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4"/>
  <workbookPr codeName="ThisWorkbook"/>
  <mc:AlternateContent xmlns:mc="http://schemas.openxmlformats.org/markup-compatibility/2006">
    <mc:Choice Requires="x15">
      <x15ac:absPath xmlns:x15ac="http://schemas.microsoft.com/office/spreadsheetml/2010/11/ac" url="https://delwpvicgovau.sharepoint.com/sites/ecm_735/ProgramDesignEveluation/EIF - R3&amp;4 Program Design/EIF - R3 Program Documents/EIF - R3 - Application Guidelines/EIF - R3 - Supporting Documents/Final - Supporting Attachments/"/>
    </mc:Choice>
  </mc:AlternateContent>
  <xr:revisionPtr revIDLastSave="0" documentId="8_{89926DB1-AC50-4A79-A784-50B49146D80E}" xr6:coauthVersionLast="47" xr6:coauthVersionMax="47" xr10:uidLastSave="{00000000-0000-0000-0000-000000000000}"/>
  <bookViews>
    <workbookView xWindow="-28920" yWindow="-1935" windowWidth="29040" windowHeight="15840" tabRatio="799" firstSheet="2" activeTab="2" xr2:uid="{00000000-000D-0000-FFFF-FFFF00000000}"/>
  </bookViews>
  <sheets>
    <sheet name="Introduction" sheetId="1" r:id="rId1"/>
    <sheet name="A - Technical" sheetId="16" r:id="rId2"/>
    <sheet name="B - Development Phase" sheetId="2" r:id="rId3"/>
    <sheet name="C - Operating Phase" sheetId="4" r:id="rId4"/>
    <sheet name="D - Project Summary" sheetId="6" r:id="rId5"/>
    <sheet name="E - Financial Strength" sheetId="15" r:id="rId6"/>
    <sheet name="F - Economic Metrics" sheetId="3" r:id="rId7"/>
    <sheet name="F - Financial outputs" sheetId="7" state="veryHidden" r:id="rId8"/>
    <sheet name="G - Project ratios" sheetId="8" state="veryHidden" r:id="rId9"/>
  </sheets>
  <externalReferences>
    <externalReference r:id="rId10"/>
  </externalReferences>
  <definedNames>
    <definedName name="_xlnm._FilterDatabase" localSheetId="1" hidden="1">'A - Technical'!$A$95:$BU$95</definedName>
    <definedName name="_xlnm._FilterDatabase" localSheetId="2" hidden="1">'B - Development Phase'!$B$11:$H$16</definedName>
    <definedName name="first_year_ending">[1]Inputs!$F$22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7" i="16" l="1"/>
  <c r="D127" i="16"/>
  <c r="I151" i="2"/>
  <c r="E156" i="2"/>
  <c r="F156" i="2"/>
  <c r="H156" i="2"/>
  <c r="B15" i="4" l="1"/>
  <c r="F10" i="6"/>
  <c r="B166" i="4"/>
  <c r="C110" i="16"/>
  <c r="C34" i="6"/>
  <c r="C38" i="6"/>
  <c r="C180" i="6"/>
  <c r="C179" i="6"/>
  <c r="I150" i="2"/>
  <c r="H64" i="2"/>
  <c r="G64" i="2"/>
  <c r="F64" i="2"/>
  <c r="E64" i="2"/>
  <c r="F55" i="4"/>
  <c r="E53" i="4"/>
  <c r="E136" i="16"/>
  <c r="E135" i="16"/>
  <c r="E134" i="16"/>
  <c r="E133" i="16"/>
  <c r="E132" i="16"/>
  <c r="E130" i="16"/>
  <c r="E129" i="16"/>
  <c r="E128" i="16"/>
  <c r="E126" i="16"/>
  <c r="E125" i="16"/>
  <c r="E123" i="16"/>
  <c r="E124" i="16"/>
  <c r="E122" i="16"/>
  <c r="C136" i="16"/>
  <c r="C132" i="16"/>
  <c r="C126" i="16"/>
  <c r="C127" i="16"/>
  <c r="C128" i="16"/>
  <c r="C125" i="16"/>
  <c r="C124" i="16"/>
  <c r="D136" i="16"/>
  <c r="D132" i="16"/>
  <c r="D131" i="16"/>
  <c r="D130" i="16"/>
  <c r="D129" i="16"/>
  <c r="D128" i="16"/>
  <c r="D126" i="16"/>
  <c r="D122" i="16"/>
  <c r="D123" i="16"/>
  <c r="D124" i="16"/>
  <c r="D121" i="16"/>
  <c r="C113" i="16"/>
  <c r="C111" i="16"/>
  <c r="D83" i="16"/>
  <c r="D29" i="16"/>
  <c r="D31" i="16" s="1"/>
  <c r="E2" i="3"/>
  <c r="F2" i="15"/>
  <c r="G2" i="6"/>
  <c r="E2" i="4"/>
  <c r="B12" i="3"/>
  <c r="D17" i="3"/>
  <c r="D16" i="3"/>
  <c r="D15" i="3"/>
  <c r="D14" i="3"/>
  <c r="C80" i="6"/>
  <c r="C78" i="6"/>
  <c r="C100" i="6" s="1"/>
  <c r="C44" i="4"/>
  <c r="D53" i="4"/>
  <c r="C12" i="15"/>
  <c r="D125" i="16" l="1"/>
  <c r="A62" i="6"/>
  <c r="B23" i="6"/>
  <c r="B62" i="6" s="1"/>
  <c r="C30" i="6"/>
  <c r="C31" i="6"/>
  <c r="C32" i="6"/>
  <c r="C33" i="6"/>
  <c r="C29" i="6"/>
  <c r="A121" i="6"/>
  <c r="C43" i="6"/>
  <c r="C42" i="6"/>
  <c r="C41" i="6"/>
  <c r="C40" i="6"/>
  <c r="C39" i="6"/>
  <c r="C51" i="6"/>
  <c r="C79" i="6" s="1"/>
  <c r="C111" i="6" s="1"/>
  <c r="F77" i="6"/>
  <c r="B163" i="4"/>
  <c r="C47" i="6" s="1"/>
  <c r="C112" i="6" s="1"/>
  <c r="B164" i="4"/>
  <c r="C48" i="6" s="1"/>
  <c r="C113" i="6" s="1"/>
  <c r="B165" i="4"/>
  <c r="C49" i="6" s="1"/>
  <c r="C114" i="6" s="1"/>
  <c r="C50" i="6"/>
  <c r="C115" i="6" s="1"/>
  <c r="F135" i="4"/>
  <c r="F138" i="4" s="1"/>
  <c r="F107" i="4"/>
  <c r="C101" i="6" l="1"/>
  <c r="C102" i="6"/>
  <c r="C103" i="6"/>
  <c r="C104" i="6"/>
  <c r="C105" i="6"/>
  <c r="F99" i="6"/>
  <c r="E14" i="3"/>
  <c r="F11" i="6"/>
  <c r="B121" i="6"/>
  <c r="F28" i="6" l="1"/>
  <c r="F37" i="6" s="1"/>
  <c r="F46" i="6" s="1"/>
  <c r="G10" i="6"/>
  <c r="G77" i="6" s="1"/>
  <c r="F110" i="6"/>
  <c r="F142" i="6" s="1"/>
  <c r="F150" i="6" s="1"/>
  <c r="F178" i="6" s="1"/>
  <c r="E15" i="3"/>
  <c r="F12" i="6"/>
  <c r="A23" i="6"/>
  <c r="F75" i="4"/>
  <c r="C38" i="4"/>
  <c r="C114" i="16" s="1"/>
  <c r="A30" i="4"/>
  <c r="A47" i="4" s="1"/>
  <c r="K156" i="2"/>
  <c r="A18" i="2"/>
  <c r="A36" i="2" s="1"/>
  <c r="I155" i="2"/>
  <c r="L155" i="2" s="1"/>
  <c r="I154" i="2"/>
  <c r="L154" i="2" s="1"/>
  <c r="I152" i="2"/>
  <c r="L152" i="2" s="1"/>
  <c r="L151" i="2"/>
  <c r="E149" i="2"/>
  <c r="I60" i="2"/>
  <c r="L60" i="2" s="1"/>
  <c r="J124" i="2"/>
  <c r="I123" i="2"/>
  <c r="L123" i="2" s="1"/>
  <c r="I122" i="2"/>
  <c r="L122" i="2" s="1"/>
  <c r="I121" i="2"/>
  <c r="L121" i="2" s="1"/>
  <c r="I120" i="2"/>
  <c r="L120" i="2" s="1"/>
  <c r="I119" i="2"/>
  <c r="L119" i="2" s="1"/>
  <c r="I118" i="2"/>
  <c r="L118" i="2" s="1"/>
  <c r="I117" i="2"/>
  <c r="L117" i="2" s="1"/>
  <c r="J112" i="2"/>
  <c r="I111" i="2"/>
  <c r="L111" i="2" s="1"/>
  <c r="I110" i="2"/>
  <c r="L110" i="2" s="1"/>
  <c r="I109" i="2"/>
  <c r="L109" i="2" s="1"/>
  <c r="I108" i="2"/>
  <c r="L108" i="2" s="1"/>
  <c r="I107" i="2"/>
  <c r="L107" i="2" s="1"/>
  <c r="I106" i="2"/>
  <c r="L106" i="2" s="1"/>
  <c r="I105" i="2"/>
  <c r="J100" i="2"/>
  <c r="I99" i="2"/>
  <c r="L99" i="2" s="1"/>
  <c r="I98" i="2"/>
  <c r="L98" i="2" s="1"/>
  <c r="I97" i="2"/>
  <c r="L97" i="2" s="1"/>
  <c r="I96" i="2"/>
  <c r="L96" i="2" s="1"/>
  <c r="I95" i="2"/>
  <c r="K95" i="2" s="1"/>
  <c r="I94" i="2"/>
  <c r="L94" i="2" s="1"/>
  <c r="I93" i="2"/>
  <c r="L93" i="2" s="1"/>
  <c r="H112" i="2"/>
  <c r="G112" i="2"/>
  <c r="F112" i="2"/>
  <c r="E112" i="2"/>
  <c r="H100" i="2"/>
  <c r="G100" i="2"/>
  <c r="F100" i="2"/>
  <c r="E100" i="2"/>
  <c r="J88" i="2"/>
  <c r="J76" i="2"/>
  <c r="H76" i="2"/>
  <c r="G76" i="2"/>
  <c r="F76" i="2"/>
  <c r="E76" i="2"/>
  <c r="H88" i="2"/>
  <c r="G88" i="2"/>
  <c r="F88" i="2"/>
  <c r="E88" i="2"/>
  <c r="I87" i="2"/>
  <c r="L87" i="2" s="1"/>
  <c r="I86" i="2"/>
  <c r="L86" i="2" s="1"/>
  <c r="I85" i="2"/>
  <c r="L85" i="2" s="1"/>
  <c r="I84" i="2"/>
  <c r="L84" i="2" s="1"/>
  <c r="I83" i="2"/>
  <c r="K83" i="2" s="1"/>
  <c r="I82" i="2"/>
  <c r="L82" i="2" s="1"/>
  <c r="I81" i="2"/>
  <c r="E79" i="2"/>
  <c r="I63" i="2"/>
  <c r="L63" i="2" s="1"/>
  <c r="I62" i="2"/>
  <c r="L62" i="2" s="1"/>
  <c r="I61" i="2"/>
  <c r="L61" i="2" s="1"/>
  <c r="I59" i="2"/>
  <c r="L59" i="2" s="1"/>
  <c r="I58" i="2"/>
  <c r="L58" i="2" s="1"/>
  <c r="I57" i="2"/>
  <c r="E115" i="2"/>
  <c r="E103" i="2"/>
  <c r="E67" i="2"/>
  <c r="E91" i="2"/>
  <c r="E55" i="2"/>
  <c r="E13" i="2"/>
  <c r="E14" i="2" s="1"/>
  <c r="C32" i="2"/>
  <c r="C15" i="6"/>
  <c r="F2" i="2"/>
  <c r="E2" i="16"/>
  <c r="C109" i="16" s="1"/>
  <c r="B16" i="2"/>
  <c r="A18" i="16"/>
  <c r="F34" i="6" l="1"/>
  <c r="F30" i="6"/>
  <c r="F32" i="6"/>
  <c r="F31" i="6"/>
  <c r="F33" i="6"/>
  <c r="F29" i="6"/>
  <c r="F38" i="6"/>
  <c r="F41" i="6"/>
  <c r="F42" i="6"/>
  <c r="F39" i="6"/>
  <c r="F40" i="6"/>
  <c r="F15" i="2"/>
  <c r="F12" i="2" s="1"/>
  <c r="J126" i="2"/>
  <c r="N150" i="2" s="1"/>
  <c r="F14" i="3"/>
  <c r="E16" i="3"/>
  <c r="G11" i="6"/>
  <c r="H10" i="6" s="1"/>
  <c r="L57" i="2"/>
  <c r="L64" i="2" s="1"/>
  <c r="I64" i="2"/>
  <c r="C112" i="16"/>
  <c r="C34" i="2"/>
  <c r="A40" i="16"/>
  <c r="A49" i="4"/>
  <c r="A62" i="4" s="1"/>
  <c r="A141" i="4" s="1"/>
  <c r="C42" i="4"/>
  <c r="F12" i="4"/>
  <c r="F13" i="4" s="1"/>
  <c r="L95" i="2"/>
  <c r="K108" i="2"/>
  <c r="K119" i="2"/>
  <c r="I100" i="2"/>
  <c r="I88" i="2"/>
  <c r="L88" i="2" s="1"/>
  <c r="I124" i="2"/>
  <c r="L124" i="2" s="1"/>
  <c r="I112" i="2"/>
  <c r="L112" i="2" s="1"/>
  <c r="K120" i="2"/>
  <c r="K121" i="2"/>
  <c r="K117" i="2"/>
  <c r="K122" i="2"/>
  <c r="K118" i="2"/>
  <c r="K123" i="2"/>
  <c r="K109" i="2"/>
  <c r="K105" i="2"/>
  <c r="L105" i="2"/>
  <c r="K110" i="2"/>
  <c r="K106" i="2"/>
  <c r="K111" i="2"/>
  <c r="K107" i="2"/>
  <c r="K96" i="2"/>
  <c r="K97" i="2"/>
  <c r="K93" i="2"/>
  <c r="K98" i="2"/>
  <c r="K94" i="2"/>
  <c r="K99" i="2"/>
  <c r="K85" i="2"/>
  <c r="L83" i="2"/>
  <c r="K81" i="2"/>
  <c r="L81" i="2"/>
  <c r="K86" i="2"/>
  <c r="K82" i="2"/>
  <c r="K87" i="2"/>
  <c r="K84" i="2"/>
  <c r="F143" i="6" l="1"/>
  <c r="L100" i="2"/>
  <c r="F13" i="2"/>
  <c r="F14" i="2" s="1"/>
  <c r="G15" i="2" s="1"/>
  <c r="G12" i="2" s="1"/>
  <c r="F13" i="6"/>
  <c r="F14" i="6" s="1"/>
  <c r="G12" i="6"/>
  <c r="G28" i="6"/>
  <c r="G37" i="6" s="1"/>
  <c r="G46" i="6" s="1"/>
  <c r="F35" i="6"/>
  <c r="F136" i="4"/>
  <c r="F169" i="4"/>
  <c r="H77" i="6"/>
  <c r="F15" i="3"/>
  <c r="G99" i="6"/>
  <c r="G110" i="6"/>
  <c r="G142" i="6" s="1"/>
  <c r="G150" i="6" s="1"/>
  <c r="G178" i="6" s="1"/>
  <c r="F151" i="6"/>
  <c r="G13" i="6"/>
  <c r="A63" i="16"/>
  <c r="A151" i="4"/>
  <c r="F108" i="4"/>
  <c r="K124" i="2"/>
  <c r="K100" i="2"/>
  <c r="K88" i="2"/>
  <c r="K112" i="2"/>
  <c r="F16" i="3" l="1"/>
  <c r="G34" i="6"/>
  <c r="G31" i="6"/>
  <c r="G30" i="6"/>
  <c r="G29" i="6"/>
  <c r="G32" i="6"/>
  <c r="G33" i="6"/>
  <c r="G13" i="2"/>
  <c r="G14" i="2" s="1"/>
  <c r="H15" i="2" s="1"/>
  <c r="G38" i="6"/>
  <c r="G42" i="6"/>
  <c r="G41" i="6"/>
  <c r="G39" i="6"/>
  <c r="G40" i="6"/>
  <c r="E17" i="3"/>
  <c r="G14" i="3"/>
  <c r="H11" i="6"/>
  <c r="F137" i="4"/>
  <c r="F139" i="4" s="1"/>
  <c r="G14" i="4"/>
  <c r="G11" i="4" s="1"/>
  <c r="G14" i="6"/>
  <c r="F17" i="3"/>
  <c r="A76" i="16"/>
  <c r="A85" i="16" s="1"/>
  <c r="F109" i="4"/>
  <c r="H28" i="6" l="1"/>
  <c r="H37" i="6" s="1"/>
  <c r="H46" i="6" s="1"/>
  <c r="I10" i="6"/>
  <c r="H13" i="2"/>
  <c r="H14" i="2" s="1"/>
  <c r="G151" i="6"/>
  <c r="G143" i="6"/>
  <c r="G35" i="6"/>
  <c r="H12" i="2"/>
  <c r="F143" i="4"/>
  <c r="F162" i="4" s="1"/>
  <c r="H99" i="6"/>
  <c r="H110" i="6"/>
  <c r="H142" i="6" s="1"/>
  <c r="H150" i="6" s="1"/>
  <c r="H178" i="6" s="1"/>
  <c r="I77" i="6"/>
  <c r="G15" i="3"/>
  <c r="H13" i="6"/>
  <c r="H12" i="6"/>
  <c r="A93" i="16"/>
  <c r="G107" i="4"/>
  <c r="G135" i="4"/>
  <c r="G138" i="4" s="1"/>
  <c r="G12" i="4"/>
  <c r="G136" i="4" s="1"/>
  <c r="H34" i="6" l="1"/>
  <c r="H33" i="6"/>
  <c r="H31" i="6"/>
  <c r="H30" i="6"/>
  <c r="H29" i="6"/>
  <c r="H38" i="6"/>
  <c r="H40" i="6"/>
  <c r="H41" i="6"/>
  <c r="H42" i="6"/>
  <c r="H39" i="6"/>
  <c r="F160" i="4"/>
  <c r="G169" i="4"/>
  <c r="G17" i="3"/>
  <c r="G16" i="3"/>
  <c r="H14" i="6"/>
  <c r="H14" i="3"/>
  <c r="I11" i="6"/>
  <c r="G13" i="4"/>
  <c r="G137" i="4" s="1"/>
  <c r="G108" i="4"/>
  <c r="I28" i="6" l="1"/>
  <c r="I37" i="6" s="1"/>
  <c r="I46" i="6" s="1"/>
  <c r="J10" i="6"/>
  <c r="J77" i="6" s="1"/>
  <c r="G143" i="4"/>
  <c r="G162" i="4" s="1"/>
  <c r="G139" i="4"/>
  <c r="H15" i="3"/>
  <c r="I110" i="6"/>
  <c r="I142" i="6" s="1"/>
  <c r="I150" i="6" s="1"/>
  <c r="I178" i="6" s="1"/>
  <c r="I99" i="6"/>
  <c r="I13" i="6"/>
  <c r="I12" i="6"/>
  <c r="H14" i="4"/>
  <c r="H11" i="4" s="1"/>
  <c r="G109" i="4"/>
  <c r="I34" i="6" l="1"/>
  <c r="I30" i="6"/>
  <c r="I32" i="6"/>
  <c r="I33" i="6"/>
  <c r="I29" i="6"/>
  <c r="I31" i="6"/>
  <c r="G160" i="4"/>
  <c r="I38" i="6"/>
  <c r="D38" i="6" s="1"/>
  <c r="I39" i="6"/>
  <c r="I42" i="6"/>
  <c r="I40" i="6"/>
  <c r="I41" i="6"/>
  <c r="H17" i="3"/>
  <c r="H16" i="3"/>
  <c r="I14" i="6"/>
  <c r="I14" i="3"/>
  <c r="J11" i="6"/>
  <c r="H107" i="4"/>
  <c r="H135" i="4"/>
  <c r="H138" i="4" s="1"/>
  <c r="H12" i="4"/>
  <c r="H169" i="4" s="1"/>
  <c r="I151" i="6" l="1"/>
  <c r="J28" i="6"/>
  <c r="J37" i="6" s="1"/>
  <c r="J46" i="6" s="1"/>
  <c r="K10" i="6"/>
  <c r="K77" i="6" s="1"/>
  <c r="I35" i="6"/>
  <c r="I143" i="6"/>
  <c r="I15" i="3"/>
  <c r="J99" i="6"/>
  <c r="J110" i="6"/>
  <c r="J142" i="6" s="1"/>
  <c r="J150" i="6" s="1"/>
  <c r="J178" i="6" s="1"/>
  <c r="J13" i="6"/>
  <c r="J12" i="6"/>
  <c r="H13" i="4"/>
  <c r="H137" i="4" s="1"/>
  <c r="H136" i="4"/>
  <c r="H108" i="4"/>
  <c r="H143" i="4" l="1"/>
  <c r="H162" i="4" s="1"/>
  <c r="H139" i="4"/>
  <c r="I17" i="3"/>
  <c r="I16" i="3"/>
  <c r="J14" i="6"/>
  <c r="J14" i="3"/>
  <c r="K11" i="6"/>
  <c r="L10" i="6" s="1"/>
  <c r="H109" i="4"/>
  <c r="I14" i="4"/>
  <c r="I11" i="4" s="1"/>
  <c r="B15" i="16"/>
  <c r="H160" i="4" l="1"/>
  <c r="K12" i="6"/>
  <c r="K28" i="6"/>
  <c r="K37" i="6" s="1"/>
  <c r="K46" i="6" s="1"/>
  <c r="I107" i="4"/>
  <c r="K99" i="6"/>
  <c r="K110" i="6"/>
  <c r="K142" i="6" s="1"/>
  <c r="K150" i="6" s="1"/>
  <c r="K178" i="6" s="1"/>
  <c r="K13" i="6"/>
  <c r="J151" i="6"/>
  <c r="L77" i="6"/>
  <c r="J15" i="3"/>
  <c r="J143" i="6"/>
  <c r="I135" i="4"/>
  <c r="I138" i="4" s="1"/>
  <c r="B12" i="1"/>
  <c r="J16" i="3" l="1"/>
  <c r="J17" i="3"/>
  <c r="K14" i="6"/>
  <c r="K14" i="3"/>
  <c r="L11" i="6"/>
  <c r="M10" i="6" s="1"/>
  <c r="B14" i="15"/>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AI127" i="4"/>
  <c r="AH127" i="4"/>
  <c r="AG127" i="4"/>
  <c r="AF127" i="4"/>
  <c r="AE127" i="4"/>
  <c r="AD127" i="4"/>
  <c r="AC127" i="4"/>
  <c r="AB127" i="4"/>
  <c r="AA127" i="4"/>
  <c r="Z127" i="4"/>
  <c r="Y127" i="4"/>
  <c r="X127" i="4"/>
  <c r="W127" i="4"/>
  <c r="V127" i="4"/>
  <c r="U127" i="4"/>
  <c r="T127" i="4"/>
  <c r="S127" i="4"/>
  <c r="R127" i="4"/>
  <c r="Q127" i="4"/>
  <c r="P127" i="4"/>
  <c r="O127" i="4"/>
  <c r="N127" i="4"/>
  <c r="M127" i="4"/>
  <c r="L127" i="4"/>
  <c r="K127" i="4"/>
  <c r="J127" i="4"/>
  <c r="I127" i="4"/>
  <c r="H127" i="4"/>
  <c r="G127" i="4"/>
  <c r="F127"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G126" i="4"/>
  <c r="F126" i="4"/>
  <c r="AI125" i="4"/>
  <c r="AH125" i="4"/>
  <c r="AG125" i="4"/>
  <c r="AF125" i="4"/>
  <c r="AE125" i="4"/>
  <c r="AD125" i="4"/>
  <c r="AC125" i="4"/>
  <c r="AB125" i="4"/>
  <c r="AA125" i="4"/>
  <c r="Z125" i="4"/>
  <c r="Y125" i="4"/>
  <c r="X125" i="4"/>
  <c r="W125" i="4"/>
  <c r="V125" i="4"/>
  <c r="U125" i="4"/>
  <c r="T125" i="4"/>
  <c r="S125" i="4"/>
  <c r="R125" i="4"/>
  <c r="Q125" i="4"/>
  <c r="P125" i="4"/>
  <c r="O125" i="4"/>
  <c r="N125" i="4"/>
  <c r="M125" i="4"/>
  <c r="L125" i="4"/>
  <c r="K125" i="4"/>
  <c r="J125" i="4"/>
  <c r="I125" i="4"/>
  <c r="H125" i="4"/>
  <c r="G125" i="4"/>
  <c r="F125" i="4"/>
  <c r="AI122" i="4"/>
  <c r="AH122" i="4"/>
  <c r="AG122" i="4"/>
  <c r="AF122"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D121" i="4"/>
  <c r="D119" i="4"/>
  <c r="AI115" i="4"/>
  <c r="AH115" i="4"/>
  <c r="AG115" i="4"/>
  <c r="AF115" i="4"/>
  <c r="AE115" i="4"/>
  <c r="AD115" i="4"/>
  <c r="AC115" i="4"/>
  <c r="AB115" i="4"/>
  <c r="AA115" i="4"/>
  <c r="Z115" i="4"/>
  <c r="Y115" i="4"/>
  <c r="X115" i="4"/>
  <c r="W115" i="4"/>
  <c r="V115" i="4"/>
  <c r="U115" i="4"/>
  <c r="T115" i="4"/>
  <c r="S115" i="4"/>
  <c r="R115" i="4"/>
  <c r="Q115" i="4"/>
  <c r="P115" i="4"/>
  <c r="O115" i="4"/>
  <c r="N115" i="4"/>
  <c r="M115" i="4"/>
  <c r="L115" i="4"/>
  <c r="K115" i="4"/>
  <c r="J115" i="4"/>
  <c r="I115" i="4"/>
  <c r="H115" i="4"/>
  <c r="G115" i="4"/>
  <c r="F115" i="4"/>
  <c r="D114" i="4"/>
  <c r="D113" i="4"/>
  <c r="D112" i="4"/>
  <c r="D111" i="4"/>
  <c r="E96" i="4"/>
  <c r="D96" i="4"/>
  <c r="F95" i="4"/>
  <c r="F94" i="4"/>
  <c r="F93" i="4"/>
  <c r="F92" i="4"/>
  <c r="E79" i="4"/>
  <c r="D79" i="4"/>
  <c r="F78" i="4"/>
  <c r="F77" i="4"/>
  <c r="F76" i="4"/>
  <c r="F57" i="4"/>
  <c r="F56" i="4"/>
  <c r="I59" i="7"/>
  <c r="M59" i="7"/>
  <c r="H124" i="2"/>
  <c r="I43" i="6" s="1"/>
  <c r="G124" i="2"/>
  <c r="H43" i="6" s="1"/>
  <c r="F124" i="2"/>
  <c r="G43" i="6" s="1"/>
  <c r="E124" i="2"/>
  <c r="I75" i="2"/>
  <c r="I74" i="2"/>
  <c r="I73" i="2"/>
  <c r="I72" i="2"/>
  <c r="I71" i="2"/>
  <c r="I70" i="2"/>
  <c r="I69" i="2"/>
  <c r="G47" i="8"/>
  <c r="G46" i="8"/>
  <c r="G44" i="8"/>
  <c r="G41" i="8"/>
  <c r="G40" i="8"/>
  <c r="G38" i="8"/>
  <c r="G29" i="8"/>
  <c r="G22" i="8"/>
  <c r="B12" i="8"/>
  <c r="O58" i="7"/>
  <c r="N58" i="7"/>
  <c r="M58" i="7"/>
  <c r="L58" i="7"/>
  <c r="K58" i="7"/>
  <c r="J58" i="7"/>
  <c r="I58" i="7"/>
  <c r="AC54" i="7"/>
  <c r="AC66" i="7" s="1"/>
  <c r="BF53" i="7"/>
  <c r="BE53" i="7"/>
  <c r="BD53" i="7"/>
  <c r="BC53" i="7"/>
  <c r="BB53" i="7"/>
  <c r="BA53" i="7"/>
  <c r="AZ53" i="7"/>
  <c r="AY53" i="7"/>
  <c r="AX53" i="7"/>
  <c r="AW53" i="7"/>
  <c r="AV53" i="7"/>
  <c r="AU53" i="7"/>
  <c r="AT53" i="7"/>
  <c r="AS53" i="7"/>
  <c r="AR53" i="7"/>
  <c r="AQ53" i="7"/>
  <c r="AP53" i="7"/>
  <c r="AO53" i="7"/>
  <c r="AN53" i="7"/>
  <c r="AM53" i="7"/>
  <c r="AL53" i="7"/>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D53" i="7"/>
  <c r="BF52" i="7"/>
  <c r="BE52" i="7"/>
  <c r="BD52" i="7"/>
  <c r="BC52" i="7"/>
  <c r="BB52" i="7"/>
  <c r="BA52" i="7"/>
  <c r="AZ52" i="7"/>
  <c r="AY52" i="7"/>
  <c r="AX52" i="7"/>
  <c r="AW52" i="7"/>
  <c r="AV52" i="7"/>
  <c r="AU52" i="7"/>
  <c r="AT52" i="7"/>
  <c r="AS52" i="7"/>
  <c r="AR52" i="7"/>
  <c r="AQ52" i="7"/>
  <c r="AP52" i="7"/>
  <c r="AO52" i="7"/>
  <c r="AN52" i="7"/>
  <c r="AM52" i="7"/>
  <c r="AL52" i="7"/>
  <c r="AK52" i="7"/>
  <c r="AJ52" i="7"/>
  <c r="AI52" i="7"/>
  <c r="AH52" i="7"/>
  <c r="AG52" i="7"/>
  <c r="AF52" i="7"/>
  <c r="AE52" i="7"/>
  <c r="AD52" i="7"/>
  <c r="AC52" i="7"/>
  <c r="AB52" i="7"/>
  <c r="AA52" i="7"/>
  <c r="Z52" i="7"/>
  <c r="Y52" i="7"/>
  <c r="X52" i="7"/>
  <c r="W52" i="7"/>
  <c r="V52" i="7"/>
  <c r="U52" i="7"/>
  <c r="T52" i="7"/>
  <c r="S52" i="7"/>
  <c r="R52" i="7"/>
  <c r="Q52" i="7"/>
  <c r="P52" i="7"/>
  <c r="O52" i="7"/>
  <c r="N52" i="7"/>
  <c r="M52" i="7"/>
  <c r="L52" i="7"/>
  <c r="K52" i="7"/>
  <c r="J52" i="7"/>
  <c r="I52" i="7"/>
  <c r="D52"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D51" i="7"/>
  <c r="BF50" i="7"/>
  <c r="BE50" i="7"/>
  <c r="BD50" i="7"/>
  <c r="BC50" i="7"/>
  <c r="BB50" i="7"/>
  <c r="BA50" i="7"/>
  <c r="AZ50" i="7"/>
  <c r="AY50" i="7"/>
  <c r="AX50" i="7"/>
  <c r="AW50" i="7"/>
  <c r="AV50" i="7"/>
  <c r="AU50" i="7"/>
  <c r="AT50" i="7"/>
  <c r="AS50" i="7"/>
  <c r="AR50" i="7"/>
  <c r="AQ50" i="7"/>
  <c r="AP50" i="7"/>
  <c r="AO50" i="7"/>
  <c r="AN50" i="7"/>
  <c r="AM50" i="7"/>
  <c r="AL50" i="7"/>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D50" i="7"/>
  <c r="BF48" i="7"/>
  <c r="BE48" i="7"/>
  <c r="BD48" i="7"/>
  <c r="BC48" i="7"/>
  <c r="BB48" i="7"/>
  <c r="BA48" i="7"/>
  <c r="AZ48" i="7"/>
  <c r="AY48" i="7"/>
  <c r="AX48" i="7"/>
  <c r="AW48" i="7"/>
  <c r="AV48" i="7"/>
  <c r="AU48" i="7"/>
  <c r="AT48" i="7"/>
  <c r="AS48" i="7"/>
  <c r="AR48" i="7"/>
  <c r="AQ48" i="7"/>
  <c r="AP48" i="7"/>
  <c r="AO48" i="7"/>
  <c r="AN48" i="7"/>
  <c r="AM48" i="7"/>
  <c r="AL48" i="7"/>
  <c r="AK48" i="7"/>
  <c r="AJ48" i="7"/>
  <c r="AI48" i="7"/>
  <c r="AH48" i="7"/>
  <c r="AG48" i="7"/>
  <c r="AF48" i="7"/>
  <c r="AE48" i="7"/>
  <c r="AD48" i="7"/>
  <c r="AC48" i="7"/>
  <c r="AB48" i="7"/>
  <c r="AA48" i="7"/>
  <c r="Z48" i="7"/>
  <c r="Y48" i="7"/>
  <c r="X48" i="7"/>
  <c r="W48" i="7"/>
  <c r="V48" i="7"/>
  <c r="U48" i="7"/>
  <c r="T48" i="7"/>
  <c r="S48" i="7"/>
  <c r="R48" i="7"/>
  <c r="Q48" i="7"/>
  <c r="P48" i="7"/>
  <c r="O48" i="7"/>
  <c r="N48" i="7"/>
  <c r="M48" i="7"/>
  <c r="L48" i="7"/>
  <c r="K48" i="7"/>
  <c r="J48" i="7"/>
  <c r="I48" i="7"/>
  <c r="BF47" i="7"/>
  <c r="BE47" i="7"/>
  <c r="BD47" i="7"/>
  <c r="BC47" i="7"/>
  <c r="BB47" i="7"/>
  <c r="BA47" i="7"/>
  <c r="AZ47" i="7"/>
  <c r="AY47" i="7"/>
  <c r="AX47" i="7"/>
  <c r="AW47" i="7"/>
  <c r="AV47" i="7"/>
  <c r="AU47" i="7"/>
  <c r="AT47" i="7"/>
  <c r="AS47" i="7"/>
  <c r="AR47" i="7"/>
  <c r="AQ47" i="7"/>
  <c r="AP47" i="7"/>
  <c r="AO47" i="7"/>
  <c r="AN47" i="7"/>
  <c r="AM47" i="7"/>
  <c r="AL47" i="7"/>
  <c r="AK47" i="7"/>
  <c r="AJ47" i="7"/>
  <c r="AI47" i="7"/>
  <c r="AH47" i="7"/>
  <c r="AG47" i="7"/>
  <c r="AF47" i="7"/>
  <c r="AE47" i="7"/>
  <c r="AD47" i="7"/>
  <c r="AC47" i="7"/>
  <c r="AB47" i="7"/>
  <c r="AA47" i="7"/>
  <c r="Z47" i="7"/>
  <c r="Y47" i="7"/>
  <c r="X47" i="7"/>
  <c r="W47" i="7"/>
  <c r="V47" i="7"/>
  <c r="U47" i="7"/>
  <c r="T47" i="7"/>
  <c r="S47" i="7"/>
  <c r="R47" i="7"/>
  <c r="Q47" i="7"/>
  <c r="P47" i="7"/>
  <c r="O47" i="7"/>
  <c r="N47" i="7"/>
  <c r="M47" i="7"/>
  <c r="L47" i="7"/>
  <c r="K47" i="7"/>
  <c r="J47" i="7"/>
  <c r="I47" i="7"/>
  <c r="BF46" i="7"/>
  <c r="BE46" i="7"/>
  <c r="BD46" i="7"/>
  <c r="BC46" i="7"/>
  <c r="BB46" i="7"/>
  <c r="BA46" i="7"/>
  <c r="AZ46" i="7"/>
  <c r="AY46" i="7"/>
  <c r="AX46" i="7"/>
  <c r="AW46" i="7"/>
  <c r="AV46" i="7"/>
  <c r="AU46" i="7"/>
  <c r="AT46" i="7"/>
  <c r="AS46" i="7"/>
  <c r="AR46" i="7"/>
  <c r="AQ46" i="7"/>
  <c r="AP46" i="7"/>
  <c r="AO46" i="7"/>
  <c r="AN46" i="7"/>
  <c r="AM46" i="7"/>
  <c r="AL46" i="7"/>
  <c r="AK46" i="7"/>
  <c r="AJ46" i="7"/>
  <c r="AI46" i="7"/>
  <c r="AH46" i="7"/>
  <c r="AG46" i="7"/>
  <c r="AF46" i="7"/>
  <c r="AE46" i="7"/>
  <c r="AD46" i="7"/>
  <c r="AC46" i="7"/>
  <c r="AB46" i="7"/>
  <c r="AA46" i="7"/>
  <c r="Z46" i="7"/>
  <c r="Y46" i="7"/>
  <c r="X46" i="7"/>
  <c r="W46" i="7"/>
  <c r="V46" i="7"/>
  <c r="U46" i="7"/>
  <c r="T46" i="7"/>
  <c r="S46" i="7"/>
  <c r="R46" i="7"/>
  <c r="Q46" i="7"/>
  <c r="P46" i="7"/>
  <c r="O46" i="7"/>
  <c r="N46" i="7"/>
  <c r="M46" i="7"/>
  <c r="L46" i="7"/>
  <c r="K46" i="7"/>
  <c r="J46" i="7"/>
  <c r="I46"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BF44" i="7"/>
  <c r="BE44" i="7"/>
  <c r="BD44" i="7"/>
  <c r="BC44" i="7"/>
  <c r="BB44" i="7"/>
  <c r="BA44" i="7"/>
  <c r="AZ44" i="7"/>
  <c r="AY44" i="7"/>
  <c r="AX44" i="7"/>
  <c r="AW44" i="7"/>
  <c r="AV44" i="7"/>
  <c r="AU44" i="7"/>
  <c r="AT44" i="7"/>
  <c r="AS44" i="7"/>
  <c r="AR44" i="7"/>
  <c r="AQ44" i="7"/>
  <c r="AP44" i="7"/>
  <c r="AO44" i="7"/>
  <c r="AN44" i="7"/>
  <c r="AM44" i="7"/>
  <c r="AL44" i="7"/>
  <c r="AK44" i="7"/>
  <c r="AJ44" i="7"/>
  <c r="AI44" i="7"/>
  <c r="AH44" i="7"/>
  <c r="AG44" i="7"/>
  <c r="AF44" i="7"/>
  <c r="AE44" i="7"/>
  <c r="AD44" i="7"/>
  <c r="AC44" i="7"/>
  <c r="AB44" i="7"/>
  <c r="AA44" i="7"/>
  <c r="Z44" i="7"/>
  <c r="Y44" i="7"/>
  <c r="X44" i="7"/>
  <c r="W44" i="7"/>
  <c r="V44" i="7"/>
  <c r="U44" i="7"/>
  <c r="T44" i="7"/>
  <c r="S44" i="7"/>
  <c r="R44" i="7"/>
  <c r="Q44" i="7"/>
  <c r="P44" i="7"/>
  <c r="O44" i="7"/>
  <c r="N44" i="7"/>
  <c r="M44" i="7"/>
  <c r="L44" i="7"/>
  <c r="K44" i="7"/>
  <c r="J44" i="7"/>
  <c r="I44" i="7"/>
  <c r="BF43" i="7"/>
  <c r="BE43" i="7"/>
  <c r="BD43" i="7"/>
  <c r="BC43" i="7"/>
  <c r="BB43" i="7"/>
  <c r="BA43" i="7"/>
  <c r="AZ43" i="7"/>
  <c r="AY43" i="7"/>
  <c r="AX43" i="7"/>
  <c r="AW43" i="7"/>
  <c r="AV43" i="7"/>
  <c r="AU43" i="7"/>
  <c r="AT43" i="7"/>
  <c r="AS43" i="7"/>
  <c r="AR43" i="7"/>
  <c r="AQ43" i="7"/>
  <c r="AP43" i="7"/>
  <c r="AO43" i="7"/>
  <c r="AN43" i="7"/>
  <c r="AM43" i="7"/>
  <c r="AL43" i="7"/>
  <c r="AK43" i="7"/>
  <c r="AJ43" i="7"/>
  <c r="AI43" i="7"/>
  <c r="AH43" i="7"/>
  <c r="AG43" i="7"/>
  <c r="AF43" i="7"/>
  <c r="AE43" i="7"/>
  <c r="AD43" i="7"/>
  <c r="AC43" i="7"/>
  <c r="AB43" i="7"/>
  <c r="AA43" i="7"/>
  <c r="Z43" i="7"/>
  <c r="Y43" i="7"/>
  <c r="X43" i="7"/>
  <c r="W43" i="7"/>
  <c r="V43" i="7"/>
  <c r="U43" i="7"/>
  <c r="T43" i="7"/>
  <c r="S43" i="7"/>
  <c r="R43" i="7"/>
  <c r="Q43" i="7"/>
  <c r="P43" i="7"/>
  <c r="O43" i="7"/>
  <c r="N43" i="7"/>
  <c r="M43" i="7"/>
  <c r="L43" i="7"/>
  <c r="K43" i="7"/>
  <c r="J43" i="7"/>
  <c r="I43" i="7"/>
  <c r="BF42" i="7"/>
  <c r="BE42" i="7"/>
  <c r="BD42" i="7"/>
  <c r="BC42" i="7"/>
  <c r="BB42" i="7"/>
  <c r="BA42" i="7"/>
  <c r="AZ42" i="7"/>
  <c r="AY42" i="7"/>
  <c r="AX42" i="7"/>
  <c r="AW42" i="7"/>
  <c r="AV42" i="7"/>
  <c r="AU42" i="7"/>
  <c r="AT42" i="7"/>
  <c r="AS42" i="7"/>
  <c r="AR42" i="7"/>
  <c r="AQ42" i="7"/>
  <c r="AP42" i="7"/>
  <c r="AO42" i="7"/>
  <c r="AN42" i="7"/>
  <c r="AM42" i="7"/>
  <c r="AL42" i="7"/>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BF41" i="7"/>
  <c r="BE41" i="7"/>
  <c r="BD41" i="7"/>
  <c r="BC41" i="7"/>
  <c r="BB41" i="7"/>
  <c r="BA41" i="7"/>
  <c r="AZ41" i="7"/>
  <c r="AY41" i="7"/>
  <c r="AX41" i="7"/>
  <c r="AW41" i="7"/>
  <c r="AV41" i="7"/>
  <c r="AU41" i="7"/>
  <c r="AT41" i="7"/>
  <c r="AS41" i="7"/>
  <c r="AR41" i="7"/>
  <c r="AQ41" i="7"/>
  <c r="AP41" i="7"/>
  <c r="AO41" i="7"/>
  <c r="AN41" i="7"/>
  <c r="AM41" i="7"/>
  <c r="AL41" i="7"/>
  <c r="AK41" i="7"/>
  <c r="AJ41" i="7"/>
  <c r="AI41" i="7"/>
  <c r="AH41" i="7"/>
  <c r="AG41" i="7"/>
  <c r="AF41" i="7"/>
  <c r="AE41" i="7"/>
  <c r="AD41" i="7"/>
  <c r="AC41" i="7"/>
  <c r="AB41" i="7"/>
  <c r="AA41" i="7"/>
  <c r="Z41" i="7"/>
  <c r="Y41" i="7"/>
  <c r="X41" i="7"/>
  <c r="W41" i="7"/>
  <c r="V41" i="7"/>
  <c r="U41" i="7"/>
  <c r="T41" i="7"/>
  <c r="S41" i="7"/>
  <c r="R41" i="7"/>
  <c r="Q41" i="7"/>
  <c r="P41" i="7"/>
  <c r="O41" i="7"/>
  <c r="N41" i="7"/>
  <c r="M41" i="7"/>
  <c r="L41" i="7"/>
  <c r="K41" i="7"/>
  <c r="J41" i="7"/>
  <c r="I41"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c r="I40" i="7"/>
  <c r="BF39" i="7"/>
  <c r="BE39" i="7"/>
  <c r="BD39" i="7"/>
  <c r="BC39" i="7"/>
  <c r="BB39" i="7"/>
  <c r="BA39" i="7"/>
  <c r="AZ39" i="7"/>
  <c r="AY39" i="7"/>
  <c r="AX39" i="7"/>
  <c r="AW39" i="7"/>
  <c r="AV39" i="7"/>
  <c r="AU39" i="7"/>
  <c r="AT39" i="7"/>
  <c r="AS39" i="7"/>
  <c r="AR39" i="7"/>
  <c r="AQ39" i="7"/>
  <c r="AP39" i="7"/>
  <c r="AO39" i="7"/>
  <c r="AN39" i="7"/>
  <c r="AM39" i="7"/>
  <c r="AL39" i="7"/>
  <c r="AK39" i="7"/>
  <c r="AJ39" i="7"/>
  <c r="AI39" i="7"/>
  <c r="AH39" i="7"/>
  <c r="AG39" i="7"/>
  <c r="AF39" i="7"/>
  <c r="AE39" i="7"/>
  <c r="AD39" i="7"/>
  <c r="AC39" i="7"/>
  <c r="AB39" i="7"/>
  <c r="AA39" i="7"/>
  <c r="Z39" i="7"/>
  <c r="Y39" i="7"/>
  <c r="X39" i="7"/>
  <c r="W39" i="7"/>
  <c r="V39" i="7"/>
  <c r="U39" i="7"/>
  <c r="T39" i="7"/>
  <c r="S39" i="7"/>
  <c r="R39" i="7"/>
  <c r="Q39" i="7"/>
  <c r="P39" i="7"/>
  <c r="O39" i="7"/>
  <c r="N39" i="7"/>
  <c r="M39" i="7"/>
  <c r="L39" i="7"/>
  <c r="K39" i="7"/>
  <c r="J39" i="7"/>
  <c r="I39"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BF37" i="7"/>
  <c r="BE37" i="7"/>
  <c r="BD37" i="7"/>
  <c r="BC37" i="7"/>
  <c r="BB37" i="7"/>
  <c r="BA37" i="7"/>
  <c r="AZ37" i="7"/>
  <c r="AY37" i="7"/>
  <c r="AX37" i="7"/>
  <c r="AW37" i="7"/>
  <c r="AV37" i="7"/>
  <c r="AU37" i="7"/>
  <c r="AT37" i="7"/>
  <c r="AS37" i="7"/>
  <c r="AR37" i="7"/>
  <c r="AQ37" i="7"/>
  <c r="AP37" i="7"/>
  <c r="AO37" i="7"/>
  <c r="AN37" i="7"/>
  <c r="AM37" i="7"/>
  <c r="AL37" i="7"/>
  <c r="AK37"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I37" i="7"/>
  <c r="BF36" i="7"/>
  <c r="BE36" i="7"/>
  <c r="BD36" i="7"/>
  <c r="BC36" i="7"/>
  <c r="BB36" i="7"/>
  <c r="BA36" i="7"/>
  <c r="AZ36" i="7"/>
  <c r="AY36" i="7"/>
  <c r="AX36" i="7"/>
  <c r="AW36" i="7"/>
  <c r="AV36" i="7"/>
  <c r="AU36" i="7"/>
  <c r="AT36" i="7"/>
  <c r="AS36" i="7"/>
  <c r="AR36" i="7"/>
  <c r="AQ36" i="7"/>
  <c r="AP36" i="7"/>
  <c r="AO36" i="7"/>
  <c r="AN36" i="7"/>
  <c r="AM36" i="7"/>
  <c r="AL36" i="7"/>
  <c r="AK36" i="7"/>
  <c r="AJ36" i="7"/>
  <c r="AI36" i="7"/>
  <c r="AH36" i="7"/>
  <c r="AG36" i="7"/>
  <c r="AF36" i="7"/>
  <c r="AE36" i="7"/>
  <c r="AD36" i="7"/>
  <c r="AC36" i="7"/>
  <c r="AB36" i="7"/>
  <c r="AA36" i="7"/>
  <c r="Z36" i="7"/>
  <c r="Y36" i="7"/>
  <c r="X36" i="7"/>
  <c r="W36" i="7"/>
  <c r="V36" i="7"/>
  <c r="U36" i="7"/>
  <c r="T36" i="7"/>
  <c r="S36" i="7"/>
  <c r="R36" i="7"/>
  <c r="Q36" i="7"/>
  <c r="P36" i="7"/>
  <c r="O36" i="7"/>
  <c r="N36" i="7"/>
  <c r="M36" i="7"/>
  <c r="L36" i="7"/>
  <c r="K36" i="7"/>
  <c r="J36" i="7"/>
  <c r="I36" i="7"/>
  <c r="D36" i="7"/>
  <c r="BF35" i="7"/>
  <c r="BE35" i="7"/>
  <c r="BD35" i="7"/>
  <c r="BC35" i="7"/>
  <c r="BB35" i="7"/>
  <c r="BA35" i="7"/>
  <c r="AZ35" i="7"/>
  <c r="AY35" i="7"/>
  <c r="AX35" i="7"/>
  <c r="AW35" i="7"/>
  <c r="AV35" i="7"/>
  <c r="AU35" i="7"/>
  <c r="AT35" i="7"/>
  <c r="AS35" i="7"/>
  <c r="AR35" i="7"/>
  <c r="AQ35" i="7"/>
  <c r="AP35" i="7"/>
  <c r="AO35" i="7"/>
  <c r="AN35" i="7"/>
  <c r="AM35" i="7"/>
  <c r="AL35" i="7"/>
  <c r="AK35" i="7"/>
  <c r="AJ35" i="7"/>
  <c r="AI35" i="7"/>
  <c r="AH35" i="7"/>
  <c r="AG35" i="7"/>
  <c r="AF35" i="7"/>
  <c r="AE35" i="7"/>
  <c r="AD35" i="7"/>
  <c r="AC35" i="7"/>
  <c r="AB35" i="7"/>
  <c r="AA35" i="7"/>
  <c r="Z35" i="7"/>
  <c r="Y35" i="7"/>
  <c r="X35" i="7"/>
  <c r="W35" i="7"/>
  <c r="V35" i="7"/>
  <c r="U35" i="7"/>
  <c r="T35" i="7"/>
  <c r="S35" i="7"/>
  <c r="R35" i="7"/>
  <c r="Q35" i="7"/>
  <c r="P35" i="7"/>
  <c r="O35" i="7"/>
  <c r="N35" i="7"/>
  <c r="M35" i="7"/>
  <c r="L35" i="7"/>
  <c r="K35" i="7"/>
  <c r="J35" i="7"/>
  <c r="I35" i="7"/>
  <c r="D35" i="7"/>
  <c r="BF34" i="7"/>
  <c r="BE34" i="7"/>
  <c r="BE54" i="7" s="1"/>
  <c r="BE66" i="7" s="1"/>
  <c r="BD34" i="7"/>
  <c r="BC34" i="7"/>
  <c r="BB34" i="7"/>
  <c r="BA34" i="7"/>
  <c r="AZ34" i="7"/>
  <c r="AY34" i="7"/>
  <c r="AX34" i="7"/>
  <c r="AW34" i="7"/>
  <c r="AV34" i="7"/>
  <c r="AU34" i="7"/>
  <c r="AU54" i="7" s="1"/>
  <c r="AU66" i="7" s="1"/>
  <c r="AT34" i="7"/>
  <c r="AT54" i="7" s="1"/>
  <c r="AT66" i="7" s="1"/>
  <c r="AS34" i="7"/>
  <c r="AR34" i="7"/>
  <c r="AQ34" i="7"/>
  <c r="AP34" i="7"/>
  <c r="AO34" i="7"/>
  <c r="AN34" i="7"/>
  <c r="AM34" i="7"/>
  <c r="AL34" i="7"/>
  <c r="AK34" i="7"/>
  <c r="AJ34" i="7"/>
  <c r="AI34" i="7"/>
  <c r="AH34" i="7"/>
  <c r="AG34" i="7"/>
  <c r="AG54" i="7" s="1"/>
  <c r="AG66" i="7" s="1"/>
  <c r="AF34" i="7"/>
  <c r="AF54" i="7" s="1"/>
  <c r="AF66" i="7" s="1"/>
  <c r="AE34" i="7"/>
  <c r="AD34" i="7"/>
  <c r="AC34" i="7"/>
  <c r="AB34" i="7"/>
  <c r="AA34" i="7"/>
  <c r="Z34" i="7"/>
  <c r="Y34" i="7"/>
  <c r="X34" i="7"/>
  <c r="W34" i="7"/>
  <c r="V34" i="7"/>
  <c r="U34" i="7"/>
  <c r="T34" i="7"/>
  <c r="S34" i="7"/>
  <c r="S54" i="7" s="1"/>
  <c r="S66" i="7" s="1"/>
  <c r="R34" i="7"/>
  <c r="R54" i="7" s="1"/>
  <c r="R66" i="7" s="1"/>
  <c r="Q34" i="7"/>
  <c r="P34" i="7"/>
  <c r="O34" i="7"/>
  <c r="O54" i="7" s="1"/>
  <c r="O66" i="7" s="1"/>
  <c r="N34" i="7"/>
  <c r="M34" i="7"/>
  <c r="L34" i="7"/>
  <c r="K34" i="7"/>
  <c r="J34" i="7"/>
  <c r="I34" i="7"/>
  <c r="D34" i="7"/>
  <c r="G25" i="7"/>
  <c r="G24" i="7"/>
  <c r="F24" i="7"/>
  <c r="F22" i="7"/>
  <c r="C12" i="7"/>
  <c r="C19" i="7" s="1"/>
  <c r="BB67" i="7"/>
  <c r="BA67" i="7"/>
  <c r="Z67" i="7"/>
  <c r="Y67" i="7"/>
  <c r="BF81" i="7"/>
  <c r="BE81" i="7"/>
  <c r="BD81" i="7"/>
  <c r="BC81" i="7"/>
  <c r="BB81" i="7"/>
  <c r="BA81" i="7"/>
  <c r="AZ81" i="7"/>
  <c r="AY81" i="7"/>
  <c r="AX81" i="7"/>
  <c r="AW81" i="7"/>
  <c r="AV81" i="7"/>
  <c r="AU81" i="7"/>
  <c r="AT81" i="7"/>
  <c r="AS81" i="7"/>
  <c r="AR81" i="7"/>
  <c r="AQ81" i="7"/>
  <c r="AP81" i="7"/>
  <c r="AO81" i="7"/>
  <c r="AN81" i="7"/>
  <c r="AM81" i="7"/>
  <c r="AL81" i="7"/>
  <c r="AK81" i="7"/>
  <c r="AJ81" i="7"/>
  <c r="AI81" i="7"/>
  <c r="AH81" i="7"/>
  <c r="AG81" i="7"/>
  <c r="AF81" i="7"/>
  <c r="AE81" i="7"/>
  <c r="AD81" i="7"/>
  <c r="AC81" i="7"/>
  <c r="AB81" i="7"/>
  <c r="AA81" i="7"/>
  <c r="Z81" i="7"/>
  <c r="Y81" i="7"/>
  <c r="X81" i="7"/>
  <c r="W81" i="7"/>
  <c r="V81" i="7"/>
  <c r="U81" i="7"/>
  <c r="T81" i="7"/>
  <c r="S81" i="7"/>
  <c r="R81" i="7"/>
  <c r="Q81" i="7"/>
  <c r="P81" i="7"/>
  <c r="O81" i="7"/>
  <c r="N81" i="7"/>
  <c r="M81" i="7"/>
  <c r="L81" i="7"/>
  <c r="K81" i="7"/>
  <c r="J81" i="7"/>
  <c r="I81" i="7"/>
  <c r="G22" i="7"/>
  <c r="N59" i="7"/>
  <c r="G39" i="8"/>
  <c r="A18" i="3"/>
  <c r="K59" i="6" l="1"/>
  <c r="K151" i="6"/>
  <c r="K143" i="6"/>
  <c r="K78" i="6"/>
  <c r="K100" i="6" s="1"/>
  <c r="K108" i="6" s="1"/>
  <c r="E126" i="2"/>
  <c r="F43" i="6"/>
  <c r="L12" i="6"/>
  <c r="L28" i="6"/>
  <c r="L37" i="6" s="1"/>
  <c r="L46" i="6" s="1"/>
  <c r="D122" i="4"/>
  <c r="L13" i="6"/>
  <c r="L99" i="6"/>
  <c r="L110" i="6"/>
  <c r="L142" i="6" s="1"/>
  <c r="L150" i="6" s="1"/>
  <c r="L178" i="6" s="1"/>
  <c r="M77" i="6"/>
  <c r="K15" i="3"/>
  <c r="H126" i="2"/>
  <c r="H158" i="2" s="1"/>
  <c r="G126" i="2"/>
  <c r="F126" i="2"/>
  <c r="F158" i="2" s="1"/>
  <c r="G44" i="6"/>
  <c r="G59" i="6" s="1"/>
  <c r="E158" i="2"/>
  <c r="C144" i="4"/>
  <c r="H24" i="7"/>
  <c r="Z54" i="7"/>
  <c r="Z66" i="7" s="1"/>
  <c r="F79" i="4"/>
  <c r="C145" i="4" s="1"/>
  <c r="D118" i="4"/>
  <c r="D120" i="4"/>
  <c r="I76" i="2"/>
  <c r="I126" i="2" s="1"/>
  <c r="L75" i="2"/>
  <c r="K75" i="2"/>
  <c r="L69" i="2"/>
  <c r="K69" i="2"/>
  <c r="L70" i="2"/>
  <c r="K70" i="2"/>
  <c r="L72" i="2"/>
  <c r="K72" i="2"/>
  <c r="L73" i="2"/>
  <c r="K73" i="2"/>
  <c r="L71" i="2"/>
  <c r="K71" i="2"/>
  <c r="L74" i="2"/>
  <c r="K74" i="2"/>
  <c r="Q129" i="4"/>
  <c r="Q147" i="4" s="1"/>
  <c r="F96" i="4"/>
  <c r="C146" i="4" s="1"/>
  <c r="AE129" i="4"/>
  <c r="AE147" i="4" s="1"/>
  <c r="P129" i="4"/>
  <c r="P147" i="4" s="1"/>
  <c r="O129" i="4"/>
  <c r="O147" i="4" s="1"/>
  <c r="AB129" i="4"/>
  <c r="AB147" i="4" s="1"/>
  <c r="N129" i="4"/>
  <c r="N147" i="4" s="1"/>
  <c r="AC129" i="4"/>
  <c r="AC147" i="4" s="1"/>
  <c r="M129" i="4"/>
  <c r="M147" i="4" s="1"/>
  <c r="AD129" i="4"/>
  <c r="AD147" i="4" s="1"/>
  <c r="AA129" i="4"/>
  <c r="AA147" i="4" s="1"/>
  <c r="R129" i="4"/>
  <c r="R147" i="4" s="1"/>
  <c r="AF129" i="4"/>
  <c r="AF147" i="4" s="1"/>
  <c r="S129" i="4"/>
  <c r="S147" i="4" s="1"/>
  <c r="AG129" i="4"/>
  <c r="AG147" i="4" s="1"/>
  <c r="D115" i="4"/>
  <c r="F129" i="4"/>
  <c r="F147" i="4" s="1"/>
  <c r="F166" i="4" s="1"/>
  <c r="T129" i="4"/>
  <c r="T147" i="4" s="1"/>
  <c r="AH129" i="4"/>
  <c r="AH147" i="4" s="1"/>
  <c r="G129" i="4"/>
  <c r="G147" i="4" s="1"/>
  <c r="G166" i="4" s="1"/>
  <c r="U129" i="4"/>
  <c r="U147" i="4" s="1"/>
  <c r="AI129" i="4"/>
  <c r="AI147" i="4" s="1"/>
  <c r="H129" i="4"/>
  <c r="H147" i="4" s="1"/>
  <c r="H166" i="4" s="1"/>
  <c r="V129" i="4"/>
  <c r="V147" i="4" s="1"/>
  <c r="I129" i="4"/>
  <c r="I147" i="4" s="1"/>
  <c r="W129" i="4"/>
  <c r="W147" i="4" s="1"/>
  <c r="J129" i="4"/>
  <c r="J147" i="4" s="1"/>
  <c r="X129" i="4"/>
  <c r="X147" i="4" s="1"/>
  <c r="K129" i="4"/>
  <c r="K147" i="4" s="1"/>
  <c r="Y129" i="4"/>
  <c r="Y147" i="4" s="1"/>
  <c r="D125" i="4"/>
  <c r="L129" i="4"/>
  <c r="L147" i="4" s="1"/>
  <c r="Z129" i="4"/>
  <c r="Z147" i="4" s="1"/>
  <c r="D128" i="4"/>
  <c r="D127" i="4"/>
  <c r="D126" i="4"/>
  <c r="H22" i="7"/>
  <c r="AI67" i="7"/>
  <c r="L57" i="7"/>
  <c r="K59" i="7"/>
  <c r="I67" i="7"/>
  <c r="W67" i="7"/>
  <c r="AK67" i="7"/>
  <c r="AY67" i="7"/>
  <c r="O67" i="7"/>
  <c r="AQ67" i="7"/>
  <c r="I16" i="7"/>
  <c r="G34" i="8"/>
  <c r="H76" i="7"/>
  <c r="I74" i="7" s="1"/>
  <c r="M67" i="7"/>
  <c r="AA67" i="7"/>
  <c r="AO67" i="7"/>
  <c r="BC67" i="7"/>
  <c r="I57" i="7"/>
  <c r="I60" i="7" s="1"/>
  <c r="I65" i="7" s="1"/>
  <c r="J57" i="7"/>
  <c r="AC67" i="7"/>
  <c r="AC68" i="7" s="1"/>
  <c r="AC80" i="7" s="1"/>
  <c r="BE67" i="7"/>
  <c r="AN67" i="7"/>
  <c r="AZ67" i="7"/>
  <c r="AJ67" i="7"/>
  <c r="N67" i="7"/>
  <c r="AB67" i="7"/>
  <c r="AP67" i="7"/>
  <c r="BD67" i="7"/>
  <c r="J67" i="7"/>
  <c r="R67" i="7"/>
  <c r="R68" i="7" s="1"/>
  <c r="R80" i="7" s="1"/>
  <c r="AT67" i="7"/>
  <c r="AT68" i="7" s="1"/>
  <c r="AT80" i="7" s="1"/>
  <c r="BE68" i="7"/>
  <c r="BE80" i="7" s="1"/>
  <c r="K67" i="7"/>
  <c r="U67" i="7"/>
  <c r="AW67" i="7"/>
  <c r="Q67" i="7"/>
  <c r="AE67" i="7"/>
  <c r="AS67" i="7"/>
  <c r="V67" i="7"/>
  <c r="AX67" i="7"/>
  <c r="Z68" i="7"/>
  <c r="Z80" i="7" s="1"/>
  <c r="AM67" i="7"/>
  <c r="G23" i="7"/>
  <c r="L59" i="7"/>
  <c r="AL67" i="7"/>
  <c r="M57" i="7"/>
  <c r="M60" i="7" s="1"/>
  <c r="M65" i="7" s="1"/>
  <c r="G30" i="8"/>
  <c r="G19" i="8"/>
  <c r="L67" i="7"/>
  <c r="O59" i="7"/>
  <c r="K57" i="7"/>
  <c r="O57" i="7"/>
  <c r="J59" i="7"/>
  <c r="AF67" i="7"/>
  <c r="AF68" i="7" s="1"/>
  <c r="AF80" i="7" s="1"/>
  <c r="X67" i="7"/>
  <c r="Q54" i="7"/>
  <c r="Q66" i="7" s="1"/>
  <c r="AE54" i="7"/>
  <c r="AE66" i="7" s="1"/>
  <c r="AS54" i="7"/>
  <c r="AS66" i="7" s="1"/>
  <c r="B14" i="8"/>
  <c r="B26" i="8" s="1"/>
  <c r="T54" i="7"/>
  <c r="T66" i="7" s="1"/>
  <c r="AH54" i="7"/>
  <c r="AH66" i="7" s="1"/>
  <c r="AV54" i="7"/>
  <c r="AV66" i="7" s="1"/>
  <c r="AN54" i="7"/>
  <c r="AN66" i="7" s="1"/>
  <c r="AN68" i="7" s="1"/>
  <c r="AN80" i="7" s="1"/>
  <c r="AQ54" i="7"/>
  <c r="AQ66" i="7" s="1"/>
  <c r="AQ68" i="7" s="1"/>
  <c r="AQ80" i="7" s="1"/>
  <c r="L54" i="7"/>
  <c r="L66" i="7" s="1"/>
  <c r="BB54" i="7"/>
  <c r="BB66" i="7" s="1"/>
  <c r="BB68" i="7" s="1"/>
  <c r="BB80" i="7" s="1"/>
  <c r="C30" i="7"/>
  <c r="C62" i="7" s="1"/>
  <c r="C71" i="7" s="1"/>
  <c r="U54" i="7"/>
  <c r="U66" i="7" s="1"/>
  <c r="AI54" i="7"/>
  <c r="AI66" i="7" s="1"/>
  <c r="AI68" i="7" s="1"/>
  <c r="AI80" i="7" s="1"/>
  <c r="AW54" i="7"/>
  <c r="AW66" i="7" s="1"/>
  <c r="AW68" i="7" s="1"/>
  <c r="AW80" i="7" s="1"/>
  <c r="V54" i="7"/>
  <c r="V66" i="7" s="1"/>
  <c r="V68" i="7" s="1"/>
  <c r="V80" i="7" s="1"/>
  <c r="AJ54" i="7"/>
  <c r="AJ66" i="7" s="1"/>
  <c r="AJ68" i="7" s="1"/>
  <c r="AJ80" i="7" s="1"/>
  <c r="AX54" i="7"/>
  <c r="AX66" i="7" s="1"/>
  <c r="AX68" i="7" s="1"/>
  <c r="AX80" i="7" s="1"/>
  <c r="I54" i="7"/>
  <c r="I66" i="7" s="1"/>
  <c r="W54" i="7"/>
  <c r="W66" i="7" s="1"/>
  <c r="W68" i="7" s="1"/>
  <c r="W80" i="7" s="1"/>
  <c r="AK54" i="7"/>
  <c r="AK66" i="7" s="1"/>
  <c r="AK68" i="7" s="1"/>
  <c r="AK80" i="7" s="1"/>
  <c r="AY54" i="7"/>
  <c r="AY66" i="7" s="1"/>
  <c r="AY68" i="7" s="1"/>
  <c r="AY80" i="7" s="1"/>
  <c r="J54" i="7"/>
  <c r="J66" i="7" s="1"/>
  <c r="X54" i="7"/>
  <c r="X66" i="7" s="1"/>
  <c r="X68" i="7" s="1"/>
  <c r="X80" i="7" s="1"/>
  <c r="AL54" i="7"/>
  <c r="AL66" i="7" s="1"/>
  <c r="AL68" i="7" s="1"/>
  <c r="AL80" i="7" s="1"/>
  <c r="AZ54" i="7"/>
  <c r="AZ66" i="7" s="1"/>
  <c r="AZ68" i="7" s="1"/>
  <c r="AZ80" i="7" s="1"/>
  <c r="F25" i="7"/>
  <c r="K54" i="7"/>
  <c r="K66" i="7" s="1"/>
  <c r="Y54" i="7"/>
  <c r="Y66" i="7" s="1"/>
  <c r="Y68" i="7" s="1"/>
  <c r="Y80" i="7" s="1"/>
  <c r="AM54" i="7"/>
  <c r="AM66" i="7" s="1"/>
  <c r="BA54" i="7"/>
  <c r="BA66" i="7" s="1"/>
  <c r="BA68" i="7" s="1"/>
  <c r="BA80" i="7" s="1"/>
  <c r="M54" i="7"/>
  <c r="M66" i="7" s="1"/>
  <c r="AA54" i="7"/>
  <c r="AA66" i="7" s="1"/>
  <c r="AA68" i="7" s="1"/>
  <c r="AA80" i="7" s="1"/>
  <c r="AO54" i="7"/>
  <c r="AO66" i="7" s="1"/>
  <c r="AO68" i="7" s="1"/>
  <c r="AO80" i="7" s="1"/>
  <c r="BC54" i="7"/>
  <c r="BC66" i="7" s="1"/>
  <c r="BC68" i="7" s="1"/>
  <c r="BC80" i="7" s="1"/>
  <c r="N54" i="7"/>
  <c r="N66" i="7" s="1"/>
  <c r="AB54" i="7"/>
  <c r="AB66" i="7" s="1"/>
  <c r="AB68" i="7" s="1"/>
  <c r="AB80" i="7" s="1"/>
  <c r="AP54" i="7"/>
  <c r="AP66" i="7" s="1"/>
  <c r="AP68" i="7" s="1"/>
  <c r="AP80" i="7" s="1"/>
  <c r="BD54" i="7"/>
  <c r="BD66" i="7" s="1"/>
  <c r="BD68" i="7" s="1"/>
  <c r="BD80" i="7" s="1"/>
  <c r="P54" i="7"/>
  <c r="P66" i="7" s="1"/>
  <c r="AD54" i="7"/>
  <c r="AD66" i="7" s="1"/>
  <c r="AR54" i="7"/>
  <c r="AR66" i="7" s="1"/>
  <c r="BF54" i="7"/>
  <c r="BF66" i="7" s="1"/>
  <c r="K55" i="6" l="1"/>
  <c r="F145" i="4"/>
  <c r="F164" i="4" s="1"/>
  <c r="G145" i="4"/>
  <c r="G164" i="4" s="1"/>
  <c r="H145" i="4"/>
  <c r="H164" i="4" s="1"/>
  <c r="F144" i="4"/>
  <c r="F163" i="4" s="1"/>
  <c r="G144" i="4"/>
  <c r="G163" i="4" s="1"/>
  <c r="H144" i="4"/>
  <c r="H163" i="4" s="1"/>
  <c r="F146" i="4"/>
  <c r="F165" i="4" s="1"/>
  <c r="G146" i="4"/>
  <c r="G165" i="4" s="1"/>
  <c r="H146" i="4"/>
  <c r="H165" i="4" s="1"/>
  <c r="K103" i="6"/>
  <c r="K101" i="6"/>
  <c r="K105" i="6"/>
  <c r="K16" i="3"/>
  <c r="K104" i="6"/>
  <c r="K102" i="6"/>
  <c r="K17" i="3"/>
  <c r="G55" i="6"/>
  <c r="L14" i="6"/>
  <c r="H44" i="6"/>
  <c r="F44" i="6"/>
  <c r="I44" i="6"/>
  <c r="L14" i="3"/>
  <c r="M11" i="6"/>
  <c r="G78" i="6"/>
  <c r="G100" i="6" s="1"/>
  <c r="G104" i="6" s="1"/>
  <c r="D147" i="4"/>
  <c r="K76" i="2"/>
  <c r="L76" i="2"/>
  <c r="L126" i="2" s="1"/>
  <c r="D129" i="4"/>
  <c r="K60" i="7"/>
  <c r="K65" i="7" s="1"/>
  <c r="K68" i="7" s="1"/>
  <c r="K80" i="7" s="1"/>
  <c r="AG67" i="7"/>
  <c r="AG68" i="7" s="1"/>
  <c r="AG80" i="7" s="1"/>
  <c r="G35" i="8"/>
  <c r="G17" i="8" s="1"/>
  <c r="BF67" i="7"/>
  <c r="BF68" i="7" s="1"/>
  <c r="BF80" i="7" s="1"/>
  <c r="AR67" i="7"/>
  <c r="J60" i="7"/>
  <c r="J65" i="7" s="1"/>
  <c r="J68" i="7" s="1"/>
  <c r="J80" i="7" s="1"/>
  <c r="AD67" i="7"/>
  <c r="I68" i="7"/>
  <c r="I80" i="7" s="1"/>
  <c r="G31" i="8"/>
  <c r="G23" i="8"/>
  <c r="AR68" i="7"/>
  <c r="AR80" i="7" s="1"/>
  <c r="U68" i="7"/>
  <c r="U80" i="7" s="1"/>
  <c r="O60" i="7"/>
  <c r="O65" i="7" s="1"/>
  <c r="O68" i="7" s="1"/>
  <c r="O80" i="7" s="1"/>
  <c r="AV67" i="7"/>
  <c r="AV68" i="7" s="1"/>
  <c r="AV80" i="7" s="1"/>
  <c r="J16" i="7"/>
  <c r="L60" i="7"/>
  <c r="L65" i="7" s="1"/>
  <c r="L68" i="7" s="1"/>
  <c r="L80" i="7" s="1"/>
  <c r="AD68" i="7"/>
  <c r="AD80" i="7" s="1"/>
  <c r="AH67" i="7"/>
  <c r="AH68" i="7" s="1"/>
  <c r="AH80" i="7" s="1"/>
  <c r="J15" i="7"/>
  <c r="M68" i="7"/>
  <c r="M80" i="7" s="1"/>
  <c r="T67" i="7"/>
  <c r="T68" i="7" s="1"/>
  <c r="T80" i="7" s="1"/>
  <c r="P68" i="7"/>
  <c r="P80" i="7" s="1"/>
  <c r="AS68" i="7"/>
  <c r="AS80" i="7" s="1"/>
  <c r="AU67" i="7"/>
  <c r="AU68" i="7" s="1"/>
  <c r="AU80" i="7" s="1"/>
  <c r="N57" i="7"/>
  <c r="N60" i="7" s="1"/>
  <c r="N65" i="7" s="1"/>
  <c r="N68" i="7" s="1"/>
  <c r="N80" i="7" s="1"/>
  <c r="P67" i="7"/>
  <c r="S67" i="7"/>
  <c r="S68" i="7" s="1"/>
  <c r="S80" i="7" s="1"/>
  <c r="H16" i="7"/>
  <c r="I78" i="7"/>
  <c r="AM68" i="7"/>
  <c r="AM80" i="7" s="1"/>
  <c r="AE68" i="7"/>
  <c r="AE80" i="7" s="1"/>
  <c r="Q68" i="7"/>
  <c r="Q80" i="7" s="1"/>
  <c r="G33" i="8"/>
  <c r="G21" i="8" s="1"/>
  <c r="H25" i="7"/>
  <c r="J25" i="7" s="1"/>
  <c r="G156" i="2" l="1"/>
  <c r="G158" i="2" s="1"/>
  <c r="I153" i="2"/>
  <c r="H32" i="6"/>
  <c r="J59" i="6"/>
  <c r="J55" i="6"/>
  <c r="L151" i="6"/>
  <c r="L55" i="6"/>
  <c r="L143" i="6"/>
  <c r="J78" i="6"/>
  <c r="J100" i="6" s="1"/>
  <c r="J102" i="6" s="1"/>
  <c r="K106" i="6"/>
  <c r="M13" i="6"/>
  <c r="L17" i="3" s="1"/>
  <c r="M28" i="6"/>
  <c r="M37" i="6" s="1"/>
  <c r="M46" i="6" s="1"/>
  <c r="H78" i="6"/>
  <c r="H100" i="6" s="1"/>
  <c r="H55" i="6"/>
  <c r="L59" i="6"/>
  <c r="F55" i="6"/>
  <c r="F59" i="6"/>
  <c r="I78" i="6"/>
  <c r="I100" i="6" s="1"/>
  <c r="I103" i="6" s="1"/>
  <c r="I59" i="6"/>
  <c r="F78" i="6"/>
  <c r="F100" i="6" s="1"/>
  <c r="F103" i="6" s="1"/>
  <c r="I55" i="6"/>
  <c r="G103" i="6"/>
  <c r="M12" i="6"/>
  <c r="N10" i="6"/>
  <c r="L15" i="3"/>
  <c r="M99" i="6"/>
  <c r="M110" i="6"/>
  <c r="M142" i="6" s="1"/>
  <c r="M150" i="6" s="1"/>
  <c r="M178" i="6" s="1"/>
  <c r="G105" i="6"/>
  <c r="G101" i="6"/>
  <c r="G102" i="6"/>
  <c r="H148" i="4"/>
  <c r="I12" i="4"/>
  <c r="K126" i="2"/>
  <c r="F23" i="7"/>
  <c r="E16" i="7"/>
  <c r="I83" i="7" s="1"/>
  <c r="H23" i="7"/>
  <c r="G37" i="8"/>
  <c r="K16" i="7"/>
  <c r="G32" i="8"/>
  <c r="G20" i="8"/>
  <c r="G18" i="8"/>
  <c r="K15" i="7"/>
  <c r="I15" i="7"/>
  <c r="I25" i="7" s="1"/>
  <c r="J24" i="7"/>
  <c r="J26" i="7" s="1"/>
  <c r="J22" i="7"/>
  <c r="G36" i="8"/>
  <c r="N77" i="6" l="1"/>
  <c r="M14" i="3"/>
  <c r="L153" i="2"/>
  <c r="I156" i="2"/>
  <c r="J153" i="2" s="1"/>
  <c r="H35" i="6"/>
  <c r="H59" i="6" s="1"/>
  <c r="H151" i="6"/>
  <c r="H143" i="6"/>
  <c r="L78" i="6"/>
  <c r="L100" i="6" s="1"/>
  <c r="L108" i="6" s="1"/>
  <c r="J104" i="6"/>
  <c r="J101" i="6"/>
  <c r="J105" i="6"/>
  <c r="J103" i="6"/>
  <c r="I101" i="6"/>
  <c r="I104" i="6"/>
  <c r="I105" i="6"/>
  <c r="I102" i="6"/>
  <c r="F105" i="6"/>
  <c r="I136" i="4"/>
  <c r="I169" i="4"/>
  <c r="F101" i="6"/>
  <c r="F104" i="6"/>
  <c r="F102" i="6"/>
  <c r="L16" i="3"/>
  <c r="M14" i="6"/>
  <c r="N11" i="6"/>
  <c r="G106" i="6"/>
  <c r="G108" i="6" s="1"/>
  <c r="F148" i="4"/>
  <c r="I13" i="4"/>
  <c r="I137" i="4" s="1"/>
  <c r="I108" i="4"/>
  <c r="K14" i="7"/>
  <c r="J14" i="7"/>
  <c r="I14" i="7"/>
  <c r="J83" i="7"/>
  <c r="J23" i="7"/>
  <c r="I23" i="7"/>
  <c r="K83" i="7"/>
  <c r="K24" i="7"/>
  <c r="K22" i="7"/>
  <c r="K25" i="7"/>
  <c r="I24" i="7"/>
  <c r="I26" i="7" s="1"/>
  <c r="I22" i="7"/>
  <c r="L15" i="7"/>
  <c r="K23" i="7"/>
  <c r="L16" i="7"/>
  <c r="H101" i="6" l="1"/>
  <c r="H103" i="6"/>
  <c r="H104" i="6"/>
  <c r="H102" i="6"/>
  <c r="J150" i="2"/>
  <c r="L156" i="2"/>
  <c r="J154" i="2"/>
  <c r="J155" i="2"/>
  <c r="J152" i="2"/>
  <c r="J151" i="2"/>
  <c r="I158" i="2"/>
  <c r="H105" i="6"/>
  <c r="L104" i="6"/>
  <c r="L102" i="6"/>
  <c r="L101" i="6"/>
  <c r="L103" i="6"/>
  <c r="L105" i="6"/>
  <c r="I106" i="6"/>
  <c r="I108" i="6" s="1"/>
  <c r="J106" i="6"/>
  <c r="J108" i="6" s="1"/>
  <c r="I139" i="4"/>
  <c r="N12" i="6"/>
  <c r="M16" i="3" s="1"/>
  <c r="N28" i="6"/>
  <c r="N37" i="6" s="1"/>
  <c r="N46" i="6" s="1"/>
  <c r="F106" i="6"/>
  <c r="F108" i="6" s="1"/>
  <c r="I143" i="4"/>
  <c r="I162" i="4" s="1"/>
  <c r="M143" i="6"/>
  <c r="M151" i="6"/>
  <c r="N13" i="6"/>
  <c r="O10" i="6"/>
  <c r="O77" i="6" s="1"/>
  <c r="M15" i="3"/>
  <c r="N99" i="6"/>
  <c r="N110" i="6"/>
  <c r="N142" i="6" s="1"/>
  <c r="N150" i="6" s="1"/>
  <c r="N178" i="6" s="1"/>
  <c r="G167" i="4"/>
  <c r="F167" i="4"/>
  <c r="H167" i="4"/>
  <c r="J14" i="4"/>
  <c r="I109" i="4"/>
  <c r="K26" i="7"/>
  <c r="L22" i="7"/>
  <c r="L83" i="7"/>
  <c r="L24" i="7"/>
  <c r="L25" i="7"/>
  <c r="L23" i="7"/>
  <c r="L14" i="7"/>
  <c r="M16" i="7"/>
  <c r="M15" i="7"/>
  <c r="H106" i="6" l="1"/>
  <c r="H108" i="6" s="1"/>
  <c r="L106" i="6"/>
  <c r="I160" i="4"/>
  <c r="I166" i="4" s="1"/>
  <c r="I144" i="4"/>
  <c r="I146" i="4"/>
  <c r="I145" i="4"/>
  <c r="M78" i="6"/>
  <c r="M100" i="6" s="1"/>
  <c r="M103" i="6" s="1"/>
  <c r="M55" i="6"/>
  <c r="M59" i="6"/>
  <c r="M17" i="3"/>
  <c r="N14" i="6"/>
  <c r="N14" i="3"/>
  <c r="O11" i="6"/>
  <c r="J11" i="4"/>
  <c r="J12" i="4"/>
  <c r="J136" i="4" s="1"/>
  <c r="L26" i="7"/>
  <c r="N16" i="7"/>
  <c r="M14" i="7"/>
  <c r="M83" i="7"/>
  <c r="M24" i="7"/>
  <c r="M22" i="7"/>
  <c r="M25" i="7"/>
  <c r="M23" i="7"/>
  <c r="N15" i="7"/>
  <c r="M104" i="6" l="1"/>
  <c r="N143" i="6"/>
  <c r="I165" i="4"/>
  <c r="N55" i="6"/>
  <c r="N151" i="6"/>
  <c r="I164" i="4"/>
  <c r="I163" i="4"/>
  <c r="M102" i="6"/>
  <c r="M105" i="6"/>
  <c r="M101" i="6"/>
  <c r="I148" i="4"/>
  <c r="O12" i="6"/>
  <c r="O28" i="6"/>
  <c r="O37" i="6" s="1"/>
  <c r="O46" i="6" s="1"/>
  <c r="J169" i="4"/>
  <c r="O13" i="6"/>
  <c r="P10" i="6"/>
  <c r="P77" i="6" s="1"/>
  <c r="N15" i="3"/>
  <c r="O99" i="6"/>
  <c r="O110" i="6"/>
  <c r="O142" i="6" s="1"/>
  <c r="O150" i="6" s="1"/>
  <c r="O178" i="6" s="1"/>
  <c r="J107" i="4"/>
  <c r="J135" i="4"/>
  <c r="J138" i="4" s="1"/>
  <c r="J13" i="4"/>
  <c r="J137" i="4" s="1"/>
  <c r="J108" i="4"/>
  <c r="M26" i="7"/>
  <c r="N14" i="7"/>
  <c r="O15" i="7"/>
  <c r="O16" i="7"/>
  <c r="N83" i="7"/>
  <c r="N24" i="7"/>
  <c r="N22" i="7"/>
  <c r="N25" i="7"/>
  <c r="N23" i="7"/>
  <c r="N59" i="6" l="1"/>
  <c r="I167" i="4"/>
  <c r="M106" i="6"/>
  <c r="M108" i="6" s="1"/>
  <c r="N78" i="6"/>
  <c r="N100" i="6" s="1"/>
  <c r="N108" i="6" s="1"/>
  <c r="N16" i="3"/>
  <c r="N104" i="6"/>
  <c r="J143" i="4"/>
  <c r="J162" i="4" s="1"/>
  <c r="J139" i="4"/>
  <c r="J144" i="4" s="1"/>
  <c r="N102" i="6"/>
  <c r="N17" i="3"/>
  <c r="O14" i="6"/>
  <c r="O14" i="3"/>
  <c r="P11" i="6"/>
  <c r="K14" i="4"/>
  <c r="K11" i="4" s="1"/>
  <c r="J109" i="4"/>
  <c r="N26" i="7"/>
  <c r="P15" i="7"/>
  <c r="O24" i="7"/>
  <c r="O83" i="7"/>
  <c r="O22" i="7"/>
  <c r="O25" i="7"/>
  <c r="O23" i="7"/>
  <c r="O14" i="7"/>
  <c r="P16" i="7"/>
  <c r="N101" i="6" l="1"/>
  <c r="N105" i="6"/>
  <c r="N103" i="6"/>
  <c r="O78" i="6"/>
  <c r="O100" i="6" s="1"/>
  <c r="O108" i="6" s="1"/>
  <c r="O143" i="6"/>
  <c r="O151" i="6"/>
  <c r="J160" i="4"/>
  <c r="J166" i="4" s="1"/>
  <c r="J146" i="4"/>
  <c r="J145" i="4"/>
  <c r="P12" i="6"/>
  <c r="P28" i="6"/>
  <c r="P37" i="6" s="1"/>
  <c r="P46" i="6" s="1"/>
  <c r="O55" i="6"/>
  <c r="O59" i="6"/>
  <c r="P13" i="6"/>
  <c r="Q10" i="6"/>
  <c r="Q77" i="6" s="1"/>
  <c r="O15" i="3"/>
  <c r="P99" i="6"/>
  <c r="P110" i="6"/>
  <c r="P142" i="6" s="1"/>
  <c r="P150" i="6" s="1"/>
  <c r="P178" i="6" s="1"/>
  <c r="K107" i="4"/>
  <c r="K135" i="4"/>
  <c r="K138" i="4" s="1"/>
  <c r="K12" i="4"/>
  <c r="K169" i="4" s="1"/>
  <c r="P83" i="7"/>
  <c r="P24" i="7"/>
  <c r="P22" i="7"/>
  <c r="P25" i="7"/>
  <c r="P23" i="7"/>
  <c r="P14" i="7"/>
  <c r="O26" i="7"/>
  <c r="Q16" i="7"/>
  <c r="Q15" i="7"/>
  <c r="N106" i="6" l="1"/>
  <c r="J163" i="4"/>
  <c r="J165" i="4"/>
  <c r="J164" i="4"/>
  <c r="J148" i="4"/>
  <c r="O101" i="6"/>
  <c r="O102" i="6"/>
  <c r="O16" i="3"/>
  <c r="O105" i="6"/>
  <c r="O103" i="6"/>
  <c r="O104" i="6"/>
  <c r="O17" i="3"/>
  <c r="P14" i="6"/>
  <c r="P14" i="3"/>
  <c r="Q11" i="6"/>
  <c r="K13" i="4"/>
  <c r="K137" i="4" s="1"/>
  <c r="K136" i="4"/>
  <c r="K108" i="4"/>
  <c r="R15" i="7"/>
  <c r="R16" i="7"/>
  <c r="Q83" i="7"/>
  <c r="Q22" i="7"/>
  <c r="Q24" i="7"/>
  <c r="Q25" i="7"/>
  <c r="Q23" i="7"/>
  <c r="P26" i="7"/>
  <c r="Q14" i="7"/>
  <c r="O106" i="6" l="1"/>
  <c r="J167" i="4"/>
  <c r="P143" i="6"/>
  <c r="P151" i="6"/>
  <c r="P78" i="6"/>
  <c r="P100" i="6" s="1"/>
  <c r="P108" i="6" s="1"/>
  <c r="K143" i="4"/>
  <c r="K162" i="4" s="1"/>
  <c r="K139" i="4"/>
  <c r="Q13" i="6"/>
  <c r="P17" i="3" s="1"/>
  <c r="Q28" i="6"/>
  <c r="Q37" i="6" s="1"/>
  <c r="Q46" i="6" s="1"/>
  <c r="P55" i="6"/>
  <c r="P59" i="6"/>
  <c r="Q12" i="6"/>
  <c r="Q99" i="6"/>
  <c r="Q110" i="6"/>
  <c r="Q142" i="6" s="1"/>
  <c r="Q150" i="6" s="1"/>
  <c r="Q178" i="6" s="1"/>
  <c r="R10" i="6"/>
  <c r="R77" i="6" s="1"/>
  <c r="P15" i="3"/>
  <c r="K109" i="4"/>
  <c r="L14" i="4"/>
  <c r="L11" i="4" s="1"/>
  <c r="Q26" i="7"/>
  <c r="R83" i="7"/>
  <c r="R24" i="7"/>
  <c r="R22" i="7"/>
  <c r="R25" i="7"/>
  <c r="R23" i="7"/>
  <c r="R14" i="7"/>
  <c r="S16" i="7"/>
  <c r="S15" i="7"/>
  <c r="P105" i="6" l="1"/>
  <c r="P104" i="6"/>
  <c r="P102" i="6"/>
  <c r="P103" i="6"/>
  <c r="K160" i="4"/>
  <c r="K166" i="4" s="1"/>
  <c r="K146" i="4"/>
  <c r="K144" i="4"/>
  <c r="K145" i="4"/>
  <c r="P101" i="6"/>
  <c r="L107" i="4"/>
  <c r="Q14" i="6"/>
  <c r="P16" i="3"/>
  <c r="Q14" i="3"/>
  <c r="R11" i="6"/>
  <c r="L12" i="4"/>
  <c r="L136" i="4" s="1"/>
  <c r="L135" i="4"/>
  <c r="L138" i="4" s="1"/>
  <c r="R26" i="7"/>
  <c r="T15" i="7"/>
  <c r="S14" i="7"/>
  <c r="T16" i="7"/>
  <c r="S24" i="7"/>
  <c r="S22" i="7"/>
  <c r="S83" i="7"/>
  <c r="S25" i="7"/>
  <c r="S23" i="7"/>
  <c r="P106" i="6" l="1"/>
  <c r="K164" i="4"/>
  <c r="K165" i="4"/>
  <c r="K163" i="4"/>
  <c r="K148" i="4"/>
  <c r="R12" i="6"/>
  <c r="Q16" i="3" s="1"/>
  <c r="R28" i="6"/>
  <c r="R37" i="6" s="1"/>
  <c r="R46" i="6" s="1"/>
  <c r="L169" i="4"/>
  <c r="Q55" i="6"/>
  <c r="R13" i="6"/>
  <c r="Q143" i="6"/>
  <c r="Q151" i="6"/>
  <c r="S10" i="6"/>
  <c r="S77" i="6" s="1"/>
  <c r="Q15" i="3"/>
  <c r="R99" i="6"/>
  <c r="R110" i="6"/>
  <c r="R142" i="6" s="1"/>
  <c r="R150" i="6" s="1"/>
  <c r="R178" i="6" s="1"/>
  <c r="L13" i="4"/>
  <c r="L137" i="4" s="1"/>
  <c r="L108" i="4"/>
  <c r="T83" i="7"/>
  <c r="T22" i="7"/>
  <c r="T24" i="7"/>
  <c r="T25" i="7"/>
  <c r="T23" i="7"/>
  <c r="U15" i="7"/>
  <c r="T14" i="7"/>
  <c r="S26" i="7"/>
  <c r="U16" i="7"/>
  <c r="K167" i="4" l="1"/>
  <c r="Q78" i="6"/>
  <c r="Q100" i="6" s="1"/>
  <c r="Q108" i="6" s="1"/>
  <c r="L143" i="4"/>
  <c r="L162" i="4" s="1"/>
  <c r="L139" i="4"/>
  <c r="Q59" i="6"/>
  <c r="Q17" i="3"/>
  <c r="R14" i="6"/>
  <c r="Q105" i="6"/>
  <c r="Q101" i="6"/>
  <c r="Q102" i="6"/>
  <c r="Q104" i="6"/>
  <c r="R14" i="3"/>
  <c r="S11" i="6"/>
  <c r="L109" i="4"/>
  <c r="M14" i="4"/>
  <c r="M11" i="4" s="1"/>
  <c r="V15" i="7"/>
  <c r="U83" i="7"/>
  <c r="U24" i="7"/>
  <c r="U22" i="7"/>
  <c r="U25" i="7"/>
  <c r="U23" i="7"/>
  <c r="V16" i="7"/>
  <c r="T26" i="7"/>
  <c r="U14" i="7"/>
  <c r="Q103" i="6" l="1"/>
  <c r="Q106" i="6" s="1"/>
  <c r="R151" i="6"/>
  <c r="R78" i="6"/>
  <c r="R100" i="6" s="1"/>
  <c r="R108" i="6" s="1"/>
  <c r="R143" i="6"/>
  <c r="R59" i="6"/>
  <c r="L160" i="4"/>
  <c r="L166" i="4" s="1"/>
  <c r="L146" i="4"/>
  <c r="L145" i="4"/>
  <c r="L144" i="4"/>
  <c r="S12" i="6"/>
  <c r="R16" i="3" s="1"/>
  <c r="S28" i="6"/>
  <c r="S37" i="6" s="1"/>
  <c r="S46" i="6" s="1"/>
  <c r="R55" i="6"/>
  <c r="M107" i="4"/>
  <c r="S13" i="6"/>
  <c r="S99" i="6"/>
  <c r="S110" i="6"/>
  <c r="S142" i="6" s="1"/>
  <c r="S150" i="6" s="1"/>
  <c r="S178" i="6" s="1"/>
  <c r="T10" i="6"/>
  <c r="T77" i="6" s="1"/>
  <c r="R15" i="3"/>
  <c r="M135" i="4"/>
  <c r="M138" i="4" s="1"/>
  <c r="M12" i="4"/>
  <c r="M108" i="4" s="1"/>
  <c r="V14" i="7"/>
  <c r="V83" i="7"/>
  <c r="V22" i="7"/>
  <c r="V24" i="7"/>
  <c r="V25" i="7"/>
  <c r="V23" i="7"/>
  <c r="U26" i="7"/>
  <c r="W16" i="7"/>
  <c r="W15" i="7"/>
  <c r="L164" i="4" l="1"/>
  <c r="L165" i="4"/>
  <c r="L148" i="4"/>
  <c r="L163" i="4"/>
  <c r="R101" i="6"/>
  <c r="R104" i="6"/>
  <c r="R103" i="6"/>
  <c r="R102" i="6"/>
  <c r="R105" i="6"/>
  <c r="R17" i="3"/>
  <c r="M169" i="4"/>
  <c r="S14" i="6"/>
  <c r="S14" i="3"/>
  <c r="T11" i="6"/>
  <c r="M136" i="4"/>
  <c r="M13" i="4"/>
  <c r="V26" i="7"/>
  <c r="X16" i="7"/>
  <c r="X15" i="7"/>
  <c r="W83" i="7"/>
  <c r="W22" i="7"/>
  <c r="W24" i="7"/>
  <c r="W25" i="7"/>
  <c r="W23" i="7"/>
  <c r="W14" i="7"/>
  <c r="L167" i="4" l="1"/>
  <c r="S151" i="6"/>
  <c r="S78" i="6"/>
  <c r="S100" i="6" s="1"/>
  <c r="S143" i="6"/>
  <c r="R106" i="6"/>
  <c r="T13" i="6"/>
  <c r="T28" i="6"/>
  <c r="T37" i="6" s="1"/>
  <c r="T46" i="6" s="1"/>
  <c r="T12" i="6"/>
  <c r="T99" i="6"/>
  <c r="T110" i="6"/>
  <c r="T142" i="6" s="1"/>
  <c r="T150" i="6" s="1"/>
  <c r="T178" i="6" s="1"/>
  <c r="U10" i="6"/>
  <c r="U77" i="6" s="1"/>
  <c r="S15" i="3"/>
  <c r="N14" i="4"/>
  <c r="M109" i="4"/>
  <c r="M137" i="4"/>
  <c r="M139" i="4" s="1"/>
  <c r="Y16" i="7"/>
  <c r="Y15" i="7"/>
  <c r="X83" i="7"/>
  <c r="X22" i="7"/>
  <c r="X24" i="7"/>
  <c r="X25" i="7"/>
  <c r="X23" i="7"/>
  <c r="W26" i="7"/>
  <c r="X14" i="7"/>
  <c r="S59" i="6" l="1"/>
  <c r="S55" i="6"/>
  <c r="S108" i="6"/>
  <c r="S103" i="6"/>
  <c r="S104" i="6"/>
  <c r="M144" i="4"/>
  <c r="M146" i="4"/>
  <c r="M145" i="4"/>
  <c r="S17" i="3"/>
  <c r="S105" i="6"/>
  <c r="S102" i="6"/>
  <c r="S101" i="6"/>
  <c r="M143" i="4"/>
  <c r="M162" i="4" s="1"/>
  <c r="T14" i="6"/>
  <c r="S16" i="3"/>
  <c r="T14" i="3"/>
  <c r="U11" i="6"/>
  <c r="N11" i="4"/>
  <c r="N12" i="4"/>
  <c r="Y14" i="7"/>
  <c r="Z15" i="7"/>
  <c r="Z16" i="7"/>
  <c r="X26" i="7"/>
  <c r="Y83" i="7"/>
  <c r="Y24" i="7"/>
  <c r="Y22" i="7"/>
  <c r="Y25" i="7"/>
  <c r="Y23" i="7"/>
  <c r="S106" i="6" l="1"/>
  <c r="U12" i="6"/>
  <c r="U28" i="6"/>
  <c r="U37" i="6" s="1"/>
  <c r="U46" i="6" s="1"/>
  <c r="M148" i="4"/>
  <c r="M160" i="4"/>
  <c r="M166" i="4" s="1"/>
  <c r="N169" i="4"/>
  <c r="T151" i="6"/>
  <c r="T143" i="6"/>
  <c r="U13" i="6"/>
  <c r="V10" i="6"/>
  <c r="V77" i="6" s="1"/>
  <c r="T15" i="3"/>
  <c r="U99" i="6"/>
  <c r="U110" i="6"/>
  <c r="U142" i="6" s="1"/>
  <c r="U150" i="6" s="1"/>
  <c r="U178" i="6" s="1"/>
  <c r="N136" i="4"/>
  <c r="N13" i="4"/>
  <c r="N108" i="4"/>
  <c r="N107" i="4"/>
  <c r="N135" i="4"/>
  <c r="N138" i="4" s="1"/>
  <c r="Z14" i="7"/>
  <c r="Z24" i="7"/>
  <c r="Z83" i="7"/>
  <c r="Z22" i="7"/>
  <c r="Z25" i="7"/>
  <c r="Z23" i="7"/>
  <c r="Y26" i="7"/>
  <c r="AA15" i="7"/>
  <c r="AA16" i="7"/>
  <c r="T16" i="3" l="1"/>
  <c r="T78" i="6"/>
  <c r="T100" i="6" s="1"/>
  <c r="T104" i="6" s="1"/>
  <c r="T55" i="6"/>
  <c r="T59" i="6"/>
  <c r="M164" i="4"/>
  <c r="M165" i="4"/>
  <c r="M163" i="4"/>
  <c r="T17" i="3"/>
  <c r="U14" i="6"/>
  <c r="U14" i="3"/>
  <c r="V11" i="6"/>
  <c r="V28" i="6" s="1"/>
  <c r="V37" i="6" s="1"/>
  <c r="V46" i="6" s="1"/>
  <c r="N109" i="4"/>
  <c r="N137" i="4"/>
  <c r="O14" i="4"/>
  <c r="AA83" i="7"/>
  <c r="AA22" i="7"/>
  <c r="AA24" i="7"/>
  <c r="AA25" i="7"/>
  <c r="AA23" i="7"/>
  <c r="Z26" i="7"/>
  <c r="AB16" i="7"/>
  <c r="AA14" i="7"/>
  <c r="AB15" i="7"/>
  <c r="T103" i="6" l="1"/>
  <c r="T105" i="6"/>
  <c r="U143" i="6"/>
  <c r="U151" i="6"/>
  <c r="T108" i="6"/>
  <c r="U55" i="6"/>
  <c r="T101" i="6"/>
  <c r="T102" i="6"/>
  <c r="N143" i="4"/>
  <c r="N162" i="4" s="1"/>
  <c r="N139" i="4"/>
  <c r="U59" i="6"/>
  <c r="M167" i="4"/>
  <c r="W10" i="6"/>
  <c r="W77" i="6" s="1"/>
  <c r="U15" i="3"/>
  <c r="V13" i="6"/>
  <c r="V12" i="6"/>
  <c r="V99" i="6"/>
  <c r="V110" i="6"/>
  <c r="V142" i="6" s="1"/>
  <c r="V150" i="6" s="1"/>
  <c r="V178" i="6" s="1"/>
  <c r="O11" i="4"/>
  <c r="O12" i="4"/>
  <c r="AA26" i="7"/>
  <c r="AC15" i="7"/>
  <c r="AB14" i="7"/>
  <c r="AB83" i="7"/>
  <c r="AB22" i="7"/>
  <c r="AB24" i="7"/>
  <c r="AB25" i="7"/>
  <c r="AB23" i="7"/>
  <c r="AC16" i="7"/>
  <c r="U78" i="6" l="1"/>
  <c r="U100" i="6" s="1"/>
  <c r="U108" i="6" s="1"/>
  <c r="T106" i="6"/>
  <c r="N160" i="4"/>
  <c r="N166" i="4" s="1"/>
  <c r="N144" i="4"/>
  <c r="N146" i="4"/>
  <c r="N145" i="4"/>
  <c r="O169" i="4"/>
  <c r="U16" i="3"/>
  <c r="V14" i="6"/>
  <c r="U17" i="3"/>
  <c r="V14" i="3"/>
  <c r="W11" i="6"/>
  <c r="O13" i="4"/>
  <c r="O108" i="4"/>
  <c r="O136" i="4"/>
  <c r="O107" i="4"/>
  <c r="O135" i="4"/>
  <c r="O138" i="4" s="1"/>
  <c r="AC14" i="7"/>
  <c r="AB26" i="7"/>
  <c r="AD15" i="7"/>
  <c r="AC83" i="7"/>
  <c r="AC24" i="7"/>
  <c r="AC22" i="7"/>
  <c r="AC25" i="7"/>
  <c r="AC23" i="7"/>
  <c r="AD16" i="7"/>
  <c r="U103" i="6" l="1"/>
  <c r="U104" i="6"/>
  <c r="U105" i="6"/>
  <c r="U101" i="6"/>
  <c r="U102" i="6"/>
  <c r="N163" i="4"/>
  <c r="N164" i="4"/>
  <c r="N165" i="4"/>
  <c r="N148" i="4"/>
  <c r="W12" i="6"/>
  <c r="V16" i="3" s="1"/>
  <c r="W28" i="6"/>
  <c r="W37" i="6" s="1"/>
  <c r="W46" i="6" s="1"/>
  <c r="V143" i="6"/>
  <c r="W99" i="6"/>
  <c r="W110" i="6"/>
  <c r="W142" i="6" s="1"/>
  <c r="W150" i="6" s="1"/>
  <c r="W178" i="6" s="1"/>
  <c r="X10" i="6"/>
  <c r="X77" i="6" s="1"/>
  <c r="V15" i="3"/>
  <c r="V151" i="6"/>
  <c r="W13" i="6"/>
  <c r="P14" i="4"/>
  <c r="O137" i="4"/>
  <c r="O109" i="4"/>
  <c r="AC26" i="7"/>
  <c r="AE16" i="7"/>
  <c r="AE15" i="7"/>
  <c r="AD14" i="7"/>
  <c r="AD83" i="7"/>
  <c r="AD24" i="7"/>
  <c r="AD22" i="7"/>
  <c r="AD25" i="7"/>
  <c r="AD23" i="7"/>
  <c r="U106" i="6" l="1"/>
  <c r="N167" i="4"/>
  <c r="O143" i="4"/>
  <c r="O162" i="4" s="1"/>
  <c r="O139" i="4"/>
  <c r="V78" i="6"/>
  <c r="V100" i="6" s="1"/>
  <c r="V108" i="6" s="1"/>
  <c r="V55" i="6"/>
  <c r="V59" i="6"/>
  <c r="V17" i="3"/>
  <c r="W14" i="3"/>
  <c r="X11" i="6"/>
  <c r="W14" i="6"/>
  <c r="P12" i="4"/>
  <c r="P11" i="4"/>
  <c r="AE14" i="7"/>
  <c r="AD26" i="7"/>
  <c r="AF16" i="7"/>
  <c r="AF15" i="7"/>
  <c r="AE83" i="7"/>
  <c r="AE22" i="7"/>
  <c r="AE24" i="7"/>
  <c r="AE25" i="7"/>
  <c r="AE23" i="7"/>
  <c r="O160" i="4" l="1"/>
  <c r="O166" i="4" s="1"/>
  <c r="V105" i="6"/>
  <c r="V102" i="6"/>
  <c r="W78" i="6"/>
  <c r="W100" i="6" s="1"/>
  <c r="W108" i="6" s="1"/>
  <c r="W151" i="6"/>
  <c r="W59" i="6"/>
  <c r="W143" i="6"/>
  <c r="V101" i="6"/>
  <c r="V104" i="6"/>
  <c r="V103" i="6"/>
  <c r="O145" i="4"/>
  <c r="O146" i="4"/>
  <c r="O144" i="4"/>
  <c r="X13" i="6"/>
  <c r="W17" i="3" s="1"/>
  <c r="X28" i="6"/>
  <c r="X37" i="6" s="1"/>
  <c r="X46" i="6" s="1"/>
  <c r="P169" i="4"/>
  <c r="X12" i="6"/>
  <c r="X99" i="6"/>
  <c r="X110" i="6"/>
  <c r="X142" i="6" s="1"/>
  <c r="X150" i="6" s="1"/>
  <c r="X178" i="6" s="1"/>
  <c r="Y10" i="6"/>
  <c r="Y77" i="6" s="1"/>
  <c r="W15" i="3"/>
  <c r="P107" i="4"/>
  <c r="P135" i="4"/>
  <c r="P138" i="4" s="1"/>
  <c r="P13" i="4"/>
  <c r="P136" i="4"/>
  <c r="P108" i="4"/>
  <c r="AG15" i="7"/>
  <c r="AF14" i="7"/>
  <c r="AG16" i="7"/>
  <c r="AF83" i="7"/>
  <c r="AF24" i="7"/>
  <c r="AF22" i="7"/>
  <c r="AF25" i="7"/>
  <c r="AF23" i="7"/>
  <c r="AE26" i="7"/>
  <c r="O163" i="4" l="1"/>
  <c r="O164" i="4"/>
  <c r="O165" i="4"/>
  <c r="W55" i="6"/>
  <c r="V106" i="6"/>
  <c r="W103" i="6"/>
  <c r="W101" i="6"/>
  <c r="W104" i="6"/>
  <c r="W102" i="6"/>
  <c r="O148" i="4"/>
  <c r="W105" i="6"/>
  <c r="X14" i="6"/>
  <c r="W16" i="3"/>
  <c r="X14" i="3"/>
  <c r="Y11" i="6"/>
  <c r="Q14" i="4"/>
  <c r="P137" i="4"/>
  <c r="P109" i="4"/>
  <c r="AG83" i="7"/>
  <c r="AG24" i="7"/>
  <c r="AG22" i="7"/>
  <c r="AG25" i="7"/>
  <c r="AG23" i="7"/>
  <c r="AH16" i="7"/>
  <c r="AG14" i="7"/>
  <c r="AF26" i="7"/>
  <c r="AH15" i="7"/>
  <c r="O167" i="4" l="1"/>
  <c r="W106" i="6"/>
  <c r="P143" i="4"/>
  <c r="P162" i="4" s="1"/>
  <c r="P139" i="4"/>
  <c r="Y13" i="6"/>
  <c r="X17" i="3" s="1"/>
  <c r="Y28" i="6"/>
  <c r="Y37" i="6" s="1"/>
  <c r="Y46" i="6" s="1"/>
  <c r="X151" i="6"/>
  <c r="Y12" i="6"/>
  <c r="X143" i="6"/>
  <c r="Z10" i="6"/>
  <c r="Z77" i="6" s="1"/>
  <c r="X15" i="3"/>
  <c r="Y99" i="6"/>
  <c r="Y110" i="6"/>
  <c r="Y142" i="6" s="1"/>
  <c r="Y150" i="6" s="1"/>
  <c r="Y178" i="6" s="1"/>
  <c r="Q11" i="4"/>
  <c r="Q12" i="4"/>
  <c r="AG26" i="7"/>
  <c r="AI15" i="7"/>
  <c r="AH14" i="7"/>
  <c r="AI16" i="7"/>
  <c r="AH83" i="7"/>
  <c r="AH24" i="7"/>
  <c r="AH22" i="7"/>
  <c r="AH25" i="7"/>
  <c r="AH23" i="7"/>
  <c r="P160" i="4" l="1"/>
  <c r="P166" i="4" s="1"/>
  <c r="P144" i="4"/>
  <c r="P145" i="4"/>
  <c r="P146" i="4"/>
  <c r="X78" i="6"/>
  <c r="X100" i="6" s="1"/>
  <c r="X108" i="6" s="1"/>
  <c r="X55" i="6"/>
  <c r="X59" i="6"/>
  <c r="Q169" i="4"/>
  <c r="X16" i="3"/>
  <c r="Y14" i="6"/>
  <c r="Y14" i="3"/>
  <c r="Z11" i="6"/>
  <c r="Q135" i="4"/>
  <c r="Q138" i="4" s="1"/>
  <c r="Q107" i="4"/>
  <c r="Q136" i="4"/>
  <c r="Q108" i="4"/>
  <c r="Q13" i="4"/>
  <c r="AJ16" i="7"/>
  <c r="AH26" i="7"/>
  <c r="AJ15" i="7"/>
  <c r="AI83" i="7"/>
  <c r="AI24" i="7"/>
  <c r="AI22" i="7"/>
  <c r="AI25" i="7"/>
  <c r="AI23" i="7"/>
  <c r="AI14" i="7"/>
  <c r="X105" i="6" l="1"/>
  <c r="X103" i="6"/>
  <c r="P163" i="4"/>
  <c r="P165" i="4"/>
  <c r="P148" i="4"/>
  <c r="P164" i="4"/>
  <c r="X101" i="6"/>
  <c r="X104" i="6"/>
  <c r="X102" i="6"/>
  <c r="Z12" i="6"/>
  <c r="Y16" i="3" s="1"/>
  <c r="Z28" i="6"/>
  <c r="Z37" i="6" s="1"/>
  <c r="Z46" i="6" s="1"/>
  <c r="Y55" i="6"/>
  <c r="Y143" i="6"/>
  <c r="Z13" i="6"/>
  <c r="Y151" i="6"/>
  <c r="AA10" i="6"/>
  <c r="AA77" i="6" s="1"/>
  <c r="Y15" i="3"/>
  <c r="Z99" i="6"/>
  <c r="Z110" i="6"/>
  <c r="Z142" i="6" s="1"/>
  <c r="Z150" i="6" s="1"/>
  <c r="Z178" i="6" s="1"/>
  <c r="Q137" i="4"/>
  <c r="Q109" i="4"/>
  <c r="R14" i="4"/>
  <c r="AI26" i="7"/>
  <c r="AK15" i="7"/>
  <c r="AJ14" i="7"/>
  <c r="AK16" i="7"/>
  <c r="AJ83" i="7"/>
  <c r="AJ24" i="7"/>
  <c r="AJ22" i="7"/>
  <c r="AJ25" i="7"/>
  <c r="AJ23" i="7"/>
  <c r="X106" i="6" l="1"/>
  <c r="P167" i="4"/>
  <c r="Y78" i="6"/>
  <c r="Y100" i="6" s="1"/>
  <c r="Y102" i="6" s="1"/>
  <c r="Q143" i="4"/>
  <c r="Q162" i="4" s="1"/>
  <c r="Q139" i="4"/>
  <c r="Y59" i="6"/>
  <c r="Y17" i="3"/>
  <c r="Z14" i="6"/>
  <c r="Z14" i="3"/>
  <c r="AA11" i="6"/>
  <c r="Y103" i="6"/>
  <c r="Y101" i="6"/>
  <c r="Y105" i="6"/>
  <c r="Y104" i="6"/>
  <c r="R12" i="4"/>
  <c r="R11" i="4"/>
  <c r="AK14" i="7"/>
  <c r="AK83" i="7"/>
  <c r="AK24" i="7"/>
  <c r="AK22" i="7"/>
  <c r="AK25" i="7"/>
  <c r="AK23" i="7"/>
  <c r="AL16" i="7"/>
  <c r="AJ26" i="7"/>
  <c r="AL15" i="7"/>
  <c r="Q160" i="4" l="1"/>
  <c r="Q166" i="4" s="1"/>
  <c r="Y108" i="6"/>
  <c r="Z151" i="6"/>
  <c r="Z55" i="6"/>
  <c r="R169" i="4"/>
  <c r="Z143" i="6"/>
  <c r="Q144" i="4"/>
  <c r="Q145" i="4"/>
  <c r="Q146" i="4"/>
  <c r="AA12" i="6"/>
  <c r="AA28" i="6"/>
  <c r="AA37" i="6" s="1"/>
  <c r="AA46" i="6" s="1"/>
  <c r="Z59" i="6"/>
  <c r="Y106" i="6"/>
  <c r="AA99" i="6"/>
  <c r="AA110" i="6"/>
  <c r="AA142" i="6" s="1"/>
  <c r="AA150" i="6" s="1"/>
  <c r="AA178" i="6" s="1"/>
  <c r="AA13" i="6"/>
  <c r="AB10" i="6"/>
  <c r="AB77" i="6" s="1"/>
  <c r="Z15" i="3"/>
  <c r="R107" i="4"/>
  <c r="R135" i="4"/>
  <c r="R138" i="4" s="1"/>
  <c r="R13" i="4"/>
  <c r="R136" i="4"/>
  <c r="R108" i="4"/>
  <c r="AK26" i="7"/>
  <c r="AM15" i="7"/>
  <c r="AM16" i="7"/>
  <c r="AL14" i="7"/>
  <c r="AL83" i="7"/>
  <c r="AL22" i="7"/>
  <c r="AL24" i="7"/>
  <c r="AL25" i="7"/>
  <c r="AL23" i="7"/>
  <c r="Q165" i="4" l="1"/>
  <c r="Q164" i="4"/>
  <c r="Q163" i="4"/>
  <c r="Q167" i="4" s="1"/>
  <c r="Z78" i="6"/>
  <c r="Z100" i="6" s="1"/>
  <c r="Z104" i="6" s="1"/>
  <c r="Z16" i="3"/>
  <c r="Q148" i="4"/>
  <c r="AA14" i="3"/>
  <c r="AB11" i="6"/>
  <c r="Z17" i="3"/>
  <c r="AA14" i="6"/>
  <c r="S14" i="4"/>
  <c r="S12" i="4" s="1"/>
  <c r="R137" i="4"/>
  <c r="R109" i="4"/>
  <c r="AM83" i="7"/>
  <c r="AM24" i="7"/>
  <c r="AM22" i="7"/>
  <c r="AM25" i="7"/>
  <c r="AM23" i="7"/>
  <c r="AN15" i="7"/>
  <c r="AM14" i="7"/>
  <c r="AL26" i="7"/>
  <c r="AN16" i="7"/>
  <c r="Z105" i="6" l="1"/>
  <c r="Z103" i="6"/>
  <c r="Z108" i="6"/>
  <c r="Z101" i="6"/>
  <c r="Z102" i="6"/>
  <c r="AA151" i="6"/>
  <c r="AA55" i="6"/>
  <c r="AA143" i="6"/>
  <c r="R143" i="4"/>
  <c r="R162" i="4" s="1"/>
  <c r="R139" i="4"/>
  <c r="AB13" i="6"/>
  <c r="AA17" i="3" s="1"/>
  <c r="AB28" i="6"/>
  <c r="AB37" i="6" s="1"/>
  <c r="AB46" i="6" s="1"/>
  <c r="AA59" i="6"/>
  <c r="AB12" i="6"/>
  <c r="AB110" i="6"/>
  <c r="AB142" i="6" s="1"/>
  <c r="AB150" i="6" s="1"/>
  <c r="AB178" i="6" s="1"/>
  <c r="AB99" i="6"/>
  <c r="AC10" i="6"/>
  <c r="AC77" i="6" s="1"/>
  <c r="AA15" i="3"/>
  <c r="S108" i="4"/>
  <c r="S13" i="4"/>
  <c r="T14" i="4" s="1"/>
  <c r="T12" i="4" s="1"/>
  <c r="S136" i="4"/>
  <c r="S11" i="4"/>
  <c r="S169" i="4" s="1"/>
  <c r="AN14" i="7"/>
  <c r="AO15" i="7"/>
  <c r="AN83" i="7"/>
  <c r="AN22" i="7"/>
  <c r="AN24" i="7"/>
  <c r="AN25" i="7"/>
  <c r="AN23" i="7"/>
  <c r="AM26" i="7"/>
  <c r="AO16" i="7"/>
  <c r="R160" i="4" l="1"/>
  <c r="R166" i="4" s="1"/>
  <c r="Z106" i="6"/>
  <c r="AA78" i="6"/>
  <c r="AA100" i="6" s="1"/>
  <c r="AA105" i="6" s="1"/>
  <c r="R144" i="4"/>
  <c r="R145" i="4"/>
  <c r="R146" i="4"/>
  <c r="AA16" i="3"/>
  <c r="AB14" i="6"/>
  <c r="AA104" i="6"/>
  <c r="AB14" i="3"/>
  <c r="AC11" i="6"/>
  <c r="AC28" i="6" s="1"/>
  <c r="AC37" i="6" s="1"/>
  <c r="AC46" i="6" s="1"/>
  <c r="S107" i="4"/>
  <c r="S135" i="4"/>
  <c r="S138" i="4" s="1"/>
  <c r="T11" i="4"/>
  <c r="T169" i="4" s="1"/>
  <c r="T13" i="4"/>
  <c r="T136" i="4"/>
  <c r="T108" i="4"/>
  <c r="S109" i="4"/>
  <c r="S137" i="4"/>
  <c r="AO14" i="7"/>
  <c r="AP16" i="7"/>
  <c r="AP15" i="7"/>
  <c r="AO83" i="7"/>
  <c r="AO24" i="7"/>
  <c r="AO22" i="7"/>
  <c r="AO25" i="7"/>
  <c r="AO23" i="7"/>
  <c r="AN26" i="7"/>
  <c r="R164" i="4" l="1"/>
  <c r="R165" i="4"/>
  <c r="R163" i="4"/>
  <c r="AA103" i="6"/>
  <c r="AA101" i="6"/>
  <c r="AA108" i="6"/>
  <c r="AA102" i="6"/>
  <c r="R148" i="4"/>
  <c r="S143" i="4"/>
  <c r="S162" i="4" s="1"/>
  <c r="S160" i="4" s="1"/>
  <c r="S166" i="4" s="1"/>
  <c r="S139" i="4"/>
  <c r="S144" i="4" s="1"/>
  <c r="AB151" i="6"/>
  <c r="AB143" i="6"/>
  <c r="AD10" i="6"/>
  <c r="AD77" i="6" s="1"/>
  <c r="AB15" i="3"/>
  <c r="AC99" i="6"/>
  <c r="AC110" i="6"/>
  <c r="AC142" i="6" s="1"/>
  <c r="AC150" i="6" s="1"/>
  <c r="AC178" i="6" s="1"/>
  <c r="AC13" i="6"/>
  <c r="AC12" i="6"/>
  <c r="U14" i="4"/>
  <c r="T137" i="4"/>
  <c r="T109" i="4"/>
  <c r="T135" i="4"/>
  <c r="T138" i="4" s="1"/>
  <c r="T107" i="4"/>
  <c r="AQ16" i="7"/>
  <c r="AP14" i="7"/>
  <c r="AQ15" i="7"/>
  <c r="AO26" i="7"/>
  <c r="AP83" i="7"/>
  <c r="AP22" i="7"/>
  <c r="AP24" i="7"/>
  <c r="AP25" i="7"/>
  <c r="AP23" i="7"/>
  <c r="R167" i="4" l="1"/>
  <c r="AA106" i="6"/>
  <c r="S146" i="4"/>
  <c r="S165" i="4" s="1"/>
  <c r="S145" i="4"/>
  <c r="S164" i="4" s="1"/>
  <c r="T143" i="4"/>
  <c r="T162" i="4" s="1"/>
  <c r="T139" i="4"/>
  <c r="T145" i="4" s="1"/>
  <c r="AB59" i="6"/>
  <c r="AB78" i="6"/>
  <c r="AB100" i="6" s="1"/>
  <c r="AB102" i="6" s="1"/>
  <c r="AB55" i="6"/>
  <c r="AB104" i="6"/>
  <c r="S163" i="4"/>
  <c r="AC14" i="3"/>
  <c r="AD11" i="6"/>
  <c r="AC14" i="6"/>
  <c r="AB16" i="3"/>
  <c r="AB17" i="3"/>
  <c r="U11" i="4"/>
  <c r="U12" i="4"/>
  <c r="U108" i="4" s="1"/>
  <c r="AP26" i="7"/>
  <c r="AR15" i="7"/>
  <c r="AQ14" i="7"/>
  <c r="AR16" i="7"/>
  <c r="AQ83" i="7"/>
  <c r="AQ24" i="7"/>
  <c r="AQ22" i="7"/>
  <c r="AQ25" i="7"/>
  <c r="AQ23" i="7"/>
  <c r="AB103" i="6" l="1"/>
  <c r="AB101" i="6"/>
  <c r="AB108" i="6"/>
  <c r="AB105" i="6"/>
  <c r="S148" i="4"/>
  <c r="T144" i="4"/>
  <c r="T146" i="4"/>
  <c r="T160" i="4"/>
  <c r="T166" i="4" s="1"/>
  <c r="AD12" i="6"/>
  <c r="AD28" i="6"/>
  <c r="AD37" i="6" s="1"/>
  <c r="AD46" i="6" s="1"/>
  <c r="U135" i="4"/>
  <c r="U138" i="4" s="1"/>
  <c r="U169" i="4"/>
  <c r="AC55" i="6"/>
  <c r="AD13" i="6"/>
  <c r="AC143" i="6"/>
  <c r="AE10" i="6"/>
  <c r="AE77" i="6" s="1"/>
  <c r="AC15" i="3"/>
  <c r="AC151" i="6"/>
  <c r="AD99" i="6"/>
  <c r="AD110" i="6"/>
  <c r="AD142" i="6" s="1"/>
  <c r="AD150" i="6" s="1"/>
  <c r="AD178" i="6" s="1"/>
  <c r="S167" i="4"/>
  <c r="U107" i="4"/>
  <c r="U13" i="4"/>
  <c r="U136" i="4"/>
  <c r="AS15" i="7"/>
  <c r="AR14" i="7"/>
  <c r="AS16" i="7"/>
  <c r="AQ26" i="7"/>
  <c r="AR83" i="7"/>
  <c r="AR24" i="7"/>
  <c r="AR22" i="7"/>
  <c r="AR25" i="7"/>
  <c r="AR23" i="7"/>
  <c r="AB106" i="6" l="1"/>
  <c r="T148" i="4"/>
  <c r="T164" i="4"/>
  <c r="T163" i="4"/>
  <c r="T165" i="4"/>
  <c r="AC16" i="3"/>
  <c r="AC59" i="6"/>
  <c r="AD14" i="6"/>
  <c r="AC17" i="3"/>
  <c r="AC78" i="6"/>
  <c r="AC100" i="6" s="1"/>
  <c r="AC108" i="6" s="1"/>
  <c r="AD14" i="3"/>
  <c r="AE11" i="6"/>
  <c r="U137" i="4"/>
  <c r="V14" i="4"/>
  <c r="V12" i="4" s="1"/>
  <c r="V13" i="4" s="1"/>
  <c r="U109" i="4"/>
  <c r="AT16" i="7"/>
  <c r="AS83" i="7"/>
  <c r="AS22" i="7"/>
  <c r="AS24" i="7"/>
  <c r="AS25" i="7"/>
  <c r="AS23" i="7"/>
  <c r="AS14" i="7"/>
  <c r="AR26" i="7"/>
  <c r="AT15" i="7"/>
  <c r="T167" i="4" l="1"/>
  <c r="AD151" i="6"/>
  <c r="AD55" i="6"/>
  <c r="AD143" i="6"/>
  <c r="U143" i="4"/>
  <c r="U162" i="4" s="1"/>
  <c r="U139" i="4"/>
  <c r="AE12" i="6"/>
  <c r="AD16" i="3" s="1"/>
  <c r="AE28" i="6"/>
  <c r="AE37" i="6" s="1"/>
  <c r="AE46" i="6" s="1"/>
  <c r="AD59" i="6"/>
  <c r="AC104" i="6"/>
  <c r="AC105" i="6"/>
  <c r="AC101" i="6"/>
  <c r="AC102" i="6"/>
  <c r="AD78" i="6"/>
  <c r="AD100" i="6" s="1"/>
  <c r="AD108" i="6" s="1"/>
  <c r="AC103" i="6"/>
  <c r="AE13" i="6"/>
  <c r="AF10" i="6"/>
  <c r="AF77" i="6" s="1"/>
  <c r="AD15" i="3"/>
  <c r="AE99" i="6"/>
  <c r="AE110" i="6"/>
  <c r="AE142" i="6" s="1"/>
  <c r="AE150" i="6" s="1"/>
  <c r="AE178" i="6" s="1"/>
  <c r="W14" i="4"/>
  <c r="W12" i="4" s="1"/>
  <c r="V11" i="4"/>
  <c r="V169" i="4" s="1"/>
  <c r="V136" i="4"/>
  <c r="V108" i="4"/>
  <c r="V137" i="4"/>
  <c r="V109" i="4"/>
  <c r="AS26" i="7"/>
  <c r="AU15" i="7"/>
  <c r="AT14" i="7"/>
  <c r="AU16" i="7"/>
  <c r="AT83" i="7"/>
  <c r="AT24" i="7"/>
  <c r="AT22" i="7"/>
  <c r="AT25" i="7"/>
  <c r="AT23" i="7"/>
  <c r="U146" i="4" l="1"/>
  <c r="U144" i="4"/>
  <c r="U145" i="4"/>
  <c r="U160" i="4"/>
  <c r="U166" i="4" s="1"/>
  <c r="V143" i="4"/>
  <c r="V162" i="4" s="1"/>
  <c r="AD105" i="6"/>
  <c r="AC106" i="6"/>
  <c r="AD102" i="6"/>
  <c r="AD103" i="6"/>
  <c r="AD17" i="3"/>
  <c r="AE14" i="6"/>
  <c r="AD101" i="6"/>
  <c r="AD104" i="6"/>
  <c r="AE14" i="3"/>
  <c r="AF11" i="6"/>
  <c r="V135" i="4"/>
  <c r="V138" i="4" s="1"/>
  <c r="V107" i="4"/>
  <c r="W11" i="4"/>
  <c r="W169" i="4" s="1"/>
  <c r="W136" i="4"/>
  <c r="W108" i="4"/>
  <c r="W13" i="4"/>
  <c r="X14" i="4" s="1"/>
  <c r="AT26" i="7"/>
  <c r="AU14" i="7"/>
  <c r="AV15" i="7"/>
  <c r="AV16" i="7"/>
  <c r="AU83" i="7"/>
  <c r="AU24" i="7"/>
  <c r="AU22" i="7"/>
  <c r="AU25" i="7"/>
  <c r="AU23" i="7"/>
  <c r="AE143" i="6" l="1"/>
  <c r="AE55" i="6"/>
  <c r="AE151" i="6"/>
  <c r="U164" i="4"/>
  <c r="U163" i="4"/>
  <c r="U148" i="4"/>
  <c r="V139" i="4"/>
  <c r="V146" i="4" s="1"/>
  <c r="U165" i="4"/>
  <c r="AF12" i="6"/>
  <c r="AF28" i="6"/>
  <c r="AF37" i="6" s="1"/>
  <c r="AF46" i="6" s="1"/>
  <c r="V160" i="4"/>
  <c r="V166" i="4" s="1"/>
  <c r="AD106" i="6"/>
  <c r="AF13" i="6"/>
  <c r="AG10" i="6"/>
  <c r="AG77" i="6" s="1"/>
  <c r="AE15" i="3"/>
  <c r="AF99" i="6"/>
  <c r="AF110" i="6"/>
  <c r="AF142" i="6" s="1"/>
  <c r="AF150" i="6" s="1"/>
  <c r="AF178" i="6" s="1"/>
  <c r="X11" i="4"/>
  <c r="W107" i="4"/>
  <c r="W135" i="4"/>
  <c r="W138" i="4" s="1"/>
  <c r="W137" i="4"/>
  <c r="W109" i="4"/>
  <c r="X12" i="4"/>
  <c r="AU26" i="7"/>
  <c r="AW15" i="7"/>
  <c r="AW16" i="7"/>
  <c r="AV14" i="7"/>
  <c r="AV83" i="7"/>
  <c r="AV24" i="7"/>
  <c r="AV22" i="7"/>
  <c r="AV25" i="7"/>
  <c r="AV23" i="7"/>
  <c r="AE59" i="6" l="1"/>
  <c r="U167" i="4"/>
  <c r="X169" i="4"/>
  <c r="AE78" i="6"/>
  <c r="AE100" i="6" s="1"/>
  <c r="AE101" i="6" s="1"/>
  <c r="V145" i="4"/>
  <c r="V164" i="4" s="1"/>
  <c r="V144" i="4"/>
  <c r="V163" i="4" s="1"/>
  <c r="AE16" i="3"/>
  <c r="W143" i="4"/>
  <c r="W162" i="4" s="1"/>
  <c r="W139" i="4"/>
  <c r="W144" i="4" s="1"/>
  <c r="V165" i="4"/>
  <c r="AE17" i="3"/>
  <c r="AF14" i="6"/>
  <c r="AF14" i="3"/>
  <c r="AG11" i="6"/>
  <c r="X107" i="4"/>
  <c r="X135" i="4"/>
  <c r="X138" i="4" s="1"/>
  <c r="X136" i="4"/>
  <c r="X13" i="4"/>
  <c r="Y14" i="4" s="1"/>
  <c r="Y11" i="4" s="1"/>
  <c r="X108" i="4"/>
  <c r="AW14" i="7"/>
  <c r="AW83" i="7"/>
  <c r="AW24" i="7"/>
  <c r="AW22" i="7"/>
  <c r="AW25" i="7"/>
  <c r="AW23" i="7"/>
  <c r="AV26" i="7"/>
  <c r="AX15" i="7"/>
  <c r="AX16" i="7"/>
  <c r="W160" i="4" l="1"/>
  <c r="W166" i="4" s="1"/>
  <c r="V148" i="4"/>
  <c r="AE104" i="6"/>
  <c r="AE103" i="6"/>
  <c r="AE105" i="6"/>
  <c r="AE108" i="6"/>
  <c r="AE102" i="6"/>
  <c r="AF55" i="6"/>
  <c r="AF151" i="6"/>
  <c r="AF143" i="6"/>
  <c r="AF59" i="6"/>
  <c r="W145" i="4"/>
  <c r="W146" i="4"/>
  <c r="AG12" i="6"/>
  <c r="AF16" i="3" s="1"/>
  <c r="AG28" i="6"/>
  <c r="AG37" i="6" s="1"/>
  <c r="AG46" i="6" s="1"/>
  <c r="V167" i="4"/>
  <c r="AG13" i="6"/>
  <c r="AH10" i="6"/>
  <c r="AH77" i="6" s="1"/>
  <c r="AF15" i="3"/>
  <c r="AG99" i="6"/>
  <c r="AG110" i="6"/>
  <c r="AG142" i="6" s="1"/>
  <c r="AG150" i="6" s="1"/>
  <c r="AG178" i="6" s="1"/>
  <c r="Y135" i="4"/>
  <c r="Y138" i="4" s="1"/>
  <c r="Y107" i="4"/>
  <c r="X137" i="4"/>
  <c r="X109" i="4"/>
  <c r="Y12" i="4"/>
  <c r="Y169" i="4" s="1"/>
  <c r="AW26" i="7"/>
  <c r="AX14" i="7"/>
  <c r="AY15" i="7"/>
  <c r="AX83" i="7"/>
  <c r="AX24" i="7"/>
  <c r="AX22" i="7"/>
  <c r="AX25" i="7"/>
  <c r="AX23" i="7"/>
  <c r="AY16" i="7"/>
  <c r="W165" i="4" l="1"/>
  <c r="W163" i="4"/>
  <c r="AE106" i="6"/>
  <c r="AF78" i="6"/>
  <c r="AF100" i="6" s="1"/>
  <c r="AF104" i="6" s="1"/>
  <c r="W148" i="4"/>
  <c r="W164" i="4"/>
  <c r="X143" i="4"/>
  <c r="X162" i="4" s="1"/>
  <c r="X139" i="4"/>
  <c r="AG14" i="6"/>
  <c r="AG14" i="3"/>
  <c r="AH11" i="6"/>
  <c r="AF17" i="3"/>
  <c r="AF101" i="6"/>
  <c r="AF103" i="6"/>
  <c r="AF102" i="6"/>
  <c r="Y136" i="4"/>
  <c r="Y13" i="4"/>
  <c r="Z14" i="4" s="1"/>
  <c r="Y108" i="4"/>
  <c r="AY83" i="7"/>
  <c r="AY24" i="7"/>
  <c r="AY22" i="7"/>
  <c r="AY25" i="7"/>
  <c r="AY23" i="7"/>
  <c r="AZ16" i="7"/>
  <c r="AZ15" i="7"/>
  <c r="AY14" i="7"/>
  <c r="AX26" i="7"/>
  <c r="W167" i="4" l="1"/>
  <c r="AF108" i="6"/>
  <c r="AF105" i="6"/>
  <c r="AF106" i="6" s="1"/>
  <c r="AG143" i="6"/>
  <c r="AG151" i="6"/>
  <c r="AG55" i="6"/>
  <c r="X145" i="4"/>
  <c r="X146" i="4"/>
  <c r="X144" i="4"/>
  <c r="X160" i="4"/>
  <c r="X166" i="4" s="1"/>
  <c r="AH12" i="6"/>
  <c r="AH28" i="6"/>
  <c r="AH37" i="6" s="1"/>
  <c r="AH46" i="6" s="1"/>
  <c r="AG59" i="6"/>
  <c r="AH13" i="6"/>
  <c r="AI10" i="6"/>
  <c r="AI77" i="6" s="1"/>
  <c r="AG15" i="3"/>
  <c r="AH99" i="6"/>
  <c r="AH110" i="6"/>
  <c r="AH142" i="6" s="1"/>
  <c r="AH150" i="6" s="1"/>
  <c r="AH178" i="6" s="1"/>
  <c r="Z11" i="4"/>
  <c r="Y137" i="4"/>
  <c r="Y109" i="4"/>
  <c r="Z12" i="4"/>
  <c r="AZ83" i="7"/>
  <c r="AZ24" i="7"/>
  <c r="AZ22" i="7"/>
  <c r="AZ25" i="7"/>
  <c r="AZ23" i="7"/>
  <c r="AZ14" i="7"/>
  <c r="BA16" i="7"/>
  <c r="AY26" i="7"/>
  <c r="BA15" i="7"/>
  <c r="AG78" i="6" l="1"/>
  <c r="AG100" i="6" s="1"/>
  <c r="AG108" i="6" s="1"/>
  <c r="AG101" i="6"/>
  <c r="AG105" i="6"/>
  <c r="AG102" i="6"/>
  <c r="Z169" i="4"/>
  <c r="AG16" i="3"/>
  <c r="AG103" i="6"/>
  <c r="X163" i="4"/>
  <c r="X148" i="4"/>
  <c r="X165" i="4"/>
  <c r="X164" i="4"/>
  <c r="Y143" i="4"/>
  <c r="Y162" i="4" s="1"/>
  <c r="Y139" i="4"/>
  <c r="AG104" i="6"/>
  <c r="AG17" i="3"/>
  <c r="AH14" i="6"/>
  <c r="AH14" i="3"/>
  <c r="AI11" i="6"/>
  <c r="Z107" i="4"/>
  <c r="Z135" i="4"/>
  <c r="Z138" i="4" s="1"/>
  <c r="Z136" i="4"/>
  <c r="Z13" i="4"/>
  <c r="AA14" i="4" s="1"/>
  <c r="AA11" i="4" s="1"/>
  <c r="Z108" i="4"/>
  <c r="BB16" i="7"/>
  <c r="BA14" i="7"/>
  <c r="BA83" i="7"/>
  <c r="BA22" i="7"/>
  <c r="BA24" i="7"/>
  <c r="BA25" i="7"/>
  <c r="BA23" i="7"/>
  <c r="AZ26" i="7"/>
  <c r="BB15" i="7"/>
  <c r="AG106" i="6" l="1"/>
  <c r="AH143" i="6"/>
  <c r="AH151" i="6"/>
  <c r="AH55" i="6"/>
  <c r="Y160" i="4"/>
  <c r="Y166" i="4" s="1"/>
  <c r="Y144" i="4"/>
  <c r="Y145" i="4"/>
  <c r="Y146" i="4"/>
  <c r="X167" i="4"/>
  <c r="AI12" i="6"/>
  <c r="AH16" i="3" s="1"/>
  <c r="AI28" i="6"/>
  <c r="AI37" i="6" s="1"/>
  <c r="AI46" i="6" s="1"/>
  <c r="AH78" i="6"/>
  <c r="AH100" i="6" s="1"/>
  <c r="AH108" i="6" s="1"/>
  <c r="AJ10" i="6"/>
  <c r="AJ77" i="6" s="1"/>
  <c r="AH15" i="3"/>
  <c r="AI13" i="6"/>
  <c r="AI99" i="6"/>
  <c r="AI110" i="6"/>
  <c r="AI142" i="6" s="1"/>
  <c r="AI150" i="6" s="1"/>
  <c r="AI178" i="6" s="1"/>
  <c r="AA107" i="4"/>
  <c r="AA135" i="4"/>
  <c r="AA138" i="4" s="1"/>
  <c r="Z137" i="4"/>
  <c r="Z109" i="4"/>
  <c r="AA12" i="4"/>
  <c r="AA169" i="4" s="1"/>
  <c r="BA26" i="7"/>
  <c r="BC15" i="7"/>
  <c r="BC16" i="7"/>
  <c r="BB83" i="7"/>
  <c r="BB22" i="7"/>
  <c r="BB24" i="7"/>
  <c r="BB25" i="7"/>
  <c r="BB23" i="7"/>
  <c r="BB14" i="7"/>
  <c r="AH59" i="6" l="1"/>
  <c r="Y165" i="4"/>
  <c r="Y164" i="4"/>
  <c r="Y148" i="4"/>
  <c r="Y163" i="4"/>
  <c r="Z143" i="4"/>
  <c r="Z162" i="4" s="1"/>
  <c r="Z139" i="4"/>
  <c r="AH105" i="6"/>
  <c r="AH103" i="6"/>
  <c r="AH102" i="6"/>
  <c r="AH104" i="6"/>
  <c r="AH101" i="6"/>
  <c r="AH17" i="3"/>
  <c r="AI14" i="3"/>
  <c r="AJ11" i="6"/>
  <c r="AI14" i="6"/>
  <c r="AA136" i="4"/>
  <c r="AA13" i="4"/>
  <c r="AB14" i="4" s="1"/>
  <c r="AA108" i="4"/>
  <c r="BB26" i="7"/>
  <c r="BD16" i="7"/>
  <c r="BC14" i="7"/>
  <c r="BD15" i="7"/>
  <c r="BC83" i="7"/>
  <c r="BC22" i="7"/>
  <c r="BC24" i="7"/>
  <c r="BC25" i="7"/>
  <c r="BC23" i="7"/>
  <c r="Y167" i="4" l="1"/>
  <c r="AI78" i="6"/>
  <c r="AI100" i="6" s="1"/>
  <c r="AI108" i="6" s="1"/>
  <c r="AI151" i="6"/>
  <c r="AI143" i="6"/>
  <c r="Z160" i="4"/>
  <c r="Z166" i="4" s="1"/>
  <c r="Z144" i="4"/>
  <c r="Z145" i="4"/>
  <c r="Z146" i="4"/>
  <c r="AJ12" i="6"/>
  <c r="AJ28" i="6"/>
  <c r="AJ37" i="6" s="1"/>
  <c r="AJ46" i="6" s="1"/>
  <c r="AB11" i="4"/>
  <c r="AH106" i="6"/>
  <c r="AK10" i="6"/>
  <c r="AK77" i="6" s="1"/>
  <c r="AI15" i="3"/>
  <c r="AJ99" i="6"/>
  <c r="AJ110" i="6"/>
  <c r="AJ142" i="6" s="1"/>
  <c r="AJ150" i="6" s="1"/>
  <c r="AJ178" i="6" s="1"/>
  <c r="AJ13" i="6"/>
  <c r="AA137" i="4"/>
  <c r="AA109" i="4"/>
  <c r="AB12" i="4"/>
  <c r="BC26" i="7"/>
  <c r="BE16" i="7"/>
  <c r="BD83" i="7"/>
  <c r="BD24" i="7"/>
  <c r="BD22" i="7"/>
  <c r="BD25" i="7"/>
  <c r="BD23" i="7"/>
  <c r="BD14" i="7"/>
  <c r="BE15" i="7"/>
  <c r="AI55" i="6" l="1"/>
  <c r="AI59" i="6"/>
  <c r="AI102" i="6"/>
  <c r="Z165" i="4"/>
  <c r="Z164" i="4"/>
  <c r="Z163" i="4"/>
  <c r="AI105" i="6"/>
  <c r="AI16" i="3"/>
  <c r="AI104" i="6"/>
  <c r="AI101" i="6"/>
  <c r="Z148" i="4"/>
  <c r="AA143" i="4"/>
  <c r="AA162" i="4" s="1"/>
  <c r="AA139" i="4"/>
  <c r="AI103" i="6"/>
  <c r="AB169" i="4"/>
  <c r="AB107" i="4"/>
  <c r="AB135" i="4"/>
  <c r="AB138" i="4" s="1"/>
  <c r="AI17" i="3"/>
  <c r="AJ14" i="6"/>
  <c r="AJ14" i="3"/>
  <c r="AK11" i="6"/>
  <c r="AB136" i="4"/>
  <c r="AB13" i="4"/>
  <c r="AC14" i="4" s="1"/>
  <c r="AB108" i="4"/>
  <c r="BD26" i="7"/>
  <c r="BE14" i="7"/>
  <c r="BF16" i="7"/>
  <c r="BF15" i="7"/>
  <c r="BE22" i="7"/>
  <c r="BE24" i="7"/>
  <c r="BE83" i="7"/>
  <c r="BE25" i="7"/>
  <c r="BE23" i="7"/>
  <c r="AA144" i="4" l="1"/>
  <c r="AA146" i="4"/>
  <c r="AA145" i="4"/>
  <c r="Z167" i="4"/>
  <c r="AI106" i="6"/>
  <c r="AJ151" i="6"/>
  <c r="AJ55" i="6"/>
  <c r="AA160" i="4"/>
  <c r="AJ143" i="6"/>
  <c r="AK12" i="6"/>
  <c r="AK28" i="6"/>
  <c r="AK37" i="6" s="1"/>
  <c r="AK46" i="6" s="1"/>
  <c r="AJ59" i="6"/>
  <c r="AC11" i="4"/>
  <c r="AK13" i="6"/>
  <c r="AL10" i="6"/>
  <c r="AL77" i="6" s="1"/>
  <c r="AJ15" i="3"/>
  <c r="AK99" i="6"/>
  <c r="AK110" i="6"/>
  <c r="AK142" i="6" s="1"/>
  <c r="AK150" i="6" s="1"/>
  <c r="AK178" i="6" s="1"/>
  <c r="AB137" i="4"/>
  <c r="AB109" i="4"/>
  <c r="AC12" i="4"/>
  <c r="BF83" i="7"/>
  <c r="BF24" i="7"/>
  <c r="BF22" i="7"/>
  <c r="BF25" i="7"/>
  <c r="BF23" i="7"/>
  <c r="BE26" i="7"/>
  <c r="BF14" i="7"/>
  <c r="AA164" i="4" l="1"/>
  <c r="AA148" i="4"/>
  <c r="AJ78" i="6"/>
  <c r="AJ100" i="6" s="1"/>
  <c r="AJ101" i="6" s="1"/>
  <c r="AJ16" i="3"/>
  <c r="AA166" i="4"/>
  <c r="AA165" i="4"/>
  <c r="AA163" i="4"/>
  <c r="AB143" i="4"/>
  <c r="AB162" i="4" s="1"/>
  <c r="AB139" i="4"/>
  <c r="AC169" i="4"/>
  <c r="AC135" i="4"/>
  <c r="AC138" i="4" s="1"/>
  <c r="AC107" i="4"/>
  <c r="AK14" i="6"/>
  <c r="AJ17" i="3"/>
  <c r="AK14" i="3"/>
  <c r="AL11" i="6"/>
  <c r="AL28" i="6" s="1"/>
  <c r="AL37" i="6" s="1"/>
  <c r="AL46" i="6" s="1"/>
  <c r="AJ108" i="6"/>
  <c r="AJ103" i="6"/>
  <c r="AJ102" i="6"/>
  <c r="AC136" i="4"/>
  <c r="AC13" i="4"/>
  <c r="AD14" i="4" s="1"/>
  <c r="AD11" i="4" s="1"/>
  <c r="AC108" i="4"/>
  <c r="BF26" i="7"/>
  <c r="BF27" i="7"/>
  <c r="K27" i="7"/>
  <c r="J27" i="7"/>
  <c r="I27" i="7"/>
  <c r="I75" i="7" s="1"/>
  <c r="L27" i="7"/>
  <c r="M27" i="7"/>
  <c r="O27" i="7"/>
  <c r="N27" i="7"/>
  <c r="P27" i="7"/>
  <c r="R27" i="7"/>
  <c r="Q27" i="7"/>
  <c r="V27" i="7"/>
  <c r="S27" i="7"/>
  <c r="T27" i="7"/>
  <c r="U27" i="7"/>
  <c r="W27" i="7"/>
  <c r="X27" i="7"/>
  <c r="Y27" i="7"/>
  <c r="Z27" i="7"/>
  <c r="AA27" i="7"/>
  <c r="AD27" i="7"/>
  <c r="AC27" i="7"/>
  <c r="AB27" i="7"/>
  <c r="AF27" i="7"/>
  <c r="AE27" i="7"/>
  <c r="AG27" i="7"/>
  <c r="AH27" i="7"/>
  <c r="AJ27" i="7"/>
  <c r="AI27" i="7"/>
  <c r="AK27" i="7"/>
  <c r="AM27" i="7"/>
  <c r="AL27" i="7"/>
  <c r="AN27" i="7"/>
  <c r="AO27" i="7"/>
  <c r="AP27" i="7"/>
  <c r="AQ27" i="7"/>
  <c r="AS27" i="7"/>
  <c r="AR27" i="7"/>
  <c r="AT27" i="7"/>
  <c r="AU27" i="7"/>
  <c r="AX27" i="7"/>
  <c r="BE27" i="7"/>
  <c r="AV27" i="7"/>
  <c r="BA27" i="7"/>
  <c r="AY27" i="7"/>
  <c r="BB27" i="7"/>
  <c r="AB144" i="4" l="1"/>
  <c r="AB145" i="4"/>
  <c r="AB146" i="4"/>
  <c r="AJ105" i="6"/>
  <c r="AJ104" i="6"/>
  <c r="AK151" i="6"/>
  <c r="AA167" i="4"/>
  <c r="AK55" i="6"/>
  <c r="AK143" i="6"/>
  <c r="AB160" i="4"/>
  <c r="AD107" i="4"/>
  <c r="AD135" i="4"/>
  <c r="AD138" i="4" s="1"/>
  <c r="AM10" i="6"/>
  <c r="AM77" i="6" s="1"/>
  <c r="AK15" i="3"/>
  <c r="AL13" i="6"/>
  <c r="AL12" i="6"/>
  <c r="AL99" i="6"/>
  <c r="AL110" i="6"/>
  <c r="AL142" i="6" s="1"/>
  <c r="AL150" i="6" s="1"/>
  <c r="AL178" i="6" s="1"/>
  <c r="AC137" i="4"/>
  <c r="AC109" i="4"/>
  <c r="AD12" i="4"/>
  <c r="AD169" i="4" s="1"/>
  <c r="BD27" i="7"/>
  <c r="AW27" i="7"/>
  <c r="BC27" i="7"/>
  <c r="AZ27" i="7"/>
  <c r="I82" i="7"/>
  <c r="I84" i="7" s="1"/>
  <c r="I76" i="7"/>
  <c r="J74" i="7" s="1"/>
  <c r="J75" i="7" s="1"/>
  <c r="AB148" i="4" l="1"/>
  <c r="AJ106" i="6"/>
  <c r="AK59" i="6"/>
  <c r="AK78" i="6"/>
  <c r="AK100" i="6" s="1"/>
  <c r="AK104" i="6" s="1"/>
  <c r="AB166" i="4"/>
  <c r="AB165" i="4"/>
  <c r="AB163" i="4"/>
  <c r="AB164" i="4"/>
  <c r="AC143" i="4"/>
  <c r="AC162" i="4" s="1"/>
  <c r="AC139" i="4"/>
  <c r="AL14" i="6"/>
  <c r="AK16" i="3"/>
  <c r="AK17" i="3"/>
  <c r="AL14" i="3"/>
  <c r="AM11" i="6"/>
  <c r="AM28" i="6" s="1"/>
  <c r="AM37" i="6" s="1"/>
  <c r="AM46" i="6" s="1"/>
  <c r="AD136" i="4"/>
  <c r="AD13" i="4"/>
  <c r="AE14" i="4" s="1"/>
  <c r="AD108" i="4"/>
  <c r="J76" i="7"/>
  <c r="K74" i="7" s="1"/>
  <c r="J78" i="7"/>
  <c r="J82" i="7" s="1"/>
  <c r="J84" i="7" s="1"/>
  <c r="AC144" i="4" l="1"/>
  <c r="AC145" i="4"/>
  <c r="AC146" i="4"/>
  <c r="AK103" i="6"/>
  <c r="AK101" i="6"/>
  <c r="AK105" i="6"/>
  <c r="AK108" i="6"/>
  <c r="AK102" i="6"/>
  <c r="AC160" i="4"/>
  <c r="AB167" i="4"/>
  <c r="AE11" i="4"/>
  <c r="AL55" i="6"/>
  <c r="AM99" i="6"/>
  <c r="AM110" i="6"/>
  <c r="AM142" i="6" s="1"/>
  <c r="AM150" i="6" s="1"/>
  <c r="AM178" i="6" s="1"/>
  <c r="AL143" i="6"/>
  <c r="AN10" i="6"/>
  <c r="AN77" i="6" s="1"/>
  <c r="AL15" i="3"/>
  <c r="AM13" i="6"/>
  <c r="AM12" i="6"/>
  <c r="AL151" i="6"/>
  <c r="AD109" i="4"/>
  <c r="AE12" i="4"/>
  <c r="AD137" i="4"/>
  <c r="K78" i="7"/>
  <c r="K75" i="7"/>
  <c r="AC165" i="4" l="1"/>
  <c r="AC148" i="4"/>
  <c r="AL59" i="6"/>
  <c r="AK106" i="6"/>
  <c r="AC166" i="4"/>
  <c r="AC163" i="4"/>
  <c r="AC164" i="4"/>
  <c r="AD143" i="4"/>
  <c r="AD162" i="4" s="1"/>
  <c r="AD139" i="4"/>
  <c r="AE169" i="4"/>
  <c r="AE107" i="4"/>
  <c r="AE135" i="4"/>
  <c r="AE138" i="4" s="1"/>
  <c r="AL78" i="6"/>
  <c r="AL100" i="6" s="1"/>
  <c r="AL104" i="6" s="1"/>
  <c r="AL16" i="3"/>
  <c r="AM14" i="6"/>
  <c r="AL17" i="3"/>
  <c r="AM14" i="3"/>
  <c r="AN11" i="6"/>
  <c r="AE108" i="4"/>
  <c r="AE136" i="4"/>
  <c r="AE13" i="4"/>
  <c r="AF14" i="4" s="1"/>
  <c r="K82" i="7"/>
  <c r="K84" i="7" s="1"/>
  <c r="K76" i="7"/>
  <c r="L74" i="7" s="1"/>
  <c r="AD144" i="4" l="1"/>
  <c r="AD145" i="4"/>
  <c r="AD146" i="4"/>
  <c r="AC167" i="4"/>
  <c r="AD160" i="4"/>
  <c r="AN13" i="6"/>
  <c r="AN57" i="6" s="1"/>
  <c r="AN28" i="6"/>
  <c r="AN37" i="6" s="1"/>
  <c r="AN46" i="6" s="1"/>
  <c r="AF11" i="4"/>
  <c r="AM55" i="6"/>
  <c r="AN99" i="6"/>
  <c r="AN110" i="6"/>
  <c r="AN142" i="6" s="1"/>
  <c r="AN150" i="6" s="1"/>
  <c r="AN178" i="6" s="1"/>
  <c r="AM143" i="6"/>
  <c r="AL108" i="6"/>
  <c r="AL103" i="6"/>
  <c r="AL105" i="6"/>
  <c r="AL101" i="6"/>
  <c r="AM151" i="6"/>
  <c r="AN12" i="6"/>
  <c r="AM15" i="3"/>
  <c r="AL102" i="6"/>
  <c r="AE137" i="4"/>
  <c r="AE109" i="4"/>
  <c r="AF12" i="4"/>
  <c r="L78" i="7"/>
  <c r="L75" i="7"/>
  <c r="AD148" i="4" l="1"/>
  <c r="AM59" i="6"/>
  <c r="AD166" i="4"/>
  <c r="AD164" i="4"/>
  <c r="AD163" i="4"/>
  <c r="AD165" i="4"/>
  <c r="D34" i="6"/>
  <c r="D43" i="6"/>
  <c r="D40" i="6"/>
  <c r="D41" i="6"/>
  <c r="D42" i="6"/>
  <c r="AE143" i="4"/>
  <c r="AE162" i="4" s="1"/>
  <c r="AE139" i="4"/>
  <c r="AM17" i="3"/>
  <c r="AF169" i="4"/>
  <c r="AF107" i="4"/>
  <c r="AF135" i="4"/>
  <c r="AF138" i="4" s="1"/>
  <c r="AL106" i="6"/>
  <c r="AM78" i="6"/>
  <c r="AM100" i="6" s="1"/>
  <c r="AM101" i="6" s="1"/>
  <c r="AM16" i="3"/>
  <c r="AN14" i="6"/>
  <c r="AF136" i="4"/>
  <c r="AF13" i="4"/>
  <c r="AG14" i="4" s="1"/>
  <c r="AG11" i="4" s="1"/>
  <c r="AF108" i="4"/>
  <c r="L82" i="7"/>
  <c r="L84" i="7" s="1"/>
  <c r="L76" i="7"/>
  <c r="M74" i="7" s="1"/>
  <c r="AE146" i="4" l="1"/>
  <c r="AE145" i="4"/>
  <c r="AE144" i="4"/>
  <c r="AD167" i="4"/>
  <c r="AE160" i="4"/>
  <c r="AE166" i="4" s="1"/>
  <c r="AG107" i="4"/>
  <c r="AG135" i="4"/>
  <c r="AG138" i="4" s="1"/>
  <c r="AN55" i="6"/>
  <c r="D39" i="6"/>
  <c r="D44" i="6" s="1"/>
  <c r="D32" i="6"/>
  <c r="AM108" i="6"/>
  <c r="AM104" i="6"/>
  <c r="AM103" i="6"/>
  <c r="AM102" i="6"/>
  <c r="AM105" i="6"/>
  <c r="AN151" i="6"/>
  <c r="D30" i="6"/>
  <c r="D31" i="6"/>
  <c r="AN143" i="6"/>
  <c r="D29" i="6"/>
  <c r="D33" i="6"/>
  <c r="AF137" i="4"/>
  <c r="AF109" i="4"/>
  <c r="AG12" i="4"/>
  <c r="AG169" i="4" s="1"/>
  <c r="M78" i="7"/>
  <c r="M75" i="7"/>
  <c r="AE148" i="4" l="1"/>
  <c r="AE164" i="4"/>
  <c r="AE165" i="4"/>
  <c r="AE163" i="4"/>
  <c r="AF143" i="4"/>
  <c r="AF162" i="4" s="1"/>
  <c r="AF139" i="4"/>
  <c r="D35" i="6"/>
  <c r="AN59" i="6"/>
  <c r="AM106" i="6"/>
  <c r="AN78" i="6"/>
  <c r="AN100" i="6" s="1"/>
  <c r="AG136" i="4"/>
  <c r="AG13" i="4"/>
  <c r="AH14" i="4" s="1"/>
  <c r="AG108" i="4"/>
  <c r="M82" i="7"/>
  <c r="M84" i="7" s="1"/>
  <c r="M76" i="7"/>
  <c r="N74" i="7" s="1"/>
  <c r="AF145" i="4" l="1"/>
  <c r="AF144" i="4"/>
  <c r="AF146" i="4"/>
  <c r="AE167" i="4"/>
  <c r="AF160" i="4"/>
  <c r="AF166" i="4" s="1"/>
  <c r="AH11" i="4"/>
  <c r="AN108" i="6"/>
  <c r="AN101" i="6"/>
  <c r="AN105" i="6"/>
  <c r="AN102" i="6"/>
  <c r="AN104" i="6"/>
  <c r="AN103" i="6"/>
  <c r="AG137" i="4"/>
  <c r="AG109" i="4"/>
  <c r="AH12" i="4"/>
  <c r="N78" i="7"/>
  <c r="N75" i="7"/>
  <c r="AF148" i="4" l="1"/>
  <c r="AF165" i="4"/>
  <c r="AF164" i="4"/>
  <c r="AF163" i="4"/>
  <c r="AG143" i="4"/>
  <c r="AG162" i="4" s="1"/>
  <c r="AG139" i="4"/>
  <c r="AH169" i="4"/>
  <c r="AH107" i="4"/>
  <c r="AH135" i="4"/>
  <c r="AH138" i="4" s="1"/>
  <c r="AN106" i="6"/>
  <c r="AH136" i="4"/>
  <c r="AH13" i="4"/>
  <c r="AI14" i="4" s="1"/>
  <c r="AI11" i="4" s="1"/>
  <c r="AH108" i="4"/>
  <c r="N82" i="7"/>
  <c r="N84" i="7" s="1"/>
  <c r="N76" i="7"/>
  <c r="O74" i="7" s="1"/>
  <c r="AG146" i="4" l="1"/>
  <c r="AG144" i="4"/>
  <c r="AG145" i="4"/>
  <c r="AF167" i="4"/>
  <c r="AG160" i="4"/>
  <c r="AI107" i="4"/>
  <c r="AI135" i="4"/>
  <c r="AI138" i="4" s="1"/>
  <c r="AH137" i="4"/>
  <c r="AH109" i="4"/>
  <c r="AI12" i="4"/>
  <c r="AI169" i="4" s="1"/>
  <c r="O78" i="7"/>
  <c r="O75" i="7"/>
  <c r="AG148" i="4" l="1"/>
  <c r="AG166" i="4"/>
  <c r="AG165" i="4"/>
  <c r="AG163" i="4"/>
  <c r="AG164" i="4"/>
  <c r="AH143" i="4"/>
  <c r="AH162" i="4" s="1"/>
  <c r="AH139" i="4"/>
  <c r="AI136" i="4"/>
  <c r="AI13" i="4"/>
  <c r="AI108" i="4"/>
  <c r="O82" i="7"/>
  <c r="O84" i="7" s="1"/>
  <c r="O76" i="7"/>
  <c r="P74" i="7" s="1"/>
  <c r="AH145" i="4" l="1"/>
  <c r="D145" i="4" s="1"/>
  <c r="AH146" i="4"/>
  <c r="AH144" i="4"/>
  <c r="AH160" i="4"/>
  <c r="AH166" i="4" s="1"/>
  <c r="D166" i="4" s="1"/>
  <c r="AG167" i="4"/>
  <c r="AI109" i="4"/>
  <c r="AI137" i="4"/>
  <c r="P78" i="7"/>
  <c r="P75" i="7"/>
  <c r="AH148" i="4" l="1"/>
  <c r="AH163" i="4"/>
  <c r="D163" i="4" s="1"/>
  <c r="AH164" i="4"/>
  <c r="D164" i="4" s="1"/>
  <c r="AH165" i="4"/>
  <c r="D165" i="4" s="1"/>
  <c r="AI143" i="4"/>
  <c r="AI162" i="4" s="1"/>
  <c r="AI139" i="4"/>
  <c r="AI160" i="4"/>
  <c r="P82" i="7"/>
  <c r="P84" i="7" s="1"/>
  <c r="P76" i="7"/>
  <c r="Q74" i="7" s="1"/>
  <c r="AI146" i="4" l="1"/>
  <c r="AI144" i="4"/>
  <c r="AI145" i="4"/>
  <c r="AI164" i="4" s="1"/>
  <c r="I50" i="6"/>
  <c r="I48" i="6"/>
  <c r="I49" i="6"/>
  <c r="J50" i="6"/>
  <c r="H47" i="6"/>
  <c r="J48" i="6"/>
  <c r="J47" i="6"/>
  <c r="H48" i="6"/>
  <c r="J49" i="6"/>
  <c r="H49" i="6"/>
  <c r="I47" i="6"/>
  <c r="K50" i="6"/>
  <c r="K49" i="6"/>
  <c r="K48" i="6"/>
  <c r="H50" i="6"/>
  <c r="L47" i="6"/>
  <c r="L49" i="6"/>
  <c r="L48" i="6"/>
  <c r="M49" i="6"/>
  <c r="K47" i="6"/>
  <c r="L50" i="6"/>
  <c r="M48" i="6"/>
  <c r="M47" i="6"/>
  <c r="M50" i="6"/>
  <c r="N48" i="6"/>
  <c r="N47" i="6"/>
  <c r="N49" i="6"/>
  <c r="N50" i="6"/>
  <c r="O50" i="6"/>
  <c r="O48" i="6"/>
  <c r="P50" i="6"/>
  <c r="P49" i="6"/>
  <c r="P47" i="6"/>
  <c r="Q49" i="6"/>
  <c r="Q48" i="6"/>
  <c r="Q50" i="6"/>
  <c r="AH167" i="4"/>
  <c r="D167" i="4" s="1"/>
  <c r="F50" i="6"/>
  <c r="F47" i="6"/>
  <c r="F48" i="6"/>
  <c r="F49" i="6"/>
  <c r="G47" i="6"/>
  <c r="G50" i="6"/>
  <c r="G49" i="6"/>
  <c r="G48" i="6"/>
  <c r="R47" i="6"/>
  <c r="R50" i="6"/>
  <c r="T48" i="6"/>
  <c r="R49" i="6"/>
  <c r="R48" i="6"/>
  <c r="S50" i="6"/>
  <c r="T50" i="6"/>
  <c r="T47" i="6"/>
  <c r="S47" i="6"/>
  <c r="S48" i="6"/>
  <c r="V49" i="6"/>
  <c r="S49" i="6"/>
  <c r="V50" i="6"/>
  <c r="U47" i="6"/>
  <c r="V47" i="6"/>
  <c r="V48" i="6"/>
  <c r="W48" i="6"/>
  <c r="U50" i="6"/>
  <c r="U48" i="6"/>
  <c r="T49" i="6"/>
  <c r="U49" i="6"/>
  <c r="W47" i="6"/>
  <c r="W49" i="6"/>
  <c r="W50" i="6"/>
  <c r="X49" i="6"/>
  <c r="X48" i="6"/>
  <c r="X50" i="6"/>
  <c r="X47" i="6"/>
  <c r="Z48" i="6"/>
  <c r="AC48" i="6"/>
  <c r="Y48" i="6"/>
  <c r="Y50" i="6"/>
  <c r="Z47" i="6"/>
  <c r="Y47" i="6"/>
  <c r="Y49" i="6"/>
  <c r="AA50" i="6"/>
  <c r="Z49" i="6"/>
  <c r="AA49" i="6"/>
  <c r="Z50" i="6"/>
  <c r="AA47" i="6"/>
  <c r="AB47" i="6"/>
  <c r="AC47" i="6"/>
  <c r="AC49" i="6"/>
  <c r="AB48" i="6"/>
  <c r="AB50" i="6"/>
  <c r="AA48" i="6"/>
  <c r="AB49" i="6"/>
  <c r="AC50" i="6"/>
  <c r="AE50" i="6"/>
  <c r="AD49" i="6"/>
  <c r="AD48" i="6"/>
  <c r="AD47" i="6"/>
  <c r="AD50" i="6"/>
  <c r="AE48" i="6"/>
  <c r="AE49" i="6"/>
  <c r="AE47" i="6"/>
  <c r="AF50" i="6"/>
  <c r="AF48" i="6"/>
  <c r="AG47" i="6"/>
  <c r="AF49" i="6"/>
  <c r="AF47" i="6"/>
  <c r="AG48" i="6"/>
  <c r="AH47" i="6"/>
  <c r="AH50" i="6"/>
  <c r="AG49" i="6"/>
  <c r="AG50" i="6"/>
  <c r="AH48" i="6"/>
  <c r="AI48" i="6"/>
  <c r="AI49" i="6"/>
  <c r="AH49" i="6"/>
  <c r="AI50" i="6"/>
  <c r="AJ48" i="6"/>
  <c r="AI47" i="6"/>
  <c r="AL48" i="6"/>
  <c r="AK47" i="6"/>
  <c r="AL47" i="6"/>
  <c r="AJ49" i="6"/>
  <c r="AK49" i="6"/>
  <c r="AK50" i="6"/>
  <c r="AK48" i="6"/>
  <c r="AJ50" i="6"/>
  <c r="AJ47" i="6"/>
  <c r="AM50" i="6"/>
  <c r="AL49" i="6"/>
  <c r="AL50" i="6"/>
  <c r="AN50" i="6"/>
  <c r="AM49" i="6"/>
  <c r="AM48" i="6"/>
  <c r="AN47" i="6"/>
  <c r="AN49" i="6"/>
  <c r="AN48" i="6"/>
  <c r="AI166" i="4"/>
  <c r="AI163" i="4"/>
  <c r="AM47" i="6" s="1"/>
  <c r="AI165" i="4"/>
  <c r="Q78" i="7"/>
  <c r="Q75" i="7"/>
  <c r="AI148" i="4" l="1"/>
  <c r="N51" i="6"/>
  <c r="N79" i="6" s="1"/>
  <c r="N111" i="6" s="1"/>
  <c r="I51" i="6"/>
  <c r="L51" i="6"/>
  <c r="K51" i="6"/>
  <c r="H51" i="6"/>
  <c r="AK51" i="6"/>
  <c r="AK79" i="6" s="1"/>
  <c r="AK111" i="6" s="1"/>
  <c r="AN51" i="6"/>
  <c r="AN79" i="6" s="1"/>
  <c r="AN111" i="6" s="1"/>
  <c r="AN115" i="6" s="1"/>
  <c r="AI51" i="6"/>
  <c r="AG51" i="6"/>
  <c r="AF51" i="6"/>
  <c r="AE51" i="6"/>
  <c r="R51" i="6"/>
  <c r="G51" i="6"/>
  <c r="G57" i="6" s="1"/>
  <c r="AC51" i="6"/>
  <c r="AC57" i="6" s="1"/>
  <c r="AJ51" i="6"/>
  <c r="AJ57" i="6" s="1"/>
  <c r="O47" i="6"/>
  <c r="O49" i="6"/>
  <c r="D49" i="6" s="1"/>
  <c r="P48" i="6"/>
  <c r="D48" i="6" s="1"/>
  <c r="Q47" i="6"/>
  <c r="Q51" i="6" s="1"/>
  <c r="Q57" i="6" s="1"/>
  <c r="S51" i="6"/>
  <c r="AL51" i="6"/>
  <c r="F51" i="6"/>
  <c r="F57" i="6" s="1"/>
  <c r="AD51" i="6"/>
  <c r="AD57" i="6" s="1"/>
  <c r="AM51" i="6"/>
  <c r="AH51" i="6"/>
  <c r="AH57" i="6" s="1"/>
  <c r="AB51" i="6"/>
  <c r="X51" i="6"/>
  <c r="V51" i="6"/>
  <c r="AA51" i="6"/>
  <c r="Z51" i="6"/>
  <c r="U51" i="6"/>
  <c r="Y51" i="6"/>
  <c r="T51" i="6"/>
  <c r="W51" i="6"/>
  <c r="D50" i="6"/>
  <c r="AI167" i="4"/>
  <c r="Q82" i="7"/>
  <c r="Q84" i="7" s="1"/>
  <c r="Q76" i="7"/>
  <c r="R74" i="7" s="1"/>
  <c r="AE57" i="6" l="1"/>
  <c r="AF57" i="6"/>
  <c r="AG57" i="6"/>
  <c r="AI57" i="6"/>
  <c r="AK57" i="6"/>
  <c r="AL57" i="6"/>
  <c r="AM57" i="6"/>
  <c r="N53" i="6"/>
  <c r="N144" i="6" s="1"/>
  <c r="H53" i="6"/>
  <c r="H57" i="6"/>
  <c r="H79" i="6"/>
  <c r="H111" i="6" s="1"/>
  <c r="K57" i="6"/>
  <c r="K53" i="6"/>
  <c r="K79" i="6"/>
  <c r="K111" i="6" s="1"/>
  <c r="L57" i="6"/>
  <c r="L53" i="6"/>
  <c r="L79" i="6"/>
  <c r="L111" i="6" s="1"/>
  <c r="I79" i="6"/>
  <c r="I111" i="6" s="1"/>
  <c r="I53" i="6"/>
  <c r="I57" i="6"/>
  <c r="AN53" i="6"/>
  <c r="AN144" i="6" s="1"/>
  <c r="AK113" i="6"/>
  <c r="AK114" i="6"/>
  <c r="AK53" i="6"/>
  <c r="AK144" i="6" s="1"/>
  <c r="AK115" i="6"/>
  <c r="O51" i="6"/>
  <c r="O79" i="6" s="1"/>
  <c r="O111" i="6" s="1"/>
  <c r="O112" i="6" s="1"/>
  <c r="AN113" i="6"/>
  <c r="R53" i="6"/>
  <c r="R79" i="6"/>
  <c r="R111" i="6" s="1"/>
  <c r="R57" i="6"/>
  <c r="F79" i="6"/>
  <c r="F111" i="6" s="1"/>
  <c r="F53" i="6"/>
  <c r="AI79" i="6"/>
  <c r="AI111" i="6" s="1"/>
  <c r="AI53" i="6"/>
  <c r="AE79" i="6"/>
  <c r="AE111" i="6" s="1"/>
  <c r="AE53" i="6"/>
  <c r="AM79" i="6"/>
  <c r="AM111" i="6" s="1"/>
  <c r="AM53" i="6"/>
  <c r="AD79" i="6"/>
  <c r="AD111" i="6" s="1"/>
  <c r="AD53" i="6"/>
  <c r="AK112" i="6"/>
  <c r="AK118" i="6"/>
  <c r="AG79" i="6"/>
  <c r="AG111" i="6" s="1"/>
  <c r="AG53" i="6"/>
  <c r="AL79" i="6"/>
  <c r="AL111" i="6" s="1"/>
  <c r="AL53" i="6"/>
  <c r="AJ79" i="6"/>
  <c r="AJ111" i="6" s="1"/>
  <c r="AJ53" i="6"/>
  <c r="AN112" i="6"/>
  <c r="AN118" i="6"/>
  <c r="AC79" i="6"/>
  <c r="AC111" i="6" s="1"/>
  <c r="AC53" i="6"/>
  <c r="AH79" i="6"/>
  <c r="AH111" i="6" s="1"/>
  <c r="AH53" i="6"/>
  <c r="S53" i="6"/>
  <c r="S79" i="6"/>
  <c r="S111" i="6" s="1"/>
  <c r="AN114" i="6"/>
  <c r="AF79" i="6"/>
  <c r="AF111" i="6" s="1"/>
  <c r="AF53" i="6"/>
  <c r="Z79" i="6"/>
  <c r="Z111" i="6" s="1"/>
  <c r="Z53" i="6"/>
  <c r="Z57" i="6"/>
  <c r="S57" i="6"/>
  <c r="V57" i="6"/>
  <c r="U79" i="6"/>
  <c r="U111" i="6" s="1"/>
  <c r="U53" i="6"/>
  <c r="U57" i="6"/>
  <c r="T79" i="6"/>
  <c r="T111" i="6" s="1"/>
  <c r="T53" i="6"/>
  <c r="T57" i="6"/>
  <c r="AA79" i="6"/>
  <c r="AA111" i="6" s="1"/>
  <c r="AA53" i="6"/>
  <c r="AA57" i="6"/>
  <c r="Y79" i="6"/>
  <c r="Y111" i="6" s="1"/>
  <c r="Y53" i="6"/>
  <c r="Y57" i="6"/>
  <c r="V79" i="6"/>
  <c r="V111" i="6" s="1"/>
  <c r="V53" i="6"/>
  <c r="W79" i="6"/>
  <c r="W111" i="6" s="1"/>
  <c r="W53" i="6"/>
  <c r="W57" i="6"/>
  <c r="X79" i="6"/>
  <c r="X111" i="6" s="1"/>
  <c r="X53" i="6"/>
  <c r="X57" i="6"/>
  <c r="AB79" i="6"/>
  <c r="AB111" i="6" s="1"/>
  <c r="AB53" i="6"/>
  <c r="AB57" i="6"/>
  <c r="N57" i="6"/>
  <c r="Q79" i="6"/>
  <c r="Q111" i="6" s="1"/>
  <c r="Q53" i="6"/>
  <c r="N113" i="6"/>
  <c r="N114" i="6"/>
  <c r="N115" i="6"/>
  <c r="N112" i="6"/>
  <c r="R78" i="7"/>
  <c r="R75" i="7"/>
  <c r="N152" i="6" l="1"/>
  <c r="N80" i="6"/>
  <c r="AK152" i="6"/>
  <c r="AK80" i="6"/>
  <c r="I80" i="6"/>
  <c r="I152" i="6"/>
  <c r="I144" i="6"/>
  <c r="I112" i="6"/>
  <c r="I114" i="6"/>
  <c r="I113" i="6"/>
  <c r="I115" i="6"/>
  <c r="L113" i="6"/>
  <c r="L114" i="6"/>
  <c r="L115" i="6"/>
  <c r="L112" i="6"/>
  <c r="H115" i="6"/>
  <c r="H112" i="6"/>
  <c r="H114" i="6"/>
  <c r="H113" i="6"/>
  <c r="L152" i="6"/>
  <c r="L144" i="6"/>
  <c r="L80" i="6"/>
  <c r="K112" i="6"/>
  <c r="K115" i="6"/>
  <c r="K113" i="6"/>
  <c r="K114" i="6"/>
  <c r="K144" i="6"/>
  <c r="K152" i="6"/>
  <c r="K80" i="6"/>
  <c r="AN80" i="6"/>
  <c r="H144" i="6"/>
  <c r="H80" i="6"/>
  <c r="H152" i="6"/>
  <c r="AK116" i="6"/>
  <c r="AN152" i="6"/>
  <c r="AN116" i="6"/>
  <c r="O57" i="6"/>
  <c r="O53" i="6"/>
  <c r="O80" i="6" s="1"/>
  <c r="AF144" i="6"/>
  <c r="AF80" i="6"/>
  <c r="AF152" i="6"/>
  <c r="AH144" i="6"/>
  <c r="AH80" i="6"/>
  <c r="AH152" i="6"/>
  <c r="F113" i="6"/>
  <c r="F115" i="6"/>
  <c r="F114" i="6"/>
  <c r="F112" i="6"/>
  <c r="AG118" i="6"/>
  <c r="AG113" i="6"/>
  <c r="AG115" i="6"/>
  <c r="AG112" i="6"/>
  <c r="AG114" i="6"/>
  <c r="AI118" i="6"/>
  <c r="AI112" i="6"/>
  <c r="AI115" i="6"/>
  <c r="AI114" i="6"/>
  <c r="AI113" i="6"/>
  <c r="AC144" i="6"/>
  <c r="AC152" i="6"/>
  <c r="AC80" i="6"/>
  <c r="R114" i="6"/>
  <c r="R115" i="6"/>
  <c r="R113" i="6"/>
  <c r="R112" i="6"/>
  <c r="AL152" i="6"/>
  <c r="AL144" i="6"/>
  <c r="AL80" i="6"/>
  <c r="AF118" i="6"/>
  <c r="AF112" i="6"/>
  <c r="AF113" i="6"/>
  <c r="AF114" i="6"/>
  <c r="AF115" i="6"/>
  <c r="AE152" i="6"/>
  <c r="AE144" i="6"/>
  <c r="AE80" i="6"/>
  <c r="S113" i="6"/>
  <c r="S112" i="6"/>
  <c r="S114" i="6"/>
  <c r="S115" i="6"/>
  <c r="AJ118" i="6"/>
  <c r="AJ114" i="6"/>
  <c r="AJ112" i="6"/>
  <c r="AJ115" i="6"/>
  <c r="AJ113" i="6"/>
  <c r="AE118" i="6"/>
  <c r="AE114" i="6"/>
  <c r="AE113" i="6"/>
  <c r="AE115" i="6"/>
  <c r="AE112" i="6"/>
  <c r="AL118" i="6"/>
  <c r="AL115" i="6"/>
  <c r="AL114" i="6"/>
  <c r="AL112" i="6"/>
  <c r="AL113" i="6"/>
  <c r="AG144" i="6"/>
  <c r="AG80" i="6"/>
  <c r="AG152" i="6"/>
  <c r="S152" i="6"/>
  <c r="S80" i="6"/>
  <c r="S144" i="6"/>
  <c r="AI152" i="6"/>
  <c r="AI144" i="6"/>
  <c r="AI80" i="6"/>
  <c r="AH118" i="6"/>
  <c r="AH113" i="6"/>
  <c r="AH112" i="6"/>
  <c r="AH114" i="6"/>
  <c r="AH115" i="6"/>
  <c r="F152" i="6"/>
  <c r="F80" i="6"/>
  <c r="F144" i="6"/>
  <c r="F145" i="6" s="1"/>
  <c r="AC118" i="6"/>
  <c r="AC114" i="6"/>
  <c r="AC115" i="6"/>
  <c r="AC113" i="6"/>
  <c r="AC112" i="6"/>
  <c r="AD80" i="6"/>
  <c r="AD144" i="6"/>
  <c r="AD152" i="6"/>
  <c r="AD118" i="6"/>
  <c r="AD114" i="6"/>
  <c r="AD112" i="6"/>
  <c r="AD115" i="6"/>
  <c r="AD113" i="6"/>
  <c r="R80" i="6"/>
  <c r="R152" i="6"/>
  <c r="R144" i="6"/>
  <c r="AM152" i="6"/>
  <c r="AM144" i="6"/>
  <c r="AM80" i="6"/>
  <c r="AJ80" i="6"/>
  <c r="AJ152" i="6"/>
  <c r="AJ144" i="6"/>
  <c r="AM118" i="6"/>
  <c r="AM115" i="6"/>
  <c r="AM114" i="6"/>
  <c r="AM113" i="6"/>
  <c r="AM112" i="6"/>
  <c r="O115" i="6"/>
  <c r="O113" i="6"/>
  <c r="O114" i="6"/>
  <c r="X152" i="6"/>
  <c r="X144" i="6"/>
  <c r="X80" i="6"/>
  <c r="T115" i="6"/>
  <c r="T114" i="6"/>
  <c r="T113" i="6"/>
  <c r="T112" i="6"/>
  <c r="W80" i="6"/>
  <c r="W144" i="6"/>
  <c r="W152" i="6"/>
  <c r="AB80" i="6"/>
  <c r="AB152" i="6"/>
  <c r="AB144" i="6"/>
  <c r="AA112" i="6"/>
  <c r="AA114" i="6"/>
  <c r="AA113" i="6"/>
  <c r="AA115" i="6"/>
  <c r="W113" i="6"/>
  <c r="W115" i="6"/>
  <c r="W114" i="6"/>
  <c r="W112" i="6"/>
  <c r="V80" i="6"/>
  <c r="V144" i="6"/>
  <c r="V152" i="6"/>
  <c r="AA152" i="6"/>
  <c r="AA80" i="6"/>
  <c r="AA144" i="6"/>
  <c r="AB112" i="6"/>
  <c r="AB113" i="6"/>
  <c r="AB115" i="6"/>
  <c r="AB114" i="6"/>
  <c r="T144" i="6"/>
  <c r="T152" i="6"/>
  <c r="T80" i="6"/>
  <c r="X114" i="6"/>
  <c r="X113" i="6"/>
  <c r="X112" i="6"/>
  <c r="X115" i="6"/>
  <c r="U144" i="6"/>
  <c r="U152" i="6"/>
  <c r="U80" i="6"/>
  <c r="U112" i="6"/>
  <c r="U114" i="6"/>
  <c r="U115" i="6"/>
  <c r="U113" i="6"/>
  <c r="V113" i="6"/>
  <c r="V115" i="6"/>
  <c r="V112" i="6"/>
  <c r="V114" i="6"/>
  <c r="Y144" i="6"/>
  <c r="Y152" i="6"/>
  <c r="Y80" i="6"/>
  <c r="Z80" i="6"/>
  <c r="Z152" i="6"/>
  <c r="Z144" i="6"/>
  <c r="Y115" i="6"/>
  <c r="Y114" i="6"/>
  <c r="Y112" i="6"/>
  <c r="Y113" i="6"/>
  <c r="Z113" i="6"/>
  <c r="Z112" i="6"/>
  <c r="Z114" i="6"/>
  <c r="Z115" i="6"/>
  <c r="N116" i="6"/>
  <c r="N118" i="6" s="1"/>
  <c r="Q113" i="6"/>
  <c r="Q114" i="6"/>
  <c r="Q115" i="6"/>
  <c r="Q112" i="6"/>
  <c r="Q152" i="6"/>
  <c r="Q80" i="6"/>
  <c r="Q144" i="6"/>
  <c r="R82" i="7"/>
  <c r="R84" i="7" s="1"/>
  <c r="R76" i="7"/>
  <c r="S74" i="7" s="1"/>
  <c r="F153" i="6" l="1"/>
  <c r="L116" i="6"/>
  <c r="L118" i="6" s="1"/>
  <c r="H116" i="6"/>
  <c r="H118" i="6" s="1"/>
  <c r="I116" i="6"/>
  <c r="I118" i="6" s="1"/>
  <c r="K116" i="6"/>
  <c r="K118" i="6" s="1"/>
  <c r="O144" i="6"/>
  <c r="O152" i="6"/>
  <c r="AC116" i="6"/>
  <c r="AM116" i="6"/>
  <c r="R116" i="6"/>
  <c r="R118" i="6" s="1"/>
  <c r="O116" i="6"/>
  <c r="O118" i="6" s="1"/>
  <c r="AH116" i="6"/>
  <c r="AE116" i="6"/>
  <c r="F116" i="6"/>
  <c r="F118" i="6" s="1"/>
  <c r="AF116" i="6"/>
  <c r="AI116" i="6"/>
  <c r="S116" i="6"/>
  <c r="S118" i="6" s="1"/>
  <c r="F179" i="6"/>
  <c r="F146" i="6"/>
  <c r="AJ116" i="6"/>
  <c r="W116" i="6"/>
  <c r="W118" i="6" s="1"/>
  <c r="T116" i="6"/>
  <c r="T118" i="6" s="1"/>
  <c r="F154" i="6"/>
  <c r="F180" i="6"/>
  <c r="AD116" i="6"/>
  <c r="AL116" i="6"/>
  <c r="AG116" i="6"/>
  <c r="AA116" i="6"/>
  <c r="AA118" i="6" s="1"/>
  <c r="Y116" i="6"/>
  <c r="Y118" i="6" s="1"/>
  <c r="Z116" i="6"/>
  <c r="U116" i="6"/>
  <c r="U118" i="6" s="1"/>
  <c r="AB116" i="6"/>
  <c r="AB118" i="6" s="1"/>
  <c r="V116" i="6"/>
  <c r="V118" i="6" s="1"/>
  <c r="Z118" i="6"/>
  <c r="X116" i="6"/>
  <c r="X118" i="6" s="1"/>
  <c r="Q116" i="6"/>
  <c r="Q118" i="6" s="1"/>
  <c r="S78" i="7"/>
  <c r="S75" i="7"/>
  <c r="S82" i="7" l="1"/>
  <c r="S84" i="7" s="1"/>
  <c r="S76" i="7"/>
  <c r="T74" i="7" s="1"/>
  <c r="T78" i="7" l="1"/>
  <c r="T75" i="7"/>
  <c r="T82" i="7" l="1"/>
  <c r="T84" i="7" s="1"/>
  <c r="T76" i="7"/>
  <c r="U74" i="7" s="1"/>
  <c r="U78" i="7" l="1"/>
  <c r="U75" i="7"/>
  <c r="U82" i="7" l="1"/>
  <c r="U84" i="7" s="1"/>
  <c r="U76" i="7"/>
  <c r="V74" i="7" s="1"/>
  <c r="V78" i="7" l="1"/>
  <c r="V75" i="7"/>
  <c r="V82" i="7" l="1"/>
  <c r="V84" i="7" s="1"/>
  <c r="V76" i="7"/>
  <c r="W74" i="7" s="1"/>
  <c r="W78" i="7" l="1"/>
  <c r="W75" i="7"/>
  <c r="W82" i="7" l="1"/>
  <c r="W84" i="7" s="1"/>
  <c r="W76" i="7"/>
  <c r="X74" i="7" s="1"/>
  <c r="X78" i="7" l="1"/>
  <c r="X75" i="7"/>
  <c r="X82" i="7" l="1"/>
  <c r="X84" i="7" s="1"/>
  <c r="X76" i="7"/>
  <c r="Y74" i="7" s="1"/>
  <c r="Y78" i="7" l="1"/>
  <c r="Y75" i="7"/>
  <c r="Y82" i="7" l="1"/>
  <c r="Y84" i="7" s="1"/>
  <c r="Y76" i="7"/>
  <c r="Z74" i="7" s="1"/>
  <c r="Z78" i="7" l="1"/>
  <c r="Z75" i="7"/>
  <c r="Z82" i="7" l="1"/>
  <c r="Z84" i="7" s="1"/>
  <c r="Z76" i="7"/>
  <c r="AA74" i="7" s="1"/>
  <c r="AA78" i="7" l="1"/>
  <c r="AA75" i="7"/>
  <c r="AA82" i="7" l="1"/>
  <c r="AA84" i="7" s="1"/>
  <c r="AA76" i="7"/>
  <c r="AB74" i="7" s="1"/>
  <c r="AB78" i="7" l="1"/>
  <c r="AB75" i="7"/>
  <c r="AB82" i="7" l="1"/>
  <c r="AB84" i="7" s="1"/>
  <c r="AB76" i="7"/>
  <c r="AC74" i="7" s="1"/>
  <c r="AC78" i="7" l="1"/>
  <c r="AC75" i="7"/>
  <c r="AC82" i="7" l="1"/>
  <c r="AC84" i="7" s="1"/>
  <c r="AC76" i="7"/>
  <c r="AD74" i="7" s="1"/>
  <c r="AD78" i="7" l="1"/>
  <c r="AD75" i="7"/>
  <c r="AD82" i="7" l="1"/>
  <c r="AD84" i="7" s="1"/>
  <c r="AD76" i="7"/>
  <c r="AE74" i="7" s="1"/>
  <c r="AE78" i="7" l="1"/>
  <c r="AE75" i="7"/>
  <c r="AE82" i="7" l="1"/>
  <c r="AE84" i="7" s="1"/>
  <c r="AE76" i="7"/>
  <c r="AF74" i="7" s="1"/>
  <c r="AF78" i="7" l="1"/>
  <c r="AF75" i="7"/>
  <c r="AF82" i="7" l="1"/>
  <c r="AF84" i="7" s="1"/>
  <c r="AF76" i="7"/>
  <c r="AG74" i="7" s="1"/>
  <c r="AG78" i="7" l="1"/>
  <c r="AG75" i="7"/>
  <c r="AG82" i="7" l="1"/>
  <c r="AG84" i="7" s="1"/>
  <c r="AG76" i="7"/>
  <c r="AH74" i="7" s="1"/>
  <c r="AH78" i="7" l="1"/>
  <c r="AH75" i="7"/>
  <c r="AH82" i="7" l="1"/>
  <c r="AH84" i="7" s="1"/>
  <c r="AH76" i="7"/>
  <c r="AI74" i="7" s="1"/>
  <c r="AI78" i="7" l="1"/>
  <c r="AI75" i="7"/>
  <c r="AI82" i="7" l="1"/>
  <c r="AI84" i="7" s="1"/>
  <c r="AI76" i="7"/>
  <c r="AJ74" i="7" s="1"/>
  <c r="AJ78" i="7" l="1"/>
  <c r="AJ75" i="7"/>
  <c r="AJ82" i="7" l="1"/>
  <c r="AJ84" i="7" s="1"/>
  <c r="AJ76" i="7"/>
  <c r="AK74" i="7" s="1"/>
  <c r="AK78" i="7" l="1"/>
  <c r="AK75" i="7"/>
  <c r="AK82" i="7" l="1"/>
  <c r="AK84" i="7" s="1"/>
  <c r="AK76" i="7"/>
  <c r="AL74" i="7" s="1"/>
  <c r="AL78" i="7" l="1"/>
  <c r="AL75" i="7"/>
  <c r="AL82" i="7" l="1"/>
  <c r="AL84" i="7" s="1"/>
  <c r="AL76" i="7"/>
  <c r="AM74" i="7" s="1"/>
  <c r="AM78" i="7" l="1"/>
  <c r="AM75" i="7"/>
  <c r="AM82" i="7" l="1"/>
  <c r="AM84" i="7" s="1"/>
  <c r="AM76" i="7"/>
  <c r="AN74" i="7" s="1"/>
  <c r="AN78" i="7" l="1"/>
  <c r="AN75" i="7"/>
  <c r="AN82" i="7" l="1"/>
  <c r="AN84" i="7" s="1"/>
  <c r="AN76" i="7"/>
  <c r="AO74" i="7" s="1"/>
  <c r="AO78" i="7" l="1"/>
  <c r="AO75" i="7"/>
  <c r="AO82" i="7" l="1"/>
  <c r="AO84" i="7" s="1"/>
  <c r="AO76" i="7"/>
  <c r="AP74" i="7" s="1"/>
  <c r="AP78" i="7" l="1"/>
  <c r="AP75" i="7"/>
  <c r="AP82" i="7" l="1"/>
  <c r="AP84" i="7" s="1"/>
  <c r="AP76" i="7"/>
  <c r="AQ74" i="7" s="1"/>
  <c r="AQ78" i="7" l="1"/>
  <c r="AQ75" i="7"/>
  <c r="AQ82" i="7" l="1"/>
  <c r="AQ84" i="7" s="1"/>
  <c r="AQ76" i="7"/>
  <c r="AR74" i="7" s="1"/>
  <c r="AR78" i="7" l="1"/>
  <c r="AR75" i="7"/>
  <c r="AR82" i="7" l="1"/>
  <c r="AR84" i="7" s="1"/>
  <c r="AR76" i="7"/>
  <c r="AS74" i="7" s="1"/>
  <c r="AS78" i="7" l="1"/>
  <c r="AS75" i="7"/>
  <c r="AS82" i="7" l="1"/>
  <c r="AS84" i="7" s="1"/>
  <c r="AS76" i="7"/>
  <c r="AT74" i="7" s="1"/>
  <c r="AT78" i="7" l="1"/>
  <c r="AT75" i="7"/>
  <c r="AT82" i="7" l="1"/>
  <c r="AT84" i="7" s="1"/>
  <c r="AT76" i="7"/>
  <c r="AU74" i="7" s="1"/>
  <c r="AU78" i="7" l="1"/>
  <c r="AU75" i="7"/>
  <c r="AU82" i="7" l="1"/>
  <c r="AU84" i="7" s="1"/>
  <c r="AU76" i="7"/>
  <c r="AV74" i="7" s="1"/>
  <c r="AV78" i="7" l="1"/>
  <c r="AV75" i="7"/>
  <c r="AV82" i="7" l="1"/>
  <c r="AV84" i="7" s="1"/>
  <c r="AV76" i="7"/>
  <c r="AW74" i="7" s="1"/>
  <c r="AW78" i="7" l="1"/>
  <c r="AW75" i="7"/>
  <c r="AW82" i="7" l="1"/>
  <c r="AW84" i="7" s="1"/>
  <c r="AW76" i="7"/>
  <c r="AX74" i="7" s="1"/>
  <c r="AX78" i="7" l="1"/>
  <c r="AX75" i="7"/>
  <c r="AX82" i="7" l="1"/>
  <c r="AX84" i="7" s="1"/>
  <c r="AX76" i="7"/>
  <c r="AY74" i="7" s="1"/>
  <c r="AY78" i="7" l="1"/>
  <c r="AY75" i="7"/>
  <c r="AY82" i="7" l="1"/>
  <c r="AY84" i="7" s="1"/>
  <c r="AY76" i="7"/>
  <c r="AZ74" i="7" s="1"/>
  <c r="AZ78" i="7" l="1"/>
  <c r="AZ75" i="7"/>
  <c r="AZ82" i="7" l="1"/>
  <c r="AZ84" i="7" s="1"/>
  <c r="AZ76" i="7"/>
  <c r="BA74" i="7" s="1"/>
  <c r="BA78" i="7" l="1"/>
  <c r="BA75" i="7"/>
  <c r="BA82" i="7" l="1"/>
  <c r="BA84" i="7" s="1"/>
  <c r="BA76" i="7"/>
  <c r="BB74" i="7" s="1"/>
  <c r="BB78" i="7" l="1"/>
  <c r="BB75" i="7"/>
  <c r="BB82" i="7" l="1"/>
  <c r="BB84" i="7" s="1"/>
  <c r="BB76" i="7"/>
  <c r="BC74" i="7" s="1"/>
  <c r="BC78" i="7" l="1"/>
  <c r="BC75" i="7"/>
  <c r="BC82" i="7" l="1"/>
  <c r="BC84" i="7" s="1"/>
  <c r="BC76" i="7"/>
  <c r="BD74" i="7" s="1"/>
  <c r="BD78" i="7" l="1"/>
  <c r="BD75" i="7"/>
  <c r="BD82" i="7" l="1"/>
  <c r="BD84" i="7" s="1"/>
  <c r="BD76" i="7"/>
  <c r="BE74" i="7" s="1"/>
  <c r="BE78" i="7" l="1"/>
  <c r="BE75" i="7"/>
  <c r="BE82" i="7" l="1"/>
  <c r="BE84" i="7" s="1"/>
  <c r="BE76" i="7"/>
  <c r="BF74" i="7" s="1"/>
  <c r="BF78" i="7" l="1"/>
  <c r="G42" i="8" s="1"/>
  <c r="BF75" i="7"/>
  <c r="BF82" i="7" l="1"/>
  <c r="BF84" i="7" s="1"/>
  <c r="H85" i="7" s="1"/>
  <c r="G45" i="8" s="1"/>
  <c r="BF76" i="7"/>
  <c r="F149" i="2"/>
  <c r="F79" i="2" l="1"/>
  <c r="F115" i="2"/>
  <c r="F55" i="2"/>
  <c r="F103" i="2"/>
  <c r="F67" i="2"/>
  <c r="F91" i="2"/>
  <c r="G149" i="2" l="1"/>
  <c r="G79" i="2" l="1"/>
  <c r="G115" i="2"/>
  <c r="G103" i="2"/>
  <c r="G91" i="2"/>
  <c r="G67" i="2"/>
  <c r="G55" i="2"/>
  <c r="H149" i="2" l="1"/>
  <c r="A56" i="2"/>
  <c r="A68" i="2" s="1"/>
  <c r="H115" i="2" l="1"/>
  <c r="H79" i="2"/>
  <c r="H55" i="2"/>
  <c r="H91" i="2"/>
  <c r="H67" i="2"/>
  <c r="H103" i="2"/>
  <c r="A80" i="2"/>
  <c r="A92" i="2" s="1"/>
  <c r="A104" i="2" l="1"/>
  <c r="A116" i="2" s="1"/>
  <c r="A128" i="2" s="1"/>
  <c r="A145" i="2" s="1"/>
  <c r="A160" i="2" s="1"/>
  <c r="D146" i="4" l="1"/>
  <c r="D144" i="4" l="1"/>
  <c r="G148" i="4"/>
  <c r="D148" i="4" s="1"/>
  <c r="D47" i="6"/>
  <c r="D51" i="6" s="1"/>
  <c r="G53" i="6" l="1"/>
  <c r="G152" i="6" s="1"/>
  <c r="J51" i="6"/>
  <c r="M51" i="6"/>
  <c r="M57" i="6" s="1"/>
  <c r="G79" i="6"/>
  <c r="G111" i="6" s="1"/>
  <c r="J79" i="6" l="1"/>
  <c r="J111" i="6" s="1"/>
  <c r="J112" i="6" s="1"/>
  <c r="G144" i="6"/>
  <c r="H145" i="6" s="1"/>
  <c r="H146" i="6" s="1"/>
  <c r="G80" i="6"/>
  <c r="J53" i="6"/>
  <c r="J80" i="6" s="1"/>
  <c r="J57" i="6"/>
  <c r="G112" i="6"/>
  <c r="G113" i="6"/>
  <c r="G114" i="6"/>
  <c r="G115" i="6"/>
  <c r="H153" i="6"/>
  <c r="H154" i="6" s="1"/>
  <c r="G153" i="6"/>
  <c r="I153" i="6"/>
  <c r="P51" i="6"/>
  <c r="P57" i="6" s="1"/>
  <c r="M79" i="6"/>
  <c r="M111" i="6" s="1"/>
  <c r="M53" i="6"/>
  <c r="I154" i="6" l="1"/>
  <c r="J113" i="6"/>
  <c r="J114" i="6"/>
  <c r="H180" i="6"/>
  <c r="J115" i="6"/>
  <c r="G145" i="6"/>
  <c r="G146" i="6" s="1"/>
  <c r="I145" i="6"/>
  <c r="I146" i="6" s="1"/>
  <c r="J144" i="6"/>
  <c r="J152" i="6"/>
  <c r="M144" i="6"/>
  <c r="M152" i="6"/>
  <c r="M80" i="6"/>
  <c r="M113" i="6"/>
  <c r="M115" i="6"/>
  <c r="M114" i="6"/>
  <c r="M112" i="6"/>
  <c r="G180" i="6"/>
  <c r="I180" i="6"/>
  <c r="G154" i="6"/>
  <c r="P79" i="6"/>
  <c r="P111" i="6" s="1"/>
  <c r="P53" i="6"/>
  <c r="D53" i="6" s="1"/>
  <c r="G116" i="6"/>
  <c r="G118" i="6" s="1"/>
  <c r="J153" i="6" l="1"/>
  <c r="J180" i="6" s="1"/>
  <c r="J116" i="6"/>
  <c r="J118" i="6" s="1"/>
  <c r="H179" i="6"/>
  <c r="G179" i="6"/>
  <c r="I179" i="6"/>
  <c r="J154" i="6"/>
  <c r="L153" i="6"/>
  <c r="L154" i="6" s="1"/>
  <c r="K153" i="6"/>
  <c r="K154" i="6" s="1"/>
  <c r="J145" i="6"/>
  <c r="K145" i="6"/>
  <c r="K146" i="6" s="1"/>
  <c r="L145" i="6"/>
  <c r="L146" i="6" s="1"/>
  <c r="N153" i="6"/>
  <c r="N154" i="6" s="1"/>
  <c r="O153" i="6"/>
  <c r="O154" i="6" s="1"/>
  <c r="M153" i="6"/>
  <c r="O145" i="6"/>
  <c r="O146" i="6" s="1"/>
  <c r="N145" i="6"/>
  <c r="N146" i="6" s="1"/>
  <c r="M145" i="6"/>
  <c r="M116" i="6"/>
  <c r="M118" i="6" s="1"/>
  <c r="P152" i="6"/>
  <c r="AB153" i="6" s="1"/>
  <c r="AB154" i="6" s="1"/>
  <c r="P80" i="6"/>
  <c r="P144" i="6"/>
  <c r="AB145" i="6" s="1"/>
  <c r="AB146" i="6" s="1"/>
  <c r="P114" i="6"/>
  <c r="P115" i="6"/>
  <c r="P113" i="6"/>
  <c r="P112" i="6"/>
  <c r="U153" i="6" l="1"/>
  <c r="K180" i="6"/>
  <c r="L180" i="6"/>
  <c r="J146" i="6"/>
  <c r="L179" i="6"/>
  <c r="K179" i="6"/>
  <c r="J179" i="6"/>
  <c r="W145" i="6"/>
  <c r="W146" i="6" s="1"/>
  <c r="AK153" i="6"/>
  <c r="AK154" i="6" s="1"/>
  <c r="U154" i="6"/>
  <c r="AH153" i="6"/>
  <c r="AH154" i="6" s="1"/>
  <c r="U145" i="6"/>
  <c r="U146" i="6" s="1"/>
  <c r="W153" i="6"/>
  <c r="W154" i="6" s="1"/>
  <c r="Y145" i="6"/>
  <c r="Y146" i="6" s="1"/>
  <c r="AN145" i="6"/>
  <c r="AN146" i="6" s="1"/>
  <c r="AF153" i="6"/>
  <c r="AF154" i="6" s="1"/>
  <c r="AI145" i="6"/>
  <c r="AI146" i="6" s="1"/>
  <c r="AG153" i="6"/>
  <c r="AG154" i="6" s="1"/>
  <c r="AG145" i="6"/>
  <c r="AG146" i="6" s="1"/>
  <c r="AN153" i="6"/>
  <c r="AN154" i="6" s="1"/>
  <c r="AJ145" i="6"/>
  <c r="AJ146" i="6" s="1"/>
  <c r="AM153" i="6"/>
  <c r="AM154" i="6" s="1"/>
  <c r="AA153" i="6"/>
  <c r="AA154" i="6" s="1"/>
  <c r="AD145" i="6"/>
  <c r="AD146" i="6" s="1"/>
  <c r="AD153" i="6"/>
  <c r="AD154" i="6" s="1"/>
  <c r="AE153" i="6"/>
  <c r="AE154" i="6" s="1"/>
  <c r="AF145" i="6"/>
  <c r="AF146" i="6" s="1"/>
  <c r="AC145" i="6"/>
  <c r="AC146" i="6" s="1"/>
  <c r="AI153" i="6"/>
  <c r="AI154" i="6" s="1"/>
  <c r="Q153" i="6"/>
  <c r="Q154" i="6" s="1"/>
  <c r="Q145" i="6"/>
  <c r="Q146" i="6" s="1"/>
  <c r="Y153" i="6"/>
  <c r="Y154" i="6" s="1"/>
  <c r="P153" i="6"/>
  <c r="P154" i="6" s="1"/>
  <c r="V153" i="6"/>
  <c r="V154" i="6" s="1"/>
  <c r="T145" i="6"/>
  <c r="T146" i="6" s="1"/>
  <c r="S145" i="6"/>
  <c r="S146" i="6" s="1"/>
  <c r="AC153" i="6"/>
  <c r="AC154" i="6" s="1"/>
  <c r="AH145" i="6"/>
  <c r="AH146" i="6" s="1"/>
  <c r="Z145" i="6"/>
  <c r="Z146" i="6" s="1"/>
  <c r="S153" i="6"/>
  <c r="S154" i="6" s="1"/>
  <c r="AJ153" i="6"/>
  <c r="AJ154" i="6" s="1"/>
  <c r="AM145" i="6"/>
  <c r="AM146" i="6" s="1"/>
  <c r="R145" i="6"/>
  <c r="R146" i="6" s="1"/>
  <c r="Z153" i="6"/>
  <c r="Z154" i="6" s="1"/>
  <c r="X153" i="6"/>
  <c r="X154" i="6" s="1"/>
  <c r="AA145" i="6"/>
  <c r="AA146" i="6" s="1"/>
  <c r="AK145" i="6"/>
  <c r="AK146" i="6" s="1"/>
  <c r="P145" i="6"/>
  <c r="P146" i="6" s="1"/>
  <c r="V145" i="6"/>
  <c r="V146" i="6" s="1"/>
  <c r="AL145" i="6"/>
  <c r="AL146" i="6" s="1"/>
  <c r="X145" i="6"/>
  <c r="X146" i="6" s="1"/>
  <c r="AE145" i="6"/>
  <c r="AE146" i="6" s="1"/>
  <c r="R153" i="6"/>
  <c r="R154" i="6" s="1"/>
  <c r="AL153" i="6"/>
  <c r="AL154" i="6" s="1"/>
  <c r="T153" i="6"/>
  <c r="T154" i="6" s="1"/>
  <c r="M154" i="6"/>
  <c r="N180" i="6"/>
  <c r="O180" i="6"/>
  <c r="M180" i="6"/>
  <c r="M146" i="6"/>
  <c r="M179" i="6"/>
  <c r="O179" i="6"/>
  <c r="N179" i="6"/>
  <c r="P116" i="6"/>
  <c r="P118" i="6" s="1"/>
  <c r="AE180" i="6" l="1"/>
  <c r="D148" i="6"/>
  <c r="Q179" i="6"/>
  <c r="Q180" i="6"/>
  <c r="R179" i="6"/>
  <c r="X179" i="6"/>
  <c r="Y179" i="6"/>
  <c r="S179" i="6"/>
  <c r="T179" i="6"/>
  <c r="AA179" i="6"/>
  <c r="P180" i="6"/>
  <c r="AN180" i="6"/>
  <c r="AK179" i="6"/>
  <c r="D154" i="6"/>
  <c r="AN179" i="6"/>
  <c r="AB179" i="6"/>
  <c r="AL180" i="6"/>
  <c r="V179" i="6"/>
  <c r="D146" i="6"/>
  <c r="P179" i="6"/>
  <c r="X180" i="6"/>
  <c r="AB180" i="6"/>
  <c r="AC180" i="6"/>
  <c r="W179" i="6"/>
  <c r="R180" i="6"/>
  <c r="AJ179" i="6"/>
  <c r="AH180" i="6"/>
  <c r="AG180" i="6"/>
  <c r="AI179" i="6"/>
  <c r="AF179" i="6"/>
  <c r="T180" i="6"/>
  <c r="AM179" i="6"/>
  <c r="Y180" i="6"/>
  <c r="W180" i="6"/>
  <c r="AD179" i="6"/>
  <c r="AC179" i="6"/>
  <c r="AK180" i="6"/>
  <c r="Z179" i="6"/>
  <c r="AL179" i="6"/>
  <c r="AA180" i="6"/>
  <c r="D156" i="6"/>
  <c r="U179" i="6"/>
  <c r="AG179" i="6"/>
  <c r="AF180" i="6"/>
  <c r="Z180" i="6"/>
  <c r="AI180" i="6"/>
  <c r="U180" i="6"/>
  <c r="V180" i="6"/>
  <c r="S180" i="6"/>
  <c r="AM180" i="6"/>
  <c r="AH179" i="6"/>
  <c r="AE179" i="6"/>
  <c r="AJ180" i="6"/>
  <c r="AD18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Kefford, Ben</author>
  </authors>
  <commentList>
    <comment ref="G43" authorId="0" shapeId="0" xr:uid="{00000000-0006-0000-0700-000001000000}">
      <text>
        <r>
          <rPr>
            <sz val="11"/>
            <color theme="1"/>
            <rFont val="Calibri"/>
            <family val="2"/>
            <scheme val="minor"/>
          </rPr>
          <t xml:space="preserve">To be manually calculated
</t>
        </r>
      </text>
    </comment>
  </commentList>
</comments>
</file>

<file path=xl/sharedStrings.xml><?xml version="1.0" encoding="utf-8"?>
<sst xmlns="http://schemas.openxmlformats.org/spreadsheetml/2006/main" count="17378" uniqueCount="16892">
  <si>
    <t>29 September 2025</t>
  </si>
  <si>
    <t>Energy Innovation Fund Round 3</t>
  </si>
  <si>
    <t>Quantitative Template</t>
  </si>
  <si>
    <t>Applicant Name:</t>
  </si>
  <si>
    <t>Project Title</t>
  </si>
  <si>
    <t>Introduction</t>
  </si>
  <si>
    <t>Applicants are required to complete this Quantiative Template to support the assessment of their Application against the relevant Eligibility Criteria and Merit Criteria – in particular, Merit Criterion 6: Financial viability, future scalability and commercial attractiveness, which this template is primarily designed to inform.
The template is focused on three key aspects:
             - The need for grant funding, including justification for the level of funding sought;
             - The commercial viability of the Project, including the reasonableness and completeness of cost estimates and funding assumptions; and
             - The Applicant’s ability to successfully deliver the Project, including how they intend to fund their share of the required capital expenditure and their understanding of 
              key cost drivers and delivery risks.
While the template is primarily intended to support assessment against Merit Criterion 6, information provided may also be used to inform the evaluation of other criteria, where relevant.
The State acknowledges that there may be a degree of uncertainty in relation to cost forecasts, and that actual costs may vary from those submitted in this template. However, the State requires confidence that the information provided is accurate and complete to the best of the Applicant’s knowledge at the time of submission.
Where assumptions or estimates have been used, Applicants should clearly state these and provide supporting rationale. All figures and assumptions should be presented in good faith. The State reserves the right to request clarification or further information to support the evaluation process.</t>
  </si>
  <si>
    <t>General instructions</t>
  </si>
  <si>
    <t>To support the assessment process, Applicants are required to complete all relevant sections of this Quantiative Template in accordance with the following instructions:
             1) Enter the requested data directly into the designated input cells in each worksheet (refer to the legend below for guidance).
             2) Do not use links to external files or reference documents outside this template. All data must be self-contained within this workbook.
             3) The State recognises that some Applicants may not have access to all requested information at the time of submission. In such cases, please complete the 
                 template to the best of your ability and clearly note any assumptions, limitations or caveats in the relevant comment sections.</t>
  </si>
  <si>
    <t>Worksheet</t>
  </si>
  <si>
    <t>Description</t>
  </si>
  <si>
    <t>Link</t>
  </si>
  <si>
    <t>Provides background, instructions and guidance on how to complete the Quantiative Template, including input expectations and evaluation focus areas.</t>
  </si>
  <si>
    <t>Instructions</t>
  </si>
  <si>
    <t>A - Technical Inputs</t>
  </si>
  <si>
    <t xml:space="preserve">	Captures key technical and delivery assumptions that underpin your cost estimates, including asset life, utilisation, and other operating parameters. </t>
  </si>
  <si>
    <t>A - Technical</t>
  </si>
  <si>
    <t>B - Development Phase</t>
  </si>
  <si>
    <t>Collects cost and funding information for the development and construction phase of your Project, including capital expenditure (capex), funding sources, and contingency allowances.</t>
  </si>
  <si>
    <t>C - Operating Phase</t>
  </si>
  <si>
    <t>Captures operating phase expenditure over the life of the Project. This enables the State to form a whole-of-life commercial view of the proposed investment.</t>
  </si>
  <si>
    <t>D - Project Summary</t>
  </si>
  <si>
    <t>Summarises key financial metrics and aggregates Development and Operating Phase inputs to give a consolidated financial picture of the Project.</t>
  </si>
  <si>
    <t>E - Financial Strength</t>
  </si>
  <si>
    <t>Requests supporting financial information and documentation to demonstrate the Applicant’s financial capacity to meet their share of Project costs.</t>
  </si>
  <si>
    <t>F - Economic Metrics</t>
  </si>
  <si>
    <t xml:space="preserve">Collects data on forecast local economic impacts of the Project, including local content, employment, and business expenditure, to support broader economic assessment.
</t>
  </si>
  <si>
    <t xml:space="preserve">IMPORTANT: Instructions regarding project costs </t>
  </si>
  <si>
    <t>1) All revenue/costs must be entered as AUD</t>
  </si>
  <si>
    <t>2) Costs must be entered as absolute values (no minus signs).</t>
  </si>
  <si>
    <t>3) All figures must be entered on a GST-exclusive basis.</t>
  </si>
  <si>
    <t>4) Depreciation and amortisation costs must be excluded (the State is assessing costs on a cashflow basis).</t>
  </si>
  <si>
    <t>Legend</t>
  </si>
  <si>
    <t>Enter data in these cells</t>
  </si>
  <si>
    <t>Enter information source and comments in these cells</t>
  </si>
  <si>
    <t>Calculated cells</t>
  </si>
  <si>
    <t>Do not enter data in these cells</t>
  </si>
  <si>
    <t>[text]</t>
  </si>
  <si>
    <t>Units</t>
  </si>
  <si>
    <t>Calculated cells which reflect totals per cost</t>
  </si>
  <si>
    <t xml:space="preserve">Calculated cells which summarise outputs per year </t>
  </si>
  <si>
    <t>&gt;&gt;End of sheet</t>
  </si>
  <si>
    <t>Objective</t>
  </si>
  <si>
    <t>The objective of this tab is to collate all the technical specifications relating to the electrification technology proposed as part of your Project, as well as your existing technology that is looking to be replaced. The information in this tab will be used to inform Merit Criterion 1: Supporting the Energy Transition, Merit Criterion 4: Innovation and Knowledge Sharing, and Merit Criterion 6: Financial Viability, Future Scalability and Commercial Attractiveness.</t>
  </si>
  <si>
    <t xml:space="preserve">Guidance Notes </t>
  </si>
  <si>
    <t>Please complete all sections to the best of your ability. If some information is not applicable to your process or technology in question, please advise of this in Column F. Alternatively, if you do not have the information required to complete the cells below, please again note this within Column F. For completeness, we note that this is a competitive grant process and Applicants are encouraged to complete as many of the sections as possible to support their Application.</t>
  </si>
  <si>
    <t>Existing Energy Use Profile</t>
  </si>
  <si>
    <t>Unit</t>
  </si>
  <si>
    <t>Source / 
Basis of Assumption</t>
  </si>
  <si>
    <t>Comment / Note</t>
  </si>
  <si>
    <t>Guidance Notes</t>
  </si>
  <si>
    <t>Process description</t>
  </si>
  <si>
    <t>The type of process looking to be electrified as part of the application and its role in production</t>
  </si>
  <si>
    <t xml:space="preserve">Technology </t>
  </si>
  <si>
    <t>The technology currently in use</t>
  </si>
  <si>
    <t>Existing energy source(s)</t>
  </si>
  <si>
    <t>All existing sources used in current operations (e.g. LPG, diesel, steam boiler, natural gas).</t>
  </si>
  <si>
    <t>System size</t>
  </si>
  <si>
    <t xml:space="preserve">The system size of the current technology in use </t>
  </si>
  <si>
    <t>Fuel Consumption</t>
  </si>
  <si>
    <t>Total fuel / energy consumed per year</t>
  </si>
  <si>
    <t>Existing capacity to site (kVa)</t>
  </si>
  <si>
    <t>Outline the current transformer capacity and any limitations for upgrades</t>
  </si>
  <si>
    <t>Energy Content of Fuel</t>
  </si>
  <si>
    <t>The amount of energy available from a given quantity of fuel, ideally in MJ/kg and MJ/L? If MJ/L is not available, density values would also be helpful for conversion.</t>
  </si>
  <si>
    <t>Annual energy consumption</t>
  </si>
  <si>
    <t>kWh/year</t>
  </si>
  <si>
    <t xml:space="preserve">E.g. kW or MJ/hr. Represents the maximum energy output of the pre-electrification system  </t>
  </si>
  <si>
    <t xml:space="preserve">Efficiency </t>
  </si>
  <si>
    <t>The proportion of input energy that is converted into useful output for the process</t>
  </si>
  <si>
    <t>Useful Energy Output</t>
  </si>
  <si>
    <t>The actual amount of energy delivered to the process after accounting for system losses</t>
  </si>
  <si>
    <t xml:space="preserve">Processing Capacity </t>
  </si>
  <si>
    <t>The volume, weight or quantity of material that the system can handle within a given time frame</t>
  </si>
  <si>
    <t>Processing requirements</t>
  </si>
  <si>
    <t>Outline how the proposed technology either meets your existing processing requirements, or alternatively, impacts it. Relevant requirements may include pressure, temperature, throughput, etc.</t>
  </si>
  <si>
    <t>Peak demand profile</t>
  </si>
  <si>
    <t xml:space="preserve">The maximum energy demand during operation. </t>
  </si>
  <si>
    <t>Operating hours / shifts</t>
  </si>
  <si>
    <t>Description of your current production schedule (e.g. 2 shifts, Mon–Sat)</t>
  </si>
  <si>
    <t>Process criticality</t>
  </si>
  <si>
    <t>The importance of the process to overall operations, with supporting commentary within the comment / note column</t>
  </si>
  <si>
    <t xml:space="preserve">Emissions profile </t>
  </si>
  <si>
    <t>Scope 1 emissions (tCO2e/year)</t>
  </si>
  <si>
    <t>Ramp-up time</t>
  </si>
  <si>
    <t>The time required for the system to reach optimal operating conditions from a cold or idle state</t>
  </si>
  <si>
    <t>Proposed Electrified System</t>
  </si>
  <si>
    <t>Electrification technology to be deployed</t>
  </si>
  <si>
    <t>Electric Dryer for Food</t>
  </si>
  <si>
    <t>Description of the specific electrification technologies proposed (e.g. electric boiler, heat pump, induction heater)</t>
  </si>
  <si>
    <t>Proposed energy source</t>
  </si>
  <si>
    <t>Note if the electrified system uses any on-site Renewable Energy (e.g. Grid electricity, in-site solar PV, battery (if any). While on-site Renewable Energy is not a focus of Round 3, the State still seeks this information purely for the purpose of technical feasibility assessment.</t>
  </si>
  <si>
    <t>Nameplate or design capacity</t>
  </si>
  <si>
    <t>Annual energy consumption - expected</t>
  </si>
  <si>
    <t xml:space="preserve">E.g. kW or MJ/hr. Represents the maximum energy output of the post-electrification system  </t>
  </si>
  <si>
    <t xml:space="preserve">Useful Energy Output </t>
  </si>
  <si>
    <t>The expected amount of energy delivered to the process after accounting for system losses</t>
  </si>
  <si>
    <t xml:space="preserve">Processing capacity - expected </t>
  </si>
  <si>
    <t>Provide details on the expected maximum  demand for the electrification techology, including typical operating periods and whether these will continue to align with those used for the pre-electrification system</t>
  </si>
  <si>
    <t xml:space="preserve">Operating hours / shifts </t>
  </si>
  <si>
    <t>Description of your proposed production schedule where you electrify</t>
  </si>
  <si>
    <t>Load matching to process</t>
  </si>
  <si>
    <t>Please describe how well the proposed solution aligns with the load profile and operating hours. In particular:
- Can the equipment meet peak and baseload requirements during production shifts? 
- Temperature/pressure requirements – for thermal applications, does it consistently meet required specifications?
- Operational flexibility – is the system capable of scaling up/down or cycling as needed?
- Where possible, provide an estimate of the percentage of total process load the proposed electrified system will supply (e.g. “electric boiler to meet ~85% of heat load requirements”).</t>
  </si>
  <si>
    <t>Redundancy / backup solution</t>
  </si>
  <si>
    <t>Describe fallback process if electric system fails and the rationale for implementing such a measure</t>
  </si>
  <si>
    <t>Heat output temperature range</t>
  </si>
  <si>
    <t>°C</t>
  </si>
  <si>
    <t>For heating equipment only</t>
  </si>
  <si>
    <t xml:space="preserve">minutes </t>
  </si>
  <si>
    <t>Degree to which the proposed electrified system can be integrated into the site's existing control systems and operational automation</t>
  </si>
  <si>
    <t>Please describe: 
–  How the new equipment will interface with existing systems (e.g. Building Management Systems) 
– Will the system be fully automated, semi-automated, or manually operated?
– What monitoring, metering, or remote-control capabilities will be enabled (e.g. energy use, fault detection, predictive maintenance)?</t>
  </si>
  <si>
    <t>OPTIONAL</t>
  </si>
  <si>
    <t>Additional site capacity required (kVa)</t>
  </si>
  <si>
    <t>Specify the expected increase to site capacity, if site is required to upgrade to high voltage connection please specify how this will be managed. Please outline any preliminary discussions for site capacity upgrades held with DNSP</t>
  </si>
  <si>
    <t>Expected increase to demand charge to the site ($/yr)</t>
  </si>
  <si>
    <t>Please outline the expected increase to demand charge, as either a ($/kVa) value or expected total cost per annum.</t>
  </si>
  <si>
    <t>Site Integration Feasibility</t>
  </si>
  <si>
    <t>Electrical connection voltage</t>
  </si>
  <si>
    <t>Available grid capacity at site</t>
  </si>
  <si>
    <t xml:space="preserve">Electrical upgrade requirements </t>
  </si>
  <si>
    <t>E.g. any required switchboard, cable, transformer works (if applicable)</t>
  </si>
  <si>
    <t>Space requirements and constraints</t>
  </si>
  <si>
    <t>Please describe the available space and whether it is adequate to accommodate the proposed equipment and any associated infrastructure (e.g. cabling, switchgear, footings).</t>
  </si>
  <si>
    <t>Key stages and indicative timing for equipment delivery, installation, commissioning, and integration into operations</t>
  </si>
  <si>
    <t>Key delivery and construction milestones (e.g. equipment arrival, installation start, electrical upgrades, commissioning) 
Staging of works – will installation occur in phases to maintain production continuity?
Downtime impacts – Will parts of the site need to be taken offline? If so, for how long and how will this be managed?
Interdependencies – Are there critical path items (e.g. transformer upgrade, regulatory approvals) that could delay progress?
Target commissioning date - When is the system expected to be operational? Attach a Gantt chart or milestone table if available. This information will support assessment of delivery risk and alignment with EIF program timeframes.</t>
  </si>
  <si>
    <t>Engagement with Distributed Network Service Provider (DNSPs)</t>
  </si>
  <si>
    <t>Outline any engagement which has been had with DNSPs to date regarding the feasibility of integrating the proposed technology in the intended location.</t>
  </si>
  <si>
    <t>Emissions and Efficiency Impact</t>
  </si>
  <si>
    <t>Greenhouse emission factor - pre-electrification</t>
  </si>
  <si>
    <t>Provide the GHG emission factor for each fuel in kg CO₂-e per unit of energy. This information supports consistent evaluation of decarbonisation benefits across bids</t>
  </si>
  <si>
    <t>Greenhouse emission factor - post-electrification</t>
  </si>
  <si>
    <t>Expected Greenhouse Gas emissions reduction</t>
  </si>
  <si>
    <t>tCO₂-e/year</t>
  </si>
  <si>
    <t xml:space="preserve">Based on displaced fuels and new electricity source. </t>
  </si>
  <si>
    <t>Anticipated annual electricity use</t>
  </si>
  <si>
    <t>Operational and Maintenance</t>
  </si>
  <si>
    <t xml:space="preserve">Equipment supplier (Original Equipment Manufacturer) </t>
  </si>
  <si>
    <t>Estimated equipment lifespan</t>
  </si>
  <si>
    <t>years</t>
  </si>
  <si>
    <t xml:space="preserve">This should align with the lifespan of the asset reflected within Tab C - Operating Phase </t>
  </si>
  <si>
    <t>Maintenance frequency</t>
  </si>
  <si>
    <t>e.g. Monthly, Quarterly, Annually</t>
  </si>
  <si>
    <t>Safety and Regulatory</t>
  </si>
  <si>
    <t>Applicable safety standards</t>
  </si>
  <si>
    <t>Regulatory approvals required</t>
  </si>
  <si>
    <t>e.g. if DA, EPA or WorkSafe approvals are needed</t>
  </si>
  <si>
    <t>Risk Register Template completed</t>
  </si>
  <si>
    <t>Confirm completion of Risk Register Template</t>
  </si>
  <si>
    <t xml:space="preserve">Technical Summary - internal purposes </t>
  </si>
  <si>
    <t>Project Overview</t>
  </si>
  <si>
    <t xml:space="preserve">Detail </t>
  </si>
  <si>
    <t xml:space="preserve">Applicant Name </t>
  </si>
  <si>
    <t xml:space="preserve">Project Title </t>
  </si>
  <si>
    <t xml:space="preserve">Electricification Technology proposed </t>
  </si>
  <si>
    <t>Development Phase Duration (years)</t>
  </si>
  <si>
    <t>Operating Phase Duration (years)</t>
  </si>
  <si>
    <t xml:space="preserve">Target Commissioning Date </t>
  </si>
  <si>
    <t>Technical Summary</t>
  </si>
  <si>
    <t xml:space="preserve">Unit </t>
  </si>
  <si>
    <t xml:space="preserve">Pre-Electrification </t>
  </si>
  <si>
    <t xml:space="preserve">Post-Electrification </t>
  </si>
  <si>
    <t xml:space="preserve">Information interpretation </t>
  </si>
  <si>
    <t xml:space="preserve">Process Description </t>
  </si>
  <si>
    <t xml:space="preserve">A summary of the industrial activity, the existing technology in use, and the proposed electrification technology looking to be adopted. This clarifies the Project's focus, its role in the overall manufacturing and/or processing process and help assess its relevance and strategic importance. </t>
  </si>
  <si>
    <t xml:space="preserve">Technology currently in use and proposed to be adopted as part of the Application </t>
  </si>
  <si>
    <t xml:space="preserve">Energy Source </t>
  </si>
  <si>
    <t>The type of energy or fuel currently in use and the energy that will be used once the electrification technology is implemented.  This indicates the emissions profile, cost and potential for decarbonisation.</t>
  </si>
  <si>
    <t xml:space="preserve">System size </t>
  </si>
  <si>
    <t xml:space="preserve">Annual Energy Consumption </t>
  </si>
  <si>
    <t xml:space="preserve">Total annual energy consumed across the process. </t>
  </si>
  <si>
    <t xml:space="preserve">Ratio of useful energy output to energy input. This indicates how much of the input energy is effectively used. Low efficiency suggests high potential for improvement through electrification. </t>
  </si>
  <si>
    <t>Processing Capacity</t>
  </si>
  <si>
    <t xml:space="preserve">Peak Demand Profile </t>
  </si>
  <si>
    <t xml:space="preserve">When and how much energy is needed at maximum load. This is important for assessing grid impact, system sizing and load management. </t>
  </si>
  <si>
    <t xml:space="preserve">Schedule and intensity of operations helps to assess the wear on equipment, establishing whether the proposed technology can handle the operational load. </t>
  </si>
  <si>
    <t xml:space="preserve">Process Crticiality </t>
  </si>
  <si>
    <t xml:space="preserve">Highlights the importance of reliability and continuity. Critical processes may justify higher investment or backup systems </t>
  </si>
  <si>
    <t>Emissions profile</t>
  </si>
  <si>
    <t xml:space="preserve">Provides a baseline for Scope 1 emissions. Essential for evaluating the environmental impact and alignment with decarbonisation goals. </t>
  </si>
  <si>
    <t xml:space="preserve">Load matching </t>
  </si>
  <si>
    <t xml:space="preserve">Refers to how well the energy supply from an electrified system aligns with the specific energy demands of a process </t>
  </si>
  <si>
    <t xml:space="preserve">Integration feasibility </t>
  </si>
  <si>
    <t>Assesses how easily the new system can be implemented. Lower integration complexity reduces cost, time and risk. Please note further information regarding this consideration has been requested within the A - Technical tab</t>
  </si>
  <si>
    <t xml:space="preserve">Redundancy / backup solution </t>
  </si>
  <si>
    <t xml:space="preserve">Addresses risk management and reliability. This will be important for critical processes and business continuity </t>
  </si>
  <si>
    <t xml:space="preserve">Ramp-up time </t>
  </si>
  <si>
    <t>Ramp-up time refers to the duration a system takes to reach full operational capacity after start-up. It is a key indicator of how well a technology aligns with process requirements, particularly where rapid or on-demand energy delivery is critical. Ramp-up characteristics influence grid impacts, including peak load, demand charges, and stability. Fast ramp-up supports flexible, efficient operation, while slower ramp-up may necessitate pre-conditioning periods or backup systems, potentially leading to idle energy use and reduced efficiency. Evaluating ramp-up time helps determine whether a technology is fit-for-purpose in its intended application.</t>
  </si>
  <si>
    <t>The objective of this tab is to provide the State with visibility over the total Development Phase Costs (or Uses of Funds) associated with the Project. The information will assist the State in understanding the full scope of funding needs during the Development Phase, including how costs are phased over time, the extent of Applicant co-funding, and the proportion of costs being sought under the EIF. The information provided in this tab will be used to inform the assessment of Merit Criterion 6: Financial Viability, Future Scalability and Commercial Attractiveness.</t>
  </si>
  <si>
    <t xml:space="preserve">Please complete all sections to the best of your ability. If certain cost categories or funding sources are not applicable to your process or technology in question, please leave these blank. </t>
  </si>
  <si>
    <t>Development Phase Timeline</t>
  </si>
  <si>
    <t>Development Year</t>
  </si>
  <si>
    <t>Quantiative Template</t>
  </si>
  <si>
    <t>Start Date</t>
  </si>
  <si>
    <t>End Date</t>
  </si>
  <si>
    <t>Helper cells</t>
  </si>
  <si>
    <t>Blank</t>
  </si>
  <si>
    <t>Development Phase Timing</t>
  </si>
  <si>
    <t>Guidance Note</t>
  </si>
  <si>
    <t>This template has been structured to capture a maximum Development Phase duration of four years. Please ensure inputs align with this timeframe.</t>
  </si>
  <si>
    <t>Input</t>
  </si>
  <si>
    <t>Development Phase Start Date</t>
  </si>
  <si>
    <t xml:space="preserve">Date must be month start. Timing will impact timeframe for presenting Development Phase costs. </t>
  </si>
  <si>
    <t>Development Phase End Date</t>
  </si>
  <si>
    <t>Date must be month end. Please note the Development Phase should capture planning, design, construction / installation, and commisioning. Operations are assumed to commence immediately following the end of the Development Phase.</t>
  </si>
  <si>
    <t>Development Phase Duration</t>
  </si>
  <si>
    <t>Calc (years)</t>
  </si>
  <si>
    <t>Check</t>
  </si>
  <si>
    <t>Development Phase Use of Funds</t>
  </si>
  <si>
    <t xml:space="preserve">
(1) Costs included in this section must be presented in nominal terms and exclusive of GST.
(2) Hatched or greyed-out cells in this tab reflect cost categories that are ineligible for EIF funding, consistent with the definition of Ineligible Expenditure set out in the Program Guidelines. This includes, but is not limited to:
                 &gt; Feasibility studies / option analysis
                 &gt; Any costs incurred prior to submission of the EIF application.
(3) If a cost category is not applicable, please leave the corresponding cells blank.
(4) Applicants are expected to include a cost contingency line as part of the Development Phase cost breakdown. This should reflect a reasonable allowance to manage potential cost overruns or scope uncertainties during development. The level of contingency should be commensurate with the stage of project development and the level of cost definition.
(5) Based on the costs included within the tables below, Applicants should identify whether the expenditure captured is eligible or ineligible in Column N. Please refer to the guidelines for a detailed overview of what is considered to be eligible or ineligible </t>
  </si>
  <si>
    <t>Cost category</t>
  </si>
  <si>
    <t>Further details (if applicable)</t>
  </si>
  <si>
    <t>Total Cost (AUD, ex GST)</t>
  </si>
  <si>
    <t>Proposed EIF Grant Funding $</t>
  </si>
  <si>
    <t xml:space="preserve">% Total Cost Funded by EIF </t>
  </si>
  <si>
    <t>Applicant Co-Funding</t>
  </si>
  <si>
    <t>Sources / Basis of Assumption</t>
  </si>
  <si>
    <t xml:space="preserve">Type of expenditure </t>
  </si>
  <si>
    <t>Early Assessment &amp; Planning</t>
  </si>
  <si>
    <t>Feasibility studies and pre-application assessments</t>
  </si>
  <si>
    <t>[Spare]</t>
  </si>
  <si>
    <t>$AUD, Nominal</t>
  </si>
  <si>
    <t>Options assessment and technology evaluation</t>
  </si>
  <si>
    <t>Total Early Assessment &amp; Planning</t>
  </si>
  <si>
    <t>Planning, Design, and Procurement</t>
  </si>
  <si>
    <t xml:space="preserve">Project management (Development Phase only) </t>
  </si>
  <si>
    <t>[e.g. staff time and external advisors directly supporting development]</t>
  </si>
  <si>
    <t>Detailed design and engineering</t>
  </si>
  <si>
    <t>Regulatory strategy and approvals planning</t>
  </si>
  <si>
    <t>[e.g. work to scope and prepare for permits/approvals]</t>
  </si>
  <si>
    <t>Procurement related costs</t>
  </si>
  <si>
    <t>[e.g. bid reviews, vendor selection]</t>
  </si>
  <si>
    <t>Total Planning, Design, and Procurement</t>
  </si>
  <si>
    <t>Site Preparation and Integration</t>
  </si>
  <si>
    <t>Permitting and regulatory approvals</t>
  </si>
  <si>
    <t>[e.g. EPA, WorkSafe, Development Approval, Electrical approvals]</t>
  </si>
  <si>
    <t xml:space="preserve">Site assessments </t>
  </si>
  <si>
    <t>[e.g. ground or structural analysis to enable electrification]</t>
  </si>
  <si>
    <t>Early civil or electrical works (pre-main install)</t>
  </si>
  <si>
    <t>[e.g. Switchboards, site electrical modifications]</t>
  </si>
  <si>
    <t>Total Site Preparation and Integration</t>
  </si>
  <si>
    <t>Further details</t>
  </si>
  <si>
    <t>% Total Cost Funded 
by EIF Grant</t>
  </si>
  <si>
    <t>Equipment Supply</t>
  </si>
  <si>
    <t>Electrification Equipment</t>
  </si>
  <si>
    <t>[e.g. Air to fluid heat pump, electric boiler, induction heating]</t>
  </si>
  <si>
    <t>Ancillary Equipment</t>
  </si>
  <si>
    <t>[e.g. sensors, control panels, switchgear]</t>
  </si>
  <si>
    <t>Emissions Monitoring / Metering</t>
  </si>
  <si>
    <t>[e.g. sub-meters, energy monitoring, telemetry systems]</t>
  </si>
  <si>
    <t>Backup Systems / Redundancy</t>
  </si>
  <si>
    <t>[e.g. battery systems, backup diesel genset (if applicable)]</t>
  </si>
  <si>
    <t>[If applicable, Applicant to add additional cost categories in spare sections]</t>
  </si>
  <si>
    <t>Total Equipment Supply</t>
  </si>
  <si>
    <t>Installation &amp; Construction (Main Works Only)</t>
  </si>
  <si>
    <t>Site Preparation</t>
  </si>
  <si>
    <t>[e.g. Civil works, demolition, structural modification]</t>
  </si>
  <si>
    <t>Electrical Works</t>
  </si>
  <si>
    <t>[e.g. Cabling, switchboards, protection systems]</t>
  </si>
  <si>
    <t>Mechanical Works</t>
  </si>
  <si>
    <t>[e.g. Pipework, mounting, insulation, ducting]</t>
  </si>
  <si>
    <t>Commissioning &amp; Testing</t>
  </si>
  <si>
    <t>[e.g. Functional checks, performance verification, compliance reporting]</t>
  </si>
  <si>
    <t>Installer / EPC Contractor Margin</t>
  </si>
  <si>
    <t>[If using turn-key or EPC model]</t>
  </si>
  <si>
    <t>Total Installation &amp; Construction (Main Works Only)</t>
  </si>
  <si>
    <t>Other</t>
  </si>
  <si>
    <t>Financing Costs (Debt Only)</t>
  </si>
  <si>
    <t>[e.g. interest during construction]</t>
  </si>
  <si>
    <t>Contingency</t>
  </si>
  <si>
    <t>Total Other</t>
  </si>
  <si>
    <t>Total Development Phase Costs (ex GST)</t>
  </si>
  <si>
    <t>Development Phase Sources of Funds</t>
  </si>
  <si>
    <r>
      <t xml:space="preserve">(1) This section provides a summary of the sources of funds that will be used to meet the Development Phase costs outlined in the previous section. It is intended to give the State visibility over the Applicant’s funding strategy to deliver the Project through to operations.
(2) Applicants should clearly indicate the expected mix of funding sources – including EIF grant funding, Applicant contributions (e.g. cash, debt, equity), and any other grants. The State is particularly interested in understanding the availability, certainty, and any risks associated with the proposed funding sources.
(3) For the purpose of populating the Funding Table below:
</t>
    </r>
    <r>
      <rPr>
        <sz val="11"/>
        <color rgb="FF000000"/>
        <rFont val="Arial"/>
        <family val="2"/>
      </rPr>
      <t xml:space="preserve">            &gt; </t>
    </r>
    <r>
      <rPr>
        <u/>
        <sz val="11"/>
        <color rgb="FF000000"/>
        <rFont val="Arial"/>
        <family val="2"/>
      </rPr>
      <t>Assumed Capital Contribution</t>
    </r>
    <r>
      <rPr>
        <sz val="11"/>
        <color indexed="8"/>
        <rFont val="Arial"/>
        <family val="2"/>
      </rPr>
      <t xml:space="preserve">: This should reflect the portion of funding from each source that the Applicant expects to draw down to meet Development Phase costs. These 
            amounts should align with the cost phasing across Development Years and total to the full funding requirement identified in the Uses of Funds section.
            &gt; </t>
    </r>
    <r>
      <rPr>
        <u/>
        <sz val="11"/>
        <color rgb="FF000000"/>
        <rFont val="Arial"/>
        <family val="2"/>
      </rPr>
      <t>Maximum Capital Contribution Available</t>
    </r>
    <r>
      <rPr>
        <sz val="11"/>
        <color indexed="8"/>
        <rFont val="Arial"/>
        <family val="2"/>
      </rPr>
      <t>: This should represent the maximum amount that is currently available or approved from each source. For example:
                                 - For cash, this might reflect current liquid reserves available to the Project.
                                 - For debt, this could be the undrawn amount under an existing facility or the indicative size of a new facility (subject to credit approval).
                                 - For equity, this may reflect committed shareholder equity, board-approved capital allocations, or remaining capacity in a funding round.</t>
    </r>
  </si>
  <si>
    <t>Sources of Funds Summary Table</t>
  </si>
  <si>
    <t>Assumed Funding Amount</t>
  </si>
  <si>
    <t>Funding Source</t>
  </si>
  <si>
    <t>Further Details</t>
  </si>
  <si>
    <t>Total Assumed Funding Amount</t>
  </si>
  <si>
    <t>% of Total Sources of Funds</t>
  </si>
  <si>
    <t>Maximum / Cap Available</t>
  </si>
  <si>
    <t>% Headroom</t>
  </si>
  <si>
    <t>EIF Grant Funding</t>
  </si>
  <si>
    <t>Cash (Applicant)</t>
  </si>
  <si>
    <t>Debt (Applicant)</t>
  </si>
  <si>
    <t>Equity (Applicant)</t>
  </si>
  <si>
    <t>Other Grants (non-EIF)</t>
  </si>
  <si>
    <t>[Specify source of other Grants]</t>
  </si>
  <si>
    <t xml:space="preserve">Other </t>
  </si>
  <si>
    <t>[Specify source of Other]</t>
  </si>
  <si>
    <t>Total Sources of Funds</t>
  </si>
  <si>
    <t>Status of Funding</t>
  </si>
  <si>
    <t>Is the funding secured? 
(Yes / No / Conditional)</t>
  </si>
  <si>
    <t>Approvals or Agreements in Place? 
(e.g. Board approval, facility letter)</t>
  </si>
  <si>
    <t>Dependencies / Conditions
(e.g. EIF grant approval required)</t>
  </si>
  <si>
    <t>Other Comments</t>
  </si>
  <si>
    <t>The objective of this tab is to capture and compare the net financial benefits associated with the proposed Project once it becomes operational, with a specific focus on how costs change as a result of electrification. The information provided in this tab will be used to inform the assessment of Merit Criterion 6: Financial Viability, Future Scalability and Commercial Attractiveness.</t>
  </si>
  <si>
    <t xml:space="preserve">Please complete all sections to the best of your ability to provide a true and complete reflection of the long-term cost/savings associated with delivering your proposed Project. If certain cost categories are not available or applicable to your process or technology in question, please leave these blank. </t>
  </si>
  <si>
    <t>Operational Phase Timeline</t>
  </si>
  <si>
    <t>Operating Year</t>
  </si>
  <si>
    <t>Year Start</t>
  </si>
  <si>
    <t>Year End</t>
  </si>
  <si>
    <t>General Guidance Notes</t>
  </si>
  <si>
    <r>
      <t xml:space="preserve">(1) If any cost categories in this section are not applicable to your project, please leave them blank.
(2) EIF Grant funding cannot be used for Operating Phase costs. This tab is included solely to help DEECA understand the expected operational inflows and outflows over time.
(3) Only include costs that are directly related to the electrification Project activities for which grant funding is being sought. Do not include head office overheads or indirect corporate costs.
(4) All costs should be presented in real terms (i.e. excluding inflation), as at </t>
    </r>
    <r>
      <rPr>
        <sz val="11"/>
        <color rgb="FFFF0000"/>
        <rFont val="Arial"/>
        <family val="2"/>
      </rPr>
      <t>[1 July 2025]</t>
    </r>
    <r>
      <rPr>
        <sz val="11"/>
        <color indexed="8"/>
        <rFont val="Arial"/>
        <family val="2"/>
      </rPr>
      <t xml:space="preserve"> (the Escalation Base Date).
(5) All figures must be entered on a GST-exclusive basis.
(6) Where there is variability of year on year inputs during the Operating Phase, an average annual estimate should be used.</t>
    </r>
  </si>
  <si>
    <t>Operating Phase Timing</t>
  </si>
  <si>
    <t>(1) This template has been structured to capture a maximum Operational Phase duration of 30 years. Please ensure inputs align with this timeframe.</t>
  </si>
  <si>
    <t>Operating Phase Start Date</t>
  </si>
  <si>
    <t>Linked to Development Phase End Date</t>
  </si>
  <si>
    <t>Life of asset (in years)</t>
  </si>
  <si>
    <t>Operating Phase End Date</t>
  </si>
  <si>
    <t>Calc</t>
  </si>
  <si>
    <t>Operating Phase Duration Check</t>
  </si>
  <si>
    <t>Recurrent Operating Phase Costs</t>
  </si>
  <si>
    <t>Annual Energy Consumption Cost</t>
  </si>
  <si>
    <t>Pre-Electrification
(Annual)</t>
  </si>
  <si>
    <t>Post-Electrification
(Annual)</t>
  </si>
  <si>
    <t>Net saving / (cost)
(Annual)</t>
  </si>
  <si>
    <t>Source / Basis of assumption</t>
  </si>
  <si>
    <t>Energy Source</t>
  </si>
  <si>
    <t>Estimated Volume Use</t>
  </si>
  <si>
    <t>Kw</t>
  </si>
  <si>
    <t>Unit Cost (real cost at Base Date)</t>
  </si>
  <si>
    <t>Estimated Annual Cost (factoring in Feed-in Tariffs Credits, net metering or Renewable Energy Certificates)</t>
  </si>
  <si>
    <t>$AUD per annum,  Real</t>
  </si>
  <si>
    <t>Other charges (if separate) - e.g. network / fuel delivery / handling</t>
  </si>
  <si>
    <t xml:space="preserve">If your energy consumption includes some sort of Feed-in Tariff, net metering or Renewable Energy Certificates, please tell us more about the current arrangement you have and how this impact your annual energy cost </t>
  </si>
  <si>
    <t>Annual Maintenance Costs (excl. lifecycle / major maintenance)</t>
  </si>
  <si>
    <t>(1) Only include maintenance costs directly related to your electrification solution.
(2) Do not include costs associated with general manufacturing processes or unrelated systems.
(3) If exact pre- and post-electrification figures are unavailable, you may provide a reasonable estimate of the net cost or saving.
(4) Use sound judgement based on available information, and provide a clear basis for your assumptions in the space provided.</t>
  </si>
  <si>
    <t>Minor / recurrent maintenance</t>
  </si>
  <si>
    <t>Spare Parts / Consumables</t>
  </si>
  <si>
    <t>Total</t>
  </si>
  <si>
    <t xml:space="preserve">3. Other </t>
  </si>
  <si>
    <t>(1) This section is intended to capture any other material changes in operating cost that have not been addressed in the sections above (Energy Consumption and Maintenance) or below (Lifecycle Costs). 
(2) Applicants should only include costs that are directly attributable to your electrification source. Applicants should not include costs related to general manufacturing processes or unrelated systems.</t>
  </si>
  <si>
    <t>[Change in insurance]</t>
  </si>
  <si>
    <t>$AUD,  Real</t>
  </si>
  <si>
    <t>[Change in safety / OH&amp;S management]</t>
  </si>
  <si>
    <t>Non-recurrent Operating Phase costs - i.e. lifecycle and major maintenance</t>
  </si>
  <si>
    <t>(1) Only include lifecycle and major maintenance costs that are directly attributable to your selected electrification source. Do not include costs associated with general manufacturing activities or systems unrelated to electrification.
(2) If actual pre- and post-implementation cost figures are unavailable, you may provide a reasonable estimate of the net cost or saving. Estimates should be based on best available information and sound judgement. These figures should be entered directly into the “net saving / (cost)” annual table.</t>
  </si>
  <si>
    <t>Operationa Phase Timeline</t>
  </si>
  <si>
    <t>Pre-Electrification</t>
  </si>
  <si>
    <t>Major maintenance (excl annual maintenance)</t>
  </si>
  <si>
    <t>Lifecycle</t>
  </si>
  <si>
    <t>Total non-recurrent costs</t>
  </si>
  <si>
    <t>Post-Electrification</t>
  </si>
  <si>
    <t>Net saving / (cost)</t>
  </si>
  <si>
    <t xml:space="preserve">Summary of Net Change in Operating Phase Cost </t>
  </si>
  <si>
    <t>Operating Period Flag</t>
  </si>
  <si>
    <t xml:space="preserve">Proportion of year - operating phase </t>
  </si>
  <si>
    <t>Change in Operating Phase Cost - A$ real</t>
  </si>
  <si>
    <t>Net change in cost post electrifcaiton / (saving) - real</t>
  </si>
  <si>
    <t>Per Annum
$ excl. GST</t>
  </si>
  <si>
    <t>Total 
$ excl. GST</t>
  </si>
  <si>
    <t>Energy Consumption Costs</t>
  </si>
  <si>
    <t>Recurrent Maintenance Costs</t>
  </si>
  <si>
    <t>Other Recurrent Costs</t>
  </si>
  <si>
    <t>Non-recurrent Costs - lifecycle and major maintenace</t>
  </si>
  <si>
    <t>Net change in saving post electrifcation / (cost) - real</t>
  </si>
  <si>
    <t>Change in Operating Phase Cost - A$ nominal</t>
  </si>
  <si>
    <r>
      <t xml:space="preserve">(1) For the purpose of calculating nominal Operating Phase costs, DEECA has provided an annual escalation rate of </t>
    </r>
    <r>
      <rPr>
        <sz val="11"/>
        <color rgb="FFFF0000"/>
        <rFont val="Arial"/>
        <family val="2"/>
      </rPr>
      <t>[2.8%]</t>
    </r>
    <r>
      <rPr>
        <sz val="11"/>
        <color theme="1"/>
        <rFont val="Arial"/>
        <family val="2"/>
      </rPr>
      <t>, reflecting long-term historical CPI based on ABS data. This rate is to be applied solely for evaluation purposes and is intended to support consistency across submissions. It does not represent a forecast or commitment by the State.</t>
    </r>
  </si>
  <si>
    <t>Indexation Base Date</t>
  </si>
  <si>
    <t>Escalation Rate</t>
  </si>
  <si>
    <t>Escalation Index</t>
  </si>
  <si>
    <t>Net change in cost post electrifcaiton / (saving) - nominal</t>
  </si>
  <si>
    <t>$AUD,  Nominal</t>
  </si>
  <si>
    <t>Net change in Operating saving post electrifcation / (cost) - nominal</t>
  </si>
  <si>
    <t xml:space="preserve"> </t>
  </si>
  <si>
    <t>This tab provides a consolidated financial snapshot of the Project, drawing together inputs from the Development and Operating Phase tabs. It has been structured to automatically aggregate data from previous input sheets and does not require any direct editing by Applicants. The purpose of this tab is to aid the State in making a holistic financial assessment of the Project. The information reflected within this tab will be used to inform the assessment of Merit Criterion 6: Financial Viability, Future Scalability and Commercial Attractiveness.</t>
  </si>
  <si>
    <t>Applicants are not required to enter any information into the following tab, however, are encouraged to review the outputs to ensure the results are correct.</t>
  </si>
  <si>
    <t>Development Phase Flag</t>
  </si>
  <si>
    <t>Operational Phase Flag</t>
  </si>
  <si>
    <t>Cashflow Flag (Dev or Ops)</t>
  </si>
  <si>
    <t>(1) All financial figures presented in this tab are exclusive of GST, consistent with the assumptions used throughout the template.
(2) Applicants are encouraged to review this tab to ensure the aggregated outputs reflect the information they have provided across the template.</t>
  </si>
  <si>
    <t>Annual Cashflow Summary - Whole of Asset Life</t>
  </si>
  <si>
    <t>Sources and Uses of Funds</t>
  </si>
  <si>
    <t>Total 
$ excl. GST (Nominal)</t>
  </si>
  <si>
    <t>$ AUD, Nominal</t>
  </si>
  <si>
    <t>Total Development Phase Sources of Funds</t>
  </si>
  <si>
    <t>Development Phase Uses of Funds</t>
  </si>
  <si>
    <t>Total Development Phase Uses of Funds</t>
  </si>
  <si>
    <t xml:space="preserve">Net change Operating Phase Costs </t>
  </si>
  <si>
    <t xml:space="preserve">Net cost / (saving) </t>
  </si>
  <si>
    <t xml:space="preserve">Development Phase Cost Total Check </t>
  </si>
  <si>
    <t>Operational Phase Cost Total Check</t>
  </si>
  <si>
    <t>Source and Use of Funds Check</t>
  </si>
  <si>
    <t>Development and Operating Phase Cost / (Savings) Summary</t>
  </si>
  <si>
    <t>Yearly comparison of Development and Operating Phase Cost/(Savings)</t>
  </si>
  <si>
    <t>Source of funds - Development Phase</t>
  </si>
  <si>
    <t>%, Percentage</t>
  </si>
  <si>
    <t xml:space="preserve">Total </t>
  </si>
  <si>
    <t xml:space="preserve">Check </t>
  </si>
  <si>
    <t xml:space="preserve">Source of net savings - Operating Phase </t>
  </si>
  <si>
    <t>Financial return on investment</t>
  </si>
  <si>
    <t>Financial return metrics</t>
  </si>
  <si>
    <t>Project return without EIF grant funding</t>
  </si>
  <si>
    <t>Capital Contributed</t>
  </si>
  <si>
    <t>Annual net saving / ( cost)</t>
  </si>
  <si>
    <t>Cummulative net saving / ( cost) without EIF grant funding</t>
  </si>
  <si>
    <t>Payback flag</t>
  </si>
  <si>
    <t>Return on capital</t>
  </si>
  <si>
    <t>Project Return with EIF grant funding</t>
  </si>
  <si>
    <t xml:space="preserve">Cummulative net saving / ( cost) with EIF grant funding </t>
  </si>
  <si>
    <t>Internal rate of return</t>
  </si>
  <si>
    <t>This tab requests supporting financial information and documentation to provide an evidence base demonstrating the Applicant’s financial capacity to meet their share of Project costs. 
This information will provide confidence to the State that the entity or entities providing capital to meet the non-EIF grant funding contribution have sufficient financial arrangements in place to fund their share of the Project through to completion. This may include the Applicant’s own contributions (e.g. equity, debt) and/or funding received from other grant programs. Where the Project is being delivered by a joint venture (JV) or similar arrangement, financial information must be provided for each capital-contributing entity. 
The information provided in this tab will be assessed against Merit Criterion 6: Financial Viability, Future Scalability and Commercial Attractiveness, which considers whether the Applicant has the capacity to deliver the Project from a financial perspective, including the ability to meet both upfront and ongoing capital requirements.</t>
  </si>
  <si>
    <t>Please complete all sections to the best of your ability. Should certain sections not be applicable to you, please leave these blank.</t>
  </si>
  <si>
    <t xml:space="preserve">Financial Capacity </t>
  </si>
  <si>
    <t>Information Requirement</t>
  </si>
  <si>
    <t>Attached? (Yes/No)</t>
  </si>
  <si>
    <t>File Name / Explanation / Statement</t>
  </si>
  <si>
    <t>Most recent financial accounts (audited preferred), including income statement, balance sheet, and cash flow statement. .</t>
  </si>
  <si>
    <t>A statement detailing any significant events, matters, or post-balance date adjustments that have occurred, or are known or pending, that may reasonably be expected to impact the Applicant’s capacity to meet their obligations in respect of the Project.</t>
  </si>
  <si>
    <r>
      <t xml:space="preserve">Where the Applicant is relying on </t>
    </r>
    <r>
      <rPr>
        <b/>
        <u/>
        <sz val="11"/>
        <color theme="1"/>
        <rFont val="Arial"/>
        <family val="2"/>
      </rPr>
      <t>debt</t>
    </r>
    <r>
      <rPr>
        <sz val="11"/>
        <color theme="1"/>
        <rFont val="Arial"/>
        <family val="2"/>
      </rPr>
      <t xml:space="preserve"> to fund a portion of their contributions, evidence of funding capacity is requested. This may include a term sheet, facility agreement, or letter from a financier confirming approval or conditional support. 
Where existing debt facilities will be used, the Applicant is expected to demonstrate that sufficient undrawn and available capacity exists to meet the required contribution.</t>
    </r>
  </si>
  <si>
    <r>
      <t xml:space="preserve">Where the Applicant is relying on </t>
    </r>
    <r>
      <rPr>
        <b/>
        <u/>
        <sz val="11"/>
        <color theme="1"/>
        <rFont val="Arial"/>
        <family val="2"/>
      </rPr>
      <t>non-EIF grant funding</t>
    </r>
    <r>
      <rPr>
        <sz val="11"/>
        <color theme="1"/>
        <rFont val="Arial"/>
        <family val="2"/>
      </rPr>
      <t>,</t>
    </r>
    <r>
      <rPr>
        <b/>
        <sz val="11"/>
        <color theme="1"/>
        <rFont val="Arial"/>
        <family val="2"/>
      </rPr>
      <t xml:space="preserve"> </t>
    </r>
    <r>
      <rPr>
        <sz val="11"/>
        <color theme="1"/>
        <rFont val="Arial"/>
        <family val="2"/>
      </rPr>
      <t>evidence of a funding commitment or application status, such as a letter of offer, grant agreement, or confirmation of approval from the relevant funding body, is requested.</t>
    </r>
  </si>
  <si>
    <r>
      <t xml:space="preserve">Where the Applicant is relying on </t>
    </r>
    <r>
      <rPr>
        <b/>
        <u/>
        <sz val="11"/>
        <color theme="1"/>
        <rFont val="Arial"/>
        <family val="2"/>
      </rPr>
      <t>equity contributions (excluding available cash reserves)</t>
    </r>
    <r>
      <rPr>
        <sz val="11"/>
        <color theme="1"/>
        <rFont val="Arial"/>
        <family val="2"/>
      </rPr>
      <t>, evidence of funding capacity, such as a letter of support, board resolution, shareholder commitment, or equity term sheet confirming intention and ability to invest in the Project, is requested.</t>
    </r>
  </si>
  <si>
    <t xml:space="preserve">Prior grant funding </t>
  </si>
  <si>
    <t>Please provide further information relating to all Australian State, Territory and Commonwealth Government grants applied for in relation to the Project and the history of grant funding (including both successful and unsuccessful applications).</t>
  </si>
  <si>
    <t>The objective of this tab is to detail the economic benefits which are expected to result from the delivery of the proposed Project. This will provide the Department with the required metrics and information to assess Merit Criterion 3: Economic Impact and Community Support.</t>
  </si>
  <si>
    <t>Metrics</t>
  </si>
  <si>
    <t>Guidance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</si>
  <si>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</si>
  <si>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</si>
  <si>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</si>
  <si>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</si>
  <si>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</si>
  <si>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</si>
  <si>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</si>
  <si>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</si>
  <si>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</si>
  <si>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</si>
  <si>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</si>
  <si>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</si>
  <si>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</si>
  <si>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</si>
  <si>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</si>
  <si>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</si>
  <si>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</si>
  <si>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</si>
  <si>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</si>
  <si>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</si>
  <si>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</si>
  <si>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</si>
  <si>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</si>
  <si>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</si>
  <si>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</si>
  <si>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</si>
  <si>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</si>
  <si>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</si>
  <si>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</si>
  <si>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</si>
  <si>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</si>
  <si>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</si>
  <si>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</si>
  <si>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</si>
  <si>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</si>
  <si>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</si>
  <si>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</si>
  <si>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</si>
  <si>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</si>
  <si>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</si>
  <si>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</si>
  <si>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</si>
  <si>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</si>
  <si>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</si>
  <si>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</si>
  <si>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</si>
  <si>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</si>
  <si>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</si>
  <si>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</si>
  <si>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</si>
  <si>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Year 51</t>
  </si>
  <si>
    <t>Year 52</t>
  </si>
  <si>
    <t>Year 53</t>
  </si>
  <si>
    <t>Year 54</t>
  </si>
  <si>
    <t>Year 55</t>
  </si>
  <si>
    <t>Year 56</t>
  </si>
  <si>
    <t>Year 57</t>
  </si>
  <si>
    <t>Year 58</t>
  </si>
  <si>
    <t>Year 59</t>
  </si>
  <si>
    <t>Year 60</t>
  </si>
  <si>
    <t>Year 61</t>
  </si>
  <si>
    <t>Year 62</t>
  </si>
  <si>
    <t>Year 63</t>
  </si>
  <si>
    <t>Year 64</t>
  </si>
  <si>
    <t>Year 65</t>
  </si>
  <si>
    <t>Year 66</t>
  </si>
  <si>
    <t>Year 67</t>
  </si>
  <si>
    <t>Year 68</t>
  </si>
  <si>
    <t>Year 69</t>
  </si>
  <si>
    <t>Year 70</t>
  </si>
  <si>
    <t>Year 71</t>
  </si>
  <si>
    <t>Year 72</t>
  </si>
  <si>
    <t>Year 73</t>
  </si>
  <si>
    <t>Year 74</t>
  </si>
  <si>
    <t>Year 75</t>
  </si>
  <si>
    <t>Year 76</t>
  </si>
  <si>
    <t>Year 77</t>
  </si>
  <si>
    <t>Year 78</t>
  </si>
  <si>
    <t>Year 79</t>
  </si>
  <si>
    <t>Year 80</t>
  </si>
  <si>
    <t>Year 81</t>
  </si>
  <si>
    <t>Year 82</t>
  </si>
  <si>
    <t>Year 83</t>
  </si>
  <si>
    <t>Year 84</t>
  </si>
  <si>
    <t>Year 85</t>
  </si>
  <si>
    <t>Year 86</t>
  </si>
  <si>
    <t>Year 87</t>
  </si>
  <si>
    <t>Year 88</t>
  </si>
  <si>
    <t>Year 89</t>
  </si>
  <si>
    <t>Year 90</t>
  </si>
  <si>
    <t>Year 91</t>
  </si>
  <si>
    <t>Year 92</t>
  </si>
  <si>
    <t>Year 93</t>
  </si>
  <si>
    <t>Year 94</t>
  </si>
  <si>
    <t>Year 95</t>
  </si>
  <si>
    <t>Year 96</t>
  </si>
  <si>
    <t>Year 97</t>
  </si>
  <si>
    <t>Year 98</t>
  </si>
  <si>
    <t>Year 99</t>
  </si>
  <si>
    <t>Year 100</t>
  </si>
  <si>
    <t>Year 101</t>
  </si>
  <si>
    <t>Year 102</t>
  </si>
  <si>
    <t>Year 103</t>
  </si>
  <si>
    <t>Year 104</t>
  </si>
  <si>
    <t>Year 105</t>
  </si>
  <si>
    <t>Year 106</t>
  </si>
  <si>
    <t>Year 107</t>
  </si>
  <si>
    <t>Year 108</t>
  </si>
  <si>
    <t>Year 109</t>
  </si>
  <si>
    <t>Year 110</t>
  </si>
  <si>
    <t>Year 111</t>
  </si>
  <si>
    <t>Year 112</t>
  </si>
  <si>
    <t>Year 113</t>
  </si>
  <si>
    <t>Year 114</t>
  </si>
  <si>
    <t>Year 115</t>
  </si>
  <si>
    <t>Year 116</t>
  </si>
  <si>
    <t>Year 117</t>
  </si>
  <si>
    <t>Year 118</t>
  </si>
  <si>
    <t>Year 119</t>
  </si>
  <si>
    <t>Year 120</t>
  </si>
  <si>
    <t>Year 121</t>
  </si>
  <si>
    <t>Year 122</t>
  </si>
  <si>
    <t>Year 123</t>
  </si>
  <si>
    <t>Year 124</t>
  </si>
  <si>
    <t>Year 125</t>
  </si>
  <si>
    <t>Year 126</t>
  </si>
  <si>
    <t>Year 127</t>
  </si>
  <si>
    <t>Year 128</t>
  </si>
  <si>
    <t>Year 129</t>
  </si>
  <si>
    <t>Year 130</t>
  </si>
  <si>
    <t>Year 131</t>
  </si>
  <si>
    <t>Year 132</t>
  </si>
  <si>
    <t>Year 133</t>
  </si>
  <si>
    <t>Year 134</t>
  </si>
  <si>
    <t>Year 135</t>
  </si>
  <si>
    <t>Year 136</t>
  </si>
  <si>
    <t>Year 137</t>
  </si>
  <si>
    <t>Year 138</t>
  </si>
  <si>
    <t>Year 139</t>
  </si>
  <si>
    <t>Year 140</t>
  </si>
  <si>
    <t>Year 141</t>
  </si>
  <si>
    <t>Year 142</t>
  </si>
  <si>
    <t>Year 143</t>
  </si>
  <si>
    <t>Year 144</t>
  </si>
  <si>
    <t>Year 145</t>
  </si>
  <si>
    <t>Year 146</t>
  </si>
  <si>
    <t>Year 147</t>
  </si>
  <si>
    <t>Year 148</t>
  </si>
  <si>
    <t>Year 149</t>
  </si>
  <si>
    <t>Year 150</t>
  </si>
  <si>
    <t>Year 151</t>
  </si>
  <si>
    <t>Year 152</t>
  </si>
  <si>
    <t>Year 153</t>
  </si>
  <si>
    <t>Year 154</t>
  </si>
  <si>
    <t>Year 155</t>
  </si>
  <si>
    <t>Year 156</t>
  </si>
  <si>
    <t>Year 157</t>
  </si>
  <si>
    <t>Year 158</t>
  </si>
  <si>
    <t>Year 159</t>
  </si>
  <si>
    <t>Year 160</t>
  </si>
  <si>
    <t>Year 161</t>
  </si>
  <si>
    <t>Year 162</t>
  </si>
  <si>
    <t>Year 163</t>
  </si>
  <si>
    <t>Year 164</t>
  </si>
  <si>
    <t>Year 165</t>
  </si>
  <si>
    <t>Year 166</t>
  </si>
  <si>
    <t>Year 167</t>
  </si>
  <si>
    <t>Year 168</t>
  </si>
  <si>
    <t>Year 169</t>
  </si>
  <si>
    <t>Year 170</t>
  </si>
  <si>
    <t>Year 171</t>
  </si>
  <si>
    <t>Year 172</t>
  </si>
  <si>
    <t>Year 173</t>
  </si>
  <si>
    <t>Year 174</t>
  </si>
  <si>
    <t>Year 175</t>
  </si>
  <si>
    <t>Year 176</t>
  </si>
  <si>
    <t>Year 177</t>
  </si>
  <si>
    <t>Year 178</t>
  </si>
  <si>
    <t>Year 179</t>
  </si>
  <si>
    <t>Year 180</t>
  </si>
  <si>
    <t>Year 181</t>
  </si>
  <si>
    <t>Year 182</t>
  </si>
  <si>
    <t>Year 183</t>
  </si>
  <si>
    <t>Year 184</t>
  </si>
  <si>
    <t>Year 185</t>
  </si>
  <si>
    <t>Year 186</t>
  </si>
  <si>
    <t>Year 187</t>
  </si>
  <si>
    <t>Year 188</t>
  </si>
  <si>
    <t>Year 189</t>
  </si>
  <si>
    <t>Year 190</t>
  </si>
  <si>
    <t>Year 191</t>
  </si>
  <si>
    <t>Year 192</t>
  </si>
  <si>
    <t>Year 193</t>
  </si>
  <si>
    <t>Year 194</t>
  </si>
  <si>
    <t>Year 195</t>
  </si>
  <si>
    <t>Year 196</t>
  </si>
  <si>
    <t>Year 197</t>
  </si>
  <si>
    <t>Year 198</t>
  </si>
  <si>
    <t>Year 199</t>
  </si>
  <si>
    <t>Year 200</t>
  </si>
  <si>
    <t>Year 201</t>
  </si>
  <si>
    <t>Year 202</t>
  </si>
  <si>
    <t>Year 203</t>
  </si>
  <si>
    <t>Year 204</t>
  </si>
  <si>
    <t>Year 205</t>
  </si>
  <si>
    <t>Year 206</t>
  </si>
  <si>
    <t>Year 207</t>
  </si>
  <si>
    <t>Year 208</t>
  </si>
  <si>
    <t>Year 209</t>
  </si>
  <si>
    <t>Year 210</t>
  </si>
  <si>
    <t>Year 211</t>
  </si>
  <si>
    <t>Year 212</t>
  </si>
  <si>
    <t>Year 213</t>
  </si>
  <si>
    <t>Year 214</t>
  </si>
  <si>
    <t>Year 215</t>
  </si>
  <si>
    <t>Year 216</t>
  </si>
  <si>
    <t>Year 217</t>
  </si>
  <si>
    <t>Year 218</t>
  </si>
  <si>
    <t>Year 219</t>
  </si>
  <si>
    <t>Year 220</t>
  </si>
  <si>
    <t>Year 221</t>
  </si>
  <si>
    <t>Year 222</t>
  </si>
  <si>
    <t>Year 223</t>
  </si>
  <si>
    <t>Year 224</t>
  </si>
  <si>
    <t>Year 225</t>
  </si>
  <si>
    <t>Year 226</t>
  </si>
  <si>
    <t>Year 227</t>
  </si>
  <si>
    <t>Year 228</t>
  </si>
  <si>
    <t>Year 229</t>
  </si>
  <si>
    <t>Year 230</t>
  </si>
  <si>
    <t>Year 231</t>
  </si>
  <si>
    <t>Year 232</t>
  </si>
  <si>
    <t>Year 233</t>
  </si>
  <si>
    <t>Year 234</t>
  </si>
  <si>
    <t>Year 235</t>
  </si>
  <si>
    <t>Year 236</t>
  </si>
  <si>
    <t>Year 237</t>
  </si>
  <si>
    <t>Year 238</t>
  </si>
  <si>
    <t>Year 239</t>
  </si>
  <si>
    <t>Year 240</t>
  </si>
  <si>
    <t>Year 241</t>
  </si>
  <si>
    <t>Year 242</t>
  </si>
  <si>
    <t>Year 243</t>
  </si>
  <si>
    <t>Year 244</t>
  </si>
  <si>
    <t>Year 245</t>
  </si>
  <si>
    <t>Year 246</t>
  </si>
  <si>
    <t>Year 247</t>
  </si>
  <si>
    <t>Year 248</t>
  </si>
  <si>
    <t>Year 249</t>
  </si>
  <si>
    <t>Year 250</t>
  </si>
  <si>
    <t>Year 251</t>
  </si>
  <si>
    <t>Year 252</t>
  </si>
  <si>
    <t>Year 253</t>
  </si>
  <si>
    <t>Year 254</t>
  </si>
  <si>
    <t>Year 255</t>
  </si>
  <si>
    <t>Year 256</t>
  </si>
  <si>
    <t>Year 257</t>
  </si>
  <si>
    <t>Year 258</t>
  </si>
  <si>
    <t>Year 259</t>
  </si>
  <si>
    <t>Year 260</t>
  </si>
  <si>
    <t>Year 261</t>
  </si>
  <si>
    <t>Year 262</t>
  </si>
  <si>
    <t>Year 263</t>
  </si>
  <si>
    <t>Year 264</t>
  </si>
  <si>
    <t>Year 265</t>
  </si>
  <si>
    <t>Year 266</t>
  </si>
  <si>
    <t>Year 267</t>
  </si>
  <si>
    <t>Year 268</t>
  </si>
  <si>
    <t>Year 269</t>
  </si>
  <si>
    <t>Year 270</t>
  </si>
  <si>
    <t>Year 271</t>
  </si>
  <si>
    <t>Year 272</t>
  </si>
  <si>
    <t>Year 273</t>
  </si>
  <si>
    <t>Year 274</t>
  </si>
  <si>
    <t>Year 275</t>
  </si>
  <si>
    <t>Year 276</t>
  </si>
  <si>
    <t>Year 277</t>
  </si>
  <si>
    <t>Year 278</t>
  </si>
  <si>
    <t>Year 279</t>
  </si>
  <si>
    <t>Year 280</t>
  </si>
  <si>
    <t>Year 281</t>
  </si>
  <si>
    <t>Year 282</t>
  </si>
  <si>
    <t>Year 283</t>
  </si>
  <si>
    <t>Year 284</t>
  </si>
  <si>
    <t>Year 285</t>
  </si>
  <si>
    <t>Year 286</t>
  </si>
  <si>
    <t>Year 287</t>
  </si>
  <si>
    <t>Year 288</t>
  </si>
  <si>
    <t>Year 289</t>
  </si>
  <si>
    <t>Year 290</t>
  </si>
  <si>
    <t>Year 291</t>
  </si>
  <si>
    <t>Year 292</t>
  </si>
  <si>
    <t>Year 293</t>
  </si>
  <si>
    <t>Year 294</t>
  </si>
  <si>
    <t>Year 295</t>
  </si>
  <si>
    <t>Year 296</t>
  </si>
  <si>
    <t>Year 297</t>
  </si>
  <si>
    <t>Year 298</t>
  </si>
  <si>
    <t>Year 299</t>
  </si>
  <si>
    <t>Year 300</t>
  </si>
  <si>
    <t>Year 301</t>
  </si>
  <si>
    <t>Year 302</t>
  </si>
  <si>
    <t>Year 303</t>
  </si>
  <si>
    <t>Year 304</t>
  </si>
  <si>
    <t>Year 305</t>
  </si>
  <si>
    <t>Year 306</t>
  </si>
  <si>
    <t>Year 307</t>
  </si>
  <si>
    <t>Year 308</t>
  </si>
  <si>
    <t>Year 309</t>
  </si>
  <si>
    <t>Year 310</t>
  </si>
  <si>
    <t>Year 311</t>
  </si>
  <si>
    <t>Year 312</t>
  </si>
  <si>
    <t>Year 313</t>
  </si>
  <si>
    <t>Year 314</t>
  </si>
  <si>
    <t>Year 315</t>
  </si>
  <si>
    <t>Year 316</t>
  </si>
  <si>
    <t>Year 317</t>
  </si>
  <si>
    <t>Year 318</t>
  </si>
  <si>
    <t>Year 319</t>
  </si>
  <si>
    <t>Year 320</t>
  </si>
  <si>
    <t>Year 321</t>
  </si>
  <si>
    <t>Year 322</t>
  </si>
  <si>
    <t>Year 323</t>
  </si>
  <si>
    <t>Year 324</t>
  </si>
  <si>
    <t>Year 325</t>
  </si>
  <si>
    <t>Year 326</t>
  </si>
  <si>
    <t>Year 327</t>
  </si>
  <si>
    <t>Year 328</t>
  </si>
  <si>
    <t>Year 329</t>
  </si>
  <si>
    <t>Year 330</t>
  </si>
  <si>
    <t>Year 331</t>
  </si>
  <si>
    <t>Year 332</t>
  </si>
  <si>
    <t>Year 333</t>
  </si>
  <si>
    <t>Year 334</t>
  </si>
  <si>
    <t>Year 335</t>
  </si>
  <si>
    <t>Year 336</t>
  </si>
  <si>
    <t>Year 337</t>
  </si>
  <si>
    <t>Year 338</t>
  </si>
  <si>
    <t>Year 339</t>
  </si>
  <si>
    <t>Year 340</t>
  </si>
  <si>
    <t>Year 341</t>
  </si>
  <si>
    <t>Year 342</t>
  </si>
  <si>
    <t>Year 343</t>
  </si>
  <si>
    <t>Year 344</t>
  </si>
  <si>
    <t>Year 345</t>
  </si>
  <si>
    <t>Year 346</t>
  </si>
  <si>
    <t>Year 347</t>
  </si>
  <si>
    <t>Year 348</t>
  </si>
  <si>
    <t>Year 349</t>
  </si>
  <si>
    <t>Year 350</t>
  </si>
  <si>
    <t>Year 351</t>
  </si>
  <si>
    <t>Year 352</t>
  </si>
  <si>
    <t>Year 353</t>
  </si>
  <si>
    <t>Year 354</t>
  </si>
  <si>
    <t>Year 355</t>
  </si>
  <si>
    <t>Year 356</t>
  </si>
  <si>
    <t>Year 357</t>
  </si>
  <si>
    <t>Year 358</t>
  </si>
  <si>
    <t>Year 359</t>
  </si>
  <si>
    <t>Year 360</t>
  </si>
  <si>
    <t>Year 361</t>
  </si>
  <si>
    <t>Year 362</t>
  </si>
  <si>
    <t>Year 363</t>
  </si>
  <si>
    <t>Year 364</t>
  </si>
  <si>
    <t>Year 365</t>
  </si>
  <si>
    <t>Year 366</t>
  </si>
  <si>
    <t>Year 367</t>
  </si>
  <si>
    <t>Year 368</t>
  </si>
  <si>
    <t>Year 369</t>
  </si>
  <si>
    <t>Year 370</t>
  </si>
  <si>
    <t>Year 371</t>
  </si>
  <si>
    <t>Year 372</t>
  </si>
  <si>
    <t>Year 373</t>
  </si>
  <si>
    <t>Year 374</t>
  </si>
  <si>
    <t>Year 375</t>
  </si>
  <si>
    <t>Year 376</t>
  </si>
  <si>
    <t>Year 377</t>
  </si>
  <si>
    <t>Year 378</t>
  </si>
  <si>
    <t>Year 379</t>
  </si>
  <si>
    <t>Year 380</t>
  </si>
  <si>
    <t>Year 381</t>
  </si>
  <si>
    <t>Year 382</t>
  </si>
  <si>
    <t>Year 383</t>
  </si>
  <si>
    <t>Year 384</t>
  </si>
  <si>
    <t>Year 385</t>
  </si>
  <si>
    <t>Year 386</t>
  </si>
  <si>
    <t>Year 387</t>
  </si>
  <si>
    <t>Year 388</t>
  </si>
  <si>
    <t>Year 389</t>
  </si>
  <si>
    <t>Year 390</t>
  </si>
  <si>
    <t>Year 391</t>
  </si>
  <si>
    <t>Year 392</t>
  </si>
  <si>
    <t>Year 393</t>
  </si>
  <si>
    <t>Year 394</t>
  </si>
  <si>
    <t>Year 395</t>
  </si>
  <si>
    <t>Year 396</t>
  </si>
  <si>
    <t>Year 397</t>
  </si>
  <si>
    <t>Year 398</t>
  </si>
  <si>
    <t>Year 399</t>
  </si>
  <si>
    <t>Year 400</t>
  </si>
  <si>
    <t>Year 401</t>
  </si>
  <si>
    <t>Year 402</t>
  </si>
  <si>
    <t>Year 403</t>
  </si>
  <si>
    <t>Year 404</t>
  </si>
  <si>
    <t>Year 405</t>
  </si>
  <si>
    <t>Year 406</t>
  </si>
  <si>
    <t>Year 407</t>
  </si>
  <si>
    <t>Year 408</t>
  </si>
  <si>
    <t>Year 409</t>
  </si>
  <si>
    <t>Year 410</t>
  </si>
  <si>
    <t>Year 411</t>
  </si>
  <si>
    <t>Year 412</t>
  </si>
  <si>
    <t>Year 413</t>
  </si>
  <si>
    <t>Year 414</t>
  </si>
  <si>
    <t>Year 415</t>
  </si>
  <si>
    <t>Year 416</t>
  </si>
  <si>
    <t>Year 417</t>
  </si>
  <si>
    <t>Year 418</t>
  </si>
  <si>
    <t>Year 419</t>
  </si>
  <si>
    <t>Year 420</t>
  </si>
  <si>
    <t>Year 421</t>
  </si>
  <si>
    <t>Year 422</t>
  </si>
  <si>
    <t>Year 423</t>
  </si>
  <si>
    <t>Year 424</t>
  </si>
  <si>
    <t>Year 425</t>
  </si>
  <si>
    <t>Year 426</t>
  </si>
  <si>
    <t>Year 427</t>
  </si>
  <si>
    <t>Year 428</t>
  </si>
  <si>
    <t>Year 429</t>
  </si>
  <si>
    <t>Year 430</t>
  </si>
  <si>
    <t>Year 431</t>
  </si>
  <si>
    <t>Year 432</t>
  </si>
  <si>
    <t>Year 433</t>
  </si>
  <si>
    <t>Year 434</t>
  </si>
  <si>
    <t>Year 435</t>
  </si>
  <si>
    <t>Year 436</t>
  </si>
  <si>
    <t>Year 437</t>
  </si>
  <si>
    <t>Year 438</t>
  </si>
  <si>
    <t>Year 439</t>
  </si>
  <si>
    <t>Year 440</t>
  </si>
  <si>
    <t>Year 441</t>
  </si>
  <si>
    <t>Year 442</t>
  </si>
  <si>
    <t>Year 443</t>
  </si>
  <si>
    <t>Year 444</t>
  </si>
  <si>
    <t>Year 445</t>
  </si>
  <si>
    <t>Year 446</t>
  </si>
  <si>
    <t>Year 447</t>
  </si>
  <si>
    <t>Year 448</t>
  </si>
  <si>
    <t>Year 449</t>
  </si>
  <si>
    <t>Year 450</t>
  </si>
  <si>
    <t>Year 451</t>
  </si>
  <si>
    <t>Year 452</t>
  </si>
  <si>
    <t>Year 453</t>
  </si>
  <si>
    <t>Year 454</t>
  </si>
  <si>
    <t>Year 455</t>
  </si>
  <si>
    <t>Year 456</t>
  </si>
  <si>
    <t>Year 457</t>
  </si>
  <si>
    <t>Year 458</t>
  </si>
  <si>
    <t>Year 459</t>
  </si>
  <si>
    <t>Year 460</t>
  </si>
  <si>
    <t>Year 461</t>
  </si>
  <si>
    <t>Year 462</t>
  </si>
  <si>
    <t>Year 463</t>
  </si>
  <si>
    <t>Year 464</t>
  </si>
  <si>
    <t>Year 465</t>
  </si>
  <si>
    <t>Year 466</t>
  </si>
  <si>
    <t>Year 467</t>
  </si>
  <si>
    <t>Year 468</t>
  </si>
  <si>
    <t>Year 469</t>
  </si>
  <si>
    <t>Year 470</t>
  </si>
  <si>
    <t>Year 471</t>
  </si>
  <si>
    <t>Year 472</t>
  </si>
  <si>
    <t>Year 473</t>
  </si>
  <si>
    <t>Year 474</t>
  </si>
  <si>
    <t>Year 475</t>
  </si>
  <si>
    <t>Year 476</t>
  </si>
  <si>
    <t>Year 477</t>
  </si>
  <si>
    <t>Year 478</t>
  </si>
  <si>
    <t>Year 479</t>
  </si>
  <si>
    <t>Year 480</t>
  </si>
  <si>
    <t>Year 481</t>
  </si>
  <si>
    <t>Year 482</t>
  </si>
  <si>
    <t>Year 483</t>
  </si>
  <si>
    <t>Year 484</t>
  </si>
  <si>
    <t>Year 485</t>
  </si>
  <si>
    <t>Year 486</t>
  </si>
  <si>
    <t>Year 487</t>
  </si>
  <si>
    <t>Year 488</t>
  </si>
  <si>
    <t>Year 489</t>
  </si>
  <si>
    <t>Year 490</t>
  </si>
  <si>
    <t>Year 491</t>
  </si>
  <si>
    <t>Year 492</t>
  </si>
  <si>
    <t>Year 493</t>
  </si>
  <si>
    <t>Year 494</t>
  </si>
  <si>
    <t>Year 495</t>
  </si>
  <si>
    <t>Year 496</t>
  </si>
  <si>
    <t>Year 497</t>
  </si>
  <si>
    <t>Year 498</t>
  </si>
  <si>
    <t>Year 499</t>
  </si>
  <si>
    <t>Year 500</t>
  </si>
  <si>
    <t>Year 501</t>
  </si>
  <si>
    <t>Year 502</t>
  </si>
  <si>
    <t>Year 503</t>
  </si>
  <si>
    <t>Year 504</t>
  </si>
  <si>
    <t>Year 505</t>
  </si>
  <si>
    <t>Year 506</t>
  </si>
  <si>
    <t>Year 507</t>
  </si>
  <si>
    <t>Year 508</t>
  </si>
  <si>
    <t>Year 509</t>
  </si>
  <si>
    <t>Year 510</t>
  </si>
  <si>
    <t>Year 511</t>
  </si>
  <si>
    <t>Year 512</t>
  </si>
  <si>
    <t>Year 513</t>
  </si>
  <si>
    <t>Year 514</t>
  </si>
  <si>
    <t>Year 515</t>
  </si>
  <si>
    <t>Year 516</t>
  </si>
  <si>
    <t>Year 517</t>
  </si>
  <si>
    <t>Year 518</t>
  </si>
  <si>
    <t>Year 519</t>
  </si>
  <si>
    <t>Year 520</t>
  </si>
  <si>
    <t>Year 521</t>
  </si>
  <si>
    <t>Year 522</t>
  </si>
  <si>
    <t>Year 523</t>
  </si>
  <si>
    <t>Year 524</t>
  </si>
  <si>
    <t>Year 525</t>
  </si>
  <si>
    <t>Year 526</t>
  </si>
  <si>
    <t>Year 527</t>
  </si>
  <si>
    <t>Year 528</t>
  </si>
  <si>
    <t>Year 529</t>
  </si>
  <si>
    <t>Year 530</t>
  </si>
  <si>
    <t>Year 531</t>
  </si>
  <si>
    <t>Year 532</t>
  </si>
  <si>
    <t>Year 533</t>
  </si>
  <si>
    <t>Year 534</t>
  </si>
  <si>
    <t>Year 535</t>
  </si>
  <si>
    <t>Year 536</t>
  </si>
  <si>
    <t>Year 537</t>
  </si>
  <si>
    <t>Year 538</t>
  </si>
  <si>
    <t>Year 539</t>
  </si>
  <si>
    <t>Year 540</t>
  </si>
  <si>
    <t>Year 541</t>
  </si>
  <si>
    <t>Year 542</t>
  </si>
  <si>
    <t>Year 543</t>
  </si>
  <si>
    <t>Year 544</t>
  </si>
  <si>
    <t>Year 545</t>
  </si>
  <si>
    <t>Year 546</t>
  </si>
  <si>
    <t>Year 547</t>
  </si>
  <si>
    <t>Year 548</t>
  </si>
  <si>
    <t>Year 549</t>
  </si>
  <si>
    <t>Year 550</t>
  </si>
  <si>
    <t>Year 551</t>
  </si>
  <si>
    <t>Year 552</t>
  </si>
  <si>
    <t>Year 553</t>
  </si>
  <si>
    <t>Year 554</t>
  </si>
  <si>
    <t>Year 555</t>
  </si>
  <si>
    <t>Year 556</t>
  </si>
  <si>
    <t>Year 557</t>
  </si>
  <si>
    <t>Year 558</t>
  </si>
  <si>
    <t>Year 559</t>
  </si>
  <si>
    <t>Year 560</t>
  </si>
  <si>
    <t>Year 561</t>
  </si>
  <si>
    <t>Year 562</t>
  </si>
  <si>
    <t>Year 563</t>
  </si>
  <si>
    <t>Year 564</t>
  </si>
  <si>
    <t>Year 565</t>
  </si>
  <si>
    <t>Year 566</t>
  </si>
  <si>
    <t>Year 567</t>
  </si>
  <si>
    <t>Year 568</t>
  </si>
  <si>
    <t>Year 569</t>
  </si>
  <si>
    <t>Year 570</t>
  </si>
  <si>
    <t>Year 571</t>
  </si>
  <si>
    <t>Year 572</t>
  </si>
  <si>
    <t>Year 573</t>
  </si>
  <si>
    <t>Year 574</t>
  </si>
  <si>
    <t>Year 575</t>
  </si>
  <si>
    <t>Year 576</t>
  </si>
  <si>
    <t>Year 577</t>
  </si>
  <si>
    <t>Year 578</t>
  </si>
  <si>
    <t>Year 579</t>
  </si>
  <si>
    <t>Year 580</t>
  </si>
  <si>
    <t>Year 581</t>
  </si>
  <si>
    <t>Year 582</t>
  </si>
  <si>
    <t>Year 583</t>
  </si>
  <si>
    <t>Year 584</t>
  </si>
  <si>
    <t>Year 585</t>
  </si>
  <si>
    <t>Year 586</t>
  </si>
  <si>
    <t>Year 587</t>
  </si>
  <si>
    <t>Year 588</t>
  </si>
  <si>
    <t>Year 589</t>
  </si>
  <si>
    <t>Year 590</t>
  </si>
  <si>
    <t>Year 591</t>
  </si>
  <si>
    <t>Year 592</t>
  </si>
  <si>
    <t>Year 593</t>
  </si>
  <si>
    <t>Year 594</t>
  </si>
  <si>
    <t>Year 595</t>
  </si>
  <si>
    <t>Year 596</t>
  </si>
  <si>
    <t>Year 597</t>
  </si>
  <si>
    <t>Year 598</t>
  </si>
  <si>
    <t>Year 599</t>
  </si>
  <si>
    <t>Year 600</t>
  </si>
  <si>
    <t>Year 601</t>
  </si>
  <si>
    <t>Year 602</t>
  </si>
  <si>
    <t>Year 603</t>
  </si>
  <si>
    <t>Year 604</t>
  </si>
  <si>
    <t>Year 605</t>
  </si>
  <si>
    <t>Year 606</t>
  </si>
  <si>
    <t>Year 607</t>
  </si>
  <si>
    <t>Year 608</t>
  </si>
  <si>
    <t>Year 609</t>
  </si>
  <si>
    <t>Year 610</t>
  </si>
  <si>
    <t>Year 611</t>
  </si>
  <si>
    <t>Year 612</t>
  </si>
  <si>
    <t>Year 613</t>
  </si>
  <si>
    <t>Year 614</t>
  </si>
  <si>
    <t>Year 615</t>
  </si>
  <si>
    <t>Year 616</t>
  </si>
  <si>
    <t>Year 617</t>
  </si>
  <si>
    <t>Year 618</t>
  </si>
  <si>
    <t>Year 619</t>
  </si>
  <si>
    <t>Year 620</t>
  </si>
  <si>
    <t>Year 621</t>
  </si>
  <si>
    <t>Year 622</t>
  </si>
  <si>
    <t>Year 623</t>
  </si>
  <si>
    <t>Year 624</t>
  </si>
  <si>
    <t>Year 625</t>
  </si>
  <si>
    <t>Year 626</t>
  </si>
  <si>
    <t>Year 627</t>
  </si>
  <si>
    <t>Year 628</t>
  </si>
  <si>
    <t>Year 629</t>
  </si>
  <si>
    <t>Year 630</t>
  </si>
  <si>
    <t>Year 631</t>
  </si>
  <si>
    <t>Year 632</t>
  </si>
  <si>
    <t>Year 633</t>
  </si>
  <si>
    <t>Year 634</t>
  </si>
  <si>
    <t>Year 635</t>
  </si>
  <si>
    <t>Year 636</t>
  </si>
  <si>
    <t>Year 637</t>
  </si>
  <si>
    <t>Year 638</t>
  </si>
  <si>
    <t>Year 639</t>
  </si>
  <si>
    <t>Year 640</t>
  </si>
  <si>
    <t>Year 641</t>
  </si>
  <si>
    <t>Year 642</t>
  </si>
  <si>
    <t>Year 643</t>
  </si>
  <si>
    <t>Year 644</t>
  </si>
  <si>
    <t>Year 645</t>
  </si>
  <si>
    <t>Year 646</t>
  </si>
  <si>
    <t>Year 647</t>
  </si>
  <si>
    <t>Year 648</t>
  </si>
  <si>
    <t>Year 649</t>
  </si>
  <si>
    <t>Year 650</t>
  </si>
  <si>
    <t>Year 651</t>
  </si>
  <si>
    <t>Year 652</t>
  </si>
  <si>
    <t>Year 653</t>
  </si>
  <si>
    <t>Year 654</t>
  </si>
  <si>
    <t>Year 655</t>
  </si>
  <si>
    <t>Year 656</t>
  </si>
  <si>
    <t>Year 657</t>
  </si>
  <si>
    <t>Year 658</t>
  </si>
  <si>
    <t>Year 659</t>
  </si>
  <si>
    <t>Year 660</t>
  </si>
  <si>
    <t>Year 661</t>
  </si>
  <si>
    <t>Year 662</t>
  </si>
  <si>
    <t>Year 663</t>
  </si>
  <si>
    <t>Year 664</t>
  </si>
  <si>
    <t>Year 665</t>
  </si>
  <si>
    <t>Year 666</t>
  </si>
  <si>
    <t>Year 667</t>
  </si>
  <si>
    <t>Year 668</t>
  </si>
  <si>
    <t>Year 669</t>
  </si>
  <si>
    <t>Year 670</t>
  </si>
  <si>
    <t>Year 671</t>
  </si>
  <si>
    <t>Year 672</t>
  </si>
  <si>
    <t>Year 673</t>
  </si>
  <si>
    <t>Year 674</t>
  </si>
  <si>
    <t>Year 675</t>
  </si>
  <si>
    <t>Year 676</t>
  </si>
  <si>
    <t>Year 677</t>
  </si>
  <si>
    <t>Year 678</t>
  </si>
  <si>
    <t>Year 679</t>
  </si>
  <si>
    <t>Year 680</t>
  </si>
  <si>
    <t>Year 681</t>
  </si>
  <si>
    <t>Year 682</t>
  </si>
  <si>
    <t>Year 683</t>
  </si>
  <si>
    <t>Year 684</t>
  </si>
  <si>
    <t>Year 685</t>
  </si>
  <si>
    <t>Year 686</t>
  </si>
  <si>
    <t>Year 687</t>
  </si>
  <si>
    <t>Year 688</t>
  </si>
  <si>
    <t>Year 689</t>
  </si>
  <si>
    <t>Year 690</t>
  </si>
  <si>
    <t>Year 691</t>
  </si>
  <si>
    <t>Year 692</t>
  </si>
  <si>
    <t>Year 693</t>
  </si>
  <si>
    <t>Year 694</t>
  </si>
  <si>
    <t>Year 695</t>
  </si>
  <si>
    <t>Year 696</t>
  </si>
  <si>
    <t>Year 697</t>
  </si>
  <si>
    <t>Year 698</t>
  </si>
  <si>
    <t>Year 699</t>
  </si>
  <si>
    <t>Year 700</t>
  </si>
  <si>
    <t>Year 701</t>
  </si>
  <si>
    <t>Year 702</t>
  </si>
  <si>
    <t>Year 703</t>
  </si>
  <si>
    <t>Year 704</t>
  </si>
  <si>
    <t>Year 705</t>
  </si>
  <si>
    <t>Year 706</t>
  </si>
  <si>
    <t>Year 707</t>
  </si>
  <si>
    <t>Year 708</t>
  </si>
  <si>
    <t>Year 709</t>
  </si>
  <si>
    <t>Year 710</t>
  </si>
  <si>
    <t>Year 711</t>
  </si>
  <si>
    <t>Year 712</t>
  </si>
  <si>
    <t>Year 713</t>
  </si>
  <si>
    <t>Year 714</t>
  </si>
  <si>
    <t>Year 715</t>
  </si>
  <si>
    <t>Year 716</t>
  </si>
  <si>
    <t>Year 717</t>
  </si>
  <si>
    <t>Year 718</t>
  </si>
  <si>
    <t>Year 719</t>
  </si>
  <si>
    <t>Year 720</t>
  </si>
  <si>
    <t>Year 721</t>
  </si>
  <si>
    <t>Year 722</t>
  </si>
  <si>
    <t>Year 723</t>
  </si>
  <si>
    <t>Year 724</t>
  </si>
  <si>
    <t>Year 725</t>
  </si>
  <si>
    <t>Year 726</t>
  </si>
  <si>
    <t>Year 727</t>
  </si>
  <si>
    <t>Year 728</t>
  </si>
  <si>
    <t>Year 729</t>
  </si>
  <si>
    <t>Year 730</t>
  </si>
  <si>
    <t>Year 731</t>
  </si>
  <si>
    <t>Year 732</t>
  </si>
  <si>
    <t>Year 733</t>
  </si>
  <si>
    <t>Year 734</t>
  </si>
  <si>
    <t>Year 735</t>
  </si>
  <si>
    <t>Year 736</t>
  </si>
  <si>
    <t>Year 737</t>
  </si>
  <si>
    <t>Year 738</t>
  </si>
  <si>
    <t>Year 739</t>
  </si>
  <si>
    <t>Year 740</t>
  </si>
  <si>
    <t>Year 741</t>
  </si>
  <si>
    <t>Year 742</t>
  </si>
  <si>
    <t>Year 743</t>
  </si>
  <si>
    <t>Year 744</t>
  </si>
  <si>
    <t>Year 745</t>
  </si>
  <si>
    <t>Year 746</t>
  </si>
  <si>
    <t>Year 747</t>
  </si>
  <si>
    <t>Year 748</t>
  </si>
  <si>
    <t>Year 749</t>
  </si>
  <si>
    <t>Year 750</t>
  </si>
  <si>
    <t>Year 751</t>
  </si>
  <si>
    <t>Year 752</t>
  </si>
  <si>
    <t>Year 753</t>
  </si>
  <si>
    <t>Year 754</t>
  </si>
  <si>
    <t>Year 755</t>
  </si>
  <si>
    <t>Year 756</t>
  </si>
  <si>
    <t>Year 757</t>
  </si>
  <si>
    <t>Year 758</t>
  </si>
  <si>
    <t>Year 759</t>
  </si>
  <si>
    <t>Year 760</t>
  </si>
  <si>
    <t>Year 761</t>
  </si>
  <si>
    <t>Year 762</t>
  </si>
  <si>
    <t>Year 763</t>
  </si>
  <si>
    <t>Year 764</t>
  </si>
  <si>
    <t>Year 765</t>
  </si>
  <si>
    <t>Year 766</t>
  </si>
  <si>
    <t>Year 767</t>
  </si>
  <si>
    <t>Year 768</t>
  </si>
  <si>
    <t>Year 769</t>
  </si>
  <si>
    <t>Year 770</t>
  </si>
  <si>
    <t>Year 771</t>
  </si>
  <si>
    <t>Year 772</t>
  </si>
  <si>
    <t>Year 773</t>
  </si>
  <si>
    <t>Year 774</t>
  </si>
  <si>
    <t>Year 775</t>
  </si>
  <si>
    <t>Year 776</t>
  </si>
  <si>
    <t>Year 777</t>
  </si>
  <si>
    <t>Year 778</t>
  </si>
  <si>
    <t>Year 779</t>
  </si>
  <si>
    <t>Year 780</t>
  </si>
  <si>
    <t>Year 781</t>
  </si>
  <si>
    <t>Year 782</t>
  </si>
  <si>
    <t>Year 783</t>
  </si>
  <si>
    <t>Year 784</t>
  </si>
  <si>
    <t>Year 785</t>
  </si>
  <si>
    <t>Year 786</t>
  </si>
  <si>
    <t>Year 787</t>
  </si>
  <si>
    <t>Year 788</t>
  </si>
  <si>
    <t>Year 789</t>
  </si>
  <si>
    <t>Year 790</t>
  </si>
  <si>
    <t>Year 791</t>
  </si>
  <si>
    <t>Year 792</t>
  </si>
  <si>
    <t>Year 793</t>
  </si>
  <si>
    <t>Year 794</t>
  </si>
  <si>
    <t>Year 795</t>
  </si>
  <si>
    <t>Year 796</t>
  </si>
  <si>
    <t>Year 797</t>
  </si>
  <si>
    <t>Year 798</t>
  </si>
  <si>
    <t>Year 799</t>
  </si>
  <si>
    <t>Year 800</t>
  </si>
  <si>
    <t>Year 801</t>
  </si>
  <si>
    <t>Year 802</t>
  </si>
  <si>
    <t>Year 803</t>
  </si>
  <si>
    <t>Year 804</t>
  </si>
  <si>
    <t>Year 805</t>
  </si>
  <si>
    <t>Year 806</t>
  </si>
  <si>
    <t>Year 807</t>
  </si>
  <si>
    <t>Year 808</t>
  </si>
  <si>
    <t>Year 809</t>
  </si>
  <si>
    <t>Year 810</t>
  </si>
  <si>
    <t>Year 811</t>
  </si>
  <si>
    <t>Year 812</t>
  </si>
  <si>
    <t>Year 813</t>
  </si>
  <si>
    <t>Year 814</t>
  </si>
  <si>
    <t>Year 815</t>
  </si>
  <si>
    <t>Year 816</t>
  </si>
  <si>
    <t>Year 817</t>
  </si>
  <si>
    <t>Year 818</t>
  </si>
  <si>
    <t>Year 819</t>
  </si>
  <si>
    <t>Year 820</t>
  </si>
  <si>
    <t>Year 821</t>
  </si>
  <si>
    <t>Year 822</t>
  </si>
  <si>
    <t>Year 823</t>
  </si>
  <si>
    <t>Year 824</t>
  </si>
  <si>
    <t>Year 825</t>
  </si>
  <si>
    <t>Year 826</t>
  </si>
  <si>
    <t>Year 827</t>
  </si>
  <si>
    <t>Year 828</t>
  </si>
  <si>
    <t>Year 829</t>
  </si>
  <si>
    <t>Year 830</t>
  </si>
  <si>
    <t>Year 831</t>
  </si>
  <si>
    <t>Year 832</t>
  </si>
  <si>
    <t>Year 833</t>
  </si>
  <si>
    <t>Year 834</t>
  </si>
  <si>
    <t>Year 835</t>
  </si>
  <si>
    <t>Year 836</t>
  </si>
  <si>
    <t>Year 837</t>
  </si>
  <si>
    <t>Year 838</t>
  </si>
  <si>
    <t>Year 839</t>
  </si>
  <si>
    <t>Year 840</t>
  </si>
  <si>
    <t>Year 841</t>
  </si>
  <si>
    <t>Year 842</t>
  </si>
  <si>
    <t>Year 843</t>
  </si>
  <si>
    <t>Year 844</t>
  </si>
  <si>
    <t>Year 845</t>
  </si>
  <si>
    <t>Year 846</t>
  </si>
  <si>
    <t>Year 847</t>
  </si>
  <si>
    <t>Year 848</t>
  </si>
  <si>
    <t>Year 849</t>
  </si>
  <si>
    <t>Year 850</t>
  </si>
  <si>
    <t>Year 851</t>
  </si>
  <si>
    <t>Year 852</t>
  </si>
  <si>
    <t>Year 853</t>
  </si>
  <si>
    <t>Year 854</t>
  </si>
  <si>
    <t>Year 855</t>
  </si>
  <si>
    <t>Year 856</t>
  </si>
  <si>
    <t>Year 857</t>
  </si>
  <si>
    <t>Year 858</t>
  </si>
  <si>
    <t>Year 859</t>
  </si>
  <si>
    <t>Year 860</t>
  </si>
  <si>
    <t>Year 861</t>
  </si>
  <si>
    <t>Year 862</t>
  </si>
  <si>
    <t>Year 863</t>
  </si>
  <si>
    <t>Year 864</t>
  </si>
  <si>
    <t>Year 865</t>
  </si>
  <si>
    <t>Year 866</t>
  </si>
  <si>
    <t>Year 867</t>
  </si>
  <si>
    <t>Year 868</t>
  </si>
  <si>
    <t>Year 869</t>
  </si>
  <si>
    <t>Year 870</t>
  </si>
  <si>
    <t>Year 871</t>
  </si>
  <si>
    <t>Year 872</t>
  </si>
  <si>
    <t>Year 873</t>
  </si>
  <si>
    <t>Year 874</t>
  </si>
  <si>
    <t>Year 875</t>
  </si>
  <si>
    <t>Year 876</t>
  </si>
  <si>
    <t>Year 877</t>
  </si>
  <si>
    <t>Year 878</t>
  </si>
  <si>
    <t>Year 879</t>
  </si>
  <si>
    <t>Year 880</t>
  </si>
  <si>
    <t>Year 881</t>
  </si>
  <si>
    <t>Year 882</t>
  </si>
  <si>
    <t>Year 883</t>
  </si>
  <si>
    <t>Year 884</t>
  </si>
  <si>
    <t>Year 885</t>
  </si>
  <si>
    <t>Year 886</t>
  </si>
  <si>
    <t>Year 887</t>
  </si>
  <si>
    <t>Year 888</t>
  </si>
  <si>
    <t>Year 889</t>
  </si>
  <si>
    <t>Year 890</t>
  </si>
  <si>
    <t>Year 891</t>
  </si>
  <si>
    <t>Year 892</t>
  </si>
  <si>
    <t>Year 893</t>
  </si>
  <si>
    <t>Year 894</t>
  </si>
  <si>
    <t>Year 895</t>
  </si>
  <si>
    <t>Year 896</t>
  </si>
  <si>
    <t>Year 897</t>
  </si>
  <si>
    <t>Year 898</t>
  </si>
  <si>
    <t>Year 899</t>
  </si>
  <si>
    <t>Year 900</t>
  </si>
  <si>
    <t>Year 901</t>
  </si>
  <si>
    <t>Year 902</t>
  </si>
  <si>
    <t>Year 903</t>
  </si>
  <si>
    <t>Year 904</t>
  </si>
  <si>
    <t>Year 905</t>
  </si>
  <si>
    <t>Year 906</t>
  </si>
  <si>
    <t>Year 907</t>
  </si>
  <si>
    <t>Year 908</t>
  </si>
  <si>
    <t>Year 909</t>
  </si>
  <si>
    <t>Year 910</t>
  </si>
  <si>
    <t>Year 911</t>
  </si>
  <si>
    <t>Year 912</t>
  </si>
  <si>
    <t>Year 913</t>
  </si>
  <si>
    <t>Year 914</t>
  </si>
  <si>
    <t>Year 915</t>
  </si>
  <si>
    <t>Year 916</t>
  </si>
  <si>
    <t>Year 917</t>
  </si>
  <si>
    <t>Year 918</t>
  </si>
  <si>
    <t>Year 919</t>
  </si>
  <si>
    <t>Year 920</t>
  </si>
  <si>
    <t>Year 921</t>
  </si>
  <si>
    <t>Year 922</t>
  </si>
  <si>
    <t>Year 923</t>
  </si>
  <si>
    <t>Year 924</t>
  </si>
  <si>
    <t>Year 925</t>
  </si>
  <si>
    <t>Year 926</t>
  </si>
  <si>
    <t>Year 927</t>
  </si>
  <si>
    <t>Year 928</t>
  </si>
  <si>
    <t>Year 929</t>
  </si>
  <si>
    <t>Year 930</t>
  </si>
  <si>
    <t>Year 931</t>
  </si>
  <si>
    <t>Year 932</t>
  </si>
  <si>
    <t>Year 933</t>
  </si>
  <si>
    <t>Year 934</t>
  </si>
  <si>
    <t>Year 935</t>
  </si>
  <si>
    <t>Year 936</t>
  </si>
  <si>
    <t>Year 937</t>
  </si>
  <si>
    <t>Year 938</t>
  </si>
  <si>
    <t>Year 939</t>
  </si>
  <si>
    <t>Year 940</t>
  </si>
  <si>
    <t>Year 941</t>
  </si>
  <si>
    <t>Year 942</t>
  </si>
  <si>
    <t>Year 943</t>
  </si>
  <si>
    <t>Year 944</t>
  </si>
  <si>
    <t>Year 945</t>
  </si>
  <si>
    <t>Year 946</t>
  </si>
  <si>
    <t>Year 947</t>
  </si>
  <si>
    <t>Year 948</t>
  </si>
  <si>
    <t>Year 949</t>
  </si>
  <si>
    <t>Year 950</t>
  </si>
  <si>
    <t>Year 951</t>
  </si>
  <si>
    <t>Year 952</t>
  </si>
  <si>
    <t>Year 953</t>
  </si>
  <si>
    <t>Year 954</t>
  </si>
  <si>
    <t>Year 955</t>
  </si>
  <si>
    <t>Year 956</t>
  </si>
  <si>
    <t>Year 957</t>
  </si>
  <si>
    <t>Year 958</t>
  </si>
  <si>
    <t>Year 959</t>
  </si>
  <si>
    <t>Year 960</t>
  </si>
  <si>
    <t>Year 961</t>
  </si>
  <si>
    <t>Year 962</t>
  </si>
  <si>
    <t>Year 963</t>
  </si>
  <si>
    <t>Year 964</t>
  </si>
  <si>
    <t>Year 965</t>
  </si>
  <si>
    <t>Year 966</t>
  </si>
  <si>
    <t>Year 967</t>
  </si>
  <si>
    <t>Year 968</t>
  </si>
  <si>
    <t>Year 969</t>
  </si>
  <si>
    <t>Year 970</t>
  </si>
  <si>
    <t>Year 971</t>
  </si>
  <si>
    <t>Year 972</t>
  </si>
  <si>
    <t>Year 973</t>
  </si>
  <si>
    <t>Year 974</t>
  </si>
  <si>
    <t>Year 975</t>
  </si>
  <si>
    <t>Year 976</t>
  </si>
  <si>
    <t>Year 977</t>
  </si>
  <si>
    <t>Year 978</t>
  </si>
  <si>
    <t>Year 979</t>
  </si>
  <si>
    <t>Year 980</t>
  </si>
  <si>
    <t>Year 981</t>
  </si>
  <si>
    <t>Year 982</t>
  </si>
  <si>
    <t>Year 983</t>
  </si>
  <si>
    <t>Year 984</t>
  </si>
  <si>
    <t>Year 985</t>
  </si>
  <si>
    <t>Year 986</t>
  </si>
  <si>
    <t>Year 987</t>
  </si>
  <si>
    <t>Year 988</t>
  </si>
  <si>
    <t>Year 989</t>
  </si>
  <si>
    <t>Year 990</t>
  </si>
  <si>
    <t>Year 991</t>
  </si>
  <si>
    <t>Year 992</t>
  </si>
  <si>
    <t>Year 993</t>
  </si>
  <si>
    <t>Year 994</t>
  </si>
  <si>
    <t>Year 995</t>
  </si>
  <si>
    <t>Year 996</t>
  </si>
  <si>
    <t>Year 997</t>
  </si>
  <si>
    <t>Year 998</t>
  </si>
  <si>
    <t>Year 999</t>
  </si>
  <si>
    <t>Year 1000</t>
  </si>
  <si>
    <t>Year 1001</t>
  </si>
  <si>
    <t>Year 1002</t>
  </si>
  <si>
    <t>Year 1003</t>
  </si>
  <si>
    <t>Year 1004</t>
  </si>
  <si>
    <t>Year 1005</t>
  </si>
  <si>
    <t>Year 1006</t>
  </si>
  <si>
    <t>Year 1007</t>
  </si>
  <si>
    <t>Year 1008</t>
  </si>
  <si>
    <t>Year 1009</t>
  </si>
  <si>
    <t>Year 1010</t>
  </si>
  <si>
    <t>Year 1011</t>
  </si>
  <si>
    <t>Year 1012</t>
  </si>
  <si>
    <t>Year 1013</t>
  </si>
  <si>
    <t>Year 1014</t>
  </si>
  <si>
    <t>Year 1015</t>
  </si>
  <si>
    <t>Year 1016</t>
  </si>
  <si>
    <t>Year 1017</t>
  </si>
  <si>
    <t>Year 1018</t>
  </si>
  <si>
    <t>Year 1019</t>
  </si>
  <si>
    <t>Year 1020</t>
  </si>
  <si>
    <t>Year 1021</t>
  </si>
  <si>
    <t>Year 1022</t>
  </si>
  <si>
    <t>Year 1023</t>
  </si>
  <si>
    <t>Year 1024</t>
  </si>
  <si>
    <t>Year 1025</t>
  </si>
  <si>
    <t>Year 1026</t>
  </si>
  <si>
    <t>Year 1027</t>
  </si>
  <si>
    <t>Year 1028</t>
  </si>
  <si>
    <t>Year 1029</t>
  </si>
  <si>
    <t>Year 1030</t>
  </si>
  <si>
    <t>Year 1031</t>
  </si>
  <si>
    <t>Year 1032</t>
  </si>
  <si>
    <t>Year 1033</t>
  </si>
  <si>
    <t>Year 1034</t>
  </si>
  <si>
    <t>Year 1035</t>
  </si>
  <si>
    <t>Year 1036</t>
  </si>
  <si>
    <t>Year 1037</t>
  </si>
  <si>
    <t>Year 1038</t>
  </si>
  <si>
    <t>Year 1039</t>
  </si>
  <si>
    <t>Year 1040</t>
  </si>
  <si>
    <t>Year 1041</t>
  </si>
  <si>
    <t>Year 1042</t>
  </si>
  <si>
    <t>Year 1043</t>
  </si>
  <si>
    <t>Year 1044</t>
  </si>
  <si>
    <t>Year 1045</t>
  </si>
  <si>
    <t>Year 1046</t>
  </si>
  <si>
    <t>Year 1047</t>
  </si>
  <si>
    <t>Year 1048</t>
  </si>
  <si>
    <t>Year 1049</t>
  </si>
  <si>
    <t>Year 1050</t>
  </si>
  <si>
    <t>Year 1051</t>
  </si>
  <si>
    <t>Year 1052</t>
  </si>
  <si>
    <t>Year 1053</t>
  </si>
  <si>
    <t>Year 1054</t>
  </si>
  <si>
    <t>Year 1055</t>
  </si>
  <si>
    <t>Year 1056</t>
  </si>
  <si>
    <t>Year 1057</t>
  </si>
  <si>
    <t>Year 1058</t>
  </si>
  <si>
    <t>Year 1059</t>
  </si>
  <si>
    <t>Year 1060</t>
  </si>
  <si>
    <t>Year 1061</t>
  </si>
  <si>
    <t>Year 1062</t>
  </si>
  <si>
    <t>Year 1063</t>
  </si>
  <si>
    <t>Year 1064</t>
  </si>
  <si>
    <t>Year 1065</t>
  </si>
  <si>
    <t>Year 1066</t>
  </si>
  <si>
    <t>Year 1067</t>
  </si>
  <si>
    <t>Year 1068</t>
  </si>
  <si>
    <t>Year 1069</t>
  </si>
  <si>
    <t>Year 1070</t>
  </si>
  <si>
    <t>Year 1071</t>
  </si>
  <si>
    <t>Year 1072</t>
  </si>
  <si>
    <t>Year 1073</t>
  </si>
  <si>
    <t>Year 1074</t>
  </si>
  <si>
    <t>Year 1075</t>
  </si>
  <si>
    <t>Year 1076</t>
  </si>
  <si>
    <t>Year 1077</t>
  </si>
  <si>
    <t>Year 1078</t>
  </si>
  <si>
    <t>Year 1079</t>
  </si>
  <si>
    <t>Year 1080</t>
  </si>
  <si>
    <t>Year 1081</t>
  </si>
  <si>
    <t>Year 1082</t>
  </si>
  <si>
    <t>Year 1083</t>
  </si>
  <si>
    <t>Year 1084</t>
  </si>
  <si>
    <t>Year 1085</t>
  </si>
  <si>
    <t>Year 1086</t>
  </si>
  <si>
    <t>Year 1087</t>
  </si>
  <si>
    <t>Year 1088</t>
  </si>
  <si>
    <t>Year 1089</t>
  </si>
  <si>
    <t>Year 1090</t>
  </si>
  <si>
    <t>Year 1091</t>
  </si>
  <si>
    <t>Year 1092</t>
  </si>
  <si>
    <t>Year 1093</t>
  </si>
  <si>
    <t>Year 1094</t>
  </si>
  <si>
    <t>Year 1095</t>
  </si>
  <si>
    <t>Year 1096</t>
  </si>
  <si>
    <t>Year 1097</t>
  </si>
  <si>
    <t>Year 1098</t>
  </si>
  <si>
    <t>Year 1099</t>
  </si>
  <si>
    <t>Year 1100</t>
  </si>
  <si>
    <t>Year 1101</t>
  </si>
  <si>
    <t>Year 1102</t>
  </si>
  <si>
    <t>Year 1103</t>
  </si>
  <si>
    <t>Year 1104</t>
  </si>
  <si>
    <t>Year 1105</t>
  </si>
  <si>
    <t>Year 1106</t>
  </si>
  <si>
    <t>Year 1107</t>
  </si>
  <si>
    <t>Year 1108</t>
  </si>
  <si>
    <t>Year 1109</t>
  </si>
  <si>
    <t>Year 1110</t>
  </si>
  <si>
    <t>Year 1111</t>
  </si>
  <si>
    <t>Year 1112</t>
  </si>
  <si>
    <t>Year 1113</t>
  </si>
  <si>
    <t>Year 1114</t>
  </si>
  <si>
    <t>Year 1115</t>
  </si>
  <si>
    <t>Year 1116</t>
  </si>
  <si>
    <t>Year 1117</t>
  </si>
  <si>
    <t>Year 1118</t>
  </si>
  <si>
    <t>Year 1119</t>
  </si>
  <si>
    <t>Year 1120</t>
  </si>
  <si>
    <t>Year 1121</t>
  </si>
  <si>
    <t>Year 1122</t>
  </si>
  <si>
    <t>Year 1123</t>
  </si>
  <si>
    <t>Year 1124</t>
  </si>
  <si>
    <t>Year 1125</t>
  </si>
  <si>
    <t>Year 1126</t>
  </si>
  <si>
    <t>Year 1127</t>
  </si>
  <si>
    <t>Year 1128</t>
  </si>
  <si>
    <t>Year 1129</t>
  </si>
  <si>
    <t>Year 1130</t>
  </si>
  <si>
    <t>Year 1131</t>
  </si>
  <si>
    <t>Year 1132</t>
  </si>
  <si>
    <t>Year 1133</t>
  </si>
  <si>
    <t>Year 1134</t>
  </si>
  <si>
    <t>Year 1135</t>
  </si>
  <si>
    <t>Year 1136</t>
  </si>
  <si>
    <t>Year 1137</t>
  </si>
  <si>
    <t>Year 1138</t>
  </si>
  <si>
    <t>Year 1139</t>
  </si>
  <si>
    <t>Year 1140</t>
  </si>
  <si>
    <t>Year 1141</t>
  </si>
  <si>
    <t>Year 1142</t>
  </si>
  <si>
    <t>Year 1143</t>
  </si>
  <si>
    <t>Year 1144</t>
  </si>
  <si>
    <t>Year 1145</t>
  </si>
  <si>
    <t>Year 1146</t>
  </si>
  <si>
    <t>Year 1147</t>
  </si>
  <si>
    <t>Year 1148</t>
  </si>
  <si>
    <t>Year 1149</t>
  </si>
  <si>
    <t>Year 1150</t>
  </si>
  <si>
    <t>Year 1151</t>
  </si>
  <si>
    <t>Year 1152</t>
  </si>
  <si>
    <t>Year 1153</t>
  </si>
  <si>
    <t>Year 1154</t>
  </si>
  <si>
    <t>Year 1155</t>
  </si>
  <si>
    <t>Year 1156</t>
  </si>
  <si>
    <t>Year 1157</t>
  </si>
  <si>
    <t>Year 1158</t>
  </si>
  <si>
    <t>Year 1159</t>
  </si>
  <si>
    <t>Year 1160</t>
  </si>
  <si>
    <t>Year 1161</t>
  </si>
  <si>
    <t>Year 1162</t>
  </si>
  <si>
    <t>Year 1163</t>
  </si>
  <si>
    <t>Year 1164</t>
  </si>
  <si>
    <t>Year 1165</t>
  </si>
  <si>
    <t>Year 1166</t>
  </si>
  <si>
    <t>Year 1167</t>
  </si>
  <si>
    <t>Year 1168</t>
  </si>
  <si>
    <t>Year 1169</t>
  </si>
  <si>
    <t>Year 1170</t>
  </si>
  <si>
    <t>Year 1171</t>
  </si>
  <si>
    <t>Year 1172</t>
  </si>
  <si>
    <t>Year 1173</t>
  </si>
  <si>
    <t>Year 1174</t>
  </si>
  <si>
    <t>Year 1175</t>
  </si>
  <si>
    <t>Year 1176</t>
  </si>
  <si>
    <t>Year 1177</t>
  </si>
  <si>
    <t>Year 1178</t>
  </si>
  <si>
    <t>Year 1179</t>
  </si>
  <si>
    <t>Year 1180</t>
  </si>
  <si>
    <t>Year 1181</t>
  </si>
  <si>
    <t>Year 1182</t>
  </si>
  <si>
    <t>Year 1183</t>
  </si>
  <si>
    <t>Year 1184</t>
  </si>
  <si>
    <t>Year 1185</t>
  </si>
  <si>
    <t>Year 1186</t>
  </si>
  <si>
    <t>Year 1187</t>
  </si>
  <si>
    <t>Year 1188</t>
  </si>
  <si>
    <t>Year 1189</t>
  </si>
  <si>
    <t>Year 1190</t>
  </si>
  <si>
    <t>Year 1191</t>
  </si>
  <si>
    <t>Year 1192</t>
  </si>
  <si>
    <t>Year 1193</t>
  </si>
  <si>
    <t>Year 1194</t>
  </si>
  <si>
    <t>Year 1195</t>
  </si>
  <si>
    <t>Year 1196</t>
  </si>
  <si>
    <t>Year 1197</t>
  </si>
  <si>
    <t>Year 1198</t>
  </si>
  <si>
    <t>Year 1199</t>
  </si>
  <si>
    <t>Year 1200</t>
  </si>
  <si>
    <t>Year 1201</t>
  </si>
  <si>
    <t>Year 1202</t>
  </si>
  <si>
    <t>Year 1203</t>
  </si>
  <si>
    <t>Year 1204</t>
  </si>
  <si>
    <t>Year 1205</t>
  </si>
  <si>
    <t>Year 1206</t>
  </si>
  <si>
    <t>Year 1207</t>
  </si>
  <si>
    <t>Year 1208</t>
  </si>
  <si>
    <t>Year 1209</t>
  </si>
  <si>
    <t>Year 1210</t>
  </si>
  <si>
    <t>Year 1211</t>
  </si>
  <si>
    <t>Year 1212</t>
  </si>
  <si>
    <t>Year 1213</t>
  </si>
  <si>
    <t>Year 1214</t>
  </si>
  <si>
    <t>Year 1215</t>
  </si>
  <si>
    <t>Year 1216</t>
  </si>
  <si>
    <t>Year 1217</t>
  </si>
  <si>
    <t>Year 1218</t>
  </si>
  <si>
    <t>Year 1219</t>
  </si>
  <si>
    <t>Year 1220</t>
  </si>
  <si>
    <t>Year 1221</t>
  </si>
  <si>
    <t>Year 1222</t>
  </si>
  <si>
    <t>Year 1223</t>
  </si>
  <si>
    <t>Year 1224</t>
  </si>
  <si>
    <t>Year 1225</t>
  </si>
  <si>
    <t>Year 1226</t>
  </si>
  <si>
    <t>Year 1227</t>
  </si>
  <si>
    <t>Year 1228</t>
  </si>
  <si>
    <t>Year 1229</t>
  </si>
  <si>
    <t>Year 1230</t>
  </si>
  <si>
    <t>Year 1231</t>
  </si>
  <si>
    <t>Year 1232</t>
  </si>
  <si>
    <t>Year 1233</t>
  </si>
  <si>
    <t>Year 1234</t>
  </si>
  <si>
    <t>Year 1235</t>
  </si>
  <si>
    <t>Year 1236</t>
  </si>
  <si>
    <t>Year 1237</t>
  </si>
  <si>
    <t>Year 1238</t>
  </si>
  <si>
    <t>Year 1239</t>
  </si>
  <si>
    <t>Year 1240</t>
  </si>
  <si>
    <t>Year 1241</t>
  </si>
  <si>
    <t>Year 1242</t>
  </si>
  <si>
    <t>Year 1243</t>
  </si>
  <si>
    <t>Year 1244</t>
  </si>
  <si>
    <t>Year 1245</t>
  </si>
  <si>
    <t>Year 1246</t>
  </si>
  <si>
    <t>Year 1247</t>
  </si>
  <si>
    <t>Year 1248</t>
  </si>
  <si>
    <t>Year 1249</t>
  </si>
  <si>
    <t>Year 1250</t>
  </si>
  <si>
    <t>Year 1251</t>
  </si>
  <si>
    <t>Year 1252</t>
  </si>
  <si>
    <t>Year 1253</t>
  </si>
  <si>
    <t>Year 1254</t>
  </si>
  <si>
    <t>Year 1255</t>
  </si>
  <si>
    <t>Year 1256</t>
  </si>
  <si>
    <t>Year 1257</t>
  </si>
  <si>
    <t>Year 1258</t>
  </si>
  <si>
    <t>Year 1259</t>
  </si>
  <si>
    <t>Year 1260</t>
  </si>
  <si>
    <t>Year 1261</t>
  </si>
  <si>
    <t>Year 1262</t>
  </si>
  <si>
    <t>Year 1263</t>
  </si>
  <si>
    <t>Year 1264</t>
  </si>
  <si>
    <t>Year 1265</t>
  </si>
  <si>
    <t>Year 1266</t>
  </si>
  <si>
    <t>Year 1267</t>
  </si>
  <si>
    <t>Year 1268</t>
  </si>
  <si>
    <t>Year 1269</t>
  </si>
  <si>
    <t>Year 1270</t>
  </si>
  <si>
    <t>Year 1271</t>
  </si>
  <si>
    <t>Year 1272</t>
  </si>
  <si>
    <t>Year 1273</t>
  </si>
  <si>
    <t>Year 1274</t>
  </si>
  <si>
    <t>Year 1275</t>
  </si>
  <si>
    <t>Year 1276</t>
  </si>
  <si>
    <t>Year 1277</t>
  </si>
  <si>
    <t>Year 1278</t>
  </si>
  <si>
    <t>Year 1279</t>
  </si>
  <si>
    <t>Year 1280</t>
  </si>
  <si>
    <t>Year 1281</t>
  </si>
  <si>
    <t>Year 1282</t>
  </si>
  <si>
    <t>Year 1283</t>
  </si>
  <si>
    <t>Year 1284</t>
  </si>
  <si>
    <t>Year 1285</t>
  </si>
  <si>
    <t>Year 1286</t>
  </si>
  <si>
    <t>Year 1287</t>
  </si>
  <si>
    <t>Year 1288</t>
  </si>
  <si>
    <t>Year 1289</t>
  </si>
  <si>
    <t>Year 1290</t>
  </si>
  <si>
    <t>Year 1291</t>
  </si>
  <si>
    <t>Year 1292</t>
  </si>
  <si>
    <t>Year 1293</t>
  </si>
  <si>
    <t>Year 1294</t>
  </si>
  <si>
    <t>Year 1295</t>
  </si>
  <si>
    <t>Year 1296</t>
  </si>
  <si>
    <t>Year 1297</t>
  </si>
  <si>
    <t>Year 1298</t>
  </si>
  <si>
    <t>Year 1299</t>
  </si>
  <si>
    <t>Year 1300</t>
  </si>
  <si>
    <t>Year 1301</t>
  </si>
  <si>
    <t>Year 1302</t>
  </si>
  <si>
    <t>Year 1303</t>
  </si>
  <si>
    <t>Year 1304</t>
  </si>
  <si>
    <t>Year 1305</t>
  </si>
  <si>
    <t>Year 1306</t>
  </si>
  <si>
    <t>Year 1307</t>
  </si>
  <si>
    <t>Year 1308</t>
  </si>
  <si>
    <t>Year 1309</t>
  </si>
  <si>
    <t>Year 1310</t>
  </si>
  <si>
    <t>Year 1311</t>
  </si>
  <si>
    <t>Year 1312</t>
  </si>
  <si>
    <t>Year 1313</t>
  </si>
  <si>
    <t>Year 1314</t>
  </si>
  <si>
    <t>Year 1315</t>
  </si>
  <si>
    <t>Year 1316</t>
  </si>
  <si>
    <t>Year 1317</t>
  </si>
  <si>
    <t>Year 1318</t>
  </si>
  <si>
    <t>Year 1319</t>
  </si>
  <si>
    <t>Year 1320</t>
  </si>
  <si>
    <t>Year 1321</t>
  </si>
  <si>
    <t>Year 1322</t>
  </si>
  <si>
    <t>Year 1323</t>
  </si>
  <si>
    <t>Year 1324</t>
  </si>
  <si>
    <t>Year 1325</t>
  </si>
  <si>
    <t>Year 1326</t>
  </si>
  <si>
    <t>Year 1327</t>
  </si>
  <si>
    <t>Year 1328</t>
  </si>
  <si>
    <t>Year 1329</t>
  </si>
  <si>
    <t>Year 1330</t>
  </si>
  <si>
    <t>Year 1331</t>
  </si>
  <si>
    <t>Year 1332</t>
  </si>
  <si>
    <t>Year 1333</t>
  </si>
  <si>
    <t>Year 1334</t>
  </si>
  <si>
    <t>Year 1335</t>
  </si>
  <si>
    <t>Year 1336</t>
  </si>
  <si>
    <t>Year 1337</t>
  </si>
  <si>
    <t>Year 1338</t>
  </si>
  <si>
    <t>Year 1339</t>
  </si>
  <si>
    <t>Year 1340</t>
  </si>
  <si>
    <t>Year 1341</t>
  </si>
  <si>
    <t>Year 1342</t>
  </si>
  <si>
    <t>Year 1343</t>
  </si>
  <si>
    <t>Year 1344</t>
  </si>
  <si>
    <t>Year 1345</t>
  </si>
  <si>
    <t>Year 1346</t>
  </si>
  <si>
    <t>Year 1347</t>
  </si>
  <si>
    <t>Year 1348</t>
  </si>
  <si>
    <t>Year 1349</t>
  </si>
  <si>
    <t>Year 1350</t>
  </si>
  <si>
    <t>Year 1351</t>
  </si>
  <si>
    <t>Year 1352</t>
  </si>
  <si>
    <t>Year 1353</t>
  </si>
  <si>
    <t>Year 1354</t>
  </si>
  <si>
    <t>Year 1355</t>
  </si>
  <si>
    <t>Year 1356</t>
  </si>
  <si>
    <t>Year 1357</t>
  </si>
  <si>
    <t>Year 1358</t>
  </si>
  <si>
    <t>Year 1359</t>
  </si>
  <si>
    <t>Year 1360</t>
  </si>
  <si>
    <t>Year 1361</t>
  </si>
  <si>
    <t>Year 1362</t>
  </si>
  <si>
    <t>Year 1363</t>
  </si>
  <si>
    <t>Year 1364</t>
  </si>
  <si>
    <t>Year 1365</t>
  </si>
  <si>
    <t>Year 1366</t>
  </si>
  <si>
    <t>Year 1367</t>
  </si>
  <si>
    <t>Year 1368</t>
  </si>
  <si>
    <t>Year 1369</t>
  </si>
  <si>
    <t>Year 1370</t>
  </si>
  <si>
    <t>Year 1371</t>
  </si>
  <si>
    <t>Year 1372</t>
  </si>
  <si>
    <t>Year 1373</t>
  </si>
  <si>
    <t>Year 1374</t>
  </si>
  <si>
    <t>Year 1375</t>
  </si>
  <si>
    <t>Year 1376</t>
  </si>
  <si>
    <t>Year 1377</t>
  </si>
  <si>
    <t>Year 1378</t>
  </si>
  <si>
    <t>Year 1379</t>
  </si>
  <si>
    <t>Year 1380</t>
  </si>
  <si>
    <t>Year 1381</t>
  </si>
  <si>
    <t>Year 1382</t>
  </si>
  <si>
    <t>Year 1383</t>
  </si>
  <si>
    <t>Year 1384</t>
  </si>
  <si>
    <t>Year 1385</t>
  </si>
  <si>
    <t>Year 1386</t>
  </si>
  <si>
    <t>Year 1387</t>
  </si>
  <si>
    <t>Year 1388</t>
  </si>
  <si>
    <t>Year 1389</t>
  </si>
  <si>
    <t>Year 1390</t>
  </si>
  <si>
    <t>Year 1391</t>
  </si>
  <si>
    <t>Year 1392</t>
  </si>
  <si>
    <t>Year 1393</t>
  </si>
  <si>
    <t>Year 1394</t>
  </si>
  <si>
    <t>Year 1395</t>
  </si>
  <si>
    <t>Year 1396</t>
  </si>
  <si>
    <t>Year 1397</t>
  </si>
  <si>
    <t>Year 1398</t>
  </si>
  <si>
    <t>Year 1399</t>
  </si>
  <si>
    <t>Year 1400</t>
  </si>
  <si>
    <t>Year 1401</t>
  </si>
  <si>
    <t>Year 1402</t>
  </si>
  <si>
    <t>Year 1403</t>
  </si>
  <si>
    <t>Year 1404</t>
  </si>
  <si>
    <t>Year 1405</t>
  </si>
  <si>
    <t>Year 1406</t>
  </si>
  <si>
    <t>Year 1407</t>
  </si>
  <si>
    <t>Year 1408</t>
  </si>
  <si>
    <t>Year 1409</t>
  </si>
  <si>
    <t>Year 1410</t>
  </si>
  <si>
    <t>Year 1411</t>
  </si>
  <si>
    <t>Year 1412</t>
  </si>
  <si>
    <t>Year 1413</t>
  </si>
  <si>
    <t>Year 1414</t>
  </si>
  <si>
    <t>Year 1415</t>
  </si>
  <si>
    <t>Year 1416</t>
  </si>
  <si>
    <t>Year 1417</t>
  </si>
  <si>
    <t>Year 1418</t>
  </si>
  <si>
    <t>Year 1419</t>
  </si>
  <si>
    <t>Year 1420</t>
  </si>
  <si>
    <t>Year 1421</t>
  </si>
  <si>
    <t>Year 1422</t>
  </si>
  <si>
    <t>Year 1423</t>
  </si>
  <si>
    <t>Year 1424</t>
  </si>
  <si>
    <t>Year 1425</t>
  </si>
  <si>
    <t>Year 1426</t>
  </si>
  <si>
    <t>Year 1427</t>
  </si>
  <si>
    <t>Year 1428</t>
  </si>
  <si>
    <t>Year 1429</t>
  </si>
  <si>
    <t>Year 1430</t>
  </si>
  <si>
    <t>Year 1431</t>
  </si>
  <si>
    <t>Year 1432</t>
  </si>
  <si>
    <t>Year 1433</t>
  </si>
  <si>
    <t>Year 1434</t>
  </si>
  <si>
    <t>Year 1435</t>
  </si>
  <si>
    <t>Year 1436</t>
  </si>
  <si>
    <t>Year 1437</t>
  </si>
  <si>
    <t>Year 1438</t>
  </si>
  <si>
    <t>Year 1439</t>
  </si>
  <si>
    <t>Year 1440</t>
  </si>
  <si>
    <t>Year 1441</t>
  </si>
  <si>
    <t>Year 1442</t>
  </si>
  <si>
    <t>Year 1443</t>
  </si>
  <si>
    <t>Year 1444</t>
  </si>
  <si>
    <t>Year 1445</t>
  </si>
  <si>
    <t>Year 1446</t>
  </si>
  <si>
    <t>Year 1447</t>
  </si>
  <si>
    <t>Year 1448</t>
  </si>
  <si>
    <t>Year 1449</t>
  </si>
  <si>
    <t>Year 1450</t>
  </si>
  <si>
    <t>Year 1451</t>
  </si>
  <si>
    <t>Year 1452</t>
  </si>
  <si>
    <t>Year 1453</t>
  </si>
  <si>
    <t>Year 1454</t>
  </si>
  <si>
    <t>Year 1455</t>
  </si>
  <si>
    <t>Year 1456</t>
  </si>
  <si>
    <t>Year 1457</t>
  </si>
  <si>
    <t>Year 1458</t>
  </si>
  <si>
    <t>Year 1459</t>
  </si>
  <si>
    <t>Year 1460</t>
  </si>
  <si>
    <t>Year 1461</t>
  </si>
  <si>
    <t>Year 1462</t>
  </si>
  <si>
    <t>Year 1463</t>
  </si>
  <si>
    <t>Year 1464</t>
  </si>
  <si>
    <t>Year 1465</t>
  </si>
  <si>
    <t>Year 1466</t>
  </si>
  <si>
    <t>Year 1467</t>
  </si>
  <si>
    <t>Year 1468</t>
  </si>
  <si>
    <t>Year 1469</t>
  </si>
  <si>
    <t>Year 1470</t>
  </si>
  <si>
    <t>Year 1471</t>
  </si>
  <si>
    <t>Year 1472</t>
  </si>
  <si>
    <t>Year 1473</t>
  </si>
  <si>
    <t>Year 1474</t>
  </si>
  <si>
    <t>Year 1475</t>
  </si>
  <si>
    <t>Year 1476</t>
  </si>
  <si>
    <t>Year 1477</t>
  </si>
  <si>
    <t>Year 1478</t>
  </si>
  <si>
    <t>Year 1479</t>
  </si>
  <si>
    <t>Year 1480</t>
  </si>
  <si>
    <t>Year 1481</t>
  </si>
  <si>
    <t>Year 1482</t>
  </si>
  <si>
    <t>Year 1483</t>
  </si>
  <si>
    <t>Year 1484</t>
  </si>
  <si>
    <t>Year 1485</t>
  </si>
  <si>
    <t>Year 1486</t>
  </si>
  <si>
    <t>Year 1487</t>
  </si>
  <si>
    <t>Year 1488</t>
  </si>
  <si>
    <t>Year 1489</t>
  </si>
  <si>
    <t>Year 1490</t>
  </si>
  <si>
    <t>Year 1491</t>
  </si>
  <si>
    <t>Year 1492</t>
  </si>
  <si>
    <t>Year 1493</t>
  </si>
  <si>
    <t>Year 1494</t>
  </si>
  <si>
    <t>Year 1495</t>
  </si>
  <si>
    <t>Year 1496</t>
  </si>
  <si>
    <t>Year 1497</t>
  </si>
  <si>
    <t>Year 1498</t>
  </si>
  <si>
    <t>Year 1499</t>
  </si>
  <si>
    <t>Year 1500</t>
  </si>
  <si>
    <t>Year 1501</t>
  </si>
  <si>
    <t>Year 1502</t>
  </si>
  <si>
    <t>Year 1503</t>
  </si>
  <si>
    <t>Year 1504</t>
  </si>
  <si>
    <t>Year 1505</t>
  </si>
  <si>
    <t>Year 1506</t>
  </si>
  <si>
    <t>Year 1507</t>
  </si>
  <si>
    <t>Year 1508</t>
  </si>
  <si>
    <t>Year 1509</t>
  </si>
  <si>
    <t>Year 1510</t>
  </si>
  <si>
    <t>Year 1511</t>
  </si>
  <si>
    <t>Year 1512</t>
  </si>
  <si>
    <t>Year 1513</t>
  </si>
  <si>
    <t>Year 1514</t>
  </si>
  <si>
    <t>Year 1515</t>
  </si>
  <si>
    <t>Year 1516</t>
  </si>
  <si>
    <t>Year 1517</t>
  </si>
  <si>
    <t>Year 1518</t>
  </si>
  <si>
    <t>Year 1519</t>
  </si>
  <si>
    <t>Year 1520</t>
  </si>
  <si>
    <t>Year 1521</t>
  </si>
  <si>
    <t>Year 1522</t>
  </si>
  <si>
    <t>Year 1523</t>
  </si>
  <si>
    <t>Year 1524</t>
  </si>
  <si>
    <t>Year 1525</t>
  </si>
  <si>
    <t>Year 1526</t>
  </si>
  <si>
    <t>Year 1527</t>
  </si>
  <si>
    <t>Year 1528</t>
  </si>
  <si>
    <t>Year 1529</t>
  </si>
  <si>
    <t>Year 1530</t>
  </si>
  <si>
    <t>Year 1531</t>
  </si>
  <si>
    <t>Year 1532</t>
  </si>
  <si>
    <t>Year 1533</t>
  </si>
  <si>
    <t>Year 1534</t>
  </si>
  <si>
    <t>Year 1535</t>
  </si>
  <si>
    <t>Year 1536</t>
  </si>
  <si>
    <t>Year 1537</t>
  </si>
  <si>
    <t>Year 1538</t>
  </si>
  <si>
    <t>Year 1539</t>
  </si>
  <si>
    <t>Year 1540</t>
  </si>
  <si>
    <t>Year 1541</t>
  </si>
  <si>
    <t>Year 1542</t>
  </si>
  <si>
    <t>Year 1543</t>
  </si>
  <si>
    <t>Year 1544</t>
  </si>
  <si>
    <t>Year 1545</t>
  </si>
  <si>
    <t>Year 1546</t>
  </si>
  <si>
    <t>Year 1547</t>
  </si>
  <si>
    <t>Year 1548</t>
  </si>
  <si>
    <t>Year 1549</t>
  </si>
  <si>
    <t>Year 1550</t>
  </si>
  <si>
    <t>Year 1551</t>
  </si>
  <si>
    <t>Year 1552</t>
  </si>
  <si>
    <t>Year 1553</t>
  </si>
  <si>
    <t>Year 1554</t>
  </si>
  <si>
    <t>Year 1555</t>
  </si>
  <si>
    <t>Year 1556</t>
  </si>
  <si>
    <t>Year 1557</t>
  </si>
  <si>
    <t>Year 1558</t>
  </si>
  <si>
    <t>Year 1559</t>
  </si>
  <si>
    <t>Year 1560</t>
  </si>
  <si>
    <t>Year 1561</t>
  </si>
  <si>
    <t>Year 1562</t>
  </si>
  <si>
    <t>Year 1563</t>
  </si>
  <si>
    <t>Year 1564</t>
  </si>
  <si>
    <t>Year 1565</t>
  </si>
  <si>
    <t>Year 1566</t>
  </si>
  <si>
    <t>Year 1567</t>
  </si>
  <si>
    <t>Year 1568</t>
  </si>
  <si>
    <t>Year 1569</t>
  </si>
  <si>
    <t>Year 1570</t>
  </si>
  <si>
    <t>Year 1571</t>
  </si>
  <si>
    <t>Year 1572</t>
  </si>
  <si>
    <t>Year 1573</t>
  </si>
  <si>
    <t>Year 1574</t>
  </si>
  <si>
    <t>Year 1575</t>
  </si>
  <si>
    <t>Year 1576</t>
  </si>
  <si>
    <t>Year 1577</t>
  </si>
  <si>
    <t>Year 1578</t>
  </si>
  <si>
    <t>Year 1579</t>
  </si>
  <si>
    <t>Year 1580</t>
  </si>
  <si>
    <t>Year 1581</t>
  </si>
  <si>
    <t>Year 1582</t>
  </si>
  <si>
    <t>Year 1583</t>
  </si>
  <si>
    <t>Year 1584</t>
  </si>
  <si>
    <t>Year 1585</t>
  </si>
  <si>
    <t>Year 1586</t>
  </si>
  <si>
    <t>Year 1587</t>
  </si>
  <si>
    <t>Year 1588</t>
  </si>
  <si>
    <t>Year 1589</t>
  </si>
  <si>
    <t>Year 1590</t>
  </si>
  <si>
    <t>Year 1591</t>
  </si>
  <si>
    <t>Year 1592</t>
  </si>
  <si>
    <t>Year 1593</t>
  </si>
  <si>
    <t>Year 1594</t>
  </si>
  <si>
    <t>Year 1595</t>
  </si>
  <si>
    <t>Year 1596</t>
  </si>
  <si>
    <t>Year 1597</t>
  </si>
  <si>
    <t>Year 1598</t>
  </si>
  <si>
    <t>Year 1599</t>
  </si>
  <si>
    <t>Year 1600</t>
  </si>
  <si>
    <t>Year 1601</t>
  </si>
  <si>
    <t>Year 1602</t>
  </si>
  <si>
    <t>Year 1603</t>
  </si>
  <si>
    <t>Year 1604</t>
  </si>
  <si>
    <t>Year 1605</t>
  </si>
  <si>
    <t>Year 1606</t>
  </si>
  <si>
    <t>Year 1607</t>
  </si>
  <si>
    <t>Year 1608</t>
  </si>
  <si>
    <t>Year 1609</t>
  </si>
  <si>
    <t>Year 1610</t>
  </si>
  <si>
    <t>Year 1611</t>
  </si>
  <si>
    <t>Year 1612</t>
  </si>
  <si>
    <t>Year 1613</t>
  </si>
  <si>
    <t>Year 1614</t>
  </si>
  <si>
    <t>Year 1615</t>
  </si>
  <si>
    <t>Year 1616</t>
  </si>
  <si>
    <t>Year 1617</t>
  </si>
  <si>
    <t>Year 1618</t>
  </si>
  <si>
    <t>Year 1619</t>
  </si>
  <si>
    <t>Year 1620</t>
  </si>
  <si>
    <t>Year 1621</t>
  </si>
  <si>
    <t>Year 1622</t>
  </si>
  <si>
    <t>Year 1623</t>
  </si>
  <si>
    <t>Year 1624</t>
  </si>
  <si>
    <t>Year 1625</t>
  </si>
  <si>
    <t>Year 1626</t>
  </si>
  <si>
    <t>Year 1627</t>
  </si>
  <si>
    <t>Year 1628</t>
  </si>
  <si>
    <t>Year 1629</t>
  </si>
  <si>
    <t>Year 1630</t>
  </si>
  <si>
    <t>Year 1631</t>
  </si>
  <si>
    <t>Year 1632</t>
  </si>
  <si>
    <t>Year 1633</t>
  </si>
  <si>
    <t>Year 1634</t>
  </si>
  <si>
    <t>Year 1635</t>
  </si>
  <si>
    <t>Year 1636</t>
  </si>
  <si>
    <t>Year 1637</t>
  </si>
  <si>
    <t>Year 1638</t>
  </si>
  <si>
    <t>Year 1639</t>
  </si>
  <si>
    <t>Year 1640</t>
  </si>
  <si>
    <t>Year 1641</t>
  </si>
  <si>
    <t>Year 1642</t>
  </si>
  <si>
    <t>Year 1643</t>
  </si>
  <si>
    <t>Year 1644</t>
  </si>
  <si>
    <t>Year 1645</t>
  </si>
  <si>
    <t>Year 1646</t>
  </si>
  <si>
    <t>Year 1647</t>
  </si>
  <si>
    <t>Year 1648</t>
  </si>
  <si>
    <t>Year 1649</t>
  </si>
  <si>
    <t>Year 1650</t>
  </si>
  <si>
    <t>Year 1651</t>
  </si>
  <si>
    <t>Year 1652</t>
  </si>
  <si>
    <t>Year 1653</t>
  </si>
  <si>
    <t>Year 1654</t>
  </si>
  <si>
    <t>Year 1655</t>
  </si>
  <si>
    <t>Year 1656</t>
  </si>
  <si>
    <t>Year 1657</t>
  </si>
  <si>
    <t>Year 1658</t>
  </si>
  <si>
    <t>Year 1659</t>
  </si>
  <si>
    <t>Year 1660</t>
  </si>
  <si>
    <t>Year 1661</t>
  </si>
  <si>
    <t>Year 1662</t>
  </si>
  <si>
    <t>Year 1663</t>
  </si>
  <si>
    <t>Year 1664</t>
  </si>
  <si>
    <t>Year 1665</t>
  </si>
  <si>
    <t>Year 1666</t>
  </si>
  <si>
    <t>Year 1667</t>
  </si>
  <si>
    <t>Year 1668</t>
  </si>
  <si>
    <t>Year 1669</t>
  </si>
  <si>
    <t>Year 1670</t>
  </si>
  <si>
    <t>Year 1671</t>
  </si>
  <si>
    <t>Year 1672</t>
  </si>
  <si>
    <t>Year 1673</t>
  </si>
  <si>
    <t>Year 1674</t>
  </si>
  <si>
    <t>Year 1675</t>
  </si>
  <si>
    <t>Year 1676</t>
  </si>
  <si>
    <t>Year 1677</t>
  </si>
  <si>
    <t>Year 1678</t>
  </si>
  <si>
    <t>Year 1679</t>
  </si>
  <si>
    <t>Year 1680</t>
  </si>
  <si>
    <t>Year 1681</t>
  </si>
  <si>
    <t>Year 1682</t>
  </si>
  <si>
    <t>Year 1683</t>
  </si>
  <si>
    <t>Year 1684</t>
  </si>
  <si>
    <t>Year 1685</t>
  </si>
  <si>
    <t>Year 1686</t>
  </si>
  <si>
    <t>Year 1687</t>
  </si>
  <si>
    <t>Year 1688</t>
  </si>
  <si>
    <t>Year 1689</t>
  </si>
  <si>
    <t>Year 1690</t>
  </si>
  <si>
    <t>Year 1691</t>
  </si>
  <si>
    <t>Year 1692</t>
  </si>
  <si>
    <t>Year 1693</t>
  </si>
  <si>
    <t>Year 1694</t>
  </si>
  <si>
    <t>Year 1695</t>
  </si>
  <si>
    <t>Year 1696</t>
  </si>
  <si>
    <t>Year 1697</t>
  </si>
  <si>
    <t>Year 1698</t>
  </si>
  <si>
    <t>Year 1699</t>
  </si>
  <si>
    <t>Year 1700</t>
  </si>
  <si>
    <t>Year 1701</t>
  </si>
  <si>
    <t>Year 1702</t>
  </si>
  <si>
    <t>Year 1703</t>
  </si>
  <si>
    <t>Year 1704</t>
  </si>
  <si>
    <t>Year 1705</t>
  </si>
  <si>
    <t>Year 1706</t>
  </si>
  <si>
    <t>Year 1707</t>
  </si>
  <si>
    <t>Year 1708</t>
  </si>
  <si>
    <t>Year 1709</t>
  </si>
  <si>
    <t>Year 1710</t>
  </si>
  <si>
    <t>Year 1711</t>
  </si>
  <si>
    <t>Year 1712</t>
  </si>
  <si>
    <t>Year 1713</t>
  </si>
  <si>
    <t>Year 1714</t>
  </si>
  <si>
    <t>Year 1715</t>
  </si>
  <si>
    <t>Year 1716</t>
  </si>
  <si>
    <t>Year 1717</t>
  </si>
  <si>
    <t>Year 1718</t>
  </si>
  <si>
    <t>Year 1719</t>
  </si>
  <si>
    <t>Year 1720</t>
  </si>
  <si>
    <t>Year 1721</t>
  </si>
  <si>
    <t>Year 1722</t>
  </si>
  <si>
    <t>Year 1723</t>
  </si>
  <si>
    <t>Year 1724</t>
  </si>
  <si>
    <t>Year 1725</t>
  </si>
  <si>
    <t>Year 1726</t>
  </si>
  <si>
    <t>Year 1727</t>
  </si>
  <si>
    <t>Year 1728</t>
  </si>
  <si>
    <t>Year 1729</t>
  </si>
  <si>
    <t>Year 1730</t>
  </si>
  <si>
    <t>Year 1731</t>
  </si>
  <si>
    <t>Year 1732</t>
  </si>
  <si>
    <t>Year 1733</t>
  </si>
  <si>
    <t>Year 1734</t>
  </si>
  <si>
    <t>Year 1735</t>
  </si>
  <si>
    <t>Year 1736</t>
  </si>
  <si>
    <t>Year 1737</t>
  </si>
  <si>
    <t>Year 1738</t>
  </si>
  <si>
    <t>Year 1739</t>
  </si>
  <si>
    <t>Year 1740</t>
  </si>
  <si>
    <t>Year 1741</t>
  </si>
  <si>
    <t>Year 1742</t>
  </si>
  <si>
    <t>Year 1743</t>
  </si>
  <si>
    <t>Year 1744</t>
  </si>
  <si>
    <t>Year 1745</t>
  </si>
  <si>
    <t>Year 1746</t>
  </si>
  <si>
    <t>Year 1747</t>
  </si>
  <si>
    <t>Year 1748</t>
  </si>
  <si>
    <t>Year 1749</t>
  </si>
  <si>
    <t>Year 1750</t>
  </si>
  <si>
    <t>Year 1751</t>
  </si>
  <si>
    <t>Year 1752</t>
  </si>
  <si>
    <t>Year 1753</t>
  </si>
  <si>
    <t>Year 1754</t>
  </si>
  <si>
    <t>Year 1755</t>
  </si>
  <si>
    <t>Year 1756</t>
  </si>
  <si>
    <t>Year 1757</t>
  </si>
  <si>
    <t>Year 1758</t>
  </si>
  <si>
    <t>Year 1759</t>
  </si>
  <si>
    <t>Year 1760</t>
  </si>
  <si>
    <t>Year 1761</t>
  </si>
  <si>
    <t>Year 1762</t>
  </si>
  <si>
    <t>Year 1763</t>
  </si>
  <si>
    <t>Year 1764</t>
  </si>
  <si>
    <t>Year 1765</t>
  </si>
  <si>
    <t>Year 1766</t>
  </si>
  <si>
    <t>Year 1767</t>
  </si>
  <si>
    <t>Year 1768</t>
  </si>
  <si>
    <t>Year 1769</t>
  </si>
  <si>
    <t>Year 1770</t>
  </si>
  <si>
    <t>Year 1771</t>
  </si>
  <si>
    <t>Year 1772</t>
  </si>
  <si>
    <t>Year 1773</t>
  </si>
  <si>
    <t>Year 1774</t>
  </si>
  <si>
    <t>Year 1775</t>
  </si>
  <si>
    <t>Year 1776</t>
  </si>
  <si>
    <t>Year 1777</t>
  </si>
  <si>
    <t>Year 1778</t>
  </si>
  <si>
    <t>Year 1779</t>
  </si>
  <si>
    <t>Year 1780</t>
  </si>
  <si>
    <t>Year 1781</t>
  </si>
  <si>
    <t>Year 1782</t>
  </si>
  <si>
    <t>Year 1783</t>
  </si>
  <si>
    <t>Year 1784</t>
  </si>
  <si>
    <t>Year 1785</t>
  </si>
  <si>
    <t>Year 1786</t>
  </si>
  <si>
    <t>Year 1787</t>
  </si>
  <si>
    <t>Year 1788</t>
  </si>
  <si>
    <t>Year 1789</t>
  </si>
  <si>
    <t>Year 1790</t>
  </si>
  <si>
    <t>Year 1791</t>
  </si>
  <si>
    <t>Year 1792</t>
  </si>
  <si>
    <t>Year 1793</t>
  </si>
  <si>
    <t>Year 1794</t>
  </si>
  <si>
    <t>Year 1795</t>
  </si>
  <si>
    <t>Year 1796</t>
  </si>
  <si>
    <t>Year 1797</t>
  </si>
  <si>
    <t>Year 1798</t>
  </si>
  <si>
    <t>Year 1799</t>
  </si>
  <si>
    <t>Year 1800</t>
  </si>
  <si>
    <t>Year 1801</t>
  </si>
  <si>
    <t>Year 1802</t>
  </si>
  <si>
    <t>Year 1803</t>
  </si>
  <si>
    <t>Year 1804</t>
  </si>
  <si>
    <t>Year 1805</t>
  </si>
  <si>
    <t>Year 1806</t>
  </si>
  <si>
    <t>Year 1807</t>
  </si>
  <si>
    <t>Year 1808</t>
  </si>
  <si>
    <t>Year 1809</t>
  </si>
  <si>
    <t>Year 1810</t>
  </si>
  <si>
    <t>Year 1811</t>
  </si>
  <si>
    <t>Year 1812</t>
  </si>
  <si>
    <t>Year 1813</t>
  </si>
  <si>
    <t>Year 1814</t>
  </si>
  <si>
    <t>Year 1815</t>
  </si>
  <si>
    <t>Year 1816</t>
  </si>
  <si>
    <t>Year 1817</t>
  </si>
  <si>
    <t>Year 1818</t>
  </si>
  <si>
    <t>Year 1819</t>
  </si>
  <si>
    <t>Year 1820</t>
  </si>
  <si>
    <t>Year 1821</t>
  </si>
  <si>
    <t>Year 1822</t>
  </si>
  <si>
    <t>Year 1823</t>
  </si>
  <si>
    <t>Year 1824</t>
  </si>
  <si>
    <t>Year 1825</t>
  </si>
  <si>
    <t>Year 1826</t>
  </si>
  <si>
    <t>Year 1827</t>
  </si>
  <si>
    <t>Year 1828</t>
  </si>
  <si>
    <t>Year 1829</t>
  </si>
  <si>
    <t>Year 1830</t>
  </si>
  <si>
    <t>Year 1831</t>
  </si>
  <si>
    <t>Year 1832</t>
  </si>
  <si>
    <t>Year 1833</t>
  </si>
  <si>
    <t>Year 1834</t>
  </si>
  <si>
    <t>Year 1835</t>
  </si>
  <si>
    <t>Year 1836</t>
  </si>
  <si>
    <t>Year 1837</t>
  </si>
  <si>
    <t>Year 1838</t>
  </si>
  <si>
    <t>Year 1839</t>
  </si>
  <si>
    <t>Year 1840</t>
  </si>
  <si>
    <t>Year 1841</t>
  </si>
  <si>
    <t>Year 1842</t>
  </si>
  <si>
    <t>Year 1843</t>
  </si>
  <si>
    <t>Year 1844</t>
  </si>
  <si>
    <t>Year 1845</t>
  </si>
  <si>
    <t>Year 1846</t>
  </si>
  <si>
    <t>Year 1847</t>
  </si>
  <si>
    <t>Year 1848</t>
  </si>
  <si>
    <t>Year 1849</t>
  </si>
  <si>
    <t>Year 1850</t>
  </si>
  <si>
    <t>Year 1851</t>
  </si>
  <si>
    <t>Year 1852</t>
  </si>
  <si>
    <t>Year 1853</t>
  </si>
  <si>
    <t>Year 1854</t>
  </si>
  <si>
    <t>Year 1855</t>
  </si>
  <si>
    <t>Year 1856</t>
  </si>
  <si>
    <t>Year 1857</t>
  </si>
  <si>
    <t>Year 1858</t>
  </si>
  <si>
    <t>Year 1859</t>
  </si>
  <si>
    <t>Year 1860</t>
  </si>
  <si>
    <t>Year 1861</t>
  </si>
  <si>
    <t>Year 1862</t>
  </si>
  <si>
    <t>Year 1863</t>
  </si>
  <si>
    <t>Year 1864</t>
  </si>
  <si>
    <t>Year 1865</t>
  </si>
  <si>
    <t>Year 1866</t>
  </si>
  <si>
    <t>Year 1867</t>
  </si>
  <si>
    <t>Year 1868</t>
  </si>
  <si>
    <t>Year 1869</t>
  </si>
  <si>
    <t>Year 1870</t>
  </si>
  <si>
    <t>Year 1871</t>
  </si>
  <si>
    <t>Year 1872</t>
  </si>
  <si>
    <t>Year 1873</t>
  </si>
  <si>
    <t>Year 1874</t>
  </si>
  <si>
    <t>Year 1875</t>
  </si>
  <si>
    <t>Year 1876</t>
  </si>
  <si>
    <t>Year 1877</t>
  </si>
  <si>
    <t>Year 1878</t>
  </si>
  <si>
    <t>Year 1879</t>
  </si>
  <si>
    <t>Year 1880</t>
  </si>
  <si>
    <t>Year 1881</t>
  </si>
  <si>
    <t>Year 1882</t>
  </si>
  <si>
    <t>Year 1883</t>
  </si>
  <si>
    <t>Year 1884</t>
  </si>
  <si>
    <t>Year 1885</t>
  </si>
  <si>
    <t>Year 1886</t>
  </si>
  <si>
    <t>Year 1887</t>
  </si>
  <si>
    <t>Year 1888</t>
  </si>
  <si>
    <t>Year 1889</t>
  </si>
  <si>
    <t>Year 1890</t>
  </si>
  <si>
    <t>Year 1891</t>
  </si>
  <si>
    <t>Year 1892</t>
  </si>
  <si>
    <t>Year 1893</t>
  </si>
  <si>
    <t>Year 1894</t>
  </si>
  <si>
    <t>Year 1895</t>
  </si>
  <si>
    <t>Year 1896</t>
  </si>
  <si>
    <t>Year 1897</t>
  </si>
  <si>
    <t>Year 1898</t>
  </si>
  <si>
    <t>Year 1899</t>
  </si>
  <si>
    <t>Year 1900</t>
  </si>
  <si>
    <t>Year 1901</t>
  </si>
  <si>
    <t>Year 1902</t>
  </si>
  <si>
    <t>Year 1903</t>
  </si>
  <si>
    <t>Year 1904</t>
  </si>
  <si>
    <t>Year 1905</t>
  </si>
  <si>
    <t>Year 1906</t>
  </si>
  <si>
    <t>Year 1907</t>
  </si>
  <si>
    <t>Year 1908</t>
  </si>
  <si>
    <t>Year 1909</t>
  </si>
  <si>
    <t>Year 1910</t>
  </si>
  <si>
    <t>Year 1911</t>
  </si>
  <si>
    <t>Year 1912</t>
  </si>
  <si>
    <t>Year 1913</t>
  </si>
  <si>
    <t>Year 1914</t>
  </si>
  <si>
    <t>Year 1915</t>
  </si>
  <si>
    <t>Year 1916</t>
  </si>
  <si>
    <t>Year 1917</t>
  </si>
  <si>
    <t>Year 1918</t>
  </si>
  <si>
    <t>Year 1919</t>
  </si>
  <si>
    <t>Year 1920</t>
  </si>
  <si>
    <t>Year 1921</t>
  </si>
  <si>
    <t>Year 1922</t>
  </si>
  <si>
    <t>Year 1923</t>
  </si>
  <si>
    <t>Year 1924</t>
  </si>
  <si>
    <t>Year 1925</t>
  </si>
  <si>
    <t>Year 1926</t>
  </si>
  <si>
    <t>Year 1927</t>
  </si>
  <si>
    <t>Year 1928</t>
  </si>
  <si>
    <t>Year 1929</t>
  </si>
  <si>
    <t>Year 1930</t>
  </si>
  <si>
    <t>Year 1931</t>
  </si>
  <si>
    <t>Year 1932</t>
  </si>
  <si>
    <t>Year 1933</t>
  </si>
  <si>
    <t>Year 1934</t>
  </si>
  <si>
    <t>Year 1935</t>
  </si>
  <si>
    <t>Year 1936</t>
  </si>
  <si>
    <t>Year 1937</t>
  </si>
  <si>
    <t>Year 1938</t>
  </si>
  <si>
    <t>Year 1939</t>
  </si>
  <si>
    <t>Year 1940</t>
  </si>
  <si>
    <t>Year 1941</t>
  </si>
  <si>
    <t>Year 1942</t>
  </si>
  <si>
    <t>Year 1943</t>
  </si>
  <si>
    <t>Year 1944</t>
  </si>
  <si>
    <t>Year 1945</t>
  </si>
  <si>
    <t>Year 1946</t>
  </si>
  <si>
    <t>Year 1947</t>
  </si>
  <si>
    <t>Year 1948</t>
  </si>
  <si>
    <t>Year 1949</t>
  </si>
  <si>
    <t>Year 1950</t>
  </si>
  <si>
    <t>Year 1951</t>
  </si>
  <si>
    <t>Year 1952</t>
  </si>
  <si>
    <t>Year 1953</t>
  </si>
  <si>
    <t>Year 1954</t>
  </si>
  <si>
    <t>Year 1955</t>
  </si>
  <si>
    <t>Year 1956</t>
  </si>
  <si>
    <t>Year 1957</t>
  </si>
  <si>
    <t>Year 1958</t>
  </si>
  <si>
    <t>Year 1959</t>
  </si>
  <si>
    <t>Year 1960</t>
  </si>
  <si>
    <t>Year 1961</t>
  </si>
  <si>
    <t>Year 1962</t>
  </si>
  <si>
    <t>Year 1963</t>
  </si>
  <si>
    <t>Year 1964</t>
  </si>
  <si>
    <t>Year 1965</t>
  </si>
  <si>
    <t>Year 1966</t>
  </si>
  <si>
    <t>Year 1967</t>
  </si>
  <si>
    <t>Year 1968</t>
  </si>
  <si>
    <t>Year 1969</t>
  </si>
  <si>
    <t>Year 1970</t>
  </si>
  <si>
    <t>Year 1971</t>
  </si>
  <si>
    <t>Year 1972</t>
  </si>
  <si>
    <t>Year 1973</t>
  </si>
  <si>
    <t>Year 1974</t>
  </si>
  <si>
    <t>Year 1975</t>
  </si>
  <si>
    <t>Year 1976</t>
  </si>
  <si>
    <t>Year 1977</t>
  </si>
  <si>
    <t>Year 1978</t>
  </si>
  <si>
    <t>Year 1979</t>
  </si>
  <si>
    <t>Year 1980</t>
  </si>
  <si>
    <t>Year 1981</t>
  </si>
  <si>
    <t>Year 1982</t>
  </si>
  <si>
    <t>Year 1983</t>
  </si>
  <si>
    <t>Year 1984</t>
  </si>
  <si>
    <t>Year 1985</t>
  </si>
  <si>
    <t>Year 1986</t>
  </si>
  <si>
    <t>Year 1987</t>
  </si>
  <si>
    <t>Year 1988</t>
  </si>
  <si>
    <t>Year 1989</t>
  </si>
  <si>
    <t>Year 1990</t>
  </si>
  <si>
    <t>Year 1991</t>
  </si>
  <si>
    <t>Year 1992</t>
  </si>
  <si>
    <t>Year 1993</t>
  </si>
  <si>
    <t>Year 1994</t>
  </si>
  <si>
    <t>Year 1995</t>
  </si>
  <si>
    <t>Year 1996</t>
  </si>
  <si>
    <t>Year 1997</t>
  </si>
  <si>
    <t>Year 1998</t>
  </si>
  <si>
    <t>Year 1999</t>
  </si>
  <si>
    <t>Year 2000</t>
  </si>
  <si>
    <t>Year 2001</t>
  </si>
  <si>
    <t>Year 2002</t>
  </si>
  <si>
    <t>Year 2003</t>
  </si>
  <si>
    <t>Year 2004</t>
  </si>
  <si>
    <t>Year 2005</t>
  </si>
  <si>
    <t>Year 2006</t>
  </si>
  <si>
    <t>Year 2007</t>
  </si>
  <si>
    <t>Year 2008</t>
  </si>
  <si>
    <t>Year 2009</t>
  </si>
  <si>
    <t>Year 2010</t>
  </si>
  <si>
    <t>Year 2011</t>
  </si>
  <si>
    <t>Year 2012</t>
  </si>
  <si>
    <t>Year 2013</t>
  </si>
  <si>
    <t>Year 2014</t>
  </si>
  <si>
    <t>Year 2015</t>
  </si>
  <si>
    <t>Year 2016</t>
  </si>
  <si>
    <t>Year 2017</t>
  </si>
  <si>
    <t>Year 2018</t>
  </si>
  <si>
    <t>Year 2019</t>
  </si>
  <si>
    <t>Year 2020</t>
  </si>
  <si>
    <t>Year 2021</t>
  </si>
  <si>
    <t>Year 2022</t>
  </si>
  <si>
    <t>Year 2023</t>
  </si>
  <si>
    <t>Year 2024</t>
  </si>
  <si>
    <t>Year 2025</t>
  </si>
  <si>
    <t>Year 2026</t>
  </si>
  <si>
    <t>Year 2027</t>
  </si>
  <si>
    <t>Year 2028</t>
  </si>
  <si>
    <t>Year 2029</t>
  </si>
  <si>
    <t>Year 2030</t>
  </si>
  <si>
    <t>Year 2031</t>
  </si>
  <si>
    <t>Year 2032</t>
  </si>
  <si>
    <t>Year 2033</t>
  </si>
  <si>
    <t>Year 2034</t>
  </si>
  <si>
    <t>Year 2035</t>
  </si>
  <si>
    <t>Year 2036</t>
  </si>
  <si>
    <t>Year 2037</t>
  </si>
  <si>
    <t>Year 2038</t>
  </si>
  <si>
    <t>Year 2039</t>
  </si>
  <si>
    <t>Year 2040</t>
  </si>
  <si>
    <t>Year 2041</t>
  </si>
  <si>
    <t>Year 2042</t>
  </si>
  <si>
    <t>Year 2043</t>
  </si>
  <si>
    <t>Year 2044</t>
  </si>
  <si>
    <t>Year 2045</t>
  </si>
  <si>
    <t>Year 2046</t>
  </si>
  <si>
    <t>Year 2047</t>
  </si>
  <si>
    <t>Year 2048</t>
  </si>
  <si>
    <t>Year 2049</t>
  </si>
  <si>
    <t>Year 2050</t>
  </si>
  <si>
    <t>Year 2051</t>
  </si>
  <si>
    <t>Year 2052</t>
  </si>
  <si>
    <t>Year 2053</t>
  </si>
  <si>
    <t>Year 2054</t>
  </si>
  <si>
    <t>Year 2055</t>
  </si>
  <si>
    <t>Year 2056</t>
  </si>
  <si>
    <t>Year 2057</t>
  </si>
  <si>
    <t>Year 2058</t>
  </si>
  <si>
    <t>Year 2059</t>
  </si>
  <si>
    <t>Year 2060</t>
  </si>
  <si>
    <t>Year 2061</t>
  </si>
  <si>
    <t>Year 2062</t>
  </si>
  <si>
    <t>Year 2063</t>
  </si>
  <si>
    <t>Year 2064</t>
  </si>
  <si>
    <t>Year 2065</t>
  </si>
  <si>
    <t>Year 2066</t>
  </si>
  <si>
    <t>Year 2067</t>
  </si>
  <si>
    <t>Year 2068</t>
  </si>
  <si>
    <t>Year 2069</t>
  </si>
  <si>
    <t>Year 2070</t>
  </si>
  <si>
    <t>Year 2071</t>
  </si>
  <si>
    <t>Year 2072</t>
  </si>
  <si>
    <t>Year 2073</t>
  </si>
  <si>
    <t>Year 2074</t>
  </si>
  <si>
    <t>Year 2075</t>
  </si>
  <si>
    <t>Year 2076</t>
  </si>
  <si>
    <t>Year 2077</t>
  </si>
  <si>
    <t>Year 2078</t>
  </si>
  <si>
    <t>Year 2079</t>
  </si>
  <si>
    <t>Year 2080</t>
  </si>
  <si>
    <t>Year 2081</t>
  </si>
  <si>
    <t>Year 2082</t>
  </si>
  <si>
    <t>Year 2083</t>
  </si>
  <si>
    <t>Year 2084</t>
  </si>
  <si>
    <t>Year 2085</t>
  </si>
  <si>
    <t>Year 2086</t>
  </si>
  <si>
    <t>Year 2087</t>
  </si>
  <si>
    <t>Year 2088</t>
  </si>
  <si>
    <t>Year 2089</t>
  </si>
  <si>
    <t>Year 2090</t>
  </si>
  <si>
    <t>Year 2091</t>
  </si>
  <si>
    <t>Year 2092</t>
  </si>
  <si>
    <t>Year 2093</t>
  </si>
  <si>
    <t>Year 2094</t>
  </si>
  <si>
    <t>Year 2095</t>
  </si>
  <si>
    <t>Year 2096</t>
  </si>
  <si>
    <t>Year 2097</t>
  </si>
  <si>
    <t>Year 2098</t>
  </si>
  <si>
    <t>Year 2099</t>
  </si>
  <si>
    <t>Year 2100</t>
  </si>
  <si>
    <t>Year 2101</t>
  </si>
  <si>
    <t>Year 2102</t>
  </si>
  <si>
    <t>Year 2103</t>
  </si>
  <si>
    <t>Year 2104</t>
  </si>
  <si>
    <t>Year 2105</t>
  </si>
  <si>
    <t>Year 2106</t>
  </si>
  <si>
    <t>Year 2107</t>
  </si>
  <si>
    <t>Year 2108</t>
  </si>
  <si>
    <t>Year 2109</t>
  </si>
  <si>
    <t>Year 2110</t>
  </si>
  <si>
    <t>Year 2111</t>
  </si>
  <si>
    <t>Year 2112</t>
  </si>
  <si>
    <t>Year 2113</t>
  </si>
  <si>
    <t>Year 2114</t>
  </si>
  <si>
    <t>Year 2115</t>
  </si>
  <si>
    <t>Year 2116</t>
  </si>
  <si>
    <t>Year 2117</t>
  </si>
  <si>
    <t>Year 2118</t>
  </si>
  <si>
    <t>Year 2119</t>
  </si>
  <si>
    <t>Year 2120</t>
  </si>
  <si>
    <t>Year 2121</t>
  </si>
  <si>
    <t>Year 2122</t>
  </si>
  <si>
    <t>Year 2123</t>
  </si>
  <si>
    <t>Year 2124</t>
  </si>
  <si>
    <t>Year 2125</t>
  </si>
  <si>
    <t>Year 2126</t>
  </si>
  <si>
    <t>Year 2127</t>
  </si>
  <si>
    <t>Year 2128</t>
  </si>
  <si>
    <t>Year 2129</t>
  </si>
  <si>
    <t>Year 2130</t>
  </si>
  <si>
    <t>Year 2131</t>
  </si>
  <si>
    <t>Year 2132</t>
  </si>
  <si>
    <t>Year 2133</t>
  </si>
  <si>
    <t>Year 2134</t>
  </si>
  <si>
    <t>Year 2135</t>
  </si>
  <si>
    <t>Year 2136</t>
  </si>
  <si>
    <t>Year 2137</t>
  </si>
  <si>
    <t>Year 2138</t>
  </si>
  <si>
    <t>Year 2139</t>
  </si>
  <si>
    <t>Year 2140</t>
  </si>
  <si>
    <t>Year 2141</t>
  </si>
  <si>
    <t>Year 2142</t>
  </si>
  <si>
    <t>Year 2143</t>
  </si>
  <si>
    <t>Year 2144</t>
  </si>
  <si>
    <t>Year 2145</t>
  </si>
  <si>
    <t>Year 2146</t>
  </si>
  <si>
    <t>Year 2147</t>
  </si>
  <si>
    <t>Year 2148</t>
  </si>
  <si>
    <t>Year 2149</t>
  </si>
  <si>
    <t>Year 2150</t>
  </si>
  <si>
    <t>Year 2151</t>
  </si>
  <si>
    <t>Year 2152</t>
  </si>
  <si>
    <t>Year 2153</t>
  </si>
  <si>
    <t>Year 2154</t>
  </si>
  <si>
    <t>Year 2155</t>
  </si>
  <si>
    <t>Year 2156</t>
  </si>
  <si>
    <t>Year 2157</t>
  </si>
  <si>
    <t>Year 2158</t>
  </si>
  <si>
    <t>Year 2159</t>
  </si>
  <si>
    <t>Year 2160</t>
  </si>
  <si>
    <t>Year 2161</t>
  </si>
  <si>
    <t>Year 2162</t>
  </si>
  <si>
    <t>Year 2163</t>
  </si>
  <si>
    <t>Year 2164</t>
  </si>
  <si>
    <t>Year 2165</t>
  </si>
  <si>
    <t>Year 2166</t>
  </si>
  <si>
    <t>Year 2167</t>
  </si>
  <si>
    <t>Year 2168</t>
  </si>
  <si>
    <t>Year 2169</t>
  </si>
  <si>
    <t>Year 2170</t>
  </si>
  <si>
    <t>Year 2171</t>
  </si>
  <si>
    <t>Year 2172</t>
  </si>
  <si>
    <t>Year 2173</t>
  </si>
  <si>
    <t>Year 2174</t>
  </si>
  <si>
    <t>Year 2175</t>
  </si>
  <si>
    <t>Year 2176</t>
  </si>
  <si>
    <t>Year 2177</t>
  </si>
  <si>
    <t>Year 2178</t>
  </si>
  <si>
    <t>Year 2179</t>
  </si>
  <si>
    <t>Year 2180</t>
  </si>
  <si>
    <t>Year 2181</t>
  </si>
  <si>
    <t>Year 2182</t>
  </si>
  <si>
    <t>Year 2183</t>
  </si>
  <si>
    <t>Year 2184</t>
  </si>
  <si>
    <t>Year 2185</t>
  </si>
  <si>
    <t>Year 2186</t>
  </si>
  <si>
    <t>Year 2187</t>
  </si>
  <si>
    <t>Year 2188</t>
  </si>
  <si>
    <t>Year 2189</t>
  </si>
  <si>
    <t>Year 2190</t>
  </si>
  <si>
    <t>Year 2191</t>
  </si>
  <si>
    <t>Year 2192</t>
  </si>
  <si>
    <t>Year 2193</t>
  </si>
  <si>
    <t>Year 2194</t>
  </si>
  <si>
    <t>Year 2195</t>
  </si>
  <si>
    <t>Year 2196</t>
  </si>
  <si>
    <t>Year 2197</t>
  </si>
  <si>
    <t>Year 2198</t>
  </si>
  <si>
    <t>Year 2199</t>
  </si>
  <si>
    <t>Year 2200</t>
  </si>
  <si>
    <t>Year 2201</t>
  </si>
  <si>
    <t>Year 2202</t>
  </si>
  <si>
    <t>Year 2203</t>
  </si>
  <si>
    <t>Year 2204</t>
  </si>
  <si>
    <t>Year 2205</t>
  </si>
  <si>
    <t>Year 2206</t>
  </si>
  <si>
    <t>Year 2207</t>
  </si>
  <si>
    <t>Year 2208</t>
  </si>
  <si>
    <t>Year 2209</t>
  </si>
  <si>
    <t>Year 2210</t>
  </si>
  <si>
    <t>Year 2211</t>
  </si>
  <si>
    <t>Year 2212</t>
  </si>
  <si>
    <t>Year 2213</t>
  </si>
  <si>
    <t>Year 2214</t>
  </si>
  <si>
    <t>Year 2215</t>
  </si>
  <si>
    <t>Year 2216</t>
  </si>
  <si>
    <t>Year 2217</t>
  </si>
  <si>
    <t>Year 2218</t>
  </si>
  <si>
    <t>Year 2219</t>
  </si>
  <si>
    <t>Year 2220</t>
  </si>
  <si>
    <t>Year 2221</t>
  </si>
  <si>
    <t>Year 2222</t>
  </si>
  <si>
    <t>Year 2223</t>
  </si>
  <si>
    <t>Year 2224</t>
  </si>
  <si>
    <t>Year 2225</t>
  </si>
  <si>
    <t>Year 2226</t>
  </si>
  <si>
    <t>Year 2227</t>
  </si>
  <si>
    <t>Year 2228</t>
  </si>
  <si>
    <t>Year 2229</t>
  </si>
  <si>
    <t>Year 2230</t>
  </si>
  <si>
    <t>Year 2231</t>
  </si>
  <si>
    <t>Year 2232</t>
  </si>
  <si>
    <t>Year 2233</t>
  </si>
  <si>
    <t>Year 2234</t>
  </si>
  <si>
    <t>Year 2235</t>
  </si>
  <si>
    <t>Year 2236</t>
  </si>
  <si>
    <t>Year 2237</t>
  </si>
  <si>
    <t>Year 2238</t>
  </si>
  <si>
    <t>Year 2239</t>
  </si>
  <si>
    <t>Year 2240</t>
  </si>
  <si>
    <t>Year 2241</t>
  </si>
  <si>
    <t>Year 2242</t>
  </si>
  <si>
    <t>Year 2243</t>
  </si>
  <si>
    <t>Year 2244</t>
  </si>
  <si>
    <t>Year 2245</t>
  </si>
  <si>
    <t>Year 2246</t>
  </si>
  <si>
    <t>Year 2247</t>
  </si>
  <si>
    <t>Year 2248</t>
  </si>
  <si>
    <t>Year 2249</t>
  </si>
  <si>
    <t>Year 2250</t>
  </si>
  <si>
    <t>Year 2251</t>
  </si>
  <si>
    <t>Year 2252</t>
  </si>
  <si>
    <t>Year 2253</t>
  </si>
  <si>
    <t>Year 2254</t>
  </si>
  <si>
    <t>Year 2255</t>
  </si>
  <si>
    <t>Year 2256</t>
  </si>
  <si>
    <t>Year 2257</t>
  </si>
  <si>
    <t>Year 2258</t>
  </si>
  <si>
    <t>Year 2259</t>
  </si>
  <si>
    <t>Year 2260</t>
  </si>
  <si>
    <t>Year 2261</t>
  </si>
  <si>
    <t>Year 2262</t>
  </si>
  <si>
    <t>Year 2263</t>
  </si>
  <si>
    <t>Year 2264</t>
  </si>
  <si>
    <t>Year 2265</t>
  </si>
  <si>
    <t>Year 2266</t>
  </si>
  <si>
    <t>Year 2267</t>
  </si>
  <si>
    <t>Year 2268</t>
  </si>
  <si>
    <t>Year 2269</t>
  </si>
  <si>
    <t>Year 2270</t>
  </si>
  <si>
    <t>Year 2271</t>
  </si>
  <si>
    <t>Year 2272</t>
  </si>
  <si>
    <t>Year 2273</t>
  </si>
  <si>
    <t>Year 2274</t>
  </si>
  <si>
    <t>Year 2275</t>
  </si>
  <si>
    <t>Year 2276</t>
  </si>
  <si>
    <t>Year 2277</t>
  </si>
  <si>
    <t>Year 2278</t>
  </si>
  <si>
    <t>Year 2279</t>
  </si>
  <si>
    <t>Year 2280</t>
  </si>
  <si>
    <t>Year 2281</t>
  </si>
  <si>
    <t>Year 2282</t>
  </si>
  <si>
    <t>Year 2283</t>
  </si>
  <si>
    <t>Year 2284</t>
  </si>
  <si>
    <t>Year 2285</t>
  </si>
  <si>
    <t>Year 2286</t>
  </si>
  <si>
    <t>Year 2287</t>
  </si>
  <si>
    <t>Year 2288</t>
  </si>
  <si>
    <t>Year 2289</t>
  </si>
  <si>
    <t>Year 2290</t>
  </si>
  <si>
    <t>Year 2291</t>
  </si>
  <si>
    <t>Year 2292</t>
  </si>
  <si>
    <t>Year 2293</t>
  </si>
  <si>
    <t>Year 2294</t>
  </si>
  <si>
    <t>Year 2295</t>
  </si>
  <si>
    <t>Year 2296</t>
  </si>
  <si>
    <t>Year 2297</t>
  </si>
  <si>
    <t>Year 2298</t>
  </si>
  <si>
    <t>Year 2299</t>
  </si>
  <si>
    <t>Year 2300</t>
  </si>
  <si>
    <t>Year 2301</t>
  </si>
  <si>
    <t>Year 2302</t>
  </si>
  <si>
    <t>Year 2303</t>
  </si>
  <si>
    <t>Year 2304</t>
  </si>
  <si>
    <t>Year 2305</t>
  </si>
  <si>
    <t>Year 2306</t>
  </si>
  <si>
    <t>Year 2307</t>
  </si>
  <si>
    <t>Year 2308</t>
  </si>
  <si>
    <t>Year 2309</t>
  </si>
  <si>
    <t>Year 2310</t>
  </si>
  <si>
    <t>Year 2311</t>
  </si>
  <si>
    <t>Year 2312</t>
  </si>
  <si>
    <t>Year 2313</t>
  </si>
  <si>
    <t>Year 2314</t>
  </si>
  <si>
    <t>Year 2315</t>
  </si>
  <si>
    <t>Year 2316</t>
  </si>
  <si>
    <t>Year 2317</t>
  </si>
  <si>
    <t>Year 2318</t>
  </si>
  <si>
    <t>Year 2319</t>
  </si>
  <si>
    <t>Year 2320</t>
  </si>
  <si>
    <t>Year 2321</t>
  </si>
  <si>
    <t>Year 2322</t>
  </si>
  <si>
    <t>Year 2323</t>
  </si>
  <si>
    <t>Year 2324</t>
  </si>
  <si>
    <t>Year 2325</t>
  </si>
  <si>
    <t>Year 2326</t>
  </si>
  <si>
    <t>Year 2327</t>
  </si>
  <si>
    <t>Year 2328</t>
  </si>
  <si>
    <t>Year 2329</t>
  </si>
  <si>
    <t>Year 2330</t>
  </si>
  <si>
    <t>Year 2331</t>
  </si>
  <si>
    <t>Year 2332</t>
  </si>
  <si>
    <t>Year 2333</t>
  </si>
  <si>
    <t>Year 2334</t>
  </si>
  <si>
    <t>Year 2335</t>
  </si>
  <si>
    <t>Year 2336</t>
  </si>
  <si>
    <t>Year 2337</t>
  </si>
  <si>
    <t>Year 2338</t>
  </si>
  <si>
    <t>Year 2339</t>
  </si>
  <si>
    <t>Year 2340</t>
  </si>
  <si>
    <t>Year 2341</t>
  </si>
  <si>
    <t>Year 2342</t>
  </si>
  <si>
    <t>Year 2343</t>
  </si>
  <si>
    <t>Year 2344</t>
  </si>
  <si>
    <t>Year 2345</t>
  </si>
  <si>
    <t>Year 2346</t>
  </si>
  <si>
    <t>Year 2347</t>
  </si>
  <si>
    <t>Year 2348</t>
  </si>
  <si>
    <t>Year 2349</t>
  </si>
  <si>
    <t>Year 2350</t>
  </si>
  <si>
    <t>Year 2351</t>
  </si>
  <si>
    <t>Year 2352</t>
  </si>
  <si>
    <t>Year 2353</t>
  </si>
  <si>
    <t>Year 2354</t>
  </si>
  <si>
    <t>Year 2355</t>
  </si>
  <si>
    <t>Year 2356</t>
  </si>
  <si>
    <t>Year 2357</t>
  </si>
  <si>
    <t>Year 2358</t>
  </si>
  <si>
    <t>Year 2359</t>
  </si>
  <si>
    <t>Year 2360</t>
  </si>
  <si>
    <t>Year 2361</t>
  </si>
  <si>
    <t>Year 2362</t>
  </si>
  <si>
    <t>Year 2363</t>
  </si>
  <si>
    <t>Year 2364</t>
  </si>
  <si>
    <t>Year 2365</t>
  </si>
  <si>
    <t>Year 2366</t>
  </si>
  <si>
    <t>Year 2367</t>
  </si>
  <si>
    <t>Year 2368</t>
  </si>
  <si>
    <t>Year 2369</t>
  </si>
  <si>
    <t>Year 2370</t>
  </si>
  <si>
    <t>Year 2371</t>
  </si>
  <si>
    <t>Year 2372</t>
  </si>
  <si>
    <t>Year 2373</t>
  </si>
  <si>
    <t>Year 2374</t>
  </si>
  <si>
    <t>Year 2375</t>
  </si>
  <si>
    <t>Year 2376</t>
  </si>
  <si>
    <t>Year 2377</t>
  </si>
  <si>
    <t>Year 2378</t>
  </si>
  <si>
    <t>Year 2379</t>
  </si>
  <si>
    <t>Year 2380</t>
  </si>
  <si>
    <t>Year 2381</t>
  </si>
  <si>
    <t>Year 2382</t>
  </si>
  <si>
    <t>Year 2383</t>
  </si>
  <si>
    <t>Year 2384</t>
  </si>
  <si>
    <t>Year 2385</t>
  </si>
  <si>
    <t>Year 2386</t>
  </si>
  <si>
    <t>Year 2387</t>
  </si>
  <si>
    <t>Year 2388</t>
  </si>
  <si>
    <t>Year 2389</t>
  </si>
  <si>
    <t>Year 2390</t>
  </si>
  <si>
    <t>Year 2391</t>
  </si>
  <si>
    <t>Year 2392</t>
  </si>
  <si>
    <t>Year 2393</t>
  </si>
  <si>
    <t>Year 2394</t>
  </si>
  <si>
    <t>Year 2395</t>
  </si>
  <si>
    <t>Year 2396</t>
  </si>
  <si>
    <t>Year 2397</t>
  </si>
  <si>
    <t>Year 2398</t>
  </si>
  <si>
    <t>Year 2399</t>
  </si>
  <si>
    <t>Year 2400</t>
  </si>
  <si>
    <t>Year 2401</t>
  </si>
  <si>
    <t>Year 2402</t>
  </si>
  <si>
    <t>Year 2403</t>
  </si>
  <si>
    <t>Year 2404</t>
  </si>
  <si>
    <t>Year 2405</t>
  </si>
  <si>
    <t>Year 2406</t>
  </si>
  <si>
    <t>Year 2407</t>
  </si>
  <si>
    <t>Year 2408</t>
  </si>
  <si>
    <t>Year 2409</t>
  </si>
  <si>
    <t>Year 2410</t>
  </si>
  <si>
    <t>Year 2411</t>
  </si>
  <si>
    <t>Year 2412</t>
  </si>
  <si>
    <t>Year 2413</t>
  </si>
  <si>
    <t>Year 2414</t>
  </si>
  <si>
    <t>Year 2415</t>
  </si>
  <si>
    <t>Year 2416</t>
  </si>
  <si>
    <t>Year 2417</t>
  </si>
  <si>
    <t>Year 2418</t>
  </si>
  <si>
    <t>Year 2419</t>
  </si>
  <si>
    <t>Year 2420</t>
  </si>
  <si>
    <t>Year 2421</t>
  </si>
  <si>
    <t>Year 2422</t>
  </si>
  <si>
    <t>Year 2423</t>
  </si>
  <si>
    <t>Year 2424</t>
  </si>
  <si>
    <t>Year 2425</t>
  </si>
  <si>
    <t>Year 2426</t>
  </si>
  <si>
    <t>Year 2427</t>
  </si>
  <si>
    <t>Year 2428</t>
  </si>
  <si>
    <t>Year 2429</t>
  </si>
  <si>
    <t>Year 2430</t>
  </si>
  <si>
    <t>Year 2431</t>
  </si>
  <si>
    <t>Year 2432</t>
  </si>
  <si>
    <t>Year 2433</t>
  </si>
  <si>
    <t>Year 2434</t>
  </si>
  <si>
    <t>Year 2435</t>
  </si>
  <si>
    <t>Year 2436</t>
  </si>
  <si>
    <t>Year 2437</t>
  </si>
  <si>
    <t>Year 2438</t>
  </si>
  <si>
    <t>Year 2439</t>
  </si>
  <si>
    <t>Year 2440</t>
  </si>
  <si>
    <t>Year 2441</t>
  </si>
  <si>
    <t>Year 2442</t>
  </si>
  <si>
    <t>Year 2443</t>
  </si>
  <si>
    <t>Year 2444</t>
  </si>
  <si>
    <t>Year 2445</t>
  </si>
  <si>
    <t>Year 2446</t>
  </si>
  <si>
    <t>Year 2447</t>
  </si>
  <si>
    <t>Year 2448</t>
  </si>
  <si>
    <t>Year 2449</t>
  </si>
  <si>
    <t>Year 2450</t>
  </si>
  <si>
    <t>Year 2451</t>
  </si>
  <si>
    <t>Year 2452</t>
  </si>
  <si>
    <t>Year 2453</t>
  </si>
  <si>
    <t>Year 2454</t>
  </si>
  <si>
    <t>Year 2455</t>
  </si>
  <si>
    <t>Year 2456</t>
  </si>
  <si>
    <t>Year 2457</t>
  </si>
  <si>
    <t>Year 2458</t>
  </si>
  <si>
    <t>Year 2459</t>
  </si>
  <si>
    <t>Year 2460</t>
  </si>
  <si>
    <t>Year 2461</t>
  </si>
  <si>
    <t>Year 2462</t>
  </si>
  <si>
    <t>Year 2463</t>
  </si>
  <si>
    <t>Year 2464</t>
  </si>
  <si>
    <t>Year 2465</t>
  </si>
  <si>
    <t>Year 2466</t>
  </si>
  <si>
    <t>Year 2467</t>
  </si>
  <si>
    <t>Year 2468</t>
  </si>
  <si>
    <t>Year 2469</t>
  </si>
  <si>
    <t>Year 2470</t>
  </si>
  <si>
    <t>Year 2471</t>
  </si>
  <si>
    <t>Year 2472</t>
  </si>
  <si>
    <t>Year 2473</t>
  </si>
  <si>
    <t>Year 2474</t>
  </si>
  <si>
    <t>Year 2475</t>
  </si>
  <si>
    <t>Year 2476</t>
  </si>
  <si>
    <t>Year 2477</t>
  </si>
  <si>
    <t>Year 2478</t>
  </si>
  <si>
    <t>Year 2479</t>
  </si>
  <si>
    <t>Year 2480</t>
  </si>
  <si>
    <t>Year 2481</t>
  </si>
  <si>
    <t>Year 2482</t>
  </si>
  <si>
    <t>Year 2483</t>
  </si>
  <si>
    <t>Year 2484</t>
  </si>
  <si>
    <t>Year 2485</t>
  </si>
  <si>
    <t>Year 2486</t>
  </si>
  <si>
    <t>Year 2487</t>
  </si>
  <si>
    <t>Year 2488</t>
  </si>
  <si>
    <t>Year 2489</t>
  </si>
  <si>
    <t>Year 2490</t>
  </si>
  <si>
    <t>Year 2491</t>
  </si>
  <si>
    <t>Year 2492</t>
  </si>
  <si>
    <t>Year 2493</t>
  </si>
  <si>
    <t>Year 2494</t>
  </si>
  <si>
    <t>Year 2495</t>
  </si>
  <si>
    <t>Year 2496</t>
  </si>
  <si>
    <t>Year 2497</t>
  </si>
  <si>
    <t>Year 2498</t>
  </si>
  <si>
    <t>Year 2499</t>
  </si>
  <si>
    <t>Year 2500</t>
  </si>
  <si>
    <t>Year 2501</t>
  </si>
  <si>
    <t>Year 2502</t>
  </si>
  <si>
    <t>Year 2503</t>
  </si>
  <si>
    <t>Year 2504</t>
  </si>
  <si>
    <t>Year 2505</t>
  </si>
  <si>
    <t>Year 2506</t>
  </si>
  <si>
    <t>Year 2507</t>
  </si>
  <si>
    <t>Year 2508</t>
  </si>
  <si>
    <t>Year 2509</t>
  </si>
  <si>
    <t>Year 2510</t>
  </si>
  <si>
    <t>Year 2511</t>
  </si>
  <si>
    <t>Year 2512</t>
  </si>
  <si>
    <t>Year 2513</t>
  </si>
  <si>
    <t>Year 2514</t>
  </si>
  <si>
    <t>Year 2515</t>
  </si>
  <si>
    <t>Year 2516</t>
  </si>
  <si>
    <t>Year 2517</t>
  </si>
  <si>
    <t>Year 2518</t>
  </si>
  <si>
    <t>Year 2519</t>
  </si>
  <si>
    <t>Year 2520</t>
  </si>
  <si>
    <t>Year 2521</t>
  </si>
  <si>
    <t>Year 2522</t>
  </si>
  <si>
    <t>Year 2523</t>
  </si>
  <si>
    <t>Year 2524</t>
  </si>
  <si>
    <t>Year 2525</t>
  </si>
  <si>
    <t>Year 2526</t>
  </si>
  <si>
    <t>Year 2527</t>
  </si>
  <si>
    <t>Year 2528</t>
  </si>
  <si>
    <t>Year 2529</t>
  </si>
  <si>
    <t>Year 2530</t>
  </si>
  <si>
    <t>Year 2531</t>
  </si>
  <si>
    <t>Year 2532</t>
  </si>
  <si>
    <t>Year 2533</t>
  </si>
  <si>
    <t>Year 2534</t>
  </si>
  <si>
    <t>Year 2535</t>
  </si>
  <si>
    <t>Year 2536</t>
  </si>
  <si>
    <t>Year 2537</t>
  </si>
  <si>
    <t>Year 2538</t>
  </si>
  <si>
    <t>Year 2539</t>
  </si>
  <si>
    <t>Year 2540</t>
  </si>
  <si>
    <t>Year 2541</t>
  </si>
  <si>
    <t>Year 2542</t>
  </si>
  <si>
    <t>Year 2543</t>
  </si>
  <si>
    <t>Year 2544</t>
  </si>
  <si>
    <t>Year 2545</t>
  </si>
  <si>
    <t>Year 2546</t>
  </si>
  <si>
    <t>Year 2547</t>
  </si>
  <si>
    <t>Year 2548</t>
  </si>
  <si>
    <t>Year 2549</t>
  </si>
  <si>
    <t>Year 2550</t>
  </si>
  <si>
    <t>Year 2551</t>
  </si>
  <si>
    <t>Year 2552</t>
  </si>
  <si>
    <t>Year 2553</t>
  </si>
  <si>
    <t>Year 2554</t>
  </si>
  <si>
    <t>Year 2555</t>
  </si>
  <si>
    <t>Year 2556</t>
  </si>
  <si>
    <t>Year 2557</t>
  </si>
  <si>
    <t>Year 2558</t>
  </si>
  <si>
    <t>Year 2559</t>
  </si>
  <si>
    <t>Year 2560</t>
  </si>
  <si>
    <t>Year 2561</t>
  </si>
  <si>
    <t>Year 2562</t>
  </si>
  <si>
    <t>Year 2563</t>
  </si>
  <si>
    <t>Year 2564</t>
  </si>
  <si>
    <t>Year 2565</t>
  </si>
  <si>
    <t>Year 2566</t>
  </si>
  <si>
    <t>Year 2567</t>
  </si>
  <si>
    <t>Year 2568</t>
  </si>
  <si>
    <t>Year 2569</t>
  </si>
  <si>
    <t>Year 2570</t>
  </si>
  <si>
    <t>Year 2571</t>
  </si>
  <si>
    <t>Year 2572</t>
  </si>
  <si>
    <t>Year 2573</t>
  </si>
  <si>
    <t>Year 2574</t>
  </si>
  <si>
    <t>Year 2575</t>
  </si>
  <si>
    <t>Year 2576</t>
  </si>
  <si>
    <t>Year 2577</t>
  </si>
  <si>
    <t>Year 2578</t>
  </si>
  <si>
    <t>Year 2579</t>
  </si>
  <si>
    <t>Year 2580</t>
  </si>
  <si>
    <t>Year 2581</t>
  </si>
  <si>
    <t>Year 2582</t>
  </si>
  <si>
    <t>Year 2583</t>
  </si>
  <si>
    <t>Year 2584</t>
  </si>
  <si>
    <t>Year 2585</t>
  </si>
  <si>
    <t>Year 2586</t>
  </si>
  <si>
    <t>Year 2587</t>
  </si>
  <si>
    <t>Year 2588</t>
  </si>
  <si>
    <t>Year 2589</t>
  </si>
  <si>
    <t>Year 2590</t>
  </si>
  <si>
    <t>Year 2591</t>
  </si>
  <si>
    <t>Year 2592</t>
  </si>
  <si>
    <t>Year 2593</t>
  </si>
  <si>
    <t>Year 2594</t>
  </si>
  <si>
    <t>Year 2595</t>
  </si>
  <si>
    <t>Year 2596</t>
  </si>
  <si>
    <t>Year 2597</t>
  </si>
  <si>
    <t>Year 2598</t>
  </si>
  <si>
    <t>Year 2599</t>
  </si>
  <si>
    <t>Year 2600</t>
  </si>
  <si>
    <t>Year 2601</t>
  </si>
  <si>
    <t>Year 2602</t>
  </si>
  <si>
    <t>Year 2603</t>
  </si>
  <si>
    <t>Year 2604</t>
  </si>
  <si>
    <t>Year 2605</t>
  </si>
  <si>
    <t>Year 2606</t>
  </si>
  <si>
    <t>Year 2607</t>
  </si>
  <si>
    <t>Year 2608</t>
  </si>
  <si>
    <t>Year 2609</t>
  </si>
  <si>
    <t>Year 2610</t>
  </si>
  <si>
    <t>Year 2611</t>
  </si>
  <si>
    <t>Year 2612</t>
  </si>
  <si>
    <t>Year 2613</t>
  </si>
  <si>
    <t>Year 2614</t>
  </si>
  <si>
    <t>Year 2615</t>
  </si>
  <si>
    <t>Year 2616</t>
  </si>
  <si>
    <t>Year 2617</t>
  </si>
  <si>
    <t>Year 2618</t>
  </si>
  <si>
    <t>Year 2619</t>
  </si>
  <si>
    <t>Year 2620</t>
  </si>
  <si>
    <t>Year 2621</t>
  </si>
  <si>
    <t>Year 2622</t>
  </si>
  <si>
    <t>Year 2623</t>
  </si>
  <si>
    <t>Year 2624</t>
  </si>
  <si>
    <t>Year 2625</t>
  </si>
  <si>
    <t>Year 2626</t>
  </si>
  <si>
    <t>Year 2627</t>
  </si>
  <si>
    <t>Year 2628</t>
  </si>
  <si>
    <t>Year 2629</t>
  </si>
  <si>
    <t>Year 2630</t>
  </si>
  <si>
    <t>Year 2631</t>
  </si>
  <si>
    <t>Year 2632</t>
  </si>
  <si>
    <t>Year 2633</t>
  </si>
  <si>
    <t>Year 2634</t>
  </si>
  <si>
    <t>Year 2635</t>
  </si>
  <si>
    <t>Year 2636</t>
  </si>
  <si>
    <t>Year 2637</t>
  </si>
  <si>
    <t>Year 2638</t>
  </si>
  <si>
    <t>Year 2639</t>
  </si>
  <si>
    <t>Year 2640</t>
  </si>
  <si>
    <t>Year 2641</t>
  </si>
  <si>
    <t>Year 2642</t>
  </si>
  <si>
    <t>Year 2643</t>
  </si>
  <si>
    <t>Year 2644</t>
  </si>
  <si>
    <t>Year 2645</t>
  </si>
  <si>
    <t>Year 2646</t>
  </si>
  <si>
    <t>Year 2647</t>
  </si>
  <si>
    <t>Year 2648</t>
  </si>
  <si>
    <t>Year 2649</t>
  </si>
  <si>
    <t>Year 2650</t>
  </si>
  <si>
    <t>Year 2651</t>
  </si>
  <si>
    <t>Year 2652</t>
  </si>
  <si>
    <t>Year 2653</t>
  </si>
  <si>
    <t>Year 2654</t>
  </si>
  <si>
    <t>Year 2655</t>
  </si>
  <si>
    <t>Year 2656</t>
  </si>
  <si>
    <t>Year 2657</t>
  </si>
  <si>
    <t>Year 2658</t>
  </si>
  <si>
    <t>Year 2659</t>
  </si>
  <si>
    <t>Year 2660</t>
  </si>
  <si>
    <t>Year 2661</t>
  </si>
  <si>
    <t>Year 2662</t>
  </si>
  <si>
    <t>Year 2663</t>
  </si>
  <si>
    <t>Year 2664</t>
  </si>
  <si>
    <t>Year 2665</t>
  </si>
  <si>
    <t>Year 2666</t>
  </si>
  <si>
    <t>Year 2667</t>
  </si>
  <si>
    <t>Year 2668</t>
  </si>
  <si>
    <t>Year 2669</t>
  </si>
  <si>
    <t>Year 2670</t>
  </si>
  <si>
    <t>Year 2671</t>
  </si>
  <si>
    <t>Year 2672</t>
  </si>
  <si>
    <t>Year 2673</t>
  </si>
  <si>
    <t>Year 2674</t>
  </si>
  <si>
    <t>Year 2675</t>
  </si>
  <si>
    <t>Year 2676</t>
  </si>
  <si>
    <t>Year 2677</t>
  </si>
  <si>
    <t>Year 2678</t>
  </si>
  <si>
    <t>Year 2679</t>
  </si>
  <si>
    <t>Year 2680</t>
  </si>
  <si>
    <t>Year 2681</t>
  </si>
  <si>
    <t>Year 2682</t>
  </si>
  <si>
    <t>Year 2683</t>
  </si>
  <si>
    <t>Year 2684</t>
  </si>
  <si>
    <t>Year 2685</t>
  </si>
  <si>
    <t>Year 2686</t>
  </si>
  <si>
    <t>Year 2687</t>
  </si>
  <si>
    <t>Year 2688</t>
  </si>
  <si>
    <t>Year 2689</t>
  </si>
  <si>
    <t>Year 2690</t>
  </si>
  <si>
    <t>Year 2691</t>
  </si>
  <si>
    <t>Year 2692</t>
  </si>
  <si>
    <t>Year 2693</t>
  </si>
  <si>
    <t>Year 2694</t>
  </si>
  <si>
    <t>Year 2695</t>
  </si>
  <si>
    <t>Year 2696</t>
  </si>
  <si>
    <t>Year 2697</t>
  </si>
  <si>
    <t>Year 2698</t>
  </si>
  <si>
    <t>Year 2699</t>
  </si>
  <si>
    <t>Year 2700</t>
  </si>
  <si>
    <t>Year 2701</t>
  </si>
  <si>
    <t>Year 2702</t>
  </si>
  <si>
    <t>Year 2703</t>
  </si>
  <si>
    <t>Year 2704</t>
  </si>
  <si>
    <t>Year 2705</t>
  </si>
  <si>
    <t>Year 2706</t>
  </si>
  <si>
    <t>Year 2707</t>
  </si>
  <si>
    <t>Year 2708</t>
  </si>
  <si>
    <t>Year 2709</t>
  </si>
  <si>
    <t>Year 2710</t>
  </si>
  <si>
    <t>Year 2711</t>
  </si>
  <si>
    <t>Year 2712</t>
  </si>
  <si>
    <t>Year 2713</t>
  </si>
  <si>
    <t>Year 2714</t>
  </si>
  <si>
    <t>Year 2715</t>
  </si>
  <si>
    <t>Year 2716</t>
  </si>
  <si>
    <t>Year 2717</t>
  </si>
  <si>
    <t>Year 2718</t>
  </si>
  <si>
    <t>Year 2719</t>
  </si>
  <si>
    <t>Year 2720</t>
  </si>
  <si>
    <t>Year 2721</t>
  </si>
  <si>
    <t>Year 2722</t>
  </si>
  <si>
    <t>Year 2723</t>
  </si>
  <si>
    <t>Year 2724</t>
  </si>
  <si>
    <t>Year 2725</t>
  </si>
  <si>
    <t>Year 2726</t>
  </si>
  <si>
    <t>Year 2727</t>
  </si>
  <si>
    <t>Year 2728</t>
  </si>
  <si>
    <t>Year 2729</t>
  </si>
  <si>
    <t>Year 2730</t>
  </si>
  <si>
    <t>Year 2731</t>
  </si>
  <si>
    <t>Year 2732</t>
  </si>
  <si>
    <t>Year 2733</t>
  </si>
  <si>
    <t>Year 2734</t>
  </si>
  <si>
    <t>Year 2735</t>
  </si>
  <si>
    <t>Year 2736</t>
  </si>
  <si>
    <t>Year 2737</t>
  </si>
  <si>
    <t>Year 2738</t>
  </si>
  <si>
    <t>Year 2739</t>
  </si>
  <si>
    <t>Year 2740</t>
  </si>
  <si>
    <t>Year 2741</t>
  </si>
  <si>
    <t>Year 2742</t>
  </si>
  <si>
    <t>Year 2743</t>
  </si>
  <si>
    <t>Year 2744</t>
  </si>
  <si>
    <t>Year 2745</t>
  </si>
  <si>
    <t>Year 2746</t>
  </si>
  <si>
    <t>Year 2747</t>
  </si>
  <si>
    <t>Year 2748</t>
  </si>
  <si>
    <t>Year 2749</t>
  </si>
  <si>
    <t>Year 2750</t>
  </si>
  <si>
    <t>Year 2751</t>
  </si>
  <si>
    <t>Year 2752</t>
  </si>
  <si>
    <t>Year 2753</t>
  </si>
  <si>
    <t>Year 2754</t>
  </si>
  <si>
    <t>Year 2755</t>
  </si>
  <si>
    <t>Year 2756</t>
  </si>
  <si>
    <t>Year 2757</t>
  </si>
  <si>
    <t>Year 2758</t>
  </si>
  <si>
    <t>Year 2759</t>
  </si>
  <si>
    <t>Year 2760</t>
  </si>
  <si>
    <t>Year 2761</t>
  </si>
  <si>
    <t>Year 2762</t>
  </si>
  <si>
    <t>Year 2763</t>
  </si>
  <si>
    <t>Year 2764</t>
  </si>
  <si>
    <t>Year 2765</t>
  </si>
  <si>
    <t>Year 2766</t>
  </si>
  <si>
    <t>Year 2767</t>
  </si>
  <si>
    <t>Year 2768</t>
  </si>
  <si>
    <t>Year 2769</t>
  </si>
  <si>
    <t>Year 2770</t>
  </si>
  <si>
    <t>Year 2771</t>
  </si>
  <si>
    <t>Year 2772</t>
  </si>
  <si>
    <t>Year 2773</t>
  </si>
  <si>
    <t>Year 2774</t>
  </si>
  <si>
    <t>Year 2775</t>
  </si>
  <si>
    <t>Year 2776</t>
  </si>
  <si>
    <t>Year 2777</t>
  </si>
  <si>
    <t>Year 2778</t>
  </si>
  <si>
    <t>Year 2779</t>
  </si>
  <si>
    <t>Year 2780</t>
  </si>
  <si>
    <t>Year 2781</t>
  </si>
  <si>
    <t>Year 2782</t>
  </si>
  <si>
    <t>Year 2783</t>
  </si>
  <si>
    <t>Year 2784</t>
  </si>
  <si>
    <t>Year 2785</t>
  </si>
  <si>
    <t>Year 2786</t>
  </si>
  <si>
    <t>Year 2787</t>
  </si>
  <si>
    <t>Year 2788</t>
  </si>
  <si>
    <t>Year 2789</t>
  </si>
  <si>
    <t>Year 2790</t>
  </si>
  <si>
    <t>Year 2791</t>
  </si>
  <si>
    <t>Year 2792</t>
  </si>
  <si>
    <t>Year 2793</t>
  </si>
  <si>
    <t>Year 2794</t>
  </si>
  <si>
    <t>Year 2795</t>
  </si>
  <si>
    <t>Year 2796</t>
  </si>
  <si>
    <t>Year 2797</t>
  </si>
  <si>
    <t>Year 2798</t>
  </si>
  <si>
    <t>Year 2799</t>
  </si>
  <si>
    <t>Year 2800</t>
  </si>
  <si>
    <t>Year 2801</t>
  </si>
  <si>
    <t>Year 2802</t>
  </si>
  <si>
    <t>Year 2803</t>
  </si>
  <si>
    <t>Year 2804</t>
  </si>
  <si>
    <t>Year 2805</t>
  </si>
  <si>
    <t>Year 2806</t>
  </si>
  <si>
    <t>Year 2807</t>
  </si>
  <si>
    <t>Year 2808</t>
  </si>
  <si>
    <t>Year 2809</t>
  </si>
  <si>
    <t>Year 2810</t>
  </si>
  <si>
    <t>Year 2811</t>
  </si>
  <si>
    <t>Year 2812</t>
  </si>
  <si>
    <t>Year 2813</t>
  </si>
  <si>
    <t>Year 2814</t>
  </si>
  <si>
    <t>Year 2815</t>
  </si>
  <si>
    <t>Year 2816</t>
  </si>
  <si>
    <t>Year 2817</t>
  </si>
  <si>
    <t>Year 2818</t>
  </si>
  <si>
    <t>Year 2819</t>
  </si>
  <si>
    <t>Year 2820</t>
  </si>
  <si>
    <t>Year 2821</t>
  </si>
  <si>
    <t>Year 2822</t>
  </si>
  <si>
    <t>Year 2823</t>
  </si>
  <si>
    <t>Year 2824</t>
  </si>
  <si>
    <t>Year 2825</t>
  </si>
  <si>
    <t>Year 2826</t>
  </si>
  <si>
    <t>Year 2827</t>
  </si>
  <si>
    <t>Year 2828</t>
  </si>
  <si>
    <t>Year 2829</t>
  </si>
  <si>
    <t>Year 2830</t>
  </si>
  <si>
    <t>Year 2831</t>
  </si>
  <si>
    <t>Year 2832</t>
  </si>
  <si>
    <t>Year 2833</t>
  </si>
  <si>
    <t>Year 2834</t>
  </si>
  <si>
    <t>Year 2835</t>
  </si>
  <si>
    <t>Year 2836</t>
  </si>
  <si>
    <t>Year 2837</t>
  </si>
  <si>
    <t>Year 2838</t>
  </si>
  <si>
    <t>Year 2839</t>
  </si>
  <si>
    <t>Year 2840</t>
  </si>
  <si>
    <t>Year 2841</t>
  </si>
  <si>
    <t>Year 2842</t>
  </si>
  <si>
    <t>Year 2843</t>
  </si>
  <si>
    <t>Year 2844</t>
  </si>
  <si>
    <t>Year 2845</t>
  </si>
  <si>
    <t>Year 2846</t>
  </si>
  <si>
    <t>Year 2847</t>
  </si>
  <si>
    <t>Year 2848</t>
  </si>
  <si>
    <t>Year 2849</t>
  </si>
  <si>
    <t>Year 2850</t>
  </si>
  <si>
    <t>Year 2851</t>
  </si>
  <si>
    <t>Year 2852</t>
  </si>
  <si>
    <t>Year 2853</t>
  </si>
  <si>
    <t>Year 2854</t>
  </si>
  <si>
    <t>Year 2855</t>
  </si>
  <si>
    <t>Year 2856</t>
  </si>
  <si>
    <t>Year 2857</t>
  </si>
  <si>
    <t>Year 2858</t>
  </si>
  <si>
    <t>Year 2859</t>
  </si>
  <si>
    <t>Year 2860</t>
  </si>
  <si>
    <t>Year 2861</t>
  </si>
  <si>
    <t>Year 2862</t>
  </si>
  <si>
    <t>Year 2863</t>
  </si>
  <si>
    <t>Year 2864</t>
  </si>
  <si>
    <t>Year 2865</t>
  </si>
  <si>
    <t>Year 2866</t>
  </si>
  <si>
    <t>Year 2867</t>
  </si>
  <si>
    <t>Year 2868</t>
  </si>
  <si>
    <t>Year 2869</t>
  </si>
  <si>
    <t>Year 2870</t>
  </si>
  <si>
    <t>Year 2871</t>
  </si>
  <si>
    <t>Year 2872</t>
  </si>
  <si>
    <t>Year 2873</t>
  </si>
  <si>
    <t>Year 2874</t>
  </si>
  <si>
    <t>Year 2875</t>
  </si>
  <si>
    <t>Year 2876</t>
  </si>
  <si>
    <t>Year 2877</t>
  </si>
  <si>
    <t>Year 2878</t>
  </si>
  <si>
    <t>Year 2879</t>
  </si>
  <si>
    <t>Year 2880</t>
  </si>
  <si>
    <t>Year 2881</t>
  </si>
  <si>
    <t>Year 2882</t>
  </si>
  <si>
    <t>Year 2883</t>
  </si>
  <si>
    <t>Year 2884</t>
  </si>
  <si>
    <t>Year 2885</t>
  </si>
  <si>
    <t>Year 2886</t>
  </si>
  <si>
    <t>Year 2887</t>
  </si>
  <si>
    <t>Year 2888</t>
  </si>
  <si>
    <t>Year 2889</t>
  </si>
  <si>
    <t>Year 2890</t>
  </si>
  <si>
    <t>Year 2891</t>
  </si>
  <si>
    <t>Year 2892</t>
  </si>
  <si>
    <t>Year 2893</t>
  </si>
  <si>
    <t>Year 2894</t>
  </si>
  <si>
    <t>Year 2895</t>
  </si>
  <si>
    <t>Year 2896</t>
  </si>
  <si>
    <t>Year 2897</t>
  </si>
  <si>
    <t>Year 2898</t>
  </si>
  <si>
    <t>Year 2899</t>
  </si>
  <si>
    <t>Year 2900</t>
  </si>
  <si>
    <t>Year 2901</t>
  </si>
  <si>
    <t>Year 2902</t>
  </si>
  <si>
    <t>Year 2903</t>
  </si>
  <si>
    <t>Year 2904</t>
  </si>
  <si>
    <t>Year 2905</t>
  </si>
  <si>
    <t>Year 2906</t>
  </si>
  <si>
    <t>Year 2907</t>
  </si>
  <si>
    <t>Year 2908</t>
  </si>
  <si>
    <t>Year 2909</t>
  </si>
  <si>
    <t>Year 2910</t>
  </si>
  <si>
    <t>Year 2911</t>
  </si>
  <si>
    <t>Year 2912</t>
  </si>
  <si>
    <t>Year 2913</t>
  </si>
  <si>
    <t>Year 2914</t>
  </si>
  <si>
    <t>Year 2915</t>
  </si>
  <si>
    <t>Year 2916</t>
  </si>
  <si>
    <t>Year 2917</t>
  </si>
  <si>
    <t>Year 2918</t>
  </si>
  <si>
    <t>Year 2919</t>
  </si>
  <si>
    <t>Year 2920</t>
  </si>
  <si>
    <t>Year 2921</t>
  </si>
  <si>
    <t>Year 2922</t>
  </si>
  <si>
    <t>Year 2923</t>
  </si>
  <si>
    <t>Year 2924</t>
  </si>
  <si>
    <t>Year 2925</t>
  </si>
  <si>
    <t>Year 2926</t>
  </si>
  <si>
    <t>Year 2927</t>
  </si>
  <si>
    <t>Year 2928</t>
  </si>
  <si>
    <t>Year 2929</t>
  </si>
  <si>
    <t>Year 2930</t>
  </si>
  <si>
    <t>Year 2931</t>
  </si>
  <si>
    <t>Year 2932</t>
  </si>
  <si>
    <t>Year 2933</t>
  </si>
  <si>
    <t>Year 2934</t>
  </si>
  <si>
    <t>Year 2935</t>
  </si>
  <si>
    <t>Year 2936</t>
  </si>
  <si>
    <t>Year 2937</t>
  </si>
  <si>
    <t>Year 2938</t>
  </si>
  <si>
    <t>Year 2939</t>
  </si>
  <si>
    <t>Year 2940</t>
  </si>
  <si>
    <t>Year 2941</t>
  </si>
  <si>
    <t>Year 2942</t>
  </si>
  <si>
    <t>Year 2943</t>
  </si>
  <si>
    <t>Year 2944</t>
  </si>
  <si>
    <t>Year 2945</t>
  </si>
  <si>
    <t>Year 2946</t>
  </si>
  <si>
    <t>Year 2947</t>
  </si>
  <si>
    <t>Year 2948</t>
  </si>
  <si>
    <t>Year 2949</t>
  </si>
  <si>
    <t>Year 2950</t>
  </si>
  <si>
    <t>Year 2951</t>
  </si>
  <si>
    <t>Year 2952</t>
  </si>
  <si>
    <t>Year 2953</t>
  </si>
  <si>
    <t>Year 2954</t>
  </si>
  <si>
    <t>Year 2955</t>
  </si>
  <si>
    <t>Year 2956</t>
  </si>
  <si>
    <t>Year 2957</t>
  </si>
  <si>
    <t>Year 2958</t>
  </si>
  <si>
    <t>Year 2959</t>
  </si>
  <si>
    <t>Year 2960</t>
  </si>
  <si>
    <t>Year 2961</t>
  </si>
  <si>
    <t>Year 2962</t>
  </si>
  <si>
    <t>Year 2963</t>
  </si>
  <si>
    <t>Year 2964</t>
  </si>
  <si>
    <t>Year 2965</t>
  </si>
  <si>
    <t>Year 2966</t>
  </si>
  <si>
    <t>Year 2967</t>
  </si>
  <si>
    <t>Year 2968</t>
  </si>
  <si>
    <t>Year 2969</t>
  </si>
  <si>
    <t>Year 2970</t>
  </si>
  <si>
    <t>Year 2971</t>
  </si>
  <si>
    <t>Year 2972</t>
  </si>
  <si>
    <t>Year 2973</t>
  </si>
  <si>
    <t>Year 2974</t>
  </si>
  <si>
    <t>Year 2975</t>
  </si>
  <si>
    <t>Year 2976</t>
  </si>
  <si>
    <t>Year 2977</t>
  </si>
  <si>
    <t>Year 2978</t>
  </si>
  <si>
    <t>Year 2979</t>
  </si>
  <si>
    <t>Year 2980</t>
  </si>
  <si>
    <t>Year 2981</t>
  </si>
  <si>
    <t>Year 2982</t>
  </si>
  <si>
    <t>Year 2983</t>
  </si>
  <si>
    <t>Year 2984</t>
  </si>
  <si>
    <t>Year 2985</t>
  </si>
  <si>
    <t>Year 2986</t>
  </si>
  <si>
    <t>Year 2987</t>
  </si>
  <si>
    <t>Year 2988</t>
  </si>
  <si>
    <t>Year 2989</t>
  </si>
  <si>
    <t>Year 2990</t>
  </si>
  <si>
    <t>Year 2991</t>
  </si>
  <si>
    <t>Year 2992</t>
  </si>
  <si>
    <t>Year 2993</t>
  </si>
  <si>
    <t>Year 2994</t>
  </si>
  <si>
    <t>Year 2995</t>
  </si>
  <si>
    <t>Year 2996</t>
  </si>
  <si>
    <t>Year 2997</t>
  </si>
  <si>
    <t>Year 2998</t>
  </si>
  <si>
    <t>Year 2999</t>
  </si>
  <si>
    <t>Year 3000</t>
  </si>
  <si>
    <t>Year 3001</t>
  </si>
  <si>
    <t>Year 3002</t>
  </si>
  <si>
    <t>Year 3003</t>
  </si>
  <si>
    <t>Year 3004</t>
  </si>
  <si>
    <t>Year 3005</t>
  </si>
  <si>
    <t>Year 3006</t>
  </si>
  <si>
    <t>Year 3007</t>
  </si>
  <si>
    <t>Year 3008</t>
  </si>
  <si>
    <t>Year 3009</t>
  </si>
  <si>
    <t>Year 3010</t>
  </si>
  <si>
    <t>Year 3011</t>
  </si>
  <si>
    <t>Year 3012</t>
  </si>
  <si>
    <t>Year 3013</t>
  </si>
  <si>
    <t>Year 3014</t>
  </si>
  <si>
    <t>Year 3015</t>
  </si>
  <si>
    <t>Year 3016</t>
  </si>
  <si>
    <t>Year 3017</t>
  </si>
  <si>
    <t>Year 3018</t>
  </si>
  <si>
    <t>Year 3019</t>
  </si>
  <si>
    <t>Year 3020</t>
  </si>
  <si>
    <t>Year 3021</t>
  </si>
  <si>
    <t>Year 3022</t>
  </si>
  <si>
    <t>Year 3023</t>
  </si>
  <si>
    <t>Year 3024</t>
  </si>
  <si>
    <t>Year 3025</t>
  </si>
  <si>
    <t>Year 3026</t>
  </si>
  <si>
    <t>Year 3027</t>
  </si>
  <si>
    <t>Year 3028</t>
  </si>
  <si>
    <t>Year 3029</t>
  </si>
  <si>
    <t>Year 3030</t>
  </si>
  <si>
    <t>Year 3031</t>
  </si>
  <si>
    <t>Year 3032</t>
  </si>
  <si>
    <t>Year 3033</t>
  </si>
  <si>
    <t>Year 3034</t>
  </si>
  <si>
    <t>Year 3035</t>
  </si>
  <si>
    <t>Year 3036</t>
  </si>
  <si>
    <t>Year 3037</t>
  </si>
  <si>
    <t>Year 3038</t>
  </si>
  <si>
    <t>Year 3039</t>
  </si>
  <si>
    <t>Year 3040</t>
  </si>
  <si>
    <t>Year 3041</t>
  </si>
  <si>
    <t>Year 3042</t>
  </si>
  <si>
    <t>Year 3043</t>
  </si>
  <si>
    <t>Year 3044</t>
  </si>
  <si>
    <t>Year 3045</t>
  </si>
  <si>
    <t>Year 3046</t>
  </si>
  <si>
    <t>Year 3047</t>
  </si>
  <si>
    <t>Year 3048</t>
  </si>
  <si>
    <t>Year 3049</t>
  </si>
  <si>
    <t>Year 3050</t>
  </si>
  <si>
    <t>Year 3051</t>
  </si>
  <si>
    <t>Year 3052</t>
  </si>
  <si>
    <t>Year 3053</t>
  </si>
  <si>
    <t>Year 3054</t>
  </si>
  <si>
    <t>Year 3055</t>
  </si>
  <si>
    <t>Year 3056</t>
  </si>
  <si>
    <t>Year 3057</t>
  </si>
  <si>
    <t>Year 3058</t>
  </si>
  <si>
    <t>Year 3059</t>
  </si>
  <si>
    <t>Year 3060</t>
  </si>
  <si>
    <t>Year 3061</t>
  </si>
  <si>
    <t>Year 3062</t>
  </si>
  <si>
    <t>Year 3063</t>
  </si>
  <si>
    <t>Year 3064</t>
  </si>
  <si>
    <t>Year 3065</t>
  </si>
  <si>
    <t>Year 3066</t>
  </si>
  <si>
    <t>Year 3067</t>
  </si>
  <si>
    <t>Year 3068</t>
  </si>
  <si>
    <t>Year 3069</t>
  </si>
  <si>
    <t>Year 3070</t>
  </si>
  <si>
    <t>Year 3071</t>
  </si>
  <si>
    <t>Year 3072</t>
  </si>
  <si>
    <t>Year 3073</t>
  </si>
  <si>
    <t>Year 3074</t>
  </si>
  <si>
    <t>Year 3075</t>
  </si>
  <si>
    <t>Year 3076</t>
  </si>
  <si>
    <t>Year 3077</t>
  </si>
  <si>
    <t>Year 3078</t>
  </si>
  <si>
    <t>Year 3079</t>
  </si>
  <si>
    <t>Year 3080</t>
  </si>
  <si>
    <t>Year 3081</t>
  </si>
  <si>
    <t>Year 3082</t>
  </si>
  <si>
    <t>Year 3083</t>
  </si>
  <si>
    <t>Year 3084</t>
  </si>
  <si>
    <t>Year 3085</t>
  </si>
  <si>
    <t>Year 3086</t>
  </si>
  <si>
    <t>Year 3087</t>
  </si>
  <si>
    <t>Year 3088</t>
  </si>
  <si>
    <t>Year 3089</t>
  </si>
  <si>
    <t>Year 3090</t>
  </si>
  <si>
    <t>Year 3091</t>
  </si>
  <si>
    <t>Year 3092</t>
  </si>
  <si>
    <t>Year 3093</t>
  </si>
  <si>
    <t>Year 3094</t>
  </si>
  <si>
    <t>Year 3095</t>
  </si>
  <si>
    <t>Year 3096</t>
  </si>
  <si>
    <t>Year 3097</t>
  </si>
  <si>
    <t>Year 3098</t>
  </si>
  <si>
    <t>Year 3099</t>
  </si>
  <si>
    <t>Year 3100</t>
  </si>
  <si>
    <t>Year 3101</t>
  </si>
  <si>
    <t>Year 3102</t>
  </si>
  <si>
    <t>Year 3103</t>
  </si>
  <si>
    <t>Year 3104</t>
  </si>
  <si>
    <t>Year 3105</t>
  </si>
  <si>
    <t>Year 3106</t>
  </si>
  <si>
    <t>Year 3107</t>
  </si>
  <si>
    <t>Year 3108</t>
  </si>
  <si>
    <t>Year 3109</t>
  </si>
  <si>
    <t>Year 3110</t>
  </si>
  <si>
    <t>Year 3111</t>
  </si>
  <si>
    <t>Year 3112</t>
  </si>
  <si>
    <t>Year 3113</t>
  </si>
  <si>
    <t>Year 3114</t>
  </si>
  <si>
    <t>Year 3115</t>
  </si>
  <si>
    <t>Year 3116</t>
  </si>
  <si>
    <t>Year 3117</t>
  </si>
  <si>
    <t>Year 3118</t>
  </si>
  <si>
    <t>Year 3119</t>
  </si>
  <si>
    <t>Year 3120</t>
  </si>
  <si>
    <t>Year 3121</t>
  </si>
  <si>
    <t>Year 3122</t>
  </si>
  <si>
    <t>Year 3123</t>
  </si>
  <si>
    <t>Year 3124</t>
  </si>
  <si>
    <t>Year 3125</t>
  </si>
  <si>
    <t>Year 3126</t>
  </si>
  <si>
    <t>Year 3127</t>
  </si>
  <si>
    <t>Year 3128</t>
  </si>
  <si>
    <t>Year 3129</t>
  </si>
  <si>
    <t>Year 3130</t>
  </si>
  <si>
    <t>Year 3131</t>
  </si>
  <si>
    <t>Year 3132</t>
  </si>
  <si>
    <t>Year 3133</t>
  </si>
  <si>
    <t>Year 3134</t>
  </si>
  <si>
    <t>Year 3135</t>
  </si>
  <si>
    <t>Year 3136</t>
  </si>
  <si>
    <t>Year 3137</t>
  </si>
  <si>
    <t>Year 3138</t>
  </si>
  <si>
    <t>Year 3139</t>
  </si>
  <si>
    <t>Year 3140</t>
  </si>
  <si>
    <t>Year 3141</t>
  </si>
  <si>
    <t>Year 3142</t>
  </si>
  <si>
    <t>Year 3143</t>
  </si>
  <si>
    <t>Year 3144</t>
  </si>
  <si>
    <t>Year 3145</t>
  </si>
  <si>
    <t>Year 3146</t>
  </si>
  <si>
    <t>Year 3147</t>
  </si>
  <si>
    <t>Year 3148</t>
  </si>
  <si>
    <t>Year 3149</t>
  </si>
  <si>
    <t>Year 3150</t>
  </si>
  <si>
    <t>Year 3151</t>
  </si>
  <si>
    <t>Year 3152</t>
  </si>
  <si>
    <t>Year 3153</t>
  </si>
  <si>
    <t>Year 3154</t>
  </si>
  <si>
    <t>Year 3155</t>
  </si>
  <si>
    <t>Year 3156</t>
  </si>
  <si>
    <t>Year 3157</t>
  </si>
  <si>
    <t>Year 3158</t>
  </si>
  <si>
    <t>Year 3159</t>
  </si>
  <si>
    <t>Year 3160</t>
  </si>
  <si>
    <t>Year 3161</t>
  </si>
  <si>
    <t>Year 3162</t>
  </si>
  <si>
    <t>Year 3163</t>
  </si>
  <si>
    <t>Year 3164</t>
  </si>
  <si>
    <t>Year 3165</t>
  </si>
  <si>
    <t>Year 3166</t>
  </si>
  <si>
    <t>Year 3167</t>
  </si>
  <si>
    <t>Year 3168</t>
  </si>
  <si>
    <t>Year 3169</t>
  </si>
  <si>
    <t>Year 3170</t>
  </si>
  <si>
    <t>Year 3171</t>
  </si>
  <si>
    <t>Year 3172</t>
  </si>
  <si>
    <t>Year 3173</t>
  </si>
  <si>
    <t>Year 3174</t>
  </si>
  <si>
    <t>Year 3175</t>
  </si>
  <si>
    <t>Year 3176</t>
  </si>
  <si>
    <t>Year 3177</t>
  </si>
  <si>
    <t>Year 3178</t>
  </si>
  <si>
    <t>Year 3179</t>
  </si>
  <si>
    <t>Year 3180</t>
  </si>
  <si>
    <t>Year 3181</t>
  </si>
  <si>
    <t>Year 3182</t>
  </si>
  <si>
    <t>Year 3183</t>
  </si>
  <si>
    <t>Year 3184</t>
  </si>
  <si>
    <t>Year 3185</t>
  </si>
  <si>
    <t>Year 3186</t>
  </si>
  <si>
    <t>Year 3187</t>
  </si>
  <si>
    <t>Year 3188</t>
  </si>
  <si>
    <t>Year 3189</t>
  </si>
  <si>
    <t>Year 3190</t>
  </si>
  <si>
    <t>Year 3191</t>
  </si>
  <si>
    <t>Year 3192</t>
  </si>
  <si>
    <t>Year 3193</t>
  </si>
  <si>
    <t>Year 3194</t>
  </si>
  <si>
    <t>Year 3195</t>
  </si>
  <si>
    <t>Year 3196</t>
  </si>
  <si>
    <t>Year 3197</t>
  </si>
  <si>
    <t>Year 3198</t>
  </si>
  <si>
    <t>Year 3199</t>
  </si>
  <si>
    <t>Year 3200</t>
  </si>
  <si>
    <t>Year 3201</t>
  </si>
  <si>
    <t>Year 3202</t>
  </si>
  <si>
    <t>Year 3203</t>
  </si>
  <si>
    <t>Year 3204</t>
  </si>
  <si>
    <t>Year 3205</t>
  </si>
  <si>
    <t>Year 3206</t>
  </si>
  <si>
    <t>Year 3207</t>
  </si>
  <si>
    <t>Year 3208</t>
  </si>
  <si>
    <t>Year 3209</t>
  </si>
  <si>
    <t>Year 3210</t>
  </si>
  <si>
    <t>Year 3211</t>
  </si>
  <si>
    <t>Year 3212</t>
  </si>
  <si>
    <t>Year 3213</t>
  </si>
  <si>
    <t>Year 3214</t>
  </si>
  <si>
    <t>Year 3215</t>
  </si>
  <si>
    <t>Year 3216</t>
  </si>
  <si>
    <t>Year 3217</t>
  </si>
  <si>
    <t>Year 3218</t>
  </si>
  <si>
    <t>Year 3219</t>
  </si>
  <si>
    <t>Year 3220</t>
  </si>
  <si>
    <t>Year 3221</t>
  </si>
  <si>
    <t>Year 3222</t>
  </si>
  <si>
    <t>Year 3223</t>
  </si>
  <si>
    <t>Year 3224</t>
  </si>
  <si>
    <t>Year 3225</t>
  </si>
  <si>
    <t>Year 3226</t>
  </si>
  <si>
    <t>Year 3227</t>
  </si>
  <si>
    <t>Year 3228</t>
  </si>
  <si>
    <t>Year 3229</t>
  </si>
  <si>
    <t>Year 3230</t>
  </si>
  <si>
    <t>Year 3231</t>
  </si>
  <si>
    <t>Year 3232</t>
  </si>
  <si>
    <t>Year 3233</t>
  </si>
  <si>
    <t>Year 3234</t>
  </si>
  <si>
    <t>Year 3235</t>
  </si>
  <si>
    <t>Year 3236</t>
  </si>
  <si>
    <t>Year 3237</t>
  </si>
  <si>
    <t>Year 3238</t>
  </si>
  <si>
    <t>Year 3239</t>
  </si>
  <si>
    <t>Year 3240</t>
  </si>
  <si>
    <t>Year 3241</t>
  </si>
  <si>
    <t>Year 3242</t>
  </si>
  <si>
    <t>Year 3243</t>
  </si>
  <si>
    <t>Year 3244</t>
  </si>
  <si>
    <t>Year 3245</t>
  </si>
  <si>
    <t>Year 3246</t>
  </si>
  <si>
    <t>Year 3247</t>
  </si>
  <si>
    <t>Year 3248</t>
  </si>
  <si>
    <t>Year 3249</t>
  </si>
  <si>
    <t>Year 3250</t>
  </si>
  <si>
    <t>Year 3251</t>
  </si>
  <si>
    <t>Year 3252</t>
  </si>
  <si>
    <t>Year 3253</t>
  </si>
  <si>
    <t>Year 3254</t>
  </si>
  <si>
    <t>Year 3255</t>
  </si>
  <si>
    <t>Year 3256</t>
  </si>
  <si>
    <t>Year 3257</t>
  </si>
  <si>
    <t>Year 3258</t>
  </si>
  <si>
    <t>Year 3259</t>
  </si>
  <si>
    <t>Year 3260</t>
  </si>
  <si>
    <t>Year 3261</t>
  </si>
  <si>
    <t>Year 3262</t>
  </si>
  <si>
    <t>Year 3263</t>
  </si>
  <si>
    <t>Year 3264</t>
  </si>
  <si>
    <t>Year 3265</t>
  </si>
  <si>
    <t>Year 3266</t>
  </si>
  <si>
    <t>Year 3267</t>
  </si>
  <si>
    <t>Year 3268</t>
  </si>
  <si>
    <t>Year 3269</t>
  </si>
  <si>
    <t>Year 3270</t>
  </si>
  <si>
    <t>Year 3271</t>
  </si>
  <si>
    <t>Year 3272</t>
  </si>
  <si>
    <t>Year 3273</t>
  </si>
  <si>
    <t>Year 3274</t>
  </si>
  <si>
    <t>Year 3275</t>
  </si>
  <si>
    <t>Year 3276</t>
  </si>
  <si>
    <t>Year 3277</t>
  </si>
  <si>
    <t>Year 3278</t>
  </si>
  <si>
    <t>Year 3279</t>
  </si>
  <si>
    <t>Year 3280</t>
  </si>
  <si>
    <t>Year 3281</t>
  </si>
  <si>
    <t>Year 3282</t>
  </si>
  <si>
    <t>Year 3283</t>
  </si>
  <si>
    <t>Year 3284</t>
  </si>
  <si>
    <t>Year 3285</t>
  </si>
  <si>
    <t>Year 3286</t>
  </si>
  <si>
    <t>Year 3287</t>
  </si>
  <si>
    <t>Year 3288</t>
  </si>
  <si>
    <t>Year 3289</t>
  </si>
  <si>
    <t>Year 3290</t>
  </si>
  <si>
    <t>Year 3291</t>
  </si>
  <si>
    <t>Year 3292</t>
  </si>
  <si>
    <t>Year 3293</t>
  </si>
  <si>
    <t>Year 3294</t>
  </si>
  <si>
    <t>Year 3295</t>
  </si>
  <si>
    <t>Year 3296</t>
  </si>
  <si>
    <t>Year 3297</t>
  </si>
  <si>
    <t>Year 3298</t>
  </si>
  <si>
    <t>Year 3299</t>
  </si>
  <si>
    <t>Year 3300</t>
  </si>
  <si>
    <t>Year 3301</t>
  </si>
  <si>
    <t>Year 3302</t>
  </si>
  <si>
    <t>Year 3303</t>
  </si>
  <si>
    <t>Year 3304</t>
  </si>
  <si>
    <t>Year 3305</t>
  </si>
  <si>
    <t>Year 3306</t>
  </si>
  <si>
    <t>Year 3307</t>
  </si>
  <si>
    <t>Year 3308</t>
  </si>
  <si>
    <t>Year 3309</t>
  </si>
  <si>
    <t>Year 3310</t>
  </si>
  <si>
    <t>Year 3311</t>
  </si>
  <si>
    <t>Year 3312</t>
  </si>
  <si>
    <t>Year 3313</t>
  </si>
  <si>
    <t>Year 3314</t>
  </si>
  <si>
    <t>Year 3315</t>
  </si>
  <si>
    <t>Year 3316</t>
  </si>
  <si>
    <t>Year 3317</t>
  </si>
  <si>
    <t>Year 3318</t>
  </si>
  <si>
    <t>Year 3319</t>
  </si>
  <si>
    <t>Year 3320</t>
  </si>
  <si>
    <t>Year 3321</t>
  </si>
  <si>
    <t>Year 3322</t>
  </si>
  <si>
    <t>Year 3323</t>
  </si>
  <si>
    <t>Year 3324</t>
  </si>
  <si>
    <t>Year 3325</t>
  </si>
  <si>
    <t>Year 3326</t>
  </si>
  <si>
    <t>Year 3327</t>
  </si>
  <si>
    <t>Year 3328</t>
  </si>
  <si>
    <t>Year 3329</t>
  </si>
  <si>
    <t>Year 3330</t>
  </si>
  <si>
    <t>Year 3331</t>
  </si>
  <si>
    <t>Year 3332</t>
  </si>
  <si>
    <t>Year 3333</t>
  </si>
  <si>
    <t>Year 3334</t>
  </si>
  <si>
    <t>Year 3335</t>
  </si>
  <si>
    <t>Year 3336</t>
  </si>
  <si>
    <t>Year 3337</t>
  </si>
  <si>
    <t>Year 3338</t>
  </si>
  <si>
    <t>Year 3339</t>
  </si>
  <si>
    <t>Year 3340</t>
  </si>
  <si>
    <t>Year 3341</t>
  </si>
  <si>
    <t>Year 3342</t>
  </si>
  <si>
    <t>Year 3343</t>
  </si>
  <si>
    <t>Year 3344</t>
  </si>
  <si>
    <t>Year 3345</t>
  </si>
  <si>
    <t>Year 3346</t>
  </si>
  <si>
    <t>Year 3347</t>
  </si>
  <si>
    <t>Year 3348</t>
  </si>
  <si>
    <t>Year 3349</t>
  </si>
  <si>
    <t>Year 3350</t>
  </si>
  <si>
    <t>Year 3351</t>
  </si>
  <si>
    <t>Year 3352</t>
  </si>
  <si>
    <t>Year 3353</t>
  </si>
  <si>
    <t>Year 3354</t>
  </si>
  <si>
    <t>Year 3355</t>
  </si>
  <si>
    <t>Year 3356</t>
  </si>
  <si>
    <t>Year 3357</t>
  </si>
  <si>
    <t>Year 3358</t>
  </si>
  <si>
    <t>Year 3359</t>
  </si>
  <si>
    <t>Year 3360</t>
  </si>
  <si>
    <t>Year 3361</t>
  </si>
  <si>
    <t>Year 3362</t>
  </si>
  <si>
    <t>Year 3363</t>
  </si>
  <si>
    <t>Year 3364</t>
  </si>
  <si>
    <t>Year 3365</t>
  </si>
  <si>
    <t>Year 3366</t>
  </si>
  <si>
    <t>Year 3367</t>
  </si>
  <si>
    <t>Year 3368</t>
  </si>
  <si>
    <t>Year 3369</t>
  </si>
  <si>
    <t>Year 3370</t>
  </si>
  <si>
    <t>Year 3371</t>
  </si>
  <si>
    <t>Year 3372</t>
  </si>
  <si>
    <t>Year 3373</t>
  </si>
  <si>
    <t>Year 3374</t>
  </si>
  <si>
    <t>Year 3375</t>
  </si>
  <si>
    <t>Year 3376</t>
  </si>
  <si>
    <t>Year 3377</t>
  </si>
  <si>
    <t>Year 3378</t>
  </si>
  <si>
    <t>Year 3379</t>
  </si>
  <si>
    <t>Year 3380</t>
  </si>
  <si>
    <t>Year 3381</t>
  </si>
  <si>
    <t>Year 3382</t>
  </si>
  <si>
    <t>Year 3383</t>
  </si>
  <si>
    <t>Year 3384</t>
  </si>
  <si>
    <t>Year 3385</t>
  </si>
  <si>
    <t>Year 3386</t>
  </si>
  <si>
    <t>Year 3387</t>
  </si>
  <si>
    <t>Year 3388</t>
  </si>
  <si>
    <t>Year 3389</t>
  </si>
  <si>
    <t>Year 3390</t>
  </si>
  <si>
    <t>Year 3391</t>
  </si>
  <si>
    <t>Year 3392</t>
  </si>
  <si>
    <t>Year 3393</t>
  </si>
  <si>
    <t>Year 3394</t>
  </si>
  <si>
    <t>Year 3395</t>
  </si>
  <si>
    <t>Year 3396</t>
  </si>
  <si>
    <t>Year 3397</t>
  </si>
  <si>
    <t>Year 3398</t>
  </si>
  <si>
    <t>Year 3399</t>
  </si>
  <si>
    <t>Year 3400</t>
  </si>
  <si>
    <t>Year 3401</t>
  </si>
  <si>
    <t>Year 3402</t>
  </si>
  <si>
    <t>Year 3403</t>
  </si>
  <si>
    <t>Year 3404</t>
  </si>
  <si>
    <t>Year 3405</t>
  </si>
  <si>
    <t>Year 3406</t>
  </si>
  <si>
    <t>Year 3407</t>
  </si>
  <si>
    <t>Year 3408</t>
  </si>
  <si>
    <t>Year 3409</t>
  </si>
  <si>
    <t>Year 3410</t>
  </si>
  <si>
    <t>Year 3411</t>
  </si>
  <si>
    <t>Year 3412</t>
  </si>
  <si>
    <t>Year 3413</t>
  </si>
  <si>
    <t>Year 3414</t>
  </si>
  <si>
    <t>Year 3415</t>
  </si>
  <si>
    <t>Year 3416</t>
  </si>
  <si>
    <t>Year 3417</t>
  </si>
  <si>
    <t>Year 3418</t>
  </si>
  <si>
    <t>Year 3419</t>
  </si>
  <si>
    <t>Year 3420</t>
  </si>
  <si>
    <t>Year 3421</t>
  </si>
  <si>
    <t>Year 3422</t>
  </si>
  <si>
    <t>Year 3423</t>
  </si>
  <si>
    <t>Year 3424</t>
  </si>
  <si>
    <t>Year 3425</t>
  </si>
  <si>
    <t>Year 3426</t>
  </si>
  <si>
    <t>Year 3427</t>
  </si>
  <si>
    <t>Year 3428</t>
  </si>
  <si>
    <t>Year 3429</t>
  </si>
  <si>
    <t>Year 3430</t>
  </si>
  <si>
    <t>Year 3431</t>
  </si>
  <si>
    <t>Year 3432</t>
  </si>
  <si>
    <t>Year 3433</t>
  </si>
  <si>
    <t>Year 3434</t>
  </si>
  <si>
    <t>Year 3435</t>
  </si>
  <si>
    <t>Year 3436</t>
  </si>
  <si>
    <t>Year 3437</t>
  </si>
  <si>
    <t>Year 3438</t>
  </si>
  <si>
    <t>Year 3439</t>
  </si>
  <si>
    <t>Year 3440</t>
  </si>
  <si>
    <t>Year 3441</t>
  </si>
  <si>
    <t>Year 3442</t>
  </si>
  <si>
    <t>Year 3443</t>
  </si>
  <si>
    <t>Year 3444</t>
  </si>
  <si>
    <t>Year 3445</t>
  </si>
  <si>
    <t>Year 3446</t>
  </si>
  <si>
    <t>Year 3447</t>
  </si>
  <si>
    <t>Year 3448</t>
  </si>
  <si>
    <t>Year 3449</t>
  </si>
  <si>
    <t>Year 3450</t>
  </si>
  <si>
    <t>Year 3451</t>
  </si>
  <si>
    <t>Year 3452</t>
  </si>
  <si>
    <t>Year 3453</t>
  </si>
  <si>
    <t>Year 3454</t>
  </si>
  <si>
    <t>Year 3455</t>
  </si>
  <si>
    <t>Year 3456</t>
  </si>
  <si>
    <t>Year 3457</t>
  </si>
  <si>
    <t>Year 3458</t>
  </si>
  <si>
    <t>Year 3459</t>
  </si>
  <si>
    <t>Year 3460</t>
  </si>
  <si>
    <t>Year 3461</t>
  </si>
  <si>
    <t>Year 3462</t>
  </si>
  <si>
    <t>Year 3463</t>
  </si>
  <si>
    <t>Year 3464</t>
  </si>
  <si>
    <t>Year 3465</t>
  </si>
  <si>
    <t>Year 3466</t>
  </si>
  <si>
    <t>Year 3467</t>
  </si>
  <si>
    <t>Year 3468</t>
  </si>
  <si>
    <t>Year 3469</t>
  </si>
  <si>
    <t>Year 3470</t>
  </si>
  <si>
    <t>Year 3471</t>
  </si>
  <si>
    <t>Year 3472</t>
  </si>
  <si>
    <t>Year 3473</t>
  </si>
  <si>
    <t>Year 3474</t>
  </si>
  <si>
    <t>Year 3475</t>
  </si>
  <si>
    <t>Year 3476</t>
  </si>
  <si>
    <t>Year 3477</t>
  </si>
  <si>
    <t>Year 3478</t>
  </si>
  <si>
    <t>Year 3479</t>
  </si>
  <si>
    <t>Year 3480</t>
  </si>
  <si>
    <t>Year 3481</t>
  </si>
  <si>
    <t>Year 3482</t>
  </si>
  <si>
    <t>Year 3483</t>
  </si>
  <si>
    <t>Year 3484</t>
  </si>
  <si>
    <t>Year 3485</t>
  </si>
  <si>
    <t>Year 3486</t>
  </si>
  <si>
    <t>Year 3487</t>
  </si>
  <si>
    <t>Year 3488</t>
  </si>
  <si>
    <t>Year 3489</t>
  </si>
  <si>
    <t>Year 3490</t>
  </si>
  <si>
    <t>Year 3491</t>
  </si>
  <si>
    <t>Year 3492</t>
  </si>
  <si>
    <t>Year 3493</t>
  </si>
  <si>
    <t>Year 3494</t>
  </si>
  <si>
    <t>Year 3495</t>
  </si>
  <si>
    <t>Year 3496</t>
  </si>
  <si>
    <t>Year 3497</t>
  </si>
  <si>
    <t>Year 3498</t>
  </si>
  <si>
    <t>Year 3499</t>
  </si>
  <si>
    <t>Year 3500</t>
  </si>
  <si>
    <t>Year 3501</t>
  </si>
  <si>
    <t>Year 3502</t>
  </si>
  <si>
    <t>Year 3503</t>
  </si>
  <si>
    <t>Year 3504</t>
  </si>
  <si>
    <t>Year 3505</t>
  </si>
  <si>
    <t>Year 3506</t>
  </si>
  <si>
    <t>Year 3507</t>
  </si>
  <si>
    <t>Year 3508</t>
  </si>
  <si>
    <t>Year 3509</t>
  </si>
  <si>
    <t>Year 3510</t>
  </si>
  <si>
    <t>Year 3511</t>
  </si>
  <si>
    <t>Year 3512</t>
  </si>
  <si>
    <t>Year 3513</t>
  </si>
  <si>
    <t>Year 3514</t>
  </si>
  <si>
    <t>Year 3515</t>
  </si>
  <si>
    <t>Year 3516</t>
  </si>
  <si>
    <t>Year 3517</t>
  </si>
  <si>
    <t>Year 3518</t>
  </si>
  <si>
    <t>Year 3519</t>
  </si>
  <si>
    <t>Year 3520</t>
  </si>
  <si>
    <t>Year 3521</t>
  </si>
  <si>
    <t>Year 3522</t>
  </si>
  <si>
    <t>Year 3523</t>
  </si>
  <si>
    <t>Year 3524</t>
  </si>
  <si>
    <t>Year 3525</t>
  </si>
  <si>
    <t>Year 3526</t>
  </si>
  <si>
    <t>Year 3527</t>
  </si>
  <si>
    <t>Year 3528</t>
  </si>
  <si>
    <t>Year 3529</t>
  </si>
  <si>
    <t>Year 3530</t>
  </si>
  <si>
    <t>Year 3531</t>
  </si>
  <si>
    <t>Year 3532</t>
  </si>
  <si>
    <t>Year 3533</t>
  </si>
  <si>
    <t>Year 3534</t>
  </si>
  <si>
    <t>Year 3535</t>
  </si>
  <si>
    <t>Year 3536</t>
  </si>
  <si>
    <t>Year 3537</t>
  </si>
  <si>
    <t>Year 3538</t>
  </si>
  <si>
    <t>Year 3539</t>
  </si>
  <si>
    <t>Year 3540</t>
  </si>
  <si>
    <t>Year 3541</t>
  </si>
  <si>
    <t>Year 3542</t>
  </si>
  <si>
    <t>Year 3543</t>
  </si>
  <si>
    <t>Year 3544</t>
  </si>
  <si>
    <t>Year 3545</t>
  </si>
  <si>
    <t>Year 3546</t>
  </si>
  <si>
    <t>Year 3547</t>
  </si>
  <si>
    <t>Year 3548</t>
  </si>
  <si>
    <t>Year 3549</t>
  </si>
  <si>
    <t>Year 3550</t>
  </si>
  <si>
    <t>Year 3551</t>
  </si>
  <si>
    <t>Year 3552</t>
  </si>
  <si>
    <t>Year 3553</t>
  </si>
  <si>
    <t>Year 3554</t>
  </si>
  <si>
    <t>Year 3555</t>
  </si>
  <si>
    <t>Year 3556</t>
  </si>
  <si>
    <t>Year 3557</t>
  </si>
  <si>
    <t>Year 3558</t>
  </si>
  <si>
    <t>Year 3559</t>
  </si>
  <si>
    <t>Year 3560</t>
  </si>
  <si>
    <t>Year 3561</t>
  </si>
  <si>
    <t>Year 3562</t>
  </si>
  <si>
    <t>Year 3563</t>
  </si>
  <si>
    <t>Year 3564</t>
  </si>
  <si>
    <t>Year 3565</t>
  </si>
  <si>
    <t>Year 3566</t>
  </si>
  <si>
    <t>Year 3567</t>
  </si>
  <si>
    <t>Year 3568</t>
  </si>
  <si>
    <t>Year 3569</t>
  </si>
  <si>
    <t>Year 3570</t>
  </si>
  <si>
    <t>Year 3571</t>
  </si>
  <si>
    <t>Year 3572</t>
  </si>
  <si>
    <t>Year 3573</t>
  </si>
  <si>
    <t>Year 3574</t>
  </si>
  <si>
    <t>Year 3575</t>
  </si>
  <si>
    <t>Year 3576</t>
  </si>
  <si>
    <t>Year 3577</t>
  </si>
  <si>
    <t>Year 3578</t>
  </si>
  <si>
    <t>Year 3579</t>
  </si>
  <si>
    <t>Year 3580</t>
  </si>
  <si>
    <t>Year 3581</t>
  </si>
  <si>
    <t>Year 3582</t>
  </si>
  <si>
    <t>Year 3583</t>
  </si>
  <si>
    <t>Year 3584</t>
  </si>
  <si>
    <t>Year 3585</t>
  </si>
  <si>
    <t>Year 3586</t>
  </si>
  <si>
    <t>Year 3587</t>
  </si>
  <si>
    <t>Year 3588</t>
  </si>
  <si>
    <t>Year 3589</t>
  </si>
  <si>
    <t>Year 3590</t>
  </si>
  <si>
    <t>Year 3591</t>
  </si>
  <si>
    <t>Year 3592</t>
  </si>
  <si>
    <t>Year 3593</t>
  </si>
  <si>
    <t>Year 3594</t>
  </si>
  <si>
    <t>Year 3595</t>
  </si>
  <si>
    <t>Year 3596</t>
  </si>
  <si>
    <t>Year 3597</t>
  </si>
  <si>
    <t>Year 3598</t>
  </si>
  <si>
    <t>Year 3599</t>
  </si>
  <si>
    <t>Year 3600</t>
  </si>
  <si>
    <t>Year 3601</t>
  </si>
  <si>
    <t>Year 3602</t>
  </si>
  <si>
    <t>Year 3603</t>
  </si>
  <si>
    <t>Year 3604</t>
  </si>
  <si>
    <t>Year 3605</t>
  </si>
  <si>
    <t>Year 3606</t>
  </si>
  <si>
    <t>Year 3607</t>
  </si>
  <si>
    <t>Year 3608</t>
  </si>
  <si>
    <t>Year 3609</t>
  </si>
  <si>
    <t>Year 3610</t>
  </si>
  <si>
    <t>Year 3611</t>
  </si>
  <si>
    <t>Year 3612</t>
  </si>
  <si>
    <t>Year 3613</t>
  </si>
  <si>
    <t>Year 3614</t>
  </si>
  <si>
    <t>Year 3615</t>
  </si>
  <si>
    <t>Year 3616</t>
  </si>
  <si>
    <t>Year 3617</t>
  </si>
  <si>
    <t>Year 3618</t>
  </si>
  <si>
    <t>Year 3619</t>
  </si>
  <si>
    <t>Year 3620</t>
  </si>
  <si>
    <t>Year 3621</t>
  </si>
  <si>
    <t>Year 3622</t>
  </si>
  <si>
    <t>Year 3623</t>
  </si>
  <si>
    <t>Year 3624</t>
  </si>
  <si>
    <t>Year 3625</t>
  </si>
  <si>
    <t>Year 3626</t>
  </si>
  <si>
    <t>Year 3627</t>
  </si>
  <si>
    <t>Year 3628</t>
  </si>
  <si>
    <t>Year 3629</t>
  </si>
  <si>
    <t>Year 3630</t>
  </si>
  <si>
    <t>Year 3631</t>
  </si>
  <si>
    <t>Year 3632</t>
  </si>
  <si>
    <t>Year 3633</t>
  </si>
  <si>
    <t>Year 3634</t>
  </si>
  <si>
    <t>Year 3635</t>
  </si>
  <si>
    <t>Year 3636</t>
  </si>
  <si>
    <t>Year 3637</t>
  </si>
  <si>
    <t>Year 3638</t>
  </si>
  <si>
    <t>Year 3639</t>
  </si>
  <si>
    <t>Year 3640</t>
  </si>
  <si>
    <t>Year 3641</t>
  </si>
  <si>
    <t>Year 3642</t>
  </si>
  <si>
    <t>Year 3643</t>
  </si>
  <si>
    <t>Year 3644</t>
  </si>
  <si>
    <t>Year 3645</t>
  </si>
  <si>
    <t>Year 3646</t>
  </si>
  <si>
    <t>Year 3647</t>
  </si>
  <si>
    <t>Year 3648</t>
  </si>
  <si>
    <t>Year 3649</t>
  </si>
  <si>
    <t>Year 3650</t>
  </si>
  <si>
    <t>Year 3651</t>
  </si>
  <si>
    <t>Year 3652</t>
  </si>
  <si>
    <t>Year 3653</t>
  </si>
  <si>
    <t>Year 3654</t>
  </si>
  <si>
    <t>Year 3655</t>
  </si>
  <si>
    <t>Year 3656</t>
  </si>
  <si>
    <t>Year 3657</t>
  </si>
  <si>
    <t>Year 3658</t>
  </si>
  <si>
    <t>Year 3659</t>
  </si>
  <si>
    <t>Year 3660</t>
  </si>
  <si>
    <t>Year 3661</t>
  </si>
  <si>
    <t>Year 3662</t>
  </si>
  <si>
    <t>Year 3663</t>
  </si>
  <si>
    <t>Year 3664</t>
  </si>
  <si>
    <t>Year 3665</t>
  </si>
  <si>
    <t>Year 3666</t>
  </si>
  <si>
    <t>Year 3667</t>
  </si>
  <si>
    <t>Year 3668</t>
  </si>
  <si>
    <t>Year 3669</t>
  </si>
  <si>
    <t>Year 3670</t>
  </si>
  <si>
    <t>Year 3671</t>
  </si>
  <si>
    <t>Year 3672</t>
  </si>
  <si>
    <t>Year 3673</t>
  </si>
  <si>
    <t>Year 3674</t>
  </si>
  <si>
    <t>Year 3675</t>
  </si>
  <si>
    <t>Year 3676</t>
  </si>
  <si>
    <t>Year 3677</t>
  </si>
  <si>
    <t>Year 3678</t>
  </si>
  <si>
    <t>Year 3679</t>
  </si>
  <si>
    <t>Year 3680</t>
  </si>
  <si>
    <t>Year 3681</t>
  </si>
  <si>
    <t>Year 3682</t>
  </si>
  <si>
    <t>Year 3683</t>
  </si>
  <si>
    <t>Year 3684</t>
  </si>
  <si>
    <t>Year 3685</t>
  </si>
  <si>
    <t>Year 3686</t>
  </si>
  <si>
    <t>Year 3687</t>
  </si>
  <si>
    <t>Year 3688</t>
  </si>
  <si>
    <t>Year 3689</t>
  </si>
  <si>
    <t>Year 3690</t>
  </si>
  <si>
    <t>Year 3691</t>
  </si>
  <si>
    <t>Year 3692</t>
  </si>
  <si>
    <t>Year 3693</t>
  </si>
  <si>
    <t>Year 3694</t>
  </si>
  <si>
    <t>Year 3695</t>
  </si>
  <si>
    <t>Year 3696</t>
  </si>
  <si>
    <t>Year 3697</t>
  </si>
  <si>
    <t>Year 3698</t>
  </si>
  <si>
    <t>Year 3699</t>
  </si>
  <si>
    <t>Year 3700</t>
  </si>
  <si>
    <t>Year 3701</t>
  </si>
  <si>
    <t>Year 3702</t>
  </si>
  <si>
    <t>Year 3703</t>
  </si>
  <si>
    <t>Year 3704</t>
  </si>
  <si>
    <t>Year 3705</t>
  </si>
  <si>
    <t>Year 3706</t>
  </si>
  <si>
    <t>Year 3707</t>
  </si>
  <si>
    <t>Year 3708</t>
  </si>
  <si>
    <t>Year 3709</t>
  </si>
  <si>
    <t>Year 3710</t>
  </si>
  <si>
    <t>Year 3711</t>
  </si>
  <si>
    <t>Year 3712</t>
  </si>
  <si>
    <t>Year 3713</t>
  </si>
  <si>
    <t>Year 3714</t>
  </si>
  <si>
    <t>Year 3715</t>
  </si>
  <si>
    <t>Year 3716</t>
  </si>
  <si>
    <t>Year 3717</t>
  </si>
  <si>
    <t>Year 3718</t>
  </si>
  <si>
    <t>Year 3719</t>
  </si>
  <si>
    <t>Year 3720</t>
  </si>
  <si>
    <t>Year 3721</t>
  </si>
  <si>
    <t>Year 3722</t>
  </si>
  <si>
    <t>Year 3723</t>
  </si>
  <si>
    <t>Year 3724</t>
  </si>
  <si>
    <t>Year 3725</t>
  </si>
  <si>
    <t>Year 3726</t>
  </si>
  <si>
    <t>Year 3727</t>
  </si>
  <si>
    <t>Year 3728</t>
  </si>
  <si>
    <t>Year 3729</t>
  </si>
  <si>
    <t>Year 3730</t>
  </si>
  <si>
    <t>Year 3731</t>
  </si>
  <si>
    <t>Year 3732</t>
  </si>
  <si>
    <t>Year 3733</t>
  </si>
  <si>
    <t>Year 3734</t>
  </si>
  <si>
    <t>Year 3735</t>
  </si>
  <si>
    <t>Year 3736</t>
  </si>
  <si>
    <t>Year 3737</t>
  </si>
  <si>
    <t>Year 3738</t>
  </si>
  <si>
    <t>Year 3739</t>
  </si>
  <si>
    <t>Year 3740</t>
  </si>
  <si>
    <t>Year 3741</t>
  </si>
  <si>
    <t>Year 3742</t>
  </si>
  <si>
    <t>Year 3743</t>
  </si>
  <si>
    <t>Year 3744</t>
  </si>
  <si>
    <t>Year 3745</t>
  </si>
  <si>
    <t>Year 3746</t>
  </si>
  <si>
    <t>Year 3747</t>
  </si>
  <si>
    <t>Year 3748</t>
  </si>
  <si>
    <t>Year 3749</t>
  </si>
  <si>
    <t>Year 3750</t>
  </si>
  <si>
    <t>Year 3751</t>
  </si>
  <si>
    <t>Year 3752</t>
  </si>
  <si>
    <t>Year 3753</t>
  </si>
  <si>
    <t>Year 3754</t>
  </si>
  <si>
    <t>Year 3755</t>
  </si>
  <si>
    <t>Year 3756</t>
  </si>
  <si>
    <t>Year 3757</t>
  </si>
  <si>
    <t>Year 3758</t>
  </si>
  <si>
    <t>Year 3759</t>
  </si>
  <si>
    <t>Year 3760</t>
  </si>
  <si>
    <t>Year 3761</t>
  </si>
  <si>
    <t>Year 3762</t>
  </si>
  <si>
    <t>Year 3763</t>
  </si>
  <si>
    <t>Year 3764</t>
  </si>
  <si>
    <t>Year 3765</t>
  </si>
  <si>
    <t>Year 3766</t>
  </si>
  <si>
    <t>Year 3767</t>
  </si>
  <si>
    <t>Year 3768</t>
  </si>
  <si>
    <t>Year 3769</t>
  </si>
  <si>
    <t>Year 3770</t>
  </si>
  <si>
    <t>Year 3771</t>
  </si>
  <si>
    <t>Year 3772</t>
  </si>
  <si>
    <t>Year 3773</t>
  </si>
  <si>
    <t>Year 3774</t>
  </si>
  <si>
    <t>Year 3775</t>
  </si>
  <si>
    <t>Year 3776</t>
  </si>
  <si>
    <t>Year 3777</t>
  </si>
  <si>
    <t>Year 3778</t>
  </si>
  <si>
    <t>Year 3779</t>
  </si>
  <si>
    <t>Year 3780</t>
  </si>
  <si>
    <t>Year 3781</t>
  </si>
  <si>
    <t>Year 3782</t>
  </si>
  <si>
    <t>Year 3783</t>
  </si>
  <si>
    <t>Year 3784</t>
  </si>
  <si>
    <t>Year 3785</t>
  </si>
  <si>
    <t>Year 3786</t>
  </si>
  <si>
    <t>Year 3787</t>
  </si>
  <si>
    <t>Year 3788</t>
  </si>
  <si>
    <t>Year 3789</t>
  </si>
  <si>
    <t>Year 3790</t>
  </si>
  <si>
    <t>Year 3791</t>
  </si>
  <si>
    <t>Year 3792</t>
  </si>
  <si>
    <t>Year 3793</t>
  </si>
  <si>
    <t>Year 3794</t>
  </si>
  <si>
    <t>Year 3795</t>
  </si>
  <si>
    <t>Year 3796</t>
  </si>
  <si>
    <t>Year 3797</t>
  </si>
  <si>
    <t>Year 3798</t>
  </si>
  <si>
    <t>Year 3799</t>
  </si>
  <si>
    <t>Year 3800</t>
  </si>
  <si>
    <t>Year 3801</t>
  </si>
  <si>
    <t>Year 3802</t>
  </si>
  <si>
    <t>Year 3803</t>
  </si>
  <si>
    <t>Year 3804</t>
  </si>
  <si>
    <t>Year 3805</t>
  </si>
  <si>
    <t>Year 3806</t>
  </si>
  <si>
    <t>Year 3807</t>
  </si>
  <si>
    <t>Year 3808</t>
  </si>
  <si>
    <t>Year 3809</t>
  </si>
  <si>
    <t>Year 3810</t>
  </si>
  <si>
    <t>Year 3811</t>
  </si>
  <si>
    <t>Year 3812</t>
  </si>
  <si>
    <t>Year 3813</t>
  </si>
  <si>
    <t>Year 3814</t>
  </si>
  <si>
    <t>Year 3815</t>
  </si>
  <si>
    <t>Year 3816</t>
  </si>
  <si>
    <t>Year 3817</t>
  </si>
  <si>
    <t>Year 3818</t>
  </si>
  <si>
    <t>Year 3819</t>
  </si>
  <si>
    <t>Year 3820</t>
  </si>
  <si>
    <t>Year 3821</t>
  </si>
  <si>
    <t>Year 3822</t>
  </si>
  <si>
    <t>Year 3823</t>
  </si>
  <si>
    <t>Year 3824</t>
  </si>
  <si>
    <t>Year 3825</t>
  </si>
  <si>
    <t>Year 3826</t>
  </si>
  <si>
    <t>Year 3827</t>
  </si>
  <si>
    <t>Year 3828</t>
  </si>
  <si>
    <t>Year 3829</t>
  </si>
  <si>
    <t>Year 3830</t>
  </si>
  <si>
    <t>Year 3831</t>
  </si>
  <si>
    <t>Year 3832</t>
  </si>
  <si>
    <t>Year 3833</t>
  </si>
  <si>
    <t>Year 3834</t>
  </si>
  <si>
    <t>Year 3835</t>
  </si>
  <si>
    <t>Year 3836</t>
  </si>
  <si>
    <t>Year 3837</t>
  </si>
  <si>
    <t>Year 3838</t>
  </si>
  <si>
    <t>Year 3839</t>
  </si>
  <si>
    <t>Year 3840</t>
  </si>
  <si>
    <t>Year 3841</t>
  </si>
  <si>
    <t>Year 3842</t>
  </si>
  <si>
    <t>Year 3843</t>
  </si>
  <si>
    <t>Year 3844</t>
  </si>
  <si>
    <t>Year 3845</t>
  </si>
  <si>
    <t>Year 3846</t>
  </si>
  <si>
    <t>Year 3847</t>
  </si>
  <si>
    <t>Year 3848</t>
  </si>
  <si>
    <t>Year 3849</t>
  </si>
  <si>
    <t>Year 3850</t>
  </si>
  <si>
    <t>Year 3851</t>
  </si>
  <si>
    <t>Year 3852</t>
  </si>
  <si>
    <t>Year 3853</t>
  </si>
  <si>
    <t>Year 3854</t>
  </si>
  <si>
    <t>Year 3855</t>
  </si>
  <si>
    <t>Year 3856</t>
  </si>
  <si>
    <t>Year 3857</t>
  </si>
  <si>
    <t>Year 3858</t>
  </si>
  <si>
    <t>Year 3859</t>
  </si>
  <si>
    <t>Year 3860</t>
  </si>
  <si>
    <t>Year 3861</t>
  </si>
  <si>
    <t>Year 3862</t>
  </si>
  <si>
    <t>Year 3863</t>
  </si>
  <si>
    <t>Year 3864</t>
  </si>
  <si>
    <t>Year 3865</t>
  </si>
  <si>
    <t>Year 3866</t>
  </si>
  <si>
    <t>Year 3867</t>
  </si>
  <si>
    <t>Year 3868</t>
  </si>
  <si>
    <t>Year 3869</t>
  </si>
  <si>
    <t>Year 3870</t>
  </si>
  <si>
    <t>Year 3871</t>
  </si>
  <si>
    <t>Year 3872</t>
  </si>
  <si>
    <t>Year 3873</t>
  </si>
  <si>
    <t>Year 3874</t>
  </si>
  <si>
    <t>Year 3875</t>
  </si>
  <si>
    <t>Year 3876</t>
  </si>
  <si>
    <t>Year 3877</t>
  </si>
  <si>
    <t>Year 3878</t>
  </si>
  <si>
    <t>Year 3879</t>
  </si>
  <si>
    <t>Year 3880</t>
  </si>
  <si>
    <t>Year 3881</t>
  </si>
  <si>
    <t>Year 3882</t>
  </si>
  <si>
    <t>Year 3883</t>
  </si>
  <si>
    <t>Year 3884</t>
  </si>
  <si>
    <t>Year 3885</t>
  </si>
  <si>
    <t>Year 3886</t>
  </si>
  <si>
    <t>Year 3887</t>
  </si>
  <si>
    <t>Year 3888</t>
  </si>
  <si>
    <t>Year 3889</t>
  </si>
  <si>
    <t>Year 3890</t>
  </si>
  <si>
    <t>Year 3891</t>
  </si>
  <si>
    <t>Year 3892</t>
  </si>
  <si>
    <t>Year 3893</t>
  </si>
  <si>
    <t>Year 3894</t>
  </si>
  <si>
    <t>Year 3895</t>
  </si>
  <si>
    <t>Year 3896</t>
  </si>
  <si>
    <t>Year 3897</t>
  </si>
  <si>
    <t>Year 3898</t>
  </si>
  <si>
    <t>Year 3899</t>
  </si>
  <si>
    <t>Year 3900</t>
  </si>
  <si>
    <t>Year 3901</t>
  </si>
  <si>
    <t>Year 3902</t>
  </si>
  <si>
    <t>Year 3903</t>
  </si>
  <si>
    <t>Year 3904</t>
  </si>
  <si>
    <t>Year 3905</t>
  </si>
  <si>
    <t>Year 3906</t>
  </si>
  <si>
    <t>Year 3907</t>
  </si>
  <si>
    <t>Year 3908</t>
  </si>
  <si>
    <t>Year 3909</t>
  </si>
  <si>
    <t>Year 3910</t>
  </si>
  <si>
    <t>Year 3911</t>
  </si>
  <si>
    <t>Year 3912</t>
  </si>
  <si>
    <t>Year 3913</t>
  </si>
  <si>
    <t>Year 3914</t>
  </si>
  <si>
    <t>Year 3915</t>
  </si>
  <si>
    <t>Year 3916</t>
  </si>
  <si>
    <t>Year 3917</t>
  </si>
  <si>
    <t>Year 3918</t>
  </si>
  <si>
    <t>Year 3919</t>
  </si>
  <si>
    <t>Year 3920</t>
  </si>
  <si>
    <t>Year 3921</t>
  </si>
  <si>
    <t>Year 3922</t>
  </si>
  <si>
    <t>Year 3923</t>
  </si>
  <si>
    <t>Year 3924</t>
  </si>
  <si>
    <t>Year 3925</t>
  </si>
  <si>
    <t>Year 3926</t>
  </si>
  <si>
    <t>Year 3927</t>
  </si>
  <si>
    <t>Year 3928</t>
  </si>
  <si>
    <t>Year 3929</t>
  </si>
  <si>
    <t>Year 3930</t>
  </si>
  <si>
    <t>Year 3931</t>
  </si>
  <si>
    <t>Year 3932</t>
  </si>
  <si>
    <t>Year 3933</t>
  </si>
  <si>
    <t>Year 3934</t>
  </si>
  <si>
    <t>Year 3935</t>
  </si>
  <si>
    <t>Year 3936</t>
  </si>
  <si>
    <t>Year 3937</t>
  </si>
  <si>
    <t>Year 3938</t>
  </si>
  <si>
    <t>Year 3939</t>
  </si>
  <si>
    <t>Year 3940</t>
  </si>
  <si>
    <t>Year 3941</t>
  </si>
  <si>
    <t>Year 3942</t>
  </si>
  <si>
    <t>Year 3943</t>
  </si>
  <si>
    <t>Year 3944</t>
  </si>
  <si>
    <t>Year 3945</t>
  </si>
  <si>
    <t>Year 3946</t>
  </si>
  <si>
    <t>Year 3947</t>
  </si>
  <si>
    <t>Year 3948</t>
  </si>
  <si>
    <t>Year 3949</t>
  </si>
  <si>
    <t>Year 3950</t>
  </si>
  <si>
    <t>Year 3951</t>
  </si>
  <si>
    <t>Year 3952</t>
  </si>
  <si>
    <t>Year 3953</t>
  </si>
  <si>
    <t>Year 3954</t>
  </si>
  <si>
    <t>Year 3955</t>
  </si>
  <si>
    <t>Year 3956</t>
  </si>
  <si>
    <t>Year 3957</t>
  </si>
  <si>
    <t>Year 3958</t>
  </si>
  <si>
    <t>Year 3959</t>
  </si>
  <si>
    <t>Year 3960</t>
  </si>
  <si>
    <t>Year 3961</t>
  </si>
  <si>
    <t>Year 3962</t>
  </si>
  <si>
    <t>Year 3963</t>
  </si>
  <si>
    <t>Year 3964</t>
  </si>
  <si>
    <t>Year 3965</t>
  </si>
  <si>
    <t>Year 3966</t>
  </si>
  <si>
    <t>Year 3967</t>
  </si>
  <si>
    <t>Year 3968</t>
  </si>
  <si>
    <t>Year 3969</t>
  </si>
  <si>
    <t>Year 3970</t>
  </si>
  <si>
    <t>Year 3971</t>
  </si>
  <si>
    <t>Year 3972</t>
  </si>
  <si>
    <t>Year 3973</t>
  </si>
  <si>
    <t>Year 3974</t>
  </si>
  <si>
    <t>Year 3975</t>
  </si>
  <si>
    <t>Year 3976</t>
  </si>
  <si>
    <t>Year 3977</t>
  </si>
  <si>
    <t>Year 3978</t>
  </si>
  <si>
    <t>Year 3979</t>
  </si>
  <si>
    <t>Year 3980</t>
  </si>
  <si>
    <t>Year 3981</t>
  </si>
  <si>
    <t>Year 3982</t>
  </si>
  <si>
    <t>Year 3983</t>
  </si>
  <si>
    <t>Year 3984</t>
  </si>
  <si>
    <t>Year 3985</t>
  </si>
  <si>
    <t>Year 3986</t>
  </si>
  <si>
    <t>Year 3987</t>
  </si>
  <si>
    <t>Year 3988</t>
  </si>
  <si>
    <t>Year 3989</t>
  </si>
  <si>
    <t>Year 3990</t>
  </si>
  <si>
    <t>Year 3991</t>
  </si>
  <si>
    <t>Year 3992</t>
  </si>
  <si>
    <t>Year 3993</t>
  </si>
  <si>
    <t>Year 3994</t>
  </si>
  <si>
    <t>Year 3995</t>
  </si>
  <si>
    <t>Year 3996</t>
  </si>
  <si>
    <t>Year 3997</t>
  </si>
  <si>
    <t>Year 3998</t>
  </si>
  <si>
    <t>Year 3999</t>
  </si>
  <si>
    <t>Year 4000</t>
  </si>
  <si>
    <t>Year 4001</t>
  </si>
  <si>
    <t>Year 4002</t>
  </si>
  <si>
    <t>Year 4003</t>
  </si>
  <si>
    <t>Year 4004</t>
  </si>
  <si>
    <t>Year 4005</t>
  </si>
  <si>
    <t>Year 4006</t>
  </si>
  <si>
    <t>Year 4007</t>
  </si>
  <si>
    <t>Year 4008</t>
  </si>
  <si>
    <t>Year 4009</t>
  </si>
  <si>
    <t>Year 4010</t>
  </si>
  <si>
    <t>Year 4011</t>
  </si>
  <si>
    <t>Year 4012</t>
  </si>
  <si>
    <t>Year 4013</t>
  </si>
  <si>
    <t>Year 4014</t>
  </si>
  <si>
    <t>Year 4015</t>
  </si>
  <si>
    <t>Year 4016</t>
  </si>
  <si>
    <t>Year 4017</t>
  </si>
  <si>
    <t>Year 4018</t>
  </si>
  <si>
    <t>Year 4019</t>
  </si>
  <si>
    <t>Year 4020</t>
  </si>
  <si>
    <t>Year 4021</t>
  </si>
  <si>
    <t>Year 4022</t>
  </si>
  <si>
    <t>Year 4023</t>
  </si>
  <si>
    <t>Year 4024</t>
  </si>
  <si>
    <t>Year 4025</t>
  </si>
  <si>
    <t>Year 4026</t>
  </si>
  <si>
    <t>Year 4027</t>
  </si>
  <si>
    <t>Year 4028</t>
  </si>
  <si>
    <t>Year 4029</t>
  </si>
  <si>
    <t>Year 4030</t>
  </si>
  <si>
    <t>Year 4031</t>
  </si>
  <si>
    <t>Year 4032</t>
  </si>
  <si>
    <t>Year 4033</t>
  </si>
  <si>
    <t>Year 4034</t>
  </si>
  <si>
    <t>Year 4035</t>
  </si>
  <si>
    <t>Year 4036</t>
  </si>
  <si>
    <t>Year 4037</t>
  </si>
  <si>
    <t>Year 4038</t>
  </si>
  <si>
    <t>Year 4039</t>
  </si>
  <si>
    <t>Year 4040</t>
  </si>
  <si>
    <t>Year 4041</t>
  </si>
  <si>
    <t>Year 4042</t>
  </si>
  <si>
    <t>Year 4043</t>
  </si>
  <si>
    <t>Year 4044</t>
  </si>
  <si>
    <t>Year 4045</t>
  </si>
  <si>
    <t>Year 4046</t>
  </si>
  <si>
    <t>Year 4047</t>
  </si>
  <si>
    <t>Year 4048</t>
  </si>
  <si>
    <t>Year 4049</t>
  </si>
  <si>
    <t>Year 4050</t>
  </si>
  <si>
    <t>Year 4051</t>
  </si>
  <si>
    <t>Year 4052</t>
  </si>
  <si>
    <t>Year 4053</t>
  </si>
  <si>
    <t>Year 4054</t>
  </si>
  <si>
    <t>Year 4055</t>
  </si>
  <si>
    <t>Year 4056</t>
  </si>
  <si>
    <t>Year 4057</t>
  </si>
  <si>
    <t>Year 4058</t>
  </si>
  <si>
    <t>Year 4059</t>
  </si>
  <si>
    <t>Year 4060</t>
  </si>
  <si>
    <t>Year 4061</t>
  </si>
  <si>
    <t>Year 4062</t>
  </si>
  <si>
    <t>Year 4063</t>
  </si>
  <si>
    <t>Year 4064</t>
  </si>
  <si>
    <t>Year 4065</t>
  </si>
  <si>
    <t>Year 4066</t>
  </si>
  <si>
    <t>Year 4067</t>
  </si>
  <si>
    <t>Year 4068</t>
  </si>
  <si>
    <t>Year 4069</t>
  </si>
  <si>
    <t>Year 4070</t>
  </si>
  <si>
    <t>Year 4071</t>
  </si>
  <si>
    <t>Year 4072</t>
  </si>
  <si>
    <t>Year 4073</t>
  </si>
  <si>
    <t>Year 4074</t>
  </si>
  <si>
    <t>Year 4075</t>
  </si>
  <si>
    <t>Year 4076</t>
  </si>
  <si>
    <t>Year 4077</t>
  </si>
  <si>
    <t>Year 4078</t>
  </si>
  <si>
    <t>Year 4079</t>
  </si>
  <si>
    <t>Year 4080</t>
  </si>
  <si>
    <t>Year 4081</t>
  </si>
  <si>
    <t>Year 4082</t>
  </si>
  <si>
    <t>Year 4083</t>
  </si>
  <si>
    <t>Year 4084</t>
  </si>
  <si>
    <t>Year 4085</t>
  </si>
  <si>
    <t>Year 4086</t>
  </si>
  <si>
    <t>Year 4087</t>
  </si>
  <si>
    <t>Year 4088</t>
  </si>
  <si>
    <t>Year 4089</t>
  </si>
  <si>
    <t>Year 4090</t>
  </si>
  <si>
    <t>Year 4091</t>
  </si>
  <si>
    <t>Year 4092</t>
  </si>
  <si>
    <t>Year 4093</t>
  </si>
  <si>
    <t>Year 4094</t>
  </si>
  <si>
    <t>Year 4095</t>
  </si>
  <si>
    <t>Year 4096</t>
  </si>
  <si>
    <t>Year 4097</t>
  </si>
  <si>
    <t>Year 4098</t>
  </si>
  <si>
    <t>Year 4099</t>
  </si>
  <si>
    <t>Year 4100</t>
  </si>
  <si>
    <t>Year 4101</t>
  </si>
  <si>
    <t>Year 4102</t>
  </si>
  <si>
    <t>Year 4103</t>
  </si>
  <si>
    <t>Year 4104</t>
  </si>
  <si>
    <t>Year 4105</t>
  </si>
  <si>
    <t>Year 4106</t>
  </si>
  <si>
    <t>Year 4107</t>
  </si>
  <si>
    <t>Year 4108</t>
  </si>
  <si>
    <t>Year 4109</t>
  </si>
  <si>
    <t>Year 4110</t>
  </si>
  <si>
    <t>Year 4111</t>
  </si>
  <si>
    <t>Year 4112</t>
  </si>
  <si>
    <t>Year 4113</t>
  </si>
  <si>
    <t>Year 4114</t>
  </si>
  <si>
    <t>Year 4115</t>
  </si>
  <si>
    <t>Year 4116</t>
  </si>
  <si>
    <t>Year 4117</t>
  </si>
  <si>
    <t>Year 4118</t>
  </si>
  <si>
    <t>Year 4119</t>
  </si>
  <si>
    <t>Year 4120</t>
  </si>
  <si>
    <t>Year 4121</t>
  </si>
  <si>
    <t>Year 4122</t>
  </si>
  <si>
    <t>Year 4123</t>
  </si>
  <si>
    <t>Year 4124</t>
  </si>
  <si>
    <t>Year 4125</t>
  </si>
  <si>
    <t>Year 4126</t>
  </si>
  <si>
    <t>Year 4127</t>
  </si>
  <si>
    <t>Year 4128</t>
  </si>
  <si>
    <t>Year 4129</t>
  </si>
  <si>
    <t>Year 4130</t>
  </si>
  <si>
    <t>Year 4131</t>
  </si>
  <si>
    <t>Year 4132</t>
  </si>
  <si>
    <t>Year 4133</t>
  </si>
  <si>
    <t>Year 4134</t>
  </si>
  <si>
    <t>Year 4135</t>
  </si>
  <si>
    <t>Year 4136</t>
  </si>
  <si>
    <t>Year 4137</t>
  </si>
  <si>
    <t>Year 4138</t>
  </si>
  <si>
    <t>Year 4139</t>
  </si>
  <si>
    <t>Year 4140</t>
  </si>
  <si>
    <t>Year 4141</t>
  </si>
  <si>
    <t>Year 4142</t>
  </si>
  <si>
    <t>Year 4143</t>
  </si>
  <si>
    <t>Year 4144</t>
  </si>
  <si>
    <t>Year 4145</t>
  </si>
  <si>
    <t>Year 4146</t>
  </si>
  <si>
    <t>Year 4147</t>
  </si>
  <si>
    <t>Year 4148</t>
  </si>
  <si>
    <t>Year 4149</t>
  </si>
  <si>
    <t>Year 4150</t>
  </si>
  <si>
    <t>Year 4151</t>
  </si>
  <si>
    <t>Year 4152</t>
  </si>
  <si>
    <t>Year 4153</t>
  </si>
  <si>
    <t>Year 4154</t>
  </si>
  <si>
    <t>Year 4155</t>
  </si>
  <si>
    <t>Year 4156</t>
  </si>
  <si>
    <t>Year 4157</t>
  </si>
  <si>
    <t>Year 4158</t>
  </si>
  <si>
    <t>Year 4159</t>
  </si>
  <si>
    <t>Year 4160</t>
  </si>
  <si>
    <t>Year 4161</t>
  </si>
  <si>
    <t>Year 4162</t>
  </si>
  <si>
    <t>Year 4163</t>
  </si>
  <si>
    <t>Year 4164</t>
  </si>
  <si>
    <t>Year 4165</t>
  </si>
  <si>
    <t>Year 4166</t>
  </si>
  <si>
    <t>Year 4167</t>
  </si>
  <si>
    <t>Year 4168</t>
  </si>
  <si>
    <t>Year 4169</t>
  </si>
  <si>
    <t>Year 4170</t>
  </si>
  <si>
    <t>Year 4171</t>
  </si>
  <si>
    <t>Year 4172</t>
  </si>
  <si>
    <t>Year 4173</t>
  </si>
  <si>
    <t>Year 4174</t>
  </si>
  <si>
    <t>Year 4175</t>
  </si>
  <si>
    <t>Year 4176</t>
  </si>
  <si>
    <t>Year 4177</t>
  </si>
  <si>
    <t>Year 4178</t>
  </si>
  <si>
    <t>Year 4179</t>
  </si>
  <si>
    <t>Year 4180</t>
  </si>
  <si>
    <t>Year 4181</t>
  </si>
  <si>
    <t>Year 4182</t>
  </si>
  <si>
    <t>Year 4183</t>
  </si>
  <si>
    <t>Year 4184</t>
  </si>
  <si>
    <t>Year 4185</t>
  </si>
  <si>
    <t>Year 4186</t>
  </si>
  <si>
    <t>Year 4187</t>
  </si>
  <si>
    <t>Year 4188</t>
  </si>
  <si>
    <t>Year 4189</t>
  </si>
  <si>
    <t>Year 4190</t>
  </si>
  <si>
    <t>Year 4191</t>
  </si>
  <si>
    <t>Year 4192</t>
  </si>
  <si>
    <t>Year 4193</t>
  </si>
  <si>
    <t>Year 4194</t>
  </si>
  <si>
    <t>Year 4195</t>
  </si>
  <si>
    <t>Year 4196</t>
  </si>
  <si>
    <t>Year 4197</t>
  </si>
  <si>
    <t>Year 4198</t>
  </si>
  <si>
    <t>Year 4199</t>
  </si>
  <si>
    <t>Year 4200</t>
  </si>
  <si>
    <t>Year 4201</t>
  </si>
  <si>
    <t>Year 4202</t>
  </si>
  <si>
    <t>Year 4203</t>
  </si>
  <si>
    <t>Year 4204</t>
  </si>
  <si>
    <t>Year 4205</t>
  </si>
  <si>
    <t>Year 4206</t>
  </si>
  <si>
    <t>Year 4207</t>
  </si>
  <si>
    <t>Year 4208</t>
  </si>
  <si>
    <t>Year 4209</t>
  </si>
  <si>
    <t>Year 4210</t>
  </si>
  <si>
    <t>Year 4211</t>
  </si>
  <si>
    <t>Year 4212</t>
  </si>
  <si>
    <t>Year 4213</t>
  </si>
  <si>
    <t>Year 4214</t>
  </si>
  <si>
    <t>Year 4215</t>
  </si>
  <si>
    <t>Year 4216</t>
  </si>
  <si>
    <t>Year 4217</t>
  </si>
  <si>
    <t>Year 4218</t>
  </si>
  <si>
    <t>Year 4219</t>
  </si>
  <si>
    <t>Year 4220</t>
  </si>
  <si>
    <t>Year 4221</t>
  </si>
  <si>
    <t>Year 4222</t>
  </si>
  <si>
    <t>Year 4223</t>
  </si>
  <si>
    <t>Year 4224</t>
  </si>
  <si>
    <t>Year 4225</t>
  </si>
  <si>
    <t>Year 4226</t>
  </si>
  <si>
    <t>Year 4227</t>
  </si>
  <si>
    <t>Year 4228</t>
  </si>
  <si>
    <t>Year 4229</t>
  </si>
  <si>
    <t>Year 4230</t>
  </si>
  <si>
    <t>Year 4231</t>
  </si>
  <si>
    <t>Year 4232</t>
  </si>
  <si>
    <t>Year 4233</t>
  </si>
  <si>
    <t>Year 4234</t>
  </si>
  <si>
    <t>Year 4235</t>
  </si>
  <si>
    <t>Year 4236</t>
  </si>
  <si>
    <t>Year 4237</t>
  </si>
  <si>
    <t>Year 4238</t>
  </si>
  <si>
    <t>Year 4239</t>
  </si>
  <si>
    <t>Year 4240</t>
  </si>
  <si>
    <t>Year 4241</t>
  </si>
  <si>
    <t>Year 4242</t>
  </si>
  <si>
    <t>Year 4243</t>
  </si>
  <si>
    <t>Year 4244</t>
  </si>
  <si>
    <t>Year 4245</t>
  </si>
  <si>
    <t>Year 4246</t>
  </si>
  <si>
    <t>Year 4247</t>
  </si>
  <si>
    <t>Year 4248</t>
  </si>
  <si>
    <t>Year 4249</t>
  </si>
  <si>
    <t>Year 4250</t>
  </si>
  <si>
    <t>Year 4251</t>
  </si>
  <si>
    <t>Year 4252</t>
  </si>
  <si>
    <t>Year 4253</t>
  </si>
  <si>
    <t>Year 4254</t>
  </si>
  <si>
    <t>Year 4255</t>
  </si>
  <si>
    <t>Year 4256</t>
  </si>
  <si>
    <t>Year 4257</t>
  </si>
  <si>
    <t>Year 4258</t>
  </si>
  <si>
    <t>Year 4259</t>
  </si>
  <si>
    <t>Year 4260</t>
  </si>
  <si>
    <t>Year 4261</t>
  </si>
  <si>
    <t>Year 4262</t>
  </si>
  <si>
    <t>Year 4263</t>
  </si>
  <si>
    <t>Year 4264</t>
  </si>
  <si>
    <t>Year 4265</t>
  </si>
  <si>
    <t>Year 4266</t>
  </si>
  <si>
    <t>Year 4267</t>
  </si>
  <si>
    <t>Year 4268</t>
  </si>
  <si>
    <t>Year 4269</t>
  </si>
  <si>
    <t>Year 4270</t>
  </si>
  <si>
    <t>Year 4271</t>
  </si>
  <si>
    <t>Year 4272</t>
  </si>
  <si>
    <t>Year 4273</t>
  </si>
  <si>
    <t>Year 4274</t>
  </si>
  <si>
    <t>Year 4275</t>
  </si>
  <si>
    <t>Year 4276</t>
  </si>
  <si>
    <t>Year 4277</t>
  </si>
  <si>
    <t>Year 4278</t>
  </si>
  <si>
    <t>Year 4279</t>
  </si>
  <si>
    <t>Year 4280</t>
  </si>
  <si>
    <t>Year 4281</t>
  </si>
  <si>
    <t>Year 4282</t>
  </si>
  <si>
    <t>Year 4283</t>
  </si>
  <si>
    <t>Year 4284</t>
  </si>
  <si>
    <t>Year 4285</t>
  </si>
  <si>
    <t>Year 4286</t>
  </si>
  <si>
    <t>Year 4287</t>
  </si>
  <si>
    <t>Year 4288</t>
  </si>
  <si>
    <t>Year 4289</t>
  </si>
  <si>
    <t>Year 4290</t>
  </si>
  <si>
    <t>Year 4291</t>
  </si>
  <si>
    <t>Year 4292</t>
  </si>
  <si>
    <t>Year 4293</t>
  </si>
  <si>
    <t>Year 4294</t>
  </si>
  <si>
    <t>Year 4295</t>
  </si>
  <si>
    <t>Year 4296</t>
  </si>
  <si>
    <t>Year 4297</t>
  </si>
  <si>
    <t>Year 4298</t>
  </si>
  <si>
    <t>Year 4299</t>
  </si>
  <si>
    <t>Year 4300</t>
  </si>
  <si>
    <t>Year 4301</t>
  </si>
  <si>
    <t>Year 4302</t>
  </si>
  <si>
    <t>Year 4303</t>
  </si>
  <si>
    <t>Year 4304</t>
  </si>
  <si>
    <t>Year 4305</t>
  </si>
  <si>
    <t>Year 4306</t>
  </si>
  <si>
    <t>Year 4307</t>
  </si>
  <si>
    <t>Year 4308</t>
  </si>
  <si>
    <t>Year 4309</t>
  </si>
  <si>
    <t>Year 4310</t>
  </si>
  <si>
    <t>Year 4311</t>
  </si>
  <si>
    <t>Year 4312</t>
  </si>
  <si>
    <t>Year 4313</t>
  </si>
  <si>
    <t>Year 4314</t>
  </si>
  <si>
    <t>Year 4315</t>
  </si>
  <si>
    <t>Year 4316</t>
  </si>
  <si>
    <t>Year 4317</t>
  </si>
  <si>
    <t>Year 4318</t>
  </si>
  <si>
    <t>Year 4319</t>
  </si>
  <si>
    <t>Year 4320</t>
  </si>
  <si>
    <t>Year 4321</t>
  </si>
  <si>
    <t>Year 4322</t>
  </si>
  <si>
    <t>Year 4323</t>
  </si>
  <si>
    <t>Year 4324</t>
  </si>
  <si>
    <t>Year 4325</t>
  </si>
  <si>
    <t>Year 4326</t>
  </si>
  <si>
    <t>Year 4327</t>
  </si>
  <si>
    <t>Year 4328</t>
  </si>
  <si>
    <t>Year 4329</t>
  </si>
  <si>
    <t>Year 4330</t>
  </si>
  <si>
    <t>Year 4331</t>
  </si>
  <si>
    <t>Year 4332</t>
  </si>
  <si>
    <t>Year 4333</t>
  </si>
  <si>
    <t>Year 4334</t>
  </si>
  <si>
    <t>Year 4335</t>
  </si>
  <si>
    <t>Year 4336</t>
  </si>
  <si>
    <t>Year 4337</t>
  </si>
  <si>
    <t>Year 4338</t>
  </si>
  <si>
    <t>Year 4339</t>
  </si>
  <si>
    <t>Year 4340</t>
  </si>
  <si>
    <t>Year 4341</t>
  </si>
  <si>
    <t>Year 4342</t>
  </si>
  <si>
    <t>Year 4343</t>
  </si>
  <si>
    <t>Year 4344</t>
  </si>
  <si>
    <t>Year 4345</t>
  </si>
  <si>
    <t>Year 4346</t>
  </si>
  <si>
    <t>Year 4347</t>
  </si>
  <si>
    <t>Year 4348</t>
  </si>
  <si>
    <t>Year 4349</t>
  </si>
  <si>
    <t>Year 4350</t>
  </si>
  <si>
    <t>Year 4351</t>
  </si>
  <si>
    <t>Year 4352</t>
  </si>
  <si>
    <t>Year 4353</t>
  </si>
  <si>
    <t>Year 4354</t>
  </si>
  <si>
    <t>Year 4355</t>
  </si>
  <si>
    <t>Year 4356</t>
  </si>
  <si>
    <t>Year 4357</t>
  </si>
  <si>
    <t>Year 4358</t>
  </si>
  <si>
    <t>Year 4359</t>
  </si>
  <si>
    <t>Year 4360</t>
  </si>
  <si>
    <t>Year 4361</t>
  </si>
  <si>
    <t>Year 4362</t>
  </si>
  <si>
    <t>Year 4363</t>
  </si>
  <si>
    <t>Year 4364</t>
  </si>
  <si>
    <t>Year 4365</t>
  </si>
  <si>
    <t>Year 4366</t>
  </si>
  <si>
    <t>Year 4367</t>
  </si>
  <si>
    <t>Year 4368</t>
  </si>
  <si>
    <t>Year 4369</t>
  </si>
  <si>
    <t>Year 4370</t>
  </si>
  <si>
    <t>Year 4371</t>
  </si>
  <si>
    <t>Year 4372</t>
  </si>
  <si>
    <t>Year 4373</t>
  </si>
  <si>
    <t>Year 4374</t>
  </si>
  <si>
    <t>Year 4375</t>
  </si>
  <si>
    <t>Year 4376</t>
  </si>
  <si>
    <t>Year 4377</t>
  </si>
  <si>
    <t>Year 4378</t>
  </si>
  <si>
    <t>Year 4379</t>
  </si>
  <si>
    <t>Year 4380</t>
  </si>
  <si>
    <t>Year 4381</t>
  </si>
  <si>
    <t>Year 4382</t>
  </si>
  <si>
    <t>Year 4383</t>
  </si>
  <si>
    <t>Year 4384</t>
  </si>
  <si>
    <t>Year 4385</t>
  </si>
  <si>
    <t>Year 4386</t>
  </si>
  <si>
    <t>Year 4387</t>
  </si>
  <si>
    <t>Year 4388</t>
  </si>
  <si>
    <t>Year 4389</t>
  </si>
  <si>
    <t>Year 4390</t>
  </si>
  <si>
    <t>Year 4391</t>
  </si>
  <si>
    <t>Year 4392</t>
  </si>
  <si>
    <t>Year 4393</t>
  </si>
  <si>
    <t>Year 4394</t>
  </si>
  <si>
    <t>Year 4395</t>
  </si>
  <si>
    <t>Year 4396</t>
  </si>
  <si>
    <t>Year 4397</t>
  </si>
  <si>
    <t>Year 4398</t>
  </si>
  <si>
    <t>Year 4399</t>
  </si>
  <si>
    <t>Year 4400</t>
  </si>
  <si>
    <t>Year 4401</t>
  </si>
  <si>
    <t>Year 4402</t>
  </si>
  <si>
    <t>Year 4403</t>
  </si>
  <si>
    <t>Year 4404</t>
  </si>
  <si>
    <t>Year 4405</t>
  </si>
  <si>
    <t>Year 4406</t>
  </si>
  <si>
    <t>Year 4407</t>
  </si>
  <si>
    <t>Year 4408</t>
  </si>
  <si>
    <t>Year 4409</t>
  </si>
  <si>
    <t>Year 4410</t>
  </si>
  <si>
    <t>Year 4411</t>
  </si>
  <si>
    <t>Year 4412</t>
  </si>
  <si>
    <t>Year 4413</t>
  </si>
  <si>
    <t>Year 4414</t>
  </si>
  <si>
    <t>Year 4415</t>
  </si>
  <si>
    <t>Year 4416</t>
  </si>
  <si>
    <t>Year 4417</t>
  </si>
  <si>
    <t>Year 4418</t>
  </si>
  <si>
    <t>Year 4419</t>
  </si>
  <si>
    <t>Year 4420</t>
  </si>
  <si>
    <t>Year 4421</t>
  </si>
  <si>
    <t>Year 4422</t>
  </si>
  <si>
    <t>Year 4423</t>
  </si>
  <si>
    <t>Year 4424</t>
  </si>
  <si>
    <t>Year 4425</t>
  </si>
  <si>
    <t>Year 4426</t>
  </si>
  <si>
    <t>Year 4427</t>
  </si>
  <si>
    <t>Year 4428</t>
  </si>
  <si>
    <t>Year 4429</t>
  </si>
  <si>
    <t>Year 4430</t>
  </si>
  <si>
    <t>Year 4431</t>
  </si>
  <si>
    <t>Year 4432</t>
  </si>
  <si>
    <t>Year 4433</t>
  </si>
  <si>
    <t>Year 4434</t>
  </si>
  <si>
    <t>Year 4435</t>
  </si>
  <si>
    <t>Year 4436</t>
  </si>
  <si>
    <t>Year 4437</t>
  </si>
  <si>
    <t>Year 4438</t>
  </si>
  <si>
    <t>Year 4439</t>
  </si>
  <si>
    <t>Year 4440</t>
  </si>
  <si>
    <t>Year 4441</t>
  </si>
  <si>
    <t>Year 4442</t>
  </si>
  <si>
    <t>Year 4443</t>
  </si>
  <si>
    <t>Year 4444</t>
  </si>
  <si>
    <t>Year 4445</t>
  </si>
  <si>
    <t>Year 4446</t>
  </si>
  <si>
    <t>Year 4447</t>
  </si>
  <si>
    <t>Year 4448</t>
  </si>
  <si>
    <t>Year 4449</t>
  </si>
  <si>
    <t>Year 4450</t>
  </si>
  <si>
    <t>Year 4451</t>
  </si>
  <si>
    <t>Year 4452</t>
  </si>
  <si>
    <t>Year 4453</t>
  </si>
  <si>
    <t>Year 4454</t>
  </si>
  <si>
    <t>Year 4455</t>
  </si>
  <si>
    <t>Year 4456</t>
  </si>
  <si>
    <t>Year 4457</t>
  </si>
  <si>
    <t>Year 4458</t>
  </si>
  <si>
    <t>Year 4459</t>
  </si>
  <si>
    <t>Year 4460</t>
  </si>
  <si>
    <t>Year 4461</t>
  </si>
  <si>
    <t>Year 4462</t>
  </si>
  <si>
    <t>Year 4463</t>
  </si>
  <si>
    <t>Year 4464</t>
  </si>
  <si>
    <t>Year 4465</t>
  </si>
  <si>
    <t>Year 4466</t>
  </si>
  <si>
    <t>Year 4467</t>
  </si>
  <si>
    <t>Year 4468</t>
  </si>
  <si>
    <t>Year 4469</t>
  </si>
  <si>
    <t>Year 4470</t>
  </si>
  <si>
    <t>Year 4471</t>
  </si>
  <si>
    <t>Year 4472</t>
  </si>
  <si>
    <t>Year 4473</t>
  </si>
  <si>
    <t>Year 4474</t>
  </si>
  <si>
    <t>Year 4475</t>
  </si>
  <si>
    <t>Year 4476</t>
  </si>
  <si>
    <t>Year 4477</t>
  </si>
  <si>
    <t>Year 4478</t>
  </si>
  <si>
    <t>Year 4479</t>
  </si>
  <si>
    <t>Year 4480</t>
  </si>
  <si>
    <t>Year 4481</t>
  </si>
  <si>
    <t>Year 4482</t>
  </si>
  <si>
    <t>Year 4483</t>
  </si>
  <si>
    <t>Year 4484</t>
  </si>
  <si>
    <t>Year 4485</t>
  </si>
  <si>
    <t>Year 4486</t>
  </si>
  <si>
    <t>Year 4487</t>
  </si>
  <si>
    <t>Year 4488</t>
  </si>
  <si>
    <t>Year 4489</t>
  </si>
  <si>
    <t>Year 4490</t>
  </si>
  <si>
    <t>Year 4491</t>
  </si>
  <si>
    <t>Year 4492</t>
  </si>
  <si>
    <t>Year 4493</t>
  </si>
  <si>
    <t>Year 4494</t>
  </si>
  <si>
    <t>Year 4495</t>
  </si>
  <si>
    <t>Year 4496</t>
  </si>
  <si>
    <t>Year 4497</t>
  </si>
  <si>
    <t>Year 4498</t>
  </si>
  <si>
    <t>Year 4499</t>
  </si>
  <si>
    <t>Year 4500</t>
  </si>
  <si>
    <t>Year 4501</t>
  </si>
  <si>
    <t>Year 4502</t>
  </si>
  <si>
    <t>Year 4503</t>
  </si>
  <si>
    <t>Year 4504</t>
  </si>
  <si>
    <t>Year 4505</t>
  </si>
  <si>
    <t>Year 4506</t>
  </si>
  <si>
    <t>Year 4507</t>
  </si>
  <si>
    <t>Year 4508</t>
  </si>
  <si>
    <t>Year 4509</t>
  </si>
  <si>
    <t>Year 4510</t>
  </si>
  <si>
    <t>Year 4511</t>
  </si>
  <si>
    <t>Year 4512</t>
  </si>
  <si>
    <t>Year 4513</t>
  </si>
  <si>
    <t>Year 4514</t>
  </si>
  <si>
    <t>Year 4515</t>
  </si>
  <si>
    <t>Year 4516</t>
  </si>
  <si>
    <t>Year 4517</t>
  </si>
  <si>
    <t>Year 4518</t>
  </si>
  <si>
    <t>Year 4519</t>
  </si>
  <si>
    <t>Year 4520</t>
  </si>
  <si>
    <t>Year 4521</t>
  </si>
  <si>
    <t>Year 4522</t>
  </si>
  <si>
    <t>Year 4523</t>
  </si>
  <si>
    <t>Year 4524</t>
  </si>
  <si>
    <t>Year 4525</t>
  </si>
  <si>
    <t>Year 4526</t>
  </si>
  <si>
    <t>Year 4527</t>
  </si>
  <si>
    <t>Year 4528</t>
  </si>
  <si>
    <t>Year 4529</t>
  </si>
  <si>
    <t>Year 4530</t>
  </si>
  <si>
    <t>Year 4531</t>
  </si>
  <si>
    <t>Year 4532</t>
  </si>
  <si>
    <t>Year 4533</t>
  </si>
  <si>
    <t>Year 4534</t>
  </si>
  <si>
    <t>Year 4535</t>
  </si>
  <si>
    <t>Year 4536</t>
  </si>
  <si>
    <t>Year 4537</t>
  </si>
  <si>
    <t>Year 4538</t>
  </si>
  <si>
    <t>Year 4539</t>
  </si>
  <si>
    <t>Year 4540</t>
  </si>
  <si>
    <t>Year 4541</t>
  </si>
  <si>
    <t>Year 4542</t>
  </si>
  <si>
    <t>Year 4543</t>
  </si>
  <si>
    <t>Year 4544</t>
  </si>
  <si>
    <t>Year 4545</t>
  </si>
  <si>
    <t>Year 4546</t>
  </si>
  <si>
    <t>Year 4547</t>
  </si>
  <si>
    <t>Year 4548</t>
  </si>
  <si>
    <t>Year 4549</t>
  </si>
  <si>
    <t>Year 4550</t>
  </si>
  <si>
    <t>Year 4551</t>
  </si>
  <si>
    <t>Year 4552</t>
  </si>
  <si>
    <t>Year 4553</t>
  </si>
  <si>
    <t>Year 4554</t>
  </si>
  <si>
    <t>Year 4555</t>
  </si>
  <si>
    <t>Year 4556</t>
  </si>
  <si>
    <t>Year 4557</t>
  </si>
  <si>
    <t>Year 4558</t>
  </si>
  <si>
    <t>Year 4559</t>
  </si>
  <si>
    <t>Year 4560</t>
  </si>
  <si>
    <t>Year 4561</t>
  </si>
  <si>
    <t>Year 4562</t>
  </si>
  <si>
    <t>Year 4563</t>
  </si>
  <si>
    <t>Year 4564</t>
  </si>
  <si>
    <t>Year 4565</t>
  </si>
  <si>
    <t>Year 4566</t>
  </si>
  <si>
    <t>Year 4567</t>
  </si>
  <si>
    <t>Year 4568</t>
  </si>
  <si>
    <t>Year 4569</t>
  </si>
  <si>
    <t>Year 4570</t>
  </si>
  <si>
    <t>Year 4571</t>
  </si>
  <si>
    <t>Year 4572</t>
  </si>
  <si>
    <t>Year 4573</t>
  </si>
  <si>
    <t>Year 4574</t>
  </si>
  <si>
    <t>Year 4575</t>
  </si>
  <si>
    <t>Year 4576</t>
  </si>
  <si>
    <t>Year 4577</t>
  </si>
  <si>
    <t>Year 4578</t>
  </si>
  <si>
    <t>Year 4579</t>
  </si>
  <si>
    <t>Year 4580</t>
  </si>
  <si>
    <t>Year 4581</t>
  </si>
  <si>
    <t>Year 4582</t>
  </si>
  <si>
    <t>Year 4583</t>
  </si>
  <si>
    <t>Year 4584</t>
  </si>
  <si>
    <t>Year 4585</t>
  </si>
  <si>
    <t>Year 4586</t>
  </si>
  <si>
    <t>Year 4587</t>
  </si>
  <si>
    <t>Year 4588</t>
  </si>
  <si>
    <t>Year 4589</t>
  </si>
  <si>
    <t>Year 4590</t>
  </si>
  <si>
    <t>Year 4591</t>
  </si>
  <si>
    <t>Year 4592</t>
  </si>
  <si>
    <t>Year 4593</t>
  </si>
  <si>
    <t>Year 4594</t>
  </si>
  <si>
    <t>Year 4595</t>
  </si>
  <si>
    <t>Year 4596</t>
  </si>
  <si>
    <t>Year 4597</t>
  </si>
  <si>
    <t>Year 4598</t>
  </si>
  <si>
    <t>Year 4599</t>
  </si>
  <si>
    <t>Year 4600</t>
  </si>
  <si>
    <t>Year 4601</t>
  </si>
  <si>
    <t>Year 4602</t>
  </si>
  <si>
    <t>Year 4603</t>
  </si>
  <si>
    <t>Year 4604</t>
  </si>
  <si>
    <t>Year 4605</t>
  </si>
  <si>
    <t>Year 4606</t>
  </si>
  <si>
    <t>Year 4607</t>
  </si>
  <si>
    <t>Year 4608</t>
  </si>
  <si>
    <t>Year 4609</t>
  </si>
  <si>
    <t>Year 4610</t>
  </si>
  <si>
    <t>Year 4611</t>
  </si>
  <si>
    <t>Year 4612</t>
  </si>
  <si>
    <t>Year 4613</t>
  </si>
  <si>
    <t>Year 4614</t>
  </si>
  <si>
    <t>Year 4615</t>
  </si>
  <si>
    <t>Year 4616</t>
  </si>
  <si>
    <t>Year 4617</t>
  </si>
  <si>
    <t>Year 4618</t>
  </si>
  <si>
    <t>Year 4619</t>
  </si>
  <si>
    <t>Year 4620</t>
  </si>
  <si>
    <t>Year 4621</t>
  </si>
  <si>
    <t>Year 4622</t>
  </si>
  <si>
    <t>Year 4623</t>
  </si>
  <si>
    <t>Year 4624</t>
  </si>
  <si>
    <t>Year 4625</t>
  </si>
  <si>
    <t>Year 4626</t>
  </si>
  <si>
    <t>Year 4627</t>
  </si>
  <si>
    <t>Year 4628</t>
  </si>
  <si>
    <t>Year 4629</t>
  </si>
  <si>
    <t>Year 4630</t>
  </si>
  <si>
    <t>Year 4631</t>
  </si>
  <si>
    <t>Year 4632</t>
  </si>
  <si>
    <t>Year 4633</t>
  </si>
  <si>
    <t>Year 4634</t>
  </si>
  <si>
    <t>Year 4635</t>
  </si>
  <si>
    <t>Year 4636</t>
  </si>
  <si>
    <t>Year 4637</t>
  </si>
  <si>
    <t>Year 4638</t>
  </si>
  <si>
    <t>Year 4639</t>
  </si>
  <si>
    <t>Year 4640</t>
  </si>
  <si>
    <t>Year 4641</t>
  </si>
  <si>
    <t>Year 4642</t>
  </si>
  <si>
    <t>Year 4643</t>
  </si>
  <si>
    <t>Year 4644</t>
  </si>
  <si>
    <t>Year 4645</t>
  </si>
  <si>
    <t>Year 4646</t>
  </si>
  <si>
    <t>Year 4647</t>
  </si>
  <si>
    <t>Year 4648</t>
  </si>
  <si>
    <t>Year 4649</t>
  </si>
  <si>
    <t>Year 4650</t>
  </si>
  <si>
    <t>Year 4651</t>
  </si>
  <si>
    <t>Year 4652</t>
  </si>
  <si>
    <t>Year 4653</t>
  </si>
  <si>
    <t>Year 4654</t>
  </si>
  <si>
    <t>Year 4655</t>
  </si>
  <si>
    <t>Year 4656</t>
  </si>
  <si>
    <t>Year 4657</t>
  </si>
  <si>
    <t>Year 4658</t>
  </si>
  <si>
    <t>Year 4659</t>
  </si>
  <si>
    <t>Year 4660</t>
  </si>
  <si>
    <t>Year 4661</t>
  </si>
  <si>
    <t>Year 4662</t>
  </si>
  <si>
    <t>Year 4663</t>
  </si>
  <si>
    <t>Year 4664</t>
  </si>
  <si>
    <t>Year 4665</t>
  </si>
  <si>
    <t>Year 4666</t>
  </si>
  <si>
    <t>Year 4667</t>
  </si>
  <si>
    <t>Year 4668</t>
  </si>
  <si>
    <t>Year 4669</t>
  </si>
  <si>
    <t>Year 4670</t>
  </si>
  <si>
    <t>Year 4671</t>
  </si>
  <si>
    <t>Year 4672</t>
  </si>
  <si>
    <t>Year 4673</t>
  </si>
  <si>
    <t>Year 4674</t>
  </si>
  <si>
    <t>Year 4675</t>
  </si>
  <si>
    <t>Year 4676</t>
  </si>
  <si>
    <t>Year 4677</t>
  </si>
  <si>
    <t>Year 4678</t>
  </si>
  <si>
    <t>Year 4679</t>
  </si>
  <si>
    <t>Year 4680</t>
  </si>
  <si>
    <t>Year 4681</t>
  </si>
  <si>
    <t>Year 4682</t>
  </si>
  <si>
    <t>Year 4683</t>
  </si>
  <si>
    <t>Year 4684</t>
  </si>
  <si>
    <t>Year 4685</t>
  </si>
  <si>
    <t>Year 4686</t>
  </si>
  <si>
    <t>Year 4687</t>
  </si>
  <si>
    <t>Year 4688</t>
  </si>
  <si>
    <t>Year 4689</t>
  </si>
  <si>
    <t>Year 4690</t>
  </si>
  <si>
    <t>Year 4691</t>
  </si>
  <si>
    <t>Year 4692</t>
  </si>
  <si>
    <t>Year 4693</t>
  </si>
  <si>
    <t>Year 4694</t>
  </si>
  <si>
    <t>Year 4695</t>
  </si>
  <si>
    <t>Year 4696</t>
  </si>
  <si>
    <t>Year 4697</t>
  </si>
  <si>
    <t>Year 4698</t>
  </si>
  <si>
    <t>Year 4699</t>
  </si>
  <si>
    <t>Year 4700</t>
  </si>
  <si>
    <t>Year 4701</t>
  </si>
  <si>
    <t>Year 4702</t>
  </si>
  <si>
    <t>Year 4703</t>
  </si>
  <si>
    <t>Year 4704</t>
  </si>
  <si>
    <t>Year 4705</t>
  </si>
  <si>
    <t>Year 4706</t>
  </si>
  <si>
    <t>Year 4707</t>
  </si>
  <si>
    <t>Year 4708</t>
  </si>
  <si>
    <t>Year 4709</t>
  </si>
  <si>
    <t>Year 4710</t>
  </si>
  <si>
    <t>Year 4711</t>
  </si>
  <si>
    <t>Year 4712</t>
  </si>
  <si>
    <t>Year 4713</t>
  </si>
  <si>
    <t>Year 4714</t>
  </si>
  <si>
    <t>Year 4715</t>
  </si>
  <si>
    <t>Year 4716</t>
  </si>
  <si>
    <t>Year 4717</t>
  </si>
  <si>
    <t>Year 4718</t>
  </si>
  <si>
    <t>Year 4719</t>
  </si>
  <si>
    <t>Year 4720</t>
  </si>
  <si>
    <t>Year 4721</t>
  </si>
  <si>
    <t>Year 4722</t>
  </si>
  <si>
    <t>Year 4723</t>
  </si>
  <si>
    <t>Year 4724</t>
  </si>
  <si>
    <t>Year 4725</t>
  </si>
  <si>
    <t>Year 4726</t>
  </si>
  <si>
    <t>Year 4727</t>
  </si>
  <si>
    <t>Year 4728</t>
  </si>
  <si>
    <t>Year 4729</t>
  </si>
  <si>
    <t>Year 4730</t>
  </si>
  <si>
    <t>Year 4731</t>
  </si>
  <si>
    <t>Year 4732</t>
  </si>
  <si>
    <t>Year 4733</t>
  </si>
  <si>
    <t>Year 4734</t>
  </si>
  <si>
    <t>Year 4735</t>
  </si>
  <si>
    <t>Year 4736</t>
  </si>
  <si>
    <t>Year 4737</t>
  </si>
  <si>
    <t>Year 4738</t>
  </si>
  <si>
    <t>Year 4739</t>
  </si>
  <si>
    <t>Year 4740</t>
  </si>
  <si>
    <t>Year 4741</t>
  </si>
  <si>
    <t>Year 4742</t>
  </si>
  <si>
    <t>Year 4743</t>
  </si>
  <si>
    <t>Year 4744</t>
  </si>
  <si>
    <t>Year 4745</t>
  </si>
  <si>
    <t>Year 4746</t>
  </si>
  <si>
    <t>Year 4747</t>
  </si>
  <si>
    <t>Year 4748</t>
  </si>
  <si>
    <t>Year 4749</t>
  </si>
  <si>
    <t>Year 4750</t>
  </si>
  <si>
    <t>Year 4751</t>
  </si>
  <si>
    <t>Year 4752</t>
  </si>
  <si>
    <t>Year 4753</t>
  </si>
  <si>
    <t>Year 4754</t>
  </si>
  <si>
    <t>Year 4755</t>
  </si>
  <si>
    <t>Year 4756</t>
  </si>
  <si>
    <t>Year 4757</t>
  </si>
  <si>
    <t>Year 4758</t>
  </si>
  <si>
    <t>Year 4759</t>
  </si>
  <si>
    <t>Year 4760</t>
  </si>
  <si>
    <t>Year 4761</t>
  </si>
  <si>
    <t>Year 4762</t>
  </si>
  <si>
    <t>Year 4763</t>
  </si>
  <si>
    <t>Year 4764</t>
  </si>
  <si>
    <t>Year 4765</t>
  </si>
  <si>
    <t>Year 4766</t>
  </si>
  <si>
    <t>Year 4767</t>
  </si>
  <si>
    <t>Year 4768</t>
  </si>
  <si>
    <t>Year 4769</t>
  </si>
  <si>
    <t>Year 4770</t>
  </si>
  <si>
    <t>Year 4771</t>
  </si>
  <si>
    <t>Year 4772</t>
  </si>
  <si>
    <t>Year 4773</t>
  </si>
  <si>
    <t>Year 4774</t>
  </si>
  <si>
    <t>Year 4775</t>
  </si>
  <si>
    <t>Year 4776</t>
  </si>
  <si>
    <t>Year 4777</t>
  </si>
  <si>
    <t>Year 4778</t>
  </si>
  <si>
    <t>Year 4779</t>
  </si>
  <si>
    <t>Year 4780</t>
  </si>
  <si>
    <t>Year 4781</t>
  </si>
  <si>
    <t>Year 4782</t>
  </si>
  <si>
    <t>Year 4783</t>
  </si>
  <si>
    <t>Year 4784</t>
  </si>
  <si>
    <t>Year 4785</t>
  </si>
  <si>
    <t>Year 4786</t>
  </si>
  <si>
    <t>Year 4787</t>
  </si>
  <si>
    <t>Year 4788</t>
  </si>
  <si>
    <t>Year 4789</t>
  </si>
  <si>
    <t>Year 4790</t>
  </si>
  <si>
    <t>Year 4791</t>
  </si>
  <si>
    <t>Year 4792</t>
  </si>
  <si>
    <t>Year 4793</t>
  </si>
  <si>
    <t>Year 4794</t>
  </si>
  <si>
    <t>Year 4795</t>
  </si>
  <si>
    <t>Year 4796</t>
  </si>
  <si>
    <t>Year 4797</t>
  </si>
  <si>
    <t>Year 4798</t>
  </si>
  <si>
    <t>Year 4799</t>
  </si>
  <si>
    <t>Year 4800</t>
  </si>
  <si>
    <t>Year 4801</t>
  </si>
  <si>
    <t>Year 4802</t>
  </si>
  <si>
    <t>Year 4803</t>
  </si>
  <si>
    <t>Year 4804</t>
  </si>
  <si>
    <t>Year 4805</t>
  </si>
  <si>
    <t>Year 4806</t>
  </si>
  <si>
    <t>Year 4807</t>
  </si>
  <si>
    <t>Year 4808</t>
  </si>
  <si>
    <t>Year 4809</t>
  </si>
  <si>
    <t>Year 4810</t>
  </si>
  <si>
    <t>Year 4811</t>
  </si>
  <si>
    <t>Year 4812</t>
  </si>
  <si>
    <t>Year 4813</t>
  </si>
  <si>
    <t>Year 4814</t>
  </si>
  <si>
    <t>Year 4815</t>
  </si>
  <si>
    <t>Year 4816</t>
  </si>
  <si>
    <t>Year 4817</t>
  </si>
  <si>
    <t>Year 4818</t>
  </si>
  <si>
    <t>Year 4819</t>
  </si>
  <si>
    <t>Year 4820</t>
  </si>
  <si>
    <t>Year 4821</t>
  </si>
  <si>
    <t>Year 4822</t>
  </si>
  <si>
    <t>Year 4823</t>
  </si>
  <si>
    <t>Year 4824</t>
  </si>
  <si>
    <t>Year 4825</t>
  </si>
  <si>
    <t>Year 4826</t>
  </si>
  <si>
    <t>Year 4827</t>
  </si>
  <si>
    <t>Year 4828</t>
  </si>
  <si>
    <t>Year 4829</t>
  </si>
  <si>
    <t>Year 4830</t>
  </si>
  <si>
    <t>Year 4831</t>
  </si>
  <si>
    <t>Year 4832</t>
  </si>
  <si>
    <t>Year 4833</t>
  </si>
  <si>
    <t>Year 4834</t>
  </si>
  <si>
    <t>Year 4835</t>
  </si>
  <si>
    <t>Year 4836</t>
  </si>
  <si>
    <t>Year 4837</t>
  </si>
  <si>
    <t>Year 4838</t>
  </si>
  <si>
    <t>Year 4839</t>
  </si>
  <si>
    <t>Year 4840</t>
  </si>
  <si>
    <t>Year 4841</t>
  </si>
  <si>
    <t>Year 4842</t>
  </si>
  <si>
    <t>Year 4843</t>
  </si>
  <si>
    <t>Year 4844</t>
  </si>
  <si>
    <t>Year 4845</t>
  </si>
  <si>
    <t>Year 4846</t>
  </si>
  <si>
    <t>Year 4847</t>
  </si>
  <si>
    <t>Year 4848</t>
  </si>
  <si>
    <t>Year 4849</t>
  </si>
  <si>
    <t>Year 4850</t>
  </si>
  <si>
    <t>Year 4851</t>
  </si>
  <si>
    <t>Year 4852</t>
  </si>
  <si>
    <t>Year 4853</t>
  </si>
  <si>
    <t>Year 4854</t>
  </si>
  <si>
    <t>Year 4855</t>
  </si>
  <si>
    <t>Year 4856</t>
  </si>
  <si>
    <t>Year 4857</t>
  </si>
  <si>
    <t>Year 4858</t>
  </si>
  <si>
    <t>Year 4859</t>
  </si>
  <si>
    <t>Year 4860</t>
  </si>
  <si>
    <t>Year 4861</t>
  </si>
  <si>
    <t>Year 4862</t>
  </si>
  <si>
    <t>Year 4863</t>
  </si>
  <si>
    <t>Year 4864</t>
  </si>
  <si>
    <t>Year 4865</t>
  </si>
  <si>
    <t>Year 4866</t>
  </si>
  <si>
    <t>Year 4867</t>
  </si>
  <si>
    <t>Year 4868</t>
  </si>
  <si>
    <t>Year 4869</t>
  </si>
  <si>
    <t>Year 4870</t>
  </si>
  <si>
    <t>Year 4871</t>
  </si>
  <si>
    <t>Year 4872</t>
  </si>
  <si>
    <t>Year 4873</t>
  </si>
  <si>
    <t>Year 4874</t>
  </si>
  <si>
    <t>Year 4875</t>
  </si>
  <si>
    <t>Year 4876</t>
  </si>
  <si>
    <t>Year 4877</t>
  </si>
  <si>
    <t>Year 4878</t>
  </si>
  <si>
    <t>Year 4879</t>
  </si>
  <si>
    <t>Year 4880</t>
  </si>
  <si>
    <t>Year 4881</t>
  </si>
  <si>
    <t>Year 4882</t>
  </si>
  <si>
    <t>Year 4883</t>
  </si>
  <si>
    <t>Year 4884</t>
  </si>
  <si>
    <t>Year 4885</t>
  </si>
  <si>
    <t>Year 4886</t>
  </si>
  <si>
    <t>Year 4887</t>
  </si>
  <si>
    <t>Year 4888</t>
  </si>
  <si>
    <t>Year 4889</t>
  </si>
  <si>
    <t>Year 4890</t>
  </si>
  <si>
    <t>Year 4891</t>
  </si>
  <si>
    <t>Year 4892</t>
  </si>
  <si>
    <t>Year 4893</t>
  </si>
  <si>
    <t>Year 4894</t>
  </si>
  <si>
    <t>Year 4895</t>
  </si>
  <si>
    <t>Year 4896</t>
  </si>
  <si>
    <t>Year 4897</t>
  </si>
  <si>
    <t>Year 4898</t>
  </si>
  <si>
    <t>Year 4899</t>
  </si>
  <si>
    <t>Year 4900</t>
  </si>
  <si>
    <t>Year 4901</t>
  </si>
  <si>
    <t>Year 4902</t>
  </si>
  <si>
    <t>Year 4903</t>
  </si>
  <si>
    <t>Year 4904</t>
  </si>
  <si>
    <t>Year 4905</t>
  </si>
  <si>
    <t>Year 4906</t>
  </si>
  <si>
    <t>Year 4907</t>
  </si>
  <si>
    <t>Year 4908</t>
  </si>
  <si>
    <t>Year 4909</t>
  </si>
  <si>
    <t>Year 4910</t>
  </si>
  <si>
    <t>Year 4911</t>
  </si>
  <si>
    <t>Year 4912</t>
  </si>
  <si>
    <t>Year 4913</t>
  </si>
  <si>
    <t>Year 4914</t>
  </si>
  <si>
    <t>Year 4915</t>
  </si>
  <si>
    <t>Year 4916</t>
  </si>
  <si>
    <t>Year 4917</t>
  </si>
  <si>
    <t>Year 4918</t>
  </si>
  <si>
    <t>Year 4919</t>
  </si>
  <si>
    <t>Year 4920</t>
  </si>
  <si>
    <t>Year 4921</t>
  </si>
  <si>
    <t>Year 4922</t>
  </si>
  <si>
    <t>Year 4923</t>
  </si>
  <si>
    <t>Year 4924</t>
  </si>
  <si>
    <t>Year 4925</t>
  </si>
  <si>
    <t>Year 4926</t>
  </si>
  <si>
    <t>Year 4927</t>
  </si>
  <si>
    <t>Year 4928</t>
  </si>
  <si>
    <t>Year 4929</t>
  </si>
  <si>
    <t>Year 4930</t>
  </si>
  <si>
    <t>Year 4931</t>
  </si>
  <si>
    <t>Year 4932</t>
  </si>
  <si>
    <t>Year 4933</t>
  </si>
  <si>
    <t>Year 4934</t>
  </si>
  <si>
    <t>Year 4935</t>
  </si>
  <si>
    <t>Year 4936</t>
  </si>
  <si>
    <t>Year 4937</t>
  </si>
  <si>
    <t>Year 4938</t>
  </si>
  <si>
    <t>Year 4939</t>
  </si>
  <si>
    <t>Year 4940</t>
  </si>
  <si>
    <t>Year 4941</t>
  </si>
  <si>
    <t>Year 4942</t>
  </si>
  <si>
    <t>Year 4943</t>
  </si>
  <si>
    <t>Year 4944</t>
  </si>
  <si>
    <t>Year 4945</t>
  </si>
  <si>
    <t>Year 4946</t>
  </si>
  <si>
    <t>Year 4947</t>
  </si>
  <si>
    <t>Year 4948</t>
  </si>
  <si>
    <t>Year 4949</t>
  </si>
  <si>
    <t>Year 4950</t>
  </si>
  <si>
    <t>Year 4951</t>
  </si>
  <si>
    <t>Year 4952</t>
  </si>
  <si>
    <t>Year 4953</t>
  </si>
  <si>
    <t>Year 4954</t>
  </si>
  <si>
    <t>Year 4955</t>
  </si>
  <si>
    <t>Year 4956</t>
  </si>
  <si>
    <t>Year 4957</t>
  </si>
  <si>
    <t>Year 4958</t>
  </si>
  <si>
    <t>Year 4959</t>
  </si>
  <si>
    <t>Year 4960</t>
  </si>
  <si>
    <t>Year 4961</t>
  </si>
  <si>
    <t>Year 4962</t>
  </si>
  <si>
    <t>Year 4963</t>
  </si>
  <si>
    <t>Year 4964</t>
  </si>
  <si>
    <t>Year 4965</t>
  </si>
  <si>
    <t>Year 4966</t>
  </si>
  <si>
    <t>Year 4967</t>
  </si>
  <si>
    <t>Year 4968</t>
  </si>
  <si>
    <t>Year 4969</t>
  </si>
  <si>
    <t>Year 4970</t>
  </si>
  <si>
    <t>Year 4971</t>
  </si>
  <si>
    <t>Year 4972</t>
  </si>
  <si>
    <t>Year 4973</t>
  </si>
  <si>
    <t>Year 4974</t>
  </si>
  <si>
    <t>Year 4975</t>
  </si>
  <si>
    <t>Year 4976</t>
  </si>
  <si>
    <t>Year 4977</t>
  </si>
  <si>
    <t>Year 4978</t>
  </si>
  <si>
    <t>Year 4979</t>
  </si>
  <si>
    <t>Year 4980</t>
  </si>
  <si>
    <t>Year 4981</t>
  </si>
  <si>
    <t>Year 4982</t>
  </si>
  <si>
    <t>Year 4983</t>
  </si>
  <si>
    <t>Year 4984</t>
  </si>
  <si>
    <t>Year 4985</t>
  </si>
  <si>
    <t>Year 4986</t>
  </si>
  <si>
    <t>Year 4987</t>
  </si>
  <si>
    <t>Year 4988</t>
  </si>
  <si>
    <t>Year 4989</t>
  </si>
  <si>
    <t>Year 4990</t>
  </si>
  <si>
    <t>Year 4991</t>
  </si>
  <si>
    <t>Year 4992</t>
  </si>
  <si>
    <t>Year 4993</t>
  </si>
  <si>
    <t>Year 4994</t>
  </si>
  <si>
    <t>Year 4995</t>
  </si>
  <si>
    <t>Year 4996</t>
  </si>
  <si>
    <t>Year 4997</t>
  </si>
  <si>
    <t>Year 4998</t>
  </si>
  <si>
    <t>Year 4999</t>
  </si>
  <si>
    <t>Year 5000</t>
  </si>
  <si>
    <t>Year 5001</t>
  </si>
  <si>
    <t>Year 5002</t>
  </si>
  <si>
    <t>Year 5003</t>
  </si>
  <si>
    <t>Year 5004</t>
  </si>
  <si>
    <t>Year 5005</t>
  </si>
  <si>
    <t>Year 5006</t>
  </si>
  <si>
    <t>Year 5007</t>
  </si>
  <si>
    <t>Year 5008</t>
  </si>
  <si>
    <t>Year 5009</t>
  </si>
  <si>
    <t>Year 5010</t>
  </si>
  <si>
    <t>Year 5011</t>
  </si>
  <si>
    <t>Year 5012</t>
  </si>
  <si>
    <t>Year 5013</t>
  </si>
  <si>
    <t>Year 5014</t>
  </si>
  <si>
    <t>Year 5015</t>
  </si>
  <si>
    <t>Year 5016</t>
  </si>
  <si>
    <t>Year 5017</t>
  </si>
  <si>
    <t>Year 5018</t>
  </si>
  <si>
    <t>Year 5019</t>
  </si>
  <si>
    <t>Year 5020</t>
  </si>
  <si>
    <t>Year 5021</t>
  </si>
  <si>
    <t>Year 5022</t>
  </si>
  <si>
    <t>Year 5023</t>
  </si>
  <si>
    <t>Year 5024</t>
  </si>
  <si>
    <t>Year 5025</t>
  </si>
  <si>
    <t>Year 5026</t>
  </si>
  <si>
    <t>Year 5027</t>
  </si>
  <si>
    <t>Year 5028</t>
  </si>
  <si>
    <t>Year 5029</t>
  </si>
  <si>
    <t>Year 5030</t>
  </si>
  <si>
    <t>Year 5031</t>
  </si>
  <si>
    <t>Year 5032</t>
  </si>
  <si>
    <t>Year 5033</t>
  </si>
  <si>
    <t>Year 5034</t>
  </si>
  <si>
    <t>Year 5035</t>
  </si>
  <si>
    <t>Year 5036</t>
  </si>
  <si>
    <t>Year 5037</t>
  </si>
  <si>
    <t>Year 5038</t>
  </si>
  <si>
    <t>Year 5039</t>
  </si>
  <si>
    <t>Year 5040</t>
  </si>
  <si>
    <t>Year 5041</t>
  </si>
  <si>
    <t>Year 5042</t>
  </si>
  <si>
    <t>Year 5043</t>
  </si>
  <si>
    <t>Year 5044</t>
  </si>
  <si>
    <t>Year 5045</t>
  </si>
  <si>
    <t>Year 5046</t>
  </si>
  <si>
    <t>Year 5047</t>
  </si>
  <si>
    <t>Year 5048</t>
  </si>
  <si>
    <t>Year 5049</t>
  </si>
  <si>
    <t>Year 5050</t>
  </si>
  <si>
    <t>Year 5051</t>
  </si>
  <si>
    <t>Year 5052</t>
  </si>
  <si>
    <t>Year 5053</t>
  </si>
  <si>
    <t>Year 5054</t>
  </si>
  <si>
    <t>Year 5055</t>
  </si>
  <si>
    <t>Year 5056</t>
  </si>
  <si>
    <t>Year 5057</t>
  </si>
  <si>
    <t>Year 5058</t>
  </si>
  <si>
    <t>Year 5059</t>
  </si>
  <si>
    <t>Year 5060</t>
  </si>
  <si>
    <t>Year 5061</t>
  </si>
  <si>
    <t>Year 5062</t>
  </si>
  <si>
    <t>Year 5063</t>
  </si>
  <si>
    <t>Year 5064</t>
  </si>
  <si>
    <t>Year 5065</t>
  </si>
  <si>
    <t>Year 5066</t>
  </si>
  <si>
    <t>Year 5067</t>
  </si>
  <si>
    <t>Year 5068</t>
  </si>
  <si>
    <t>Year 5069</t>
  </si>
  <si>
    <t>Year 5070</t>
  </si>
  <si>
    <t>Year 5071</t>
  </si>
  <si>
    <t>Year 5072</t>
  </si>
  <si>
    <t>Year 5073</t>
  </si>
  <si>
    <t>Year 5074</t>
  </si>
  <si>
    <t>Year 5075</t>
  </si>
  <si>
    <t>Year 5076</t>
  </si>
  <si>
    <t>Year 5077</t>
  </si>
  <si>
    <t>Year 5078</t>
  </si>
  <si>
    <t>Year 5079</t>
  </si>
  <si>
    <t>Year 5080</t>
  </si>
  <si>
    <t>Year 5081</t>
  </si>
  <si>
    <t>Year 5082</t>
  </si>
  <si>
    <t>Year 5083</t>
  </si>
  <si>
    <t>Year 5084</t>
  </si>
  <si>
    <t>Year 5085</t>
  </si>
  <si>
    <t>Year 5086</t>
  </si>
  <si>
    <t>Year 5087</t>
  </si>
  <si>
    <t>Year 5088</t>
  </si>
  <si>
    <t>Year 5089</t>
  </si>
  <si>
    <t>Year 5090</t>
  </si>
  <si>
    <t>Year 5091</t>
  </si>
  <si>
    <t>Year 5092</t>
  </si>
  <si>
    <t>Year 5093</t>
  </si>
  <si>
    <t>Year 5094</t>
  </si>
  <si>
    <t>Year 5095</t>
  </si>
  <si>
    <t>Year 5096</t>
  </si>
  <si>
    <t>Year 5097</t>
  </si>
  <si>
    <t>Year 5098</t>
  </si>
  <si>
    <t>Year 5099</t>
  </si>
  <si>
    <t>Year 5100</t>
  </si>
  <si>
    <t>Year 5101</t>
  </si>
  <si>
    <t>Year 5102</t>
  </si>
  <si>
    <t>Year 5103</t>
  </si>
  <si>
    <t>Year 5104</t>
  </si>
  <si>
    <t>Year 5105</t>
  </si>
  <si>
    <t>Year 5106</t>
  </si>
  <si>
    <t>Year 5107</t>
  </si>
  <si>
    <t>Year 5108</t>
  </si>
  <si>
    <t>Year 5109</t>
  </si>
  <si>
    <t>Year 5110</t>
  </si>
  <si>
    <t>Year 5111</t>
  </si>
  <si>
    <t>Year 5112</t>
  </si>
  <si>
    <t>Year 5113</t>
  </si>
  <si>
    <t>Year 5114</t>
  </si>
  <si>
    <t>Year 5115</t>
  </si>
  <si>
    <t>Year 5116</t>
  </si>
  <si>
    <t>Year 5117</t>
  </si>
  <si>
    <t>Year 5118</t>
  </si>
  <si>
    <t>Year 5119</t>
  </si>
  <si>
    <t>Year 5120</t>
  </si>
  <si>
    <t>Year 5121</t>
  </si>
  <si>
    <t>Year 5122</t>
  </si>
  <si>
    <t>Year 5123</t>
  </si>
  <si>
    <t>Year 5124</t>
  </si>
  <si>
    <t>Year 5125</t>
  </si>
  <si>
    <t>Year 5126</t>
  </si>
  <si>
    <t>Year 5127</t>
  </si>
  <si>
    <t>Year 5128</t>
  </si>
  <si>
    <t>Year 5129</t>
  </si>
  <si>
    <t>Year 5130</t>
  </si>
  <si>
    <t>Year 5131</t>
  </si>
  <si>
    <t>Year 5132</t>
  </si>
  <si>
    <t>Year 5133</t>
  </si>
  <si>
    <t>Year 5134</t>
  </si>
  <si>
    <t>Year 5135</t>
  </si>
  <si>
    <t>Year 5136</t>
  </si>
  <si>
    <t>Year 5137</t>
  </si>
  <si>
    <t>Year 5138</t>
  </si>
  <si>
    <t>Year 5139</t>
  </si>
  <si>
    <t>Year 5140</t>
  </si>
  <si>
    <t>Year 5141</t>
  </si>
  <si>
    <t>Year 5142</t>
  </si>
  <si>
    <t>Year 5143</t>
  </si>
  <si>
    <t>Year 5144</t>
  </si>
  <si>
    <t>Year 5145</t>
  </si>
  <si>
    <t>Year 5146</t>
  </si>
  <si>
    <t>Year 5147</t>
  </si>
  <si>
    <t>Year 5148</t>
  </si>
  <si>
    <t>Year 5149</t>
  </si>
  <si>
    <t>Year 5150</t>
  </si>
  <si>
    <t>Year 5151</t>
  </si>
  <si>
    <t>Year 5152</t>
  </si>
  <si>
    <t>Year 5153</t>
  </si>
  <si>
    <t>Year 5154</t>
  </si>
  <si>
    <t>Year 5155</t>
  </si>
  <si>
    <t>Year 5156</t>
  </si>
  <si>
    <t>Year 5157</t>
  </si>
  <si>
    <t>Year 5158</t>
  </si>
  <si>
    <t>Year 5159</t>
  </si>
  <si>
    <t>Year 5160</t>
  </si>
  <si>
    <t>Year 5161</t>
  </si>
  <si>
    <t>Year 5162</t>
  </si>
  <si>
    <t>Year 5163</t>
  </si>
  <si>
    <t>Year 5164</t>
  </si>
  <si>
    <t>Year 5165</t>
  </si>
  <si>
    <t>Year 5166</t>
  </si>
  <si>
    <t>Year 5167</t>
  </si>
  <si>
    <t>Year 5168</t>
  </si>
  <si>
    <t>Year 5169</t>
  </si>
  <si>
    <t>Year 5170</t>
  </si>
  <si>
    <t>Year 5171</t>
  </si>
  <si>
    <t>Year 5172</t>
  </si>
  <si>
    <t>Year 5173</t>
  </si>
  <si>
    <t>Year 5174</t>
  </si>
  <si>
    <t>Year 5175</t>
  </si>
  <si>
    <t>Year 5176</t>
  </si>
  <si>
    <t>Year 5177</t>
  </si>
  <si>
    <t>Year 5178</t>
  </si>
  <si>
    <t>Year 5179</t>
  </si>
  <si>
    <t>Year 5180</t>
  </si>
  <si>
    <t>Year 5181</t>
  </si>
  <si>
    <t>Year 5182</t>
  </si>
  <si>
    <t>Year 5183</t>
  </si>
  <si>
    <t>Year 5184</t>
  </si>
  <si>
    <t>Year 5185</t>
  </si>
  <si>
    <t>Year 5186</t>
  </si>
  <si>
    <t>Year 5187</t>
  </si>
  <si>
    <t>Year 5188</t>
  </si>
  <si>
    <t>Year 5189</t>
  </si>
  <si>
    <t>Year 5190</t>
  </si>
  <si>
    <t>Year 5191</t>
  </si>
  <si>
    <t>Year 5192</t>
  </si>
  <si>
    <t>Year 5193</t>
  </si>
  <si>
    <t>Year 5194</t>
  </si>
  <si>
    <t>Year 5195</t>
  </si>
  <si>
    <t>Year 5196</t>
  </si>
  <si>
    <t>Year 5197</t>
  </si>
  <si>
    <t>Year 5198</t>
  </si>
  <si>
    <t>Year 5199</t>
  </si>
  <si>
    <t>Year 5200</t>
  </si>
  <si>
    <t>Year 5201</t>
  </si>
  <si>
    <t>Year 5202</t>
  </si>
  <si>
    <t>Year 5203</t>
  </si>
  <si>
    <t>Year 5204</t>
  </si>
  <si>
    <t>Year 5205</t>
  </si>
  <si>
    <t>Year 5206</t>
  </si>
  <si>
    <t>Year 5207</t>
  </si>
  <si>
    <t>Year 5208</t>
  </si>
  <si>
    <t>Year 5209</t>
  </si>
  <si>
    <t>Year 5210</t>
  </si>
  <si>
    <t>Year 5211</t>
  </si>
  <si>
    <t>Year 5212</t>
  </si>
  <si>
    <t>Year 5213</t>
  </si>
  <si>
    <t>Year 5214</t>
  </si>
  <si>
    <t>Year 5215</t>
  </si>
  <si>
    <t>Year 5216</t>
  </si>
  <si>
    <t>Year 5217</t>
  </si>
  <si>
    <t>Year 5218</t>
  </si>
  <si>
    <t>Year 5219</t>
  </si>
  <si>
    <t>Year 5220</t>
  </si>
  <si>
    <t>Year 5221</t>
  </si>
  <si>
    <t>Year 5222</t>
  </si>
  <si>
    <t>Year 5223</t>
  </si>
  <si>
    <t>Year 5224</t>
  </si>
  <si>
    <t>Year 5225</t>
  </si>
  <si>
    <t>Year 5226</t>
  </si>
  <si>
    <t>Year 5227</t>
  </si>
  <si>
    <t>Year 5228</t>
  </si>
  <si>
    <t>Year 5229</t>
  </si>
  <si>
    <t>Year 5230</t>
  </si>
  <si>
    <t>Year 5231</t>
  </si>
  <si>
    <t>Year 5232</t>
  </si>
  <si>
    <t>Year 5233</t>
  </si>
  <si>
    <t>Year 5234</t>
  </si>
  <si>
    <t>Year 5235</t>
  </si>
  <si>
    <t>Year 5236</t>
  </si>
  <si>
    <t>Year 5237</t>
  </si>
  <si>
    <t>Year 5238</t>
  </si>
  <si>
    <t>Year 5239</t>
  </si>
  <si>
    <t>Year 5240</t>
  </si>
  <si>
    <t>Year 5241</t>
  </si>
  <si>
    <t>Year 5242</t>
  </si>
  <si>
    <t>Year 5243</t>
  </si>
  <si>
    <t>Year 5244</t>
  </si>
  <si>
    <t>Year 5245</t>
  </si>
  <si>
    <t>Year 5246</t>
  </si>
  <si>
    <t>Year 5247</t>
  </si>
  <si>
    <t>Year 5248</t>
  </si>
  <si>
    <t>Year 5249</t>
  </si>
  <si>
    <t>Year 5250</t>
  </si>
  <si>
    <t>Year 5251</t>
  </si>
  <si>
    <t>Year 5252</t>
  </si>
  <si>
    <t>Year 5253</t>
  </si>
  <si>
    <t>Year 5254</t>
  </si>
  <si>
    <t>Year 5255</t>
  </si>
  <si>
    <t>Year 5256</t>
  </si>
  <si>
    <t>Year 5257</t>
  </si>
  <si>
    <t>Year 5258</t>
  </si>
  <si>
    <t>Year 5259</t>
  </si>
  <si>
    <t>Year 5260</t>
  </si>
  <si>
    <t>Year 5261</t>
  </si>
  <si>
    <t>Year 5262</t>
  </si>
  <si>
    <t>Year 5263</t>
  </si>
  <si>
    <t>Year 5264</t>
  </si>
  <si>
    <t>Year 5265</t>
  </si>
  <si>
    <t>Year 5266</t>
  </si>
  <si>
    <t>Year 5267</t>
  </si>
  <si>
    <t>Year 5268</t>
  </si>
  <si>
    <t>Year 5269</t>
  </si>
  <si>
    <t>Year 5270</t>
  </si>
  <si>
    <t>Year 5271</t>
  </si>
  <si>
    <t>Year 5272</t>
  </si>
  <si>
    <t>Year 5273</t>
  </si>
  <si>
    <t>Year 5274</t>
  </si>
  <si>
    <t>Year 5275</t>
  </si>
  <si>
    <t>Year 5276</t>
  </si>
  <si>
    <t>Year 5277</t>
  </si>
  <si>
    <t>Year 5278</t>
  </si>
  <si>
    <t>Year 5279</t>
  </si>
  <si>
    <t>Year 5280</t>
  </si>
  <si>
    <t>Year 5281</t>
  </si>
  <si>
    <t>Year 5282</t>
  </si>
  <si>
    <t>Year 5283</t>
  </si>
  <si>
    <t>Year 5284</t>
  </si>
  <si>
    <t>Year 5285</t>
  </si>
  <si>
    <t>Year 5286</t>
  </si>
  <si>
    <t>Year 5287</t>
  </si>
  <si>
    <t>Year 5288</t>
  </si>
  <si>
    <t>Year 5289</t>
  </si>
  <si>
    <t>Year 5290</t>
  </si>
  <si>
    <t>Year 5291</t>
  </si>
  <si>
    <t>Year 5292</t>
  </si>
  <si>
    <t>Year 5293</t>
  </si>
  <si>
    <t>Year 5294</t>
  </si>
  <si>
    <t>Year 5295</t>
  </si>
  <si>
    <t>Year 5296</t>
  </si>
  <si>
    <t>Year 5297</t>
  </si>
  <si>
    <t>Year 5298</t>
  </si>
  <si>
    <t>Year 5299</t>
  </si>
  <si>
    <t>Year 5300</t>
  </si>
  <si>
    <t>Year 5301</t>
  </si>
  <si>
    <t>Year 5302</t>
  </si>
  <si>
    <t>Year 5303</t>
  </si>
  <si>
    <t>Year 5304</t>
  </si>
  <si>
    <t>Year 5305</t>
  </si>
  <si>
    <t>Year 5306</t>
  </si>
  <si>
    <t>Year 5307</t>
  </si>
  <si>
    <t>Year 5308</t>
  </si>
  <si>
    <t>Year 5309</t>
  </si>
  <si>
    <t>Year 5310</t>
  </si>
  <si>
    <t>Year 5311</t>
  </si>
  <si>
    <t>Year 5312</t>
  </si>
  <si>
    <t>Year 5313</t>
  </si>
  <si>
    <t>Year 5314</t>
  </si>
  <si>
    <t>Year 5315</t>
  </si>
  <si>
    <t>Year 5316</t>
  </si>
  <si>
    <t>Year 5317</t>
  </si>
  <si>
    <t>Year 5318</t>
  </si>
  <si>
    <t>Year 5319</t>
  </si>
  <si>
    <t>Year 5320</t>
  </si>
  <si>
    <t>Year 5321</t>
  </si>
  <si>
    <t>Year 5322</t>
  </si>
  <si>
    <t>Year 5323</t>
  </si>
  <si>
    <t>Year 5324</t>
  </si>
  <si>
    <t>Year 5325</t>
  </si>
  <si>
    <t>Year 5326</t>
  </si>
  <si>
    <t>Year 5327</t>
  </si>
  <si>
    <t>Year 5328</t>
  </si>
  <si>
    <t>Year 5329</t>
  </si>
  <si>
    <t>Year 5330</t>
  </si>
  <si>
    <t>Year 5331</t>
  </si>
  <si>
    <t>Year 5332</t>
  </si>
  <si>
    <t>Year 5333</t>
  </si>
  <si>
    <t>Year 5334</t>
  </si>
  <si>
    <t>Year 5335</t>
  </si>
  <si>
    <t>Year 5336</t>
  </si>
  <si>
    <t>Year 5337</t>
  </si>
  <si>
    <t>Year 5338</t>
  </si>
  <si>
    <t>Year 5339</t>
  </si>
  <si>
    <t>Year 5340</t>
  </si>
  <si>
    <t>Year 5341</t>
  </si>
  <si>
    <t>Year 5342</t>
  </si>
  <si>
    <t>Year 5343</t>
  </si>
  <si>
    <t>Year 5344</t>
  </si>
  <si>
    <t>Year 5345</t>
  </si>
  <si>
    <t>Year 5346</t>
  </si>
  <si>
    <t>Year 5347</t>
  </si>
  <si>
    <t>Year 5348</t>
  </si>
  <si>
    <t>Year 5349</t>
  </si>
  <si>
    <t>Year 5350</t>
  </si>
  <si>
    <t>Year 5351</t>
  </si>
  <si>
    <t>Year 5352</t>
  </si>
  <si>
    <t>Year 5353</t>
  </si>
  <si>
    <t>Year 5354</t>
  </si>
  <si>
    <t>Year 5355</t>
  </si>
  <si>
    <t>Year 5356</t>
  </si>
  <si>
    <t>Year 5357</t>
  </si>
  <si>
    <t>Year 5358</t>
  </si>
  <si>
    <t>Year 5359</t>
  </si>
  <si>
    <t>Year 5360</t>
  </si>
  <si>
    <t>Year 5361</t>
  </si>
  <si>
    <t>Year 5362</t>
  </si>
  <si>
    <t>Year 5363</t>
  </si>
  <si>
    <t>Year 5364</t>
  </si>
  <si>
    <t>Year 5365</t>
  </si>
  <si>
    <t>Year 5366</t>
  </si>
  <si>
    <t>Year 5367</t>
  </si>
  <si>
    <t>Year 5368</t>
  </si>
  <si>
    <t>Year 5369</t>
  </si>
  <si>
    <t>Year 5370</t>
  </si>
  <si>
    <t>Year 5371</t>
  </si>
  <si>
    <t>Year 5372</t>
  </si>
  <si>
    <t>Year 5373</t>
  </si>
  <si>
    <t>Year 5374</t>
  </si>
  <si>
    <t>Year 5375</t>
  </si>
  <si>
    <t>Year 5376</t>
  </si>
  <si>
    <t>Year 5377</t>
  </si>
  <si>
    <t>Year 5378</t>
  </si>
  <si>
    <t>Year 5379</t>
  </si>
  <si>
    <t>Year 5380</t>
  </si>
  <si>
    <t>Year 5381</t>
  </si>
  <si>
    <t>Year 5382</t>
  </si>
  <si>
    <t>Year 5383</t>
  </si>
  <si>
    <t>Year 5384</t>
  </si>
  <si>
    <t>Year 5385</t>
  </si>
  <si>
    <t>Year 5386</t>
  </si>
  <si>
    <t>Year 5387</t>
  </si>
  <si>
    <t>Year 5388</t>
  </si>
  <si>
    <t>Year 5389</t>
  </si>
  <si>
    <t>Year 5390</t>
  </si>
  <si>
    <t>Year 5391</t>
  </si>
  <si>
    <t>Year 5392</t>
  </si>
  <si>
    <t>Year 5393</t>
  </si>
  <si>
    <t>Year 5394</t>
  </si>
  <si>
    <t>Year 5395</t>
  </si>
  <si>
    <t>Year 5396</t>
  </si>
  <si>
    <t>Year 5397</t>
  </si>
  <si>
    <t>Year 5398</t>
  </si>
  <si>
    <t>Year 5399</t>
  </si>
  <si>
    <t>Year 5400</t>
  </si>
  <si>
    <t>Year 5401</t>
  </si>
  <si>
    <t>Year 5402</t>
  </si>
  <si>
    <t>Year 5403</t>
  </si>
  <si>
    <t>Year 5404</t>
  </si>
  <si>
    <t>Year 5405</t>
  </si>
  <si>
    <t>Year 5406</t>
  </si>
  <si>
    <t>Year 5407</t>
  </si>
  <si>
    <t>Year 5408</t>
  </si>
  <si>
    <t>Year 5409</t>
  </si>
  <si>
    <t>Year 5410</t>
  </si>
  <si>
    <t>Year 5411</t>
  </si>
  <si>
    <t>Year 5412</t>
  </si>
  <si>
    <t>Year 5413</t>
  </si>
  <si>
    <t>Year 5414</t>
  </si>
  <si>
    <t>Year 5415</t>
  </si>
  <si>
    <t>Year 5416</t>
  </si>
  <si>
    <t>Year 5417</t>
  </si>
  <si>
    <t>Year 5418</t>
  </si>
  <si>
    <t>Year 5419</t>
  </si>
  <si>
    <t>Year 5420</t>
  </si>
  <si>
    <t>Year 5421</t>
  </si>
  <si>
    <t>Year 5422</t>
  </si>
  <si>
    <t>Year 5423</t>
  </si>
  <si>
    <t>Year 5424</t>
  </si>
  <si>
    <t>Year 5425</t>
  </si>
  <si>
    <t>Year 5426</t>
  </si>
  <si>
    <t>Year 5427</t>
  </si>
  <si>
    <t>Year 5428</t>
  </si>
  <si>
    <t>Year 5429</t>
  </si>
  <si>
    <t>Year 5430</t>
  </si>
  <si>
    <t>Year 5431</t>
  </si>
  <si>
    <t>Year 5432</t>
  </si>
  <si>
    <t>Year 5433</t>
  </si>
  <si>
    <t>Year 5434</t>
  </si>
  <si>
    <t>Year 5435</t>
  </si>
  <si>
    <t>Year 5436</t>
  </si>
  <si>
    <t>Year 5437</t>
  </si>
  <si>
    <t>Year 5438</t>
  </si>
  <si>
    <t>Year 5439</t>
  </si>
  <si>
    <t>Year 5440</t>
  </si>
  <si>
    <t>Year 5441</t>
  </si>
  <si>
    <t>Year 5442</t>
  </si>
  <si>
    <t>Year 5443</t>
  </si>
  <si>
    <t>Year 5444</t>
  </si>
  <si>
    <t>Year 5445</t>
  </si>
  <si>
    <t>Year 5446</t>
  </si>
  <si>
    <t>Year 5447</t>
  </si>
  <si>
    <t>Year 5448</t>
  </si>
  <si>
    <t>Year 5449</t>
  </si>
  <si>
    <t>Year 5450</t>
  </si>
  <si>
    <t>Year 5451</t>
  </si>
  <si>
    <t>Year 5452</t>
  </si>
  <si>
    <t>Year 5453</t>
  </si>
  <si>
    <t>Year 5454</t>
  </si>
  <si>
    <t>Year 5455</t>
  </si>
  <si>
    <t>Year 5456</t>
  </si>
  <si>
    <t>Year 5457</t>
  </si>
  <si>
    <t>Year 5458</t>
  </si>
  <si>
    <t>Year 5459</t>
  </si>
  <si>
    <t>Year 5460</t>
  </si>
  <si>
    <t>Year 5461</t>
  </si>
  <si>
    <t>Year 5462</t>
  </si>
  <si>
    <t>Year 5463</t>
  </si>
  <si>
    <t>Year 5464</t>
  </si>
  <si>
    <t>Year 5465</t>
  </si>
  <si>
    <t>Year 5466</t>
  </si>
  <si>
    <t>Year 5467</t>
  </si>
  <si>
    <t>Year 5468</t>
  </si>
  <si>
    <t>Year 5469</t>
  </si>
  <si>
    <t>Year 5470</t>
  </si>
  <si>
    <t>Year 5471</t>
  </si>
  <si>
    <t>Year 5472</t>
  </si>
  <si>
    <t>Year 5473</t>
  </si>
  <si>
    <t>Year 5474</t>
  </si>
  <si>
    <t>Year 5475</t>
  </si>
  <si>
    <t>Year 5476</t>
  </si>
  <si>
    <t>Year 5477</t>
  </si>
  <si>
    <t>Year 5478</t>
  </si>
  <si>
    <t>Year 5479</t>
  </si>
  <si>
    <t>Year 5480</t>
  </si>
  <si>
    <t>Year 5481</t>
  </si>
  <si>
    <t>Year 5482</t>
  </si>
  <si>
    <t>Year 5483</t>
  </si>
  <si>
    <t>Year 5484</t>
  </si>
  <si>
    <t>Year 5485</t>
  </si>
  <si>
    <t>Year 5486</t>
  </si>
  <si>
    <t>Year 5487</t>
  </si>
  <si>
    <t>Year 5488</t>
  </si>
  <si>
    <t>Year 5489</t>
  </si>
  <si>
    <t>Year 5490</t>
  </si>
  <si>
    <t>Year 5491</t>
  </si>
  <si>
    <t>Year 5492</t>
  </si>
  <si>
    <t>Year 5493</t>
  </si>
  <si>
    <t>Year 5494</t>
  </si>
  <si>
    <t>Year 5495</t>
  </si>
  <si>
    <t>Year 5496</t>
  </si>
  <si>
    <t>Year 5497</t>
  </si>
  <si>
    <t>Year 5498</t>
  </si>
  <si>
    <t>Year 5499</t>
  </si>
  <si>
    <t>Year 5500</t>
  </si>
  <si>
    <t>Year 5501</t>
  </si>
  <si>
    <t>Year 5502</t>
  </si>
  <si>
    <t>Year 5503</t>
  </si>
  <si>
    <t>Year 5504</t>
  </si>
  <si>
    <t>Year 5505</t>
  </si>
  <si>
    <t>Year 5506</t>
  </si>
  <si>
    <t>Year 5507</t>
  </si>
  <si>
    <t>Year 5508</t>
  </si>
  <si>
    <t>Year 5509</t>
  </si>
  <si>
    <t>Year 5510</t>
  </si>
  <si>
    <t>Year 5511</t>
  </si>
  <si>
    <t>Year 5512</t>
  </si>
  <si>
    <t>Year 5513</t>
  </si>
  <si>
    <t>Year 5514</t>
  </si>
  <si>
    <t>Year 5515</t>
  </si>
  <si>
    <t>Year 5516</t>
  </si>
  <si>
    <t>Year 5517</t>
  </si>
  <si>
    <t>Year 5518</t>
  </si>
  <si>
    <t>Year 5519</t>
  </si>
  <si>
    <t>Year 5520</t>
  </si>
  <si>
    <t>Year 5521</t>
  </si>
  <si>
    <t>Year 5522</t>
  </si>
  <si>
    <t>Year 5523</t>
  </si>
  <si>
    <t>Year 5524</t>
  </si>
  <si>
    <t>Year 5525</t>
  </si>
  <si>
    <t>Year 5526</t>
  </si>
  <si>
    <t>Year 5527</t>
  </si>
  <si>
    <t>Year 5528</t>
  </si>
  <si>
    <t>Year 5529</t>
  </si>
  <si>
    <t>Year 5530</t>
  </si>
  <si>
    <t>Year 5531</t>
  </si>
  <si>
    <t>Year 5532</t>
  </si>
  <si>
    <t>Year 5533</t>
  </si>
  <si>
    <t>Year 5534</t>
  </si>
  <si>
    <t>Year 5535</t>
  </si>
  <si>
    <t>Year 5536</t>
  </si>
  <si>
    <t>Year 5537</t>
  </si>
  <si>
    <t>Year 5538</t>
  </si>
  <si>
    <t>Year 5539</t>
  </si>
  <si>
    <t>Year 5540</t>
  </si>
  <si>
    <t>Year 5541</t>
  </si>
  <si>
    <t>Year 5542</t>
  </si>
  <si>
    <t>Year 5543</t>
  </si>
  <si>
    <t>Year 5544</t>
  </si>
  <si>
    <t>Year 5545</t>
  </si>
  <si>
    <t>Year 5546</t>
  </si>
  <si>
    <t>Year 5547</t>
  </si>
  <si>
    <t>Year 5548</t>
  </si>
  <si>
    <t>Year 5549</t>
  </si>
  <si>
    <t>Year 5550</t>
  </si>
  <si>
    <t>Year 5551</t>
  </si>
  <si>
    <t>Year 5552</t>
  </si>
  <si>
    <t>Year 5553</t>
  </si>
  <si>
    <t>Year 5554</t>
  </si>
  <si>
    <t>Year 5555</t>
  </si>
  <si>
    <t>Year 5556</t>
  </si>
  <si>
    <t>Year 5557</t>
  </si>
  <si>
    <t>Year 5558</t>
  </si>
  <si>
    <t>Year 5559</t>
  </si>
  <si>
    <t>Year 5560</t>
  </si>
  <si>
    <t>Year 5561</t>
  </si>
  <si>
    <t>Year 5562</t>
  </si>
  <si>
    <t>Year 5563</t>
  </si>
  <si>
    <t>Year 5564</t>
  </si>
  <si>
    <t>Year 5565</t>
  </si>
  <si>
    <t>Year 5566</t>
  </si>
  <si>
    <t>Year 5567</t>
  </si>
  <si>
    <t>Year 5568</t>
  </si>
  <si>
    <t>Year 5569</t>
  </si>
  <si>
    <t>Year 5570</t>
  </si>
  <si>
    <t>Year 5571</t>
  </si>
  <si>
    <t>Year 5572</t>
  </si>
  <si>
    <t>Year 5573</t>
  </si>
  <si>
    <t>Year 5574</t>
  </si>
  <si>
    <t>Year 5575</t>
  </si>
  <si>
    <t>Year 5576</t>
  </si>
  <si>
    <t>Year 5577</t>
  </si>
  <si>
    <t>Year 5578</t>
  </si>
  <si>
    <t>Year 5579</t>
  </si>
  <si>
    <t>Year 5580</t>
  </si>
  <si>
    <t>Year 5581</t>
  </si>
  <si>
    <t>Year 5582</t>
  </si>
  <si>
    <t>Year 5583</t>
  </si>
  <si>
    <t>Year 5584</t>
  </si>
  <si>
    <t>Year 5585</t>
  </si>
  <si>
    <t>Year 5586</t>
  </si>
  <si>
    <t>Year 5587</t>
  </si>
  <si>
    <t>Year 5588</t>
  </si>
  <si>
    <t>Year 5589</t>
  </si>
  <si>
    <t>Year 5590</t>
  </si>
  <si>
    <t>Year 5591</t>
  </si>
  <si>
    <t>Year 5592</t>
  </si>
  <si>
    <t>Year 5593</t>
  </si>
  <si>
    <t>Year 5594</t>
  </si>
  <si>
    <t>Year 5595</t>
  </si>
  <si>
    <t>Year 5596</t>
  </si>
  <si>
    <t>Year 5597</t>
  </si>
  <si>
    <t>Year 5598</t>
  </si>
  <si>
    <t>Year 5599</t>
  </si>
  <si>
    <t>Year 5600</t>
  </si>
  <si>
    <t>Year 5601</t>
  </si>
  <si>
    <t>Year 5602</t>
  </si>
  <si>
    <t>Year 5603</t>
  </si>
  <si>
    <t>Year 5604</t>
  </si>
  <si>
    <t>Year 5605</t>
  </si>
  <si>
    <t>Year 5606</t>
  </si>
  <si>
    <t>Year 5607</t>
  </si>
  <si>
    <t>Year 5608</t>
  </si>
  <si>
    <t>Year 5609</t>
  </si>
  <si>
    <t>Year 5610</t>
  </si>
  <si>
    <t>Year 5611</t>
  </si>
  <si>
    <t>Year 5612</t>
  </si>
  <si>
    <t>Year 5613</t>
  </si>
  <si>
    <t>Year 5614</t>
  </si>
  <si>
    <t>Year 5615</t>
  </si>
  <si>
    <t>Year 5616</t>
  </si>
  <si>
    <t>Year 5617</t>
  </si>
  <si>
    <t>Year 5618</t>
  </si>
  <si>
    <t>Year 5619</t>
  </si>
  <si>
    <t>Year 5620</t>
  </si>
  <si>
    <t>Year 5621</t>
  </si>
  <si>
    <t>Year 5622</t>
  </si>
  <si>
    <t>Year 5623</t>
  </si>
  <si>
    <t>Year 5624</t>
  </si>
  <si>
    <t>Year 5625</t>
  </si>
  <si>
    <t>Year 5626</t>
  </si>
  <si>
    <t>Year 5627</t>
  </si>
  <si>
    <t>Year 5628</t>
  </si>
  <si>
    <t>Year 5629</t>
  </si>
  <si>
    <t>Year 5630</t>
  </si>
  <si>
    <t>Year 5631</t>
  </si>
  <si>
    <t>Year 5632</t>
  </si>
  <si>
    <t>Year 5633</t>
  </si>
  <si>
    <t>Year 5634</t>
  </si>
  <si>
    <t>Year 5635</t>
  </si>
  <si>
    <t>Year 5636</t>
  </si>
  <si>
    <t>Year 5637</t>
  </si>
  <si>
    <t>Year 5638</t>
  </si>
  <si>
    <t>Year 5639</t>
  </si>
  <si>
    <t>Year 5640</t>
  </si>
  <si>
    <t>Year 5641</t>
  </si>
  <si>
    <t>Year 5642</t>
  </si>
  <si>
    <t>Year 5643</t>
  </si>
  <si>
    <t>Year 5644</t>
  </si>
  <si>
    <t>Year 5645</t>
  </si>
  <si>
    <t>Year 5646</t>
  </si>
  <si>
    <t>Year 5647</t>
  </si>
  <si>
    <t>Year 5648</t>
  </si>
  <si>
    <t>Year 5649</t>
  </si>
  <si>
    <t>Year 5650</t>
  </si>
  <si>
    <t>Year 5651</t>
  </si>
  <si>
    <t>Year 5652</t>
  </si>
  <si>
    <t>Year 5653</t>
  </si>
  <si>
    <t>Year 5654</t>
  </si>
  <si>
    <t>Year 5655</t>
  </si>
  <si>
    <t>Year 5656</t>
  </si>
  <si>
    <t>Year 5657</t>
  </si>
  <si>
    <t>Year 5658</t>
  </si>
  <si>
    <t>Year 5659</t>
  </si>
  <si>
    <t>Year 5660</t>
  </si>
  <si>
    <t>Year 5661</t>
  </si>
  <si>
    <t>Year 5662</t>
  </si>
  <si>
    <t>Year 5663</t>
  </si>
  <si>
    <t>Year 5664</t>
  </si>
  <si>
    <t>Year 5665</t>
  </si>
  <si>
    <t>Year 5666</t>
  </si>
  <si>
    <t>Year 5667</t>
  </si>
  <si>
    <t>Year 5668</t>
  </si>
  <si>
    <t>Year 5669</t>
  </si>
  <si>
    <t>Year 5670</t>
  </si>
  <si>
    <t>Year 5671</t>
  </si>
  <si>
    <t>Year 5672</t>
  </si>
  <si>
    <t>Year 5673</t>
  </si>
  <si>
    <t>Year 5674</t>
  </si>
  <si>
    <t>Year 5675</t>
  </si>
  <si>
    <t>Year 5676</t>
  </si>
  <si>
    <t>Year 5677</t>
  </si>
  <si>
    <t>Year 5678</t>
  </si>
  <si>
    <t>Year 5679</t>
  </si>
  <si>
    <t>Year 5680</t>
  </si>
  <si>
    <t>Year 5681</t>
  </si>
  <si>
    <t>Year 5682</t>
  </si>
  <si>
    <t>Year 5683</t>
  </si>
  <si>
    <t>Year 5684</t>
  </si>
  <si>
    <t>Year 5685</t>
  </si>
  <si>
    <t>Year 5686</t>
  </si>
  <si>
    <t>Year 5687</t>
  </si>
  <si>
    <t>Year 5688</t>
  </si>
  <si>
    <t>Year 5689</t>
  </si>
  <si>
    <t>Year 5690</t>
  </si>
  <si>
    <t>Year 5691</t>
  </si>
  <si>
    <t>Year 5692</t>
  </si>
  <si>
    <t>Year 5693</t>
  </si>
  <si>
    <t>Year 5694</t>
  </si>
  <si>
    <t>Year 5695</t>
  </si>
  <si>
    <t>Year 5696</t>
  </si>
  <si>
    <t>Year 5697</t>
  </si>
  <si>
    <t>Year 5698</t>
  </si>
  <si>
    <t>Year 5699</t>
  </si>
  <si>
    <t>Year 5700</t>
  </si>
  <si>
    <t>Year 5701</t>
  </si>
  <si>
    <t>Year 5702</t>
  </si>
  <si>
    <t>Year 5703</t>
  </si>
  <si>
    <t>Year 5704</t>
  </si>
  <si>
    <t>Year 5705</t>
  </si>
  <si>
    <t>Year 5706</t>
  </si>
  <si>
    <t>Year 5707</t>
  </si>
  <si>
    <t>Year 5708</t>
  </si>
  <si>
    <t>Year 5709</t>
  </si>
  <si>
    <t>Year 5710</t>
  </si>
  <si>
    <t>Year 5711</t>
  </si>
  <si>
    <t>Year 5712</t>
  </si>
  <si>
    <t>Year 5713</t>
  </si>
  <si>
    <t>Year 5714</t>
  </si>
  <si>
    <t>Year 5715</t>
  </si>
  <si>
    <t>Year 5716</t>
  </si>
  <si>
    <t>Year 5717</t>
  </si>
  <si>
    <t>Year 5718</t>
  </si>
  <si>
    <t>Year 5719</t>
  </si>
  <si>
    <t>Year 5720</t>
  </si>
  <si>
    <t>Year 5721</t>
  </si>
  <si>
    <t>Year 5722</t>
  </si>
  <si>
    <t>Year 5723</t>
  </si>
  <si>
    <t>Year 5724</t>
  </si>
  <si>
    <t>Year 5725</t>
  </si>
  <si>
    <t>Year 5726</t>
  </si>
  <si>
    <t>Year 5727</t>
  </si>
  <si>
    <t>Year 5728</t>
  </si>
  <si>
    <t>Year 5729</t>
  </si>
  <si>
    <t>Year 5730</t>
  </si>
  <si>
    <t>Year 5731</t>
  </si>
  <si>
    <t>Year 5732</t>
  </si>
  <si>
    <t>Year 5733</t>
  </si>
  <si>
    <t>Year 5734</t>
  </si>
  <si>
    <t>Year 5735</t>
  </si>
  <si>
    <t>Year 5736</t>
  </si>
  <si>
    <t>Year 5737</t>
  </si>
  <si>
    <t>Year 5738</t>
  </si>
  <si>
    <t>Year 5739</t>
  </si>
  <si>
    <t>Year 5740</t>
  </si>
  <si>
    <t>Year 5741</t>
  </si>
  <si>
    <t>Year 5742</t>
  </si>
  <si>
    <t>Year 5743</t>
  </si>
  <si>
    <t>Year 5744</t>
  </si>
  <si>
    <t>Year 5745</t>
  </si>
  <si>
    <t>Year 5746</t>
  </si>
  <si>
    <t>Year 5747</t>
  </si>
  <si>
    <t>Year 5748</t>
  </si>
  <si>
    <t>Year 5749</t>
  </si>
  <si>
    <t>Year 5750</t>
  </si>
  <si>
    <t>Year 5751</t>
  </si>
  <si>
    <t>Year 5752</t>
  </si>
  <si>
    <t>Year 5753</t>
  </si>
  <si>
    <t>Year 5754</t>
  </si>
  <si>
    <t>Year 5755</t>
  </si>
  <si>
    <t>Year 5756</t>
  </si>
  <si>
    <t>Year 5757</t>
  </si>
  <si>
    <t>Year 5758</t>
  </si>
  <si>
    <t>Year 5759</t>
  </si>
  <si>
    <t>Year 5760</t>
  </si>
  <si>
    <t>Year 5761</t>
  </si>
  <si>
    <t>Year 5762</t>
  </si>
  <si>
    <t>Year 5763</t>
  </si>
  <si>
    <t>Year 5764</t>
  </si>
  <si>
    <t>Year 5765</t>
  </si>
  <si>
    <t>Year 5766</t>
  </si>
  <si>
    <t>Year 5767</t>
  </si>
  <si>
    <t>Year 5768</t>
  </si>
  <si>
    <t>Year 5769</t>
  </si>
  <si>
    <t>Year 5770</t>
  </si>
  <si>
    <t>Year 5771</t>
  </si>
  <si>
    <t>Year 5772</t>
  </si>
  <si>
    <t>Year 5773</t>
  </si>
  <si>
    <t>Year 5774</t>
  </si>
  <si>
    <t>Year 5775</t>
  </si>
  <si>
    <t>Year 5776</t>
  </si>
  <si>
    <t>Year 5777</t>
  </si>
  <si>
    <t>Year 5778</t>
  </si>
  <si>
    <t>Year 5779</t>
  </si>
  <si>
    <t>Year 5780</t>
  </si>
  <si>
    <t>Year 5781</t>
  </si>
  <si>
    <t>Year 5782</t>
  </si>
  <si>
    <t>Year 5783</t>
  </si>
  <si>
    <t>Year 5784</t>
  </si>
  <si>
    <t>Year 5785</t>
  </si>
  <si>
    <t>Year 5786</t>
  </si>
  <si>
    <t>Year 5787</t>
  </si>
  <si>
    <t>Year 5788</t>
  </si>
  <si>
    <t>Year 5789</t>
  </si>
  <si>
    <t>Year 5790</t>
  </si>
  <si>
    <t>Year 5791</t>
  </si>
  <si>
    <t>Year 5792</t>
  </si>
  <si>
    <t>Year 5793</t>
  </si>
  <si>
    <t>Year 5794</t>
  </si>
  <si>
    <t>Year 5795</t>
  </si>
  <si>
    <t>Year 5796</t>
  </si>
  <si>
    <t>Year 5797</t>
  </si>
  <si>
    <t>Year 5798</t>
  </si>
  <si>
    <t>Year 5799</t>
  </si>
  <si>
    <t>Year 5800</t>
  </si>
  <si>
    <t>Year 5801</t>
  </si>
  <si>
    <t>Year 5802</t>
  </si>
  <si>
    <t>Year 5803</t>
  </si>
  <si>
    <t>Year 5804</t>
  </si>
  <si>
    <t>Year 5805</t>
  </si>
  <si>
    <t>Year 5806</t>
  </si>
  <si>
    <t>Year 5807</t>
  </si>
  <si>
    <t>Year 5808</t>
  </si>
  <si>
    <t>Year 5809</t>
  </si>
  <si>
    <t>Year 5810</t>
  </si>
  <si>
    <t>Year 5811</t>
  </si>
  <si>
    <t>Year 5812</t>
  </si>
  <si>
    <t>Year 5813</t>
  </si>
  <si>
    <t>Year 5814</t>
  </si>
  <si>
    <t>Year 5815</t>
  </si>
  <si>
    <t>Year 5816</t>
  </si>
  <si>
    <t>Year 5817</t>
  </si>
  <si>
    <t>Year 5818</t>
  </si>
  <si>
    <t>Year 5819</t>
  </si>
  <si>
    <t>Year 5820</t>
  </si>
  <si>
    <t>Year 5821</t>
  </si>
  <si>
    <t>Year 5822</t>
  </si>
  <si>
    <t>Year 5823</t>
  </si>
  <si>
    <t>Year 5824</t>
  </si>
  <si>
    <t>Year 5825</t>
  </si>
  <si>
    <t>Year 5826</t>
  </si>
  <si>
    <t>Year 5827</t>
  </si>
  <si>
    <t>Year 5828</t>
  </si>
  <si>
    <t>Year 5829</t>
  </si>
  <si>
    <t>Year 5830</t>
  </si>
  <si>
    <t>Year 5831</t>
  </si>
  <si>
    <t>Year 5832</t>
  </si>
  <si>
    <t>Year 5833</t>
  </si>
  <si>
    <t>Year 5834</t>
  </si>
  <si>
    <t>Year 5835</t>
  </si>
  <si>
    <t>Year 5836</t>
  </si>
  <si>
    <t>Year 5837</t>
  </si>
  <si>
    <t>Year 5838</t>
  </si>
  <si>
    <t>Year 5839</t>
  </si>
  <si>
    <t>Year 5840</t>
  </si>
  <si>
    <t>Year 5841</t>
  </si>
  <si>
    <t>Year 5842</t>
  </si>
  <si>
    <t>Year 5843</t>
  </si>
  <si>
    <t>Year 5844</t>
  </si>
  <si>
    <t>Year 5845</t>
  </si>
  <si>
    <t>Year 5846</t>
  </si>
  <si>
    <t>Year 5847</t>
  </si>
  <si>
    <t>Year 5848</t>
  </si>
  <si>
    <t>Year 5849</t>
  </si>
  <si>
    <t>Year 5850</t>
  </si>
  <si>
    <t>Year 5851</t>
  </si>
  <si>
    <t>Year 5852</t>
  </si>
  <si>
    <t>Year 5853</t>
  </si>
  <si>
    <t>Year 5854</t>
  </si>
  <si>
    <t>Year 5855</t>
  </si>
  <si>
    <t>Year 5856</t>
  </si>
  <si>
    <t>Year 5857</t>
  </si>
  <si>
    <t>Year 5858</t>
  </si>
  <si>
    <t>Year 5859</t>
  </si>
  <si>
    <t>Year 5860</t>
  </si>
  <si>
    <t>Year 5861</t>
  </si>
  <si>
    <t>Year 5862</t>
  </si>
  <si>
    <t>Year 5863</t>
  </si>
  <si>
    <t>Year 5864</t>
  </si>
  <si>
    <t>Year 5865</t>
  </si>
  <si>
    <t>Year 5866</t>
  </si>
  <si>
    <t>Year 5867</t>
  </si>
  <si>
    <t>Year 5868</t>
  </si>
  <si>
    <t>Year 5869</t>
  </si>
  <si>
    <t>Year 5870</t>
  </si>
  <si>
    <t>Year 5871</t>
  </si>
  <si>
    <t>Year 5872</t>
  </si>
  <si>
    <t>Year 5873</t>
  </si>
  <si>
    <t>Year 5874</t>
  </si>
  <si>
    <t>Year 5875</t>
  </si>
  <si>
    <t>Year 5876</t>
  </si>
  <si>
    <t>Year 5877</t>
  </si>
  <si>
    <t>Year 5878</t>
  </si>
  <si>
    <t>Year 5879</t>
  </si>
  <si>
    <t>Year 5880</t>
  </si>
  <si>
    <t>Year 5881</t>
  </si>
  <si>
    <t>Year 5882</t>
  </si>
  <si>
    <t>Year 5883</t>
  </si>
  <si>
    <t>Year 5884</t>
  </si>
  <si>
    <t>Year 5885</t>
  </si>
  <si>
    <t>Year 5886</t>
  </si>
  <si>
    <t>Year 5887</t>
  </si>
  <si>
    <t>Year 5888</t>
  </si>
  <si>
    <t>Year 5889</t>
  </si>
  <si>
    <t>Year 5890</t>
  </si>
  <si>
    <t>Year 5891</t>
  </si>
  <si>
    <t>Year 5892</t>
  </si>
  <si>
    <t>Year 5893</t>
  </si>
  <si>
    <t>Year 5894</t>
  </si>
  <si>
    <t>Year 5895</t>
  </si>
  <si>
    <t>Year 5896</t>
  </si>
  <si>
    <t>Year 5897</t>
  </si>
  <si>
    <t>Year 5898</t>
  </si>
  <si>
    <t>Year 5899</t>
  </si>
  <si>
    <t>Year 5900</t>
  </si>
  <si>
    <t>Year 5901</t>
  </si>
  <si>
    <t>Year 5902</t>
  </si>
  <si>
    <t>Year 5903</t>
  </si>
  <si>
    <t>Year 5904</t>
  </si>
  <si>
    <t>Year 5905</t>
  </si>
  <si>
    <t>Year 5906</t>
  </si>
  <si>
    <t>Year 5907</t>
  </si>
  <si>
    <t>Year 5908</t>
  </si>
  <si>
    <t>Year 5909</t>
  </si>
  <si>
    <t>Year 5910</t>
  </si>
  <si>
    <t>Year 5911</t>
  </si>
  <si>
    <t>Year 5912</t>
  </si>
  <si>
    <t>Year 5913</t>
  </si>
  <si>
    <t>Year 5914</t>
  </si>
  <si>
    <t>Year 5915</t>
  </si>
  <si>
    <t>Year 5916</t>
  </si>
  <si>
    <t>Year 5917</t>
  </si>
  <si>
    <t>Year 5918</t>
  </si>
  <si>
    <t>Year 5919</t>
  </si>
  <si>
    <t>Year 5920</t>
  </si>
  <si>
    <t>Year 5921</t>
  </si>
  <si>
    <t>Year 5922</t>
  </si>
  <si>
    <t>Year 5923</t>
  </si>
  <si>
    <t>Year 5924</t>
  </si>
  <si>
    <t>Year 5925</t>
  </si>
  <si>
    <t>Year 5926</t>
  </si>
  <si>
    <t>Year 5927</t>
  </si>
  <si>
    <t>Year 5928</t>
  </si>
  <si>
    <t>Year 5929</t>
  </si>
  <si>
    <t>Year 5930</t>
  </si>
  <si>
    <t>Year 5931</t>
  </si>
  <si>
    <t>Year 5932</t>
  </si>
  <si>
    <t>Year 5933</t>
  </si>
  <si>
    <t>Year 5934</t>
  </si>
  <si>
    <t>Year 5935</t>
  </si>
  <si>
    <t>Year 5936</t>
  </si>
  <si>
    <t>Year 5937</t>
  </si>
  <si>
    <t>Year 5938</t>
  </si>
  <si>
    <t>Year 5939</t>
  </si>
  <si>
    <t>Year 5940</t>
  </si>
  <si>
    <t>Year 5941</t>
  </si>
  <si>
    <t>Year 5942</t>
  </si>
  <si>
    <t>Year 5943</t>
  </si>
  <si>
    <t>Year 5944</t>
  </si>
  <si>
    <t>Year 5945</t>
  </si>
  <si>
    <t>Year 5946</t>
  </si>
  <si>
    <t>Year 5947</t>
  </si>
  <si>
    <t>Year 5948</t>
  </si>
  <si>
    <t>Year 5949</t>
  </si>
  <si>
    <t>Year 5950</t>
  </si>
  <si>
    <t>Year 5951</t>
  </si>
  <si>
    <t>Year 5952</t>
  </si>
  <si>
    <t>Year 5953</t>
  </si>
  <si>
    <t>Year 5954</t>
  </si>
  <si>
    <t>Year 5955</t>
  </si>
  <si>
    <t>Year 5956</t>
  </si>
  <si>
    <t>Year 5957</t>
  </si>
  <si>
    <t>Year 5958</t>
  </si>
  <si>
    <t>Year 5959</t>
  </si>
  <si>
    <t>Year 5960</t>
  </si>
  <si>
    <t>Year 5961</t>
  </si>
  <si>
    <t>Year 5962</t>
  </si>
  <si>
    <t>Year 5963</t>
  </si>
  <si>
    <t>Year 5964</t>
  </si>
  <si>
    <t>Year 5965</t>
  </si>
  <si>
    <t>Year 5966</t>
  </si>
  <si>
    <t>Year 5967</t>
  </si>
  <si>
    <t>Year 5968</t>
  </si>
  <si>
    <t>Year 5969</t>
  </si>
  <si>
    <t>Year 5970</t>
  </si>
  <si>
    <t>Year 5971</t>
  </si>
  <si>
    <t>Year 5972</t>
  </si>
  <si>
    <t>Year 5973</t>
  </si>
  <si>
    <t>Year 5974</t>
  </si>
  <si>
    <t>Year 5975</t>
  </si>
  <si>
    <t>Year 5976</t>
  </si>
  <si>
    <t>Year 5977</t>
  </si>
  <si>
    <t>Year 5978</t>
  </si>
  <si>
    <t>Year 5979</t>
  </si>
  <si>
    <t>Year 5980</t>
  </si>
  <si>
    <t>Year 5981</t>
  </si>
  <si>
    <t>Year 5982</t>
  </si>
  <si>
    <t>Year 5983</t>
  </si>
  <si>
    <t>Year 5984</t>
  </si>
  <si>
    <t>Year 5985</t>
  </si>
  <si>
    <t>Year 5986</t>
  </si>
  <si>
    <t>Year 5987</t>
  </si>
  <si>
    <t>Year 5988</t>
  </si>
  <si>
    <t>Year 5989</t>
  </si>
  <si>
    <t>Year 5990</t>
  </si>
  <si>
    <t>Year 5991</t>
  </si>
  <si>
    <t>Year 5992</t>
  </si>
  <si>
    <t>Year 5993</t>
  </si>
  <si>
    <t>Year 5994</t>
  </si>
  <si>
    <t>Year 5995</t>
  </si>
  <si>
    <t>Year 5996</t>
  </si>
  <si>
    <t>Year 5997</t>
  </si>
  <si>
    <t>Year 5998</t>
  </si>
  <si>
    <t>Year 5999</t>
  </si>
  <si>
    <t>Year 6000</t>
  </si>
  <si>
    <t>Year 6001</t>
  </si>
  <si>
    <t>Year 6002</t>
  </si>
  <si>
    <t>Year 6003</t>
  </si>
  <si>
    <t>Year 6004</t>
  </si>
  <si>
    <t>Year 6005</t>
  </si>
  <si>
    <t>Year 6006</t>
  </si>
  <si>
    <t>Year 6007</t>
  </si>
  <si>
    <t>Year 6008</t>
  </si>
  <si>
    <t>Year 6009</t>
  </si>
  <si>
    <t>Year 6010</t>
  </si>
  <si>
    <t>Year 6011</t>
  </si>
  <si>
    <t>Year 6012</t>
  </si>
  <si>
    <t>Year 6013</t>
  </si>
  <si>
    <t>Year 6014</t>
  </si>
  <si>
    <t>Year 6015</t>
  </si>
  <si>
    <t>Year 6016</t>
  </si>
  <si>
    <t>Year 6017</t>
  </si>
  <si>
    <t>Year 6018</t>
  </si>
  <si>
    <t>Year 6019</t>
  </si>
  <si>
    <t>Year 6020</t>
  </si>
  <si>
    <t>Year 6021</t>
  </si>
  <si>
    <t>Year 6022</t>
  </si>
  <si>
    <t>Year 6023</t>
  </si>
  <si>
    <t>Year 6024</t>
  </si>
  <si>
    <t>Year 6025</t>
  </si>
  <si>
    <t>Year 6026</t>
  </si>
  <si>
    <t>Year 6027</t>
  </si>
  <si>
    <t>Year 6028</t>
  </si>
  <si>
    <t>Year 6029</t>
  </si>
  <si>
    <t>Year 6030</t>
  </si>
  <si>
    <t>Year 6031</t>
  </si>
  <si>
    <t>Year 6032</t>
  </si>
  <si>
    <t>Year 6033</t>
  </si>
  <si>
    <t>Year 6034</t>
  </si>
  <si>
    <t>Year 6035</t>
  </si>
  <si>
    <t>Year 6036</t>
  </si>
  <si>
    <t>Year 6037</t>
  </si>
  <si>
    <t>Year 6038</t>
  </si>
  <si>
    <t>Year 6039</t>
  </si>
  <si>
    <t>Year 6040</t>
  </si>
  <si>
    <t>Year 6041</t>
  </si>
  <si>
    <t>Year 6042</t>
  </si>
  <si>
    <t>Year 6043</t>
  </si>
  <si>
    <t>Year 6044</t>
  </si>
  <si>
    <t>Year 6045</t>
  </si>
  <si>
    <t>Year 6046</t>
  </si>
  <si>
    <t>Year 6047</t>
  </si>
  <si>
    <t>Year 6048</t>
  </si>
  <si>
    <t>Year 6049</t>
  </si>
  <si>
    <t>Year 6050</t>
  </si>
  <si>
    <t>Year 6051</t>
  </si>
  <si>
    <t>Year 6052</t>
  </si>
  <si>
    <t>Year 6053</t>
  </si>
  <si>
    <t>Year 6054</t>
  </si>
  <si>
    <t>Year 6055</t>
  </si>
  <si>
    <t>Year 6056</t>
  </si>
  <si>
    <t>Year 6057</t>
  </si>
  <si>
    <t>Year 6058</t>
  </si>
  <si>
    <t>Year 6059</t>
  </si>
  <si>
    <t>Year 6060</t>
  </si>
  <si>
    <t>Year 6061</t>
  </si>
  <si>
    <t>Year 6062</t>
  </si>
  <si>
    <t>Year 6063</t>
  </si>
  <si>
    <t>Year 6064</t>
  </si>
  <si>
    <t>Year 6065</t>
  </si>
  <si>
    <t>Year 6066</t>
  </si>
  <si>
    <t>Year 6067</t>
  </si>
  <si>
    <t>Year 6068</t>
  </si>
  <si>
    <t>Year 6069</t>
  </si>
  <si>
    <t>Year 6070</t>
  </si>
  <si>
    <t>Year 6071</t>
  </si>
  <si>
    <t>Year 6072</t>
  </si>
  <si>
    <t>Year 6073</t>
  </si>
  <si>
    <t>Year 6074</t>
  </si>
  <si>
    <t>Year 6075</t>
  </si>
  <si>
    <t>Year 6076</t>
  </si>
  <si>
    <t>Year 6077</t>
  </si>
  <si>
    <t>Year 6078</t>
  </si>
  <si>
    <t>Year 6079</t>
  </si>
  <si>
    <t>Year 6080</t>
  </si>
  <si>
    <t>Year 6081</t>
  </si>
  <si>
    <t>Year 6082</t>
  </si>
  <si>
    <t>Year 6083</t>
  </si>
  <si>
    <t>Year 6084</t>
  </si>
  <si>
    <t>Year 6085</t>
  </si>
  <si>
    <t>Year 6086</t>
  </si>
  <si>
    <t>Year 6087</t>
  </si>
  <si>
    <t>Year 6088</t>
  </si>
  <si>
    <t>Year 6089</t>
  </si>
  <si>
    <t>Year 6090</t>
  </si>
  <si>
    <t>Year 6091</t>
  </si>
  <si>
    <t>Year 6092</t>
  </si>
  <si>
    <t>Year 6093</t>
  </si>
  <si>
    <t>Year 6094</t>
  </si>
  <si>
    <t>Year 6095</t>
  </si>
  <si>
    <t>Year 6096</t>
  </si>
  <si>
    <t>Year 6097</t>
  </si>
  <si>
    <t>Year 6098</t>
  </si>
  <si>
    <t>Year 6099</t>
  </si>
  <si>
    <t>Year 6100</t>
  </si>
  <si>
    <t>Year 6101</t>
  </si>
  <si>
    <t>Year 6102</t>
  </si>
  <si>
    <t>Year 6103</t>
  </si>
  <si>
    <t>Year 6104</t>
  </si>
  <si>
    <t>Year 6105</t>
  </si>
  <si>
    <t>Year 6106</t>
  </si>
  <si>
    <t>Year 6107</t>
  </si>
  <si>
    <t>Year 6108</t>
  </si>
  <si>
    <t>Year 6109</t>
  </si>
  <si>
    <t>Year 6110</t>
  </si>
  <si>
    <t>Year 6111</t>
  </si>
  <si>
    <t>Year 6112</t>
  </si>
  <si>
    <t>Year 6113</t>
  </si>
  <si>
    <t>Year 6114</t>
  </si>
  <si>
    <t>Year 6115</t>
  </si>
  <si>
    <t>Year 6116</t>
  </si>
  <si>
    <t>Year 6117</t>
  </si>
  <si>
    <t>Year 6118</t>
  </si>
  <si>
    <t>Year 6119</t>
  </si>
  <si>
    <t>Year 6120</t>
  </si>
  <si>
    <t>Year 6121</t>
  </si>
  <si>
    <t>Year 6122</t>
  </si>
  <si>
    <t>Year 6123</t>
  </si>
  <si>
    <t>Year 6124</t>
  </si>
  <si>
    <t>Year 6125</t>
  </si>
  <si>
    <t>Year 6126</t>
  </si>
  <si>
    <t>Year 6127</t>
  </si>
  <si>
    <t>Year 6128</t>
  </si>
  <si>
    <t>Year 6129</t>
  </si>
  <si>
    <t>Year 6130</t>
  </si>
  <si>
    <t>Year 6131</t>
  </si>
  <si>
    <t>Year 6132</t>
  </si>
  <si>
    <t>Year 6133</t>
  </si>
  <si>
    <t>Year 6134</t>
  </si>
  <si>
    <t>Year 6135</t>
  </si>
  <si>
    <t>Year 6136</t>
  </si>
  <si>
    <t>Year 6137</t>
  </si>
  <si>
    <t>Year 6138</t>
  </si>
  <si>
    <t>Year 6139</t>
  </si>
  <si>
    <t>Year 6140</t>
  </si>
  <si>
    <t>Year 6141</t>
  </si>
  <si>
    <t>Year 6142</t>
  </si>
  <si>
    <t>Year 6143</t>
  </si>
  <si>
    <t>Year 6144</t>
  </si>
  <si>
    <t>Year 6145</t>
  </si>
  <si>
    <t>Year 6146</t>
  </si>
  <si>
    <t>Year 6147</t>
  </si>
  <si>
    <t>Year 6148</t>
  </si>
  <si>
    <t>Year 6149</t>
  </si>
  <si>
    <t>Year 6150</t>
  </si>
  <si>
    <t>Year 6151</t>
  </si>
  <si>
    <t>Year 6152</t>
  </si>
  <si>
    <t>Year 6153</t>
  </si>
  <si>
    <t>Year 6154</t>
  </si>
  <si>
    <t>Year 6155</t>
  </si>
  <si>
    <t>Year 6156</t>
  </si>
  <si>
    <t>Year 6157</t>
  </si>
  <si>
    <t>Year 6158</t>
  </si>
  <si>
    <t>Year 6159</t>
  </si>
  <si>
    <t>Year 6160</t>
  </si>
  <si>
    <t>Year 6161</t>
  </si>
  <si>
    <t>Year 6162</t>
  </si>
  <si>
    <t>Year 6163</t>
  </si>
  <si>
    <t>Year 6164</t>
  </si>
  <si>
    <t>Year 6165</t>
  </si>
  <si>
    <t>Year 6166</t>
  </si>
  <si>
    <t>Year 6167</t>
  </si>
  <si>
    <t>Year 6168</t>
  </si>
  <si>
    <t>Year 6169</t>
  </si>
  <si>
    <t>Year 6170</t>
  </si>
  <si>
    <t>Year 6171</t>
  </si>
  <si>
    <t>Year 6172</t>
  </si>
  <si>
    <t>Year 6173</t>
  </si>
  <si>
    <t>Year 6174</t>
  </si>
  <si>
    <t>Year 6175</t>
  </si>
  <si>
    <t>Year 6176</t>
  </si>
  <si>
    <t>Year 6177</t>
  </si>
  <si>
    <t>Year 6178</t>
  </si>
  <si>
    <t>Year 6179</t>
  </si>
  <si>
    <t>Year 6180</t>
  </si>
  <si>
    <t>Year 6181</t>
  </si>
  <si>
    <t>Year 6182</t>
  </si>
  <si>
    <t>Year 6183</t>
  </si>
  <si>
    <t>Year 6184</t>
  </si>
  <si>
    <t>Year 6185</t>
  </si>
  <si>
    <t>Year 6186</t>
  </si>
  <si>
    <t>Year 6187</t>
  </si>
  <si>
    <t>Year 6188</t>
  </si>
  <si>
    <t>Year 6189</t>
  </si>
  <si>
    <t>Year 6190</t>
  </si>
  <si>
    <t>Year 6191</t>
  </si>
  <si>
    <t>Year 6192</t>
  </si>
  <si>
    <t>Year 6193</t>
  </si>
  <si>
    <t>Year 6194</t>
  </si>
  <si>
    <t>Year 6195</t>
  </si>
  <si>
    <t>Year 6196</t>
  </si>
  <si>
    <t>Year 6197</t>
  </si>
  <si>
    <t>Year 6198</t>
  </si>
  <si>
    <t>Year 6199</t>
  </si>
  <si>
    <t>Year 6200</t>
  </si>
  <si>
    <t>Year 6201</t>
  </si>
  <si>
    <t>Year 6202</t>
  </si>
  <si>
    <t>Year 6203</t>
  </si>
  <si>
    <t>Year 6204</t>
  </si>
  <si>
    <t>Year 6205</t>
  </si>
  <si>
    <t>Year 6206</t>
  </si>
  <si>
    <t>Year 6207</t>
  </si>
  <si>
    <t>Year 6208</t>
  </si>
  <si>
    <t>Year 6209</t>
  </si>
  <si>
    <t>Year 6210</t>
  </si>
  <si>
    <t>Year 6211</t>
  </si>
  <si>
    <t>Year 6212</t>
  </si>
  <si>
    <t>Year 6213</t>
  </si>
  <si>
    <t>Year 6214</t>
  </si>
  <si>
    <t>Year 6215</t>
  </si>
  <si>
    <t>Year 6216</t>
  </si>
  <si>
    <t>Year 6217</t>
  </si>
  <si>
    <t>Year 6218</t>
  </si>
  <si>
    <t>Year 6219</t>
  </si>
  <si>
    <t>Year 6220</t>
  </si>
  <si>
    <t>Year 6221</t>
  </si>
  <si>
    <t>Year 6222</t>
  </si>
  <si>
    <t>Year 6223</t>
  </si>
  <si>
    <t>Year 6224</t>
  </si>
  <si>
    <t>Year 6225</t>
  </si>
  <si>
    <t>Year 6226</t>
  </si>
  <si>
    <t>Year 6227</t>
  </si>
  <si>
    <t>Year 6228</t>
  </si>
  <si>
    <t>Year 6229</t>
  </si>
  <si>
    <t>Year 6230</t>
  </si>
  <si>
    <t>Year 6231</t>
  </si>
  <si>
    <t>Year 6232</t>
  </si>
  <si>
    <t>Year 6233</t>
  </si>
  <si>
    <t>Year 6234</t>
  </si>
  <si>
    <t>Year 6235</t>
  </si>
  <si>
    <t>Year 6236</t>
  </si>
  <si>
    <t>Year 6237</t>
  </si>
  <si>
    <t>Year 6238</t>
  </si>
  <si>
    <t>Year 6239</t>
  </si>
  <si>
    <t>Year 6240</t>
  </si>
  <si>
    <t>Year 6241</t>
  </si>
  <si>
    <t>Year 6242</t>
  </si>
  <si>
    <t>Year 6243</t>
  </si>
  <si>
    <t>Year 6244</t>
  </si>
  <si>
    <t>Year 6245</t>
  </si>
  <si>
    <t>Year 6246</t>
  </si>
  <si>
    <t>Year 6247</t>
  </si>
  <si>
    <t>Year 6248</t>
  </si>
  <si>
    <t>Year 6249</t>
  </si>
  <si>
    <t>Year 6250</t>
  </si>
  <si>
    <t>Year 6251</t>
  </si>
  <si>
    <t>Year 6252</t>
  </si>
  <si>
    <t>Year 6253</t>
  </si>
  <si>
    <t>Year 6254</t>
  </si>
  <si>
    <t>Year 6255</t>
  </si>
  <si>
    <t>Year 6256</t>
  </si>
  <si>
    <t>Year 6257</t>
  </si>
  <si>
    <t>Year 6258</t>
  </si>
  <si>
    <t>Year 6259</t>
  </si>
  <si>
    <t>Year 6260</t>
  </si>
  <si>
    <t>Year 6261</t>
  </si>
  <si>
    <t>Year 6262</t>
  </si>
  <si>
    <t>Year 6263</t>
  </si>
  <si>
    <t>Year 6264</t>
  </si>
  <si>
    <t>Year 6265</t>
  </si>
  <si>
    <t>Year 6266</t>
  </si>
  <si>
    <t>Year 6267</t>
  </si>
  <si>
    <t>Year 6268</t>
  </si>
  <si>
    <t>Year 6269</t>
  </si>
  <si>
    <t>Year 6270</t>
  </si>
  <si>
    <t>Year 6271</t>
  </si>
  <si>
    <t>Year 6272</t>
  </si>
  <si>
    <t>Year 6273</t>
  </si>
  <si>
    <t>Year 6274</t>
  </si>
  <si>
    <t>Year 6275</t>
  </si>
  <si>
    <t>Year 6276</t>
  </si>
  <si>
    <t>Year 6277</t>
  </si>
  <si>
    <t>Year 6278</t>
  </si>
  <si>
    <t>Year 6279</t>
  </si>
  <si>
    <t>Year 6280</t>
  </si>
  <si>
    <t>Year 6281</t>
  </si>
  <si>
    <t>Year 6282</t>
  </si>
  <si>
    <t>Year 6283</t>
  </si>
  <si>
    <t>Year 6284</t>
  </si>
  <si>
    <t>Year 6285</t>
  </si>
  <si>
    <t>Year 6286</t>
  </si>
  <si>
    <t>Year 6287</t>
  </si>
  <si>
    <t>Year 6288</t>
  </si>
  <si>
    <t>Year 6289</t>
  </si>
  <si>
    <t>Year 6290</t>
  </si>
  <si>
    <t>Year 6291</t>
  </si>
  <si>
    <t>Year 6292</t>
  </si>
  <si>
    <t>Year 6293</t>
  </si>
  <si>
    <t>Year 6294</t>
  </si>
  <si>
    <t>Year 6295</t>
  </si>
  <si>
    <t>Year 6296</t>
  </si>
  <si>
    <t>Year 6297</t>
  </si>
  <si>
    <t>Year 6298</t>
  </si>
  <si>
    <t>Year 6299</t>
  </si>
  <si>
    <t>Year 6300</t>
  </si>
  <si>
    <t>Year 6301</t>
  </si>
  <si>
    <t>Year 6302</t>
  </si>
  <si>
    <t>Year 6303</t>
  </si>
  <si>
    <t>Year 6304</t>
  </si>
  <si>
    <t>Year 6305</t>
  </si>
  <si>
    <t>Year 6306</t>
  </si>
  <si>
    <t>Year 6307</t>
  </si>
  <si>
    <t>Year 6308</t>
  </si>
  <si>
    <t>Year 6309</t>
  </si>
  <si>
    <t>Year 6310</t>
  </si>
  <si>
    <t>Year 6311</t>
  </si>
  <si>
    <t>Year 6312</t>
  </si>
  <si>
    <t>Year 6313</t>
  </si>
  <si>
    <t>Year 6314</t>
  </si>
  <si>
    <t>Year 6315</t>
  </si>
  <si>
    <t>Year 6316</t>
  </si>
  <si>
    <t>Year 6317</t>
  </si>
  <si>
    <t>Year 6318</t>
  </si>
  <si>
    <t>Year 6319</t>
  </si>
  <si>
    <t>Year 6320</t>
  </si>
  <si>
    <t>Year 6321</t>
  </si>
  <si>
    <t>Year 6322</t>
  </si>
  <si>
    <t>Year 6323</t>
  </si>
  <si>
    <t>Year 6324</t>
  </si>
  <si>
    <t>Year 6325</t>
  </si>
  <si>
    <t>Year 6326</t>
  </si>
  <si>
    <t>Year 6327</t>
  </si>
  <si>
    <t>Year 6328</t>
  </si>
  <si>
    <t>Year 6329</t>
  </si>
  <si>
    <t>Year 6330</t>
  </si>
  <si>
    <t>Year 6331</t>
  </si>
  <si>
    <t>Year 6332</t>
  </si>
  <si>
    <t>Year 6333</t>
  </si>
  <si>
    <t>Year 6334</t>
  </si>
  <si>
    <t>Year 6335</t>
  </si>
  <si>
    <t>Year 6336</t>
  </si>
  <si>
    <t>Year 6337</t>
  </si>
  <si>
    <t>Year 6338</t>
  </si>
  <si>
    <t>Year 6339</t>
  </si>
  <si>
    <t>Year 6340</t>
  </si>
  <si>
    <t>Year 6341</t>
  </si>
  <si>
    <t>Year 6342</t>
  </si>
  <si>
    <t>Year 6343</t>
  </si>
  <si>
    <t>Year 6344</t>
  </si>
  <si>
    <t>Year 6345</t>
  </si>
  <si>
    <t>Year 6346</t>
  </si>
  <si>
    <t>Year 6347</t>
  </si>
  <si>
    <t>Year 6348</t>
  </si>
  <si>
    <t>Year 6349</t>
  </si>
  <si>
    <t>Year 6350</t>
  </si>
  <si>
    <t>Year 6351</t>
  </si>
  <si>
    <t>Year 6352</t>
  </si>
  <si>
    <t>Year 6353</t>
  </si>
  <si>
    <t>Year 6354</t>
  </si>
  <si>
    <t>Year 6355</t>
  </si>
  <si>
    <t>Year 6356</t>
  </si>
  <si>
    <t>Year 6357</t>
  </si>
  <si>
    <t>Year 6358</t>
  </si>
  <si>
    <t>Year 6359</t>
  </si>
  <si>
    <t>Year 6360</t>
  </si>
  <si>
    <t>Year 6361</t>
  </si>
  <si>
    <t>Year 6362</t>
  </si>
  <si>
    <t>Year 6363</t>
  </si>
  <si>
    <t>Year 6364</t>
  </si>
  <si>
    <t>Year 6365</t>
  </si>
  <si>
    <t>Year 6366</t>
  </si>
  <si>
    <t>Year 6367</t>
  </si>
  <si>
    <t>Year 6368</t>
  </si>
  <si>
    <t>Year 6369</t>
  </si>
  <si>
    <t>Year 6370</t>
  </si>
  <si>
    <t>Year 6371</t>
  </si>
  <si>
    <t>Year 6372</t>
  </si>
  <si>
    <t>Year 6373</t>
  </si>
  <si>
    <t>Year 6374</t>
  </si>
  <si>
    <t>Year 6375</t>
  </si>
  <si>
    <t>Year 6376</t>
  </si>
  <si>
    <t>Year 6377</t>
  </si>
  <si>
    <t>Year 6378</t>
  </si>
  <si>
    <t>Year 6379</t>
  </si>
  <si>
    <t>Year 6380</t>
  </si>
  <si>
    <t>Year 6381</t>
  </si>
  <si>
    <t>Year 6382</t>
  </si>
  <si>
    <t>Year 6383</t>
  </si>
  <si>
    <t>Year 6384</t>
  </si>
  <si>
    <t>Year 6385</t>
  </si>
  <si>
    <t>Year 6386</t>
  </si>
  <si>
    <t>Year 6387</t>
  </si>
  <si>
    <t>Year 6388</t>
  </si>
  <si>
    <t>Year 6389</t>
  </si>
  <si>
    <t>Year 6390</t>
  </si>
  <si>
    <t>Year 6391</t>
  </si>
  <si>
    <t>Year 6392</t>
  </si>
  <si>
    <t>Year 6393</t>
  </si>
  <si>
    <t>Year 6394</t>
  </si>
  <si>
    <t>Year 6395</t>
  </si>
  <si>
    <t>Year 6396</t>
  </si>
  <si>
    <t>Year 6397</t>
  </si>
  <si>
    <t>Year 6398</t>
  </si>
  <si>
    <t>Year 6399</t>
  </si>
  <si>
    <t>Year 6400</t>
  </si>
  <si>
    <t>Year 6401</t>
  </si>
  <si>
    <t>Year 6402</t>
  </si>
  <si>
    <t>Year 6403</t>
  </si>
  <si>
    <t>Year 6404</t>
  </si>
  <si>
    <t>Year 6405</t>
  </si>
  <si>
    <t>Year 6406</t>
  </si>
  <si>
    <t>Year 6407</t>
  </si>
  <si>
    <t>Year 6408</t>
  </si>
  <si>
    <t>Year 6409</t>
  </si>
  <si>
    <t>Year 6410</t>
  </si>
  <si>
    <t>Year 6411</t>
  </si>
  <si>
    <t>Year 6412</t>
  </si>
  <si>
    <t>Year 6413</t>
  </si>
  <si>
    <t>Year 6414</t>
  </si>
  <si>
    <t>Year 6415</t>
  </si>
  <si>
    <t>Year 6416</t>
  </si>
  <si>
    <t>Year 6417</t>
  </si>
  <si>
    <t>Year 6418</t>
  </si>
  <si>
    <t>Year 6419</t>
  </si>
  <si>
    <t>Year 6420</t>
  </si>
  <si>
    <t>Year 6421</t>
  </si>
  <si>
    <t>Year 6422</t>
  </si>
  <si>
    <t>Year 6423</t>
  </si>
  <si>
    <t>Year 6424</t>
  </si>
  <si>
    <t>Year 6425</t>
  </si>
  <si>
    <t>Year 6426</t>
  </si>
  <si>
    <t>Year 6427</t>
  </si>
  <si>
    <t>Year 6428</t>
  </si>
  <si>
    <t>Year 6429</t>
  </si>
  <si>
    <t>Year 6430</t>
  </si>
  <si>
    <t>Year 6431</t>
  </si>
  <si>
    <t>Year 6432</t>
  </si>
  <si>
    <t>Year 6433</t>
  </si>
  <si>
    <t>Year 6434</t>
  </si>
  <si>
    <t>Year 6435</t>
  </si>
  <si>
    <t>Year 6436</t>
  </si>
  <si>
    <t>Year 6437</t>
  </si>
  <si>
    <t>Year 6438</t>
  </si>
  <si>
    <t>Year 6439</t>
  </si>
  <si>
    <t>Year 6440</t>
  </si>
  <si>
    <t>Year 6441</t>
  </si>
  <si>
    <t>Year 6442</t>
  </si>
  <si>
    <t>Year 6443</t>
  </si>
  <si>
    <t>Year 6444</t>
  </si>
  <si>
    <t>Year 6445</t>
  </si>
  <si>
    <t>Year 6446</t>
  </si>
  <si>
    <t>Year 6447</t>
  </si>
  <si>
    <t>Year 6448</t>
  </si>
  <si>
    <t>Year 6449</t>
  </si>
  <si>
    <t>Year 6450</t>
  </si>
  <si>
    <t>Year 6451</t>
  </si>
  <si>
    <t>Year 6452</t>
  </si>
  <si>
    <t>Year 6453</t>
  </si>
  <si>
    <t>Year 6454</t>
  </si>
  <si>
    <t>Year 6455</t>
  </si>
  <si>
    <t>Year 6456</t>
  </si>
  <si>
    <t>Year 6457</t>
  </si>
  <si>
    <t>Year 6458</t>
  </si>
  <si>
    <t>Year 6459</t>
  </si>
  <si>
    <t>Year 6460</t>
  </si>
  <si>
    <t>Year 6461</t>
  </si>
  <si>
    <t>Year 6462</t>
  </si>
  <si>
    <t>Year 6463</t>
  </si>
  <si>
    <t>Year 6464</t>
  </si>
  <si>
    <t>Year 6465</t>
  </si>
  <si>
    <t>Year 6466</t>
  </si>
  <si>
    <t>Year 6467</t>
  </si>
  <si>
    <t>Year 6468</t>
  </si>
  <si>
    <t>Year 6469</t>
  </si>
  <si>
    <t>Year 6470</t>
  </si>
  <si>
    <t>Year 6471</t>
  </si>
  <si>
    <t>Year 6472</t>
  </si>
  <si>
    <t>Year 6473</t>
  </si>
  <si>
    <t>Year 6474</t>
  </si>
  <si>
    <t>Year 6475</t>
  </si>
  <si>
    <t>Year 6476</t>
  </si>
  <si>
    <t>Year 6477</t>
  </si>
  <si>
    <t>Year 6478</t>
  </si>
  <si>
    <t>Year 6479</t>
  </si>
  <si>
    <t>Year 6480</t>
  </si>
  <si>
    <t>Year 6481</t>
  </si>
  <si>
    <t>Year 6482</t>
  </si>
  <si>
    <t>Year 6483</t>
  </si>
  <si>
    <t>Year 6484</t>
  </si>
  <si>
    <t>Year 6485</t>
  </si>
  <si>
    <t>Year 6486</t>
  </si>
  <si>
    <t>Year 6487</t>
  </si>
  <si>
    <t>Year 6488</t>
  </si>
  <si>
    <t>Year 6489</t>
  </si>
  <si>
    <t>Year 6490</t>
  </si>
  <si>
    <t>Year 6491</t>
  </si>
  <si>
    <t>Year 6492</t>
  </si>
  <si>
    <t>Year 6493</t>
  </si>
  <si>
    <t>Year 6494</t>
  </si>
  <si>
    <t>Year 6495</t>
  </si>
  <si>
    <t>Year 6496</t>
  </si>
  <si>
    <t>Year 6497</t>
  </si>
  <si>
    <t>Year 6498</t>
  </si>
  <si>
    <t>Year 6499</t>
  </si>
  <si>
    <t>Year 6500</t>
  </si>
  <si>
    <t>Year 6501</t>
  </si>
  <si>
    <t>Year 6502</t>
  </si>
  <si>
    <t>Year 6503</t>
  </si>
  <si>
    <t>Year 6504</t>
  </si>
  <si>
    <t>Year 6505</t>
  </si>
  <si>
    <t>Year 6506</t>
  </si>
  <si>
    <t>Year 6507</t>
  </si>
  <si>
    <t>Year 6508</t>
  </si>
  <si>
    <t>Year 6509</t>
  </si>
  <si>
    <t>Year 6510</t>
  </si>
  <si>
    <t>Year 6511</t>
  </si>
  <si>
    <t>Year 6512</t>
  </si>
  <si>
    <t>Year 6513</t>
  </si>
  <si>
    <t>Year 6514</t>
  </si>
  <si>
    <t>Year 6515</t>
  </si>
  <si>
    <t>Year 6516</t>
  </si>
  <si>
    <t>Year 6517</t>
  </si>
  <si>
    <t>Year 6518</t>
  </si>
  <si>
    <t>Year 6519</t>
  </si>
  <si>
    <t>Year 6520</t>
  </si>
  <si>
    <t>Year 6521</t>
  </si>
  <si>
    <t>Year 6522</t>
  </si>
  <si>
    <t>Year 6523</t>
  </si>
  <si>
    <t>Year 6524</t>
  </si>
  <si>
    <t>Year 6525</t>
  </si>
  <si>
    <t>Year 6526</t>
  </si>
  <si>
    <t>Year 6527</t>
  </si>
  <si>
    <t>Year 6528</t>
  </si>
  <si>
    <t>Year 6529</t>
  </si>
  <si>
    <t>Year 6530</t>
  </si>
  <si>
    <t>Year 6531</t>
  </si>
  <si>
    <t>Year 6532</t>
  </si>
  <si>
    <t>Year 6533</t>
  </si>
  <si>
    <t>Year 6534</t>
  </si>
  <si>
    <t>Year 6535</t>
  </si>
  <si>
    <t>Year 6536</t>
  </si>
  <si>
    <t>Year 6537</t>
  </si>
  <si>
    <t>Year 6538</t>
  </si>
  <si>
    <t>Year 6539</t>
  </si>
  <si>
    <t>Year 6540</t>
  </si>
  <si>
    <t>Year 6541</t>
  </si>
  <si>
    <t>Year 6542</t>
  </si>
  <si>
    <t>Year 6543</t>
  </si>
  <si>
    <t>Year 6544</t>
  </si>
  <si>
    <t>Year 6545</t>
  </si>
  <si>
    <t>Year 6546</t>
  </si>
  <si>
    <t>Year 6547</t>
  </si>
  <si>
    <t>Year 6548</t>
  </si>
  <si>
    <t>Year 6549</t>
  </si>
  <si>
    <t>Year 6550</t>
  </si>
  <si>
    <t>Year 6551</t>
  </si>
  <si>
    <t>Year 6552</t>
  </si>
  <si>
    <t>Year 6553</t>
  </si>
  <si>
    <t>Year 6554</t>
  </si>
  <si>
    <t>Year 6555</t>
  </si>
  <si>
    <t>Year 6556</t>
  </si>
  <si>
    <t>Year 6557</t>
  </si>
  <si>
    <t>Year 6558</t>
  </si>
  <si>
    <t>Year 6559</t>
  </si>
  <si>
    <t>Year 6560</t>
  </si>
  <si>
    <t>Year 6561</t>
  </si>
  <si>
    <t>Year 6562</t>
  </si>
  <si>
    <t>Year 6563</t>
  </si>
  <si>
    <t>Year 6564</t>
  </si>
  <si>
    <t>Year 6565</t>
  </si>
  <si>
    <t>Year 6566</t>
  </si>
  <si>
    <t>Year 6567</t>
  </si>
  <si>
    <t>Year 6568</t>
  </si>
  <si>
    <t>Year 6569</t>
  </si>
  <si>
    <t>Year 6570</t>
  </si>
  <si>
    <t>Year 6571</t>
  </si>
  <si>
    <t>Year 6572</t>
  </si>
  <si>
    <t>Year 6573</t>
  </si>
  <si>
    <t>Year 6574</t>
  </si>
  <si>
    <t>Year 6575</t>
  </si>
  <si>
    <t>Year 6576</t>
  </si>
  <si>
    <t>Year 6577</t>
  </si>
  <si>
    <t>Year 6578</t>
  </si>
  <si>
    <t>Year 6579</t>
  </si>
  <si>
    <t>Year 6580</t>
  </si>
  <si>
    <t>Year 6581</t>
  </si>
  <si>
    <t>Year 6582</t>
  </si>
  <si>
    <t>Year 6583</t>
  </si>
  <si>
    <t>Year 6584</t>
  </si>
  <si>
    <t>Year 6585</t>
  </si>
  <si>
    <t>Year 6586</t>
  </si>
  <si>
    <t>Year 6587</t>
  </si>
  <si>
    <t>Year 6588</t>
  </si>
  <si>
    <t>Year 6589</t>
  </si>
  <si>
    <t>Year 6590</t>
  </si>
  <si>
    <t>Year 6591</t>
  </si>
  <si>
    <t>Year 6592</t>
  </si>
  <si>
    <t>Year 6593</t>
  </si>
  <si>
    <t>Year 6594</t>
  </si>
  <si>
    <t>Year 6595</t>
  </si>
  <si>
    <t>Year 6596</t>
  </si>
  <si>
    <t>Year 6597</t>
  </si>
  <si>
    <t>Year 6598</t>
  </si>
  <si>
    <t>Year 6599</t>
  </si>
  <si>
    <t>Year 6600</t>
  </si>
  <si>
    <t>Year 6601</t>
  </si>
  <si>
    <t>Year 6602</t>
  </si>
  <si>
    <t>Year 6603</t>
  </si>
  <si>
    <t>Year 6604</t>
  </si>
  <si>
    <t>Year 6605</t>
  </si>
  <si>
    <t>Year 6606</t>
  </si>
  <si>
    <t>Year 6607</t>
  </si>
  <si>
    <t>Year 6608</t>
  </si>
  <si>
    <t>Year 6609</t>
  </si>
  <si>
    <t>Year 6610</t>
  </si>
  <si>
    <t>Year 6611</t>
  </si>
  <si>
    <t>Year 6612</t>
  </si>
  <si>
    <t>Year 6613</t>
  </si>
  <si>
    <t>Year 6614</t>
  </si>
  <si>
    <t>Year 6615</t>
  </si>
  <si>
    <t>Year 6616</t>
  </si>
  <si>
    <t>Year 6617</t>
  </si>
  <si>
    <t>Year 6618</t>
  </si>
  <si>
    <t>Year 6619</t>
  </si>
  <si>
    <t>Year 6620</t>
  </si>
  <si>
    <t>Year 6621</t>
  </si>
  <si>
    <t>Year 6622</t>
  </si>
  <si>
    <t>Year 6623</t>
  </si>
  <si>
    <t>Year 6624</t>
  </si>
  <si>
    <t>Year 6625</t>
  </si>
  <si>
    <t>Year 6626</t>
  </si>
  <si>
    <t>Year 6627</t>
  </si>
  <si>
    <t>Year 6628</t>
  </si>
  <si>
    <t>Year 6629</t>
  </si>
  <si>
    <t>Year 6630</t>
  </si>
  <si>
    <t>Year 6631</t>
  </si>
  <si>
    <t>Year 6632</t>
  </si>
  <si>
    <t>Year 6633</t>
  </si>
  <si>
    <t>Year 6634</t>
  </si>
  <si>
    <t>Year 6635</t>
  </si>
  <si>
    <t>Year 6636</t>
  </si>
  <si>
    <t>Year 6637</t>
  </si>
  <si>
    <t>Year 6638</t>
  </si>
  <si>
    <t>Year 6639</t>
  </si>
  <si>
    <t>Year 6640</t>
  </si>
  <si>
    <t>Year 6641</t>
  </si>
  <si>
    <t>Year 6642</t>
  </si>
  <si>
    <t>Year 6643</t>
  </si>
  <si>
    <t>Year 6644</t>
  </si>
  <si>
    <t>Year 6645</t>
  </si>
  <si>
    <t>Year 6646</t>
  </si>
  <si>
    <t>Year 6647</t>
  </si>
  <si>
    <t>Year 6648</t>
  </si>
  <si>
    <t>Year 6649</t>
  </si>
  <si>
    <t>Year 6650</t>
  </si>
  <si>
    <t>Year 6651</t>
  </si>
  <si>
    <t>Year 6652</t>
  </si>
  <si>
    <t>Year 6653</t>
  </si>
  <si>
    <t>Year 6654</t>
  </si>
  <si>
    <t>Year 6655</t>
  </si>
  <si>
    <t>Year 6656</t>
  </si>
  <si>
    <t>Year 6657</t>
  </si>
  <si>
    <t>Year 6658</t>
  </si>
  <si>
    <t>Year 6659</t>
  </si>
  <si>
    <t>Year 6660</t>
  </si>
  <si>
    <t>Year 6661</t>
  </si>
  <si>
    <t>Year 6662</t>
  </si>
  <si>
    <t>Year 6663</t>
  </si>
  <si>
    <t>Year 6664</t>
  </si>
  <si>
    <t>Year 6665</t>
  </si>
  <si>
    <t>Year 6666</t>
  </si>
  <si>
    <t>Year 6667</t>
  </si>
  <si>
    <t>Year 6668</t>
  </si>
  <si>
    <t>Year 6669</t>
  </si>
  <si>
    <t>Year 6670</t>
  </si>
  <si>
    <t>Year 6671</t>
  </si>
  <si>
    <t>Year 6672</t>
  </si>
  <si>
    <t>Year 6673</t>
  </si>
  <si>
    <t>Year 6674</t>
  </si>
  <si>
    <t>Year 6675</t>
  </si>
  <si>
    <t>Year 6676</t>
  </si>
  <si>
    <t>Year 6677</t>
  </si>
  <si>
    <t>Year 6678</t>
  </si>
  <si>
    <t>Year 6679</t>
  </si>
  <si>
    <t>Year 6680</t>
  </si>
  <si>
    <t>Year 6681</t>
  </si>
  <si>
    <t>Year 6682</t>
  </si>
  <si>
    <t>Year 6683</t>
  </si>
  <si>
    <t>Year 6684</t>
  </si>
  <si>
    <t>Year 6685</t>
  </si>
  <si>
    <t>Year 6686</t>
  </si>
  <si>
    <t>Year 6687</t>
  </si>
  <si>
    <t>Year 6688</t>
  </si>
  <si>
    <t>Year 6689</t>
  </si>
  <si>
    <t>Year 6690</t>
  </si>
  <si>
    <t>Year 6691</t>
  </si>
  <si>
    <t>Year 6692</t>
  </si>
  <si>
    <t>Year 6693</t>
  </si>
  <si>
    <t>Year 6694</t>
  </si>
  <si>
    <t>Year 6695</t>
  </si>
  <si>
    <t>Year 6696</t>
  </si>
  <si>
    <t>Year 6697</t>
  </si>
  <si>
    <t>Year 6698</t>
  </si>
  <si>
    <t>Year 6699</t>
  </si>
  <si>
    <t>Year 6700</t>
  </si>
  <si>
    <t>Year 6701</t>
  </si>
  <si>
    <t>Year 6702</t>
  </si>
  <si>
    <t>Year 6703</t>
  </si>
  <si>
    <t>Year 6704</t>
  </si>
  <si>
    <t>Year 6705</t>
  </si>
  <si>
    <t>Year 6706</t>
  </si>
  <si>
    <t>Year 6707</t>
  </si>
  <si>
    <t>Year 6708</t>
  </si>
  <si>
    <t>Year 6709</t>
  </si>
  <si>
    <t>Year 6710</t>
  </si>
  <si>
    <t>Year 6711</t>
  </si>
  <si>
    <t>Year 6712</t>
  </si>
  <si>
    <t>Year 6713</t>
  </si>
  <si>
    <t>Year 6714</t>
  </si>
  <si>
    <t>Year 6715</t>
  </si>
  <si>
    <t>Year 6716</t>
  </si>
  <si>
    <t>Year 6717</t>
  </si>
  <si>
    <t>Year 6718</t>
  </si>
  <si>
    <t>Year 6719</t>
  </si>
  <si>
    <t>Year 6720</t>
  </si>
  <si>
    <t>Year 6721</t>
  </si>
  <si>
    <t>Year 6722</t>
  </si>
  <si>
    <t>Year 6723</t>
  </si>
  <si>
    <t>Year 6724</t>
  </si>
  <si>
    <t>Year 6725</t>
  </si>
  <si>
    <t>Year 6726</t>
  </si>
  <si>
    <t>Year 6727</t>
  </si>
  <si>
    <t>Year 6728</t>
  </si>
  <si>
    <t>Year 6729</t>
  </si>
  <si>
    <t>Year 6730</t>
  </si>
  <si>
    <t>Year 6731</t>
  </si>
  <si>
    <t>Year 6732</t>
  </si>
  <si>
    <t>Year 6733</t>
  </si>
  <si>
    <t>Year 6734</t>
  </si>
  <si>
    <t>Year 6735</t>
  </si>
  <si>
    <t>Year 6736</t>
  </si>
  <si>
    <t>Year 6737</t>
  </si>
  <si>
    <t>Year 6738</t>
  </si>
  <si>
    <t>Year 6739</t>
  </si>
  <si>
    <t>Year 6740</t>
  </si>
  <si>
    <t>Year 6741</t>
  </si>
  <si>
    <t>Year 6742</t>
  </si>
  <si>
    <t>Year 6743</t>
  </si>
  <si>
    <t>Year 6744</t>
  </si>
  <si>
    <t>Year 6745</t>
  </si>
  <si>
    <t>Year 6746</t>
  </si>
  <si>
    <t>Year 6747</t>
  </si>
  <si>
    <t>Year 6748</t>
  </si>
  <si>
    <t>Year 6749</t>
  </si>
  <si>
    <t>Year 6750</t>
  </si>
  <si>
    <t>Year 6751</t>
  </si>
  <si>
    <t>Year 6752</t>
  </si>
  <si>
    <t>Year 6753</t>
  </si>
  <si>
    <t>Year 6754</t>
  </si>
  <si>
    <t>Year 6755</t>
  </si>
  <si>
    <t>Year 6756</t>
  </si>
  <si>
    <t>Year 6757</t>
  </si>
  <si>
    <t>Year 6758</t>
  </si>
  <si>
    <t>Year 6759</t>
  </si>
  <si>
    <t>Year 6760</t>
  </si>
  <si>
    <t>Year 6761</t>
  </si>
  <si>
    <t>Year 6762</t>
  </si>
  <si>
    <t>Year 6763</t>
  </si>
  <si>
    <t>Year 6764</t>
  </si>
  <si>
    <t>Year 6765</t>
  </si>
  <si>
    <t>Year 6766</t>
  </si>
  <si>
    <t>Year 6767</t>
  </si>
  <si>
    <t>Year 6768</t>
  </si>
  <si>
    <t>Year 6769</t>
  </si>
  <si>
    <t>Year 6770</t>
  </si>
  <si>
    <t>Year 6771</t>
  </si>
  <si>
    <t>Year 6772</t>
  </si>
  <si>
    <t>Year 6773</t>
  </si>
  <si>
    <t>Year 6774</t>
  </si>
  <si>
    <t>Year 6775</t>
  </si>
  <si>
    <t>Year 6776</t>
  </si>
  <si>
    <t>Year 6777</t>
  </si>
  <si>
    <t>Year 6778</t>
  </si>
  <si>
    <t>Year 6779</t>
  </si>
  <si>
    <t>Year 6780</t>
  </si>
  <si>
    <t>Year 6781</t>
  </si>
  <si>
    <t>Year 6782</t>
  </si>
  <si>
    <t>Year 6783</t>
  </si>
  <si>
    <t>Year 6784</t>
  </si>
  <si>
    <t>Year 6785</t>
  </si>
  <si>
    <t>Year 6786</t>
  </si>
  <si>
    <t>Year 6787</t>
  </si>
  <si>
    <t>Year 6788</t>
  </si>
  <si>
    <t>Year 6789</t>
  </si>
  <si>
    <t>Year 6790</t>
  </si>
  <si>
    <t>Year 6791</t>
  </si>
  <si>
    <t>Year 6792</t>
  </si>
  <si>
    <t>Year 6793</t>
  </si>
  <si>
    <t>Year 6794</t>
  </si>
  <si>
    <t>Year 6795</t>
  </si>
  <si>
    <t>Year 6796</t>
  </si>
  <si>
    <t>Year 6797</t>
  </si>
  <si>
    <t>Year 6798</t>
  </si>
  <si>
    <t>Year 6799</t>
  </si>
  <si>
    <t>Year 6800</t>
  </si>
  <si>
    <t>Year 6801</t>
  </si>
  <si>
    <t>Year 6802</t>
  </si>
  <si>
    <t>Year 6803</t>
  </si>
  <si>
    <t>Year 6804</t>
  </si>
  <si>
    <t>Year 6805</t>
  </si>
  <si>
    <t>Year 6806</t>
  </si>
  <si>
    <t>Year 6807</t>
  </si>
  <si>
    <t>Year 6808</t>
  </si>
  <si>
    <t>Year 6809</t>
  </si>
  <si>
    <t>Year 6810</t>
  </si>
  <si>
    <t>Year 6811</t>
  </si>
  <si>
    <t>Year 6812</t>
  </si>
  <si>
    <t>Year 6813</t>
  </si>
  <si>
    <t>Year 6814</t>
  </si>
  <si>
    <t>Year 6815</t>
  </si>
  <si>
    <t>Year 6816</t>
  </si>
  <si>
    <t>Year 6817</t>
  </si>
  <si>
    <t>Year 6818</t>
  </si>
  <si>
    <t>Year 6819</t>
  </si>
  <si>
    <t>Year 6820</t>
  </si>
  <si>
    <t>Year 6821</t>
  </si>
  <si>
    <t>Year 6822</t>
  </si>
  <si>
    <t>Year 6823</t>
  </si>
  <si>
    <t>Year 6824</t>
  </si>
  <si>
    <t>Year 6825</t>
  </si>
  <si>
    <t>Year 6826</t>
  </si>
  <si>
    <t>Year 6827</t>
  </si>
  <si>
    <t>Year 6828</t>
  </si>
  <si>
    <t>Year 6829</t>
  </si>
  <si>
    <t>Year 6830</t>
  </si>
  <si>
    <t>Year 6831</t>
  </si>
  <si>
    <t>Year 6832</t>
  </si>
  <si>
    <t>Year 6833</t>
  </si>
  <si>
    <t>Year 6834</t>
  </si>
  <si>
    <t>Year 6835</t>
  </si>
  <si>
    <t>Year 6836</t>
  </si>
  <si>
    <t>Year 6837</t>
  </si>
  <si>
    <t>Year 6838</t>
  </si>
  <si>
    <t>Year 6839</t>
  </si>
  <si>
    <t>Year 6840</t>
  </si>
  <si>
    <t>Year 6841</t>
  </si>
  <si>
    <t>Year 6842</t>
  </si>
  <si>
    <t>Year 6843</t>
  </si>
  <si>
    <t>Year 6844</t>
  </si>
  <si>
    <t>Year 6845</t>
  </si>
  <si>
    <t>Year 6846</t>
  </si>
  <si>
    <t>Year 6847</t>
  </si>
  <si>
    <t>Year 6848</t>
  </si>
  <si>
    <t>Year 6849</t>
  </si>
  <si>
    <t>Year 6850</t>
  </si>
  <si>
    <t>Year 6851</t>
  </si>
  <si>
    <t>Year 6852</t>
  </si>
  <si>
    <t>Year 6853</t>
  </si>
  <si>
    <t>Year 6854</t>
  </si>
  <si>
    <t>Year 6855</t>
  </si>
  <si>
    <t>Year 6856</t>
  </si>
  <si>
    <t>Year 6857</t>
  </si>
  <si>
    <t>Year 6858</t>
  </si>
  <si>
    <t>Year 6859</t>
  </si>
  <si>
    <t>Year 6860</t>
  </si>
  <si>
    <t>Year 6861</t>
  </si>
  <si>
    <t>Year 6862</t>
  </si>
  <si>
    <t>Year 6863</t>
  </si>
  <si>
    <t>Year 6864</t>
  </si>
  <si>
    <t>Year 6865</t>
  </si>
  <si>
    <t>Year 6866</t>
  </si>
  <si>
    <t>Year 6867</t>
  </si>
  <si>
    <t>Year 6868</t>
  </si>
  <si>
    <t>Year 6869</t>
  </si>
  <si>
    <t>Year 6870</t>
  </si>
  <si>
    <t>Year 6871</t>
  </si>
  <si>
    <t>Year 6872</t>
  </si>
  <si>
    <t>Year 6873</t>
  </si>
  <si>
    <t>Year 6874</t>
  </si>
  <si>
    <t>Year 6875</t>
  </si>
  <si>
    <t>Year 6876</t>
  </si>
  <si>
    <t>Year 6877</t>
  </si>
  <si>
    <t>Year 6878</t>
  </si>
  <si>
    <t>Year 6879</t>
  </si>
  <si>
    <t>Year 6880</t>
  </si>
  <si>
    <t>Year 6881</t>
  </si>
  <si>
    <t>Year 6882</t>
  </si>
  <si>
    <t>Year 6883</t>
  </si>
  <si>
    <t>Year 6884</t>
  </si>
  <si>
    <t>Year 6885</t>
  </si>
  <si>
    <t>Year 6886</t>
  </si>
  <si>
    <t>Year 6887</t>
  </si>
  <si>
    <t>Year 6888</t>
  </si>
  <si>
    <t>Year 6889</t>
  </si>
  <si>
    <t>Year 6890</t>
  </si>
  <si>
    <t>Year 6891</t>
  </si>
  <si>
    <t>Year 6892</t>
  </si>
  <si>
    <t>Year 6893</t>
  </si>
  <si>
    <t>Year 6894</t>
  </si>
  <si>
    <t>Year 6895</t>
  </si>
  <si>
    <t>Year 6896</t>
  </si>
  <si>
    <t>Year 6897</t>
  </si>
  <si>
    <t>Year 6898</t>
  </si>
  <si>
    <t>Year 6899</t>
  </si>
  <si>
    <t>Year 6900</t>
  </si>
  <si>
    <t>Year 6901</t>
  </si>
  <si>
    <t>Year 6902</t>
  </si>
  <si>
    <t>Year 6903</t>
  </si>
  <si>
    <t>Year 6904</t>
  </si>
  <si>
    <t>Year 6905</t>
  </si>
  <si>
    <t>Year 6906</t>
  </si>
  <si>
    <t>Year 6907</t>
  </si>
  <si>
    <t>Year 6908</t>
  </si>
  <si>
    <t>Year 6909</t>
  </si>
  <si>
    <t>Year 6910</t>
  </si>
  <si>
    <t>Year 6911</t>
  </si>
  <si>
    <t>Year 6912</t>
  </si>
  <si>
    <t>Year 6913</t>
  </si>
  <si>
    <t>Year 6914</t>
  </si>
  <si>
    <t>Year 6915</t>
  </si>
  <si>
    <t>Year 6916</t>
  </si>
  <si>
    <t>Year 6917</t>
  </si>
  <si>
    <t>Year 6918</t>
  </si>
  <si>
    <t>Year 6919</t>
  </si>
  <si>
    <t>Year 6920</t>
  </si>
  <si>
    <t>Year 6921</t>
  </si>
  <si>
    <t>Year 6922</t>
  </si>
  <si>
    <t>Year 6923</t>
  </si>
  <si>
    <t>Year 6924</t>
  </si>
  <si>
    <t>Year 6925</t>
  </si>
  <si>
    <t>Year 6926</t>
  </si>
  <si>
    <t>Year 6927</t>
  </si>
  <si>
    <t>Year 6928</t>
  </si>
  <si>
    <t>Year 6929</t>
  </si>
  <si>
    <t>Year 6930</t>
  </si>
  <si>
    <t>Year 6931</t>
  </si>
  <si>
    <t>Year 6932</t>
  </si>
  <si>
    <t>Year 6933</t>
  </si>
  <si>
    <t>Year 6934</t>
  </si>
  <si>
    <t>Year 6935</t>
  </si>
  <si>
    <t>Year 6936</t>
  </si>
  <si>
    <t>Year 6937</t>
  </si>
  <si>
    <t>Year 6938</t>
  </si>
  <si>
    <t>Year 6939</t>
  </si>
  <si>
    <t>Year 6940</t>
  </si>
  <si>
    <t>Year 6941</t>
  </si>
  <si>
    <t>Year 6942</t>
  </si>
  <si>
    <t>Year 6943</t>
  </si>
  <si>
    <t>Year 6944</t>
  </si>
  <si>
    <t>Year 6945</t>
  </si>
  <si>
    <t>Year 6946</t>
  </si>
  <si>
    <t>Year 6947</t>
  </si>
  <si>
    <t>Year 6948</t>
  </si>
  <si>
    <t>Year 6949</t>
  </si>
  <si>
    <t>Year 6950</t>
  </si>
  <si>
    <t>Year 6951</t>
  </si>
  <si>
    <t>Year 6952</t>
  </si>
  <si>
    <t>Year 6953</t>
  </si>
  <si>
    <t>Year 6954</t>
  </si>
  <si>
    <t>Year 6955</t>
  </si>
  <si>
    <t>Year 6956</t>
  </si>
  <si>
    <t>Year 6957</t>
  </si>
  <si>
    <t>Year 6958</t>
  </si>
  <si>
    <t>Year 6959</t>
  </si>
  <si>
    <t>Year 6960</t>
  </si>
  <si>
    <t>Year 6961</t>
  </si>
  <si>
    <t>Year 6962</t>
  </si>
  <si>
    <t>Year 6963</t>
  </si>
  <si>
    <t>Year 6964</t>
  </si>
  <si>
    <t>Year 6965</t>
  </si>
  <si>
    <t>Year 6966</t>
  </si>
  <si>
    <t>Year 6967</t>
  </si>
  <si>
    <t>Year 6968</t>
  </si>
  <si>
    <t>Year 6969</t>
  </si>
  <si>
    <t>Year 6970</t>
  </si>
  <si>
    <t>Year 6971</t>
  </si>
  <si>
    <t>Year 6972</t>
  </si>
  <si>
    <t>Year 6973</t>
  </si>
  <si>
    <t>Year 6974</t>
  </si>
  <si>
    <t>Year 6975</t>
  </si>
  <si>
    <t>Year 6976</t>
  </si>
  <si>
    <t>Year 6977</t>
  </si>
  <si>
    <t>Year 6978</t>
  </si>
  <si>
    <t>Year 6979</t>
  </si>
  <si>
    <t>Year 6980</t>
  </si>
  <si>
    <t>Year 6981</t>
  </si>
  <si>
    <t>Year 6982</t>
  </si>
  <si>
    <t>Year 6983</t>
  </si>
  <si>
    <t>Year 6984</t>
  </si>
  <si>
    <t>Year 6985</t>
  </si>
  <si>
    <t>Year 6986</t>
  </si>
  <si>
    <t>Year 6987</t>
  </si>
  <si>
    <t>Year 6988</t>
  </si>
  <si>
    <t>Year 6989</t>
  </si>
  <si>
    <t>Year 6990</t>
  </si>
  <si>
    <t>Year 6991</t>
  </si>
  <si>
    <t>Year 6992</t>
  </si>
  <si>
    <t>Year 6993</t>
  </si>
  <si>
    <t>Year 6994</t>
  </si>
  <si>
    <t>Year 6995</t>
  </si>
  <si>
    <t>Year 6996</t>
  </si>
  <si>
    <t>Year 6997</t>
  </si>
  <si>
    <t>Year 6998</t>
  </si>
  <si>
    <t>Year 6999</t>
  </si>
  <si>
    <t>Year 7000</t>
  </si>
  <si>
    <t>Year 7001</t>
  </si>
  <si>
    <t>Year 7002</t>
  </si>
  <si>
    <t>Year 7003</t>
  </si>
  <si>
    <t>Year 7004</t>
  </si>
  <si>
    <t>Year 7005</t>
  </si>
  <si>
    <t>Year 7006</t>
  </si>
  <si>
    <t>Year 7007</t>
  </si>
  <si>
    <t>Year 7008</t>
  </si>
  <si>
    <t>Year 7009</t>
  </si>
  <si>
    <t>Year 7010</t>
  </si>
  <si>
    <t>Year 7011</t>
  </si>
  <si>
    <t>Year 7012</t>
  </si>
  <si>
    <t>Year 7013</t>
  </si>
  <si>
    <t>Year 7014</t>
  </si>
  <si>
    <t>Year 7015</t>
  </si>
  <si>
    <t>Year 7016</t>
  </si>
  <si>
    <t>Year 7017</t>
  </si>
  <si>
    <t>Year 7018</t>
  </si>
  <si>
    <t>Year 7019</t>
  </si>
  <si>
    <t>Year 7020</t>
  </si>
  <si>
    <t>Year 7021</t>
  </si>
  <si>
    <t>Year 7022</t>
  </si>
  <si>
    <t>Year 7023</t>
  </si>
  <si>
    <t>Year 7024</t>
  </si>
  <si>
    <t>Year 7025</t>
  </si>
  <si>
    <t>Year 7026</t>
  </si>
  <si>
    <t>Year 7027</t>
  </si>
  <si>
    <t>Year 7028</t>
  </si>
  <si>
    <t>Year 7029</t>
  </si>
  <si>
    <t>Year 7030</t>
  </si>
  <si>
    <t>Year 7031</t>
  </si>
  <si>
    <t>Year 7032</t>
  </si>
  <si>
    <t>Year 7033</t>
  </si>
  <si>
    <t>Year 7034</t>
  </si>
  <si>
    <t>Year 7035</t>
  </si>
  <si>
    <t>Year 7036</t>
  </si>
  <si>
    <t>Year 7037</t>
  </si>
  <si>
    <t>Year 7038</t>
  </si>
  <si>
    <t>Year 7039</t>
  </si>
  <si>
    <t>Year 7040</t>
  </si>
  <si>
    <t>Year 7041</t>
  </si>
  <si>
    <t>Year 7042</t>
  </si>
  <si>
    <t>Year 7043</t>
  </si>
  <si>
    <t>Year 7044</t>
  </si>
  <si>
    <t>Year 7045</t>
  </si>
  <si>
    <t>Year 7046</t>
  </si>
  <si>
    <t>Year 7047</t>
  </si>
  <si>
    <t>Year 7048</t>
  </si>
  <si>
    <t>Year 7049</t>
  </si>
  <si>
    <t>Year 7050</t>
  </si>
  <si>
    <t>Year 7051</t>
  </si>
  <si>
    <t>Year 7052</t>
  </si>
  <si>
    <t>Year 7053</t>
  </si>
  <si>
    <t>Year 7054</t>
  </si>
  <si>
    <t>Year 7055</t>
  </si>
  <si>
    <t>Year 7056</t>
  </si>
  <si>
    <t>Year 7057</t>
  </si>
  <si>
    <t>Year 7058</t>
  </si>
  <si>
    <t>Year 7059</t>
  </si>
  <si>
    <t>Year 7060</t>
  </si>
  <si>
    <t>Year 7061</t>
  </si>
  <si>
    <t>Year 7062</t>
  </si>
  <si>
    <t>Year 7063</t>
  </si>
  <si>
    <t>Year 7064</t>
  </si>
  <si>
    <t>Year 7065</t>
  </si>
  <si>
    <t>Year 7066</t>
  </si>
  <si>
    <t>Year 7067</t>
  </si>
  <si>
    <t>Year 7068</t>
  </si>
  <si>
    <t>Year 7069</t>
  </si>
  <si>
    <t>Year 7070</t>
  </si>
  <si>
    <t>Year 7071</t>
  </si>
  <si>
    <t>Year 7072</t>
  </si>
  <si>
    <t>Year 7073</t>
  </si>
  <si>
    <t>Year 7074</t>
  </si>
  <si>
    <t>Year 7075</t>
  </si>
  <si>
    <t>Year 7076</t>
  </si>
  <si>
    <t>Year 7077</t>
  </si>
  <si>
    <t>Year 7078</t>
  </si>
  <si>
    <t>Year 7079</t>
  </si>
  <si>
    <t>Year 7080</t>
  </si>
  <si>
    <t>Year 7081</t>
  </si>
  <si>
    <t>Year 7082</t>
  </si>
  <si>
    <t>Year 7083</t>
  </si>
  <si>
    <t>Year 7084</t>
  </si>
  <si>
    <t>Year 7085</t>
  </si>
  <si>
    <t>Year 7086</t>
  </si>
  <si>
    <t>Year 7087</t>
  </si>
  <si>
    <t>Year 7088</t>
  </si>
  <si>
    <t>Year 7089</t>
  </si>
  <si>
    <t>Year 7090</t>
  </si>
  <si>
    <t>Year 7091</t>
  </si>
  <si>
    <t>Year 7092</t>
  </si>
  <si>
    <t>Year 7093</t>
  </si>
  <si>
    <t>Year 7094</t>
  </si>
  <si>
    <t>Year 7095</t>
  </si>
  <si>
    <t>Year 7096</t>
  </si>
  <si>
    <t>Year 7097</t>
  </si>
  <si>
    <t>Year 7098</t>
  </si>
  <si>
    <t>Year 7099</t>
  </si>
  <si>
    <t>Year 7100</t>
  </si>
  <si>
    <t>Year 7101</t>
  </si>
  <si>
    <t>Year 7102</t>
  </si>
  <si>
    <t>Year 7103</t>
  </si>
  <si>
    <t>Year 7104</t>
  </si>
  <si>
    <t>Year 7105</t>
  </si>
  <si>
    <t>Year 7106</t>
  </si>
  <si>
    <t>Year 7107</t>
  </si>
  <si>
    <t>Year 7108</t>
  </si>
  <si>
    <t>Year 7109</t>
  </si>
  <si>
    <t>Year 7110</t>
  </si>
  <si>
    <t>Year 7111</t>
  </si>
  <si>
    <t>Year 7112</t>
  </si>
  <si>
    <t>Year 7113</t>
  </si>
  <si>
    <t>Year 7114</t>
  </si>
  <si>
    <t>Year 7115</t>
  </si>
  <si>
    <t>Year 7116</t>
  </si>
  <si>
    <t>Year 7117</t>
  </si>
  <si>
    <t>Year 7118</t>
  </si>
  <si>
    <t>Year 7119</t>
  </si>
  <si>
    <t>Year 7120</t>
  </si>
  <si>
    <t>Year 7121</t>
  </si>
  <si>
    <t>Year 7122</t>
  </si>
  <si>
    <t>Year 7123</t>
  </si>
  <si>
    <t>Year 7124</t>
  </si>
  <si>
    <t>Year 7125</t>
  </si>
  <si>
    <t>Year 7126</t>
  </si>
  <si>
    <t>Year 7127</t>
  </si>
  <si>
    <t>Year 7128</t>
  </si>
  <si>
    <t>Year 7129</t>
  </si>
  <si>
    <t>Year 7130</t>
  </si>
  <si>
    <t>Year 7131</t>
  </si>
  <si>
    <t>Year 7132</t>
  </si>
  <si>
    <t>Year 7133</t>
  </si>
  <si>
    <t>Year 7134</t>
  </si>
  <si>
    <t>Year 7135</t>
  </si>
  <si>
    <t>Year 7136</t>
  </si>
  <si>
    <t>Year 7137</t>
  </si>
  <si>
    <t>Year 7138</t>
  </si>
  <si>
    <t>Year 7139</t>
  </si>
  <si>
    <t>Year 7140</t>
  </si>
  <si>
    <t>Year 7141</t>
  </si>
  <si>
    <t>Year 7142</t>
  </si>
  <si>
    <t>Year 7143</t>
  </si>
  <si>
    <t>Year 7144</t>
  </si>
  <si>
    <t>Year 7145</t>
  </si>
  <si>
    <t>Year 7146</t>
  </si>
  <si>
    <t>Year 7147</t>
  </si>
  <si>
    <t>Year 7148</t>
  </si>
  <si>
    <t>Year 7149</t>
  </si>
  <si>
    <t>Year 7150</t>
  </si>
  <si>
    <t>Year 7151</t>
  </si>
  <si>
    <t>Year 7152</t>
  </si>
  <si>
    <t>Year 7153</t>
  </si>
  <si>
    <t>Year 7154</t>
  </si>
  <si>
    <t>Year 7155</t>
  </si>
  <si>
    <t>Year 7156</t>
  </si>
  <si>
    <t>Year 7157</t>
  </si>
  <si>
    <t>Year 7158</t>
  </si>
  <si>
    <t>Year 7159</t>
  </si>
  <si>
    <t>Year 7160</t>
  </si>
  <si>
    <t>Year 7161</t>
  </si>
  <si>
    <t>Year 7162</t>
  </si>
  <si>
    <t>Year 7163</t>
  </si>
  <si>
    <t>Year 7164</t>
  </si>
  <si>
    <t>Year 7165</t>
  </si>
  <si>
    <t>Year 7166</t>
  </si>
  <si>
    <t>Year 7167</t>
  </si>
  <si>
    <t>Year 7168</t>
  </si>
  <si>
    <t>Year 7169</t>
  </si>
  <si>
    <t>Year 7170</t>
  </si>
  <si>
    <t>Year 7171</t>
  </si>
  <si>
    <t>Year 7172</t>
  </si>
  <si>
    <t>Year 7173</t>
  </si>
  <si>
    <t>Year 7174</t>
  </si>
  <si>
    <t>Year 7175</t>
  </si>
  <si>
    <t>Year 7176</t>
  </si>
  <si>
    <t>Year 7177</t>
  </si>
  <si>
    <t>Year 7178</t>
  </si>
  <si>
    <t>Year 7179</t>
  </si>
  <si>
    <t>Year 7180</t>
  </si>
  <si>
    <t>Year 7181</t>
  </si>
  <si>
    <t>Year 7182</t>
  </si>
  <si>
    <t>Year 7183</t>
  </si>
  <si>
    <t>Year 7184</t>
  </si>
  <si>
    <t>Year 7185</t>
  </si>
  <si>
    <t>Year 7186</t>
  </si>
  <si>
    <t>Year 7187</t>
  </si>
  <si>
    <t>Year 7188</t>
  </si>
  <si>
    <t>Year 7189</t>
  </si>
  <si>
    <t>Year 7190</t>
  </si>
  <si>
    <t>Year 7191</t>
  </si>
  <si>
    <t>Year 7192</t>
  </si>
  <si>
    <t>Year 7193</t>
  </si>
  <si>
    <t>Year 7194</t>
  </si>
  <si>
    <t>Year 7195</t>
  </si>
  <si>
    <t>Year 7196</t>
  </si>
  <si>
    <t>Year 7197</t>
  </si>
  <si>
    <t>Year 7198</t>
  </si>
  <si>
    <t>Year 7199</t>
  </si>
  <si>
    <t>Year 7200</t>
  </si>
  <si>
    <t>Year 7201</t>
  </si>
  <si>
    <t>Year 7202</t>
  </si>
  <si>
    <t>Year 7203</t>
  </si>
  <si>
    <t>Year 7204</t>
  </si>
  <si>
    <t>Year 7205</t>
  </si>
  <si>
    <t>Year 7206</t>
  </si>
  <si>
    <t>Year 7207</t>
  </si>
  <si>
    <t>Year 7208</t>
  </si>
  <si>
    <t>Year 7209</t>
  </si>
  <si>
    <t>Year 7210</t>
  </si>
  <si>
    <t>Year 7211</t>
  </si>
  <si>
    <t>Year 7212</t>
  </si>
  <si>
    <t>Year 7213</t>
  </si>
  <si>
    <t>Year 7214</t>
  </si>
  <si>
    <t>Year 7215</t>
  </si>
  <si>
    <t>Year 7216</t>
  </si>
  <si>
    <t>Year 7217</t>
  </si>
  <si>
    <t>Year 7218</t>
  </si>
  <si>
    <t>Year 7219</t>
  </si>
  <si>
    <t>Year 7220</t>
  </si>
  <si>
    <t>Year 7221</t>
  </si>
  <si>
    <t>Year 7222</t>
  </si>
  <si>
    <t>Year 7223</t>
  </si>
  <si>
    <t>Year 7224</t>
  </si>
  <si>
    <t>Year 7225</t>
  </si>
  <si>
    <t>Year 7226</t>
  </si>
  <si>
    <t>Year 7227</t>
  </si>
  <si>
    <t>Year 7228</t>
  </si>
  <si>
    <t>Year 7229</t>
  </si>
  <si>
    <t>Year 7230</t>
  </si>
  <si>
    <t>Year 7231</t>
  </si>
  <si>
    <t>Year 7232</t>
  </si>
  <si>
    <t>Year 7233</t>
  </si>
  <si>
    <t>Year 7234</t>
  </si>
  <si>
    <t>Year 7235</t>
  </si>
  <si>
    <t>Year 7236</t>
  </si>
  <si>
    <t>Year 7237</t>
  </si>
  <si>
    <t>Year 7238</t>
  </si>
  <si>
    <t>Year 7239</t>
  </si>
  <si>
    <t>Year 7240</t>
  </si>
  <si>
    <t>Year 7241</t>
  </si>
  <si>
    <t>Year 7242</t>
  </si>
  <si>
    <t>Year 7243</t>
  </si>
  <si>
    <t>Year 7244</t>
  </si>
  <si>
    <t>Year 7245</t>
  </si>
  <si>
    <t>Year 7246</t>
  </si>
  <si>
    <t>Year 7247</t>
  </si>
  <si>
    <t>Year 7248</t>
  </si>
  <si>
    <t>Year 7249</t>
  </si>
  <si>
    <t>Year 7250</t>
  </si>
  <si>
    <t>Year 7251</t>
  </si>
  <si>
    <t>Year 7252</t>
  </si>
  <si>
    <t>Year 7253</t>
  </si>
  <si>
    <t>Year 7254</t>
  </si>
  <si>
    <t>Year 7255</t>
  </si>
  <si>
    <t>Year 7256</t>
  </si>
  <si>
    <t>Year 7257</t>
  </si>
  <si>
    <t>Year 7258</t>
  </si>
  <si>
    <t>Year 7259</t>
  </si>
  <si>
    <t>Year 7260</t>
  </si>
  <si>
    <t>Year 7261</t>
  </si>
  <si>
    <t>Year 7262</t>
  </si>
  <si>
    <t>Year 7263</t>
  </si>
  <si>
    <t>Year 7264</t>
  </si>
  <si>
    <t>Year 7265</t>
  </si>
  <si>
    <t>Year 7266</t>
  </si>
  <si>
    <t>Year 7267</t>
  </si>
  <si>
    <t>Year 7268</t>
  </si>
  <si>
    <t>Year 7269</t>
  </si>
  <si>
    <t>Year 7270</t>
  </si>
  <si>
    <t>Year 7271</t>
  </si>
  <si>
    <t>Year 7272</t>
  </si>
  <si>
    <t>Year 7273</t>
  </si>
  <si>
    <t>Year 7274</t>
  </si>
  <si>
    <t>Year 7275</t>
  </si>
  <si>
    <t>Year 7276</t>
  </si>
  <si>
    <t>Year 7277</t>
  </si>
  <si>
    <t>Year 7278</t>
  </si>
  <si>
    <t>Year 7279</t>
  </si>
  <si>
    <t>Year 7280</t>
  </si>
  <si>
    <t>Year 7281</t>
  </si>
  <si>
    <t>Year 7282</t>
  </si>
  <si>
    <t>Year 7283</t>
  </si>
  <si>
    <t>Year 7284</t>
  </si>
  <si>
    <t>Year 7285</t>
  </si>
  <si>
    <t>Year 7286</t>
  </si>
  <si>
    <t>Year 7287</t>
  </si>
  <si>
    <t>Year 7288</t>
  </si>
  <si>
    <t>Year 7289</t>
  </si>
  <si>
    <t>Year 7290</t>
  </si>
  <si>
    <t>Year 7291</t>
  </si>
  <si>
    <t>Year 7292</t>
  </si>
  <si>
    <t>Year 7293</t>
  </si>
  <si>
    <t>Year 7294</t>
  </si>
  <si>
    <t>Year 7295</t>
  </si>
  <si>
    <t>Year 7296</t>
  </si>
  <si>
    <t>Year 7297</t>
  </si>
  <si>
    <t>Year 7298</t>
  </si>
  <si>
    <t>Year 7299</t>
  </si>
  <si>
    <t>Year 7300</t>
  </si>
  <si>
    <t>Year 7301</t>
  </si>
  <si>
    <t>Year 7302</t>
  </si>
  <si>
    <t>Year 7303</t>
  </si>
  <si>
    <t>Year 7304</t>
  </si>
  <si>
    <t>Year 7305</t>
  </si>
  <si>
    <t>Year 7306</t>
  </si>
  <si>
    <t>Year 7307</t>
  </si>
  <si>
    <t>Year 7308</t>
  </si>
  <si>
    <t>Year 7309</t>
  </si>
  <si>
    <t>Year 7310</t>
  </si>
  <si>
    <t>Year 7311</t>
  </si>
  <si>
    <t>Year 7312</t>
  </si>
  <si>
    <t>Year 7313</t>
  </si>
  <si>
    <t>Year 7314</t>
  </si>
  <si>
    <t>Year 7315</t>
  </si>
  <si>
    <t>Year 7316</t>
  </si>
  <si>
    <t>Year 7317</t>
  </si>
  <si>
    <t>Year 7318</t>
  </si>
  <si>
    <t>Year 7319</t>
  </si>
  <si>
    <t>Year 7320</t>
  </si>
  <si>
    <t>Year 7321</t>
  </si>
  <si>
    <t>Year 7322</t>
  </si>
  <si>
    <t>Year 7323</t>
  </si>
  <si>
    <t>Year 7324</t>
  </si>
  <si>
    <t>Year 7325</t>
  </si>
  <si>
    <t>Year 7326</t>
  </si>
  <si>
    <t>Year 7327</t>
  </si>
  <si>
    <t>Year 7328</t>
  </si>
  <si>
    <t>Year 7329</t>
  </si>
  <si>
    <t>Year 7330</t>
  </si>
  <si>
    <t>Year 7331</t>
  </si>
  <si>
    <t>Year 7332</t>
  </si>
  <si>
    <t>Year 7333</t>
  </si>
  <si>
    <t>Year 7334</t>
  </si>
  <si>
    <t>Year 7335</t>
  </si>
  <si>
    <t>Year 7336</t>
  </si>
  <si>
    <t>Year 7337</t>
  </si>
  <si>
    <t>Year 7338</t>
  </si>
  <si>
    <t>Year 7339</t>
  </si>
  <si>
    <t>Year 7340</t>
  </si>
  <si>
    <t>Year 7341</t>
  </si>
  <si>
    <t>Year 7342</t>
  </si>
  <si>
    <t>Year 7343</t>
  </si>
  <si>
    <t>Year 7344</t>
  </si>
  <si>
    <t>Year 7345</t>
  </si>
  <si>
    <t>Year 7346</t>
  </si>
  <si>
    <t>Year 7347</t>
  </si>
  <si>
    <t>Year 7348</t>
  </si>
  <si>
    <t>Year 7349</t>
  </si>
  <si>
    <t>Year 7350</t>
  </si>
  <si>
    <t>Year 7351</t>
  </si>
  <si>
    <t>Year 7352</t>
  </si>
  <si>
    <t>Year 7353</t>
  </si>
  <si>
    <t>Year 7354</t>
  </si>
  <si>
    <t>Year 7355</t>
  </si>
  <si>
    <t>Year 7356</t>
  </si>
  <si>
    <t>Year 7357</t>
  </si>
  <si>
    <t>Year 7358</t>
  </si>
  <si>
    <t>Year 7359</t>
  </si>
  <si>
    <t>Year 7360</t>
  </si>
  <si>
    <t>Year 7361</t>
  </si>
  <si>
    <t>Year 7362</t>
  </si>
  <si>
    <t>Year 7363</t>
  </si>
  <si>
    <t>Year 7364</t>
  </si>
  <si>
    <t>Year 7365</t>
  </si>
  <si>
    <t>Year 7366</t>
  </si>
  <si>
    <t>Year 7367</t>
  </si>
  <si>
    <t>Year 7368</t>
  </si>
  <si>
    <t>Year 7369</t>
  </si>
  <si>
    <t>Year 7370</t>
  </si>
  <si>
    <t>Year 7371</t>
  </si>
  <si>
    <t>Year 7372</t>
  </si>
  <si>
    <t>Year 7373</t>
  </si>
  <si>
    <t>Year 7374</t>
  </si>
  <si>
    <t>Year 7375</t>
  </si>
  <si>
    <t>Year 7376</t>
  </si>
  <si>
    <t>Year 7377</t>
  </si>
  <si>
    <t>Year 7378</t>
  </si>
  <si>
    <t>Year 7379</t>
  </si>
  <si>
    <t>Year 7380</t>
  </si>
  <si>
    <t>Year 7381</t>
  </si>
  <si>
    <t>Year 7382</t>
  </si>
  <si>
    <t>Year 7383</t>
  </si>
  <si>
    <t>Year 7384</t>
  </si>
  <si>
    <t>Year 7385</t>
  </si>
  <si>
    <t>Year 7386</t>
  </si>
  <si>
    <t>Year 7387</t>
  </si>
  <si>
    <t>Year 7388</t>
  </si>
  <si>
    <t>Year 7389</t>
  </si>
  <si>
    <t>Year 7390</t>
  </si>
  <si>
    <t>Year 7391</t>
  </si>
  <si>
    <t>Year 7392</t>
  </si>
  <si>
    <t>Year 7393</t>
  </si>
  <si>
    <t>Year 7394</t>
  </si>
  <si>
    <t>Year 7395</t>
  </si>
  <si>
    <t>Year 7396</t>
  </si>
  <si>
    <t>Year 7397</t>
  </si>
  <si>
    <t>Year 7398</t>
  </si>
  <si>
    <t>Year 7399</t>
  </si>
  <si>
    <t>Year 7400</t>
  </si>
  <si>
    <t>Year 7401</t>
  </si>
  <si>
    <t>Year 7402</t>
  </si>
  <si>
    <t>Year 7403</t>
  </si>
  <si>
    <t>Year 7404</t>
  </si>
  <si>
    <t>Year 7405</t>
  </si>
  <si>
    <t>Year 7406</t>
  </si>
  <si>
    <t>Year 7407</t>
  </si>
  <si>
    <t>Year 7408</t>
  </si>
  <si>
    <t>Year 7409</t>
  </si>
  <si>
    <t>Year 7410</t>
  </si>
  <si>
    <t>Year 7411</t>
  </si>
  <si>
    <t>Year 7412</t>
  </si>
  <si>
    <t>Year 7413</t>
  </si>
  <si>
    <t>Year 7414</t>
  </si>
  <si>
    <t>Year 7415</t>
  </si>
  <si>
    <t>Year 7416</t>
  </si>
  <si>
    <t>Year 7417</t>
  </si>
  <si>
    <t>Year 7418</t>
  </si>
  <si>
    <t>Year 7419</t>
  </si>
  <si>
    <t>Year 7420</t>
  </si>
  <si>
    <t>Year 7421</t>
  </si>
  <si>
    <t>Year 7422</t>
  </si>
  <si>
    <t>Year 7423</t>
  </si>
  <si>
    <t>Year 7424</t>
  </si>
  <si>
    <t>Year 7425</t>
  </si>
  <si>
    <t>Year 7426</t>
  </si>
  <si>
    <t>Year 7427</t>
  </si>
  <si>
    <t>Year 7428</t>
  </si>
  <si>
    <t>Year 7429</t>
  </si>
  <si>
    <t>Year 7430</t>
  </si>
  <si>
    <t>Year 7431</t>
  </si>
  <si>
    <t>Year 7432</t>
  </si>
  <si>
    <t>Year 7433</t>
  </si>
  <si>
    <t>Year 7434</t>
  </si>
  <si>
    <t>Year 7435</t>
  </si>
  <si>
    <t>Year 7436</t>
  </si>
  <si>
    <t>Year 7437</t>
  </si>
  <si>
    <t>Year 7438</t>
  </si>
  <si>
    <t>Year 7439</t>
  </si>
  <si>
    <t>Year 7440</t>
  </si>
  <si>
    <t>Year 7441</t>
  </si>
  <si>
    <t>Year 7442</t>
  </si>
  <si>
    <t>Year 7443</t>
  </si>
  <si>
    <t>Year 7444</t>
  </si>
  <si>
    <t>Year 7445</t>
  </si>
  <si>
    <t>Year 7446</t>
  </si>
  <si>
    <t>Year 7447</t>
  </si>
  <si>
    <t>Year 7448</t>
  </si>
  <si>
    <t>Year 7449</t>
  </si>
  <si>
    <t>Year 7450</t>
  </si>
  <si>
    <t>Year 7451</t>
  </si>
  <si>
    <t>Year 7452</t>
  </si>
  <si>
    <t>Year 7453</t>
  </si>
  <si>
    <t>Year 7454</t>
  </si>
  <si>
    <t>Year 7455</t>
  </si>
  <si>
    <t>Year 7456</t>
  </si>
  <si>
    <t>Year 7457</t>
  </si>
  <si>
    <t>Year 7458</t>
  </si>
  <si>
    <t>Year 7459</t>
  </si>
  <si>
    <t>Year 7460</t>
  </si>
  <si>
    <t>Year 7461</t>
  </si>
  <si>
    <t>Year 7462</t>
  </si>
  <si>
    <t>Year 7463</t>
  </si>
  <si>
    <t>Year 7464</t>
  </si>
  <si>
    <t>Year 7465</t>
  </si>
  <si>
    <t>Year 7466</t>
  </si>
  <si>
    <t>Year 7467</t>
  </si>
  <si>
    <t>Year 7468</t>
  </si>
  <si>
    <t>Year 7469</t>
  </si>
  <si>
    <t>Year 7470</t>
  </si>
  <si>
    <t>Year 7471</t>
  </si>
  <si>
    <t>Year 7472</t>
  </si>
  <si>
    <t>Year 7473</t>
  </si>
  <si>
    <t>Year 7474</t>
  </si>
  <si>
    <t>Year 7475</t>
  </si>
  <si>
    <t>Year 7476</t>
  </si>
  <si>
    <t>Year 7477</t>
  </si>
  <si>
    <t>Year 7478</t>
  </si>
  <si>
    <t>Year 7479</t>
  </si>
  <si>
    <t>Year 7480</t>
  </si>
  <si>
    <t>Year 7481</t>
  </si>
  <si>
    <t>Year 7482</t>
  </si>
  <si>
    <t>Year 7483</t>
  </si>
  <si>
    <t>Year 7484</t>
  </si>
  <si>
    <t>Year 7485</t>
  </si>
  <si>
    <t>Year 7486</t>
  </si>
  <si>
    <t>Year 7487</t>
  </si>
  <si>
    <t>Year 7488</t>
  </si>
  <si>
    <t>Year 7489</t>
  </si>
  <si>
    <t>Year 7490</t>
  </si>
  <si>
    <t>Year 7491</t>
  </si>
  <si>
    <t>Year 7492</t>
  </si>
  <si>
    <t>Year 7493</t>
  </si>
  <si>
    <t>Year 7494</t>
  </si>
  <si>
    <t>Year 7495</t>
  </si>
  <si>
    <t>Year 7496</t>
  </si>
  <si>
    <t>Year 7497</t>
  </si>
  <si>
    <t>Year 7498</t>
  </si>
  <si>
    <t>Year 7499</t>
  </si>
  <si>
    <t>Year 7500</t>
  </si>
  <si>
    <t>Year 7501</t>
  </si>
  <si>
    <t>Year 7502</t>
  </si>
  <si>
    <t>Year 7503</t>
  </si>
  <si>
    <t>Year 7504</t>
  </si>
  <si>
    <t>Year 7505</t>
  </si>
  <si>
    <t>Year 7506</t>
  </si>
  <si>
    <t>Year 7507</t>
  </si>
  <si>
    <t>Year 7508</t>
  </si>
  <si>
    <t>Year 7509</t>
  </si>
  <si>
    <t>Year 7510</t>
  </si>
  <si>
    <t>Year 7511</t>
  </si>
  <si>
    <t>Year 7512</t>
  </si>
  <si>
    <t>Year 7513</t>
  </si>
  <si>
    <t>Year 7514</t>
  </si>
  <si>
    <t>Year 7515</t>
  </si>
  <si>
    <t>Year 7516</t>
  </si>
  <si>
    <t>Year 7517</t>
  </si>
  <si>
    <t>Year 7518</t>
  </si>
  <si>
    <t>Year 7519</t>
  </si>
  <si>
    <t>Year 7520</t>
  </si>
  <si>
    <t>Year 7521</t>
  </si>
  <si>
    <t>Year 7522</t>
  </si>
  <si>
    <t>Year 7523</t>
  </si>
  <si>
    <t>Year 7524</t>
  </si>
  <si>
    <t>Year 7525</t>
  </si>
  <si>
    <t>Year 7526</t>
  </si>
  <si>
    <t>Year 7527</t>
  </si>
  <si>
    <t>Year 7528</t>
  </si>
  <si>
    <t>Year 7529</t>
  </si>
  <si>
    <t>Year 7530</t>
  </si>
  <si>
    <t>Year 7531</t>
  </si>
  <si>
    <t>Year 7532</t>
  </si>
  <si>
    <t>Year 7533</t>
  </si>
  <si>
    <t>Year 7534</t>
  </si>
  <si>
    <t>Year 7535</t>
  </si>
  <si>
    <t>Year 7536</t>
  </si>
  <si>
    <t>Year 7537</t>
  </si>
  <si>
    <t>Year 7538</t>
  </si>
  <si>
    <t>Year 7539</t>
  </si>
  <si>
    <t>Year 7540</t>
  </si>
  <si>
    <t>Year 7541</t>
  </si>
  <si>
    <t>Year 7542</t>
  </si>
  <si>
    <t>Year 7543</t>
  </si>
  <si>
    <t>Year 7544</t>
  </si>
  <si>
    <t>Year 7545</t>
  </si>
  <si>
    <t>Year 7546</t>
  </si>
  <si>
    <t>Year 7547</t>
  </si>
  <si>
    <t>Year 7548</t>
  </si>
  <si>
    <t>Year 7549</t>
  </si>
  <si>
    <t>Year 7550</t>
  </si>
  <si>
    <t>Year 7551</t>
  </si>
  <si>
    <t>Year 7552</t>
  </si>
  <si>
    <t>Year 7553</t>
  </si>
  <si>
    <t>Year 7554</t>
  </si>
  <si>
    <t>Year 7555</t>
  </si>
  <si>
    <t>Year 7556</t>
  </si>
  <si>
    <t>Year 7557</t>
  </si>
  <si>
    <t>Year 7558</t>
  </si>
  <si>
    <t>Year 7559</t>
  </si>
  <si>
    <t>Year 7560</t>
  </si>
  <si>
    <t>Year 7561</t>
  </si>
  <si>
    <t>Year 7562</t>
  </si>
  <si>
    <t>Year 7563</t>
  </si>
  <si>
    <t>Year 7564</t>
  </si>
  <si>
    <t>Year 7565</t>
  </si>
  <si>
    <t>Year 7566</t>
  </si>
  <si>
    <t>Year 7567</t>
  </si>
  <si>
    <t>Year 7568</t>
  </si>
  <si>
    <t>Year 7569</t>
  </si>
  <si>
    <t>Year 7570</t>
  </si>
  <si>
    <t>Year 7571</t>
  </si>
  <si>
    <t>Year 7572</t>
  </si>
  <si>
    <t>Year 7573</t>
  </si>
  <si>
    <t>Year 7574</t>
  </si>
  <si>
    <t>Year 7575</t>
  </si>
  <si>
    <t>Year 7576</t>
  </si>
  <si>
    <t>Year 7577</t>
  </si>
  <si>
    <t>Year 7578</t>
  </si>
  <si>
    <t>Year 7579</t>
  </si>
  <si>
    <t>Year 7580</t>
  </si>
  <si>
    <t>Year 7581</t>
  </si>
  <si>
    <t>Year 7582</t>
  </si>
  <si>
    <t>Year 7583</t>
  </si>
  <si>
    <t>Year 7584</t>
  </si>
  <si>
    <t>Year 7585</t>
  </si>
  <si>
    <t>Year 7586</t>
  </si>
  <si>
    <t>Year 7587</t>
  </si>
  <si>
    <t>Year 7588</t>
  </si>
  <si>
    <t>Year 7589</t>
  </si>
  <si>
    <t>Year 7590</t>
  </si>
  <si>
    <t>Year 7591</t>
  </si>
  <si>
    <t>Year 7592</t>
  </si>
  <si>
    <t>Year 7593</t>
  </si>
  <si>
    <t>Year 7594</t>
  </si>
  <si>
    <t>Year 7595</t>
  </si>
  <si>
    <t>Year 7596</t>
  </si>
  <si>
    <t>Year 7597</t>
  </si>
  <si>
    <t>Year 7598</t>
  </si>
  <si>
    <t>Year 7599</t>
  </si>
  <si>
    <t>Year 7600</t>
  </si>
  <si>
    <t>Year 7601</t>
  </si>
  <si>
    <t>Year 7602</t>
  </si>
  <si>
    <t>Year 7603</t>
  </si>
  <si>
    <t>Year 7604</t>
  </si>
  <si>
    <t>Year 7605</t>
  </si>
  <si>
    <t>Year 7606</t>
  </si>
  <si>
    <t>Year 7607</t>
  </si>
  <si>
    <t>Year 7608</t>
  </si>
  <si>
    <t>Year 7609</t>
  </si>
  <si>
    <t>Year 7610</t>
  </si>
  <si>
    <t>Year 7611</t>
  </si>
  <si>
    <t>Year 7612</t>
  </si>
  <si>
    <t>Year 7613</t>
  </si>
  <si>
    <t>Year 7614</t>
  </si>
  <si>
    <t>Year 7615</t>
  </si>
  <si>
    <t>Year 7616</t>
  </si>
  <si>
    <t>Year 7617</t>
  </si>
  <si>
    <t>Year 7618</t>
  </si>
  <si>
    <t>Year 7619</t>
  </si>
  <si>
    <t>Year 7620</t>
  </si>
  <si>
    <t>Year 7621</t>
  </si>
  <si>
    <t>Year 7622</t>
  </si>
  <si>
    <t>Year 7623</t>
  </si>
  <si>
    <t>Year 7624</t>
  </si>
  <si>
    <t>Year 7625</t>
  </si>
  <si>
    <t>Year 7626</t>
  </si>
  <si>
    <t>Year 7627</t>
  </si>
  <si>
    <t>Year 7628</t>
  </si>
  <si>
    <t>Year 7629</t>
  </si>
  <si>
    <t>Year 7630</t>
  </si>
  <si>
    <t>Year 7631</t>
  </si>
  <si>
    <t>Year 7632</t>
  </si>
  <si>
    <t>Year 7633</t>
  </si>
  <si>
    <t>Year 7634</t>
  </si>
  <si>
    <t>Year 7635</t>
  </si>
  <si>
    <t>Year 7636</t>
  </si>
  <si>
    <t>Year 7637</t>
  </si>
  <si>
    <t>Year 7638</t>
  </si>
  <si>
    <t>Year 7639</t>
  </si>
  <si>
    <t>Year 7640</t>
  </si>
  <si>
    <t>Year 7641</t>
  </si>
  <si>
    <t>Year 7642</t>
  </si>
  <si>
    <t>Year 7643</t>
  </si>
  <si>
    <t>Year 7644</t>
  </si>
  <si>
    <t>Year 7645</t>
  </si>
  <si>
    <t>Year 7646</t>
  </si>
  <si>
    <t>Year 7647</t>
  </si>
  <si>
    <t>Year 7648</t>
  </si>
  <si>
    <t>Year 7649</t>
  </si>
  <si>
    <t>Year 7650</t>
  </si>
  <si>
    <t>Year 7651</t>
  </si>
  <si>
    <t>Year 7652</t>
  </si>
  <si>
    <t>Year 7653</t>
  </si>
  <si>
    <t>Year 7654</t>
  </si>
  <si>
    <t>Year 7655</t>
  </si>
  <si>
    <t>Year 7656</t>
  </si>
  <si>
    <t>Year 7657</t>
  </si>
  <si>
    <t>Year 7658</t>
  </si>
  <si>
    <t>Year 7659</t>
  </si>
  <si>
    <t>Year 7660</t>
  </si>
  <si>
    <t>Year 7661</t>
  </si>
  <si>
    <t>Year 7662</t>
  </si>
  <si>
    <t>Year 7663</t>
  </si>
  <si>
    <t>Year 7664</t>
  </si>
  <si>
    <t>Year 7665</t>
  </si>
  <si>
    <t>Year 7666</t>
  </si>
  <si>
    <t>Year 7667</t>
  </si>
  <si>
    <t>Year 7668</t>
  </si>
  <si>
    <t>Year 7669</t>
  </si>
  <si>
    <t>Year 7670</t>
  </si>
  <si>
    <t>Year 7671</t>
  </si>
  <si>
    <t>Year 7672</t>
  </si>
  <si>
    <t>Year 7673</t>
  </si>
  <si>
    <t>Year 7674</t>
  </si>
  <si>
    <t>Year 7675</t>
  </si>
  <si>
    <t>Year 7676</t>
  </si>
  <si>
    <t>Year 7677</t>
  </si>
  <si>
    <t>Year 7678</t>
  </si>
  <si>
    <t>Year 7679</t>
  </si>
  <si>
    <t>Year 7680</t>
  </si>
  <si>
    <t>Year 7681</t>
  </si>
  <si>
    <t>Year 7682</t>
  </si>
  <si>
    <t>Year 7683</t>
  </si>
  <si>
    <t>Year 7684</t>
  </si>
  <si>
    <t>Year 7685</t>
  </si>
  <si>
    <t>Year 7686</t>
  </si>
  <si>
    <t>Year 7687</t>
  </si>
  <si>
    <t>Year 7688</t>
  </si>
  <si>
    <t>Year 7689</t>
  </si>
  <si>
    <t>Year 7690</t>
  </si>
  <si>
    <t>Year 7691</t>
  </si>
  <si>
    <t>Year 7692</t>
  </si>
  <si>
    <t>Year 7693</t>
  </si>
  <si>
    <t>Year 7694</t>
  </si>
  <si>
    <t>Year 7695</t>
  </si>
  <si>
    <t>Year 7696</t>
  </si>
  <si>
    <t>Year 7697</t>
  </si>
  <si>
    <t>Year 7698</t>
  </si>
  <si>
    <t>Year 7699</t>
  </si>
  <si>
    <t>Year 7700</t>
  </si>
  <si>
    <t>Year 7701</t>
  </si>
  <si>
    <t>Year 7702</t>
  </si>
  <si>
    <t>Year 7703</t>
  </si>
  <si>
    <t>Year 7704</t>
  </si>
  <si>
    <t>Year 7705</t>
  </si>
  <si>
    <t>Year 7706</t>
  </si>
  <si>
    <t>Year 7707</t>
  </si>
  <si>
    <t>Year 7708</t>
  </si>
  <si>
    <t>Year 7709</t>
  </si>
  <si>
    <t>Year 7710</t>
  </si>
  <si>
    <t>Year 7711</t>
  </si>
  <si>
    <t>Year 7712</t>
  </si>
  <si>
    <t>Year 7713</t>
  </si>
  <si>
    <t>Year 7714</t>
  </si>
  <si>
    <t>Year 7715</t>
  </si>
  <si>
    <t>Year 7716</t>
  </si>
  <si>
    <t>Year 7717</t>
  </si>
  <si>
    <t>Year 7718</t>
  </si>
  <si>
    <t>Year 7719</t>
  </si>
  <si>
    <t>Year 7720</t>
  </si>
  <si>
    <t>Year 7721</t>
  </si>
  <si>
    <t>Year 7722</t>
  </si>
  <si>
    <t>Year 7723</t>
  </si>
  <si>
    <t>Year 7724</t>
  </si>
  <si>
    <t>Year 7725</t>
  </si>
  <si>
    <t>Year 7726</t>
  </si>
  <si>
    <t>Year 7727</t>
  </si>
  <si>
    <t>Year 7728</t>
  </si>
  <si>
    <t>Year 7729</t>
  </si>
  <si>
    <t>Year 7730</t>
  </si>
  <si>
    <t>Year 7731</t>
  </si>
  <si>
    <t>Year 7732</t>
  </si>
  <si>
    <t>Year 7733</t>
  </si>
  <si>
    <t>Year 7734</t>
  </si>
  <si>
    <t>Year 7735</t>
  </si>
  <si>
    <t>Year 7736</t>
  </si>
  <si>
    <t>Year 7737</t>
  </si>
  <si>
    <t>Year 7738</t>
  </si>
  <si>
    <t>Year 7739</t>
  </si>
  <si>
    <t>Year 7740</t>
  </si>
  <si>
    <t>Year 7741</t>
  </si>
  <si>
    <t>Year 7742</t>
  </si>
  <si>
    <t>Year 7743</t>
  </si>
  <si>
    <t>Year 7744</t>
  </si>
  <si>
    <t>Year 7745</t>
  </si>
  <si>
    <t>Year 7746</t>
  </si>
  <si>
    <t>Year 7747</t>
  </si>
  <si>
    <t>Year 7748</t>
  </si>
  <si>
    <t>Year 7749</t>
  </si>
  <si>
    <t>Year 7750</t>
  </si>
  <si>
    <t>Year 7751</t>
  </si>
  <si>
    <t>Year 7752</t>
  </si>
  <si>
    <t>Year 7753</t>
  </si>
  <si>
    <t>Year 7754</t>
  </si>
  <si>
    <t>Year 7755</t>
  </si>
  <si>
    <t>Year 7756</t>
  </si>
  <si>
    <t>Year 7757</t>
  </si>
  <si>
    <t>Year 7758</t>
  </si>
  <si>
    <t>Year 7759</t>
  </si>
  <si>
    <t>Year 7760</t>
  </si>
  <si>
    <t>Year 7761</t>
  </si>
  <si>
    <t>Year 7762</t>
  </si>
  <si>
    <t>Year 7763</t>
  </si>
  <si>
    <t>Year 7764</t>
  </si>
  <si>
    <t>Year 7765</t>
  </si>
  <si>
    <t>Year 7766</t>
  </si>
  <si>
    <t>Year 7767</t>
  </si>
  <si>
    <t>Year 7768</t>
  </si>
  <si>
    <t>Year 7769</t>
  </si>
  <si>
    <t>Year 7770</t>
  </si>
  <si>
    <t>Year 7771</t>
  </si>
  <si>
    <t>Year 7772</t>
  </si>
  <si>
    <t>Year 7773</t>
  </si>
  <si>
    <t>Year 7774</t>
  </si>
  <si>
    <t>Year 7775</t>
  </si>
  <si>
    <t>Year 7776</t>
  </si>
  <si>
    <t>Year 7777</t>
  </si>
  <si>
    <t>Year 7778</t>
  </si>
  <si>
    <t>Year 7779</t>
  </si>
  <si>
    <t>Year 7780</t>
  </si>
  <si>
    <t>Year 7781</t>
  </si>
  <si>
    <t>Year 7782</t>
  </si>
  <si>
    <t>Year 7783</t>
  </si>
  <si>
    <t>Year 7784</t>
  </si>
  <si>
    <t>Year 7785</t>
  </si>
  <si>
    <t>Year 7786</t>
  </si>
  <si>
    <t>Year 7787</t>
  </si>
  <si>
    <t>Year 7788</t>
  </si>
  <si>
    <t>Year 7789</t>
  </si>
  <si>
    <t>Year 7790</t>
  </si>
  <si>
    <t>Year 7791</t>
  </si>
  <si>
    <t>Year 7792</t>
  </si>
  <si>
    <t>Year 7793</t>
  </si>
  <si>
    <t>Year 7794</t>
  </si>
  <si>
    <t>Year 7795</t>
  </si>
  <si>
    <t>Year 7796</t>
  </si>
  <si>
    <t>Year 7797</t>
  </si>
  <si>
    <t>Year 7798</t>
  </si>
  <si>
    <t>Year 7799</t>
  </si>
  <si>
    <t>Year 7800</t>
  </si>
  <si>
    <t>Year 7801</t>
  </si>
  <si>
    <t>Year 7802</t>
  </si>
  <si>
    <t>Year 7803</t>
  </si>
  <si>
    <t>Year 7804</t>
  </si>
  <si>
    <t>Year 7805</t>
  </si>
  <si>
    <t>Year 7806</t>
  </si>
  <si>
    <t>Year 7807</t>
  </si>
  <si>
    <t>Year 7808</t>
  </si>
  <si>
    <t>Year 7809</t>
  </si>
  <si>
    <t>Year 7810</t>
  </si>
  <si>
    <t>Year 7811</t>
  </si>
  <si>
    <t>Year 7812</t>
  </si>
  <si>
    <t>Year 7813</t>
  </si>
  <si>
    <t>Year 7814</t>
  </si>
  <si>
    <t>Year 7815</t>
  </si>
  <si>
    <t>Year 7816</t>
  </si>
  <si>
    <t>Year 7817</t>
  </si>
  <si>
    <t>Year 7818</t>
  </si>
  <si>
    <t>Year 7819</t>
  </si>
  <si>
    <t>Year 7820</t>
  </si>
  <si>
    <t>Year 7821</t>
  </si>
  <si>
    <t>Year 7822</t>
  </si>
  <si>
    <t>Year 7823</t>
  </si>
  <si>
    <t>Year 7824</t>
  </si>
  <si>
    <t>Year 7825</t>
  </si>
  <si>
    <t>Year 7826</t>
  </si>
  <si>
    <t>Year 7827</t>
  </si>
  <si>
    <t>Year 7828</t>
  </si>
  <si>
    <t>Year 7829</t>
  </si>
  <si>
    <t>Year 7830</t>
  </si>
  <si>
    <t>Year 7831</t>
  </si>
  <si>
    <t>Year 7832</t>
  </si>
  <si>
    <t>Year 7833</t>
  </si>
  <si>
    <t>Year 7834</t>
  </si>
  <si>
    <t>Year 7835</t>
  </si>
  <si>
    <t>Year 7836</t>
  </si>
  <si>
    <t>Year 7837</t>
  </si>
  <si>
    <t>Year 7838</t>
  </si>
  <si>
    <t>Year 7839</t>
  </si>
  <si>
    <t>Year 7840</t>
  </si>
  <si>
    <t>Year 7841</t>
  </si>
  <si>
    <t>Year 7842</t>
  </si>
  <si>
    <t>Year 7843</t>
  </si>
  <si>
    <t>Year 7844</t>
  </si>
  <si>
    <t>Year 7845</t>
  </si>
  <si>
    <t>Year 7846</t>
  </si>
  <si>
    <t>Year 7847</t>
  </si>
  <si>
    <t>Year 7848</t>
  </si>
  <si>
    <t>Year 7849</t>
  </si>
  <si>
    <t>Year 7850</t>
  </si>
  <si>
    <t>Year 7851</t>
  </si>
  <si>
    <t>Year 7852</t>
  </si>
  <si>
    <t>Year 7853</t>
  </si>
  <si>
    <t>Year 7854</t>
  </si>
  <si>
    <t>Year 7855</t>
  </si>
  <si>
    <t>Year 7856</t>
  </si>
  <si>
    <t>Year 7857</t>
  </si>
  <si>
    <t>Year 7858</t>
  </si>
  <si>
    <t>Year 7859</t>
  </si>
  <si>
    <t>Year 7860</t>
  </si>
  <si>
    <t>Year 7861</t>
  </si>
  <si>
    <t>Year 7862</t>
  </si>
  <si>
    <t>Year 7863</t>
  </si>
  <si>
    <t>Year 7864</t>
  </si>
  <si>
    <t>Year 7865</t>
  </si>
  <si>
    <t>Year 7866</t>
  </si>
  <si>
    <t>Year 7867</t>
  </si>
  <si>
    <t>Year 7868</t>
  </si>
  <si>
    <t>Year 7869</t>
  </si>
  <si>
    <t>Year 7870</t>
  </si>
  <si>
    <t>Year 7871</t>
  </si>
  <si>
    <t>Year 7872</t>
  </si>
  <si>
    <t>Year 7873</t>
  </si>
  <si>
    <t>Year 7874</t>
  </si>
  <si>
    <t>Year 7875</t>
  </si>
  <si>
    <t>Year 7876</t>
  </si>
  <si>
    <t>Year 7877</t>
  </si>
  <si>
    <t>Year 7878</t>
  </si>
  <si>
    <t>Year 7879</t>
  </si>
  <si>
    <t>Year 7880</t>
  </si>
  <si>
    <t>Year 7881</t>
  </si>
  <si>
    <t>Year 7882</t>
  </si>
  <si>
    <t>Year 7883</t>
  </si>
  <si>
    <t>Year 7884</t>
  </si>
  <si>
    <t>Year 7885</t>
  </si>
  <si>
    <t>Year 7886</t>
  </si>
  <si>
    <t>Year 7887</t>
  </si>
  <si>
    <t>Year 7888</t>
  </si>
  <si>
    <t>Year 7889</t>
  </si>
  <si>
    <t>Year 7890</t>
  </si>
  <si>
    <t>Year 7891</t>
  </si>
  <si>
    <t>Year 7892</t>
  </si>
  <si>
    <t>Year 7893</t>
  </si>
  <si>
    <t>Year 7894</t>
  </si>
  <si>
    <t>Year 7895</t>
  </si>
  <si>
    <t>Year 7896</t>
  </si>
  <si>
    <t>Year 7897</t>
  </si>
  <si>
    <t>Year 7898</t>
  </si>
  <si>
    <t>Year 7899</t>
  </si>
  <si>
    <t>Year 7900</t>
  </si>
  <si>
    <t>Year 7901</t>
  </si>
  <si>
    <t>Year 7902</t>
  </si>
  <si>
    <t>Year 7903</t>
  </si>
  <si>
    <t>Year 7904</t>
  </si>
  <si>
    <t>Year 7905</t>
  </si>
  <si>
    <t>Year 7906</t>
  </si>
  <si>
    <t>Year 7907</t>
  </si>
  <si>
    <t>Year 7908</t>
  </si>
  <si>
    <t>Year 7909</t>
  </si>
  <si>
    <t>Year 7910</t>
  </si>
  <si>
    <t>Year 7911</t>
  </si>
  <si>
    <t>Year 7912</t>
  </si>
  <si>
    <t>Year 7913</t>
  </si>
  <si>
    <t>Year 7914</t>
  </si>
  <si>
    <t>Year 7915</t>
  </si>
  <si>
    <t>Year 7916</t>
  </si>
  <si>
    <t>Year 7917</t>
  </si>
  <si>
    <t>Year 7918</t>
  </si>
  <si>
    <t>Year 7919</t>
  </si>
  <si>
    <t>Year 7920</t>
  </si>
  <si>
    <t>Year 7921</t>
  </si>
  <si>
    <t>Year 7922</t>
  </si>
  <si>
    <t>Year 7923</t>
  </si>
  <si>
    <t>Year 7924</t>
  </si>
  <si>
    <t>Year 7925</t>
  </si>
  <si>
    <t>Year 7926</t>
  </si>
  <si>
    <t>Year 7927</t>
  </si>
  <si>
    <t>Year 7928</t>
  </si>
  <si>
    <t>Year 7929</t>
  </si>
  <si>
    <t>Year 7930</t>
  </si>
  <si>
    <t>Year 7931</t>
  </si>
  <si>
    <t>Year 7932</t>
  </si>
  <si>
    <t>Year 7933</t>
  </si>
  <si>
    <t>Year 7934</t>
  </si>
  <si>
    <t>Year 7935</t>
  </si>
  <si>
    <t>Year 7936</t>
  </si>
  <si>
    <t>Year 7937</t>
  </si>
  <si>
    <t>Year 7938</t>
  </si>
  <si>
    <t>Year 7939</t>
  </si>
  <si>
    <t>Year 7940</t>
  </si>
  <si>
    <t>Year 7941</t>
  </si>
  <si>
    <t>Year 7942</t>
  </si>
  <si>
    <t>Year 7943</t>
  </si>
  <si>
    <t>Year 7944</t>
  </si>
  <si>
    <t>Year 7945</t>
  </si>
  <si>
    <t>Year 7946</t>
  </si>
  <si>
    <t>Year 7947</t>
  </si>
  <si>
    <t>Year 7948</t>
  </si>
  <si>
    <t>Year 7949</t>
  </si>
  <si>
    <t>Year 7950</t>
  </si>
  <si>
    <t>Year 7951</t>
  </si>
  <si>
    <t>Year 7952</t>
  </si>
  <si>
    <t>Year 7953</t>
  </si>
  <si>
    <t>Year 7954</t>
  </si>
  <si>
    <t>Year 7955</t>
  </si>
  <si>
    <t>Year 7956</t>
  </si>
  <si>
    <t>Year 7957</t>
  </si>
  <si>
    <t>Year 7958</t>
  </si>
  <si>
    <t>Year 7959</t>
  </si>
  <si>
    <t>Year 7960</t>
  </si>
  <si>
    <t>Year 7961</t>
  </si>
  <si>
    <t>Year 7962</t>
  </si>
  <si>
    <t>Year 7963</t>
  </si>
  <si>
    <t>Year 7964</t>
  </si>
  <si>
    <t>Year 7965</t>
  </si>
  <si>
    <t>Year 7966</t>
  </si>
  <si>
    <t>Year 7967</t>
  </si>
  <si>
    <t>Year 7968</t>
  </si>
  <si>
    <t>Year 7969</t>
  </si>
  <si>
    <t>Year 7970</t>
  </si>
  <si>
    <t>Year 7971</t>
  </si>
  <si>
    <t>Year 7972</t>
  </si>
  <si>
    <t>Year 7973</t>
  </si>
  <si>
    <t>Year 7974</t>
  </si>
  <si>
    <t>Year 7975</t>
  </si>
  <si>
    <t>Year 7976</t>
  </si>
  <si>
    <t>Year 7977</t>
  </si>
  <si>
    <t>Year 7978</t>
  </si>
  <si>
    <t>Year 7979</t>
  </si>
  <si>
    <t>Year 7980</t>
  </si>
  <si>
    <t>Year 7981</t>
  </si>
  <si>
    <t>Year 7982</t>
  </si>
  <si>
    <t>Year 7983</t>
  </si>
  <si>
    <t>Year 7984</t>
  </si>
  <si>
    <t>Year 7985</t>
  </si>
  <si>
    <t>Year 7986</t>
  </si>
  <si>
    <t>Year 7987</t>
  </si>
  <si>
    <t>Year 7988</t>
  </si>
  <si>
    <t>Year 7989</t>
  </si>
  <si>
    <t>Year 7990</t>
  </si>
  <si>
    <t>Year 7991</t>
  </si>
  <si>
    <t>Year 7992</t>
  </si>
  <si>
    <t>Year 7993</t>
  </si>
  <si>
    <t>Year 7994</t>
  </si>
  <si>
    <t>Year 7995</t>
  </si>
  <si>
    <t>Year 7996</t>
  </si>
  <si>
    <t>Year 7997</t>
  </si>
  <si>
    <t>Year 7998</t>
  </si>
  <si>
    <t>Year 7999</t>
  </si>
  <si>
    <t>Year 8000</t>
  </si>
  <si>
    <t>Year 8001</t>
  </si>
  <si>
    <t>Year 8002</t>
  </si>
  <si>
    <t>Year 8003</t>
  </si>
  <si>
    <t>Year 8004</t>
  </si>
  <si>
    <t>Year 8005</t>
  </si>
  <si>
    <t>Year 8006</t>
  </si>
  <si>
    <t>Year 8007</t>
  </si>
  <si>
    <t>Year 8008</t>
  </si>
  <si>
    <t>Year 8009</t>
  </si>
  <si>
    <t>Year 8010</t>
  </si>
  <si>
    <t>Year 8011</t>
  </si>
  <si>
    <t>Year 8012</t>
  </si>
  <si>
    <t>Year 8013</t>
  </si>
  <si>
    <t>Year 8014</t>
  </si>
  <si>
    <t>Year 8015</t>
  </si>
  <si>
    <t>Year 8016</t>
  </si>
  <si>
    <t>Year 8017</t>
  </si>
  <si>
    <t>Year 8018</t>
  </si>
  <si>
    <t>Year 8019</t>
  </si>
  <si>
    <t>Year 8020</t>
  </si>
  <si>
    <t>Year 8021</t>
  </si>
  <si>
    <t>Year 8022</t>
  </si>
  <si>
    <t>Year 8023</t>
  </si>
  <si>
    <t>Year 8024</t>
  </si>
  <si>
    <t>Year 8025</t>
  </si>
  <si>
    <t>Year 8026</t>
  </si>
  <si>
    <t>Year 8027</t>
  </si>
  <si>
    <t>Year 8028</t>
  </si>
  <si>
    <t>Year 8029</t>
  </si>
  <si>
    <t>Year 8030</t>
  </si>
  <si>
    <t>Year 8031</t>
  </si>
  <si>
    <t>Year 8032</t>
  </si>
  <si>
    <t>Year 8033</t>
  </si>
  <si>
    <t>Year 8034</t>
  </si>
  <si>
    <t>Year 8035</t>
  </si>
  <si>
    <t>Year 8036</t>
  </si>
  <si>
    <t>Year 8037</t>
  </si>
  <si>
    <t>Year 8038</t>
  </si>
  <si>
    <t>Year 8039</t>
  </si>
  <si>
    <t>Year 8040</t>
  </si>
  <si>
    <t>Year 8041</t>
  </si>
  <si>
    <t>Year 8042</t>
  </si>
  <si>
    <t>Year 8043</t>
  </si>
  <si>
    <t>Year 8044</t>
  </si>
  <si>
    <t>Year 8045</t>
  </si>
  <si>
    <t>Year 8046</t>
  </si>
  <si>
    <t>Year 8047</t>
  </si>
  <si>
    <t>Year 8048</t>
  </si>
  <si>
    <t>Year 8049</t>
  </si>
  <si>
    <t>Year 8050</t>
  </si>
  <si>
    <t>Year 8051</t>
  </si>
  <si>
    <t>Year 8052</t>
  </si>
  <si>
    <t>Year 8053</t>
  </si>
  <si>
    <t>Year 8054</t>
  </si>
  <si>
    <t>Year 8055</t>
  </si>
  <si>
    <t>Year 8056</t>
  </si>
  <si>
    <t>Year 8057</t>
  </si>
  <si>
    <t>Year 8058</t>
  </si>
  <si>
    <t>Year 8059</t>
  </si>
  <si>
    <t>Year 8060</t>
  </si>
  <si>
    <t>Year 8061</t>
  </si>
  <si>
    <t>Year 8062</t>
  </si>
  <si>
    <t>Year 8063</t>
  </si>
  <si>
    <t>Year 8064</t>
  </si>
  <si>
    <t>Year 8065</t>
  </si>
  <si>
    <t>Year 8066</t>
  </si>
  <si>
    <t>Year 8067</t>
  </si>
  <si>
    <t>Year 8068</t>
  </si>
  <si>
    <t>Year 8069</t>
  </si>
  <si>
    <t>Year 8070</t>
  </si>
  <si>
    <t>Year 8071</t>
  </si>
  <si>
    <t>Year 8072</t>
  </si>
  <si>
    <t>Year 8073</t>
  </si>
  <si>
    <t>Year 8074</t>
  </si>
  <si>
    <t>Year 8075</t>
  </si>
  <si>
    <t>Year 8076</t>
  </si>
  <si>
    <t>Year 8077</t>
  </si>
  <si>
    <t>Year 8078</t>
  </si>
  <si>
    <t>Year 8079</t>
  </si>
  <si>
    <t>Year 8080</t>
  </si>
  <si>
    <t>Year 8081</t>
  </si>
  <si>
    <t>Year 8082</t>
  </si>
  <si>
    <t>Year 8083</t>
  </si>
  <si>
    <t>Year 8084</t>
  </si>
  <si>
    <t>Year 8085</t>
  </si>
  <si>
    <t>Year 8086</t>
  </si>
  <si>
    <t>Year 8087</t>
  </si>
  <si>
    <t>Year 8088</t>
  </si>
  <si>
    <t>Year 8089</t>
  </si>
  <si>
    <t>Year 8090</t>
  </si>
  <si>
    <t>Year 8091</t>
  </si>
  <si>
    <t>Year 8092</t>
  </si>
  <si>
    <t>Year 8093</t>
  </si>
  <si>
    <t>Year 8094</t>
  </si>
  <si>
    <t>Year 8095</t>
  </si>
  <si>
    <t>Year 8096</t>
  </si>
  <si>
    <t>Year 8097</t>
  </si>
  <si>
    <t>Year 8098</t>
  </si>
  <si>
    <t>Year 8099</t>
  </si>
  <si>
    <t>Year 8100</t>
  </si>
  <si>
    <t>Year 8101</t>
  </si>
  <si>
    <t>Year 8102</t>
  </si>
  <si>
    <t>Year 8103</t>
  </si>
  <si>
    <t>Year 8104</t>
  </si>
  <si>
    <t>Year 8105</t>
  </si>
  <si>
    <t>Year 8106</t>
  </si>
  <si>
    <t>Year 8107</t>
  </si>
  <si>
    <t>Year 8108</t>
  </si>
  <si>
    <t>Year 8109</t>
  </si>
  <si>
    <t>Year 8110</t>
  </si>
  <si>
    <t>Year 8111</t>
  </si>
  <si>
    <t>Year 8112</t>
  </si>
  <si>
    <t>Year 8113</t>
  </si>
  <si>
    <t>Year 8114</t>
  </si>
  <si>
    <t>Year 8115</t>
  </si>
  <si>
    <t>Year 8116</t>
  </si>
  <si>
    <t>Year 8117</t>
  </si>
  <si>
    <t>Year 8118</t>
  </si>
  <si>
    <t>Year 8119</t>
  </si>
  <si>
    <t>Year 8120</t>
  </si>
  <si>
    <t>Year 8121</t>
  </si>
  <si>
    <t>Year 8122</t>
  </si>
  <si>
    <t>Year 8123</t>
  </si>
  <si>
    <t>Year 8124</t>
  </si>
  <si>
    <t>Year 8125</t>
  </si>
  <si>
    <t>Year 8126</t>
  </si>
  <si>
    <t>Year 8127</t>
  </si>
  <si>
    <t>Year 8128</t>
  </si>
  <si>
    <t>Year 8129</t>
  </si>
  <si>
    <t>Year 8130</t>
  </si>
  <si>
    <t>Year 8131</t>
  </si>
  <si>
    <t>Year 8132</t>
  </si>
  <si>
    <t>Year 8133</t>
  </si>
  <si>
    <t>Year 8134</t>
  </si>
  <si>
    <t>Year 8135</t>
  </si>
  <si>
    <t>Year 8136</t>
  </si>
  <si>
    <t>Year 8137</t>
  </si>
  <si>
    <t>Year 8138</t>
  </si>
  <si>
    <t>Year 8139</t>
  </si>
  <si>
    <t>Year 8140</t>
  </si>
  <si>
    <t>Year 8141</t>
  </si>
  <si>
    <t>Year 8142</t>
  </si>
  <si>
    <t>Year 8143</t>
  </si>
  <si>
    <t>Year 8144</t>
  </si>
  <si>
    <t>Year 8145</t>
  </si>
  <si>
    <t>Year 8146</t>
  </si>
  <si>
    <t>Year 8147</t>
  </si>
  <si>
    <t>Year 8148</t>
  </si>
  <si>
    <t>Year 8149</t>
  </si>
  <si>
    <t>Year 8150</t>
  </si>
  <si>
    <t>Year 8151</t>
  </si>
  <si>
    <t>Year 8152</t>
  </si>
  <si>
    <t>Year 8153</t>
  </si>
  <si>
    <t>Year 8154</t>
  </si>
  <si>
    <t>Year 8155</t>
  </si>
  <si>
    <t>Year 8156</t>
  </si>
  <si>
    <t>Year 8157</t>
  </si>
  <si>
    <t>Year 8158</t>
  </si>
  <si>
    <t>Year 8159</t>
  </si>
  <si>
    <t>Year 8160</t>
  </si>
  <si>
    <t>Year 8161</t>
  </si>
  <si>
    <t>Year 8162</t>
  </si>
  <si>
    <t>Year 8163</t>
  </si>
  <si>
    <t>Year 8164</t>
  </si>
  <si>
    <t>Year 8165</t>
  </si>
  <si>
    <t>Year 8166</t>
  </si>
  <si>
    <t>Year 8167</t>
  </si>
  <si>
    <t>Year 8168</t>
  </si>
  <si>
    <t>Year 8169</t>
  </si>
  <si>
    <t>Year 8170</t>
  </si>
  <si>
    <t>Year 8171</t>
  </si>
  <si>
    <t>Year 8172</t>
  </si>
  <si>
    <t>Year 8173</t>
  </si>
  <si>
    <t>Year 8174</t>
  </si>
  <si>
    <t>Year 8175</t>
  </si>
  <si>
    <t>Year 8176</t>
  </si>
  <si>
    <t>Year 8177</t>
  </si>
  <si>
    <t>Year 8178</t>
  </si>
  <si>
    <t>Year 8179</t>
  </si>
  <si>
    <t>Year 8180</t>
  </si>
  <si>
    <t>Year 8181</t>
  </si>
  <si>
    <t>Year 8182</t>
  </si>
  <si>
    <t>Year 8183</t>
  </si>
  <si>
    <t>Year 8184</t>
  </si>
  <si>
    <t>Year 8185</t>
  </si>
  <si>
    <t>Year 8186</t>
  </si>
  <si>
    <t>Year 8187</t>
  </si>
  <si>
    <t>Year 8188</t>
  </si>
  <si>
    <t>Year 8189</t>
  </si>
  <si>
    <t>Year 8190</t>
  </si>
  <si>
    <t>Year 8191</t>
  </si>
  <si>
    <t>Year 8192</t>
  </si>
  <si>
    <t>Year 8193</t>
  </si>
  <si>
    <t>Year 8194</t>
  </si>
  <si>
    <t>Year 8195</t>
  </si>
  <si>
    <t>Year 8196</t>
  </si>
  <si>
    <t>Year 8197</t>
  </si>
  <si>
    <t>Year 8198</t>
  </si>
  <si>
    <t>Year 8199</t>
  </si>
  <si>
    <t>Year 8200</t>
  </si>
  <si>
    <t>Year 8201</t>
  </si>
  <si>
    <t>Year 8202</t>
  </si>
  <si>
    <t>Year 8203</t>
  </si>
  <si>
    <t>Year 8204</t>
  </si>
  <si>
    <t>Year 8205</t>
  </si>
  <si>
    <t>Year 8206</t>
  </si>
  <si>
    <t>Year 8207</t>
  </si>
  <si>
    <t>Year 8208</t>
  </si>
  <si>
    <t>Year 8209</t>
  </si>
  <si>
    <t>Year 8210</t>
  </si>
  <si>
    <t>Year 8211</t>
  </si>
  <si>
    <t>Year 8212</t>
  </si>
  <si>
    <t>Year 8213</t>
  </si>
  <si>
    <t>Year 8214</t>
  </si>
  <si>
    <t>Year 8215</t>
  </si>
  <si>
    <t>Year 8216</t>
  </si>
  <si>
    <t>Year 8217</t>
  </si>
  <si>
    <t>Year 8218</t>
  </si>
  <si>
    <t>Year 8219</t>
  </si>
  <si>
    <t>Year 8220</t>
  </si>
  <si>
    <t>Year 8221</t>
  </si>
  <si>
    <t>Year 8222</t>
  </si>
  <si>
    <t>Year 8223</t>
  </si>
  <si>
    <t>Year 8224</t>
  </si>
  <si>
    <t>Year 8225</t>
  </si>
  <si>
    <t>Year 8226</t>
  </si>
  <si>
    <t>Year 8227</t>
  </si>
  <si>
    <t>Year 8228</t>
  </si>
  <si>
    <t>Year 8229</t>
  </si>
  <si>
    <t>Year 8230</t>
  </si>
  <si>
    <t>Year 8231</t>
  </si>
  <si>
    <t>Year 8232</t>
  </si>
  <si>
    <t>Year 8233</t>
  </si>
  <si>
    <t>Year 8234</t>
  </si>
  <si>
    <t>Year 8235</t>
  </si>
  <si>
    <t>Year 8236</t>
  </si>
  <si>
    <t>Year 8237</t>
  </si>
  <si>
    <t>Year 8238</t>
  </si>
  <si>
    <t>Year 8239</t>
  </si>
  <si>
    <t>Year 8240</t>
  </si>
  <si>
    <t>Year 8241</t>
  </si>
  <si>
    <t>Year 8242</t>
  </si>
  <si>
    <t>Year 8243</t>
  </si>
  <si>
    <t>Year 8244</t>
  </si>
  <si>
    <t>Year 8245</t>
  </si>
  <si>
    <t>Year 8246</t>
  </si>
  <si>
    <t>Year 8247</t>
  </si>
  <si>
    <t>Year 8248</t>
  </si>
  <si>
    <t>Year 8249</t>
  </si>
  <si>
    <t>Year 8250</t>
  </si>
  <si>
    <t>Year 8251</t>
  </si>
  <si>
    <t>Year 8252</t>
  </si>
  <si>
    <t>Year 8253</t>
  </si>
  <si>
    <t>Year 8254</t>
  </si>
  <si>
    <t>Year 8255</t>
  </si>
  <si>
    <t>Year 8256</t>
  </si>
  <si>
    <t>Year 8257</t>
  </si>
  <si>
    <t>Year 8258</t>
  </si>
  <si>
    <t>Year 8259</t>
  </si>
  <si>
    <t>Year 8260</t>
  </si>
  <si>
    <t>Year 8261</t>
  </si>
  <si>
    <t>Year 8262</t>
  </si>
  <si>
    <t>Year 8263</t>
  </si>
  <si>
    <t>Year 8264</t>
  </si>
  <si>
    <t>Year 8265</t>
  </si>
  <si>
    <t>Year 8266</t>
  </si>
  <si>
    <t>Year 8267</t>
  </si>
  <si>
    <t>Year 8268</t>
  </si>
  <si>
    <t>Year 8269</t>
  </si>
  <si>
    <t>Year 8270</t>
  </si>
  <si>
    <t>Year 8271</t>
  </si>
  <si>
    <t>Year 8272</t>
  </si>
  <si>
    <t>Year 8273</t>
  </si>
  <si>
    <t>Year 8274</t>
  </si>
  <si>
    <t>Year 8275</t>
  </si>
  <si>
    <t>Year 8276</t>
  </si>
  <si>
    <t>Year 8277</t>
  </si>
  <si>
    <t>Year 8278</t>
  </si>
  <si>
    <t>Year 8279</t>
  </si>
  <si>
    <t>Year 8280</t>
  </si>
  <si>
    <t>Year 8281</t>
  </si>
  <si>
    <t>Year 8282</t>
  </si>
  <si>
    <t>Year 8283</t>
  </si>
  <si>
    <t>Year 8284</t>
  </si>
  <si>
    <t>Year 8285</t>
  </si>
  <si>
    <t>Year 8286</t>
  </si>
  <si>
    <t>Year 8287</t>
  </si>
  <si>
    <t>Year 8288</t>
  </si>
  <si>
    <t>Year 8289</t>
  </si>
  <si>
    <t>Year 8290</t>
  </si>
  <si>
    <t>Year 8291</t>
  </si>
  <si>
    <t>Year 8292</t>
  </si>
  <si>
    <t>Year 8293</t>
  </si>
  <si>
    <t>Year 8294</t>
  </si>
  <si>
    <t>Year 8295</t>
  </si>
  <si>
    <t>Year 8296</t>
  </si>
  <si>
    <t>Year 8297</t>
  </si>
  <si>
    <t>Year 8298</t>
  </si>
  <si>
    <t>Year 8299</t>
  </si>
  <si>
    <t>Year 8300</t>
  </si>
  <si>
    <t>Year 8301</t>
  </si>
  <si>
    <t>Year 8302</t>
  </si>
  <si>
    <t>Year 8303</t>
  </si>
  <si>
    <t>Year 8304</t>
  </si>
  <si>
    <t>Year 8305</t>
  </si>
  <si>
    <t>Year 8306</t>
  </si>
  <si>
    <t>Year 8307</t>
  </si>
  <si>
    <t>Year 8308</t>
  </si>
  <si>
    <t>Year 8309</t>
  </si>
  <si>
    <t>Year 8310</t>
  </si>
  <si>
    <t>Year 8311</t>
  </si>
  <si>
    <t>Year 8312</t>
  </si>
  <si>
    <t>Year 8313</t>
  </si>
  <si>
    <t>Year 8314</t>
  </si>
  <si>
    <t>Year 8315</t>
  </si>
  <si>
    <t>Year 8316</t>
  </si>
  <si>
    <t>Year 8317</t>
  </si>
  <si>
    <t>Year 8318</t>
  </si>
  <si>
    <t>Year 8319</t>
  </si>
  <si>
    <t>Year 8320</t>
  </si>
  <si>
    <t>Year 8321</t>
  </si>
  <si>
    <t>Year 8322</t>
  </si>
  <si>
    <t>Year 8323</t>
  </si>
  <si>
    <t>Year 8324</t>
  </si>
  <si>
    <t>Year 8325</t>
  </si>
  <si>
    <t>Year 8326</t>
  </si>
  <si>
    <t>Year 8327</t>
  </si>
  <si>
    <t>Year 8328</t>
  </si>
  <si>
    <t>Year 8329</t>
  </si>
  <si>
    <t>Year 8330</t>
  </si>
  <si>
    <t>Year 8331</t>
  </si>
  <si>
    <t>Year 8332</t>
  </si>
  <si>
    <t>Year 8333</t>
  </si>
  <si>
    <t>Year 8334</t>
  </si>
  <si>
    <t>Year 8335</t>
  </si>
  <si>
    <t>Year 8336</t>
  </si>
  <si>
    <t>Year 8337</t>
  </si>
  <si>
    <t>Year 8338</t>
  </si>
  <si>
    <t>Year 8339</t>
  </si>
  <si>
    <t>Year 8340</t>
  </si>
  <si>
    <t>Year 8341</t>
  </si>
  <si>
    <t>Year 8342</t>
  </si>
  <si>
    <t>Year 8343</t>
  </si>
  <si>
    <t>Year 8344</t>
  </si>
  <si>
    <t>Year 8345</t>
  </si>
  <si>
    <t>Year 8346</t>
  </si>
  <si>
    <t>Year 8347</t>
  </si>
  <si>
    <t>Year 8348</t>
  </si>
  <si>
    <t>Year 8349</t>
  </si>
  <si>
    <t>Year 8350</t>
  </si>
  <si>
    <t>Year 8351</t>
  </si>
  <si>
    <t>Year 8352</t>
  </si>
  <si>
    <t>Year 8353</t>
  </si>
  <si>
    <t>Year 8354</t>
  </si>
  <si>
    <t>Year 8355</t>
  </si>
  <si>
    <t>Year 8356</t>
  </si>
  <si>
    <t>Year 8357</t>
  </si>
  <si>
    <t>Year 8358</t>
  </si>
  <si>
    <t>Year 8359</t>
  </si>
  <si>
    <t>Year 8360</t>
  </si>
  <si>
    <t>Year 8361</t>
  </si>
  <si>
    <t>Year 8362</t>
  </si>
  <si>
    <t>Year 8363</t>
  </si>
  <si>
    <t>Year 8364</t>
  </si>
  <si>
    <t>Year 8365</t>
  </si>
  <si>
    <t>Year 8366</t>
  </si>
  <si>
    <t>Year 8367</t>
  </si>
  <si>
    <t>Year 8368</t>
  </si>
  <si>
    <t>Year 8369</t>
  </si>
  <si>
    <t>Year 8370</t>
  </si>
  <si>
    <t>Year 8371</t>
  </si>
  <si>
    <t>Year 8372</t>
  </si>
  <si>
    <t>Year 8373</t>
  </si>
  <si>
    <t>Year 8374</t>
  </si>
  <si>
    <t>Year 8375</t>
  </si>
  <si>
    <t>Year 8376</t>
  </si>
  <si>
    <t>Year 8377</t>
  </si>
  <si>
    <t>Year 8378</t>
  </si>
  <si>
    <t>Year 8379</t>
  </si>
  <si>
    <t>Year 8380</t>
  </si>
  <si>
    <t>Year 8381</t>
  </si>
  <si>
    <t>Year 8382</t>
  </si>
  <si>
    <t>Year 8383</t>
  </si>
  <si>
    <t>Year 8384</t>
  </si>
  <si>
    <t>Year 8385</t>
  </si>
  <si>
    <t>Year 8386</t>
  </si>
  <si>
    <t>Year 8387</t>
  </si>
  <si>
    <t>Year 8388</t>
  </si>
  <si>
    <t>Year 8389</t>
  </si>
  <si>
    <t>Year 8390</t>
  </si>
  <si>
    <t>Year 8391</t>
  </si>
  <si>
    <t>Year 8392</t>
  </si>
  <si>
    <t>Year 8393</t>
  </si>
  <si>
    <t>Year 8394</t>
  </si>
  <si>
    <t>Year 8395</t>
  </si>
  <si>
    <t>Year 8396</t>
  </si>
  <si>
    <t>Year 8397</t>
  </si>
  <si>
    <t>Year 8398</t>
  </si>
  <si>
    <t>Year 8399</t>
  </si>
  <si>
    <t>Year 8400</t>
  </si>
  <si>
    <t>Year 8401</t>
  </si>
  <si>
    <t>Year 8402</t>
  </si>
  <si>
    <t>Year 8403</t>
  </si>
  <si>
    <t>Year 8404</t>
  </si>
  <si>
    <t>Year 8405</t>
  </si>
  <si>
    <t>Year 8406</t>
  </si>
  <si>
    <t>Year 8407</t>
  </si>
  <si>
    <t>Year 8408</t>
  </si>
  <si>
    <t>Year 8409</t>
  </si>
  <si>
    <t>Year 8410</t>
  </si>
  <si>
    <t>Year 8411</t>
  </si>
  <si>
    <t>Year 8412</t>
  </si>
  <si>
    <t>Year 8413</t>
  </si>
  <si>
    <t>Year 8414</t>
  </si>
  <si>
    <t>Year 8415</t>
  </si>
  <si>
    <t>Year 8416</t>
  </si>
  <si>
    <t>Year 8417</t>
  </si>
  <si>
    <t>Year 8418</t>
  </si>
  <si>
    <t>Year 8419</t>
  </si>
  <si>
    <t>Year 8420</t>
  </si>
  <si>
    <t>Year 8421</t>
  </si>
  <si>
    <t>Year 8422</t>
  </si>
  <si>
    <t>Year 8423</t>
  </si>
  <si>
    <t>Year 8424</t>
  </si>
  <si>
    <t>Year 8425</t>
  </si>
  <si>
    <t>Year 8426</t>
  </si>
  <si>
    <t>Year 8427</t>
  </si>
  <si>
    <t>Year 8428</t>
  </si>
  <si>
    <t>Year 8429</t>
  </si>
  <si>
    <t>Year 8430</t>
  </si>
  <si>
    <t>Year 8431</t>
  </si>
  <si>
    <t>Year 8432</t>
  </si>
  <si>
    <t>Year 8433</t>
  </si>
  <si>
    <t>Year 8434</t>
  </si>
  <si>
    <t>Year 8435</t>
  </si>
  <si>
    <t>Year 8436</t>
  </si>
  <si>
    <t>Year 8437</t>
  </si>
  <si>
    <t>Year 8438</t>
  </si>
  <si>
    <t>Year 8439</t>
  </si>
  <si>
    <t>Year 8440</t>
  </si>
  <si>
    <t>Year 8441</t>
  </si>
  <si>
    <t>Year 8442</t>
  </si>
  <si>
    <t>Year 8443</t>
  </si>
  <si>
    <t>Year 8444</t>
  </si>
  <si>
    <t>Year 8445</t>
  </si>
  <si>
    <t>Year 8446</t>
  </si>
  <si>
    <t>Year 8447</t>
  </si>
  <si>
    <t>Year 8448</t>
  </si>
  <si>
    <t>Year 8449</t>
  </si>
  <si>
    <t>Year 8450</t>
  </si>
  <si>
    <t>Year 8451</t>
  </si>
  <si>
    <t>Year 8452</t>
  </si>
  <si>
    <t>Year 8453</t>
  </si>
  <si>
    <t>Year 8454</t>
  </si>
  <si>
    <t>Year 8455</t>
  </si>
  <si>
    <t>Year 8456</t>
  </si>
  <si>
    <t>Year 8457</t>
  </si>
  <si>
    <t>Year 8458</t>
  </si>
  <si>
    <t>Year 8459</t>
  </si>
  <si>
    <t>Year 8460</t>
  </si>
  <si>
    <t>Year 8461</t>
  </si>
  <si>
    <t>Year 8462</t>
  </si>
  <si>
    <t>Year 8463</t>
  </si>
  <si>
    <t>Year 8464</t>
  </si>
  <si>
    <t>Year 8465</t>
  </si>
  <si>
    <t>Year 8466</t>
  </si>
  <si>
    <t>Year 8467</t>
  </si>
  <si>
    <t>Year 8468</t>
  </si>
  <si>
    <t>Year 8469</t>
  </si>
  <si>
    <t>Year 8470</t>
  </si>
  <si>
    <t>Year 8471</t>
  </si>
  <si>
    <t>Year 8472</t>
  </si>
  <si>
    <t>Year 8473</t>
  </si>
  <si>
    <t>Year 8474</t>
  </si>
  <si>
    <t>Year 8475</t>
  </si>
  <si>
    <t>Year 8476</t>
  </si>
  <si>
    <t>Year 8477</t>
  </si>
  <si>
    <t>Year 8478</t>
  </si>
  <si>
    <t>Year 8479</t>
  </si>
  <si>
    <t>Year 8480</t>
  </si>
  <si>
    <t>Year 8481</t>
  </si>
  <si>
    <t>Year 8482</t>
  </si>
  <si>
    <t>Year 8483</t>
  </si>
  <si>
    <t>Year 8484</t>
  </si>
  <si>
    <t>Year 8485</t>
  </si>
  <si>
    <t>Year 8486</t>
  </si>
  <si>
    <t>Year 8487</t>
  </si>
  <si>
    <t>Year 8488</t>
  </si>
  <si>
    <t>Year 8489</t>
  </si>
  <si>
    <t>Year 8490</t>
  </si>
  <si>
    <t>Year 8491</t>
  </si>
  <si>
    <t>Year 8492</t>
  </si>
  <si>
    <t>Year 8493</t>
  </si>
  <si>
    <t>Year 8494</t>
  </si>
  <si>
    <t>Year 8495</t>
  </si>
  <si>
    <t>Year 8496</t>
  </si>
  <si>
    <t>Year 8497</t>
  </si>
  <si>
    <t>Year 8498</t>
  </si>
  <si>
    <t>Year 8499</t>
  </si>
  <si>
    <t>Year 8500</t>
  </si>
  <si>
    <t>Year 8501</t>
  </si>
  <si>
    <t>Year 8502</t>
  </si>
  <si>
    <t>Year 8503</t>
  </si>
  <si>
    <t>Year 8504</t>
  </si>
  <si>
    <t>Year 8505</t>
  </si>
  <si>
    <t>Year 8506</t>
  </si>
  <si>
    <t>Year 8507</t>
  </si>
  <si>
    <t>Year 8508</t>
  </si>
  <si>
    <t>Year 8509</t>
  </si>
  <si>
    <t>Year 8510</t>
  </si>
  <si>
    <t>Year 8511</t>
  </si>
  <si>
    <t>Year 8512</t>
  </si>
  <si>
    <t>Year 8513</t>
  </si>
  <si>
    <t>Year 8514</t>
  </si>
  <si>
    <t>Year 8515</t>
  </si>
  <si>
    <t>Year 8516</t>
  </si>
  <si>
    <t>Year 8517</t>
  </si>
  <si>
    <t>Year 8518</t>
  </si>
  <si>
    <t>Year 8519</t>
  </si>
  <si>
    <t>Year 8520</t>
  </si>
  <si>
    <t>Year 8521</t>
  </si>
  <si>
    <t>Year 8522</t>
  </si>
  <si>
    <t>Year 8523</t>
  </si>
  <si>
    <t>Year 8524</t>
  </si>
  <si>
    <t>Year 8525</t>
  </si>
  <si>
    <t>Year 8526</t>
  </si>
  <si>
    <t>Year 8527</t>
  </si>
  <si>
    <t>Year 8528</t>
  </si>
  <si>
    <t>Year 8529</t>
  </si>
  <si>
    <t>Year 8530</t>
  </si>
  <si>
    <t>Year 8531</t>
  </si>
  <si>
    <t>Year 8532</t>
  </si>
  <si>
    <t>Year 8533</t>
  </si>
  <si>
    <t>Year 8534</t>
  </si>
  <si>
    <t>Year 8535</t>
  </si>
  <si>
    <t>Year 8536</t>
  </si>
  <si>
    <t>Year 8537</t>
  </si>
  <si>
    <t>Year 8538</t>
  </si>
  <si>
    <t>Year 8539</t>
  </si>
  <si>
    <t>Year 8540</t>
  </si>
  <si>
    <t>Year 8541</t>
  </si>
  <si>
    <t>Year 8542</t>
  </si>
  <si>
    <t>Year 8543</t>
  </si>
  <si>
    <t>Year 8544</t>
  </si>
  <si>
    <t>Year 8545</t>
  </si>
  <si>
    <t>Year 8546</t>
  </si>
  <si>
    <t>Year 8547</t>
  </si>
  <si>
    <t>Year 8548</t>
  </si>
  <si>
    <t>Year 8549</t>
  </si>
  <si>
    <t>Year 8550</t>
  </si>
  <si>
    <t>Year 8551</t>
  </si>
  <si>
    <t>Year 8552</t>
  </si>
  <si>
    <t>Year 8553</t>
  </si>
  <si>
    <t>Year 8554</t>
  </si>
  <si>
    <t>Year 8555</t>
  </si>
  <si>
    <t>Year 8556</t>
  </si>
  <si>
    <t>Year 8557</t>
  </si>
  <si>
    <t>Year 8558</t>
  </si>
  <si>
    <t>Year 8559</t>
  </si>
  <si>
    <t>Year 8560</t>
  </si>
  <si>
    <t>Year 8561</t>
  </si>
  <si>
    <t>Year 8562</t>
  </si>
  <si>
    <t>Year 8563</t>
  </si>
  <si>
    <t>Year 8564</t>
  </si>
  <si>
    <t>Year 8565</t>
  </si>
  <si>
    <t>Year 8566</t>
  </si>
  <si>
    <t>Year 8567</t>
  </si>
  <si>
    <t>Year 8568</t>
  </si>
  <si>
    <t>Year 8569</t>
  </si>
  <si>
    <t>Year 8570</t>
  </si>
  <si>
    <t>Year 8571</t>
  </si>
  <si>
    <t>Year 8572</t>
  </si>
  <si>
    <t>Year 8573</t>
  </si>
  <si>
    <t>Year 8574</t>
  </si>
  <si>
    <t>Year 8575</t>
  </si>
  <si>
    <t>Year 8576</t>
  </si>
  <si>
    <t>Year 8577</t>
  </si>
  <si>
    <t>Year 8578</t>
  </si>
  <si>
    <t>Year 8579</t>
  </si>
  <si>
    <t>Year 8580</t>
  </si>
  <si>
    <t>Year 8581</t>
  </si>
  <si>
    <t>Year 8582</t>
  </si>
  <si>
    <t>Year 8583</t>
  </si>
  <si>
    <t>Year 8584</t>
  </si>
  <si>
    <t>Year 8585</t>
  </si>
  <si>
    <t>Year 8586</t>
  </si>
  <si>
    <t>Year 8587</t>
  </si>
  <si>
    <t>Year 8588</t>
  </si>
  <si>
    <t>Year 8589</t>
  </si>
  <si>
    <t>Year 8590</t>
  </si>
  <si>
    <t>Year 8591</t>
  </si>
  <si>
    <t>Year 8592</t>
  </si>
  <si>
    <t>Year 8593</t>
  </si>
  <si>
    <t>Year 8594</t>
  </si>
  <si>
    <t>Year 8595</t>
  </si>
  <si>
    <t>Year 8596</t>
  </si>
  <si>
    <t>Year 8597</t>
  </si>
  <si>
    <t>Year 8598</t>
  </si>
  <si>
    <t>Year 8599</t>
  </si>
  <si>
    <t>Year 8600</t>
  </si>
  <si>
    <t>Year 8601</t>
  </si>
  <si>
    <t>Year 8602</t>
  </si>
  <si>
    <t>Year 8603</t>
  </si>
  <si>
    <t>Year 8604</t>
  </si>
  <si>
    <t>Year 8605</t>
  </si>
  <si>
    <t>Year 8606</t>
  </si>
  <si>
    <t>Year 8607</t>
  </si>
  <si>
    <t>Year 8608</t>
  </si>
  <si>
    <t>Year 8609</t>
  </si>
  <si>
    <t>Year 8610</t>
  </si>
  <si>
    <t>Year 8611</t>
  </si>
  <si>
    <t>Year 8612</t>
  </si>
  <si>
    <t>Year 8613</t>
  </si>
  <si>
    <t>Year 8614</t>
  </si>
  <si>
    <t>Year 8615</t>
  </si>
  <si>
    <t>Year 8616</t>
  </si>
  <si>
    <t>Year 8617</t>
  </si>
  <si>
    <t>Year 8618</t>
  </si>
  <si>
    <t>Year 8619</t>
  </si>
  <si>
    <t>Year 8620</t>
  </si>
  <si>
    <t>Year 8621</t>
  </si>
  <si>
    <t>Year 8622</t>
  </si>
  <si>
    <t>Year 8623</t>
  </si>
  <si>
    <t>Year 8624</t>
  </si>
  <si>
    <t>Year 8625</t>
  </si>
  <si>
    <t>Year 8626</t>
  </si>
  <si>
    <t>Year 8627</t>
  </si>
  <si>
    <t>Year 8628</t>
  </si>
  <si>
    <t>Year 8629</t>
  </si>
  <si>
    <t>Year 8630</t>
  </si>
  <si>
    <t>Year 8631</t>
  </si>
  <si>
    <t>Year 8632</t>
  </si>
  <si>
    <t>Year 8633</t>
  </si>
  <si>
    <t>Year 8634</t>
  </si>
  <si>
    <t>Year 8635</t>
  </si>
  <si>
    <t>Year 8636</t>
  </si>
  <si>
    <t>Year 8637</t>
  </si>
  <si>
    <t>Year 8638</t>
  </si>
  <si>
    <t>Year 8639</t>
  </si>
  <si>
    <t>Year 8640</t>
  </si>
  <si>
    <t>Year 8641</t>
  </si>
  <si>
    <t>Year 8642</t>
  </si>
  <si>
    <t>Year 8643</t>
  </si>
  <si>
    <t>Year 8644</t>
  </si>
  <si>
    <t>Year 8645</t>
  </si>
  <si>
    <t>Year 8646</t>
  </si>
  <si>
    <t>Year 8647</t>
  </si>
  <si>
    <t>Year 8648</t>
  </si>
  <si>
    <t>Year 8649</t>
  </si>
  <si>
    <t>Year 8650</t>
  </si>
  <si>
    <t>Year 8651</t>
  </si>
  <si>
    <t>Year 8652</t>
  </si>
  <si>
    <t>Year 8653</t>
  </si>
  <si>
    <t>Year 8654</t>
  </si>
  <si>
    <t>Year 8655</t>
  </si>
  <si>
    <t>Year 8656</t>
  </si>
  <si>
    <t>Year 8657</t>
  </si>
  <si>
    <t>Year 8658</t>
  </si>
  <si>
    <t>Year 8659</t>
  </si>
  <si>
    <t>Year 8660</t>
  </si>
  <si>
    <t>Year 8661</t>
  </si>
  <si>
    <t>Year 8662</t>
  </si>
  <si>
    <t>Year 8663</t>
  </si>
  <si>
    <t>Year 8664</t>
  </si>
  <si>
    <t>Year 8665</t>
  </si>
  <si>
    <t>Year 8666</t>
  </si>
  <si>
    <t>Year 8667</t>
  </si>
  <si>
    <t>Year 8668</t>
  </si>
  <si>
    <t>Year 8669</t>
  </si>
  <si>
    <t>Year 8670</t>
  </si>
  <si>
    <t>Year 8671</t>
  </si>
  <si>
    <t>Year 8672</t>
  </si>
  <si>
    <t>Year 8673</t>
  </si>
  <si>
    <t>Year 8674</t>
  </si>
  <si>
    <t>Year 8675</t>
  </si>
  <si>
    <t>Year 8676</t>
  </si>
  <si>
    <t>Year 8677</t>
  </si>
  <si>
    <t>Year 8678</t>
  </si>
  <si>
    <t>Year 8679</t>
  </si>
  <si>
    <t>Year 8680</t>
  </si>
  <si>
    <t>Year 8681</t>
  </si>
  <si>
    <t>Year 8682</t>
  </si>
  <si>
    <t>Year 8683</t>
  </si>
  <si>
    <t>Year 8684</t>
  </si>
  <si>
    <t>Year 8685</t>
  </si>
  <si>
    <t>Year 8686</t>
  </si>
  <si>
    <t>Year 8687</t>
  </si>
  <si>
    <t>Year 8688</t>
  </si>
  <si>
    <t>Year 8689</t>
  </si>
  <si>
    <t>Year 8690</t>
  </si>
  <si>
    <t>Year 8691</t>
  </si>
  <si>
    <t>Year 8692</t>
  </si>
  <si>
    <t>Year 8693</t>
  </si>
  <si>
    <t>Year 8694</t>
  </si>
  <si>
    <t>Year 8695</t>
  </si>
  <si>
    <t>Year 8696</t>
  </si>
  <si>
    <t>Year 8697</t>
  </si>
  <si>
    <t>Year 8698</t>
  </si>
  <si>
    <t>Year 8699</t>
  </si>
  <si>
    <t>Year 8700</t>
  </si>
  <si>
    <t>Year 8701</t>
  </si>
  <si>
    <t>Year 8702</t>
  </si>
  <si>
    <t>Year 8703</t>
  </si>
  <si>
    <t>Year 8704</t>
  </si>
  <si>
    <t>Year 8705</t>
  </si>
  <si>
    <t>Year 8706</t>
  </si>
  <si>
    <t>Year 8707</t>
  </si>
  <si>
    <t>Year 8708</t>
  </si>
  <si>
    <t>Year 8709</t>
  </si>
  <si>
    <t>Year 8710</t>
  </si>
  <si>
    <t>Year 8711</t>
  </si>
  <si>
    <t>Year 8712</t>
  </si>
  <si>
    <t>Year 8713</t>
  </si>
  <si>
    <t>Year 8714</t>
  </si>
  <si>
    <t>Year 8715</t>
  </si>
  <si>
    <t>Year 8716</t>
  </si>
  <si>
    <t>Year 8717</t>
  </si>
  <si>
    <t>Year 8718</t>
  </si>
  <si>
    <t>Year 8719</t>
  </si>
  <si>
    <t>Year 8720</t>
  </si>
  <si>
    <t>Year 8721</t>
  </si>
  <si>
    <t>Year 8722</t>
  </si>
  <si>
    <t>Year 8723</t>
  </si>
  <si>
    <t>Year 8724</t>
  </si>
  <si>
    <t>Year 8725</t>
  </si>
  <si>
    <t>Year 8726</t>
  </si>
  <si>
    <t>Year 8727</t>
  </si>
  <si>
    <t>Year 8728</t>
  </si>
  <si>
    <t>Year 8729</t>
  </si>
  <si>
    <t>Year 8730</t>
  </si>
  <si>
    <t>Year 8731</t>
  </si>
  <si>
    <t>Year 8732</t>
  </si>
  <si>
    <t>Year 8733</t>
  </si>
  <si>
    <t>Year 8734</t>
  </si>
  <si>
    <t>Year 8735</t>
  </si>
  <si>
    <t>Year 8736</t>
  </si>
  <si>
    <t>Year 8737</t>
  </si>
  <si>
    <t>Year 8738</t>
  </si>
  <si>
    <t>Year 8739</t>
  </si>
  <si>
    <t>Year 8740</t>
  </si>
  <si>
    <t>Year 8741</t>
  </si>
  <si>
    <t>Year 8742</t>
  </si>
  <si>
    <t>Year 8743</t>
  </si>
  <si>
    <t>Year 8744</t>
  </si>
  <si>
    <t>Year 8745</t>
  </si>
  <si>
    <t>Year 8746</t>
  </si>
  <si>
    <t>Year 8747</t>
  </si>
  <si>
    <t>Year 8748</t>
  </si>
  <si>
    <t>Year 8749</t>
  </si>
  <si>
    <t>Year 8750</t>
  </si>
  <si>
    <t>Year 8751</t>
  </si>
  <si>
    <t>Year 8752</t>
  </si>
  <si>
    <t>Year 8753</t>
  </si>
  <si>
    <t>Year 8754</t>
  </si>
  <si>
    <t>Year 8755</t>
  </si>
  <si>
    <t>Year 8756</t>
  </si>
  <si>
    <t>Year 8757</t>
  </si>
  <si>
    <t>Year 8758</t>
  </si>
  <si>
    <t>Year 8759</t>
  </si>
  <si>
    <t>Year 8760</t>
  </si>
  <si>
    <t>Year 8761</t>
  </si>
  <si>
    <t>Year 8762</t>
  </si>
  <si>
    <t>Year 8763</t>
  </si>
  <si>
    <t>Year 8764</t>
  </si>
  <si>
    <t>Year 8765</t>
  </si>
  <si>
    <t>Year 8766</t>
  </si>
  <si>
    <t>Year 8767</t>
  </si>
  <si>
    <t>Year 8768</t>
  </si>
  <si>
    <t>Year 8769</t>
  </si>
  <si>
    <t>Year 8770</t>
  </si>
  <si>
    <t>Year 8771</t>
  </si>
  <si>
    <t>Year 8772</t>
  </si>
  <si>
    <t>Year 8773</t>
  </si>
  <si>
    <t>Year 8774</t>
  </si>
  <si>
    <t>Year 8775</t>
  </si>
  <si>
    <t>Year 8776</t>
  </si>
  <si>
    <t>Year 8777</t>
  </si>
  <si>
    <t>Year 8778</t>
  </si>
  <si>
    <t>Year 8779</t>
  </si>
  <si>
    <t>Year 8780</t>
  </si>
  <si>
    <t>Year 8781</t>
  </si>
  <si>
    <t>Year 8782</t>
  </si>
  <si>
    <t>Year 8783</t>
  </si>
  <si>
    <t>Year 8784</t>
  </si>
  <si>
    <t>Year 8785</t>
  </si>
  <si>
    <t>Year 8786</t>
  </si>
  <si>
    <t>Year 8787</t>
  </si>
  <si>
    <t>Year 8788</t>
  </si>
  <si>
    <t>Year 8789</t>
  </si>
  <si>
    <t>Year 8790</t>
  </si>
  <si>
    <t>Year 8791</t>
  </si>
  <si>
    <t>Year 8792</t>
  </si>
  <si>
    <t>Year 8793</t>
  </si>
  <si>
    <t>Year 8794</t>
  </si>
  <si>
    <t>Year 8795</t>
  </si>
  <si>
    <t>Year 8796</t>
  </si>
  <si>
    <t>Year 8797</t>
  </si>
  <si>
    <t>Year 8798</t>
  </si>
  <si>
    <t>Year 8799</t>
  </si>
  <si>
    <t>Year 8800</t>
  </si>
  <si>
    <t>Year 8801</t>
  </si>
  <si>
    <t>Year 8802</t>
  </si>
  <si>
    <t>Year 8803</t>
  </si>
  <si>
    <t>Year 8804</t>
  </si>
  <si>
    <t>Year 8805</t>
  </si>
  <si>
    <t>Year 8806</t>
  </si>
  <si>
    <t>Year 8807</t>
  </si>
  <si>
    <t>Year 8808</t>
  </si>
  <si>
    <t>Year 8809</t>
  </si>
  <si>
    <t>Year 8810</t>
  </si>
  <si>
    <t>Year 8811</t>
  </si>
  <si>
    <t>Year 8812</t>
  </si>
  <si>
    <t>Year 8813</t>
  </si>
  <si>
    <t>Year 8814</t>
  </si>
  <si>
    <t>Year 8815</t>
  </si>
  <si>
    <t>Year 8816</t>
  </si>
  <si>
    <t>Year 8817</t>
  </si>
  <si>
    <t>Year 8818</t>
  </si>
  <si>
    <t>Year 8819</t>
  </si>
  <si>
    <t>Year 8820</t>
  </si>
  <si>
    <t>Year 8821</t>
  </si>
  <si>
    <t>Year 8822</t>
  </si>
  <si>
    <t>Year 8823</t>
  </si>
  <si>
    <t>Year 8824</t>
  </si>
  <si>
    <t>Year 8825</t>
  </si>
  <si>
    <t>Year 8826</t>
  </si>
  <si>
    <t>Year 8827</t>
  </si>
  <si>
    <t>Year 8828</t>
  </si>
  <si>
    <t>Year 8829</t>
  </si>
  <si>
    <t>Year 8830</t>
  </si>
  <si>
    <t>Year 8831</t>
  </si>
  <si>
    <t>Year 8832</t>
  </si>
  <si>
    <t>Year 8833</t>
  </si>
  <si>
    <t>Year 8834</t>
  </si>
  <si>
    <t>Year 8835</t>
  </si>
  <si>
    <t>Year 8836</t>
  </si>
  <si>
    <t>Year 8837</t>
  </si>
  <si>
    <t>Year 8838</t>
  </si>
  <si>
    <t>Year 8839</t>
  </si>
  <si>
    <t>Year 8840</t>
  </si>
  <si>
    <t>Year 8841</t>
  </si>
  <si>
    <t>Year 8842</t>
  </si>
  <si>
    <t>Year 8843</t>
  </si>
  <si>
    <t>Year 8844</t>
  </si>
  <si>
    <t>Year 8845</t>
  </si>
  <si>
    <t>Year 8846</t>
  </si>
  <si>
    <t>Year 8847</t>
  </si>
  <si>
    <t>Year 8848</t>
  </si>
  <si>
    <t>Year 8849</t>
  </si>
  <si>
    <t>Year 8850</t>
  </si>
  <si>
    <t>Year 8851</t>
  </si>
  <si>
    <t>Year 8852</t>
  </si>
  <si>
    <t>Year 8853</t>
  </si>
  <si>
    <t>Year 8854</t>
  </si>
  <si>
    <t>Year 8855</t>
  </si>
  <si>
    <t>Year 8856</t>
  </si>
  <si>
    <t>Year 8857</t>
  </si>
  <si>
    <t>Year 8858</t>
  </si>
  <si>
    <t>Year 8859</t>
  </si>
  <si>
    <t>Year 8860</t>
  </si>
  <si>
    <t>Year 8861</t>
  </si>
  <si>
    <t>Year 8862</t>
  </si>
  <si>
    <t>Year 8863</t>
  </si>
  <si>
    <t>Year 8864</t>
  </si>
  <si>
    <t>Year 8865</t>
  </si>
  <si>
    <t>Year 8866</t>
  </si>
  <si>
    <t>Year 8867</t>
  </si>
  <si>
    <t>Year 8868</t>
  </si>
  <si>
    <t>Year 8869</t>
  </si>
  <si>
    <t>Year 8870</t>
  </si>
  <si>
    <t>Year 8871</t>
  </si>
  <si>
    <t>Year 8872</t>
  </si>
  <si>
    <t>Year 8873</t>
  </si>
  <si>
    <t>Year 8874</t>
  </si>
  <si>
    <t>Year 8875</t>
  </si>
  <si>
    <t>Year 8876</t>
  </si>
  <si>
    <t>Year 8877</t>
  </si>
  <si>
    <t>Year 8878</t>
  </si>
  <si>
    <t>Year 8879</t>
  </si>
  <si>
    <t>Year 8880</t>
  </si>
  <si>
    <t>Year 8881</t>
  </si>
  <si>
    <t>Year 8882</t>
  </si>
  <si>
    <t>Year 8883</t>
  </si>
  <si>
    <t>Year 8884</t>
  </si>
  <si>
    <t>Year 8885</t>
  </si>
  <si>
    <t>Year 8886</t>
  </si>
  <si>
    <t>Year 8887</t>
  </si>
  <si>
    <t>Year 8888</t>
  </si>
  <si>
    <t>Year 8889</t>
  </si>
  <si>
    <t>Year 8890</t>
  </si>
  <si>
    <t>Year 8891</t>
  </si>
  <si>
    <t>Year 8892</t>
  </si>
  <si>
    <t>Year 8893</t>
  </si>
  <si>
    <t>Year 8894</t>
  </si>
  <si>
    <t>Year 8895</t>
  </si>
  <si>
    <t>Year 8896</t>
  </si>
  <si>
    <t>Year 8897</t>
  </si>
  <si>
    <t>Year 8898</t>
  </si>
  <si>
    <t>Year 8899</t>
  </si>
  <si>
    <t>Year 8900</t>
  </si>
  <si>
    <t>Year 8901</t>
  </si>
  <si>
    <t>Year 8902</t>
  </si>
  <si>
    <t>Year 8903</t>
  </si>
  <si>
    <t>Year 8904</t>
  </si>
  <si>
    <t>Year 8905</t>
  </si>
  <si>
    <t>Year 8906</t>
  </si>
  <si>
    <t>Year 8907</t>
  </si>
  <si>
    <t>Year 8908</t>
  </si>
  <si>
    <t>Year 8909</t>
  </si>
  <si>
    <t>Year 8910</t>
  </si>
  <si>
    <t>Year 8911</t>
  </si>
  <si>
    <t>Year 8912</t>
  </si>
  <si>
    <t>Year 8913</t>
  </si>
  <si>
    <t>Year 8914</t>
  </si>
  <si>
    <t>Year 8915</t>
  </si>
  <si>
    <t>Year 8916</t>
  </si>
  <si>
    <t>Year 8917</t>
  </si>
  <si>
    <t>Year 8918</t>
  </si>
  <si>
    <t>Year 8919</t>
  </si>
  <si>
    <t>Year 8920</t>
  </si>
  <si>
    <t>Year 8921</t>
  </si>
  <si>
    <t>Year 8922</t>
  </si>
  <si>
    <t>Year 8923</t>
  </si>
  <si>
    <t>Year 8924</t>
  </si>
  <si>
    <t>Year 8925</t>
  </si>
  <si>
    <t>Year 8926</t>
  </si>
  <si>
    <t>Year 8927</t>
  </si>
  <si>
    <t>Year 8928</t>
  </si>
  <si>
    <t>Year 8929</t>
  </si>
  <si>
    <t>Year 8930</t>
  </si>
  <si>
    <t>Year 8931</t>
  </si>
  <si>
    <t>Year 8932</t>
  </si>
  <si>
    <t>Year 8933</t>
  </si>
  <si>
    <t>Year 8934</t>
  </si>
  <si>
    <t>Year 8935</t>
  </si>
  <si>
    <t>Year 8936</t>
  </si>
  <si>
    <t>Year 8937</t>
  </si>
  <si>
    <t>Year 8938</t>
  </si>
  <si>
    <t>Year 8939</t>
  </si>
  <si>
    <t>Year 8940</t>
  </si>
  <si>
    <t>Year 8941</t>
  </si>
  <si>
    <t>Year 8942</t>
  </si>
  <si>
    <t>Year 8943</t>
  </si>
  <si>
    <t>Year 8944</t>
  </si>
  <si>
    <t>Year 8945</t>
  </si>
  <si>
    <t>Year 8946</t>
  </si>
  <si>
    <t>Year 8947</t>
  </si>
  <si>
    <t>Year 8948</t>
  </si>
  <si>
    <t>Year 8949</t>
  </si>
  <si>
    <t>Year 8950</t>
  </si>
  <si>
    <t>Year 8951</t>
  </si>
  <si>
    <t>Year 8952</t>
  </si>
  <si>
    <t>Year 8953</t>
  </si>
  <si>
    <t>Year 8954</t>
  </si>
  <si>
    <t>Year 8955</t>
  </si>
  <si>
    <t>Year 8956</t>
  </si>
  <si>
    <t>Year 8957</t>
  </si>
  <si>
    <t>Year 8958</t>
  </si>
  <si>
    <t>Year 8959</t>
  </si>
  <si>
    <t>Year 8960</t>
  </si>
  <si>
    <t>Year 8961</t>
  </si>
  <si>
    <t>Year 8962</t>
  </si>
  <si>
    <t>Year 8963</t>
  </si>
  <si>
    <t>Year 8964</t>
  </si>
  <si>
    <t>Year 8965</t>
  </si>
  <si>
    <t>Year 8966</t>
  </si>
  <si>
    <t>Year 8967</t>
  </si>
  <si>
    <t>Year 8968</t>
  </si>
  <si>
    <t>Year 8969</t>
  </si>
  <si>
    <t>Year 8970</t>
  </si>
  <si>
    <t>Year 8971</t>
  </si>
  <si>
    <t>Year 8972</t>
  </si>
  <si>
    <t>Year 8973</t>
  </si>
  <si>
    <t>Year 8974</t>
  </si>
  <si>
    <t>Year 8975</t>
  </si>
  <si>
    <t>Year 8976</t>
  </si>
  <si>
    <t>Year 8977</t>
  </si>
  <si>
    <t>Year 8978</t>
  </si>
  <si>
    <t>Year 8979</t>
  </si>
  <si>
    <t>Year 8980</t>
  </si>
  <si>
    <t>Year 8981</t>
  </si>
  <si>
    <t>Year 8982</t>
  </si>
  <si>
    <t>Year 8983</t>
  </si>
  <si>
    <t>Year 8984</t>
  </si>
  <si>
    <t>Year 8985</t>
  </si>
  <si>
    <t>Year 8986</t>
  </si>
  <si>
    <t>Year 8987</t>
  </si>
  <si>
    <t>Year 8988</t>
  </si>
  <si>
    <t>Year 8989</t>
  </si>
  <si>
    <t>Year 8990</t>
  </si>
  <si>
    <t>Year 8991</t>
  </si>
  <si>
    <t>Year 8992</t>
  </si>
  <si>
    <t>Year 8993</t>
  </si>
  <si>
    <t>Year 8994</t>
  </si>
  <si>
    <t>Year 8995</t>
  </si>
  <si>
    <t>Year 8996</t>
  </si>
  <si>
    <t>Year 8997</t>
  </si>
  <si>
    <t>Year 8998</t>
  </si>
  <si>
    <t>Year 8999</t>
  </si>
  <si>
    <t>Year 9000</t>
  </si>
  <si>
    <t>Year 9001</t>
  </si>
  <si>
    <t>Year 9002</t>
  </si>
  <si>
    <t>Year 9003</t>
  </si>
  <si>
    <t>Year 9004</t>
  </si>
  <si>
    <t>Year 9005</t>
  </si>
  <si>
    <t>Year 9006</t>
  </si>
  <si>
    <t>Year 9007</t>
  </si>
  <si>
    <t>Year 9008</t>
  </si>
  <si>
    <t>Year 9009</t>
  </si>
  <si>
    <t>Year 9010</t>
  </si>
  <si>
    <t>Year 9011</t>
  </si>
  <si>
    <t>Year 9012</t>
  </si>
  <si>
    <t>Year 9013</t>
  </si>
  <si>
    <t>Year 9014</t>
  </si>
  <si>
    <t>Year 9015</t>
  </si>
  <si>
    <t>Year 9016</t>
  </si>
  <si>
    <t>Year 9017</t>
  </si>
  <si>
    <t>Year 9018</t>
  </si>
  <si>
    <t>Year 9019</t>
  </si>
  <si>
    <t>Year 9020</t>
  </si>
  <si>
    <t>Year 9021</t>
  </si>
  <si>
    <t>Year 9022</t>
  </si>
  <si>
    <t>Year 9023</t>
  </si>
  <si>
    <t>Year 9024</t>
  </si>
  <si>
    <t>Year 9025</t>
  </si>
  <si>
    <t>Year 9026</t>
  </si>
  <si>
    <t>Year 9027</t>
  </si>
  <si>
    <t>Year 9028</t>
  </si>
  <si>
    <t>Year 9029</t>
  </si>
  <si>
    <t>Year 9030</t>
  </si>
  <si>
    <t>Year 9031</t>
  </si>
  <si>
    <t>Year 9032</t>
  </si>
  <si>
    <t>Year 9033</t>
  </si>
  <si>
    <t>Year 9034</t>
  </si>
  <si>
    <t>Year 9035</t>
  </si>
  <si>
    <t>Year 9036</t>
  </si>
  <si>
    <t>Year 9037</t>
  </si>
  <si>
    <t>Year 9038</t>
  </si>
  <si>
    <t>Year 9039</t>
  </si>
  <si>
    <t>Year 9040</t>
  </si>
  <si>
    <t>Year 9041</t>
  </si>
  <si>
    <t>Year 9042</t>
  </si>
  <si>
    <t>Year 9043</t>
  </si>
  <si>
    <t>Year 9044</t>
  </si>
  <si>
    <t>Year 9045</t>
  </si>
  <si>
    <t>Year 9046</t>
  </si>
  <si>
    <t>Year 9047</t>
  </si>
  <si>
    <t>Year 9048</t>
  </si>
  <si>
    <t>Year 9049</t>
  </si>
  <si>
    <t>Year 9050</t>
  </si>
  <si>
    <t>Year 9051</t>
  </si>
  <si>
    <t>Year 9052</t>
  </si>
  <si>
    <t>Year 9053</t>
  </si>
  <si>
    <t>Year 9054</t>
  </si>
  <si>
    <t>Year 9055</t>
  </si>
  <si>
    <t>Year 9056</t>
  </si>
  <si>
    <t>Year 9057</t>
  </si>
  <si>
    <t>Year 9058</t>
  </si>
  <si>
    <t>Year 9059</t>
  </si>
  <si>
    <t>Year 9060</t>
  </si>
  <si>
    <t>Year 9061</t>
  </si>
  <si>
    <t>Year 9062</t>
  </si>
  <si>
    <t>Year 9063</t>
  </si>
  <si>
    <t>Year 9064</t>
  </si>
  <si>
    <t>Year 9065</t>
  </si>
  <si>
    <t>Year 9066</t>
  </si>
  <si>
    <t>Year 9067</t>
  </si>
  <si>
    <t>Year 9068</t>
  </si>
  <si>
    <t>Year 9069</t>
  </si>
  <si>
    <t>Year 9070</t>
  </si>
  <si>
    <t>Year 9071</t>
  </si>
  <si>
    <t>Year 9072</t>
  </si>
  <si>
    <t>Year 9073</t>
  </si>
  <si>
    <t>Year 9074</t>
  </si>
  <si>
    <t>Year 9075</t>
  </si>
  <si>
    <t>Year 9076</t>
  </si>
  <si>
    <t>Year 9077</t>
  </si>
  <si>
    <t>Year 9078</t>
  </si>
  <si>
    <t>Year 9079</t>
  </si>
  <si>
    <t>Year 9080</t>
  </si>
  <si>
    <t>Year 9081</t>
  </si>
  <si>
    <t>Year 9082</t>
  </si>
  <si>
    <t>Year 9083</t>
  </si>
  <si>
    <t>Year 9084</t>
  </si>
  <si>
    <t>Year 9085</t>
  </si>
  <si>
    <t>Year 9086</t>
  </si>
  <si>
    <t>Year 9087</t>
  </si>
  <si>
    <t>Year 9088</t>
  </si>
  <si>
    <t>Year 9089</t>
  </si>
  <si>
    <t>Year 9090</t>
  </si>
  <si>
    <t>Year 9091</t>
  </si>
  <si>
    <t>Year 9092</t>
  </si>
  <si>
    <t>Year 9093</t>
  </si>
  <si>
    <t>Year 9094</t>
  </si>
  <si>
    <t>Year 9095</t>
  </si>
  <si>
    <t>Year 9096</t>
  </si>
  <si>
    <t>Year 9097</t>
  </si>
  <si>
    <t>Year 9098</t>
  </si>
  <si>
    <t>Year 9099</t>
  </si>
  <si>
    <t>Year 9100</t>
  </si>
  <si>
    <t>Year 9101</t>
  </si>
  <si>
    <t>Year 9102</t>
  </si>
  <si>
    <t>Year 9103</t>
  </si>
  <si>
    <t>Year 9104</t>
  </si>
  <si>
    <t>Year 9105</t>
  </si>
  <si>
    <t>Year 9106</t>
  </si>
  <si>
    <t>Year 9107</t>
  </si>
  <si>
    <t>Year 9108</t>
  </si>
  <si>
    <t>Year 9109</t>
  </si>
  <si>
    <t>Year 9110</t>
  </si>
  <si>
    <t>Year 9111</t>
  </si>
  <si>
    <t>Year 9112</t>
  </si>
  <si>
    <t>Year 9113</t>
  </si>
  <si>
    <t>Year 9114</t>
  </si>
  <si>
    <t>Year 9115</t>
  </si>
  <si>
    <t>Year 9116</t>
  </si>
  <si>
    <t>Year 9117</t>
  </si>
  <si>
    <t>Year 9118</t>
  </si>
  <si>
    <t>Year 9119</t>
  </si>
  <si>
    <t>Year 9120</t>
  </si>
  <si>
    <t>Year 9121</t>
  </si>
  <si>
    <t>Year 9122</t>
  </si>
  <si>
    <t>Year 9123</t>
  </si>
  <si>
    <t>Year 9124</t>
  </si>
  <si>
    <t>Year 9125</t>
  </si>
  <si>
    <t>Year 9126</t>
  </si>
  <si>
    <t>Year 9127</t>
  </si>
  <si>
    <t>Year 9128</t>
  </si>
  <si>
    <t>Year 9129</t>
  </si>
  <si>
    <t>Year 9130</t>
  </si>
  <si>
    <t>Year 9131</t>
  </si>
  <si>
    <t>Year 9132</t>
  </si>
  <si>
    <t>Year 9133</t>
  </si>
  <si>
    <t>Year 9134</t>
  </si>
  <si>
    <t>Year 9135</t>
  </si>
  <si>
    <t>Year 9136</t>
  </si>
  <si>
    <t>Year 9137</t>
  </si>
  <si>
    <t>Year 9138</t>
  </si>
  <si>
    <t>Year 9139</t>
  </si>
  <si>
    <t>Year 9140</t>
  </si>
  <si>
    <t>Year 9141</t>
  </si>
  <si>
    <t>Year 9142</t>
  </si>
  <si>
    <t>Year 9143</t>
  </si>
  <si>
    <t>Year 9144</t>
  </si>
  <si>
    <t>Year 9145</t>
  </si>
  <si>
    <t>Year 9146</t>
  </si>
  <si>
    <t>Year 9147</t>
  </si>
  <si>
    <t>Year 9148</t>
  </si>
  <si>
    <t>Year 9149</t>
  </si>
  <si>
    <t>Year 9150</t>
  </si>
  <si>
    <t>Year 9151</t>
  </si>
  <si>
    <t>Year 9152</t>
  </si>
  <si>
    <t>Year 9153</t>
  </si>
  <si>
    <t>Year 9154</t>
  </si>
  <si>
    <t>Year 9155</t>
  </si>
  <si>
    <t>Year 9156</t>
  </si>
  <si>
    <t>Year 9157</t>
  </si>
  <si>
    <t>Year 9158</t>
  </si>
  <si>
    <t>Year 9159</t>
  </si>
  <si>
    <t>Year 9160</t>
  </si>
  <si>
    <t>Year 9161</t>
  </si>
  <si>
    <t>Year 9162</t>
  </si>
  <si>
    <t>Year 9163</t>
  </si>
  <si>
    <t>Year 9164</t>
  </si>
  <si>
    <t>Year 9165</t>
  </si>
  <si>
    <t>Year 9166</t>
  </si>
  <si>
    <t>Year 9167</t>
  </si>
  <si>
    <t>Year 9168</t>
  </si>
  <si>
    <t>Year 9169</t>
  </si>
  <si>
    <t>Year 9170</t>
  </si>
  <si>
    <t>Year 9171</t>
  </si>
  <si>
    <t>Year 9172</t>
  </si>
  <si>
    <t>Year 9173</t>
  </si>
  <si>
    <t>Year 9174</t>
  </si>
  <si>
    <t>Year 9175</t>
  </si>
  <si>
    <t>Year 9176</t>
  </si>
  <si>
    <t>Year 9177</t>
  </si>
  <si>
    <t>Year 9178</t>
  </si>
  <si>
    <t>Year 9179</t>
  </si>
  <si>
    <t>Year 9180</t>
  </si>
  <si>
    <t>Year 9181</t>
  </si>
  <si>
    <t>Year 9182</t>
  </si>
  <si>
    <t>Year 9183</t>
  </si>
  <si>
    <t>Year 9184</t>
  </si>
  <si>
    <t>Year 9185</t>
  </si>
  <si>
    <t>Year 9186</t>
  </si>
  <si>
    <t>Year 9187</t>
  </si>
  <si>
    <t>Year 9188</t>
  </si>
  <si>
    <t>Year 9189</t>
  </si>
  <si>
    <t>Year 9190</t>
  </si>
  <si>
    <t>Year 9191</t>
  </si>
  <si>
    <t>Year 9192</t>
  </si>
  <si>
    <t>Year 9193</t>
  </si>
  <si>
    <t>Year 9194</t>
  </si>
  <si>
    <t>Year 9195</t>
  </si>
  <si>
    <t>Year 9196</t>
  </si>
  <si>
    <t>Year 9197</t>
  </si>
  <si>
    <t>Year 9198</t>
  </si>
  <si>
    <t>Year 9199</t>
  </si>
  <si>
    <t>Year 9200</t>
  </si>
  <si>
    <t>Year 9201</t>
  </si>
  <si>
    <t>Year 9202</t>
  </si>
  <si>
    <t>Year 9203</t>
  </si>
  <si>
    <t>Year 9204</t>
  </si>
  <si>
    <t>Year 9205</t>
  </si>
  <si>
    <t>Year 9206</t>
  </si>
  <si>
    <t>Year 9207</t>
  </si>
  <si>
    <t>Year 9208</t>
  </si>
  <si>
    <t>Year 9209</t>
  </si>
  <si>
    <t>Year 9210</t>
  </si>
  <si>
    <t>Year 9211</t>
  </si>
  <si>
    <t>Year 9212</t>
  </si>
  <si>
    <t>Year 9213</t>
  </si>
  <si>
    <t>Year 9214</t>
  </si>
  <si>
    <t>Year 9215</t>
  </si>
  <si>
    <t>Year 9216</t>
  </si>
  <si>
    <t>Year 9217</t>
  </si>
  <si>
    <t>Year 9218</t>
  </si>
  <si>
    <t>Year 9219</t>
  </si>
  <si>
    <t>Year 9220</t>
  </si>
  <si>
    <t>Year 9221</t>
  </si>
  <si>
    <t>Year 9222</t>
  </si>
  <si>
    <t>Year 9223</t>
  </si>
  <si>
    <t>Year 9224</t>
  </si>
  <si>
    <t>Year 9225</t>
  </si>
  <si>
    <t>Year 9226</t>
  </si>
  <si>
    <t>Year 9227</t>
  </si>
  <si>
    <t>Year 9228</t>
  </si>
  <si>
    <t>Year 9229</t>
  </si>
  <si>
    <t>Year 9230</t>
  </si>
  <si>
    <t>Year 9231</t>
  </si>
  <si>
    <t>Year 9232</t>
  </si>
  <si>
    <t>Year 9233</t>
  </si>
  <si>
    <t>Year 9234</t>
  </si>
  <si>
    <t>Year 9235</t>
  </si>
  <si>
    <t>Year 9236</t>
  </si>
  <si>
    <t>Year 9237</t>
  </si>
  <si>
    <t>Year 9238</t>
  </si>
  <si>
    <t>Year 9239</t>
  </si>
  <si>
    <t>Year 9240</t>
  </si>
  <si>
    <t>Year 9241</t>
  </si>
  <si>
    <t>Year 9242</t>
  </si>
  <si>
    <t>Year 9243</t>
  </si>
  <si>
    <t>Year 9244</t>
  </si>
  <si>
    <t>Year 9245</t>
  </si>
  <si>
    <t>Year 9246</t>
  </si>
  <si>
    <t>Year 9247</t>
  </si>
  <si>
    <t>Year 9248</t>
  </si>
  <si>
    <t>Year 9249</t>
  </si>
  <si>
    <t>Year 9250</t>
  </si>
  <si>
    <t>Year 9251</t>
  </si>
  <si>
    <t>Year 9252</t>
  </si>
  <si>
    <t>Year 9253</t>
  </si>
  <si>
    <t>Year 9254</t>
  </si>
  <si>
    <t>Year 9255</t>
  </si>
  <si>
    <t>Year 9256</t>
  </si>
  <si>
    <t>Year 9257</t>
  </si>
  <si>
    <t>Year 9258</t>
  </si>
  <si>
    <t>Year 9259</t>
  </si>
  <si>
    <t>Year 9260</t>
  </si>
  <si>
    <t>Year 9261</t>
  </si>
  <si>
    <t>Year 9262</t>
  </si>
  <si>
    <t>Year 9263</t>
  </si>
  <si>
    <t>Year 9264</t>
  </si>
  <si>
    <t>Year 9265</t>
  </si>
  <si>
    <t>Year 9266</t>
  </si>
  <si>
    <t>Year 9267</t>
  </si>
  <si>
    <t>Year 9268</t>
  </si>
  <si>
    <t>Year 9269</t>
  </si>
  <si>
    <t>Year 9270</t>
  </si>
  <si>
    <t>Year 9271</t>
  </si>
  <si>
    <t>Year 9272</t>
  </si>
  <si>
    <t>Year 9273</t>
  </si>
  <si>
    <t>Year 9274</t>
  </si>
  <si>
    <t>Year 9275</t>
  </si>
  <si>
    <t>Year 9276</t>
  </si>
  <si>
    <t>Year 9277</t>
  </si>
  <si>
    <t>Year 9278</t>
  </si>
  <si>
    <t>Year 9279</t>
  </si>
  <si>
    <t>Year 9280</t>
  </si>
  <si>
    <t>Year 9281</t>
  </si>
  <si>
    <t>Year 9282</t>
  </si>
  <si>
    <t>Year 9283</t>
  </si>
  <si>
    <t>Year 9284</t>
  </si>
  <si>
    <t>Year 9285</t>
  </si>
  <si>
    <t>Year 9286</t>
  </si>
  <si>
    <t>Year 9287</t>
  </si>
  <si>
    <t>Year 9288</t>
  </si>
  <si>
    <t>Year 9289</t>
  </si>
  <si>
    <t>Year 9290</t>
  </si>
  <si>
    <t>Year 9291</t>
  </si>
  <si>
    <t>Year 9292</t>
  </si>
  <si>
    <t>Year 9293</t>
  </si>
  <si>
    <t>Year 9294</t>
  </si>
  <si>
    <t>Year 9295</t>
  </si>
  <si>
    <t>Year 9296</t>
  </si>
  <si>
    <t>Year 9297</t>
  </si>
  <si>
    <t>Year 9298</t>
  </si>
  <si>
    <t>Year 9299</t>
  </si>
  <si>
    <t>Year 9300</t>
  </si>
  <si>
    <t>Year 9301</t>
  </si>
  <si>
    <t>Year 9302</t>
  </si>
  <si>
    <t>Year 9303</t>
  </si>
  <si>
    <t>Year 9304</t>
  </si>
  <si>
    <t>Year 9305</t>
  </si>
  <si>
    <t>Year 9306</t>
  </si>
  <si>
    <t>Year 9307</t>
  </si>
  <si>
    <t>Year 9308</t>
  </si>
  <si>
    <t>Year 9309</t>
  </si>
  <si>
    <t>Year 9310</t>
  </si>
  <si>
    <t>Year 9311</t>
  </si>
  <si>
    <t>Year 9312</t>
  </si>
  <si>
    <t>Year 9313</t>
  </si>
  <si>
    <t>Year 9314</t>
  </si>
  <si>
    <t>Year 9315</t>
  </si>
  <si>
    <t>Year 9316</t>
  </si>
  <si>
    <t>Year 9317</t>
  </si>
  <si>
    <t>Year 9318</t>
  </si>
  <si>
    <t>Year 9319</t>
  </si>
  <si>
    <t>Year 9320</t>
  </si>
  <si>
    <t>Year 9321</t>
  </si>
  <si>
    <t>Year 9322</t>
  </si>
  <si>
    <t>Year 9323</t>
  </si>
  <si>
    <t>Year 9324</t>
  </si>
  <si>
    <t>Year 9325</t>
  </si>
  <si>
    <t>Year 9326</t>
  </si>
  <si>
    <t>Year 9327</t>
  </si>
  <si>
    <t>Year 9328</t>
  </si>
  <si>
    <t>Year 9329</t>
  </si>
  <si>
    <t>Year 9330</t>
  </si>
  <si>
    <t>Year 9331</t>
  </si>
  <si>
    <t>Year 9332</t>
  </si>
  <si>
    <t>Year 9333</t>
  </si>
  <si>
    <t>Year 9334</t>
  </si>
  <si>
    <t>Year 9335</t>
  </si>
  <si>
    <t>Year 9336</t>
  </si>
  <si>
    <t>Year 9337</t>
  </si>
  <si>
    <t>Year 9338</t>
  </si>
  <si>
    <t>Year 9339</t>
  </si>
  <si>
    <t>Year 9340</t>
  </si>
  <si>
    <t>Year 9341</t>
  </si>
  <si>
    <t>Year 9342</t>
  </si>
  <si>
    <t>Year 9343</t>
  </si>
  <si>
    <t>Year 9344</t>
  </si>
  <si>
    <t>Year 9345</t>
  </si>
  <si>
    <t>Year 9346</t>
  </si>
  <si>
    <t>Year 9347</t>
  </si>
  <si>
    <t>Year 9348</t>
  </si>
  <si>
    <t>Year 9349</t>
  </si>
  <si>
    <t>Year 9350</t>
  </si>
  <si>
    <t>Year 9351</t>
  </si>
  <si>
    <t>Year 9352</t>
  </si>
  <si>
    <t>Year 9353</t>
  </si>
  <si>
    <t>Year 9354</t>
  </si>
  <si>
    <t>Year 9355</t>
  </si>
  <si>
    <t>Year 9356</t>
  </si>
  <si>
    <t>Year 9357</t>
  </si>
  <si>
    <t>Year 9358</t>
  </si>
  <si>
    <t>Year 9359</t>
  </si>
  <si>
    <t>Year 9360</t>
  </si>
  <si>
    <t>Year 9361</t>
  </si>
  <si>
    <t>Year 9362</t>
  </si>
  <si>
    <t>Year 9363</t>
  </si>
  <si>
    <t>Year 9364</t>
  </si>
  <si>
    <t>Year 9365</t>
  </si>
  <si>
    <t>Year 9366</t>
  </si>
  <si>
    <t>Year 9367</t>
  </si>
  <si>
    <t>Year 9368</t>
  </si>
  <si>
    <t>Year 9369</t>
  </si>
  <si>
    <t>Year 9370</t>
  </si>
  <si>
    <t>Year 9371</t>
  </si>
  <si>
    <t>Year 9372</t>
  </si>
  <si>
    <t>Year 9373</t>
  </si>
  <si>
    <t>Year 9374</t>
  </si>
  <si>
    <t>Year 9375</t>
  </si>
  <si>
    <t>Year 9376</t>
  </si>
  <si>
    <t>Year 9377</t>
  </si>
  <si>
    <t>Year 9378</t>
  </si>
  <si>
    <t>Year 9379</t>
  </si>
  <si>
    <t>Year 9380</t>
  </si>
  <si>
    <t>Year 9381</t>
  </si>
  <si>
    <t>Year 9382</t>
  </si>
  <si>
    <t>Year 9383</t>
  </si>
  <si>
    <t>Year 9384</t>
  </si>
  <si>
    <t>Year 9385</t>
  </si>
  <si>
    <t>Year 9386</t>
  </si>
  <si>
    <t>Year 9387</t>
  </si>
  <si>
    <t>Year 9388</t>
  </si>
  <si>
    <t>Year 9389</t>
  </si>
  <si>
    <t>Year 9390</t>
  </si>
  <si>
    <t>Year 9391</t>
  </si>
  <si>
    <t>Year 9392</t>
  </si>
  <si>
    <t>Year 9393</t>
  </si>
  <si>
    <t>Year 9394</t>
  </si>
  <si>
    <t>Year 9395</t>
  </si>
  <si>
    <t>Year 9396</t>
  </si>
  <si>
    <t>Year 9397</t>
  </si>
  <si>
    <t>Year 9398</t>
  </si>
  <si>
    <t>Year 9399</t>
  </si>
  <si>
    <t>Year 9400</t>
  </si>
  <si>
    <t>Year 9401</t>
  </si>
  <si>
    <t>Year 9402</t>
  </si>
  <si>
    <t>Year 9403</t>
  </si>
  <si>
    <t>Year 9404</t>
  </si>
  <si>
    <t>Year 9405</t>
  </si>
  <si>
    <t>Year 9406</t>
  </si>
  <si>
    <t>Year 9407</t>
  </si>
  <si>
    <t>Year 9408</t>
  </si>
  <si>
    <t>Year 9409</t>
  </si>
  <si>
    <t>Year 9410</t>
  </si>
  <si>
    <t>Year 9411</t>
  </si>
  <si>
    <t>Year 9412</t>
  </si>
  <si>
    <t>Year 9413</t>
  </si>
  <si>
    <t>Year 9414</t>
  </si>
  <si>
    <t>Year 9415</t>
  </si>
  <si>
    <t>Year 9416</t>
  </si>
  <si>
    <t>Year 9417</t>
  </si>
  <si>
    <t>Year 9418</t>
  </si>
  <si>
    <t>Year 9419</t>
  </si>
  <si>
    <t>Year 9420</t>
  </si>
  <si>
    <t>Year 9421</t>
  </si>
  <si>
    <t>Year 9422</t>
  </si>
  <si>
    <t>Year 9423</t>
  </si>
  <si>
    <t>Year 9424</t>
  </si>
  <si>
    <t>Year 9425</t>
  </si>
  <si>
    <t>Year 9426</t>
  </si>
  <si>
    <t>Year 9427</t>
  </si>
  <si>
    <t>Year 9428</t>
  </si>
  <si>
    <t>Year 9429</t>
  </si>
  <si>
    <t>Year 9430</t>
  </si>
  <si>
    <t>Year 9431</t>
  </si>
  <si>
    <t>Year 9432</t>
  </si>
  <si>
    <t>Year 9433</t>
  </si>
  <si>
    <t>Year 9434</t>
  </si>
  <si>
    <t>Year 9435</t>
  </si>
  <si>
    <t>Year 9436</t>
  </si>
  <si>
    <t>Year 9437</t>
  </si>
  <si>
    <t>Year 9438</t>
  </si>
  <si>
    <t>Year 9439</t>
  </si>
  <si>
    <t>Year 9440</t>
  </si>
  <si>
    <t>Year 9441</t>
  </si>
  <si>
    <t>Year 9442</t>
  </si>
  <si>
    <t>Year 9443</t>
  </si>
  <si>
    <t>Year 9444</t>
  </si>
  <si>
    <t>Year 9445</t>
  </si>
  <si>
    <t>Year 9446</t>
  </si>
  <si>
    <t>Year 9447</t>
  </si>
  <si>
    <t>Year 9448</t>
  </si>
  <si>
    <t>Year 9449</t>
  </si>
  <si>
    <t>Year 9450</t>
  </si>
  <si>
    <t>Year 9451</t>
  </si>
  <si>
    <t>Year 9452</t>
  </si>
  <si>
    <t>Year 9453</t>
  </si>
  <si>
    <t>Year 9454</t>
  </si>
  <si>
    <t>Year 9455</t>
  </si>
  <si>
    <t>Year 9456</t>
  </si>
  <si>
    <t>Year 9457</t>
  </si>
  <si>
    <t>Year 9458</t>
  </si>
  <si>
    <t>Year 9459</t>
  </si>
  <si>
    <t>Year 9460</t>
  </si>
  <si>
    <t>Year 9461</t>
  </si>
  <si>
    <t>Year 9462</t>
  </si>
  <si>
    <t>Year 9463</t>
  </si>
  <si>
    <t>Year 9464</t>
  </si>
  <si>
    <t>Year 9465</t>
  </si>
  <si>
    <t>Year 9466</t>
  </si>
  <si>
    <t>Year 9467</t>
  </si>
  <si>
    <t>Year 9468</t>
  </si>
  <si>
    <t>Year 9469</t>
  </si>
  <si>
    <t>Year 9470</t>
  </si>
  <si>
    <t>Year 9471</t>
  </si>
  <si>
    <t>Year 9472</t>
  </si>
  <si>
    <t>Year 9473</t>
  </si>
  <si>
    <t>Year 9474</t>
  </si>
  <si>
    <t>Year 9475</t>
  </si>
  <si>
    <t>Year 9476</t>
  </si>
  <si>
    <t>Year 9477</t>
  </si>
  <si>
    <t>Year 9478</t>
  </si>
  <si>
    <t>Year 9479</t>
  </si>
  <si>
    <t>Year 9480</t>
  </si>
  <si>
    <t>Year 9481</t>
  </si>
  <si>
    <t>Year 9482</t>
  </si>
  <si>
    <t>Year 9483</t>
  </si>
  <si>
    <t>Year 9484</t>
  </si>
  <si>
    <t>Year 9485</t>
  </si>
  <si>
    <t>Year 9486</t>
  </si>
  <si>
    <t>Year 9487</t>
  </si>
  <si>
    <t>Year 9488</t>
  </si>
  <si>
    <t>Year 9489</t>
  </si>
  <si>
    <t>Year 9490</t>
  </si>
  <si>
    <t>Year 9491</t>
  </si>
  <si>
    <t>Year 9492</t>
  </si>
  <si>
    <t>Year 9493</t>
  </si>
  <si>
    <t>Year 9494</t>
  </si>
  <si>
    <t>Year 9495</t>
  </si>
  <si>
    <t>Year 9496</t>
  </si>
  <si>
    <t>Year 9497</t>
  </si>
  <si>
    <t>Year 9498</t>
  </si>
  <si>
    <t>Year 9499</t>
  </si>
  <si>
    <t>Year 9500</t>
  </si>
  <si>
    <t>Year 9501</t>
  </si>
  <si>
    <t>Year 9502</t>
  </si>
  <si>
    <t>Year 9503</t>
  </si>
  <si>
    <t>Year 9504</t>
  </si>
  <si>
    <t>Year 9505</t>
  </si>
  <si>
    <t>Year 9506</t>
  </si>
  <si>
    <t>Year 9507</t>
  </si>
  <si>
    <t>Year 9508</t>
  </si>
  <si>
    <t>Year 9509</t>
  </si>
  <si>
    <t>Year 9510</t>
  </si>
  <si>
    <t>Year 9511</t>
  </si>
  <si>
    <t>Year 9512</t>
  </si>
  <si>
    <t>Year 9513</t>
  </si>
  <si>
    <t>Year 9514</t>
  </si>
  <si>
    <t>Year 9515</t>
  </si>
  <si>
    <t>Year 9516</t>
  </si>
  <si>
    <t>Year 9517</t>
  </si>
  <si>
    <t>Year 9518</t>
  </si>
  <si>
    <t>Year 9519</t>
  </si>
  <si>
    <t>Year 9520</t>
  </si>
  <si>
    <t>Year 9521</t>
  </si>
  <si>
    <t>Year 9522</t>
  </si>
  <si>
    <t>Year 9523</t>
  </si>
  <si>
    <t>Year 9524</t>
  </si>
  <si>
    <t>Year 9525</t>
  </si>
  <si>
    <t>Year 9526</t>
  </si>
  <si>
    <t>Year 9527</t>
  </si>
  <si>
    <t>Year 9528</t>
  </si>
  <si>
    <t>Year 9529</t>
  </si>
  <si>
    <t>Year 9530</t>
  </si>
  <si>
    <t>Year 9531</t>
  </si>
  <si>
    <t>Year 9532</t>
  </si>
  <si>
    <t>Year 9533</t>
  </si>
  <si>
    <t>Year 9534</t>
  </si>
  <si>
    <t>Year 9535</t>
  </si>
  <si>
    <t>Year 9536</t>
  </si>
  <si>
    <t>Year 9537</t>
  </si>
  <si>
    <t>Year 9538</t>
  </si>
  <si>
    <t>Year 9539</t>
  </si>
  <si>
    <t>Year 9540</t>
  </si>
  <si>
    <t>Year 9541</t>
  </si>
  <si>
    <t>Year 9542</t>
  </si>
  <si>
    <t>Year 9543</t>
  </si>
  <si>
    <t>Year 9544</t>
  </si>
  <si>
    <t>Year 9545</t>
  </si>
  <si>
    <t>Year 9546</t>
  </si>
  <si>
    <t>Year 9547</t>
  </si>
  <si>
    <t>Year 9548</t>
  </si>
  <si>
    <t>Year 9549</t>
  </si>
  <si>
    <t>Year 9550</t>
  </si>
  <si>
    <t>Year 9551</t>
  </si>
  <si>
    <t>Year 9552</t>
  </si>
  <si>
    <t>Year 9553</t>
  </si>
  <si>
    <t>Year 9554</t>
  </si>
  <si>
    <t>Year 9555</t>
  </si>
  <si>
    <t>Year 9556</t>
  </si>
  <si>
    <t>Year 9557</t>
  </si>
  <si>
    <t>Year 9558</t>
  </si>
  <si>
    <t>Year 9559</t>
  </si>
  <si>
    <t>Year 9560</t>
  </si>
  <si>
    <t>Year 9561</t>
  </si>
  <si>
    <t>Year 9562</t>
  </si>
  <si>
    <t>Year 9563</t>
  </si>
  <si>
    <t>Year 9564</t>
  </si>
  <si>
    <t>Year 9565</t>
  </si>
  <si>
    <t>Year 9566</t>
  </si>
  <si>
    <t>Year 9567</t>
  </si>
  <si>
    <t>Year 9568</t>
  </si>
  <si>
    <t>Year 9569</t>
  </si>
  <si>
    <t>Year 9570</t>
  </si>
  <si>
    <t>Year 9571</t>
  </si>
  <si>
    <t>Year 9572</t>
  </si>
  <si>
    <t>Year 9573</t>
  </si>
  <si>
    <t>Year 9574</t>
  </si>
  <si>
    <t>Year 9575</t>
  </si>
  <si>
    <t>Year 9576</t>
  </si>
  <si>
    <t>Year 9577</t>
  </si>
  <si>
    <t>Year 9578</t>
  </si>
  <si>
    <t>Year 9579</t>
  </si>
  <si>
    <t>Year 9580</t>
  </si>
  <si>
    <t>Year 9581</t>
  </si>
  <si>
    <t>Year 9582</t>
  </si>
  <si>
    <t>Year 9583</t>
  </si>
  <si>
    <t>Year 9584</t>
  </si>
  <si>
    <t>Year 9585</t>
  </si>
  <si>
    <t>Year 9586</t>
  </si>
  <si>
    <t>Year 9587</t>
  </si>
  <si>
    <t>Year 9588</t>
  </si>
  <si>
    <t>Year 9589</t>
  </si>
  <si>
    <t>Year 9590</t>
  </si>
  <si>
    <t>Year 9591</t>
  </si>
  <si>
    <t>Year 9592</t>
  </si>
  <si>
    <t>Year 9593</t>
  </si>
  <si>
    <t>Year 9594</t>
  </si>
  <si>
    <t>Year 9595</t>
  </si>
  <si>
    <t>Year 9596</t>
  </si>
  <si>
    <t>Year 9597</t>
  </si>
  <si>
    <t>Year 9598</t>
  </si>
  <si>
    <t>Year 9599</t>
  </si>
  <si>
    <t>Year 9600</t>
  </si>
  <si>
    <t>Year 9601</t>
  </si>
  <si>
    <t>Year 9602</t>
  </si>
  <si>
    <t>Year 9603</t>
  </si>
  <si>
    <t>Year 9604</t>
  </si>
  <si>
    <t>Year 9605</t>
  </si>
  <si>
    <t>Year 9606</t>
  </si>
  <si>
    <t>Year 9607</t>
  </si>
  <si>
    <t>Year 9608</t>
  </si>
  <si>
    <t>Year 9609</t>
  </si>
  <si>
    <t>Year 9610</t>
  </si>
  <si>
    <t>Year 9611</t>
  </si>
  <si>
    <t>Year 9612</t>
  </si>
  <si>
    <t>Year 9613</t>
  </si>
  <si>
    <t>Year 9614</t>
  </si>
  <si>
    <t>Year 9615</t>
  </si>
  <si>
    <t>Year 9616</t>
  </si>
  <si>
    <t>Year 9617</t>
  </si>
  <si>
    <t>Year 9618</t>
  </si>
  <si>
    <t>Year 9619</t>
  </si>
  <si>
    <t>Year 9620</t>
  </si>
  <si>
    <t>Year 9621</t>
  </si>
  <si>
    <t>Year 9622</t>
  </si>
  <si>
    <t>Year 9623</t>
  </si>
  <si>
    <t>Year 9624</t>
  </si>
  <si>
    <t>Year 9625</t>
  </si>
  <si>
    <t>Year 9626</t>
  </si>
  <si>
    <t>Year 9627</t>
  </si>
  <si>
    <t>Year 9628</t>
  </si>
  <si>
    <t>Year 9629</t>
  </si>
  <si>
    <t>Year 9630</t>
  </si>
  <si>
    <t>Year 9631</t>
  </si>
  <si>
    <t>Year 9632</t>
  </si>
  <si>
    <t>Year 9633</t>
  </si>
  <si>
    <t>Year 9634</t>
  </si>
  <si>
    <t>Year 9635</t>
  </si>
  <si>
    <t>Year 9636</t>
  </si>
  <si>
    <t>Year 9637</t>
  </si>
  <si>
    <t>Year 9638</t>
  </si>
  <si>
    <t>Year 9639</t>
  </si>
  <si>
    <t>Year 9640</t>
  </si>
  <si>
    <t>Year 9641</t>
  </si>
  <si>
    <t>Year 9642</t>
  </si>
  <si>
    <t>Year 9643</t>
  </si>
  <si>
    <t>Year 9644</t>
  </si>
  <si>
    <t>Year 9645</t>
  </si>
  <si>
    <t>Year 9646</t>
  </si>
  <si>
    <t>Year 9647</t>
  </si>
  <si>
    <t>Year 9648</t>
  </si>
  <si>
    <t>Year 9649</t>
  </si>
  <si>
    <t>Year 9650</t>
  </si>
  <si>
    <t>Year 9651</t>
  </si>
  <si>
    <t>Year 9652</t>
  </si>
  <si>
    <t>Year 9653</t>
  </si>
  <si>
    <t>Year 9654</t>
  </si>
  <si>
    <t>Year 9655</t>
  </si>
  <si>
    <t>Year 9656</t>
  </si>
  <si>
    <t>Year 9657</t>
  </si>
  <si>
    <t>Year 9658</t>
  </si>
  <si>
    <t>Year 9659</t>
  </si>
  <si>
    <t>Year 9660</t>
  </si>
  <si>
    <t>Year 9661</t>
  </si>
  <si>
    <t>Year 9662</t>
  </si>
  <si>
    <t>Year 9663</t>
  </si>
  <si>
    <t>Year 9664</t>
  </si>
  <si>
    <t>Year 9665</t>
  </si>
  <si>
    <t>Year 9666</t>
  </si>
  <si>
    <t>Year 9667</t>
  </si>
  <si>
    <t>Year 9668</t>
  </si>
  <si>
    <t>Year 9669</t>
  </si>
  <si>
    <t>Year 9670</t>
  </si>
  <si>
    <t>Year 9671</t>
  </si>
  <si>
    <t>Year 9672</t>
  </si>
  <si>
    <t>Year 9673</t>
  </si>
  <si>
    <t>Year 9674</t>
  </si>
  <si>
    <t>Year 9675</t>
  </si>
  <si>
    <t>Year 9676</t>
  </si>
  <si>
    <t>Year 9677</t>
  </si>
  <si>
    <t>Year 9678</t>
  </si>
  <si>
    <t>Year 9679</t>
  </si>
  <si>
    <t>Year 9680</t>
  </si>
  <si>
    <t>Year 9681</t>
  </si>
  <si>
    <t>Year 9682</t>
  </si>
  <si>
    <t>Year 9683</t>
  </si>
  <si>
    <t>Year 9684</t>
  </si>
  <si>
    <t>Year 9685</t>
  </si>
  <si>
    <t>Year 9686</t>
  </si>
  <si>
    <t>Year 9687</t>
  </si>
  <si>
    <t>Year 9688</t>
  </si>
  <si>
    <t>Year 9689</t>
  </si>
  <si>
    <t>Year 9690</t>
  </si>
  <si>
    <t>Year 9691</t>
  </si>
  <si>
    <t>Year 9692</t>
  </si>
  <si>
    <t>Year 9693</t>
  </si>
  <si>
    <t>Year 9694</t>
  </si>
  <si>
    <t>Year 9695</t>
  </si>
  <si>
    <t>Year 9696</t>
  </si>
  <si>
    <t>Year 9697</t>
  </si>
  <si>
    <t>Year 9698</t>
  </si>
  <si>
    <t>Year 9699</t>
  </si>
  <si>
    <t>Year 9700</t>
  </si>
  <si>
    <t>Year 9701</t>
  </si>
  <si>
    <t>Year 9702</t>
  </si>
  <si>
    <t>Year 9703</t>
  </si>
  <si>
    <t>Year 9704</t>
  </si>
  <si>
    <t>Year 9705</t>
  </si>
  <si>
    <t>Year 9706</t>
  </si>
  <si>
    <t>Year 9707</t>
  </si>
  <si>
    <t>Year 9708</t>
  </si>
  <si>
    <t>Year 9709</t>
  </si>
  <si>
    <t>Year 9710</t>
  </si>
  <si>
    <t>Year 9711</t>
  </si>
  <si>
    <t>Year 9712</t>
  </si>
  <si>
    <t>Year 9713</t>
  </si>
  <si>
    <t>Year 9714</t>
  </si>
  <si>
    <t>Year 9715</t>
  </si>
  <si>
    <t>Year 9716</t>
  </si>
  <si>
    <t>Year 9717</t>
  </si>
  <si>
    <t>Year 9718</t>
  </si>
  <si>
    <t>Year 9719</t>
  </si>
  <si>
    <t>Year 9720</t>
  </si>
  <si>
    <t>Year 9721</t>
  </si>
  <si>
    <t>Year 9722</t>
  </si>
  <si>
    <t>Year 9723</t>
  </si>
  <si>
    <t>Year 9724</t>
  </si>
  <si>
    <t>Year 9725</t>
  </si>
  <si>
    <t>Year 9726</t>
  </si>
  <si>
    <t>Year 9727</t>
  </si>
  <si>
    <t>Year 9728</t>
  </si>
  <si>
    <t>Year 9729</t>
  </si>
  <si>
    <t>Year 9730</t>
  </si>
  <si>
    <t>Year 9731</t>
  </si>
  <si>
    <t>Year 9732</t>
  </si>
  <si>
    <t>Year 9733</t>
  </si>
  <si>
    <t>Year 9734</t>
  </si>
  <si>
    <t>Year 9735</t>
  </si>
  <si>
    <t>Year 9736</t>
  </si>
  <si>
    <t>Year 9737</t>
  </si>
  <si>
    <t>Year 9738</t>
  </si>
  <si>
    <t>Year 9739</t>
  </si>
  <si>
    <t>Year 9740</t>
  </si>
  <si>
    <t>Year 9741</t>
  </si>
  <si>
    <t>Year 9742</t>
  </si>
  <si>
    <t>Year 9743</t>
  </si>
  <si>
    <t>Year 9744</t>
  </si>
  <si>
    <t>Year 9745</t>
  </si>
  <si>
    <t>Year 9746</t>
  </si>
  <si>
    <t>Year 9747</t>
  </si>
  <si>
    <t>Year 9748</t>
  </si>
  <si>
    <t>Year 9749</t>
  </si>
  <si>
    <t>Year 9750</t>
  </si>
  <si>
    <t>Year 9751</t>
  </si>
  <si>
    <t>Year 9752</t>
  </si>
  <si>
    <t>Year 9753</t>
  </si>
  <si>
    <t>Year 9754</t>
  </si>
  <si>
    <t>Year 9755</t>
  </si>
  <si>
    <t>Year 9756</t>
  </si>
  <si>
    <t>Year 9757</t>
  </si>
  <si>
    <t>Year 9758</t>
  </si>
  <si>
    <t>Year 9759</t>
  </si>
  <si>
    <t>Year 9760</t>
  </si>
  <si>
    <t>Year 9761</t>
  </si>
  <si>
    <t>Year 9762</t>
  </si>
  <si>
    <t>Year 9763</t>
  </si>
  <si>
    <t>Year 9764</t>
  </si>
  <si>
    <t>Year 9765</t>
  </si>
  <si>
    <t>Year 9766</t>
  </si>
  <si>
    <t>Year 9767</t>
  </si>
  <si>
    <t>Year 9768</t>
  </si>
  <si>
    <t>Year 9769</t>
  </si>
  <si>
    <t>Year 9770</t>
  </si>
  <si>
    <t>Year 9771</t>
  </si>
  <si>
    <t>Year 9772</t>
  </si>
  <si>
    <t>Year 9773</t>
  </si>
  <si>
    <t>Year 9774</t>
  </si>
  <si>
    <t>Year 9775</t>
  </si>
  <si>
    <t>Year 9776</t>
  </si>
  <si>
    <t>Year 9777</t>
  </si>
  <si>
    <t>Year 9778</t>
  </si>
  <si>
    <t>Year 9779</t>
  </si>
  <si>
    <t>Year 9780</t>
  </si>
  <si>
    <t>Year 9781</t>
  </si>
  <si>
    <t>Year 9782</t>
  </si>
  <si>
    <t>Year 9783</t>
  </si>
  <si>
    <t>Year 9784</t>
  </si>
  <si>
    <t>Year 9785</t>
  </si>
  <si>
    <t>Year 9786</t>
  </si>
  <si>
    <t>Year 9787</t>
  </si>
  <si>
    <t>Year 9788</t>
  </si>
  <si>
    <t>Year 9789</t>
  </si>
  <si>
    <t>Year 9790</t>
  </si>
  <si>
    <t>Year 9791</t>
  </si>
  <si>
    <t>Year 9792</t>
  </si>
  <si>
    <t>Year 9793</t>
  </si>
  <si>
    <t>Year 9794</t>
  </si>
  <si>
    <t>Year 9795</t>
  </si>
  <si>
    <t>Year 9796</t>
  </si>
  <si>
    <t>Year 9797</t>
  </si>
  <si>
    <t>Year 9798</t>
  </si>
  <si>
    <t>Year 9799</t>
  </si>
  <si>
    <t>Year 9800</t>
  </si>
  <si>
    <t>Year 9801</t>
  </si>
  <si>
    <t>Year 9802</t>
  </si>
  <si>
    <t>Year 9803</t>
  </si>
  <si>
    <t>Year 9804</t>
  </si>
  <si>
    <t>Year 9805</t>
  </si>
  <si>
    <t>Year 9806</t>
  </si>
  <si>
    <t>Year 9807</t>
  </si>
  <si>
    <t>Year 9808</t>
  </si>
  <si>
    <t>Year 9809</t>
  </si>
  <si>
    <t>Year 9810</t>
  </si>
  <si>
    <t>Year 9811</t>
  </si>
  <si>
    <t>Year 9812</t>
  </si>
  <si>
    <t>Year 9813</t>
  </si>
  <si>
    <t>Year 9814</t>
  </si>
  <si>
    <t>Year 9815</t>
  </si>
  <si>
    <t>Year 9816</t>
  </si>
  <si>
    <t>Year 9817</t>
  </si>
  <si>
    <t>Year 9818</t>
  </si>
  <si>
    <t>Year 9819</t>
  </si>
  <si>
    <t>Year 9820</t>
  </si>
  <si>
    <t>Year 9821</t>
  </si>
  <si>
    <t>Year 9822</t>
  </si>
  <si>
    <t>Year 9823</t>
  </si>
  <si>
    <t>Year 9824</t>
  </si>
  <si>
    <t>Year 9825</t>
  </si>
  <si>
    <t>Year 9826</t>
  </si>
  <si>
    <t>Year 9827</t>
  </si>
  <si>
    <t>Year 9828</t>
  </si>
  <si>
    <t>Year 9829</t>
  </si>
  <si>
    <t>Year 9830</t>
  </si>
  <si>
    <t>Year 9831</t>
  </si>
  <si>
    <t>Year 9832</t>
  </si>
  <si>
    <t>Year 9833</t>
  </si>
  <si>
    <t>Year 9834</t>
  </si>
  <si>
    <t>Year 9835</t>
  </si>
  <si>
    <t>Year 9836</t>
  </si>
  <si>
    <t>Year 9837</t>
  </si>
  <si>
    <t>Year 9838</t>
  </si>
  <si>
    <t>Year 9839</t>
  </si>
  <si>
    <t>Year 9840</t>
  </si>
  <si>
    <t>Year 9841</t>
  </si>
  <si>
    <t>Year 9842</t>
  </si>
  <si>
    <t>Year 9843</t>
  </si>
  <si>
    <t>Year 9844</t>
  </si>
  <si>
    <t>Year 9845</t>
  </si>
  <si>
    <t>Year 9846</t>
  </si>
  <si>
    <t>Year 9847</t>
  </si>
  <si>
    <t>Year 9848</t>
  </si>
  <si>
    <t>Year 9849</t>
  </si>
  <si>
    <t>Year 9850</t>
  </si>
  <si>
    <t>Year 9851</t>
  </si>
  <si>
    <t>Year 9852</t>
  </si>
  <si>
    <t>Year 9853</t>
  </si>
  <si>
    <t>Year 9854</t>
  </si>
  <si>
    <t>Year 9855</t>
  </si>
  <si>
    <t>Year 9856</t>
  </si>
  <si>
    <t>Year 9857</t>
  </si>
  <si>
    <t>Year 9858</t>
  </si>
  <si>
    <t>Year 9859</t>
  </si>
  <si>
    <t>Year 9860</t>
  </si>
  <si>
    <t>Year 9861</t>
  </si>
  <si>
    <t>Year 9862</t>
  </si>
  <si>
    <t>Year 9863</t>
  </si>
  <si>
    <t>Year 9864</t>
  </si>
  <si>
    <t>Year 9865</t>
  </si>
  <si>
    <t>Year 9866</t>
  </si>
  <si>
    <t>Year 9867</t>
  </si>
  <si>
    <t>Year 9868</t>
  </si>
  <si>
    <t>Year 9869</t>
  </si>
  <si>
    <t>Year 9870</t>
  </si>
  <si>
    <t>Year 9871</t>
  </si>
  <si>
    <t>Year 9872</t>
  </si>
  <si>
    <t>Year 9873</t>
  </si>
  <si>
    <t>Year 9874</t>
  </si>
  <si>
    <t>Year 9875</t>
  </si>
  <si>
    <t>Year 9876</t>
  </si>
  <si>
    <t>Year 9877</t>
  </si>
  <si>
    <t>Year 9878</t>
  </si>
  <si>
    <t>Year 9879</t>
  </si>
  <si>
    <t>Year 9880</t>
  </si>
  <si>
    <t>Year 9881</t>
  </si>
  <si>
    <t>Year 9882</t>
  </si>
  <si>
    <t>Year 9883</t>
  </si>
  <si>
    <t>Year 9884</t>
  </si>
  <si>
    <t>Year 9885</t>
  </si>
  <si>
    <t>Year 9886</t>
  </si>
  <si>
    <t>Year 9887</t>
  </si>
  <si>
    <t>Year 9888</t>
  </si>
  <si>
    <t>Year 9889</t>
  </si>
  <si>
    <t>Year 9890</t>
  </si>
  <si>
    <t>Year 9891</t>
  </si>
  <si>
    <t>Year 9892</t>
  </si>
  <si>
    <t>Year 9893</t>
  </si>
  <si>
    <t>Year 9894</t>
  </si>
  <si>
    <t>Year 9895</t>
  </si>
  <si>
    <t>Year 9896</t>
  </si>
  <si>
    <t>Year 9897</t>
  </si>
  <si>
    <t>Year 9898</t>
  </si>
  <si>
    <t>Year 9899</t>
  </si>
  <si>
    <t>Year 9900</t>
  </si>
  <si>
    <t>Year 9901</t>
  </si>
  <si>
    <t>Year 9902</t>
  </si>
  <si>
    <t>Year 9903</t>
  </si>
  <si>
    <t>Year 9904</t>
  </si>
  <si>
    <t>Year 9905</t>
  </si>
  <si>
    <t>Year 9906</t>
  </si>
  <si>
    <t>Year 9907</t>
  </si>
  <si>
    <t>Year 9908</t>
  </si>
  <si>
    <t>Year 9909</t>
  </si>
  <si>
    <t>Year 9910</t>
  </si>
  <si>
    <t>Year 9911</t>
  </si>
  <si>
    <t>Year 9912</t>
  </si>
  <si>
    <t>Year 9913</t>
  </si>
  <si>
    <t>Year 9914</t>
  </si>
  <si>
    <t>Year 9915</t>
  </si>
  <si>
    <t>Year 9916</t>
  </si>
  <si>
    <t>Year 9917</t>
  </si>
  <si>
    <t>Year 9918</t>
  </si>
  <si>
    <t>Year 9919</t>
  </si>
  <si>
    <t>Year 9920</t>
  </si>
  <si>
    <t>Year 9921</t>
  </si>
  <si>
    <t>Year 9922</t>
  </si>
  <si>
    <t>Year 9923</t>
  </si>
  <si>
    <t>Year 9924</t>
  </si>
  <si>
    <t>Year 9925</t>
  </si>
  <si>
    <t>Year 9926</t>
  </si>
  <si>
    <t>Year 9927</t>
  </si>
  <si>
    <t>Year 9928</t>
  </si>
  <si>
    <t>Year 9929</t>
  </si>
  <si>
    <t>Year 9930</t>
  </si>
  <si>
    <t>Year 9931</t>
  </si>
  <si>
    <t>Year 9932</t>
  </si>
  <si>
    <t>Year 9933</t>
  </si>
  <si>
    <t>Year 9934</t>
  </si>
  <si>
    <t>Year 9935</t>
  </si>
  <si>
    <t>Year 9936</t>
  </si>
  <si>
    <t>Year 9937</t>
  </si>
  <si>
    <t>Year 9938</t>
  </si>
  <si>
    <t>Year 9939</t>
  </si>
  <si>
    <t>Year 9940</t>
  </si>
  <si>
    <t>Year 9941</t>
  </si>
  <si>
    <t>Year 9942</t>
  </si>
  <si>
    <t>Year 9943</t>
  </si>
  <si>
    <t>Year 9944</t>
  </si>
  <si>
    <t>Year 9945</t>
  </si>
  <si>
    <t>Year 9946</t>
  </si>
  <si>
    <t>Year 9947</t>
  </si>
  <si>
    <t>Year 9948</t>
  </si>
  <si>
    <t>Year 9949</t>
  </si>
  <si>
    <t>Year 9950</t>
  </si>
  <si>
    <t>Year 9951</t>
  </si>
  <si>
    <t>Year 9952</t>
  </si>
  <si>
    <t>Year 9953</t>
  </si>
  <si>
    <t>Year 9954</t>
  </si>
  <si>
    <t>Year 9955</t>
  </si>
  <si>
    <t>Year 9956</t>
  </si>
  <si>
    <t>Year 9957</t>
  </si>
  <si>
    <t>Year 9958</t>
  </si>
  <si>
    <t>Year 9959</t>
  </si>
  <si>
    <t>Year 9960</t>
  </si>
  <si>
    <t>Year 9961</t>
  </si>
  <si>
    <t>Year 9962</t>
  </si>
  <si>
    <t>Year 9963</t>
  </si>
  <si>
    <t>Year 9964</t>
  </si>
  <si>
    <t>Year 9965</t>
  </si>
  <si>
    <t>Year 9966</t>
  </si>
  <si>
    <t>Year 9967</t>
  </si>
  <si>
    <t>Year 9968</t>
  </si>
  <si>
    <t>Year 9969</t>
  </si>
  <si>
    <t>Year 9970</t>
  </si>
  <si>
    <t>Year 9971</t>
  </si>
  <si>
    <t>Year 9972</t>
  </si>
  <si>
    <t>Year 9973</t>
  </si>
  <si>
    <t>Year 9974</t>
  </si>
  <si>
    <t>Year 9975</t>
  </si>
  <si>
    <t>Year 9976</t>
  </si>
  <si>
    <t>Year 9977</t>
  </si>
  <si>
    <t>Year 9978</t>
  </si>
  <si>
    <t>Year 9979</t>
  </si>
  <si>
    <t>Year 9980</t>
  </si>
  <si>
    <t>Year 9981</t>
  </si>
  <si>
    <t>Year 9982</t>
  </si>
  <si>
    <t>Year 9983</t>
  </si>
  <si>
    <t>Year 9984</t>
  </si>
  <si>
    <t>Year 9985</t>
  </si>
  <si>
    <t>Year 9986</t>
  </si>
  <si>
    <t>Year 9987</t>
  </si>
  <si>
    <t>Year 9988</t>
  </si>
  <si>
    <t>Year 9989</t>
  </si>
  <si>
    <t>Year 9990</t>
  </si>
  <si>
    <t>Year 9991</t>
  </si>
  <si>
    <t>Year 9992</t>
  </si>
  <si>
    <t>Year 9993</t>
  </si>
  <si>
    <t>Year 9994</t>
  </si>
  <si>
    <t>Year 9995</t>
  </si>
  <si>
    <t>Year 9996</t>
  </si>
  <si>
    <t>Year 9997</t>
  </si>
  <si>
    <t>Year 9998</t>
  </si>
  <si>
    <t>Year 9999</t>
  </si>
  <si>
    <t>Year 10000</t>
  </si>
  <si>
    <t>Year 10001</t>
  </si>
  <si>
    <t>Year 10002</t>
  </si>
  <si>
    <t>Year 10003</t>
  </si>
  <si>
    <t>Year 10004</t>
  </si>
  <si>
    <t>Year 10005</t>
  </si>
  <si>
    <t>Year 10006</t>
  </si>
  <si>
    <t>Year 10007</t>
  </si>
  <si>
    <t>Year 10008</t>
  </si>
  <si>
    <t>Year 10009</t>
  </si>
  <si>
    <t>Year 10010</t>
  </si>
  <si>
    <t>Year 10011</t>
  </si>
  <si>
    <t>Year 10012</t>
  </si>
  <si>
    <t>Year 10013</t>
  </si>
  <si>
    <t>Year 10014</t>
  </si>
  <si>
    <t>Year 10015</t>
  </si>
  <si>
    <t>Year 10016</t>
  </si>
  <si>
    <t>Year 10017</t>
  </si>
  <si>
    <t>Year 10018</t>
  </si>
  <si>
    <t>Year 10019</t>
  </si>
  <si>
    <t>Year 10020</t>
  </si>
  <si>
    <t>Year 10021</t>
  </si>
  <si>
    <t>Year 10022</t>
  </si>
  <si>
    <t>Year 10023</t>
  </si>
  <si>
    <t>Year 10024</t>
  </si>
  <si>
    <t>Year 10025</t>
  </si>
  <si>
    <t>Year 10026</t>
  </si>
  <si>
    <t>Year 10027</t>
  </si>
  <si>
    <t>Year 10028</t>
  </si>
  <si>
    <t>Year 10029</t>
  </si>
  <si>
    <t>Year 10030</t>
  </si>
  <si>
    <t>Year 10031</t>
  </si>
  <si>
    <t>Year 10032</t>
  </si>
  <si>
    <t>Year 10033</t>
  </si>
  <si>
    <t>Year 10034</t>
  </si>
  <si>
    <t>Year 10035</t>
  </si>
  <si>
    <t>Year 10036</t>
  </si>
  <si>
    <t>Year 10037</t>
  </si>
  <si>
    <t>Year 10038</t>
  </si>
  <si>
    <t>Year 10039</t>
  </si>
  <si>
    <t>Year 10040</t>
  </si>
  <si>
    <t>Year 10041</t>
  </si>
  <si>
    <t>Year 10042</t>
  </si>
  <si>
    <t>Year 10043</t>
  </si>
  <si>
    <t>Year 10044</t>
  </si>
  <si>
    <t>Year 10045</t>
  </si>
  <si>
    <t>Year 10046</t>
  </si>
  <si>
    <t>Year 10047</t>
  </si>
  <si>
    <t>Year 10048</t>
  </si>
  <si>
    <t>Year 10049</t>
  </si>
  <si>
    <t>Year 10050</t>
  </si>
  <si>
    <t>Year 10051</t>
  </si>
  <si>
    <t>Year 10052</t>
  </si>
  <si>
    <t>Year 10053</t>
  </si>
  <si>
    <t>Year 10054</t>
  </si>
  <si>
    <t>Year 10055</t>
  </si>
  <si>
    <t>Year 10056</t>
  </si>
  <si>
    <t>Year 10057</t>
  </si>
  <si>
    <t>Year 10058</t>
  </si>
  <si>
    <t>Year 10059</t>
  </si>
  <si>
    <t>Year 10060</t>
  </si>
  <si>
    <t>Year 10061</t>
  </si>
  <si>
    <t>Year 10062</t>
  </si>
  <si>
    <t>Year 10063</t>
  </si>
  <si>
    <t>Year 10064</t>
  </si>
  <si>
    <t>Year 10065</t>
  </si>
  <si>
    <t>Year 10066</t>
  </si>
  <si>
    <t>Year 10067</t>
  </si>
  <si>
    <t>Year 10068</t>
  </si>
  <si>
    <t>Year 10069</t>
  </si>
  <si>
    <t>Year 10070</t>
  </si>
  <si>
    <t>Year 10071</t>
  </si>
  <si>
    <t>Year 10072</t>
  </si>
  <si>
    <t>Year 10073</t>
  </si>
  <si>
    <t>Year 10074</t>
  </si>
  <si>
    <t>Year 10075</t>
  </si>
  <si>
    <t>Year 10076</t>
  </si>
  <si>
    <t>Year 10077</t>
  </si>
  <si>
    <t>Year 10078</t>
  </si>
  <si>
    <t>Year 10079</t>
  </si>
  <si>
    <t>Year 10080</t>
  </si>
  <si>
    <t>Year 10081</t>
  </si>
  <si>
    <t>Year 10082</t>
  </si>
  <si>
    <t>Year 10083</t>
  </si>
  <si>
    <t>Year 10084</t>
  </si>
  <si>
    <t>Year 10085</t>
  </si>
  <si>
    <t>Year 10086</t>
  </si>
  <si>
    <t>Year 10087</t>
  </si>
  <si>
    <t>Year 10088</t>
  </si>
  <si>
    <t>Year 10089</t>
  </si>
  <si>
    <t>Year 10090</t>
  </si>
  <si>
    <t>Year 10091</t>
  </si>
  <si>
    <t>Year 10092</t>
  </si>
  <si>
    <t>Year 10093</t>
  </si>
  <si>
    <t>Year 10094</t>
  </si>
  <si>
    <t>Year 10095</t>
  </si>
  <si>
    <t>Year 10096</t>
  </si>
  <si>
    <t>Year 10097</t>
  </si>
  <si>
    <t>Year 10098</t>
  </si>
  <si>
    <t>Year 10099</t>
  </si>
  <si>
    <t>Year 10100</t>
  </si>
  <si>
    <t>Year 10101</t>
  </si>
  <si>
    <t>Year 10102</t>
  </si>
  <si>
    <t>Year 10103</t>
  </si>
  <si>
    <t>Year 10104</t>
  </si>
  <si>
    <t>Year 10105</t>
  </si>
  <si>
    <t>Year 10106</t>
  </si>
  <si>
    <t>Year 10107</t>
  </si>
  <si>
    <t>Year 10108</t>
  </si>
  <si>
    <t>Year 10109</t>
  </si>
  <si>
    <t>Year 10110</t>
  </si>
  <si>
    <t>Year 10111</t>
  </si>
  <si>
    <t>Year 10112</t>
  </si>
  <si>
    <t>Year 10113</t>
  </si>
  <si>
    <t>Year 10114</t>
  </si>
  <si>
    <t>Year 10115</t>
  </si>
  <si>
    <t>Year 10116</t>
  </si>
  <si>
    <t>Year 10117</t>
  </si>
  <si>
    <t>Year 10118</t>
  </si>
  <si>
    <t>Year 10119</t>
  </si>
  <si>
    <t>Year 10120</t>
  </si>
  <si>
    <t>Year 10121</t>
  </si>
  <si>
    <t>Year 10122</t>
  </si>
  <si>
    <t>Year 10123</t>
  </si>
  <si>
    <t>Year 10124</t>
  </si>
  <si>
    <t>Year 10125</t>
  </si>
  <si>
    <t>Year 10126</t>
  </si>
  <si>
    <t>Year 10127</t>
  </si>
  <si>
    <t>Year 10128</t>
  </si>
  <si>
    <t>Year 10129</t>
  </si>
  <si>
    <t>Year 10130</t>
  </si>
  <si>
    <t>Year 10131</t>
  </si>
  <si>
    <t>Year 10132</t>
  </si>
  <si>
    <t>Year 10133</t>
  </si>
  <si>
    <t>Year 10134</t>
  </si>
  <si>
    <t>Year 10135</t>
  </si>
  <si>
    <t>Year 10136</t>
  </si>
  <si>
    <t>Year 10137</t>
  </si>
  <si>
    <t>Year 10138</t>
  </si>
  <si>
    <t>Year 10139</t>
  </si>
  <si>
    <t>Year 10140</t>
  </si>
  <si>
    <t>Year 10141</t>
  </si>
  <si>
    <t>Year 10142</t>
  </si>
  <si>
    <t>Year 10143</t>
  </si>
  <si>
    <t>Year 10144</t>
  </si>
  <si>
    <t>Year 10145</t>
  </si>
  <si>
    <t>Year 10146</t>
  </si>
  <si>
    <t>Year 10147</t>
  </si>
  <si>
    <t>Year 10148</t>
  </si>
  <si>
    <t>Year 10149</t>
  </si>
  <si>
    <t>Year 10150</t>
  </si>
  <si>
    <t>Year 10151</t>
  </si>
  <si>
    <t>Year 10152</t>
  </si>
  <si>
    <t>Year 10153</t>
  </si>
  <si>
    <t>Year 10154</t>
  </si>
  <si>
    <t>Year 10155</t>
  </si>
  <si>
    <t>Year 10156</t>
  </si>
  <si>
    <t>Year 10157</t>
  </si>
  <si>
    <t>Year 10158</t>
  </si>
  <si>
    <t>Year 10159</t>
  </si>
  <si>
    <t>Year 10160</t>
  </si>
  <si>
    <t>Year 10161</t>
  </si>
  <si>
    <t>Year 10162</t>
  </si>
  <si>
    <t>Year 10163</t>
  </si>
  <si>
    <t>Year 10164</t>
  </si>
  <si>
    <t>Year 10165</t>
  </si>
  <si>
    <t>Year 10166</t>
  </si>
  <si>
    <t>Year 10167</t>
  </si>
  <si>
    <t>Year 10168</t>
  </si>
  <si>
    <t>Year 10169</t>
  </si>
  <si>
    <t>Year 10170</t>
  </si>
  <si>
    <t>Year 10171</t>
  </si>
  <si>
    <t>Year 10172</t>
  </si>
  <si>
    <t>Year 10173</t>
  </si>
  <si>
    <t>Year 10174</t>
  </si>
  <si>
    <t>Year 10175</t>
  </si>
  <si>
    <t>Year 10176</t>
  </si>
  <si>
    <t>Year 10177</t>
  </si>
  <si>
    <t>Year 10178</t>
  </si>
  <si>
    <t>Year 10179</t>
  </si>
  <si>
    <t>Year 10180</t>
  </si>
  <si>
    <t>Year 10181</t>
  </si>
  <si>
    <t>Year 10182</t>
  </si>
  <si>
    <t>Year 10183</t>
  </si>
  <si>
    <t>Year 10184</t>
  </si>
  <si>
    <t>Year 10185</t>
  </si>
  <si>
    <t>Year 10186</t>
  </si>
  <si>
    <t>Year 10187</t>
  </si>
  <si>
    <t>Year 10188</t>
  </si>
  <si>
    <t>Year 10189</t>
  </si>
  <si>
    <t>Year 10190</t>
  </si>
  <si>
    <t>Year 10191</t>
  </si>
  <si>
    <t>Year 10192</t>
  </si>
  <si>
    <t>Year 10193</t>
  </si>
  <si>
    <t>Year 10194</t>
  </si>
  <si>
    <t>Year 10195</t>
  </si>
  <si>
    <t>Year 10196</t>
  </si>
  <si>
    <t>Year 10197</t>
  </si>
  <si>
    <t>Year 10198</t>
  </si>
  <si>
    <t>Year 10199</t>
  </si>
  <si>
    <t>Year 10200</t>
  </si>
  <si>
    <t>Year 10201</t>
  </si>
  <si>
    <t>Year 10202</t>
  </si>
  <si>
    <t>Year 10203</t>
  </si>
  <si>
    <t>Year 10204</t>
  </si>
  <si>
    <t>Year 10205</t>
  </si>
  <si>
    <t>Year 10206</t>
  </si>
  <si>
    <t>Year 10207</t>
  </si>
  <si>
    <t>Year 10208</t>
  </si>
  <si>
    <t>Year 10209</t>
  </si>
  <si>
    <t>Year 10210</t>
  </si>
  <si>
    <t>Year 10211</t>
  </si>
  <si>
    <t>Year 10212</t>
  </si>
  <si>
    <t>Year 10213</t>
  </si>
  <si>
    <t>Year 10214</t>
  </si>
  <si>
    <t>Year 10215</t>
  </si>
  <si>
    <t>Year 10216</t>
  </si>
  <si>
    <t>Year 10217</t>
  </si>
  <si>
    <t>Year 10218</t>
  </si>
  <si>
    <t>Year 10219</t>
  </si>
  <si>
    <t>Year 10220</t>
  </si>
  <si>
    <t>Year 10221</t>
  </si>
  <si>
    <t>Year 10222</t>
  </si>
  <si>
    <t>Year 10223</t>
  </si>
  <si>
    <t>Year 10224</t>
  </si>
  <si>
    <t>Year 10225</t>
  </si>
  <si>
    <t>Year 10226</t>
  </si>
  <si>
    <t>Year 10227</t>
  </si>
  <si>
    <t>Year 10228</t>
  </si>
  <si>
    <t>Year 10229</t>
  </si>
  <si>
    <t>Year 10230</t>
  </si>
  <si>
    <t>Year 10231</t>
  </si>
  <si>
    <t>Year 10232</t>
  </si>
  <si>
    <t>Year 10233</t>
  </si>
  <si>
    <t>Year 10234</t>
  </si>
  <si>
    <t>Year 10235</t>
  </si>
  <si>
    <t>Year 10236</t>
  </si>
  <si>
    <t>Year 10237</t>
  </si>
  <si>
    <t>Year 10238</t>
  </si>
  <si>
    <t>Year 10239</t>
  </si>
  <si>
    <t>Year 10240</t>
  </si>
  <si>
    <t>Year 10241</t>
  </si>
  <si>
    <t>Year 10242</t>
  </si>
  <si>
    <t>Year 10243</t>
  </si>
  <si>
    <t>Year 10244</t>
  </si>
  <si>
    <t>Year 10245</t>
  </si>
  <si>
    <t>Year 10246</t>
  </si>
  <si>
    <t>Year 10247</t>
  </si>
  <si>
    <t>Year 10248</t>
  </si>
  <si>
    <t>Year 10249</t>
  </si>
  <si>
    <t>Year 10250</t>
  </si>
  <si>
    <t>Year 10251</t>
  </si>
  <si>
    <t>Year 10252</t>
  </si>
  <si>
    <t>Year 10253</t>
  </si>
  <si>
    <t>Year 10254</t>
  </si>
  <si>
    <t>Year 10255</t>
  </si>
  <si>
    <t>Year 10256</t>
  </si>
  <si>
    <t>Year 10257</t>
  </si>
  <si>
    <t>Year 10258</t>
  </si>
  <si>
    <t>Year 10259</t>
  </si>
  <si>
    <t>Year 10260</t>
  </si>
  <si>
    <t>Year 10261</t>
  </si>
  <si>
    <t>Year 10262</t>
  </si>
  <si>
    <t>Year 10263</t>
  </si>
  <si>
    <t>Year 10264</t>
  </si>
  <si>
    <t>Year 10265</t>
  </si>
  <si>
    <t>Year 10266</t>
  </si>
  <si>
    <t>Year 10267</t>
  </si>
  <si>
    <t>Year 10268</t>
  </si>
  <si>
    <t>Year 10269</t>
  </si>
  <si>
    <t>Year 10270</t>
  </si>
  <si>
    <t>Year 10271</t>
  </si>
  <si>
    <t>Year 10272</t>
  </si>
  <si>
    <t>Year 10273</t>
  </si>
  <si>
    <t>Year 10274</t>
  </si>
  <si>
    <t>Year 10275</t>
  </si>
  <si>
    <t>Year 10276</t>
  </si>
  <si>
    <t>Year 10277</t>
  </si>
  <si>
    <t>Year 10278</t>
  </si>
  <si>
    <t>Year 10279</t>
  </si>
  <si>
    <t>Year 10280</t>
  </si>
  <si>
    <t>Year 10281</t>
  </si>
  <si>
    <t>Year 10282</t>
  </si>
  <si>
    <t>Year 10283</t>
  </si>
  <si>
    <t>Year 10284</t>
  </si>
  <si>
    <t>Year 10285</t>
  </si>
  <si>
    <t>Year 10286</t>
  </si>
  <si>
    <t>Year 10287</t>
  </si>
  <si>
    <t>Year 10288</t>
  </si>
  <si>
    <t>Year 10289</t>
  </si>
  <si>
    <t>Year 10290</t>
  </si>
  <si>
    <t>Year 10291</t>
  </si>
  <si>
    <t>Year 10292</t>
  </si>
  <si>
    <t>Year 10293</t>
  </si>
  <si>
    <t>Year 10294</t>
  </si>
  <si>
    <t>Year 10295</t>
  </si>
  <si>
    <t>Year 10296</t>
  </si>
  <si>
    <t>Year 10297</t>
  </si>
  <si>
    <t>Year 10298</t>
  </si>
  <si>
    <t>Year 10299</t>
  </si>
  <si>
    <t>Year 10300</t>
  </si>
  <si>
    <t>Year 10301</t>
  </si>
  <si>
    <t>Year 10302</t>
  </si>
  <si>
    <t>Year 10303</t>
  </si>
  <si>
    <t>Year 10304</t>
  </si>
  <si>
    <t>Year 10305</t>
  </si>
  <si>
    <t>Year 10306</t>
  </si>
  <si>
    <t>Year 10307</t>
  </si>
  <si>
    <t>Year 10308</t>
  </si>
  <si>
    <t>Year 10309</t>
  </si>
  <si>
    <t>Year 10310</t>
  </si>
  <si>
    <t>Year 10311</t>
  </si>
  <si>
    <t>Year 10312</t>
  </si>
  <si>
    <t>Year 10313</t>
  </si>
  <si>
    <t>Year 10314</t>
  </si>
  <si>
    <t>Year 10315</t>
  </si>
  <si>
    <t>Year 10316</t>
  </si>
  <si>
    <t>Year 10317</t>
  </si>
  <si>
    <t>Year 10318</t>
  </si>
  <si>
    <t>Year 10319</t>
  </si>
  <si>
    <t>Year 10320</t>
  </si>
  <si>
    <t>Year 10321</t>
  </si>
  <si>
    <t>Year 10322</t>
  </si>
  <si>
    <t>Year 10323</t>
  </si>
  <si>
    <t>Year 10324</t>
  </si>
  <si>
    <t>Year 10325</t>
  </si>
  <si>
    <t>Year 10326</t>
  </si>
  <si>
    <t>Year 10327</t>
  </si>
  <si>
    <t>Year 10328</t>
  </si>
  <si>
    <t>Year 10329</t>
  </si>
  <si>
    <t>Year 10330</t>
  </si>
  <si>
    <t>Year 10331</t>
  </si>
  <si>
    <t>Year 10332</t>
  </si>
  <si>
    <t>Year 10333</t>
  </si>
  <si>
    <t>Year 10334</t>
  </si>
  <si>
    <t>Year 10335</t>
  </si>
  <si>
    <t>Year 10336</t>
  </si>
  <si>
    <t>Year 10337</t>
  </si>
  <si>
    <t>Year 10338</t>
  </si>
  <si>
    <t>Year 10339</t>
  </si>
  <si>
    <t>Year 10340</t>
  </si>
  <si>
    <t>Year 10341</t>
  </si>
  <si>
    <t>Year 10342</t>
  </si>
  <si>
    <t>Year 10343</t>
  </si>
  <si>
    <t>Year 10344</t>
  </si>
  <si>
    <t>Year 10345</t>
  </si>
  <si>
    <t>Year 10346</t>
  </si>
  <si>
    <t>Year 10347</t>
  </si>
  <si>
    <t>Year 10348</t>
  </si>
  <si>
    <t>Year 10349</t>
  </si>
  <si>
    <t>Year 10350</t>
  </si>
  <si>
    <t>Year 10351</t>
  </si>
  <si>
    <t>Year 10352</t>
  </si>
  <si>
    <t>Year 10353</t>
  </si>
  <si>
    <t>Year 10354</t>
  </si>
  <si>
    <t>Year 10355</t>
  </si>
  <si>
    <t>Year 10356</t>
  </si>
  <si>
    <t>Year 10357</t>
  </si>
  <si>
    <t>Year 10358</t>
  </si>
  <si>
    <t>Year 10359</t>
  </si>
  <si>
    <t>Year 10360</t>
  </si>
  <si>
    <t>Year 10361</t>
  </si>
  <si>
    <t>Year 10362</t>
  </si>
  <si>
    <t>Year 10363</t>
  </si>
  <si>
    <t>Year 10364</t>
  </si>
  <si>
    <t>Year 10365</t>
  </si>
  <si>
    <t>Year 10366</t>
  </si>
  <si>
    <t>Year 10367</t>
  </si>
  <si>
    <t>Year 10368</t>
  </si>
  <si>
    <t>Year 10369</t>
  </si>
  <si>
    <t>Year 10370</t>
  </si>
  <si>
    <t>Year 10371</t>
  </si>
  <si>
    <t>Year 10372</t>
  </si>
  <si>
    <t>Year 10373</t>
  </si>
  <si>
    <t>Year 10374</t>
  </si>
  <si>
    <t>Year 10375</t>
  </si>
  <si>
    <t>Year 10376</t>
  </si>
  <si>
    <t>Year 10377</t>
  </si>
  <si>
    <t>Year 10378</t>
  </si>
  <si>
    <t>Year 10379</t>
  </si>
  <si>
    <t>Year 10380</t>
  </si>
  <si>
    <t>Year 10381</t>
  </si>
  <si>
    <t>Year 10382</t>
  </si>
  <si>
    <t>Year 10383</t>
  </si>
  <si>
    <t>Year 10384</t>
  </si>
  <si>
    <t>Year 10385</t>
  </si>
  <si>
    <t>Year 10386</t>
  </si>
  <si>
    <t>Year 10387</t>
  </si>
  <si>
    <t>Year 10388</t>
  </si>
  <si>
    <t>Year 10389</t>
  </si>
  <si>
    <t>Year 10390</t>
  </si>
  <si>
    <t>Year 10391</t>
  </si>
  <si>
    <t>Year 10392</t>
  </si>
  <si>
    <t>Year 10393</t>
  </si>
  <si>
    <t>Year 10394</t>
  </si>
  <si>
    <t>Year 10395</t>
  </si>
  <si>
    <t>Year 10396</t>
  </si>
  <si>
    <t>Year 10397</t>
  </si>
  <si>
    <t>Year 10398</t>
  </si>
  <si>
    <t>Year 10399</t>
  </si>
  <si>
    <t>Year 10400</t>
  </si>
  <si>
    <t>Year 10401</t>
  </si>
  <si>
    <t>Year 10402</t>
  </si>
  <si>
    <t>Year 10403</t>
  </si>
  <si>
    <t>Year 10404</t>
  </si>
  <si>
    <t>Year 10405</t>
  </si>
  <si>
    <t>Year 10406</t>
  </si>
  <si>
    <t>Year 10407</t>
  </si>
  <si>
    <t>Year 10408</t>
  </si>
  <si>
    <t>Year 10409</t>
  </si>
  <si>
    <t>Year 10410</t>
  </si>
  <si>
    <t>Year 10411</t>
  </si>
  <si>
    <t>Year 10412</t>
  </si>
  <si>
    <t>Year 10413</t>
  </si>
  <si>
    <t>Year 10414</t>
  </si>
  <si>
    <t>Year 10415</t>
  </si>
  <si>
    <t>Year 10416</t>
  </si>
  <si>
    <t>Year 10417</t>
  </si>
  <si>
    <t>Year 10418</t>
  </si>
  <si>
    <t>Year 10419</t>
  </si>
  <si>
    <t>Year 10420</t>
  </si>
  <si>
    <t>Year 10421</t>
  </si>
  <si>
    <t>Year 10422</t>
  </si>
  <si>
    <t>Year 10423</t>
  </si>
  <si>
    <t>Year 10424</t>
  </si>
  <si>
    <t>Year 10425</t>
  </si>
  <si>
    <t>Year 10426</t>
  </si>
  <si>
    <t>Year 10427</t>
  </si>
  <si>
    <t>Year 10428</t>
  </si>
  <si>
    <t>Year 10429</t>
  </si>
  <si>
    <t>Year 10430</t>
  </si>
  <si>
    <t>Year 10431</t>
  </si>
  <si>
    <t>Year 10432</t>
  </si>
  <si>
    <t>Year 10433</t>
  </si>
  <si>
    <t>Year 10434</t>
  </si>
  <si>
    <t>Year 10435</t>
  </si>
  <si>
    <t>Year 10436</t>
  </si>
  <si>
    <t>Year 10437</t>
  </si>
  <si>
    <t>Year 10438</t>
  </si>
  <si>
    <t>Year 10439</t>
  </si>
  <si>
    <t>Year 10440</t>
  </si>
  <si>
    <t>Year 10441</t>
  </si>
  <si>
    <t>Year 10442</t>
  </si>
  <si>
    <t>Year 10443</t>
  </si>
  <si>
    <t>Year 10444</t>
  </si>
  <si>
    <t>Year 10445</t>
  </si>
  <si>
    <t>Year 10446</t>
  </si>
  <si>
    <t>Year 10447</t>
  </si>
  <si>
    <t>Year 10448</t>
  </si>
  <si>
    <t>Year 10449</t>
  </si>
  <si>
    <t>Year 10450</t>
  </si>
  <si>
    <t>Year 10451</t>
  </si>
  <si>
    <t>Year 10452</t>
  </si>
  <si>
    <t>Year 10453</t>
  </si>
  <si>
    <t>Year 10454</t>
  </si>
  <si>
    <t>Year 10455</t>
  </si>
  <si>
    <t>Year 10456</t>
  </si>
  <si>
    <t>Year 10457</t>
  </si>
  <si>
    <t>Year 10458</t>
  </si>
  <si>
    <t>Year 10459</t>
  </si>
  <si>
    <t>Year 10460</t>
  </si>
  <si>
    <t>Year 10461</t>
  </si>
  <si>
    <t>Year 10462</t>
  </si>
  <si>
    <t>Year 10463</t>
  </si>
  <si>
    <t>Year 10464</t>
  </si>
  <si>
    <t>Year 10465</t>
  </si>
  <si>
    <t>Year 10466</t>
  </si>
  <si>
    <t>Year 10467</t>
  </si>
  <si>
    <t>Year 10468</t>
  </si>
  <si>
    <t>Year 10469</t>
  </si>
  <si>
    <t>Year 10470</t>
  </si>
  <si>
    <t>Year 10471</t>
  </si>
  <si>
    <t>Year 10472</t>
  </si>
  <si>
    <t>Year 10473</t>
  </si>
  <si>
    <t>Year 10474</t>
  </si>
  <si>
    <t>Year 10475</t>
  </si>
  <si>
    <t>Year 10476</t>
  </si>
  <si>
    <t>Year 10477</t>
  </si>
  <si>
    <t>Year 10478</t>
  </si>
  <si>
    <t>Year 10479</t>
  </si>
  <si>
    <t>Year 10480</t>
  </si>
  <si>
    <t>Year 10481</t>
  </si>
  <si>
    <t>Year 10482</t>
  </si>
  <si>
    <t>Year 10483</t>
  </si>
  <si>
    <t>Year 10484</t>
  </si>
  <si>
    <t>Year 10485</t>
  </si>
  <si>
    <t>Year 10486</t>
  </si>
  <si>
    <t>Year 10487</t>
  </si>
  <si>
    <t>Year 10488</t>
  </si>
  <si>
    <t>Year 10489</t>
  </si>
  <si>
    <t>Year 10490</t>
  </si>
  <si>
    <t>Year 10491</t>
  </si>
  <si>
    <t>Year 10492</t>
  </si>
  <si>
    <t>Year 10493</t>
  </si>
  <si>
    <t>Year 10494</t>
  </si>
  <si>
    <t>Year 10495</t>
  </si>
  <si>
    <t>Year 10496</t>
  </si>
  <si>
    <t>Year 10497</t>
  </si>
  <si>
    <t>Year 10498</t>
  </si>
  <si>
    <t>Year 10499</t>
  </si>
  <si>
    <t>Year 10500</t>
  </si>
  <si>
    <t>Year 10501</t>
  </si>
  <si>
    <t>Year 10502</t>
  </si>
  <si>
    <t>Year 10503</t>
  </si>
  <si>
    <t>Year 10504</t>
  </si>
  <si>
    <t>Year 10505</t>
  </si>
  <si>
    <t>Year 10506</t>
  </si>
  <si>
    <t>Year 10507</t>
  </si>
  <si>
    <t>Year 10508</t>
  </si>
  <si>
    <t>Year 10509</t>
  </si>
  <si>
    <t>Year 10510</t>
  </si>
  <si>
    <t>Year 10511</t>
  </si>
  <si>
    <t>Year 10512</t>
  </si>
  <si>
    <t>Year 10513</t>
  </si>
  <si>
    <t>Year 10514</t>
  </si>
  <si>
    <t>Year 10515</t>
  </si>
  <si>
    <t>Year 10516</t>
  </si>
  <si>
    <t>Year 10517</t>
  </si>
  <si>
    <t>Year 10518</t>
  </si>
  <si>
    <t>Year 10519</t>
  </si>
  <si>
    <t>Year 10520</t>
  </si>
  <si>
    <t>Year 10521</t>
  </si>
  <si>
    <t>Year 10522</t>
  </si>
  <si>
    <t>Year 10523</t>
  </si>
  <si>
    <t>Year 10524</t>
  </si>
  <si>
    <t>Year 10525</t>
  </si>
  <si>
    <t>Year 10526</t>
  </si>
  <si>
    <t>Year 10527</t>
  </si>
  <si>
    <t>Year 10528</t>
  </si>
  <si>
    <t>Year 10529</t>
  </si>
  <si>
    <t>Year 10530</t>
  </si>
  <si>
    <t>Year 10531</t>
  </si>
  <si>
    <t>Year 10532</t>
  </si>
  <si>
    <t>Year 10533</t>
  </si>
  <si>
    <t>Year 10534</t>
  </si>
  <si>
    <t>Year 10535</t>
  </si>
  <si>
    <t>Year 10536</t>
  </si>
  <si>
    <t>Year 10537</t>
  </si>
  <si>
    <t>Year 10538</t>
  </si>
  <si>
    <t>Year 10539</t>
  </si>
  <si>
    <t>Year 10540</t>
  </si>
  <si>
    <t>Year 10541</t>
  </si>
  <si>
    <t>Year 10542</t>
  </si>
  <si>
    <t>Year 10543</t>
  </si>
  <si>
    <t>Year 10544</t>
  </si>
  <si>
    <t>Year 10545</t>
  </si>
  <si>
    <t>Year 10546</t>
  </si>
  <si>
    <t>Year 10547</t>
  </si>
  <si>
    <t>Year 10548</t>
  </si>
  <si>
    <t>Year 10549</t>
  </si>
  <si>
    <t>Year 10550</t>
  </si>
  <si>
    <t>Year 10551</t>
  </si>
  <si>
    <t>Year 10552</t>
  </si>
  <si>
    <t>Year 10553</t>
  </si>
  <si>
    <t>Year 10554</t>
  </si>
  <si>
    <t>Year 10555</t>
  </si>
  <si>
    <t>Year 10556</t>
  </si>
  <si>
    <t>Year 10557</t>
  </si>
  <si>
    <t>Year 10558</t>
  </si>
  <si>
    <t>Year 10559</t>
  </si>
  <si>
    <t>Year 10560</t>
  </si>
  <si>
    <t>Year 10561</t>
  </si>
  <si>
    <t>Year 10562</t>
  </si>
  <si>
    <t>Year 10563</t>
  </si>
  <si>
    <t>Year 10564</t>
  </si>
  <si>
    <t>Year 10565</t>
  </si>
  <si>
    <t>Year 10566</t>
  </si>
  <si>
    <t>Year 10567</t>
  </si>
  <si>
    <t>Year 10568</t>
  </si>
  <si>
    <t>Year 10569</t>
  </si>
  <si>
    <t>Year 10570</t>
  </si>
  <si>
    <t>Year 10571</t>
  </si>
  <si>
    <t>Year 10572</t>
  </si>
  <si>
    <t>Year 10573</t>
  </si>
  <si>
    <t>Year 10574</t>
  </si>
  <si>
    <t>Year 10575</t>
  </si>
  <si>
    <t>Year 10576</t>
  </si>
  <si>
    <t>Year 10577</t>
  </si>
  <si>
    <t>Year 10578</t>
  </si>
  <si>
    <t>Year 10579</t>
  </si>
  <si>
    <t>Year 10580</t>
  </si>
  <si>
    <t>Year 10581</t>
  </si>
  <si>
    <t>Year 10582</t>
  </si>
  <si>
    <t>Year 10583</t>
  </si>
  <si>
    <t>Year 10584</t>
  </si>
  <si>
    <t>Year 10585</t>
  </si>
  <si>
    <t>Year 10586</t>
  </si>
  <si>
    <t>Year 10587</t>
  </si>
  <si>
    <t>Year 10588</t>
  </si>
  <si>
    <t>Year 10589</t>
  </si>
  <si>
    <t>Year 10590</t>
  </si>
  <si>
    <t>Year 10591</t>
  </si>
  <si>
    <t>Year 10592</t>
  </si>
  <si>
    <t>Year 10593</t>
  </si>
  <si>
    <t>Year 10594</t>
  </si>
  <si>
    <t>Year 10595</t>
  </si>
  <si>
    <t>Year 10596</t>
  </si>
  <si>
    <t>Year 10597</t>
  </si>
  <si>
    <t>Year 10598</t>
  </si>
  <si>
    <t>Year 10599</t>
  </si>
  <si>
    <t>Year 10600</t>
  </si>
  <si>
    <t>Year 10601</t>
  </si>
  <si>
    <t>Year 10602</t>
  </si>
  <si>
    <t>Year 10603</t>
  </si>
  <si>
    <t>Year 10604</t>
  </si>
  <si>
    <t>Year 10605</t>
  </si>
  <si>
    <t>Year 10606</t>
  </si>
  <si>
    <t>Year 10607</t>
  </si>
  <si>
    <t>Year 10608</t>
  </si>
  <si>
    <t>Year 10609</t>
  </si>
  <si>
    <t>Year 10610</t>
  </si>
  <si>
    <t>Year 10611</t>
  </si>
  <si>
    <t>Year 10612</t>
  </si>
  <si>
    <t>Year 10613</t>
  </si>
  <si>
    <t>Year 10614</t>
  </si>
  <si>
    <t>Year 10615</t>
  </si>
  <si>
    <t>Year 10616</t>
  </si>
  <si>
    <t>Year 10617</t>
  </si>
  <si>
    <t>Year 10618</t>
  </si>
  <si>
    <t>Year 10619</t>
  </si>
  <si>
    <t>Year 10620</t>
  </si>
  <si>
    <t>Year 10621</t>
  </si>
  <si>
    <t>Year 10622</t>
  </si>
  <si>
    <t>Year 10623</t>
  </si>
  <si>
    <t>Year 10624</t>
  </si>
  <si>
    <t>Year 10625</t>
  </si>
  <si>
    <t>Year 10626</t>
  </si>
  <si>
    <t>Year 10627</t>
  </si>
  <si>
    <t>Year 10628</t>
  </si>
  <si>
    <t>Year 10629</t>
  </si>
  <si>
    <t>Year 10630</t>
  </si>
  <si>
    <t>Year 10631</t>
  </si>
  <si>
    <t>Year 10632</t>
  </si>
  <si>
    <t>Year 10633</t>
  </si>
  <si>
    <t>Year 10634</t>
  </si>
  <si>
    <t>Year 10635</t>
  </si>
  <si>
    <t>Year 10636</t>
  </si>
  <si>
    <t>Year 10637</t>
  </si>
  <si>
    <t>Year 10638</t>
  </si>
  <si>
    <t>Year 10639</t>
  </si>
  <si>
    <t>Year 10640</t>
  </si>
  <si>
    <t>Year 10641</t>
  </si>
  <si>
    <t>Year 10642</t>
  </si>
  <si>
    <t>Year 10643</t>
  </si>
  <si>
    <t>Year 10644</t>
  </si>
  <si>
    <t>Year 10645</t>
  </si>
  <si>
    <t>Year 10646</t>
  </si>
  <si>
    <t>Year 10647</t>
  </si>
  <si>
    <t>Year 10648</t>
  </si>
  <si>
    <t>Year 10649</t>
  </si>
  <si>
    <t>Year 10650</t>
  </si>
  <si>
    <t>Year 10651</t>
  </si>
  <si>
    <t>Year 10652</t>
  </si>
  <si>
    <t>Year 10653</t>
  </si>
  <si>
    <t>Year 10654</t>
  </si>
  <si>
    <t>Year 10655</t>
  </si>
  <si>
    <t>Year 10656</t>
  </si>
  <si>
    <t>Year 10657</t>
  </si>
  <si>
    <t>Year 10658</t>
  </si>
  <si>
    <t>Year 10659</t>
  </si>
  <si>
    <t>Year 10660</t>
  </si>
  <si>
    <t>Year 10661</t>
  </si>
  <si>
    <t>Year 10662</t>
  </si>
  <si>
    <t>Year 10663</t>
  </si>
  <si>
    <t>Year 10664</t>
  </si>
  <si>
    <t>Year 10665</t>
  </si>
  <si>
    <t>Year 10666</t>
  </si>
  <si>
    <t>Year 10667</t>
  </si>
  <si>
    <t>Year 10668</t>
  </si>
  <si>
    <t>Year 10669</t>
  </si>
  <si>
    <t>Year 10670</t>
  </si>
  <si>
    <t>Year 10671</t>
  </si>
  <si>
    <t>Year 10672</t>
  </si>
  <si>
    <t>Year 10673</t>
  </si>
  <si>
    <t>Year 10674</t>
  </si>
  <si>
    <t>Year 10675</t>
  </si>
  <si>
    <t>Year 10676</t>
  </si>
  <si>
    <t>Year 10677</t>
  </si>
  <si>
    <t>Year 10678</t>
  </si>
  <si>
    <t>Year 10679</t>
  </si>
  <si>
    <t>Year 10680</t>
  </si>
  <si>
    <t>Year 10681</t>
  </si>
  <si>
    <t>Year 10682</t>
  </si>
  <si>
    <t>Year 10683</t>
  </si>
  <si>
    <t>Year 10684</t>
  </si>
  <si>
    <t>Year 10685</t>
  </si>
  <si>
    <t>Year 10686</t>
  </si>
  <si>
    <t>Year 10687</t>
  </si>
  <si>
    <t>Year 10688</t>
  </si>
  <si>
    <t>Year 10689</t>
  </si>
  <si>
    <t>Year 10690</t>
  </si>
  <si>
    <t>Year 10691</t>
  </si>
  <si>
    <t>Year 10692</t>
  </si>
  <si>
    <t>Year 10693</t>
  </si>
  <si>
    <t>Year 10694</t>
  </si>
  <si>
    <t>Year 10695</t>
  </si>
  <si>
    <t>Year 10696</t>
  </si>
  <si>
    <t>Year 10697</t>
  </si>
  <si>
    <t>Year 10698</t>
  </si>
  <si>
    <t>Year 10699</t>
  </si>
  <si>
    <t>Year 10700</t>
  </si>
  <si>
    <t>Year 10701</t>
  </si>
  <si>
    <t>Year 10702</t>
  </si>
  <si>
    <t>Year 10703</t>
  </si>
  <si>
    <t>Year 10704</t>
  </si>
  <si>
    <t>Year 10705</t>
  </si>
  <si>
    <t>Year 10706</t>
  </si>
  <si>
    <t>Year 10707</t>
  </si>
  <si>
    <t>Year 10708</t>
  </si>
  <si>
    <t>Year 10709</t>
  </si>
  <si>
    <t>Year 10710</t>
  </si>
  <si>
    <t>Year 10711</t>
  </si>
  <si>
    <t>Year 10712</t>
  </si>
  <si>
    <t>Year 10713</t>
  </si>
  <si>
    <t>Year 10714</t>
  </si>
  <si>
    <t>Year 10715</t>
  </si>
  <si>
    <t>Year 10716</t>
  </si>
  <si>
    <t>Year 10717</t>
  </si>
  <si>
    <t>Year 10718</t>
  </si>
  <si>
    <t>Year 10719</t>
  </si>
  <si>
    <t>Year 10720</t>
  </si>
  <si>
    <t>Year 10721</t>
  </si>
  <si>
    <t>Year 10722</t>
  </si>
  <si>
    <t>Year 10723</t>
  </si>
  <si>
    <t>Year 10724</t>
  </si>
  <si>
    <t>Year 10725</t>
  </si>
  <si>
    <t>Year 10726</t>
  </si>
  <si>
    <t>Year 10727</t>
  </si>
  <si>
    <t>Year 10728</t>
  </si>
  <si>
    <t>Year 10729</t>
  </si>
  <si>
    <t>Year 10730</t>
  </si>
  <si>
    <t>Year 10731</t>
  </si>
  <si>
    <t>Year 10732</t>
  </si>
  <si>
    <t>Year 10733</t>
  </si>
  <si>
    <t>Year 10734</t>
  </si>
  <si>
    <t>Year 10735</t>
  </si>
  <si>
    <t>Year 10736</t>
  </si>
  <si>
    <t>Year 10737</t>
  </si>
  <si>
    <t>Year 10738</t>
  </si>
  <si>
    <t>Year 10739</t>
  </si>
  <si>
    <t>Year 10740</t>
  </si>
  <si>
    <t>Year 10741</t>
  </si>
  <si>
    <t>Year 10742</t>
  </si>
  <si>
    <t>Year 10743</t>
  </si>
  <si>
    <t>Year 10744</t>
  </si>
  <si>
    <t>Year 10745</t>
  </si>
  <si>
    <t>Year 10746</t>
  </si>
  <si>
    <t>Year 10747</t>
  </si>
  <si>
    <t>Year 10748</t>
  </si>
  <si>
    <t>Year 10749</t>
  </si>
  <si>
    <t>Year 10750</t>
  </si>
  <si>
    <t>Year 10751</t>
  </si>
  <si>
    <t>Year 10752</t>
  </si>
  <si>
    <t>Year 10753</t>
  </si>
  <si>
    <t>Year 10754</t>
  </si>
  <si>
    <t>Year 10755</t>
  </si>
  <si>
    <t>Year 10756</t>
  </si>
  <si>
    <t>Year 10757</t>
  </si>
  <si>
    <t>Year 10758</t>
  </si>
  <si>
    <t>Year 10759</t>
  </si>
  <si>
    <t>Year 10760</t>
  </si>
  <si>
    <t>Year 10761</t>
  </si>
  <si>
    <t>Year 10762</t>
  </si>
  <si>
    <t>Year 10763</t>
  </si>
  <si>
    <t>Year 10764</t>
  </si>
  <si>
    <t>Year 10765</t>
  </si>
  <si>
    <t>Year 10766</t>
  </si>
  <si>
    <t>Year 10767</t>
  </si>
  <si>
    <t>Year 10768</t>
  </si>
  <si>
    <t>Year 10769</t>
  </si>
  <si>
    <t>Year 10770</t>
  </si>
  <si>
    <t>Year 10771</t>
  </si>
  <si>
    <t>Year 10772</t>
  </si>
  <si>
    <t>Year 10773</t>
  </si>
  <si>
    <t>Year 10774</t>
  </si>
  <si>
    <t>Year 10775</t>
  </si>
  <si>
    <t>Year 10776</t>
  </si>
  <si>
    <t>Year 10777</t>
  </si>
  <si>
    <t>Year 10778</t>
  </si>
  <si>
    <t>Year 10779</t>
  </si>
  <si>
    <t>Year 10780</t>
  </si>
  <si>
    <t>Year 10781</t>
  </si>
  <si>
    <t>Year 10782</t>
  </si>
  <si>
    <t>Year 10783</t>
  </si>
  <si>
    <t>Year 10784</t>
  </si>
  <si>
    <t>Year 10785</t>
  </si>
  <si>
    <t>Year 10786</t>
  </si>
  <si>
    <t>Year 10787</t>
  </si>
  <si>
    <t>Year 10788</t>
  </si>
  <si>
    <t>Year 10789</t>
  </si>
  <si>
    <t>Year 10790</t>
  </si>
  <si>
    <t>Year 10791</t>
  </si>
  <si>
    <t>Year 10792</t>
  </si>
  <si>
    <t>Year 10793</t>
  </si>
  <si>
    <t>Year 10794</t>
  </si>
  <si>
    <t>Year 10795</t>
  </si>
  <si>
    <t>Year 10796</t>
  </si>
  <si>
    <t>Year 10797</t>
  </si>
  <si>
    <t>Year 10798</t>
  </si>
  <si>
    <t>Year 10799</t>
  </si>
  <si>
    <t>Year 10800</t>
  </si>
  <si>
    <t>Year 10801</t>
  </si>
  <si>
    <t>Year 10802</t>
  </si>
  <si>
    <t>Year 10803</t>
  </si>
  <si>
    <t>Year 10804</t>
  </si>
  <si>
    <t>Year 10805</t>
  </si>
  <si>
    <t>Year 10806</t>
  </si>
  <si>
    <t>Year 10807</t>
  </si>
  <si>
    <t>Year 10808</t>
  </si>
  <si>
    <t>Year 10809</t>
  </si>
  <si>
    <t>Year 10810</t>
  </si>
  <si>
    <t>Year 10811</t>
  </si>
  <si>
    <t>Year 10812</t>
  </si>
  <si>
    <t>Year 10813</t>
  </si>
  <si>
    <t>Year 10814</t>
  </si>
  <si>
    <t>Year 10815</t>
  </si>
  <si>
    <t>Year 10816</t>
  </si>
  <si>
    <t>Year 10817</t>
  </si>
  <si>
    <t>Year 10818</t>
  </si>
  <si>
    <t>Year 10819</t>
  </si>
  <si>
    <t>Year 10820</t>
  </si>
  <si>
    <t>Year 10821</t>
  </si>
  <si>
    <t>Year 10822</t>
  </si>
  <si>
    <t>Year 10823</t>
  </si>
  <si>
    <t>Year 10824</t>
  </si>
  <si>
    <t>Year 10825</t>
  </si>
  <si>
    <t>Year 10826</t>
  </si>
  <si>
    <t>Year 10827</t>
  </si>
  <si>
    <t>Year 10828</t>
  </si>
  <si>
    <t>Year 10829</t>
  </si>
  <si>
    <t>Year 10830</t>
  </si>
  <si>
    <t>Year 10831</t>
  </si>
  <si>
    <t>Year 10832</t>
  </si>
  <si>
    <t>Year 10833</t>
  </si>
  <si>
    <t>Year 10834</t>
  </si>
  <si>
    <t>Year 10835</t>
  </si>
  <si>
    <t>Year 10836</t>
  </si>
  <si>
    <t>Year 10837</t>
  </si>
  <si>
    <t>Year 10838</t>
  </si>
  <si>
    <t>Year 10839</t>
  </si>
  <si>
    <t>Year 10840</t>
  </si>
  <si>
    <t>Year 10841</t>
  </si>
  <si>
    <t>Year 10842</t>
  </si>
  <si>
    <t>Year 10843</t>
  </si>
  <si>
    <t>Year 10844</t>
  </si>
  <si>
    <t>Year 10845</t>
  </si>
  <si>
    <t>Year 10846</t>
  </si>
  <si>
    <t>Year 10847</t>
  </si>
  <si>
    <t>Year 10848</t>
  </si>
  <si>
    <t>Year 10849</t>
  </si>
  <si>
    <t>Year 10850</t>
  </si>
  <si>
    <t>Year 10851</t>
  </si>
  <si>
    <t>Year 10852</t>
  </si>
  <si>
    <t>Year 10853</t>
  </si>
  <si>
    <t>Year 10854</t>
  </si>
  <si>
    <t>Year 10855</t>
  </si>
  <si>
    <t>Year 10856</t>
  </si>
  <si>
    <t>Year 10857</t>
  </si>
  <si>
    <t>Year 10858</t>
  </si>
  <si>
    <t>Year 10859</t>
  </si>
  <si>
    <t>Year 10860</t>
  </si>
  <si>
    <t>Year 10861</t>
  </si>
  <si>
    <t>Year 10862</t>
  </si>
  <si>
    <t>Year 10863</t>
  </si>
  <si>
    <t>Year 10864</t>
  </si>
  <si>
    <t>Year 10865</t>
  </si>
  <si>
    <t>Year 10866</t>
  </si>
  <si>
    <t>Year 10867</t>
  </si>
  <si>
    <t>Year 10868</t>
  </si>
  <si>
    <t>Year 10869</t>
  </si>
  <si>
    <t>Year 10870</t>
  </si>
  <si>
    <t>Year 10871</t>
  </si>
  <si>
    <t>Year 10872</t>
  </si>
  <si>
    <t>Year 10873</t>
  </si>
  <si>
    <t>Year 10874</t>
  </si>
  <si>
    <t>Year 10875</t>
  </si>
  <si>
    <t>Year 10876</t>
  </si>
  <si>
    <t>Year 10877</t>
  </si>
  <si>
    <t>Year 10878</t>
  </si>
  <si>
    <t>Year 10879</t>
  </si>
  <si>
    <t>Year 10880</t>
  </si>
  <si>
    <t>Year 10881</t>
  </si>
  <si>
    <t>Year 10882</t>
  </si>
  <si>
    <t>Year 10883</t>
  </si>
  <si>
    <t>Year 10884</t>
  </si>
  <si>
    <t>Year 10885</t>
  </si>
  <si>
    <t>Year 10886</t>
  </si>
  <si>
    <t>Year 10887</t>
  </si>
  <si>
    <t>Year 10888</t>
  </si>
  <si>
    <t>Year 10889</t>
  </si>
  <si>
    <t>Year 10890</t>
  </si>
  <si>
    <t>Year 10891</t>
  </si>
  <si>
    <t>Year 10892</t>
  </si>
  <si>
    <t>Year 10893</t>
  </si>
  <si>
    <t>Year 10894</t>
  </si>
  <si>
    <t>Year 10895</t>
  </si>
  <si>
    <t>Year 10896</t>
  </si>
  <si>
    <t>Year 10897</t>
  </si>
  <si>
    <t>Year 10898</t>
  </si>
  <si>
    <t>Year 10899</t>
  </si>
  <si>
    <t>Year 10900</t>
  </si>
  <si>
    <t>Year 10901</t>
  </si>
  <si>
    <t>Year 10902</t>
  </si>
  <si>
    <t>Year 10903</t>
  </si>
  <si>
    <t>Year 10904</t>
  </si>
  <si>
    <t>Year 10905</t>
  </si>
  <si>
    <t>Year 10906</t>
  </si>
  <si>
    <t>Year 10907</t>
  </si>
  <si>
    <t>Year 10908</t>
  </si>
  <si>
    <t>Year 10909</t>
  </si>
  <si>
    <t>Year 10910</t>
  </si>
  <si>
    <t>Year 10911</t>
  </si>
  <si>
    <t>Year 10912</t>
  </si>
  <si>
    <t>Year 10913</t>
  </si>
  <si>
    <t>Year 10914</t>
  </si>
  <si>
    <t>Year 10915</t>
  </si>
  <si>
    <t>Year 10916</t>
  </si>
  <si>
    <t>Year 10917</t>
  </si>
  <si>
    <t>Year 10918</t>
  </si>
  <si>
    <t>Year 10919</t>
  </si>
  <si>
    <t>Year 10920</t>
  </si>
  <si>
    <t>Year 10921</t>
  </si>
  <si>
    <t>Year 10922</t>
  </si>
  <si>
    <t>Year 10923</t>
  </si>
  <si>
    <t>Year 10924</t>
  </si>
  <si>
    <t>Year 10925</t>
  </si>
  <si>
    <t>Year 10926</t>
  </si>
  <si>
    <t>Year 10927</t>
  </si>
  <si>
    <t>Year 10928</t>
  </si>
  <si>
    <t>Year 10929</t>
  </si>
  <si>
    <t>Year 10930</t>
  </si>
  <si>
    <t>Year 10931</t>
  </si>
  <si>
    <t>Year 10932</t>
  </si>
  <si>
    <t>Year 10933</t>
  </si>
  <si>
    <t>Year 10934</t>
  </si>
  <si>
    <t>Year 10935</t>
  </si>
  <si>
    <t>Year 10936</t>
  </si>
  <si>
    <t>Year 10937</t>
  </si>
  <si>
    <t>Year 10938</t>
  </si>
  <si>
    <t>Year 10939</t>
  </si>
  <si>
    <t>Year 10940</t>
  </si>
  <si>
    <t>Year 10941</t>
  </si>
  <si>
    <t>Year 10942</t>
  </si>
  <si>
    <t>Year 10943</t>
  </si>
  <si>
    <t>Year 10944</t>
  </si>
  <si>
    <t>Year 10945</t>
  </si>
  <si>
    <t>Year 10946</t>
  </si>
  <si>
    <t>Year 10947</t>
  </si>
  <si>
    <t>Year 10948</t>
  </si>
  <si>
    <t>Year 10949</t>
  </si>
  <si>
    <t>Year 10950</t>
  </si>
  <si>
    <t>Year 10951</t>
  </si>
  <si>
    <t>Year 10952</t>
  </si>
  <si>
    <t>Year 10953</t>
  </si>
  <si>
    <t>Year 10954</t>
  </si>
  <si>
    <t>Year 10955</t>
  </si>
  <si>
    <t>Year 10956</t>
  </si>
  <si>
    <t>Year 10957</t>
  </si>
  <si>
    <t>Year 10958</t>
  </si>
  <si>
    <t>Year 10959</t>
  </si>
  <si>
    <t>Year 10960</t>
  </si>
  <si>
    <t>Year 10961</t>
  </si>
  <si>
    <t>Year 10962</t>
  </si>
  <si>
    <t>Year 10963</t>
  </si>
  <si>
    <t>Year 10964</t>
  </si>
  <si>
    <t>Year 10965</t>
  </si>
  <si>
    <t>Year 10966</t>
  </si>
  <si>
    <t>Year 10967</t>
  </si>
  <si>
    <t>Year 10968</t>
  </si>
  <si>
    <t>Year 10969</t>
  </si>
  <si>
    <t>Year 10970</t>
  </si>
  <si>
    <t>Year 10971</t>
  </si>
  <si>
    <t>Year 10972</t>
  </si>
  <si>
    <t>Year 10973</t>
  </si>
  <si>
    <t>Year 10974</t>
  </si>
  <si>
    <t>Year 10975</t>
  </si>
  <si>
    <t>Year 10976</t>
  </si>
  <si>
    <t>Year 10977</t>
  </si>
  <si>
    <t>Year 10978</t>
  </si>
  <si>
    <t>Year 10979</t>
  </si>
  <si>
    <t>Year 10980</t>
  </si>
  <si>
    <t>Year 10981</t>
  </si>
  <si>
    <t>Year 10982</t>
  </si>
  <si>
    <t>Year 10983</t>
  </si>
  <si>
    <t>Year 10984</t>
  </si>
  <si>
    <t>Year 10985</t>
  </si>
  <si>
    <t>Year 10986</t>
  </si>
  <si>
    <t>Year 10987</t>
  </si>
  <si>
    <t>Year 10988</t>
  </si>
  <si>
    <t>Year 10989</t>
  </si>
  <si>
    <t>Year 10990</t>
  </si>
  <si>
    <t>Year 10991</t>
  </si>
  <si>
    <t>Year 10992</t>
  </si>
  <si>
    <t>Year 10993</t>
  </si>
  <si>
    <t>Year 10994</t>
  </si>
  <si>
    <t>Year 10995</t>
  </si>
  <si>
    <t>Year 10996</t>
  </si>
  <si>
    <t>Year 10997</t>
  </si>
  <si>
    <t>Year 10998</t>
  </si>
  <si>
    <t>Year 10999</t>
  </si>
  <si>
    <t>Year 11000</t>
  </si>
  <si>
    <t>Year 11001</t>
  </si>
  <si>
    <t>Year 11002</t>
  </si>
  <si>
    <t>Year 11003</t>
  </si>
  <si>
    <t>Year 11004</t>
  </si>
  <si>
    <t>Year 11005</t>
  </si>
  <si>
    <t>Year 11006</t>
  </si>
  <si>
    <t>Year 11007</t>
  </si>
  <si>
    <t>Year 11008</t>
  </si>
  <si>
    <t>Year 11009</t>
  </si>
  <si>
    <t>Year 11010</t>
  </si>
  <si>
    <t>Year 11011</t>
  </si>
  <si>
    <t>Year 11012</t>
  </si>
  <si>
    <t>Year 11013</t>
  </si>
  <si>
    <t>Year 11014</t>
  </si>
  <si>
    <t>Year 11015</t>
  </si>
  <si>
    <t>Year 11016</t>
  </si>
  <si>
    <t>Year 11017</t>
  </si>
  <si>
    <t>Year 11018</t>
  </si>
  <si>
    <t>Year 11019</t>
  </si>
  <si>
    <t>Year 11020</t>
  </si>
  <si>
    <t>Year 11021</t>
  </si>
  <si>
    <t>Year 11022</t>
  </si>
  <si>
    <t>Year 11023</t>
  </si>
  <si>
    <t>Year 11024</t>
  </si>
  <si>
    <t>Year 11025</t>
  </si>
  <si>
    <t>Year 11026</t>
  </si>
  <si>
    <t>Year 11027</t>
  </si>
  <si>
    <t>Year 11028</t>
  </si>
  <si>
    <t>Year 11029</t>
  </si>
  <si>
    <t>Year 11030</t>
  </si>
  <si>
    <t>Year 11031</t>
  </si>
  <si>
    <t>Year 11032</t>
  </si>
  <si>
    <t>Year 11033</t>
  </si>
  <si>
    <t>Year 11034</t>
  </si>
  <si>
    <t>Year 11035</t>
  </si>
  <si>
    <t>Year 11036</t>
  </si>
  <si>
    <t>Year 11037</t>
  </si>
  <si>
    <t>Year 11038</t>
  </si>
  <si>
    <t>Year 11039</t>
  </si>
  <si>
    <t>Year 11040</t>
  </si>
  <si>
    <t>Year 11041</t>
  </si>
  <si>
    <t>Year 11042</t>
  </si>
  <si>
    <t>Year 11043</t>
  </si>
  <si>
    <t>Year 11044</t>
  </si>
  <si>
    <t>Year 11045</t>
  </si>
  <si>
    <t>Year 11046</t>
  </si>
  <si>
    <t>Year 11047</t>
  </si>
  <si>
    <t>Year 11048</t>
  </si>
  <si>
    <t>Year 11049</t>
  </si>
  <si>
    <t>Year 11050</t>
  </si>
  <si>
    <t>Year 11051</t>
  </si>
  <si>
    <t>Year 11052</t>
  </si>
  <si>
    <t>Year 11053</t>
  </si>
  <si>
    <t>Year 11054</t>
  </si>
  <si>
    <t>Year 11055</t>
  </si>
  <si>
    <t>Year 11056</t>
  </si>
  <si>
    <t>Year 11057</t>
  </si>
  <si>
    <t>Year 11058</t>
  </si>
  <si>
    <t>Year 11059</t>
  </si>
  <si>
    <t>Year 11060</t>
  </si>
  <si>
    <t>Year 11061</t>
  </si>
  <si>
    <t>Year 11062</t>
  </si>
  <si>
    <t>Year 11063</t>
  </si>
  <si>
    <t>Year 11064</t>
  </si>
  <si>
    <t>Year 11065</t>
  </si>
  <si>
    <t>Year 11066</t>
  </si>
  <si>
    <t>Year 11067</t>
  </si>
  <si>
    <t>Year 11068</t>
  </si>
  <si>
    <t>Year 11069</t>
  </si>
  <si>
    <t>Year 11070</t>
  </si>
  <si>
    <t>Year 11071</t>
  </si>
  <si>
    <t>Year 11072</t>
  </si>
  <si>
    <t>Year 11073</t>
  </si>
  <si>
    <t>Year 11074</t>
  </si>
  <si>
    <t>Year 11075</t>
  </si>
  <si>
    <t>Year 11076</t>
  </si>
  <si>
    <t>Year 11077</t>
  </si>
  <si>
    <t>Year 11078</t>
  </si>
  <si>
    <t>Year 11079</t>
  </si>
  <si>
    <t>Year 11080</t>
  </si>
  <si>
    <t>Year 11081</t>
  </si>
  <si>
    <t>Year 11082</t>
  </si>
  <si>
    <t>Year 11083</t>
  </si>
  <si>
    <t>Year 11084</t>
  </si>
  <si>
    <t>Year 11085</t>
  </si>
  <si>
    <t>Year 11086</t>
  </si>
  <si>
    <t>Year 11087</t>
  </si>
  <si>
    <t>Year 11088</t>
  </si>
  <si>
    <t>Year 11089</t>
  </si>
  <si>
    <t>Year 11090</t>
  </si>
  <si>
    <t>Year 11091</t>
  </si>
  <si>
    <t>Year 11092</t>
  </si>
  <si>
    <t>Year 11093</t>
  </si>
  <si>
    <t>Year 11094</t>
  </si>
  <si>
    <t>Year 11095</t>
  </si>
  <si>
    <t>Year 11096</t>
  </si>
  <si>
    <t>Year 11097</t>
  </si>
  <si>
    <t>Year 11098</t>
  </si>
  <si>
    <t>Year 11099</t>
  </si>
  <si>
    <t>Year 11100</t>
  </si>
  <si>
    <t>Year 11101</t>
  </si>
  <si>
    <t>Year 11102</t>
  </si>
  <si>
    <t>Year 11103</t>
  </si>
  <si>
    <t>Year 11104</t>
  </si>
  <si>
    <t>Year 11105</t>
  </si>
  <si>
    <t>Year 11106</t>
  </si>
  <si>
    <t>Year 11107</t>
  </si>
  <si>
    <t>Year 11108</t>
  </si>
  <si>
    <t>Year 11109</t>
  </si>
  <si>
    <t>Year 11110</t>
  </si>
  <si>
    <t>Year 11111</t>
  </si>
  <si>
    <t>Year 11112</t>
  </si>
  <si>
    <t>Year 11113</t>
  </si>
  <si>
    <t>Year 11114</t>
  </si>
  <si>
    <t>Year 11115</t>
  </si>
  <si>
    <t>Year 11116</t>
  </si>
  <si>
    <t>Year 11117</t>
  </si>
  <si>
    <t>Year 11118</t>
  </si>
  <si>
    <t>Year 11119</t>
  </si>
  <si>
    <t>Year 11120</t>
  </si>
  <si>
    <t>Year 11121</t>
  </si>
  <si>
    <t>Year 11122</t>
  </si>
  <si>
    <t>Year 11123</t>
  </si>
  <si>
    <t>Year 11124</t>
  </si>
  <si>
    <t>Year 11125</t>
  </si>
  <si>
    <t>Year 11126</t>
  </si>
  <si>
    <t>Year 11127</t>
  </si>
  <si>
    <t>Year 11128</t>
  </si>
  <si>
    <t>Year 11129</t>
  </si>
  <si>
    <t>Year 11130</t>
  </si>
  <si>
    <t>Year 11131</t>
  </si>
  <si>
    <t>Year 11132</t>
  </si>
  <si>
    <t>Year 11133</t>
  </si>
  <si>
    <t>Year 11134</t>
  </si>
  <si>
    <t>Year 11135</t>
  </si>
  <si>
    <t>Year 11136</t>
  </si>
  <si>
    <t>Year 11137</t>
  </si>
  <si>
    <t>Year 11138</t>
  </si>
  <si>
    <t>Year 11139</t>
  </si>
  <si>
    <t>Year 11140</t>
  </si>
  <si>
    <t>Year 11141</t>
  </si>
  <si>
    <t>Year 11142</t>
  </si>
  <si>
    <t>Year 11143</t>
  </si>
  <si>
    <t>Year 11144</t>
  </si>
  <si>
    <t>Year 11145</t>
  </si>
  <si>
    <t>Year 11146</t>
  </si>
  <si>
    <t>Year 11147</t>
  </si>
  <si>
    <t>Year 11148</t>
  </si>
  <si>
    <t>Year 11149</t>
  </si>
  <si>
    <t>Year 11150</t>
  </si>
  <si>
    <t>Year 11151</t>
  </si>
  <si>
    <t>Year 11152</t>
  </si>
  <si>
    <t>Year 11153</t>
  </si>
  <si>
    <t>Year 11154</t>
  </si>
  <si>
    <t>Year 11155</t>
  </si>
  <si>
    <t>Year 11156</t>
  </si>
  <si>
    <t>Year 11157</t>
  </si>
  <si>
    <t>Year 11158</t>
  </si>
  <si>
    <t>Year 11159</t>
  </si>
  <si>
    <t>Year 11160</t>
  </si>
  <si>
    <t>Year 11161</t>
  </si>
  <si>
    <t>Year 11162</t>
  </si>
  <si>
    <t>Year 11163</t>
  </si>
  <si>
    <t>Year 11164</t>
  </si>
  <si>
    <t>Year 11165</t>
  </si>
  <si>
    <t>Year 11166</t>
  </si>
  <si>
    <t>Year 11167</t>
  </si>
  <si>
    <t>Year 11168</t>
  </si>
  <si>
    <t>Year 11169</t>
  </si>
  <si>
    <t>Year 11170</t>
  </si>
  <si>
    <t>Year 11171</t>
  </si>
  <si>
    <t>Year 11172</t>
  </si>
  <si>
    <t>Year 11173</t>
  </si>
  <si>
    <t>Year 11174</t>
  </si>
  <si>
    <t>Year 11175</t>
  </si>
  <si>
    <t>Year 11176</t>
  </si>
  <si>
    <t>Year 11177</t>
  </si>
  <si>
    <t>Year 11178</t>
  </si>
  <si>
    <t>Year 11179</t>
  </si>
  <si>
    <t>Year 11180</t>
  </si>
  <si>
    <t>Year 11181</t>
  </si>
  <si>
    <t>Year 11182</t>
  </si>
  <si>
    <t>Year 11183</t>
  </si>
  <si>
    <t>Year 11184</t>
  </si>
  <si>
    <t>Year 11185</t>
  </si>
  <si>
    <t>Year 11186</t>
  </si>
  <si>
    <t>Year 11187</t>
  </si>
  <si>
    <t>Year 11188</t>
  </si>
  <si>
    <t>Year 11189</t>
  </si>
  <si>
    <t>Year 11190</t>
  </si>
  <si>
    <t>Year 11191</t>
  </si>
  <si>
    <t>Year 11192</t>
  </si>
  <si>
    <t>Year 11193</t>
  </si>
  <si>
    <t>Year 11194</t>
  </si>
  <si>
    <t>Year 11195</t>
  </si>
  <si>
    <t>Year 11196</t>
  </si>
  <si>
    <t>Year 11197</t>
  </si>
  <si>
    <t>Year 11198</t>
  </si>
  <si>
    <t>Year 11199</t>
  </si>
  <si>
    <t>Year 11200</t>
  </si>
  <si>
    <t>Year 11201</t>
  </si>
  <si>
    <t>Year 11202</t>
  </si>
  <si>
    <t>Year 11203</t>
  </si>
  <si>
    <t>Year 11204</t>
  </si>
  <si>
    <t>Year 11205</t>
  </si>
  <si>
    <t>Year 11206</t>
  </si>
  <si>
    <t>Year 11207</t>
  </si>
  <si>
    <t>Year 11208</t>
  </si>
  <si>
    <t>Year 11209</t>
  </si>
  <si>
    <t>Year 11210</t>
  </si>
  <si>
    <t>Year 11211</t>
  </si>
  <si>
    <t>Year 11212</t>
  </si>
  <si>
    <t>Year 11213</t>
  </si>
  <si>
    <t>Year 11214</t>
  </si>
  <si>
    <t>Year 11215</t>
  </si>
  <si>
    <t>Year 11216</t>
  </si>
  <si>
    <t>Year 11217</t>
  </si>
  <si>
    <t>Year 11218</t>
  </si>
  <si>
    <t>Year 11219</t>
  </si>
  <si>
    <t>Year 11220</t>
  </si>
  <si>
    <t>Year 11221</t>
  </si>
  <si>
    <t>Year 11222</t>
  </si>
  <si>
    <t>Year 11223</t>
  </si>
  <si>
    <t>Year 11224</t>
  </si>
  <si>
    <t>Year 11225</t>
  </si>
  <si>
    <t>Year 11226</t>
  </si>
  <si>
    <t>Year 11227</t>
  </si>
  <si>
    <t>Year 11228</t>
  </si>
  <si>
    <t>Year 11229</t>
  </si>
  <si>
    <t>Year 11230</t>
  </si>
  <si>
    <t>Year 11231</t>
  </si>
  <si>
    <t>Year 11232</t>
  </si>
  <si>
    <t>Year 11233</t>
  </si>
  <si>
    <t>Year 11234</t>
  </si>
  <si>
    <t>Year 11235</t>
  </si>
  <si>
    <t>Year 11236</t>
  </si>
  <si>
    <t>Year 11237</t>
  </si>
  <si>
    <t>Year 11238</t>
  </si>
  <si>
    <t>Year 11239</t>
  </si>
  <si>
    <t>Year 11240</t>
  </si>
  <si>
    <t>Year 11241</t>
  </si>
  <si>
    <t>Year 11242</t>
  </si>
  <si>
    <t>Year 11243</t>
  </si>
  <si>
    <t>Year 11244</t>
  </si>
  <si>
    <t>Year 11245</t>
  </si>
  <si>
    <t>Year 11246</t>
  </si>
  <si>
    <t>Year 11247</t>
  </si>
  <si>
    <t>Year 11248</t>
  </si>
  <si>
    <t>Year 11249</t>
  </si>
  <si>
    <t>Year 11250</t>
  </si>
  <si>
    <t>Year 11251</t>
  </si>
  <si>
    <t>Year 11252</t>
  </si>
  <si>
    <t>Year 11253</t>
  </si>
  <si>
    <t>Year 11254</t>
  </si>
  <si>
    <t>Year 11255</t>
  </si>
  <si>
    <t>Year 11256</t>
  </si>
  <si>
    <t>Year 11257</t>
  </si>
  <si>
    <t>Year 11258</t>
  </si>
  <si>
    <t>Year 11259</t>
  </si>
  <si>
    <t>Year 11260</t>
  </si>
  <si>
    <t>Year 11261</t>
  </si>
  <si>
    <t>Year 11262</t>
  </si>
  <si>
    <t>Year 11263</t>
  </si>
  <si>
    <t>Year 11264</t>
  </si>
  <si>
    <t>Year 11265</t>
  </si>
  <si>
    <t>Year 11266</t>
  </si>
  <si>
    <t>Year 11267</t>
  </si>
  <si>
    <t>Year 11268</t>
  </si>
  <si>
    <t>Year 11269</t>
  </si>
  <si>
    <t>Year 11270</t>
  </si>
  <si>
    <t>Year 11271</t>
  </si>
  <si>
    <t>Year 11272</t>
  </si>
  <si>
    <t>Year 11273</t>
  </si>
  <si>
    <t>Year 11274</t>
  </si>
  <si>
    <t>Year 11275</t>
  </si>
  <si>
    <t>Year 11276</t>
  </si>
  <si>
    <t>Year 11277</t>
  </si>
  <si>
    <t>Year 11278</t>
  </si>
  <si>
    <t>Year 11279</t>
  </si>
  <si>
    <t>Year 11280</t>
  </si>
  <si>
    <t>Year 11281</t>
  </si>
  <si>
    <t>Year 11282</t>
  </si>
  <si>
    <t>Year 11283</t>
  </si>
  <si>
    <t>Year 11284</t>
  </si>
  <si>
    <t>Year 11285</t>
  </si>
  <si>
    <t>Year 11286</t>
  </si>
  <si>
    <t>Year 11287</t>
  </si>
  <si>
    <t>Year 11288</t>
  </si>
  <si>
    <t>Year 11289</t>
  </si>
  <si>
    <t>Year 11290</t>
  </si>
  <si>
    <t>Year 11291</t>
  </si>
  <si>
    <t>Year 11292</t>
  </si>
  <si>
    <t>Year 11293</t>
  </si>
  <si>
    <t>Year 11294</t>
  </si>
  <si>
    <t>Year 11295</t>
  </si>
  <si>
    <t>Year 11296</t>
  </si>
  <si>
    <t>Year 11297</t>
  </si>
  <si>
    <t>Year 11298</t>
  </si>
  <si>
    <t>Year 11299</t>
  </si>
  <si>
    <t>Year 11300</t>
  </si>
  <si>
    <t>Year 11301</t>
  </si>
  <si>
    <t>Year 11302</t>
  </si>
  <si>
    <t>Year 11303</t>
  </si>
  <si>
    <t>Year 11304</t>
  </si>
  <si>
    <t>Year 11305</t>
  </si>
  <si>
    <t>Year 11306</t>
  </si>
  <si>
    <t>Year 11307</t>
  </si>
  <si>
    <t>Year 11308</t>
  </si>
  <si>
    <t>Year 11309</t>
  </si>
  <si>
    <t>Year 11310</t>
  </si>
  <si>
    <t>Year 11311</t>
  </si>
  <si>
    <t>Year 11312</t>
  </si>
  <si>
    <t>Year 11313</t>
  </si>
  <si>
    <t>Year 11314</t>
  </si>
  <si>
    <t>Year 11315</t>
  </si>
  <si>
    <t>Year 11316</t>
  </si>
  <si>
    <t>Year 11317</t>
  </si>
  <si>
    <t>Year 11318</t>
  </si>
  <si>
    <t>Year 11319</t>
  </si>
  <si>
    <t>Year 11320</t>
  </si>
  <si>
    <t>Year 11321</t>
  </si>
  <si>
    <t>Year 11322</t>
  </si>
  <si>
    <t>Year 11323</t>
  </si>
  <si>
    <t>Year 11324</t>
  </si>
  <si>
    <t>Year 11325</t>
  </si>
  <si>
    <t>Year 11326</t>
  </si>
  <si>
    <t>Year 11327</t>
  </si>
  <si>
    <t>Year 11328</t>
  </si>
  <si>
    <t>Year 11329</t>
  </si>
  <si>
    <t>Year 11330</t>
  </si>
  <si>
    <t>Year 11331</t>
  </si>
  <si>
    <t>Year 11332</t>
  </si>
  <si>
    <t>Year 11333</t>
  </si>
  <si>
    <t>Year 11334</t>
  </si>
  <si>
    <t>Year 11335</t>
  </si>
  <si>
    <t>Year 11336</t>
  </si>
  <si>
    <t>Year 11337</t>
  </si>
  <si>
    <t>Year 11338</t>
  </si>
  <si>
    <t>Year 11339</t>
  </si>
  <si>
    <t>Year 11340</t>
  </si>
  <si>
    <t>Year 11341</t>
  </si>
  <si>
    <t>Year 11342</t>
  </si>
  <si>
    <t>Year 11343</t>
  </si>
  <si>
    <t>Year 11344</t>
  </si>
  <si>
    <t>Year 11345</t>
  </si>
  <si>
    <t>Year 11346</t>
  </si>
  <si>
    <t>Year 11347</t>
  </si>
  <si>
    <t>Year 11348</t>
  </si>
  <si>
    <t>Year 11349</t>
  </si>
  <si>
    <t>Year 11350</t>
  </si>
  <si>
    <t>Year 11351</t>
  </si>
  <si>
    <t>Year 11352</t>
  </si>
  <si>
    <t>Year 11353</t>
  </si>
  <si>
    <t>Year 11354</t>
  </si>
  <si>
    <t>Year 11355</t>
  </si>
  <si>
    <t>Year 11356</t>
  </si>
  <si>
    <t>Year 11357</t>
  </si>
  <si>
    <t>Year 11358</t>
  </si>
  <si>
    <t>Year 11359</t>
  </si>
  <si>
    <t>Year 11360</t>
  </si>
  <si>
    <t>Year 11361</t>
  </si>
  <si>
    <t>Year 11362</t>
  </si>
  <si>
    <t>Year 11363</t>
  </si>
  <si>
    <t>Year 11364</t>
  </si>
  <si>
    <t>Year 11365</t>
  </si>
  <si>
    <t>Year 11366</t>
  </si>
  <si>
    <t>Year 11367</t>
  </si>
  <si>
    <t>Year 11368</t>
  </si>
  <si>
    <t>Year 11369</t>
  </si>
  <si>
    <t>Year 11370</t>
  </si>
  <si>
    <t>Year 11371</t>
  </si>
  <si>
    <t>Year 11372</t>
  </si>
  <si>
    <t>Year 11373</t>
  </si>
  <si>
    <t>Year 11374</t>
  </si>
  <si>
    <t>Year 11375</t>
  </si>
  <si>
    <t>Year 11376</t>
  </si>
  <si>
    <t>Year 11377</t>
  </si>
  <si>
    <t>Year 11378</t>
  </si>
  <si>
    <t>Year 11379</t>
  </si>
  <si>
    <t>Year 11380</t>
  </si>
  <si>
    <t>Year 11381</t>
  </si>
  <si>
    <t>Year 11382</t>
  </si>
  <si>
    <t>Year 11383</t>
  </si>
  <si>
    <t>Year 11384</t>
  </si>
  <si>
    <t>Year 11385</t>
  </si>
  <si>
    <t>Year 11386</t>
  </si>
  <si>
    <t>Year 11387</t>
  </si>
  <si>
    <t>Year 11388</t>
  </si>
  <si>
    <t>Year 11389</t>
  </si>
  <si>
    <t>Year 11390</t>
  </si>
  <si>
    <t>Year 11391</t>
  </si>
  <si>
    <t>Year 11392</t>
  </si>
  <si>
    <t>Year 11393</t>
  </si>
  <si>
    <t>Year 11394</t>
  </si>
  <si>
    <t>Year 11395</t>
  </si>
  <si>
    <t>Year 11396</t>
  </si>
  <si>
    <t>Year 11397</t>
  </si>
  <si>
    <t>Year 11398</t>
  </si>
  <si>
    <t>Year 11399</t>
  </si>
  <si>
    <t>Year 11400</t>
  </si>
  <si>
    <t>Year 11401</t>
  </si>
  <si>
    <t>Year 11402</t>
  </si>
  <si>
    <t>Year 11403</t>
  </si>
  <si>
    <t>Year 11404</t>
  </si>
  <si>
    <t>Year 11405</t>
  </si>
  <si>
    <t>Year 11406</t>
  </si>
  <si>
    <t>Year 11407</t>
  </si>
  <si>
    <t>Year 11408</t>
  </si>
  <si>
    <t>Year 11409</t>
  </si>
  <si>
    <t>Year 11410</t>
  </si>
  <si>
    <t>Year 11411</t>
  </si>
  <si>
    <t>Year 11412</t>
  </si>
  <si>
    <t>Year 11413</t>
  </si>
  <si>
    <t>Year 11414</t>
  </si>
  <si>
    <t>Year 11415</t>
  </si>
  <si>
    <t>Year 11416</t>
  </si>
  <si>
    <t>Year 11417</t>
  </si>
  <si>
    <t>Year 11418</t>
  </si>
  <si>
    <t>Year 11419</t>
  </si>
  <si>
    <t>Year 11420</t>
  </si>
  <si>
    <t>Year 11421</t>
  </si>
  <si>
    <t>Year 11422</t>
  </si>
  <si>
    <t>Year 11423</t>
  </si>
  <si>
    <t>Year 11424</t>
  </si>
  <si>
    <t>Year 11425</t>
  </si>
  <si>
    <t>Year 11426</t>
  </si>
  <si>
    <t>Year 11427</t>
  </si>
  <si>
    <t>Year 11428</t>
  </si>
  <si>
    <t>Year 11429</t>
  </si>
  <si>
    <t>Year 11430</t>
  </si>
  <si>
    <t>Year 11431</t>
  </si>
  <si>
    <t>Year 11432</t>
  </si>
  <si>
    <t>Year 11433</t>
  </si>
  <si>
    <t>Year 11434</t>
  </si>
  <si>
    <t>Year 11435</t>
  </si>
  <si>
    <t>Year 11436</t>
  </si>
  <si>
    <t>Year 11437</t>
  </si>
  <si>
    <t>Year 11438</t>
  </si>
  <si>
    <t>Year 11439</t>
  </si>
  <si>
    <t>Year 11440</t>
  </si>
  <si>
    <t>Year 11441</t>
  </si>
  <si>
    <t>Year 11442</t>
  </si>
  <si>
    <t>Year 11443</t>
  </si>
  <si>
    <t>Year 11444</t>
  </si>
  <si>
    <t>Year 11445</t>
  </si>
  <si>
    <t>Year 11446</t>
  </si>
  <si>
    <t>Year 11447</t>
  </si>
  <si>
    <t>Year 11448</t>
  </si>
  <si>
    <t>Year 11449</t>
  </si>
  <si>
    <t>Year 11450</t>
  </si>
  <si>
    <t>Year 11451</t>
  </si>
  <si>
    <t>Year 11452</t>
  </si>
  <si>
    <t>Year 11453</t>
  </si>
  <si>
    <t>Year 11454</t>
  </si>
  <si>
    <t>Year 11455</t>
  </si>
  <si>
    <t>Year 11456</t>
  </si>
  <si>
    <t>Year 11457</t>
  </si>
  <si>
    <t>Year 11458</t>
  </si>
  <si>
    <t>Year 11459</t>
  </si>
  <si>
    <t>Year 11460</t>
  </si>
  <si>
    <t>Year 11461</t>
  </si>
  <si>
    <t>Year 11462</t>
  </si>
  <si>
    <t>Year 11463</t>
  </si>
  <si>
    <t>Year 11464</t>
  </si>
  <si>
    <t>Year 11465</t>
  </si>
  <si>
    <t>Year 11466</t>
  </si>
  <si>
    <t>Year 11467</t>
  </si>
  <si>
    <t>Year 11468</t>
  </si>
  <si>
    <t>Year 11469</t>
  </si>
  <si>
    <t>Year 11470</t>
  </si>
  <si>
    <t>Year 11471</t>
  </si>
  <si>
    <t>Year 11472</t>
  </si>
  <si>
    <t>Year 11473</t>
  </si>
  <si>
    <t>Year 11474</t>
  </si>
  <si>
    <t>Year 11475</t>
  </si>
  <si>
    <t>Year 11476</t>
  </si>
  <si>
    <t>Year 11477</t>
  </si>
  <si>
    <t>Year 11478</t>
  </si>
  <si>
    <t>Year 11479</t>
  </si>
  <si>
    <t>Year 11480</t>
  </si>
  <si>
    <t>Year 11481</t>
  </si>
  <si>
    <t>Year 11482</t>
  </si>
  <si>
    <t>Year 11483</t>
  </si>
  <si>
    <t>Year 11484</t>
  </si>
  <si>
    <t>Year 11485</t>
  </si>
  <si>
    <t>Year 11486</t>
  </si>
  <si>
    <t>Year 11487</t>
  </si>
  <si>
    <t>Year 11488</t>
  </si>
  <si>
    <t>Year 11489</t>
  </si>
  <si>
    <t>Year 11490</t>
  </si>
  <si>
    <t>Year 11491</t>
  </si>
  <si>
    <t>Year 11492</t>
  </si>
  <si>
    <t>Year 11493</t>
  </si>
  <si>
    <t>Year 11494</t>
  </si>
  <si>
    <t>Year 11495</t>
  </si>
  <si>
    <t>Year 11496</t>
  </si>
  <si>
    <t>Year 11497</t>
  </si>
  <si>
    <t>Year 11498</t>
  </si>
  <si>
    <t>Year 11499</t>
  </si>
  <si>
    <t>Year 11500</t>
  </si>
  <si>
    <t>Year 11501</t>
  </si>
  <si>
    <t>Year 11502</t>
  </si>
  <si>
    <t>Year 11503</t>
  </si>
  <si>
    <t>Year 11504</t>
  </si>
  <si>
    <t>Year 11505</t>
  </si>
  <si>
    <t>Year 11506</t>
  </si>
  <si>
    <t>Year 11507</t>
  </si>
  <si>
    <t>Year 11508</t>
  </si>
  <si>
    <t>Year 11509</t>
  </si>
  <si>
    <t>Year 11510</t>
  </si>
  <si>
    <t>Year 11511</t>
  </si>
  <si>
    <t>Year 11512</t>
  </si>
  <si>
    <t>Year 11513</t>
  </si>
  <si>
    <t>Year 11514</t>
  </si>
  <si>
    <t>Year 11515</t>
  </si>
  <si>
    <t>Year 11516</t>
  </si>
  <si>
    <t>Year 11517</t>
  </si>
  <si>
    <t>Year 11518</t>
  </si>
  <si>
    <t>Year 11519</t>
  </si>
  <si>
    <t>Year 11520</t>
  </si>
  <si>
    <t>Year 11521</t>
  </si>
  <si>
    <t>Year 11522</t>
  </si>
  <si>
    <t>Year 11523</t>
  </si>
  <si>
    <t>Year 11524</t>
  </si>
  <si>
    <t>Year 11525</t>
  </si>
  <si>
    <t>Year 11526</t>
  </si>
  <si>
    <t>Year 11527</t>
  </si>
  <si>
    <t>Year 11528</t>
  </si>
  <si>
    <t>Year 11529</t>
  </si>
  <si>
    <t>Year 11530</t>
  </si>
  <si>
    <t>Year 11531</t>
  </si>
  <si>
    <t>Year 11532</t>
  </si>
  <si>
    <t>Year 11533</t>
  </si>
  <si>
    <t>Year 11534</t>
  </si>
  <si>
    <t>Year 11535</t>
  </si>
  <si>
    <t>Year 11536</t>
  </si>
  <si>
    <t>Year 11537</t>
  </si>
  <si>
    <t>Year 11538</t>
  </si>
  <si>
    <t>Year 11539</t>
  </si>
  <si>
    <t>Year 11540</t>
  </si>
  <si>
    <t>Year 11541</t>
  </si>
  <si>
    <t>Year 11542</t>
  </si>
  <si>
    <t>Year 11543</t>
  </si>
  <si>
    <t>Year 11544</t>
  </si>
  <si>
    <t>Year 11545</t>
  </si>
  <si>
    <t>Year 11546</t>
  </si>
  <si>
    <t>Year 11547</t>
  </si>
  <si>
    <t>Year 11548</t>
  </si>
  <si>
    <t>Year 11549</t>
  </si>
  <si>
    <t>Year 11550</t>
  </si>
  <si>
    <t>Year 11551</t>
  </si>
  <si>
    <t>Year 11552</t>
  </si>
  <si>
    <t>Year 11553</t>
  </si>
  <si>
    <t>Year 11554</t>
  </si>
  <si>
    <t>Year 11555</t>
  </si>
  <si>
    <t>Year 11556</t>
  </si>
  <si>
    <t>Year 11557</t>
  </si>
  <si>
    <t>Year 11558</t>
  </si>
  <si>
    <t>Year 11559</t>
  </si>
  <si>
    <t>Year 11560</t>
  </si>
  <si>
    <t>Year 11561</t>
  </si>
  <si>
    <t>Year 11562</t>
  </si>
  <si>
    <t>Year 11563</t>
  </si>
  <si>
    <t>Year 11564</t>
  </si>
  <si>
    <t>Year 11565</t>
  </si>
  <si>
    <t>Year 11566</t>
  </si>
  <si>
    <t>Year 11567</t>
  </si>
  <si>
    <t>Year 11568</t>
  </si>
  <si>
    <t>Year 11569</t>
  </si>
  <si>
    <t>Year 11570</t>
  </si>
  <si>
    <t>Year 11571</t>
  </si>
  <si>
    <t>Year 11572</t>
  </si>
  <si>
    <t>Year 11573</t>
  </si>
  <si>
    <t>Year 11574</t>
  </si>
  <si>
    <t>Year 11575</t>
  </si>
  <si>
    <t>Year 11576</t>
  </si>
  <si>
    <t>Year 11577</t>
  </si>
  <si>
    <t>Year 11578</t>
  </si>
  <si>
    <t>Year 11579</t>
  </si>
  <si>
    <t>Year 11580</t>
  </si>
  <si>
    <t>Year 11581</t>
  </si>
  <si>
    <t>Year 11582</t>
  </si>
  <si>
    <t>Year 11583</t>
  </si>
  <si>
    <t>Year 11584</t>
  </si>
  <si>
    <t>Year 11585</t>
  </si>
  <si>
    <t>Year 11586</t>
  </si>
  <si>
    <t>Year 11587</t>
  </si>
  <si>
    <t>Year 11588</t>
  </si>
  <si>
    <t>Year 11589</t>
  </si>
  <si>
    <t>Year 11590</t>
  </si>
  <si>
    <t>Year 11591</t>
  </si>
  <si>
    <t>Year 11592</t>
  </si>
  <si>
    <t>Year 11593</t>
  </si>
  <si>
    <t>Year 11594</t>
  </si>
  <si>
    <t>Year 11595</t>
  </si>
  <si>
    <t>Year 11596</t>
  </si>
  <si>
    <t>Year 11597</t>
  </si>
  <si>
    <t>Year 11598</t>
  </si>
  <si>
    <t>Year 11599</t>
  </si>
  <si>
    <t>Year 11600</t>
  </si>
  <si>
    <t>Year 11601</t>
  </si>
  <si>
    <t>Year 11602</t>
  </si>
  <si>
    <t>Year 11603</t>
  </si>
  <si>
    <t>Year 11604</t>
  </si>
  <si>
    <t>Year 11605</t>
  </si>
  <si>
    <t>Year 11606</t>
  </si>
  <si>
    <t>Year 11607</t>
  </si>
  <si>
    <t>Year 11608</t>
  </si>
  <si>
    <t>Year 11609</t>
  </si>
  <si>
    <t>Year 11610</t>
  </si>
  <si>
    <t>Year 11611</t>
  </si>
  <si>
    <t>Year 11612</t>
  </si>
  <si>
    <t>Year 11613</t>
  </si>
  <si>
    <t>Year 11614</t>
  </si>
  <si>
    <t>Year 11615</t>
  </si>
  <si>
    <t>Year 11616</t>
  </si>
  <si>
    <t>Year 11617</t>
  </si>
  <si>
    <t>Year 11618</t>
  </si>
  <si>
    <t>Year 11619</t>
  </si>
  <si>
    <t>Year 11620</t>
  </si>
  <si>
    <t>Year 11621</t>
  </si>
  <si>
    <t>Year 11622</t>
  </si>
  <si>
    <t>Year 11623</t>
  </si>
  <si>
    <t>Year 11624</t>
  </si>
  <si>
    <t>Year 11625</t>
  </si>
  <si>
    <t>Year 11626</t>
  </si>
  <si>
    <t>Year 11627</t>
  </si>
  <si>
    <t>Year 11628</t>
  </si>
  <si>
    <t>Year 11629</t>
  </si>
  <si>
    <t>Year 11630</t>
  </si>
  <si>
    <t>Year 11631</t>
  </si>
  <si>
    <t>Year 11632</t>
  </si>
  <si>
    <t>Year 11633</t>
  </si>
  <si>
    <t>Year 11634</t>
  </si>
  <si>
    <t>Year 11635</t>
  </si>
  <si>
    <t>Year 11636</t>
  </si>
  <si>
    <t>Year 11637</t>
  </si>
  <si>
    <t>Year 11638</t>
  </si>
  <si>
    <t>Year 11639</t>
  </si>
  <si>
    <t>Year 11640</t>
  </si>
  <si>
    <t>Year 11641</t>
  </si>
  <si>
    <t>Year 11642</t>
  </si>
  <si>
    <t>Year 11643</t>
  </si>
  <si>
    <t>Year 11644</t>
  </si>
  <si>
    <t>Year 11645</t>
  </si>
  <si>
    <t>Year 11646</t>
  </si>
  <si>
    <t>Year 11647</t>
  </si>
  <si>
    <t>Year 11648</t>
  </si>
  <si>
    <t>Year 11649</t>
  </si>
  <si>
    <t>Year 11650</t>
  </si>
  <si>
    <t>Year 11651</t>
  </si>
  <si>
    <t>Year 11652</t>
  </si>
  <si>
    <t>Year 11653</t>
  </si>
  <si>
    <t>Year 11654</t>
  </si>
  <si>
    <t>Year 11655</t>
  </si>
  <si>
    <t>Year 11656</t>
  </si>
  <si>
    <t>Year 11657</t>
  </si>
  <si>
    <t>Year 11658</t>
  </si>
  <si>
    <t>Year 11659</t>
  </si>
  <si>
    <t>Year 11660</t>
  </si>
  <si>
    <t>Year 11661</t>
  </si>
  <si>
    <t>Year 11662</t>
  </si>
  <si>
    <t>Year 11663</t>
  </si>
  <si>
    <t>Year 11664</t>
  </si>
  <si>
    <t>Year 11665</t>
  </si>
  <si>
    <t>Year 11666</t>
  </si>
  <si>
    <t>Year 11667</t>
  </si>
  <si>
    <t>Year 11668</t>
  </si>
  <si>
    <t>Year 11669</t>
  </si>
  <si>
    <t>Year 11670</t>
  </si>
  <si>
    <t>Year 11671</t>
  </si>
  <si>
    <t>Year 11672</t>
  </si>
  <si>
    <t>Year 11673</t>
  </si>
  <si>
    <t>Year 11674</t>
  </si>
  <si>
    <t>Year 11675</t>
  </si>
  <si>
    <t>Year 11676</t>
  </si>
  <si>
    <t>Year 11677</t>
  </si>
  <si>
    <t>Year 11678</t>
  </si>
  <si>
    <t>Year 11679</t>
  </si>
  <si>
    <t>Year 11680</t>
  </si>
  <si>
    <t>Year 11681</t>
  </si>
  <si>
    <t>Year 11682</t>
  </si>
  <si>
    <t>Year 11683</t>
  </si>
  <si>
    <t>Year 11684</t>
  </si>
  <si>
    <t>Year 11685</t>
  </si>
  <si>
    <t>Year 11686</t>
  </si>
  <si>
    <t>Year 11687</t>
  </si>
  <si>
    <t>Year 11688</t>
  </si>
  <si>
    <t>Year 11689</t>
  </si>
  <si>
    <t>Year 11690</t>
  </si>
  <si>
    <t>Year 11691</t>
  </si>
  <si>
    <t>Year 11692</t>
  </si>
  <si>
    <t>Year 11693</t>
  </si>
  <si>
    <t>Year 11694</t>
  </si>
  <si>
    <t>Year 11695</t>
  </si>
  <si>
    <t>Year 11696</t>
  </si>
  <si>
    <t>Year 11697</t>
  </si>
  <si>
    <t>Year 11698</t>
  </si>
  <si>
    <t>Year 11699</t>
  </si>
  <si>
    <t>Year 11700</t>
  </si>
  <si>
    <t>Year 11701</t>
  </si>
  <si>
    <t>Year 11702</t>
  </si>
  <si>
    <t>Year 11703</t>
  </si>
  <si>
    <t>Year 11704</t>
  </si>
  <si>
    <t>Year 11705</t>
  </si>
  <si>
    <t>Year 11706</t>
  </si>
  <si>
    <t>Year 11707</t>
  </si>
  <si>
    <t>Year 11708</t>
  </si>
  <si>
    <t>Year 11709</t>
  </si>
  <si>
    <t>Year 11710</t>
  </si>
  <si>
    <t>Year 11711</t>
  </si>
  <si>
    <t>Year 11712</t>
  </si>
  <si>
    <t>Year 11713</t>
  </si>
  <si>
    <t>Year 11714</t>
  </si>
  <si>
    <t>Year 11715</t>
  </si>
  <si>
    <t>Year 11716</t>
  </si>
  <si>
    <t>Year 11717</t>
  </si>
  <si>
    <t>Year 11718</t>
  </si>
  <si>
    <t>Year 11719</t>
  </si>
  <si>
    <t>Year 11720</t>
  </si>
  <si>
    <t>Year 11721</t>
  </si>
  <si>
    <t>Year 11722</t>
  </si>
  <si>
    <t>Year 11723</t>
  </si>
  <si>
    <t>Year 11724</t>
  </si>
  <si>
    <t>Year 11725</t>
  </si>
  <si>
    <t>Year 11726</t>
  </si>
  <si>
    <t>Year 11727</t>
  </si>
  <si>
    <t>Year 11728</t>
  </si>
  <si>
    <t>Year 11729</t>
  </si>
  <si>
    <t>Year 11730</t>
  </si>
  <si>
    <t>Year 11731</t>
  </si>
  <si>
    <t>Year 11732</t>
  </si>
  <si>
    <t>Year 11733</t>
  </si>
  <si>
    <t>Year 11734</t>
  </si>
  <si>
    <t>Year 11735</t>
  </si>
  <si>
    <t>Year 11736</t>
  </si>
  <si>
    <t>Year 11737</t>
  </si>
  <si>
    <t>Year 11738</t>
  </si>
  <si>
    <t>Year 11739</t>
  </si>
  <si>
    <t>Year 11740</t>
  </si>
  <si>
    <t>Year 11741</t>
  </si>
  <si>
    <t>Year 11742</t>
  </si>
  <si>
    <t>Year 11743</t>
  </si>
  <si>
    <t>Year 11744</t>
  </si>
  <si>
    <t>Year 11745</t>
  </si>
  <si>
    <t>Year 11746</t>
  </si>
  <si>
    <t>Year 11747</t>
  </si>
  <si>
    <t>Year 11748</t>
  </si>
  <si>
    <t>Year 11749</t>
  </si>
  <si>
    <t>Year 11750</t>
  </si>
  <si>
    <t>Year 11751</t>
  </si>
  <si>
    <t>Year 11752</t>
  </si>
  <si>
    <t>Year 11753</t>
  </si>
  <si>
    <t>Year 11754</t>
  </si>
  <si>
    <t>Year 11755</t>
  </si>
  <si>
    <t>Year 11756</t>
  </si>
  <si>
    <t>Year 11757</t>
  </si>
  <si>
    <t>Year 11758</t>
  </si>
  <si>
    <t>Year 11759</t>
  </si>
  <si>
    <t>Year 11760</t>
  </si>
  <si>
    <t>Year 11761</t>
  </si>
  <si>
    <t>Year 11762</t>
  </si>
  <si>
    <t>Year 11763</t>
  </si>
  <si>
    <t>Year 11764</t>
  </si>
  <si>
    <t>Year 11765</t>
  </si>
  <si>
    <t>Year 11766</t>
  </si>
  <si>
    <t>Year 11767</t>
  </si>
  <si>
    <t>Year 11768</t>
  </si>
  <si>
    <t>Year 11769</t>
  </si>
  <si>
    <t>Year 11770</t>
  </si>
  <si>
    <t>Year 11771</t>
  </si>
  <si>
    <t>Year 11772</t>
  </si>
  <si>
    <t>Year 11773</t>
  </si>
  <si>
    <t>Year 11774</t>
  </si>
  <si>
    <t>Year 11775</t>
  </si>
  <si>
    <t>Year 11776</t>
  </si>
  <si>
    <t>Year 11777</t>
  </si>
  <si>
    <t>Year 11778</t>
  </si>
  <si>
    <t>Year 11779</t>
  </si>
  <si>
    <t>Year 11780</t>
  </si>
  <si>
    <t>Year 11781</t>
  </si>
  <si>
    <t>Year 11782</t>
  </si>
  <si>
    <t>Year 11783</t>
  </si>
  <si>
    <t>Year 11784</t>
  </si>
  <si>
    <t>Year 11785</t>
  </si>
  <si>
    <t>Year 11786</t>
  </si>
  <si>
    <t>Year 11787</t>
  </si>
  <si>
    <t>Year 11788</t>
  </si>
  <si>
    <t>Year 11789</t>
  </si>
  <si>
    <t>Year 11790</t>
  </si>
  <si>
    <t>Year 11791</t>
  </si>
  <si>
    <t>Year 11792</t>
  </si>
  <si>
    <t>Year 11793</t>
  </si>
  <si>
    <t>Year 11794</t>
  </si>
  <si>
    <t>Year 11795</t>
  </si>
  <si>
    <t>Year 11796</t>
  </si>
  <si>
    <t>Year 11797</t>
  </si>
  <si>
    <t>Year 11798</t>
  </si>
  <si>
    <t>Year 11799</t>
  </si>
  <si>
    <t>Year 11800</t>
  </si>
  <si>
    <t>Year 11801</t>
  </si>
  <si>
    <t>Year 11802</t>
  </si>
  <si>
    <t>Year 11803</t>
  </si>
  <si>
    <t>Year 11804</t>
  </si>
  <si>
    <t>Year 11805</t>
  </si>
  <si>
    <t>Year 11806</t>
  </si>
  <si>
    <t>Year 11807</t>
  </si>
  <si>
    <t>Year 11808</t>
  </si>
  <si>
    <t>Year 11809</t>
  </si>
  <si>
    <t>Year 11810</t>
  </si>
  <si>
    <t>Year 11811</t>
  </si>
  <si>
    <t>Year 11812</t>
  </si>
  <si>
    <t>Year 11813</t>
  </si>
  <si>
    <t>Year 11814</t>
  </si>
  <si>
    <t>Year 11815</t>
  </si>
  <si>
    <t>Year 11816</t>
  </si>
  <si>
    <t>Year 11817</t>
  </si>
  <si>
    <t>Year 11818</t>
  </si>
  <si>
    <t>Year 11819</t>
  </si>
  <si>
    <t>Year 11820</t>
  </si>
  <si>
    <t>Year 11821</t>
  </si>
  <si>
    <t>Year 11822</t>
  </si>
  <si>
    <t>Year 11823</t>
  </si>
  <si>
    <t>Year 11824</t>
  </si>
  <si>
    <t>Year 11825</t>
  </si>
  <si>
    <t>Year 11826</t>
  </si>
  <si>
    <t>Year 11827</t>
  </si>
  <si>
    <t>Year 11828</t>
  </si>
  <si>
    <t>Year 11829</t>
  </si>
  <si>
    <t>Year 11830</t>
  </si>
  <si>
    <t>Year 11831</t>
  </si>
  <si>
    <t>Year 11832</t>
  </si>
  <si>
    <t>Year 11833</t>
  </si>
  <si>
    <t>Year 11834</t>
  </si>
  <si>
    <t>Year 11835</t>
  </si>
  <si>
    <t>Year 11836</t>
  </si>
  <si>
    <t>Year 11837</t>
  </si>
  <si>
    <t>Year 11838</t>
  </si>
  <si>
    <t>Year 11839</t>
  </si>
  <si>
    <t>Year 11840</t>
  </si>
  <si>
    <t>Year 11841</t>
  </si>
  <si>
    <t>Year 11842</t>
  </si>
  <si>
    <t>Year 11843</t>
  </si>
  <si>
    <t>Year 11844</t>
  </si>
  <si>
    <t>Year 11845</t>
  </si>
  <si>
    <t>Year 11846</t>
  </si>
  <si>
    <t>Year 11847</t>
  </si>
  <si>
    <t>Year 11848</t>
  </si>
  <si>
    <t>Year 11849</t>
  </si>
  <si>
    <t>Year 11850</t>
  </si>
  <si>
    <t>Year 11851</t>
  </si>
  <si>
    <t>Year 11852</t>
  </si>
  <si>
    <t>Year 11853</t>
  </si>
  <si>
    <t>Year 11854</t>
  </si>
  <si>
    <t>Year 11855</t>
  </si>
  <si>
    <t>Year 11856</t>
  </si>
  <si>
    <t>Year 11857</t>
  </si>
  <si>
    <t>Year 11858</t>
  </si>
  <si>
    <t>Year 11859</t>
  </si>
  <si>
    <t>Year 11860</t>
  </si>
  <si>
    <t>Year 11861</t>
  </si>
  <si>
    <t>Year 11862</t>
  </si>
  <si>
    <t>Year 11863</t>
  </si>
  <si>
    <t>Year 11864</t>
  </si>
  <si>
    <t>Year 11865</t>
  </si>
  <si>
    <t>Year 11866</t>
  </si>
  <si>
    <t>Year 11867</t>
  </si>
  <si>
    <t>Year 11868</t>
  </si>
  <si>
    <t>Year 11869</t>
  </si>
  <si>
    <t>Year 11870</t>
  </si>
  <si>
    <t>Year 11871</t>
  </si>
  <si>
    <t>Year 11872</t>
  </si>
  <si>
    <t>Year 11873</t>
  </si>
  <si>
    <t>Year 11874</t>
  </si>
  <si>
    <t>Year 11875</t>
  </si>
  <si>
    <t>Year 11876</t>
  </si>
  <si>
    <t>Year 11877</t>
  </si>
  <si>
    <t>Year 11878</t>
  </si>
  <si>
    <t>Year 11879</t>
  </si>
  <si>
    <t>Year 11880</t>
  </si>
  <si>
    <t>Year 11881</t>
  </si>
  <si>
    <t>Year 11882</t>
  </si>
  <si>
    <t>Year 11883</t>
  </si>
  <si>
    <t>Year 11884</t>
  </si>
  <si>
    <t>Year 11885</t>
  </si>
  <si>
    <t>Year 11886</t>
  </si>
  <si>
    <t>Year 11887</t>
  </si>
  <si>
    <t>Year 11888</t>
  </si>
  <si>
    <t>Year 11889</t>
  </si>
  <si>
    <t>Year 11890</t>
  </si>
  <si>
    <t>Year 11891</t>
  </si>
  <si>
    <t>Year 11892</t>
  </si>
  <si>
    <t>Year 11893</t>
  </si>
  <si>
    <t>Year 11894</t>
  </si>
  <si>
    <t>Year 11895</t>
  </si>
  <si>
    <t>Year 11896</t>
  </si>
  <si>
    <t>Year 11897</t>
  </si>
  <si>
    <t>Year 11898</t>
  </si>
  <si>
    <t>Year 11899</t>
  </si>
  <si>
    <t>Year 11900</t>
  </si>
  <si>
    <t>Year 11901</t>
  </si>
  <si>
    <t>Year 11902</t>
  </si>
  <si>
    <t>Year 11903</t>
  </si>
  <si>
    <t>Year 11904</t>
  </si>
  <si>
    <t>Year 11905</t>
  </si>
  <si>
    <t>Year 11906</t>
  </si>
  <si>
    <t>Year 11907</t>
  </si>
  <si>
    <t>Year 11908</t>
  </si>
  <si>
    <t>Year 11909</t>
  </si>
  <si>
    <t>Year 11910</t>
  </si>
  <si>
    <t>Year 11911</t>
  </si>
  <si>
    <t>Year 11912</t>
  </si>
  <si>
    <t>Year 11913</t>
  </si>
  <si>
    <t>Year 11914</t>
  </si>
  <si>
    <t>Year 11915</t>
  </si>
  <si>
    <t>Year 11916</t>
  </si>
  <si>
    <t>Year 11917</t>
  </si>
  <si>
    <t>Year 11918</t>
  </si>
  <si>
    <t>Year 11919</t>
  </si>
  <si>
    <t>Year 11920</t>
  </si>
  <si>
    <t>Year 11921</t>
  </si>
  <si>
    <t>Year 11922</t>
  </si>
  <si>
    <t>Year 11923</t>
  </si>
  <si>
    <t>Year 11924</t>
  </si>
  <si>
    <t>Year 11925</t>
  </si>
  <si>
    <t>Year 11926</t>
  </si>
  <si>
    <t>Year 11927</t>
  </si>
  <si>
    <t>Year 11928</t>
  </si>
  <si>
    <t>Year 11929</t>
  </si>
  <si>
    <t>Year 11930</t>
  </si>
  <si>
    <t>Year 11931</t>
  </si>
  <si>
    <t>Year 11932</t>
  </si>
  <si>
    <t>Year 11933</t>
  </si>
  <si>
    <t>Year 11934</t>
  </si>
  <si>
    <t>Year 11935</t>
  </si>
  <si>
    <t>Year 11936</t>
  </si>
  <si>
    <t>Year 11937</t>
  </si>
  <si>
    <t>Year 11938</t>
  </si>
  <si>
    <t>Year 11939</t>
  </si>
  <si>
    <t>Year 11940</t>
  </si>
  <si>
    <t>Year 11941</t>
  </si>
  <si>
    <t>Year 11942</t>
  </si>
  <si>
    <t>Year 11943</t>
  </si>
  <si>
    <t>Year 11944</t>
  </si>
  <si>
    <t>Year 11945</t>
  </si>
  <si>
    <t>Year 11946</t>
  </si>
  <si>
    <t>Year 11947</t>
  </si>
  <si>
    <t>Year 11948</t>
  </si>
  <si>
    <t>Year 11949</t>
  </si>
  <si>
    <t>Year 11950</t>
  </si>
  <si>
    <t>Year 11951</t>
  </si>
  <si>
    <t>Year 11952</t>
  </si>
  <si>
    <t>Year 11953</t>
  </si>
  <si>
    <t>Year 11954</t>
  </si>
  <si>
    <t>Year 11955</t>
  </si>
  <si>
    <t>Year 11956</t>
  </si>
  <si>
    <t>Year 11957</t>
  </si>
  <si>
    <t>Year 11958</t>
  </si>
  <si>
    <t>Year 11959</t>
  </si>
  <si>
    <t>Year 11960</t>
  </si>
  <si>
    <t>Year 11961</t>
  </si>
  <si>
    <t>Year 11962</t>
  </si>
  <si>
    <t>Year 11963</t>
  </si>
  <si>
    <t>Year 11964</t>
  </si>
  <si>
    <t>Year 11965</t>
  </si>
  <si>
    <t>Year 11966</t>
  </si>
  <si>
    <t>Year 11967</t>
  </si>
  <si>
    <t>Year 11968</t>
  </si>
  <si>
    <t>Year 11969</t>
  </si>
  <si>
    <t>Year 11970</t>
  </si>
  <si>
    <t>Year 11971</t>
  </si>
  <si>
    <t>Year 11972</t>
  </si>
  <si>
    <t>Year 11973</t>
  </si>
  <si>
    <t>Year 11974</t>
  </si>
  <si>
    <t>Year 11975</t>
  </si>
  <si>
    <t>Year 11976</t>
  </si>
  <si>
    <t>Year 11977</t>
  </si>
  <si>
    <t>Year 11978</t>
  </si>
  <si>
    <t>Year 11979</t>
  </si>
  <si>
    <t>Year 11980</t>
  </si>
  <si>
    <t>Year 11981</t>
  </si>
  <si>
    <t>Year 11982</t>
  </si>
  <si>
    <t>Year 11983</t>
  </si>
  <si>
    <t>Year 11984</t>
  </si>
  <si>
    <t>Year 11985</t>
  </si>
  <si>
    <t>Year 11986</t>
  </si>
  <si>
    <t>Year 11987</t>
  </si>
  <si>
    <t>Year 11988</t>
  </si>
  <si>
    <t>Year 11989</t>
  </si>
  <si>
    <t>Year 11990</t>
  </si>
  <si>
    <t>Year 11991</t>
  </si>
  <si>
    <t>Year 11992</t>
  </si>
  <si>
    <t>Year 11993</t>
  </si>
  <si>
    <t>Year 11994</t>
  </si>
  <si>
    <t>Year 11995</t>
  </si>
  <si>
    <t>Year 11996</t>
  </si>
  <si>
    <t>Year 11997</t>
  </si>
  <si>
    <t>Year 11998</t>
  </si>
  <si>
    <t>Year 11999</t>
  </si>
  <si>
    <t>Year 12000</t>
  </si>
  <si>
    <t>Year 12001</t>
  </si>
  <si>
    <t>Year 12002</t>
  </si>
  <si>
    <t>Year 12003</t>
  </si>
  <si>
    <t>Year 12004</t>
  </si>
  <si>
    <t>Year 12005</t>
  </si>
  <si>
    <t>Year 12006</t>
  </si>
  <si>
    <t>Year 12007</t>
  </si>
  <si>
    <t>Year 12008</t>
  </si>
  <si>
    <t>Year 12009</t>
  </si>
  <si>
    <t>Year 12010</t>
  </si>
  <si>
    <t>Year 12011</t>
  </si>
  <si>
    <t>Year 12012</t>
  </si>
  <si>
    <t>Year 12013</t>
  </si>
  <si>
    <t>Year 12014</t>
  </si>
  <si>
    <t>Year 12015</t>
  </si>
  <si>
    <t>Year 12016</t>
  </si>
  <si>
    <t>Year 12017</t>
  </si>
  <si>
    <t>Year 12018</t>
  </si>
  <si>
    <t>Year 12019</t>
  </si>
  <si>
    <t>Year 12020</t>
  </si>
  <si>
    <t>Year 12021</t>
  </si>
  <si>
    <t>Year 12022</t>
  </si>
  <si>
    <t>Year 12023</t>
  </si>
  <si>
    <t>Year 12024</t>
  </si>
  <si>
    <t>Year 12025</t>
  </si>
  <si>
    <t>Year 12026</t>
  </si>
  <si>
    <t>Year 12027</t>
  </si>
  <si>
    <t>Year 12028</t>
  </si>
  <si>
    <t>Year 12029</t>
  </si>
  <si>
    <t>Year 12030</t>
  </si>
  <si>
    <t>Year 12031</t>
  </si>
  <si>
    <t>Year 12032</t>
  </si>
  <si>
    <t>Year 12033</t>
  </si>
  <si>
    <t>Year 12034</t>
  </si>
  <si>
    <t>Year 12035</t>
  </si>
  <si>
    <t>Year 12036</t>
  </si>
  <si>
    <t>Year 12037</t>
  </si>
  <si>
    <t>Year 12038</t>
  </si>
  <si>
    <t>Year 12039</t>
  </si>
  <si>
    <t>Year 12040</t>
  </si>
  <si>
    <t>Year 12041</t>
  </si>
  <si>
    <t>Year 12042</t>
  </si>
  <si>
    <t>Year 12043</t>
  </si>
  <si>
    <t>Year 12044</t>
  </si>
  <si>
    <t>Year 12045</t>
  </si>
  <si>
    <t>Year 12046</t>
  </si>
  <si>
    <t>Year 12047</t>
  </si>
  <si>
    <t>Year 12048</t>
  </si>
  <si>
    <t>Year 12049</t>
  </si>
  <si>
    <t>Year 12050</t>
  </si>
  <si>
    <t>Year 12051</t>
  </si>
  <si>
    <t>Year 12052</t>
  </si>
  <si>
    <t>Year 12053</t>
  </si>
  <si>
    <t>Year 12054</t>
  </si>
  <si>
    <t>Year 12055</t>
  </si>
  <si>
    <t>Year 12056</t>
  </si>
  <si>
    <t>Year 12057</t>
  </si>
  <si>
    <t>Year 12058</t>
  </si>
  <si>
    <t>Year 12059</t>
  </si>
  <si>
    <t>Year 12060</t>
  </si>
  <si>
    <t>Year 12061</t>
  </si>
  <si>
    <t>Year 12062</t>
  </si>
  <si>
    <t>Year 12063</t>
  </si>
  <si>
    <t>Year 12064</t>
  </si>
  <si>
    <t>Year 12065</t>
  </si>
  <si>
    <t>Year 12066</t>
  </si>
  <si>
    <t>Year 12067</t>
  </si>
  <si>
    <t>Year 12068</t>
  </si>
  <si>
    <t>Year 12069</t>
  </si>
  <si>
    <t>Year 12070</t>
  </si>
  <si>
    <t>Year 12071</t>
  </si>
  <si>
    <t>Year 12072</t>
  </si>
  <si>
    <t>Year 12073</t>
  </si>
  <si>
    <t>Year 12074</t>
  </si>
  <si>
    <t>Year 12075</t>
  </si>
  <si>
    <t>Year 12076</t>
  </si>
  <si>
    <t>Year 12077</t>
  </si>
  <si>
    <t>Year 12078</t>
  </si>
  <si>
    <t>Year 12079</t>
  </si>
  <si>
    <t>Year 12080</t>
  </si>
  <si>
    <t>Year 12081</t>
  </si>
  <si>
    <t>Year 12082</t>
  </si>
  <si>
    <t>Year 12083</t>
  </si>
  <si>
    <t>Year 12084</t>
  </si>
  <si>
    <t>Year 12085</t>
  </si>
  <si>
    <t>Year 12086</t>
  </si>
  <si>
    <t>Year 12087</t>
  </si>
  <si>
    <t>Year 12088</t>
  </si>
  <si>
    <t>Year 12089</t>
  </si>
  <si>
    <t>Year 12090</t>
  </si>
  <si>
    <t>Year 12091</t>
  </si>
  <si>
    <t>Year 12092</t>
  </si>
  <si>
    <t>Year 12093</t>
  </si>
  <si>
    <t>Year 12094</t>
  </si>
  <si>
    <t>Year 12095</t>
  </si>
  <si>
    <t>Year 12096</t>
  </si>
  <si>
    <t>Year 12097</t>
  </si>
  <si>
    <t>Year 12098</t>
  </si>
  <si>
    <t>Year 12099</t>
  </si>
  <si>
    <t>Year 12100</t>
  </si>
  <si>
    <t>Year 12101</t>
  </si>
  <si>
    <t>Year 12102</t>
  </si>
  <si>
    <t>Year 12103</t>
  </si>
  <si>
    <t>Year 12104</t>
  </si>
  <si>
    <t>Year 12105</t>
  </si>
  <si>
    <t>Year 12106</t>
  </si>
  <si>
    <t>Year 12107</t>
  </si>
  <si>
    <t>Year 12108</t>
  </si>
  <si>
    <t>Year 12109</t>
  </si>
  <si>
    <t>Year 12110</t>
  </si>
  <si>
    <t>Year 12111</t>
  </si>
  <si>
    <t>Year 12112</t>
  </si>
  <si>
    <t>Year 12113</t>
  </si>
  <si>
    <t>Year 12114</t>
  </si>
  <si>
    <t>Year 12115</t>
  </si>
  <si>
    <t>Year 12116</t>
  </si>
  <si>
    <t>Year 12117</t>
  </si>
  <si>
    <t>Year 12118</t>
  </si>
  <si>
    <t>Year 12119</t>
  </si>
  <si>
    <t>Year 12120</t>
  </si>
  <si>
    <t>Year 12121</t>
  </si>
  <si>
    <t>Year 12122</t>
  </si>
  <si>
    <t>Year 12123</t>
  </si>
  <si>
    <t>Year 12124</t>
  </si>
  <si>
    <t>Year 12125</t>
  </si>
  <si>
    <t>Year 12126</t>
  </si>
  <si>
    <t>Year 12127</t>
  </si>
  <si>
    <t>Year 12128</t>
  </si>
  <si>
    <t>Year 12129</t>
  </si>
  <si>
    <t>Year 12130</t>
  </si>
  <si>
    <t>Year 12131</t>
  </si>
  <si>
    <t>Year 12132</t>
  </si>
  <si>
    <t>Year 12133</t>
  </si>
  <si>
    <t>Year 12134</t>
  </si>
  <si>
    <t>Year 12135</t>
  </si>
  <si>
    <t>Year 12136</t>
  </si>
  <si>
    <t>Year 12137</t>
  </si>
  <si>
    <t>Year 12138</t>
  </si>
  <si>
    <t>Year 12139</t>
  </si>
  <si>
    <t>Year 12140</t>
  </si>
  <si>
    <t>Year 12141</t>
  </si>
  <si>
    <t>Year 12142</t>
  </si>
  <si>
    <t>Year 12143</t>
  </si>
  <si>
    <t>Year 12144</t>
  </si>
  <si>
    <t>Year 12145</t>
  </si>
  <si>
    <t>Year 12146</t>
  </si>
  <si>
    <t>Year 12147</t>
  </si>
  <si>
    <t>Year 12148</t>
  </si>
  <si>
    <t>Year 12149</t>
  </si>
  <si>
    <t>Year 12150</t>
  </si>
  <si>
    <t>Year 12151</t>
  </si>
  <si>
    <t>Year 12152</t>
  </si>
  <si>
    <t>Year 12153</t>
  </si>
  <si>
    <t>Year 12154</t>
  </si>
  <si>
    <t>Year 12155</t>
  </si>
  <si>
    <t>Year 12156</t>
  </si>
  <si>
    <t>Year 12157</t>
  </si>
  <si>
    <t>Year 12158</t>
  </si>
  <si>
    <t>Year 12159</t>
  </si>
  <si>
    <t>Year 12160</t>
  </si>
  <si>
    <t>Year 12161</t>
  </si>
  <si>
    <t>Year 12162</t>
  </si>
  <si>
    <t>Year 12163</t>
  </si>
  <si>
    <t>Year 12164</t>
  </si>
  <si>
    <t>Year 12165</t>
  </si>
  <si>
    <t>Year 12166</t>
  </si>
  <si>
    <t>Year 12167</t>
  </si>
  <si>
    <t>Year 12168</t>
  </si>
  <si>
    <t>Year 12169</t>
  </si>
  <si>
    <t>Year 12170</t>
  </si>
  <si>
    <t>Year 12171</t>
  </si>
  <si>
    <t>Year 12172</t>
  </si>
  <si>
    <t>Year 12173</t>
  </si>
  <si>
    <t>Year 12174</t>
  </si>
  <si>
    <t>Year 12175</t>
  </si>
  <si>
    <t>Year 12176</t>
  </si>
  <si>
    <t>Year 12177</t>
  </si>
  <si>
    <t>Year 12178</t>
  </si>
  <si>
    <t>Year 12179</t>
  </si>
  <si>
    <t>Year 12180</t>
  </si>
  <si>
    <t>Year 12181</t>
  </si>
  <si>
    <t>Year 12182</t>
  </si>
  <si>
    <t>Year 12183</t>
  </si>
  <si>
    <t>Year 12184</t>
  </si>
  <si>
    <t>Year 12185</t>
  </si>
  <si>
    <t>Year 12186</t>
  </si>
  <si>
    <t>Year 12187</t>
  </si>
  <si>
    <t>Year 12188</t>
  </si>
  <si>
    <t>Year 12189</t>
  </si>
  <si>
    <t>Year 12190</t>
  </si>
  <si>
    <t>Year 12191</t>
  </si>
  <si>
    <t>Year 12192</t>
  </si>
  <si>
    <t>Year 12193</t>
  </si>
  <si>
    <t>Year 12194</t>
  </si>
  <si>
    <t>Year 12195</t>
  </si>
  <si>
    <t>Year 12196</t>
  </si>
  <si>
    <t>Year 12197</t>
  </si>
  <si>
    <t>Year 12198</t>
  </si>
  <si>
    <t>Year 12199</t>
  </si>
  <si>
    <t>Year 12200</t>
  </si>
  <si>
    <t>Year 12201</t>
  </si>
  <si>
    <t>Year 12202</t>
  </si>
  <si>
    <t>Year 12203</t>
  </si>
  <si>
    <t>Year 12204</t>
  </si>
  <si>
    <t>Year 12205</t>
  </si>
  <si>
    <t>Year 12206</t>
  </si>
  <si>
    <t>Year 12207</t>
  </si>
  <si>
    <t>Year 12208</t>
  </si>
  <si>
    <t>Year 12209</t>
  </si>
  <si>
    <t>Year 12210</t>
  </si>
  <si>
    <t>Year 12211</t>
  </si>
  <si>
    <t>Year 12212</t>
  </si>
  <si>
    <t>Year 12213</t>
  </si>
  <si>
    <t>Year 12214</t>
  </si>
  <si>
    <t>Year 12215</t>
  </si>
  <si>
    <t>Year 12216</t>
  </si>
  <si>
    <t>Year 12217</t>
  </si>
  <si>
    <t>Year 12218</t>
  </si>
  <si>
    <t>Year 12219</t>
  </si>
  <si>
    <t>Year 12220</t>
  </si>
  <si>
    <t>Year 12221</t>
  </si>
  <si>
    <t>Year 12222</t>
  </si>
  <si>
    <t>Year 12223</t>
  </si>
  <si>
    <t>Year 12224</t>
  </si>
  <si>
    <t>Year 12225</t>
  </si>
  <si>
    <t>Year 12226</t>
  </si>
  <si>
    <t>Year 12227</t>
  </si>
  <si>
    <t>Year 12228</t>
  </si>
  <si>
    <t>Year 12229</t>
  </si>
  <si>
    <t>Year 12230</t>
  </si>
  <si>
    <t>Year 12231</t>
  </si>
  <si>
    <t>Year 12232</t>
  </si>
  <si>
    <t>Year 12233</t>
  </si>
  <si>
    <t>Year 12234</t>
  </si>
  <si>
    <t>Year 12235</t>
  </si>
  <si>
    <t>Year 12236</t>
  </si>
  <si>
    <t>Year 12237</t>
  </si>
  <si>
    <t>Year 12238</t>
  </si>
  <si>
    <t>Year 12239</t>
  </si>
  <si>
    <t>Year 12240</t>
  </si>
  <si>
    <t>Year 12241</t>
  </si>
  <si>
    <t>Year 12242</t>
  </si>
  <si>
    <t>Year 12243</t>
  </si>
  <si>
    <t>Year 12244</t>
  </si>
  <si>
    <t>Year 12245</t>
  </si>
  <si>
    <t>Year 12246</t>
  </si>
  <si>
    <t>Year 12247</t>
  </si>
  <si>
    <t>Year 12248</t>
  </si>
  <si>
    <t>Year 12249</t>
  </si>
  <si>
    <t>Year 12250</t>
  </si>
  <si>
    <t>Year 12251</t>
  </si>
  <si>
    <t>Year 12252</t>
  </si>
  <si>
    <t>Year 12253</t>
  </si>
  <si>
    <t>Year 12254</t>
  </si>
  <si>
    <t>Year 12255</t>
  </si>
  <si>
    <t>Year 12256</t>
  </si>
  <si>
    <t>Year 12257</t>
  </si>
  <si>
    <t>Year 12258</t>
  </si>
  <si>
    <t>Year 12259</t>
  </si>
  <si>
    <t>Year 12260</t>
  </si>
  <si>
    <t>Year 12261</t>
  </si>
  <si>
    <t>Year 12262</t>
  </si>
  <si>
    <t>Year 12263</t>
  </si>
  <si>
    <t>Year 12264</t>
  </si>
  <si>
    <t>Year 12265</t>
  </si>
  <si>
    <t>Year 12266</t>
  </si>
  <si>
    <t>Year 12267</t>
  </si>
  <si>
    <t>Year 12268</t>
  </si>
  <si>
    <t>Year 12269</t>
  </si>
  <si>
    <t>Year 12270</t>
  </si>
  <si>
    <t>Year 12271</t>
  </si>
  <si>
    <t>Year 12272</t>
  </si>
  <si>
    <t>Year 12273</t>
  </si>
  <si>
    <t>Year 12274</t>
  </si>
  <si>
    <t>Year 12275</t>
  </si>
  <si>
    <t>Year 12276</t>
  </si>
  <si>
    <t>Year 12277</t>
  </si>
  <si>
    <t>Year 12278</t>
  </si>
  <si>
    <t>Year 12279</t>
  </si>
  <si>
    <t>Year 12280</t>
  </si>
  <si>
    <t>Year 12281</t>
  </si>
  <si>
    <t>Year 12282</t>
  </si>
  <si>
    <t>Year 12283</t>
  </si>
  <si>
    <t>Year 12284</t>
  </si>
  <si>
    <t>Year 12285</t>
  </si>
  <si>
    <t>Year 12286</t>
  </si>
  <si>
    <t>Year 12287</t>
  </si>
  <si>
    <t>Year 12288</t>
  </si>
  <si>
    <t>Year 12289</t>
  </si>
  <si>
    <t>Year 12290</t>
  </si>
  <si>
    <t>Year 12291</t>
  </si>
  <si>
    <t>Year 12292</t>
  </si>
  <si>
    <t>Year 12293</t>
  </si>
  <si>
    <t>Year 12294</t>
  </si>
  <si>
    <t>Year 12295</t>
  </si>
  <si>
    <t>Year 12296</t>
  </si>
  <si>
    <t>Year 12297</t>
  </si>
  <si>
    <t>Year 12298</t>
  </si>
  <si>
    <t>Year 12299</t>
  </si>
  <si>
    <t>Year 12300</t>
  </si>
  <si>
    <t>Year 12301</t>
  </si>
  <si>
    <t>Year 12302</t>
  </si>
  <si>
    <t>Year 12303</t>
  </si>
  <si>
    <t>Year 12304</t>
  </si>
  <si>
    <t>Year 12305</t>
  </si>
  <si>
    <t>Year 12306</t>
  </si>
  <si>
    <t>Year 12307</t>
  </si>
  <si>
    <t>Year 12308</t>
  </si>
  <si>
    <t>Year 12309</t>
  </si>
  <si>
    <t>Year 12310</t>
  </si>
  <si>
    <t>Year 12311</t>
  </si>
  <si>
    <t>Year 12312</t>
  </si>
  <si>
    <t>Year 12313</t>
  </si>
  <si>
    <t>Year 12314</t>
  </si>
  <si>
    <t>Year 12315</t>
  </si>
  <si>
    <t>Year 12316</t>
  </si>
  <si>
    <t>Year 12317</t>
  </si>
  <si>
    <t>Year 12318</t>
  </si>
  <si>
    <t>Year 12319</t>
  </si>
  <si>
    <t>Year 12320</t>
  </si>
  <si>
    <t>Year 12321</t>
  </si>
  <si>
    <t>Year 12322</t>
  </si>
  <si>
    <t>Year 12323</t>
  </si>
  <si>
    <t>Year 12324</t>
  </si>
  <si>
    <t>Year 12325</t>
  </si>
  <si>
    <t>Year 12326</t>
  </si>
  <si>
    <t>Year 12327</t>
  </si>
  <si>
    <t>Year 12328</t>
  </si>
  <si>
    <t>Year 12329</t>
  </si>
  <si>
    <t>Year 12330</t>
  </si>
  <si>
    <t>Year 12331</t>
  </si>
  <si>
    <t>Year 12332</t>
  </si>
  <si>
    <t>Year 12333</t>
  </si>
  <si>
    <t>Year 12334</t>
  </si>
  <si>
    <t>Year 12335</t>
  </si>
  <si>
    <t>Year 12336</t>
  </si>
  <si>
    <t>Year 12337</t>
  </si>
  <si>
    <t>Year 12338</t>
  </si>
  <si>
    <t>Year 12339</t>
  </si>
  <si>
    <t>Year 12340</t>
  </si>
  <si>
    <t>Year 12341</t>
  </si>
  <si>
    <t>Year 12342</t>
  </si>
  <si>
    <t>Year 12343</t>
  </si>
  <si>
    <t>Year 12344</t>
  </si>
  <si>
    <t>Year 12345</t>
  </si>
  <si>
    <t>Year 12346</t>
  </si>
  <si>
    <t>Year 12347</t>
  </si>
  <si>
    <t>Year 12348</t>
  </si>
  <si>
    <t>Year 12349</t>
  </si>
  <si>
    <t>Year 12350</t>
  </si>
  <si>
    <t>Year 12351</t>
  </si>
  <si>
    <t>Year 12352</t>
  </si>
  <si>
    <t>Year 12353</t>
  </si>
  <si>
    <t>Year 12354</t>
  </si>
  <si>
    <t>Year 12355</t>
  </si>
  <si>
    <t>Year 12356</t>
  </si>
  <si>
    <t>Year 12357</t>
  </si>
  <si>
    <t>Year 12358</t>
  </si>
  <si>
    <t>Year 12359</t>
  </si>
  <si>
    <t>Year 12360</t>
  </si>
  <si>
    <t>Year 12361</t>
  </si>
  <si>
    <t>Year 12362</t>
  </si>
  <si>
    <t>Year 12363</t>
  </si>
  <si>
    <t>Year 12364</t>
  </si>
  <si>
    <t>Year 12365</t>
  </si>
  <si>
    <t>Year 12366</t>
  </si>
  <si>
    <t>Year 12367</t>
  </si>
  <si>
    <t>Year 12368</t>
  </si>
  <si>
    <t>Year 12369</t>
  </si>
  <si>
    <t>Year 12370</t>
  </si>
  <si>
    <t>Year 12371</t>
  </si>
  <si>
    <t>Year 12372</t>
  </si>
  <si>
    <t>Year 12373</t>
  </si>
  <si>
    <t>Year 12374</t>
  </si>
  <si>
    <t>Year 12375</t>
  </si>
  <si>
    <t>Year 12376</t>
  </si>
  <si>
    <t>Year 12377</t>
  </si>
  <si>
    <t>Year 12378</t>
  </si>
  <si>
    <t>Year 12379</t>
  </si>
  <si>
    <t>Year 12380</t>
  </si>
  <si>
    <t>Year 12381</t>
  </si>
  <si>
    <t>Year 12382</t>
  </si>
  <si>
    <t>Year 12383</t>
  </si>
  <si>
    <t>Year 12384</t>
  </si>
  <si>
    <t>Year 12385</t>
  </si>
  <si>
    <t>Year 12386</t>
  </si>
  <si>
    <t>Year 12387</t>
  </si>
  <si>
    <t>Year 12388</t>
  </si>
  <si>
    <t>Year 12389</t>
  </si>
  <si>
    <t>Year 12390</t>
  </si>
  <si>
    <t>Year 12391</t>
  </si>
  <si>
    <t>Year 12392</t>
  </si>
  <si>
    <t>Year 12393</t>
  </si>
  <si>
    <t>Year 12394</t>
  </si>
  <si>
    <t>Year 12395</t>
  </si>
  <si>
    <t>Year 12396</t>
  </si>
  <si>
    <t>Year 12397</t>
  </si>
  <si>
    <t>Year 12398</t>
  </si>
  <si>
    <t>Year 12399</t>
  </si>
  <si>
    <t>Year 12400</t>
  </si>
  <si>
    <t>Year 12401</t>
  </si>
  <si>
    <t>Year 12402</t>
  </si>
  <si>
    <t>Year 12403</t>
  </si>
  <si>
    <t>Year 12404</t>
  </si>
  <si>
    <t>Year 12405</t>
  </si>
  <si>
    <t>Year 12406</t>
  </si>
  <si>
    <t>Year 12407</t>
  </si>
  <si>
    <t>Year 12408</t>
  </si>
  <si>
    <t>Year 12409</t>
  </si>
  <si>
    <t>Year 12410</t>
  </si>
  <si>
    <t>Year 12411</t>
  </si>
  <si>
    <t>Year 12412</t>
  </si>
  <si>
    <t>Year 12413</t>
  </si>
  <si>
    <t>Year 12414</t>
  </si>
  <si>
    <t>Year 12415</t>
  </si>
  <si>
    <t>Year 12416</t>
  </si>
  <si>
    <t>Year 12417</t>
  </si>
  <si>
    <t>Year 12418</t>
  </si>
  <si>
    <t>Year 12419</t>
  </si>
  <si>
    <t>Year 12420</t>
  </si>
  <si>
    <t>Year 12421</t>
  </si>
  <si>
    <t>Year 12422</t>
  </si>
  <si>
    <t>Year 12423</t>
  </si>
  <si>
    <t>Year 12424</t>
  </si>
  <si>
    <t>Year 12425</t>
  </si>
  <si>
    <t>Year 12426</t>
  </si>
  <si>
    <t>Year 12427</t>
  </si>
  <si>
    <t>Year 12428</t>
  </si>
  <si>
    <t>Year 12429</t>
  </si>
  <si>
    <t>Year 12430</t>
  </si>
  <si>
    <t>Year 12431</t>
  </si>
  <si>
    <t>Year 12432</t>
  </si>
  <si>
    <t>Year 12433</t>
  </si>
  <si>
    <t>Year 12434</t>
  </si>
  <si>
    <t>Year 12435</t>
  </si>
  <si>
    <t>Year 12436</t>
  </si>
  <si>
    <t>Year 12437</t>
  </si>
  <si>
    <t>Year 12438</t>
  </si>
  <si>
    <t>Year 12439</t>
  </si>
  <si>
    <t>Year 12440</t>
  </si>
  <si>
    <t>Year 12441</t>
  </si>
  <si>
    <t>Year 12442</t>
  </si>
  <si>
    <t>Year 12443</t>
  </si>
  <si>
    <t>Year 12444</t>
  </si>
  <si>
    <t>Year 12445</t>
  </si>
  <si>
    <t>Year 12446</t>
  </si>
  <si>
    <t>Year 12447</t>
  </si>
  <si>
    <t>Year 12448</t>
  </si>
  <si>
    <t>Year 12449</t>
  </si>
  <si>
    <t>Year 12450</t>
  </si>
  <si>
    <t>Year 12451</t>
  </si>
  <si>
    <t>Year 12452</t>
  </si>
  <si>
    <t>Year 12453</t>
  </si>
  <si>
    <t>Year 12454</t>
  </si>
  <si>
    <t>Year 12455</t>
  </si>
  <si>
    <t>Year 12456</t>
  </si>
  <si>
    <t>Year 12457</t>
  </si>
  <si>
    <t>Year 12458</t>
  </si>
  <si>
    <t>Year 12459</t>
  </si>
  <si>
    <t>Year 12460</t>
  </si>
  <si>
    <t>Year 12461</t>
  </si>
  <si>
    <t>Year 12462</t>
  </si>
  <si>
    <t>Year 12463</t>
  </si>
  <si>
    <t>Year 12464</t>
  </si>
  <si>
    <t>Year 12465</t>
  </si>
  <si>
    <t>Year 12466</t>
  </si>
  <si>
    <t>Year 12467</t>
  </si>
  <si>
    <t>Year 12468</t>
  </si>
  <si>
    <t>Year 12469</t>
  </si>
  <si>
    <t>Year 12470</t>
  </si>
  <si>
    <t>Year 12471</t>
  </si>
  <si>
    <t>Year 12472</t>
  </si>
  <si>
    <t>Year 12473</t>
  </si>
  <si>
    <t>Year 12474</t>
  </si>
  <si>
    <t>Year 12475</t>
  </si>
  <si>
    <t>Year 12476</t>
  </si>
  <si>
    <t>Year 12477</t>
  </si>
  <si>
    <t>Year 12478</t>
  </si>
  <si>
    <t>Year 12479</t>
  </si>
  <si>
    <t>Year 12480</t>
  </si>
  <si>
    <t>Year 12481</t>
  </si>
  <si>
    <t>Year 12482</t>
  </si>
  <si>
    <t>Year 12483</t>
  </si>
  <si>
    <t>Year 12484</t>
  </si>
  <si>
    <t>Year 12485</t>
  </si>
  <si>
    <t>Year 12486</t>
  </si>
  <si>
    <t>Year 12487</t>
  </si>
  <si>
    <t>Year 12488</t>
  </si>
  <si>
    <t>Year 12489</t>
  </si>
  <si>
    <t>Year 12490</t>
  </si>
  <si>
    <t>Year 12491</t>
  </si>
  <si>
    <t>Year 12492</t>
  </si>
  <si>
    <t>Year 12493</t>
  </si>
  <si>
    <t>Year 12494</t>
  </si>
  <si>
    <t>Year 12495</t>
  </si>
  <si>
    <t>Year 12496</t>
  </si>
  <si>
    <t>Year 12497</t>
  </si>
  <si>
    <t>Year 12498</t>
  </si>
  <si>
    <t>Year 12499</t>
  </si>
  <si>
    <t>Year 12500</t>
  </si>
  <si>
    <t>Year 12501</t>
  </si>
  <si>
    <t>Year 12502</t>
  </si>
  <si>
    <t>Year 12503</t>
  </si>
  <si>
    <t>Year 12504</t>
  </si>
  <si>
    <t>Year 12505</t>
  </si>
  <si>
    <t>Year 12506</t>
  </si>
  <si>
    <t>Year 12507</t>
  </si>
  <si>
    <t>Year 12508</t>
  </si>
  <si>
    <t>Year 12509</t>
  </si>
  <si>
    <t>Year 12510</t>
  </si>
  <si>
    <t>Year 12511</t>
  </si>
  <si>
    <t>Year 12512</t>
  </si>
  <si>
    <t>Year 12513</t>
  </si>
  <si>
    <t>Year 12514</t>
  </si>
  <si>
    <t>Year 12515</t>
  </si>
  <si>
    <t>Year 12516</t>
  </si>
  <si>
    <t>Year 12517</t>
  </si>
  <si>
    <t>Year 12518</t>
  </si>
  <si>
    <t>Year 12519</t>
  </si>
  <si>
    <t>Year 12520</t>
  </si>
  <si>
    <t>Year 12521</t>
  </si>
  <si>
    <t>Year 12522</t>
  </si>
  <si>
    <t>Year 12523</t>
  </si>
  <si>
    <t>Year 12524</t>
  </si>
  <si>
    <t>Year 12525</t>
  </si>
  <si>
    <t>Year 12526</t>
  </si>
  <si>
    <t>Year 12527</t>
  </si>
  <si>
    <t>Year 12528</t>
  </si>
  <si>
    <t>Year 12529</t>
  </si>
  <si>
    <t>Year 12530</t>
  </si>
  <si>
    <t>Year 12531</t>
  </si>
  <si>
    <t>Year 12532</t>
  </si>
  <si>
    <t>Year 12533</t>
  </si>
  <si>
    <t>Year 12534</t>
  </si>
  <si>
    <t>Year 12535</t>
  </si>
  <si>
    <t>Year 12536</t>
  </si>
  <si>
    <t>Year 12537</t>
  </si>
  <si>
    <t>Year 12538</t>
  </si>
  <si>
    <t>Year 12539</t>
  </si>
  <si>
    <t>Year 12540</t>
  </si>
  <si>
    <t>Year 12541</t>
  </si>
  <si>
    <t>Year 12542</t>
  </si>
  <si>
    <t>Year 12543</t>
  </si>
  <si>
    <t>Year 12544</t>
  </si>
  <si>
    <t>Year 12545</t>
  </si>
  <si>
    <t>Year 12546</t>
  </si>
  <si>
    <t>Year 12547</t>
  </si>
  <si>
    <t>Year 12548</t>
  </si>
  <si>
    <t>Year 12549</t>
  </si>
  <si>
    <t>Year 12550</t>
  </si>
  <si>
    <t>Year 12551</t>
  </si>
  <si>
    <t>Year 12552</t>
  </si>
  <si>
    <t>Year 12553</t>
  </si>
  <si>
    <t>Year 12554</t>
  </si>
  <si>
    <t>Year 12555</t>
  </si>
  <si>
    <t>Year 12556</t>
  </si>
  <si>
    <t>Year 12557</t>
  </si>
  <si>
    <t>Year 12558</t>
  </si>
  <si>
    <t>Year 12559</t>
  </si>
  <si>
    <t>Year 12560</t>
  </si>
  <si>
    <t>Year 12561</t>
  </si>
  <si>
    <t>Year 12562</t>
  </si>
  <si>
    <t>Year 12563</t>
  </si>
  <si>
    <t>Year 12564</t>
  </si>
  <si>
    <t>Year 12565</t>
  </si>
  <si>
    <t>Year 12566</t>
  </si>
  <si>
    <t>Year 12567</t>
  </si>
  <si>
    <t>Year 12568</t>
  </si>
  <si>
    <t>Year 12569</t>
  </si>
  <si>
    <t>Year 12570</t>
  </si>
  <si>
    <t>Year 12571</t>
  </si>
  <si>
    <t>Year 12572</t>
  </si>
  <si>
    <t>Year 12573</t>
  </si>
  <si>
    <t>Year 12574</t>
  </si>
  <si>
    <t>Year 12575</t>
  </si>
  <si>
    <t>Year 12576</t>
  </si>
  <si>
    <t>Year 12577</t>
  </si>
  <si>
    <t>Year 12578</t>
  </si>
  <si>
    <t>Year 12579</t>
  </si>
  <si>
    <t>Year 12580</t>
  </si>
  <si>
    <t>Year 12581</t>
  </si>
  <si>
    <t>Year 12582</t>
  </si>
  <si>
    <t>Year 12583</t>
  </si>
  <si>
    <t>Year 12584</t>
  </si>
  <si>
    <t>Year 12585</t>
  </si>
  <si>
    <t>Year 12586</t>
  </si>
  <si>
    <t>Year 12587</t>
  </si>
  <si>
    <t>Year 12588</t>
  </si>
  <si>
    <t>Year 12589</t>
  </si>
  <si>
    <t>Year 12590</t>
  </si>
  <si>
    <t>Year 12591</t>
  </si>
  <si>
    <t>Year 12592</t>
  </si>
  <si>
    <t>Year 12593</t>
  </si>
  <si>
    <t>Year 12594</t>
  </si>
  <si>
    <t>Year 12595</t>
  </si>
  <si>
    <t>Year 12596</t>
  </si>
  <si>
    <t>Year 12597</t>
  </si>
  <si>
    <t>Year 12598</t>
  </si>
  <si>
    <t>Year 12599</t>
  </si>
  <si>
    <t>Year 12600</t>
  </si>
  <si>
    <t>Year 12601</t>
  </si>
  <si>
    <t>Year 12602</t>
  </si>
  <si>
    <t>Year 12603</t>
  </si>
  <si>
    <t>Year 12604</t>
  </si>
  <si>
    <t>Year 12605</t>
  </si>
  <si>
    <t>Year 12606</t>
  </si>
  <si>
    <t>Year 12607</t>
  </si>
  <si>
    <t>Year 12608</t>
  </si>
  <si>
    <t>Year 12609</t>
  </si>
  <si>
    <t>Year 12610</t>
  </si>
  <si>
    <t>Year 12611</t>
  </si>
  <si>
    <t>Year 12612</t>
  </si>
  <si>
    <t>Year 12613</t>
  </si>
  <si>
    <t>Year 12614</t>
  </si>
  <si>
    <t>Year 12615</t>
  </si>
  <si>
    <t>Year 12616</t>
  </si>
  <si>
    <t>Year 12617</t>
  </si>
  <si>
    <t>Year 12618</t>
  </si>
  <si>
    <t>Year 12619</t>
  </si>
  <si>
    <t>Year 12620</t>
  </si>
  <si>
    <t>Year 12621</t>
  </si>
  <si>
    <t>Year 12622</t>
  </si>
  <si>
    <t>Year 12623</t>
  </si>
  <si>
    <t>Year 12624</t>
  </si>
  <si>
    <t>Year 12625</t>
  </si>
  <si>
    <t>Year 12626</t>
  </si>
  <si>
    <t>Year 12627</t>
  </si>
  <si>
    <t>Year 12628</t>
  </si>
  <si>
    <t>Year 12629</t>
  </si>
  <si>
    <t>Year 12630</t>
  </si>
  <si>
    <t>Year 12631</t>
  </si>
  <si>
    <t>Year 12632</t>
  </si>
  <si>
    <t>Year 12633</t>
  </si>
  <si>
    <t>Year 12634</t>
  </si>
  <si>
    <t>Year 12635</t>
  </si>
  <si>
    <t>Year 12636</t>
  </si>
  <si>
    <t>Year 12637</t>
  </si>
  <si>
    <t>Year 12638</t>
  </si>
  <si>
    <t>Year 12639</t>
  </si>
  <si>
    <t>Year 12640</t>
  </si>
  <si>
    <t>Year 12641</t>
  </si>
  <si>
    <t>Year 12642</t>
  </si>
  <si>
    <t>Year 12643</t>
  </si>
  <si>
    <t>Year 12644</t>
  </si>
  <si>
    <t>Year 12645</t>
  </si>
  <si>
    <t>Year 12646</t>
  </si>
  <si>
    <t>Year 12647</t>
  </si>
  <si>
    <t>Year 12648</t>
  </si>
  <si>
    <t>Year 12649</t>
  </si>
  <si>
    <t>Year 12650</t>
  </si>
  <si>
    <t>Year 12651</t>
  </si>
  <si>
    <t>Year 12652</t>
  </si>
  <si>
    <t>Year 12653</t>
  </si>
  <si>
    <t>Year 12654</t>
  </si>
  <si>
    <t>Year 12655</t>
  </si>
  <si>
    <t>Year 12656</t>
  </si>
  <si>
    <t>Year 12657</t>
  </si>
  <si>
    <t>Year 12658</t>
  </si>
  <si>
    <t>Year 12659</t>
  </si>
  <si>
    <t>Year 12660</t>
  </si>
  <si>
    <t>Year 12661</t>
  </si>
  <si>
    <t>Year 12662</t>
  </si>
  <si>
    <t>Year 12663</t>
  </si>
  <si>
    <t>Year 12664</t>
  </si>
  <si>
    <t>Year 12665</t>
  </si>
  <si>
    <t>Year 12666</t>
  </si>
  <si>
    <t>Year 12667</t>
  </si>
  <si>
    <t>Year 12668</t>
  </si>
  <si>
    <t>Year 12669</t>
  </si>
  <si>
    <t>Year 12670</t>
  </si>
  <si>
    <t>Year 12671</t>
  </si>
  <si>
    <t>Year 12672</t>
  </si>
  <si>
    <t>Year 12673</t>
  </si>
  <si>
    <t>Year 12674</t>
  </si>
  <si>
    <t>Year 12675</t>
  </si>
  <si>
    <t>Year 12676</t>
  </si>
  <si>
    <t>Year 12677</t>
  </si>
  <si>
    <t>Year 12678</t>
  </si>
  <si>
    <t>Year 12679</t>
  </si>
  <si>
    <t>Year 12680</t>
  </si>
  <si>
    <t>Year 12681</t>
  </si>
  <si>
    <t>Year 12682</t>
  </si>
  <si>
    <t>Year 12683</t>
  </si>
  <si>
    <t>Year 12684</t>
  </si>
  <si>
    <t>Year 12685</t>
  </si>
  <si>
    <t>Year 12686</t>
  </si>
  <si>
    <t>Year 12687</t>
  </si>
  <si>
    <t>Year 12688</t>
  </si>
  <si>
    <t>Year 12689</t>
  </si>
  <si>
    <t>Year 12690</t>
  </si>
  <si>
    <t>Year 12691</t>
  </si>
  <si>
    <t>Year 12692</t>
  </si>
  <si>
    <t>Year 12693</t>
  </si>
  <si>
    <t>Year 12694</t>
  </si>
  <si>
    <t>Year 12695</t>
  </si>
  <si>
    <t>Year 12696</t>
  </si>
  <si>
    <t>Year 12697</t>
  </si>
  <si>
    <t>Year 12698</t>
  </si>
  <si>
    <t>Year 12699</t>
  </si>
  <si>
    <t>Year 12700</t>
  </si>
  <si>
    <t>Year 12701</t>
  </si>
  <si>
    <t>Year 12702</t>
  </si>
  <si>
    <t>Year 12703</t>
  </si>
  <si>
    <t>Year 12704</t>
  </si>
  <si>
    <t>Year 12705</t>
  </si>
  <si>
    <t>Year 12706</t>
  </si>
  <si>
    <t>Year 12707</t>
  </si>
  <si>
    <t>Year 12708</t>
  </si>
  <si>
    <t>Year 12709</t>
  </si>
  <si>
    <t>Year 12710</t>
  </si>
  <si>
    <t>Year 12711</t>
  </si>
  <si>
    <t>Year 12712</t>
  </si>
  <si>
    <t>Year 12713</t>
  </si>
  <si>
    <t>Year 12714</t>
  </si>
  <si>
    <t>Year 12715</t>
  </si>
  <si>
    <t>Year 12716</t>
  </si>
  <si>
    <t>Year 12717</t>
  </si>
  <si>
    <t>Year 12718</t>
  </si>
  <si>
    <t>Year 12719</t>
  </si>
  <si>
    <t>Year 12720</t>
  </si>
  <si>
    <t>Year 12721</t>
  </si>
  <si>
    <t>Year 12722</t>
  </si>
  <si>
    <t>Year 12723</t>
  </si>
  <si>
    <t>Year 12724</t>
  </si>
  <si>
    <t>Year 12725</t>
  </si>
  <si>
    <t>Year 12726</t>
  </si>
  <si>
    <t>Year 12727</t>
  </si>
  <si>
    <t>Year 12728</t>
  </si>
  <si>
    <t>Year 12729</t>
  </si>
  <si>
    <t>Year 12730</t>
  </si>
  <si>
    <t>Year 12731</t>
  </si>
  <si>
    <t>Year 12732</t>
  </si>
  <si>
    <t>Year 12733</t>
  </si>
  <si>
    <t>Year 12734</t>
  </si>
  <si>
    <t>Year 12735</t>
  </si>
  <si>
    <t>Year 12736</t>
  </si>
  <si>
    <t>Year 12737</t>
  </si>
  <si>
    <t>Year 12738</t>
  </si>
  <si>
    <t>Year 12739</t>
  </si>
  <si>
    <t>Year 12740</t>
  </si>
  <si>
    <t>Year 12741</t>
  </si>
  <si>
    <t>Year 12742</t>
  </si>
  <si>
    <t>Year 12743</t>
  </si>
  <si>
    <t>Year 12744</t>
  </si>
  <si>
    <t>Year 12745</t>
  </si>
  <si>
    <t>Year 12746</t>
  </si>
  <si>
    <t>Year 12747</t>
  </si>
  <si>
    <t>Year 12748</t>
  </si>
  <si>
    <t>Year 12749</t>
  </si>
  <si>
    <t>Year 12750</t>
  </si>
  <si>
    <t>Year 12751</t>
  </si>
  <si>
    <t>Year 12752</t>
  </si>
  <si>
    <t>Year 12753</t>
  </si>
  <si>
    <t>Year 12754</t>
  </si>
  <si>
    <t>Year 12755</t>
  </si>
  <si>
    <t>Year 12756</t>
  </si>
  <si>
    <t>Year 12757</t>
  </si>
  <si>
    <t>Year 12758</t>
  </si>
  <si>
    <t>Year 12759</t>
  </si>
  <si>
    <t>Year 12760</t>
  </si>
  <si>
    <t>Year 12761</t>
  </si>
  <si>
    <t>Year 12762</t>
  </si>
  <si>
    <t>Year 12763</t>
  </si>
  <si>
    <t>Year 12764</t>
  </si>
  <si>
    <t>Year 12765</t>
  </si>
  <si>
    <t>Year 12766</t>
  </si>
  <si>
    <t>Year 12767</t>
  </si>
  <si>
    <t>Year 12768</t>
  </si>
  <si>
    <t>Year 12769</t>
  </si>
  <si>
    <t>Year 12770</t>
  </si>
  <si>
    <t>Year 12771</t>
  </si>
  <si>
    <t>Year 12772</t>
  </si>
  <si>
    <t>Year 12773</t>
  </si>
  <si>
    <t>Year 12774</t>
  </si>
  <si>
    <t>Year 12775</t>
  </si>
  <si>
    <t>Year 12776</t>
  </si>
  <si>
    <t>Year 12777</t>
  </si>
  <si>
    <t>Year 12778</t>
  </si>
  <si>
    <t>Year 12779</t>
  </si>
  <si>
    <t>Year 12780</t>
  </si>
  <si>
    <t>Year 12781</t>
  </si>
  <si>
    <t>Year 12782</t>
  </si>
  <si>
    <t>Year 12783</t>
  </si>
  <si>
    <t>Year 12784</t>
  </si>
  <si>
    <t>Year 12785</t>
  </si>
  <si>
    <t>Year 12786</t>
  </si>
  <si>
    <t>Year 12787</t>
  </si>
  <si>
    <t>Year 12788</t>
  </si>
  <si>
    <t>Year 12789</t>
  </si>
  <si>
    <t>Year 12790</t>
  </si>
  <si>
    <t>Year 12791</t>
  </si>
  <si>
    <t>Year 12792</t>
  </si>
  <si>
    <t>Year 12793</t>
  </si>
  <si>
    <t>Year 12794</t>
  </si>
  <si>
    <t>Year 12795</t>
  </si>
  <si>
    <t>Year 12796</t>
  </si>
  <si>
    <t>Year 12797</t>
  </si>
  <si>
    <t>Year 12798</t>
  </si>
  <si>
    <t>Year 12799</t>
  </si>
  <si>
    <t>Year 12800</t>
  </si>
  <si>
    <t>Year 12801</t>
  </si>
  <si>
    <t>Year 12802</t>
  </si>
  <si>
    <t>Year 12803</t>
  </si>
  <si>
    <t>Year 12804</t>
  </si>
  <si>
    <t>Year 12805</t>
  </si>
  <si>
    <t>Year 12806</t>
  </si>
  <si>
    <t>Year 12807</t>
  </si>
  <si>
    <t>Year 12808</t>
  </si>
  <si>
    <t>Year 12809</t>
  </si>
  <si>
    <t>Year 12810</t>
  </si>
  <si>
    <t>Year 12811</t>
  </si>
  <si>
    <t>Year 12812</t>
  </si>
  <si>
    <t>Year 12813</t>
  </si>
  <si>
    <t>Year 12814</t>
  </si>
  <si>
    <t>Year 12815</t>
  </si>
  <si>
    <t>Year 12816</t>
  </si>
  <si>
    <t>Year 12817</t>
  </si>
  <si>
    <t>Year 12818</t>
  </si>
  <si>
    <t>Year 12819</t>
  </si>
  <si>
    <t>Year 12820</t>
  </si>
  <si>
    <t>Year 12821</t>
  </si>
  <si>
    <t>Year 12822</t>
  </si>
  <si>
    <t>Year 12823</t>
  </si>
  <si>
    <t>Year 12824</t>
  </si>
  <si>
    <t>Year 12825</t>
  </si>
  <si>
    <t>Year 12826</t>
  </si>
  <si>
    <t>Year 12827</t>
  </si>
  <si>
    <t>Year 12828</t>
  </si>
  <si>
    <t>Year 12829</t>
  </si>
  <si>
    <t>Year 12830</t>
  </si>
  <si>
    <t>Year 12831</t>
  </si>
  <si>
    <t>Year 12832</t>
  </si>
  <si>
    <t>Year 12833</t>
  </si>
  <si>
    <t>Year 12834</t>
  </si>
  <si>
    <t>Year 12835</t>
  </si>
  <si>
    <t>Year 12836</t>
  </si>
  <si>
    <t>Year 12837</t>
  </si>
  <si>
    <t>Year 12838</t>
  </si>
  <si>
    <t>Year 12839</t>
  </si>
  <si>
    <t>Year 12840</t>
  </si>
  <si>
    <t>Year 12841</t>
  </si>
  <si>
    <t>Year 12842</t>
  </si>
  <si>
    <t>Year 12843</t>
  </si>
  <si>
    <t>Year 12844</t>
  </si>
  <si>
    <t>Year 12845</t>
  </si>
  <si>
    <t>Year 12846</t>
  </si>
  <si>
    <t>Year 12847</t>
  </si>
  <si>
    <t>Year 12848</t>
  </si>
  <si>
    <t>Year 12849</t>
  </si>
  <si>
    <t>Year 12850</t>
  </si>
  <si>
    <t>Year 12851</t>
  </si>
  <si>
    <t>Year 12852</t>
  </si>
  <si>
    <t>Year 12853</t>
  </si>
  <si>
    <t>Year 12854</t>
  </si>
  <si>
    <t>Year 12855</t>
  </si>
  <si>
    <t>Year 12856</t>
  </si>
  <si>
    <t>Year 12857</t>
  </si>
  <si>
    <t>Year 12858</t>
  </si>
  <si>
    <t>Year 12859</t>
  </si>
  <si>
    <t>Year 12860</t>
  </si>
  <si>
    <t>Year 12861</t>
  </si>
  <si>
    <t>Year 12862</t>
  </si>
  <si>
    <t>Year 12863</t>
  </si>
  <si>
    <t>Year 12864</t>
  </si>
  <si>
    <t>Year 12865</t>
  </si>
  <si>
    <t>Year 12866</t>
  </si>
  <si>
    <t>Year 12867</t>
  </si>
  <si>
    <t>Year 12868</t>
  </si>
  <si>
    <t>Year 12869</t>
  </si>
  <si>
    <t>Year 12870</t>
  </si>
  <si>
    <t>Year 12871</t>
  </si>
  <si>
    <t>Year 12872</t>
  </si>
  <si>
    <t>Year 12873</t>
  </si>
  <si>
    <t>Year 12874</t>
  </si>
  <si>
    <t>Year 12875</t>
  </si>
  <si>
    <t>Year 12876</t>
  </si>
  <si>
    <t>Year 12877</t>
  </si>
  <si>
    <t>Year 12878</t>
  </si>
  <si>
    <t>Year 12879</t>
  </si>
  <si>
    <t>Year 12880</t>
  </si>
  <si>
    <t>Year 12881</t>
  </si>
  <si>
    <t>Year 12882</t>
  </si>
  <si>
    <t>Year 12883</t>
  </si>
  <si>
    <t>Year 12884</t>
  </si>
  <si>
    <t>Year 12885</t>
  </si>
  <si>
    <t>Year 12886</t>
  </si>
  <si>
    <t>Year 12887</t>
  </si>
  <si>
    <t>Year 12888</t>
  </si>
  <si>
    <t>Year 12889</t>
  </si>
  <si>
    <t>Year 12890</t>
  </si>
  <si>
    <t>Year 12891</t>
  </si>
  <si>
    <t>Year 12892</t>
  </si>
  <si>
    <t>Year 12893</t>
  </si>
  <si>
    <t>Year 12894</t>
  </si>
  <si>
    <t>Year 12895</t>
  </si>
  <si>
    <t>Year 12896</t>
  </si>
  <si>
    <t>Year 12897</t>
  </si>
  <si>
    <t>Year 12898</t>
  </si>
  <si>
    <t>Year 12899</t>
  </si>
  <si>
    <t>Year 12900</t>
  </si>
  <si>
    <t>Year 12901</t>
  </si>
  <si>
    <t>Year 12902</t>
  </si>
  <si>
    <t>Year 12903</t>
  </si>
  <si>
    <t>Year 12904</t>
  </si>
  <si>
    <t>Year 12905</t>
  </si>
  <si>
    <t>Year 12906</t>
  </si>
  <si>
    <t>Year 12907</t>
  </si>
  <si>
    <t>Year 12908</t>
  </si>
  <si>
    <t>Year 12909</t>
  </si>
  <si>
    <t>Year 12910</t>
  </si>
  <si>
    <t>Year 12911</t>
  </si>
  <si>
    <t>Year 12912</t>
  </si>
  <si>
    <t>Year 12913</t>
  </si>
  <si>
    <t>Year 12914</t>
  </si>
  <si>
    <t>Year 12915</t>
  </si>
  <si>
    <t>Year 12916</t>
  </si>
  <si>
    <t>Year 12917</t>
  </si>
  <si>
    <t>Year 12918</t>
  </si>
  <si>
    <t>Year 12919</t>
  </si>
  <si>
    <t>Year 12920</t>
  </si>
  <si>
    <t>Year 12921</t>
  </si>
  <si>
    <t>Year 12922</t>
  </si>
  <si>
    <t>Year 12923</t>
  </si>
  <si>
    <t>Year 12924</t>
  </si>
  <si>
    <t>Year 12925</t>
  </si>
  <si>
    <t>Year 12926</t>
  </si>
  <si>
    <t>Year 12927</t>
  </si>
  <si>
    <t>Year 12928</t>
  </si>
  <si>
    <t>Year 12929</t>
  </si>
  <si>
    <t>Year 12930</t>
  </si>
  <si>
    <t>Year 12931</t>
  </si>
  <si>
    <t>Year 12932</t>
  </si>
  <si>
    <t>Year 12933</t>
  </si>
  <si>
    <t>Year 12934</t>
  </si>
  <si>
    <t>Year 12935</t>
  </si>
  <si>
    <t>Year 12936</t>
  </si>
  <si>
    <t>Year 12937</t>
  </si>
  <si>
    <t>Year 12938</t>
  </si>
  <si>
    <t>Year 12939</t>
  </si>
  <si>
    <t>Year 12940</t>
  </si>
  <si>
    <t>Year 12941</t>
  </si>
  <si>
    <t>Year 12942</t>
  </si>
  <si>
    <t>Year 12943</t>
  </si>
  <si>
    <t>Year 12944</t>
  </si>
  <si>
    <t>Year 12945</t>
  </si>
  <si>
    <t>Year 12946</t>
  </si>
  <si>
    <t>Year 12947</t>
  </si>
  <si>
    <t>Year 12948</t>
  </si>
  <si>
    <t>Year 12949</t>
  </si>
  <si>
    <t>Year 12950</t>
  </si>
  <si>
    <t>Year 12951</t>
  </si>
  <si>
    <t>Year 12952</t>
  </si>
  <si>
    <t>Year 12953</t>
  </si>
  <si>
    <t>Year 12954</t>
  </si>
  <si>
    <t>Year 12955</t>
  </si>
  <si>
    <t>Year 12956</t>
  </si>
  <si>
    <t>Year 12957</t>
  </si>
  <si>
    <t>Year 12958</t>
  </si>
  <si>
    <t>Year 12959</t>
  </si>
  <si>
    <t>Year 12960</t>
  </si>
  <si>
    <t>Year 12961</t>
  </si>
  <si>
    <t>Year 12962</t>
  </si>
  <si>
    <t>Year 12963</t>
  </si>
  <si>
    <t>Year 12964</t>
  </si>
  <si>
    <t>Year 12965</t>
  </si>
  <si>
    <t>Year 12966</t>
  </si>
  <si>
    <t>Year 12967</t>
  </si>
  <si>
    <t>Year 12968</t>
  </si>
  <si>
    <t>Year 12969</t>
  </si>
  <si>
    <t>Year 12970</t>
  </si>
  <si>
    <t>Year 12971</t>
  </si>
  <si>
    <t>Year 12972</t>
  </si>
  <si>
    <t>Year 12973</t>
  </si>
  <si>
    <t>Year 12974</t>
  </si>
  <si>
    <t>Year 12975</t>
  </si>
  <si>
    <t>Year 12976</t>
  </si>
  <si>
    <t>Year 12977</t>
  </si>
  <si>
    <t>Year 12978</t>
  </si>
  <si>
    <t>Year 12979</t>
  </si>
  <si>
    <t>Year 12980</t>
  </si>
  <si>
    <t>Year 12981</t>
  </si>
  <si>
    <t>Year 12982</t>
  </si>
  <si>
    <t>Year 12983</t>
  </si>
  <si>
    <t>Year 12984</t>
  </si>
  <si>
    <t>Year 12985</t>
  </si>
  <si>
    <t>Year 12986</t>
  </si>
  <si>
    <t>Year 12987</t>
  </si>
  <si>
    <t>Year 12988</t>
  </si>
  <si>
    <t>Year 12989</t>
  </si>
  <si>
    <t>Year 12990</t>
  </si>
  <si>
    <t>Year 12991</t>
  </si>
  <si>
    <t>Year 12992</t>
  </si>
  <si>
    <t>Year 12993</t>
  </si>
  <si>
    <t>Year 12994</t>
  </si>
  <si>
    <t>Year 12995</t>
  </si>
  <si>
    <t>Year 12996</t>
  </si>
  <si>
    <t>Year 12997</t>
  </si>
  <si>
    <t>Year 12998</t>
  </si>
  <si>
    <t>Year 12999</t>
  </si>
  <si>
    <t>Year 13000</t>
  </si>
  <si>
    <t>Year 13001</t>
  </si>
  <si>
    <t>Year 13002</t>
  </si>
  <si>
    <t>Year 13003</t>
  </si>
  <si>
    <t>Year 13004</t>
  </si>
  <si>
    <t>Year 13005</t>
  </si>
  <si>
    <t>Year 13006</t>
  </si>
  <si>
    <t>Year 13007</t>
  </si>
  <si>
    <t>Year 13008</t>
  </si>
  <si>
    <t>Year 13009</t>
  </si>
  <si>
    <t>Year 13010</t>
  </si>
  <si>
    <t>Year 13011</t>
  </si>
  <si>
    <t>Year 13012</t>
  </si>
  <si>
    <t>Year 13013</t>
  </si>
  <si>
    <t>Year 13014</t>
  </si>
  <si>
    <t>Year 13015</t>
  </si>
  <si>
    <t>Year 13016</t>
  </si>
  <si>
    <t>Year 13017</t>
  </si>
  <si>
    <t>Year 13018</t>
  </si>
  <si>
    <t>Year 13019</t>
  </si>
  <si>
    <t>Year 13020</t>
  </si>
  <si>
    <t>Year 13021</t>
  </si>
  <si>
    <t>Year 13022</t>
  </si>
  <si>
    <t>Year 13023</t>
  </si>
  <si>
    <t>Year 13024</t>
  </si>
  <si>
    <t>Year 13025</t>
  </si>
  <si>
    <t>Year 13026</t>
  </si>
  <si>
    <t>Year 13027</t>
  </si>
  <si>
    <t>Year 13028</t>
  </si>
  <si>
    <t>Year 13029</t>
  </si>
  <si>
    <t>Year 13030</t>
  </si>
  <si>
    <t>Year 13031</t>
  </si>
  <si>
    <t>Year 13032</t>
  </si>
  <si>
    <t>Year 13033</t>
  </si>
  <si>
    <t>Year 13034</t>
  </si>
  <si>
    <t>Year 13035</t>
  </si>
  <si>
    <t>Year 13036</t>
  </si>
  <si>
    <t>Year 13037</t>
  </si>
  <si>
    <t>Year 13038</t>
  </si>
  <si>
    <t>Year 13039</t>
  </si>
  <si>
    <t>Year 13040</t>
  </si>
  <si>
    <t>Year 13041</t>
  </si>
  <si>
    <t>Year 13042</t>
  </si>
  <si>
    <t>Year 13043</t>
  </si>
  <si>
    <t>Year 13044</t>
  </si>
  <si>
    <t>Year 13045</t>
  </si>
  <si>
    <t>Year 13046</t>
  </si>
  <si>
    <t>Year 13047</t>
  </si>
  <si>
    <t>Year 13048</t>
  </si>
  <si>
    <t>Year 13049</t>
  </si>
  <si>
    <t>Year 13050</t>
  </si>
  <si>
    <t>Year 13051</t>
  </si>
  <si>
    <t>Year 13052</t>
  </si>
  <si>
    <t>Year 13053</t>
  </si>
  <si>
    <t>Year 13054</t>
  </si>
  <si>
    <t>Year 13055</t>
  </si>
  <si>
    <t>Year 13056</t>
  </si>
  <si>
    <t>Year 13057</t>
  </si>
  <si>
    <t>Year 13058</t>
  </si>
  <si>
    <t>Year 13059</t>
  </si>
  <si>
    <t>Year 13060</t>
  </si>
  <si>
    <t>Year 13061</t>
  </si>
  <si>
    <t>Year 13062</t>
  </si>
  <si>
    <t>Year 13063</t>
  </si>
  <si>
    <t>Year 13064</t>
  </si>
  <si>
    <t>Year 13065</t>
  </si>
  <si>
    <t>Year 13066</t>
  </si>
  <si>
    <t>Year 13067</t>
  </si>
  <si>
    <t>Year 13068</t>
  </si>
  <si>
    <t>Year 13069</t>
  </si>
  <si>
    <t>Year 13070</t>
  </si>
  <si>
    <t>Year 13071</t>
  </si>
  <si>
    <t>Year 13072</t>
  </si>
  <si>
    <t>Year 13073</t>
  </si>
  <si>
    <t>Year 13074</t>
  </si>
  <si>
    <t>Year 13075</t>
  </si>
  <si>
    <t>Year 13076</t>
  </si>
  <si>
    <t>Year 13077</t>
  </si>
  <si>
    <t>Year 13078</t>
  </si>
  <si>
    <t>Year 13079</t>
  </si>
  <si>
    <t>Year 13080</t>
  </si>
  <si>
    <t>Year 13081</t>
  </si>
  <si>
    <t>Year 13082</t>
  </si>
  <si>
    <t>Year 13083</t>
  </si>
  <si>
    <t>Year 13084</t>
  </si>
  <si>
    <t>Year 13085</t>
  </si>
  <si>
    <t>Year 13086</t>
  </si>
  <si>
    <t>Year 13087</t>
  </si>
  <si>
    <t>Year 13088</t>
  </si>
  <si>
    <t>Year 13089</t>
  </si>
  <si>
    <t>Year 13090</t>
  </si>
  <si>
    <t>Year 13091</t>
  </si>
  <si>
    <t>Year 13092</t>
  </si>
  <si>
    <t>Year 13093</t>
  </si>
  <si>
    <t>Year 13094</t>
  </si>
  <si>
    <t>Year 13095</t>
  </si>
  <si>
    <t>Year 13096</t>
  </si>
  <si>
    <t>Year 13097</t>
  </si>
  <si>
    <t>Year 13098</t>
  </si>
  <si>
    <t>Year 13099</t>
  </si>
  <si>
    <t>Year 13100</t>
  </si>
  <si>
    <t>Year 13101</t>
  </si>
  <si>
    <t>Year 13102</t>
  </si>
  <si>
    <t>Year 13103</t>
  </si>
  <si>
    <t>Year 13104</t>
  </si>
  <si>
    <t>Year 13105</t>
  </si>
  <si>
    <t>Year 13106</t>
  </si>
  <si>
    <t>Year 13107</t>
  </si>
  <si>
    <t>Year 13108</t>
  </si>
  <si>
    <t>Year 13109</t>
  </si>
  <si>
    <t>Year 13110</t>
  </si>
  <si>
    <t>Year 13111</t>
  </si>
  <si>
    <t>Year 13112</t>
  </si>
  <si>
    <t>Year 13113</t>
  </si>
  <si>
    <t>Year 13114</t>
  </si>
  <si>
    <t>Year 13115</t>
  </si>
  <si>
    <t>Year 13116</t>
  </si>
  <si>
    <t>Year 13117</t>
  </si>
  <si>
    <t>Year 13118</t>
  </si>
  <si>
    <t>Year 13119</t>
  </si>
  <si>
    <t>Year 13120</t>
  </si>
  <si>
    <t>Year 13121</t>
  </si>
  <si>
    <t>Year 13122</t>
  </si>
  <si>
    <t>Year 13123</t>
  </si>
  <si>
    <t>Year 13124</t>
  </si>
  <si>
    <t>Year 13125</t>
  </si>
  <si>
    <t>Year 13126</t>
  </si>
  <si>
    <t>Year 13127</t>
  </si>
  <si>
    <t>Year 13128</t>
  </si>
  <si>
    <t>Year 13129</t>
  </si>
  <si>
    <t>Year 13130</t>
  </si>
  <si>
    <t>Year 13131</t>
  </si>
  <si>
    <t>Year 13132</t>
  </si>
  <si>
    <t>Year 13133</t>
  </si>
  <si>
    <t>Year 13134</t>
  </si>
  <si>
    <t>Year 13135</t>
  </si>
  <si>
    <t>Year 13136</t>
  </si>
  <si>
    <t>Year 13137</t>
  </si>
  <si>
    <t>Year 13138</t>
  </si>
  <si>
    <t>Year 13139</t>
  </si>
  <si>
    <t>Year 13140</t>
  </si>
  <si>
    <t>Year 13141</t>
  </si>
  <si>
    <t>Year 13142</t>
  </si>
  <si>
    <t>Year 13143</t>
  </si>
  <si>
    <t>Year 13144</t>
  </si>
  <si>
    <t>Year 13145</t>
  </si>
  <si>
    <t>Year 13146</t>
  </si>
  <si>
    <t>Year 13147</t>
  </si>
  <si>
    <t>Year 13148</t>
  </si>
  <si>
    <t>Year 13149</t>
  </si>
  <si>
    <t>Year 13150</t>
  </si>
  <si>
    <t>Year 13151</t>
  </si>
  <si>
    <t>Year 13152</t>
  </si>
  <si>
    <t>Year 13153</t>
  </si>
  <si>
    <t>Year 13154</t>
  </si>
  <si>
    <t>Year 13155</t>
  </si>
  <si>
    <t>Year 13156</t>
  </si>
  <si>
    <t>Year 13157</t>
  </si>
  <si>
    <t>Year 13158</t>
  </si>
  <si>
    <t>Year 13159</t>
  </si>
  <si>
    <t>Year 13160</t>
  </si>
  <si>
    <t>Year 13161</t>
  </si>
  <si>
    <t>Year 13162</t>
  </si>
  <si>
    <t>Year 13163</t>
  </si>
  <si>
    <t>Year 13164</t>
  </si>
  <si>
    <t>Year 13165</t>
  </si>
  <si>
    <t>Year 13166</t>
  </si>
  <si>
    <t>Year 13167</t>
  </si>
  <si>
    <t>Year 13168</t>
  </si>
  <si>
    <t>Year 13169</t>
  </si>
  <si>
    <t>Year 13170</t>
  </si>
  <si>
    <t>Year 13171</t>
  </si>
  <si>
    <t>Year 13172</t>
  </si>
  <si>
    <t>Year 13173</t>
  </si>
  <si>
    <t>Year 13174</t>
  </si>
  <si>
    <t>Year 13175</t>
  </si>
  <si>
    <t>Year 13176</t>
  </si>
  <si>
    <t>Year 13177</t>
  </si>
  <si>
    <t>Year 13178</t>
  </si>
  <si>
    <t>Year 13179</t>
  </si>
  <si>
    <t>Year 13180</t>
  </si>
  <si>
    <t>Year 13181</t>
  </si>
  <si>
    <t>Year 13182</t>
  </si>
  <si>
    <t>Year 13183</t>
  </si>
  <si>
    <t>Year 13184</t>
  </si>
  <si>
    <t>Year 13185</t>
  </si>
  <si>
    <t>Year 13186</t>
  </si>
  <si>
    <t>Year 13187</t>
  </si>
  <si>
    <t>Year 13188</t>
  </si>
  <si>
    <t>Year 13189</t>
  </si>
  <si>
    <t>Year 13190</t>
  </si>
  <si>
    <t>Year 13191</t>
  </si>
  <si>
    <t>Year 13192</t>
  </si>
  <si>
    <t>Year 13193</t>
  </si>
  <si>
    <t>Year 13194</t>
  </si>
  <si>
    <t>Year 13195</t>
  </si>
  <si>
    <t>Year 13196</t>
  </si>
  <si>
    <t>Year 13197</t>
  </si>
  <si>
    <t>Year 13198</t>
  </si>
  <si>
    <t>Year 13199</t>
  </si>
  <si>
    <t>Year 13200</t>
  </si>
  <si>
    <t>Year 13201</t>
  </si>
  <si>
    <t>Year 13202</t>
  </si>
  <si>
    <t>Year 13203</t>
  </si>
  <si>
    <t>Year 13204</t>
  </si>
  <si>
    <t>Year 13205</t>
  </si>
  <si>
    <t>Year 13206</t>
  </si>
  <si>
    <t>Year 13207</t>
  </si>
  <si>
    <t>Year 13208</t>
  </si>
  <si>
    <t>Year 13209</t>
  </si>
  <si>
    <t>Year 13210</t>
  </si>
  <si>
    <t>Year 13211</t>
  </si>
  <si>
    <t>Year 13212</t>
  </si>
  <si>
    <t>Year 13213</t>
  </si>
  <si>
    <t>Year 13214</t>
  </si>
  <si>
    <t>Year 13215</t>
  </si>
  <si>
    <t>Year 13216</t>
  </si>
  <si>
    <t>Year 13217</t>
  </si>
  <si>
    <t>Year 13218</t>
  </si>
  <si>
    <t>Year 13219</t>
  </si>
  <si>
    <t>Year 13220</t>
  </si>
  <si>
    <t>Year 13221</t>
  </si>
  <si>
    <t>Year 13222</t>
  </si>
  <si>
    <t>Year 13223</t>
  </si>
  <si>
    <t>Year 13224</t>
  </si>
  <si>
    <t>Year 13225</t>
  </si>
  <si>
    <t>Year 13226</t>
  </si>
  <si>
    <t>Year 13227</t>
  </si>
  <si>
    <t>Year 13228</t>
  </si>
  <si>
    <t>Year 13229</t>
  </si>
  <si>
    <t>Year 13230</t>
  </si>
  <si>
    <t>Year 13231</t>
  </si>
  <si>
    <t>Year 13232</t>
  </si>
  <si>
    <t>Year 13233</t>
  </si>
  <si>
    <t>Year 13234</t>
  </si>
  <si>
    <t>Year 13235</t>
  </si>
  <si>
    <t>Year 13236</t>
  </si>
  <si>
    <t>Year 13237</t>
  </si>
  <si>
    <t>Year 13238</t>
  </si>
  <si>
    <t>Year 13239</t>
  </si>
  <si>
    <t>Year 13240</t>
  </si>
  <si>
    <t>Year 13241</t>
  </si>
  <si>
    <t>Year 13242</t>
  </si>
  <si>
    <t>Year 13243</t>
  </si>
  <si>
    <t>Year 13244</t>
  </si>
  <si>
    <t>Year 13245</t>
  </si>
  <si>
    <t>Year 13246</t>
  </si>
  <si>
    <t>Year 13247</t>
  </si>
  <si>
    <t>Year 13248</t>
  </si>
  <si>
    <t>Year 13249</t>
  </si>
  <si>
    <t>Year 13250</t>
  </si>
  <si>
    <t>Year 13251</t>
  </si>
  <si>
    <t>Year 13252</t>
  </si>
  <si>
    <t>Year 13253</t>
  </si>
  <si>
    <t>Year 13254</t>
  </si>
  <si>
    <t>Year 13255</t>
  </si>
  <si>
    <t>Year 13256</t>
  </si>
  <si>
    <t>Year 13257</t>
  </si>
  <si>
    <t>Year 13258</t>
  </si>
  <si>
    <t>Year 13259</t>
  </si>
  <si>
    <t>Year 13260</t>
  </si>
  <si>
    <t>Year 13261</t>
  </si>
  <si>
    <t>Year 13262</t>
  </si>
  <si>
    <t>Year 13263</t>
  </si>
  <si>
    <t>Year 13264</t>
  </si>
  <si>
    <t>Year 13265</t>
  </si>
  <si>
    <t>Year 13266</t>
  </si>
  <si>
    <t>Year 13267</t>
  </si>
  <si>
    <t>Year 13268</t>
  </si>
  <si>
    <t>Year 13269</t>
  </si>
  <si>
    <t>Year 13270</t>
  </si>
  <si>
    <t>Year 13271</t>
  </si>
  <si>
    <t>Year 13272</t>
  </si>
  <si>
    <t>Year 13273</t>
  </si>
  <si>
    <t>Year 13274</t>
  </si>
  <si>
    <t>Year 13275</t>
  </si>
  <si>
    <t>Year 13276</t>
  </si>
  <si>
    <t>Year 13277</t>
  </si>
  <si>
    <t>Year 13278</t>
  </si>
  <si>
    <t>Year 13279</t>
  </si>
  <si>
    <t>Year 13280</t>
  </si>
  <si>
    <t>Year 13281</t>
  </si>
  <si>
    <t>Year 13282</t>
  </si>
  <si>
    <t>Year 13283</t>
  </si>
  <si>
    <t>Year 13284</t>
  </si>
  <si>
    <t>Year 13285</t>
  </si>
  <si>
    <t>Year 13286</t>
  </si>
  <si>
    <t>Year 13287</t>
  </si>
  <si>
    <t>Year 13288</t>
  </si>
  <si>
    <t>Year 13289</t>
  </si>
  <si>
    <t>Year 13290</t>
  </si>
  <si>
    <t>Year 13291</t>
  </si>
  <si>
    <t>Year 13292</t>
  </si>
  <si>
    <t>Year 13293</t>
  </si>
  <si>
    <t>Year 13294</t>
  </si>
  <si>
    <t>Year 13295</t>
  </si>
  <si>
    <t>Year 13296</t>
  </si>
  <si>
    <t>Year 13297</t>
  </si>
  <si>
    <t>Year 13298</t>
  </si>
  <si>
    <t>Year 13299</t>
  </si>
  <si>
    <t>Year 13300</t>
  </si>
  <si>
    <t>Year 13301</t>
  </si>
  <si>
    <t>Year 13302</t>
  </si>
  <si>
    <t>Year 13303</t>
  </si>
  <si>
    <t>Year 13304</t>
  </si>
  <si>
    <t>Year 13305</t>
  </si>
  <si>
    <t>Year 13306</t>
  </si>
  <si>
    <t>Year 13307</t>
  </si>
  <si>
    <t>Year 13308</t>
  </si>
  <si>
    <t>Year 13309</t>
  </si>
  <si>
    <t>Year 13310</t>
  </si>
  <si>
    <t>Year 13311</t>
  </si>
  <si>
    <t>Year 13312</t>
  </si>
  <si>
    <t>Year 13313</t>
  </si>
  <si>
    <t>Year 13314</t>
  </si>
  <si>
    <t>Year 13315</t>
  </si>
  <si>
    <t>Year 13316</t>
  </si>
  <si>
    <t>Year 13317</t>
  </si>
  <si>
    <t>Year 13318</t>
  </si>
  <si>
    <t>Year 13319</t>
  </si>
  <si>
    <t>Year 13320</t>
  </si>
  <si>
    <t>Year 13321</t>
  </si>
  <si>
    <t>Year 13322</t>
  </si>
  <si>
    <t>Year 13323</t>
  </si>
  <si>
    <t>Year 13324</t>
  </si>
  <si>
    <t>Year 13325</t>
  </si>
  <si>
    <t>Year 13326</t>
  </si>
  <si>
    <t>Year 13327</t>
  </si>
  <si>
    <t>Year 13328</t>
  </si>
  <si>
    <t>Year 13329</t>
  </si>
  <si>
    <t>Year 13330</t>
  </si>
  <si>
    <t>Year 13331</t>
  </si>
  <si>
    <t>Year 13332</t>
  </si>
  <si>
    <t>Year 13333</t>
  </si>
  <si>
    <t>Year 13334</t>
  </si>
  <si>
    <t>Year 13335</t>
  </si>
  <si>
    <t>Year 13336</t>
  </si>
  <si>
    <t>Year 13337</t>
  </si>
  <si>
    <t>Year 13338</t>
  </si>
  <si>
    <t>Year 13339</t>
  </si>
  <si>
    <t>Year 13340</t>
  </si>
  <si>
    <t>Year 13341</t>
  </si>
  <si>
    <t>Year 13342</t>
  </si>
  <si>
    <t>Year 13343</t>
  </si>
  <si>
    <t>Year 13344</t>
  </si>
  <si>
    <t>Year 13345</t>
  </si>
  <si>
    <t>Year 13346</t>
  </si>
  <si>
    <t>Year 13347</t>
  </si>
  <si>
    <t>Year 13348</t>
  </si>
  <si>
    <t>Year 13349</t>
  </si>
  <si>
    <t>Year 13350</t>
  </si>
  <si>
    <t>Year 13351</t>
  </si>
  <si>
    <t>Year 13352</t>
  </si>
  <si>
    <t>Year 13353</t>
  </si>
  <si>
    <t>Year 13354</t>
  </si>
  <si>
    <t>Year 13355</t>
  </si>
  <si>
    <t>Year 13356</t>
  </si>
  <si>
    <t>Year 13357</t>
  </si>
  <si>
    <t>Year 13358</t>
  </si>
  <si>
    <t>Year 13359</t>
  </si>
  <si>
    <t>Year 13360</t>
  </si>
  <si>
    <t>Year 13361</t>
  </si>
  <si>
    <t>Year 13362</t>
  </si>
  <si>
    <t>Year 13363</t>
  </si>
  <si>
    <t>Year 13364</t>
  </si>
  <si>
    <t>Year 13365</t>
  </si>
  <si>
    <t>Year 13366</t>
  </si>
  <si>
    <t>Year 13367</t>
  </si>
  <si>
    <t>Year 13368</t>
  </si>
  <si>
    <t>Year 13369</t>
  </si>
  <si>
    <t>Year 13370</t>
  </si>
  <si>
    <t>Year 13371</t>
  </si>
  <si>
    <t>Year 13372</t>
  </si>
  <si>
    <t>Year 13373</t>
  </si>
  <si>
    <t>Year 13374</t>
  </si>
  <si>
    <t>Year 13375</t>
  </si>
  <si>
    <t>Year 13376</t>
  </si>
  <si>
    <t>Year 13377</t>
  </si>
  <si>
    <t>Year 13378</t>
  </si>
  <si>
    <t>Year 13379</t>
  </si>
  <si>
    <t>Year 13380</t>
  </si>
  <si>
    <t>Year 13381</t>
  </si>
  <si>
    <t>Year 13382</t>
  </si>
  <si>
    <t>Year 13383</t>
  </si>
  <si>
    <t>Year 13384</t>
  </si>
  <si>
    <t>Year 13385</t>
  </si>
  <si>
    <t>Year 13386</t>
  </si>
  <si>
    <t>Year 13387</t>
  </si>
  <si>
    <t>Year 13388</t>
  </si>
  <si>
    <t>Year 13389</t>
  </si>
  <si>
    <t>Year 13390</t>
  </si>
  <si>
    <t>Year 13391</t>
  </si>
  <si>
    <t>Year 13392</t>
  </si>
  <si>
    <t>Year 13393</t>
  </si>
  <si>
    <t>Year 13394</t>
  </si>
  <si>
    <t>Year 13395</t>
  </si>
  <si>
    <t>Year 13396</t>
  </si>
  <si>
    <t>Year 13397</t>
  </si>
  <si>
    <t>Year 13398</t>
  </si>
  <si>
    <t>Year 13399</t>
  </si>
  <si>
    <t>Year 13400</t>
  </si>
  <si>
    <t>Year 13401</t>
  </si>
  <si>
    <t>Year 13402</t>
  </si>
  <si>
    <t>Year 13403</t>
  </si>
  <si>
    <t>Year 13404</t>
  </si>
  <si>
    <t>Year 13405</t>
  </si>
  <si>
    <t>Year 13406</t>
  </si>
  <si>
    <t>Year 13407</t>
  </si>
  <si>
    <t>Year 13408</t>
  </si>
  <si>
    <t>Year 13409</t>
  </si>
  <si>
    <t>Year 13410</t>
  </si>
  <si>
    <t>Year 13411</t>
  </si>
  <si>
    <t>Year 13412</t>
  </si>
  <si>
    <t>Year 13413</t>
  </si>
  <si>
    <t>Year 13414</t>
  </si>
  <si>
    <t>Year 13415</t>
  </si>
  <si>
    <t>Year 13416</t>
  </si>
  <si>
    <t>Year 13417</t>
  </si>
  <si>
    <t>Year 13418</t>
  </si>
  <si>
    <t>Year 13419</t>
  </si>
  <si>
    <t>Year 13420</t>
  </si>
  <si>
    <t>Year 13421</t>
  </si>
  <si>
    <t>Year 13422</t>
  </si>
  <si>
    <t>Year 13423</t>
  </si>
  <si>
    <t>Year 13424</t>
  </si>
  <si>
    <t>Year 13425</t>
  </si>
  <si>
    <t>Year 13426</t>
  </si>
  <si>
    <t>Year 13427</t>
  </si>
  <si>
    <t>Year 13428</t>
  </si>
  <si>
    <t>Year 13429</t>
  </si>
  <si>
    <t>Year 13430</t>
  </si>
  <si>
    <t>Year 13431</t>
  </si>
  <si>
    <t>Year 13432</t>
  </si>
  <si>
    <t>Year 13433</t>
  </si>
  <si>
    <t>Year 13434</t>
  </si>
  <si>
    <t>Year 13435</t>
  </si>
  <si>
    <t>Year 13436</t>
  </si>
  <si>
    <t>Year 13437</t>
  </si>
  <si>
    <t>Year 13438</t>
  </si>
  <si>
    <t>Year 13439</t>
  </si>
  <si>
    <t>Year 13440</t>
  </si>
  <si>
    <t>Year 13441</t>
  </si>
  <si>
    <t>Year 13442</t>
  </si>
  <si>
    <t>Year 13443</t>
  </si>
  <si>
    <t>Year 13444</t>
  </si>
  <si>
    <t>Year 13445</t>
  </si>
  <si>
    <t>Year 13446</t>
  </si>
  <si>
    <t>Year 13447</t>
  </si>
  <si>
    <t>Year 13448</t>
  </si>
  <si>
    <t>Year 13449</t>
  </si>
  <si>
    <t>Year 13450</t>
  </si>
  <si>
    <t>Year 13451</t>
  </si>
  <si>
    <t>Year 13452</t>
  </si>
  <si>
    <t>Year 13453</t>
  </si>
  <si>
    <t>Year 13454</t>
  </si>
  <si>
    <t>Year 13455</t>
  </si>
  <si>
    <t>Year 13456</t>
  </si>
  <si>
    <t>Year 13457</t>
  </si>
  <si>
    <t>Year 13458</t>
  </si>
  <si>
    <t>Year 13459</t>
  </si>
  <si>
    <t>Year 13460</t>
  </si>
  <si>
    <t>Year 13461</t>
  </si>
  <si>
    <t>Year 13462</t>
  </si>
  <si>
    <t>Year 13463</t>
  </si>
  <si>
    <t>Year 13464</t>
  </si>
  <si>
    <t>Year 13465</t>
  </si>
  <si>
    <t>Year 13466</t>
  </si>
  <si>
    <t>Year 13467</t>
  </si>
  <si>
    <t>Year 13468</t>
  </si>
  <si>
    <t>Year 13469</t>
  </si>
  <si>
    <t>Year 13470</t>
  </si>
  <si>
    <t>Year 13471</t>
  </si>
  <si>
    <t>Year 13472</t>
  </si>
  <si>
    <t>Year 13473</t>
  </si>
  <si>
    <t>Year 13474</t>
  </si>
  <si>
    <t>Year 13475</t>
  </si>
  <si>
    <t>Year 13476</t>
  </si>
  <si>
    <t>Year 13477</t>
  </si>
  <si>
    <t>Year 13478</t>
  </si>
  <si>
    <t>Year 13479</t>
  </si>
  <si>
    <t>Year 13480</t>
  </si>
  <si>
    <t>Year 13481</t>
  </si>
  <si>
    <t>Year 13482</t>
  </si>
  <si>
    <t>Year 13483</t>
  </si>
  <si>
    <t>Year 13484</t>
  </si>
  <si>
    <t>Year 13485</t>
  </si>
  <si>
    <t>Year 13486</t>
  </si>
  <si>
    <t>Year 13487</t>
  </si>
  <si>
    <t>Year 13488</t>
  </si>
  <si>
    <t>Year 13489</t>
  </si>
  <si>
    <t>Year 13490</t>
  </si>
  <si>
    <t>Year 13491</t>
  </si>
  <si>
    <t>Year 13492</t>
  </si>
  <si>
    <t>Year 13493</t>
  </si>
  <si>
    <t>Year 13494</t>
  </si>
  <si>
    <t>Year 13495</t>
  </si>
  <si>
    <t>Year 13496</t>
  </si>
  <si>
    <t>Year 13497</t>
  </si>
  <si>
    <t>Year 13498</t>
  </si>
  <si>
    <t>Year 13499</t>
  </si>
  <si>
    <t>Year 13500</t>
  </si>
  <si>
    <t>Year 13501</t>
  </si>
  <si>
    <t>Year 13502</t>
  </si>
  <si>
    <t>Year 13503</t>
  </si>
  <si>
    <t>Year 13504</t>
  </si>
  <si>
    <t>Year 13505</t>
  </si>
  <si>
    <t>Year 13506</t>
  </si>
  <si>
    <t>Year 13507</t>
  </si>
  <si>
    <t>Year 13508</t>
  </si>
  <si>
    <t>Year 13509</t>
  </si>
  <si>
    <t>Year 13510</t>
  </si>
  <si>
    <t>Year 13511</t>
  </si>
  <si>
    <t>Year 13512</t>
  </si>
  <si>
    <t>Year 13513</t>
  </si>
  <si>
    <t>Year 13514</t>
  </si>
  <si>
    <t>Year 13515</t>
  </si>
  <si>
    <t>Year 13516</t>
  </si>
  <si>
    <t>Year 13517</t>
  </si>
  <si>
    <t>Year 13518</t>
  </si>
  <si>
    <t>Year 13519</t>
  </si>
  <si>
    <t>Year 13520</t>
  </si>
  <si>
    <t>Year 13521</t>
  </si>
  <si>
    <t>Year 13522</t>
  </si>
  <si>
    <t>Year 13523</t>
  </si>
  <si>
    <t>Year 13524</t>
  </si>
  <si>
    <t>Year 13525</t>
  </si>
  <si>
    <t>Year 13526</t>
  </si>
  <si>
    <t>Year 13527</t>
  </si>
  <si>
    <t>Year 13528</t>
  </si>
  <si>
    <t>Year 13529</t>
  </si>
  <si>
    <t>Year 13530</t>
  </si>
  <si>
    <t>Year 13531</t>
  </si>
  <si>
    <t>Year 13532</t>
  </si>
  <si>
    <t>Year 13533</t>
  </si>
  <si>
    <t>Year 13534</t>
  </si>
  <si>
    <t>Year 13535</t>
  </si>
  <si>
    <t>Year 13536</t>
  </si>
  <si>
    <t>Year 13537</t>
  </si>
  <si>
    <t>Year 13538</t>
  </si>
  <si>
    <t>Year 13539</t>
  </si>
  <si>
    <t>Year 13540</t>
  </si>
  <si>
    <t>Year 13541</t>
  </si>
  <si>
    <t>Year 13542</t>
  </si>
  <si>
    <t>Year 13543</t>
  </si>
  <si>
    <t>Year 13544</t>
  </si>
  <si>
    <t>Year 13545</t>
  </si>
  <si>
    <t>Year 13546</t>
  </si>
  <si>
    <t>Year 13547</t>
  </si>
  <si>
    <t>Year 13548</t>
  </si>
  <si>
    <t>Year 13549</t>
  </si>
  <si>
    <t>Year 13550</t>
  </si>
  <si>
    <t>Year 13551</t>
  </si>
  <si>
    <t>Year 13552</t>
  </si>
  <si>
    <t>Year 13553</t>
  </si>
  <si>
    <t>Year 13554</t>
  </si>
  <si>
    <t>Year 13555</t>
  </si>
  <si>
    <t>Year 13556</t>
  </si>
  <si>
    <t>Year 13557</t>
  </si>
  <si>
    <t>Year 13558</t>
  </si>
  <si>
    <t>Year 13559</t>
  </si>
  <si>
    <t>Year 13560</t>
  </si>
  <si>
    <t>Year 13561</t>
  </si>
  <si>
    <t>Year 13562</t>
  </si>
  <si>
    <t>Year 13563</t>
  </si>
  <si>
    <t>Year 13564</t>
  </si>
  <si>
    <t>Year 13565</t>
  </si>
  <si>
    <t>Year 13566</t>
  </si>
  <si>
    <t>Year 13567</t>
  </si>
  <si>
    <t>Year 13568</t>
  </si>
  <si>
    <t>Year 13569</t>
  </si>
  <si>
    <t>Year 13570</t>
  </si>
  <si>
    <t>Year 13571</t>
  </si>
  <si>
    <t>Year 13572</t>
  </si>
  <si>
    <t>Year 13573</t>
  </si>
  <si>
    <t>Year 13574</t>
  </si>
  <si>
    <t>Year 13575</t>
  </si>
  <si>
    <t>Year 13576</t>
  </si>
  <si>
    <t>Year 13577</t>
  </si>
  <si>
    <t>Year 13578</t>
  </si>
  <si>
    <t>Year 13579</t>
  </si>
  <si>
    <t>Year 13580</t>
  </si>
  <si>
    <t>Year 13581</t>
  </si>
  <si>
    <t>Year 13582</t>
  </si>
  <si>
    <t>Year 13583</t>
  </si>
  <si>
    <t>Year 13584</t>
  </si>
  <si>
    <t>Year 13585</t>
  </si>
  <si>
    <t>Year 13586</t>
  </si>
  <si>
    <t>Year 13587</t>
  </si>
  <si>
    <t>Year 13588</t>
  </si>
  <si>
    <t>Year 13589</t>
  </si>
  <si>
    <t>Year 13590</t>
  </si>
  <si>
    <t>Year 13591</t>
  </si>
  <si>
    <t>Year 13592</t>
  </si>
  <si>
    <t>Year 13593</t>
  </si>
  <si>
    <t>Year 13594</t>
  </si>
  <si>
    <t>Year 13595</t>
  </si>
  <si>
    <t>Year 13596</t>
  </si>
  <si>
    <t>Year 13597</t>
  </si>
  <si>
    <t>Year 13598</t>
  </si>
  <si>
    <t>Year 13599</t>
  </si>
  <si>
    <t>Year 13600</t>
  </si>
  <si>
    <t>Year 13601</t>
  </si>
  <si>
    <t>Year 13602</t>
  </si>
  <si>
    <t>Year 13603</t>
  </si>
  <si>
    <t>Year 13604</t>
  </si>
  <si>
    <t>Year 13605</t>
  </si>
  <si>
    <t>Year 13606</t>
  </si>
  <si>
    <t>Year 13607</t>
  </si>
  <si>
    <t>Year 13608</t>
  </si>
  <si>
    <t>Year 13609</t>
  </si>
  <si>
    <t>Year 13610</t>
  </si>
  <si>
    <t>Year 13611</t>
  </si>
  <si>
    <t>Year 13612</t>
  </si>
  <si>
    <t>Year 13613</t>
  </si>
  <si>
    <t>Year 13614</t>
  </si>
  <si>
    <t>Year 13615</t>
  </si>
  <si>
    <t>Year 13616</t>
  </si>
  <si>
    <t>Year 13617</t>
  </si>
  <si>
    <t>Year 13618</t>
  </si>
  <si>
    <t>Year 13619</t>
  </si>
  <si>
    <t>Year 13620</t>
  </si>
  <si>
    <t>Year 13621</t>
  </si>
  <si>
    <t>Year 13622</t>
  </si>
  <si>
    <t>Year 13623</t>
  </si>
  <si>
    <t>Year 13624</t>
  </si>
  <si>
    <t>Year 13625</t>
  </si>
  <si>
    <t>Year 13626</t>
  </si>
  <si>
    <t>Year 13627</t>
  </si>
  <si>
    <t>Year 13628</t>
  </si>
  <si>
    <t>Year 13629</t>
  </si>
  <si>
    <t>Year 13630</t>
  </si>
  <si>
    <t>Year 13631</t>
  </si>
  <si>
    <t>Year 13632</t>
  </si>
  <si>
    <t>Year 13633</t>
  </si>
  <si>
    <t>Year 13634</t>
  </si>
  <si>
    <t>Year 13635</t>
  </si>
  <si>
    <t>Year 13636</t>
  </si>
  <si>
    <t>Year 13637</t>
  </si>
  <si>
    <t>Year 13638</t>
  </si>
  <si>
    <t>Year 13639</t>
  </si>
  <si>
    <t>Year 13640</t>
  </si>
  <si>
    <t>Year 13641</t>
  </si>
  <si>
    <t>Year 13642</t>
  </si>
  <si>
    <t>Year 13643</t>
  </si>
  <si>
    <t>Year 13644</t>
  </si>
  <si>
    <t>Year 13645</t>
  </si>
  <si>
    <t>Year 13646</t>
  </si>
  <si>
    <t>Year 13647</t>
  </si>
  <si>
    <t>Year 13648</t>
  </si>
  <si>
    <t>Year 13649</t>
  </si>
  <si>
    <t>Year 13650</t>
  </si>
  <si>
    <t>Year 13651</t>
  </si>
  <si>
    <t>Year 13652</t>
  </si>
  <si>
    <t>Year 13653</t>
  </si>
  <si>
    <t>Year 13654</t>
  </si>
  <si>
    <t>Year 13655</t>
  </si>
  <si>
    <t>Year 13656</t>
  </si>
  <si>
    <t>Year 13657</t>
  </si>
  <si>
    <t>Year 13658</t>
  </si>
  <si>
    <t>Year 13659</t>
  </si>
  <si>
    <t>Year 13660</t>
  </si>
  <si>
    <t>Year 13661</t>
  </si>
  <si>
    <t>Year 13662</t>
  </si>
  <si>
    <t>Year 13663</t>
  </si>
  <si>
    <t>Year 13664</t>
  </si>
  <si>
    <t>Year 13665</t>
  </si>
  <si>
    <t>Year 13666</t>
  </si>
  <si>
    <t>Year 13667</t>
  </si>
  <si>
    <t>Year 13668</t>
  </si>
  <si>
    <t>Year 13669</t>
  </si>
  <si>
    <t>Year 13670</t>
  </si>
  <si>
    <t>Year 13671</t>
  </si>
  <si>
    <t>Year 13672</t>
  </si>
  <si>
    <t>Year 13673</t>
  </si>
  <si>
    <t>Year 13674</t>
  </si>
  <si>
    <t>Year 13675</t>
  </si>
  <si>
    <t>Year 13676</t>
  </si>
  <si>
    <t>Year 13677</t>
  </si>
  <si>
    <t>Year 13678</t>
  </si>
  <si>
    <t>Year 13679</t>
  </si>
  <si>
    <t>Year 13680</t>
  </si>
  <si>
    <t>Year 13681</t>
  </si>
  <si>
    <t>Year 13682</t>
  </si>
  <si>
    <t>Year 13683</t>
  </si>
  <si>
    <t>Year 13684</t>
  </si>
  <si>
    <t>Year 13685</t>
  </si>
  <si>
    <t>Year 13686</t>
  </si>
  <si>
    <t>Year 13687</t>
  </si>
  <si>
    <t>Year 13688</t>
  </si>
  <si>
    <t>Year 13689</t>
  </si>
  <si>
    <t>Year 13690</t>
  </si>
  <si>
    <t>Year 13691</t>
  </si>
  <si>
    <t>Year 13692</t>
  </si>
  <si>
    <t>Year 13693</t>
  </si>
  <si>
    <t>Year 13694</t>
  </si>
  <si>
    <t>Year 13695</t>
  </si>
  <si>
    <t>Year 13696</t>
  </si>
  <si>
    <t>Year 13697</t>
  </si>
  <si>
    <t>Year 13698</t>
  </si>
  <si>
    <t>Year 13699</t>
  </si>
  <si>
    <t>Year 13700</t>
  </si>
  <si>
    <t>Year 13701</t>
  </si>
  <si>
    <t>Year 13702</t>
  </si>
  <si>
    <t>Year 13703</t>
  </si>
  <si>
    <t>Year 13704</t>
  </si>
  <si>
    <t>Year 13705</t>
  </si>
  <si>
    <t>Year 13706</t>
  </si>
  <si>
    <t>Year 13707</t>
  </si>
  <si>
    <t>Year 13708</t>
  </si>
  <si>
    <t>Year 13709</t>
  </si>
  <si>
    <t>Year 13710</t>
  </si>
  <si>
    <t>Year 13711</t>
  </si>
  <si>
    <t>Year 13712</t>
  </si>
  <si>
    <t>Year 13713</t>
  </si>
  <si>
    <t>Year 13714</t>
  </si>
  <si>
    <t>Year 13715</t>
  </si>
  <si>
    <t>Year 13716</t>
  </si>
  <si>
    <t>Year 13717</t>
  </si>
  <si>
    <t>Year 13718</t>
  </si>
  <si>
    <t>Year 13719</t>
  </si>
  <si>
    <t>Year 13720</t>
  </si>
  <si>
    <t>Year 13721</t>
  </si>
  <si>
    <t>Year 13722</t>
  </si>
  <si>
    <t>Year 13723</t>
  </si>
  <si>
    <t>Year 13724</t>
  </si>
  <si>
    <t>Year 13725</t>
  </si>
  <si>
    <t>Year 13726</t>
  </si>
  <si>
    <t>Year 13727</t>
  </si>
  <si>
    <t>Year 13728</t>
  </si>
  <si>
    <t>Year 13729</t>
  </si>
  <si>
    <t>Year 13730</t>
  </si>
  <si>
    <t>Year 13731</t>
  </si>
  <si>
    <t>Year 13732</t>
  </si>
  <si>
    <t>Year 13733</t>
  </si>
  <si>
    <t>Year 13734</t>
  </si>
  <si>
    <t>Year 13735</t>
  </si>
  <si>
    <t>Year 13736</t>
  </si>
  <si>
    <t>Year 13737</t>
  </si>
  <si>
    <t>Year 13738</t>
  </si>
  <si>
    <t>Year 13739</t>
  </si>
  <si>
    <t>Year 13740</t>
  </si>
  <si>
    <t>Year 13741</t>
  </si>
  <si>
    <t>Year 13742</t>
  </si>
  <si>
    <t>Year 13743</t>
  </si>
  <si>
    <t>Year 13744</t>
  </si>
  <si>
    <t>Year 13745</t>
  </si>
  <si>
    <t>Year 13746</t>
  </si>
  <si>
    <t>Year 13747</t>
  </si>
  <si>
    <t>Year 13748</t>
  </si>
  <si>
    <t>Year 13749</t>
  </si>
  <si>
    <t>Year 13750</t>
  </si>
  <si>
    <t>Year 13751</t>
  </si>
  <si>
    <t>Year 13752</t>
  </si>
  <si>
    <t>Year 13753</t>
  </si>
  <si>
    <t>Year 13754</t>
  </si>
  <si>
    <t>Year 13755</t>
  </si>
  <si>
    <t>Year 13756</t>
  </si>
  <si>
    <t>Year 13757</t>
  </si>
  <si>
    <t>Year 13758</t>
  </si>
  <si>
    <t>Year 13759</t>
  </si>
  <si>
    <t>Year 13760</t>
  </si>
  <si>
    <t>Year 13761</t>
  </si>
  <si>
    <t>Year 13762</t>
  </si>
  <si>
    <t>Year 13763</t>
  </si>
  <si>
    <t>Year 13764</t>
  </si>
  <si>
    <t>Year 13765</t>
  </si>
  <si>
    <t>Year 13766</t>
  </si>
  <si>
    <t>Year 13767</t>
  </si>
  <si>
    <t>Year 13768</t>
  </si>
  <si>
    <t>Year 13769</t>
  </si>
  <si>
    <t>Year 13770</t>
  </si>
  <si>
    <t>Year 13771</t>
  </si>
  <si>
    <t>Year 13772</t>
  </si>
  <si>
    <t>Year 13773</t>
  </si>
  <si>
    <t>Year 13774</t>
  </si>
  <si>
    <t>Year 13775</t>
  </si>
  <si>
    <t>Year 13776</t>
  </si>
  <si>
    <t>Year 13777</t>
  </si>
  <si>
    <t>Year 13778</t>
  </si>
  <si>
    <t>Year 13779</t>
  </si>
  <si>
    <t>Year 13780</t>
  </si>
  <si>
    <t>Year 13781</t>
  </si>
  <si>
    <t>Year 13782</t>
  </si>
  <si>
    <t>Year 13783</t>
  </si>
  <si>
    <t>Year 13784</t>
  </si>
  <si>
    <t>Year 13785</t>
  </si>
  <si>
    <t>Year 13786</t>
  </si>
  <si>
    <t>Year 13787</t>
  </si>
  <si>
    <t>Year 13788</t>
  </si>
  <si>
    <t>Year 13789</t>
  </si>
  <si>
    <t>Year 13790</t>
  </si>
  <si>
    <t>Year 13791</t>
  </si>
  <si>
    <t>Year 13792</t>
  </si>
  <si>
    <t>Year 13793</t>
  </si>
  <si>
    <t>Year 13794</t>
  </si>
  <si>
    <t>Year 13795</t>
  </si>
  <si>
    <t>Year 13796</t>
  </si>
  <si>
    <t>Year 13797</t>
  </si>
  <si>
    <t>Year 13798</t>
  </si>
  <si>
    <t>Year 13799</t>
  </si>
  <si>
    <t>Year 13800</t>
  </si>
  <si>
    <t>Year 13801</t>
  </si>
  <si>
    <t>Year 13802</t>
  </si>
  <si>
    <t>Year 13803</t>
  </si>
  <si>
    <t>Year 13804</t>
  </si>
  <si>
    <t>Year 13805</t>
  </si>
  <si>
    <t>Year 13806</t>
  </si>
  <si>
    <t>Year 13807</t>
  </si>
  <si>
    <t>Year 13808</t>
  </si>
  <si>
    <t>Year 13809</t>
  </si>
  <si>
    <t>Year 13810</t>
  </si>
  <si>
    <t>Year 13811</t>
  </si>
  <si>
    <t>Year 13812</t>
  </si>
  <si>
    <t>Year 13813</t>
  </si>
  <si>
    <t>Year 13814</t>
  </si>
  <si>
    <t>Year 13815</t>
  </si>
  <si>
    <t>Year 13816</t>
  </si>
  <si>
    <t>Year 13817</t>
  </si>
  <si>
    <t>Year 13818</t>
  </si>
  <si>
    <t>Year 13819</t>
  </si>
  <si>
    <t>Year 13820</t>
  </si>
  <si>
    <t>Year 13821</t>
  </si>
  <si>
    <t>Year 13822</t>
  </si>
  <si>
    <t>Year 13823</t>
  </si>
  <si>
    <t>Year 13824</t>
  </si>
  <si>
    <t>Year 13825</t>
  </si>
  <si>
    <t>Year 13826</t>
  </si>
  <si>
    <t>Year 13827</t>
  </si>
  <si>
    <t>Year 13828</t>
  </si>
  <si>
    <t>Year 13829</t>
  </si>
  <si>
    <t>Year 13830</t>
  </si>
  <si>
    <t>Year 13831</t>
  </si>
  <si>
    <t>Year 13832</t>
  </si>
  <si>
    <t>Year 13833</t>
  </si>
  <si>
    <t>Year 13834</t>
  </si>
  <si>
    <t>Year 13835</t>
  </si>
  <si>
    <t>Year 13836</t>
  </si>
  <si>
    <t>Year 13837</t>
  </si>
  <si>
    <t>Year 13838</t>
  </si>
  <si>
    <t>Year 13839</t>
  </si>
  <si>
    <t>Year 13840</t>
  </si>
  <si>
    <t>Year 13841</t>
  </si>
  <si>
    <t>Year 13842</t>
  </si>
  <si>
    <t>Year 13843</t>
  </si>
  <si>
    <t>Year 13844</t>
  </si>
  <si>
    <t>Year 13845</t>
  </si>
  <si>
    <t>Year 13846</t>
  </si>
  <si>
    <t>Year 13847</t>
  </si>
  <si>
    <t>Year 13848</t>
  </si>
  <si>
    <t>Year 13849</t>
  </si>
  <si>
    <t>Year 13850</t>
  </si>
  <si>
    <t>Year 13851</t>
  </si>
  <si>
    <t>Year 13852</t>
  </si>
  <si>
    <t>Year 13853</t>
  </si>
  <si>
    <t>Year 13854</t>
  </si>
  <si>
    <t>Year 13855</t>
  </si>
  <si>
    <t>Year 13856</t>
  </si>
  <si>
    <t>Year 13857</t>
  </si>
  <si>
    <t>Year 13858</t>
  </si>
  <si>
    <t>Year 13859</t>
  </si>
  <si>
    <t>Year 13860</t>
  </si>
  <si>
    <t>Year 13861</t>
  </si>
  <si>
    <t>Year 13862</t>
  </si>
  <si>
    <t>Year 13863</t>
  </si>
  <si>
    <t>Year 13864</t>
  </si>
  <si>
    <t>Year 13865</t>
  </si>
  <si>
    <t>Year 13866</t>
  </si>
  <si>
    <t>Year 13867</t>
  </si>
  <si>
    <t>Year 13868</t>
  </si>
  <si>
    <t>Year 13869</t>
  </si>
  <si>
    <t>Year 13870</t>
  </si>
  <si>
    <t>Year 13871</t>
  </si>
  <si>
    <t>Year 13872</t>
  </si>
  <si>
    <t>Year 13873</t>
  </si>
  <si>
    <t>Year 13874</t>
  </si>
  <si>
    <t>Year 13875</t>
  </si>
  <si>
    <t>Year 13876</t>
  </si>
  <si>
    <t>Year 13877</t>
  </si>
  <si>
    <t>Year 13878</t>
  </si>
  <si>
    <t>Year 13879</t>
  </si>
  <si>
    <t>Year 13880</t>
  </si>
  <si>
    <t>Year 13881</t>
  </si>
  <si>
    <t>Year 13882</t>
  </si>
  <si>
    <t>Year 13883</t>
  </si>
  <si>
    <t>Year 13884</t>
  </si>
  <si>
    <t>Year 13885</t>
  </si>
  <si>
    <t>Year 13886</t>
  </si>
  <si>
    <t>Year 13887</t>
  </si>
  <si>
    <t>Year 13888</t>
  </si>
  <si>
    <t>Year 13889</t>
  </si>
  <si>
    <t>Year 13890</t>
  </si>
  <si>
    <t>Year 13891</t>
  </si>
  <si>
    <t>Year 13892</t>
  </si>
  <si>
    <t>Year 13893</t>
  </si>
  <si>
    <t>Year 13894</t>
  </si>
  <si>
    <t>Year 13895</t>
  </si>
  <si>
    <t>Year 13896</t>
  </si>
  <si>
    <t>Year 13897</t>
  </si>
  <si>
    <t>Year 13898</t>
  </si>
  <si>
    <t>Year 13899</t>
  </si>
  <si>
    <t>Year 13900</t>
  </si>
  <si>
    <t>Year 13901</t>
  </si>
  <si>
    <t>Year 13902</t>
  </si>
  <si>
    <t>Year 13903</t>
  </si>
  <si>
    <t>Year 13904</t>
  </si>
  <si>
    <t>Year 13905</t>
  </si>
  <si>
    <t>Year 13906</t>
  </si>
  <si>
    <t>Year 13907</t>
  </si>
  <si>
    <t>Year 13908</t>
  </si>
  <si>
    <t>Year 13909</t>
  </si>
  <si>
    <t>Year 13910</t>
  </si>
  <si>
    <t>Year 13911</t>
  </si>
  <si>
    <t>Year 13912</t>
  </si>
  <si>
    <t>Year 13913</t>
  </si>
  <si>
    <t>Year 13914</t>
  </si>
  <si>
    <t>Year 13915</t>
  </si>
  <si>
    <t>Year 13916</t>
  </si>
  <si>
    <t>Year 13917</t>
  </si>
  <si>
    <t>Year 13918</t>
  </si>
  <si>
    <t>Year 13919</t>
  </si>
  <si>
    <t>Year 13920</t>
  </si>
  <si>
    <t>Year 13921</t>
  </si>
  <si>
    <t>Year 13922</t>
  </si>
  <si>
    <t>Year 13923</t>
  </si>
  <si>
    <t>Year 13924</t>
  </si>
  <si>
    <t>Year 13925</t>
  </si>
  <si>
    <t>Year 13926</t>
  </si>
  <si>
    <t>Year 13927</t>
  </si>
  <si>
    <t>Year 13928</t>
  </si>
  <si>
    <t>Year 13929</t>
  </si>
  <si>
    <t>Year 13930</t>
  </si>
  <si>
    <t>Year 13931</t>
  </si>
  <si>
    <t>Year 13932</t>
  </si>
  <si>
    <t>Year 13933</t>
  </si>
  <si>
    <t>Year 13934</t>
  </si>
  <si>
    <t>Year 13935</t>
  </si>
  <si>
    <t>Year 13936</t>
  </si>
  <si>
    <t>Year 13937</t>
  </si>
  <si>
    <t>Year 13938</t>
  </si>
  <si>
    <t>Year 13939</t>
  </si>
  <si>
    <t>Year 13940</t>
  </si>
  <si>
    <t>Year 13941</t>
  </si>
  <si>
    <t>Year 13942</t>
  </si>
  <si>
    <t>Year 13943</t>
  </si>
  <si>
    <t>Year 13944</t>
  </si>
  <si>
    <t>Year 13945</t>
  </si>
  <si>
    <t>Year 13946</t>
  </si>
  <si>
    <t>Year 13947</t>
  </si>
  <si>
    <t>Year 13948</t>
  </si>
  <si>
    <t>Year 13949</t>
  </si>
  <si>
    <t>Year 13950</t>
  </si>
  <si>
    <t>Year 13951</t>
  </si>
  <si>
    <t>Year 13952</t>
  </si>
  <si>
    <t>Year 13953</t>
  </si>
  <si>
    <t>Year 13954</t>
  </si>
  <si>
    <t>Year 13955</t>
  </si>
  <si>
    <t>Year 13956</t>
  </si>
  <si>
    <t>Year 13957</t>
  </si>
  <si>
    <t>Year 13958</t>
  </si>
  <si>
    <t>Year 13959</t>
  </si>
  <si>
    <t>Year 13960</t>
  </si>
  <si>
    <t>Year 13961</t>
  </si>
  <si>
    <t>Year 13962</t>
  </si>
  <si>
    <t>Year 13963</t>
  </si>
  <si>
    <t>Year 13964</t>
  </si>
  <si>
    <t>Year 13965</t>
  </si>
  <si>
    <t>Year 13966</t>
  </si>
  <si>
    <t>Year 13967</t>
  </si>
  <si>
    <t>Year 13968</t>
  </si>
  <si>
    <t>Year 13969</t>
  </si>
  <si>
    <t>Year 13970</t>
  </si>
  <si>
    <t>Year 13971</t>
  </si>
  <si>
    <t>Year 13972</t>
  </si>
  <si>
    <t>Year 13973</t>
  </si>
  <si>
    <t>Year 13974</t>
  </si>
  <si>
    <t>Year 13975</t>
  </si>
  <si>
    <t>Year 13976</t>
  </si>
  <si>
    <t>Year 13977</t>
  </si>
  <si>
    <t>Year 13978</t>
  </si>
  <si>
    <t>Year 13979</t>
  </si>
  <si>
    <t>Year 13980</t>
  </si>
  <si>
    <t>Year 13981</t>
  </si>
  <si>
    <t>Year 13982</t>
  </si>
  <si>
    <t>Year 13983</t>
  </si>
  <si>
    <t>Year 13984</t>
  </si>
  <si>
    <t>Year 13985</t>
  </si>
  <si>
    <t>Year 13986</t>
  </si>
  <si>
    <t>Year 13987</t>
  </si>
  <si>
    <t>Year 13988</t>
  </si>
  <si>
    <t>Year 13989</t>
  </si>
  <si>
    <t>Year 13990</t>
  </si>
  <si>
    <t>Year 13991</t>
  </si>
  <si>
    <t>Year 13992</t>
  </si>
  <si>
    <t>Year 13993</t>
  </si>
  <si>
    <t>Year 13994</t>
  </si>
  <si>
    <t>Year 13995</t>
  </si>
  <si>
    <t>Year 13996</t>
  </si>
  <si>
    <t>Year 13997</t>
  </si>
  <si>
    <t>Year 13998</t>
  </si>
  <si>
    <t>Year 13999</t>
  </si>
  <si>
    <t>Year 14000</t>
  </si>
  <si>
    <t>Year 14001</t>
  </si>
  <si>
    <t>Year 14002</t>
  </si>
  <si>
    <t>Year 14003</t>
  </si>
  <si>
    <t>Year 14004</t>
  </si>
  <si>
    <t>Year 14005</t>
  </si>
  <si>
    <t>Year 14006</t>
  </si>
  <si>
    <t>Year 14007</t>
  </si>
  <si>
    <t>Year 14008</t>
  </si>
  <si>
    <t>Year 14009</t>
  </si>
  <si>
    <t>Year 14010</t>
  </si>
  <si>
    <t>Year 14011</t>
  </si>
  <si>
    <t>Year 14012</t>
  </si>
  <si>
    <t>Year 14013</t>
  </si>
  <si>
    <t>Year 14014</t>
  </si>
  <si>
    <t>Year 14015</t>
  </si>
  <si>
    <t>Year 14016</t>
  </si>
  <si>
    <t>Year 14017</t>
  </si>
  <si>
    <t>Year 14018</t>
  </si>
  <si>
    <t>Year 14019</t>
  </si>
  <si>
    <t>Year 14020</t>
  </si>
  <si>
    <t>Year 14021</t>
  </si>
  <si>
    <t>Year 14022</t>
  </si>
  <si>
    <t>Year 14023</t>
  </si>
  <si>
    <t>Year 14024</t>
  </si>
  <si>
    <t>Year 14025</t>
  </si>
  <si>
    <t>Year 14026</t>
  </si>
  <si>
    <t>Year 14027</t>
  </si>
  <si>
    <t>Year 14028</t>
  </si>
  <si>
    <t>Year 14029</t>
  </si>
  <si>
    <t>Year 14030</t>
  </si>
  <si>
    <t>Year 14031</t>
  </si>
  <si>
    <t>Year 14032</t>
  </si>
  <si>
    <t>Year 14033</t>
  </si>
  <si>
    <t>Year 14034</t>
  </si>
  <si>
    <t>Year 14035</t>
  </si>
  <si>
    <t>Year 14036</t>
  </si>
  <si>
    <t>Year 14037</t>
  </si>
  <si>
    <t>Year 14038</t>
  </si>
  <si>
    <t>Year 14039</t>
  </si>
  <si>
    <t>Year 14040</t>
  </si>
  <si>
    <t>Year 14041</t>
  </si>
  <si>
    <t>Year 14042</t>
  </si>
  <si>
    <t>Year 14043</t>
  </si>
  <si>
    <t>Year 14044</t>
  </si>
  <si>
    <t>Year 14045</t>
  </si>
  <si>
    <t>Year 14046</t>
  </si>
  <si>
    <t>Year 14047</t>
  </si>
  <si>
    <t>Year 14048</t>
  </si>
  <si>
    <t>Year 14049</t>
  </si>
  <si>
    <t>Year 14050</t>
  </si>
  <si>
    <t>Year 14051</t>
  </si>
  <si>
    <t>Year 14052</t>
  </si>
  <si>
    <t>Year 14053</t>
  </si>
  <si>
    <t>Year 14054</t>
  </si>
  <si>
    <t>Year 14055</t>
  </si>
  <si>
    <t>Year 14056</t>
  </si>
  <si>
    <t>Year 14057</t>
  </si>
  <si>
    <t>Year 14058</t>
  </si>
  <si>
    <t>Year 14059</t>
  </si>
  <si>
    <t>Year 14060</t>
  </si>
  <si>
    <t>Year 14061</t>
  </si>
  <si>
    <t>Year 14062</t>
  </si>
  <si>
    <t>Year 14063</t>
  </si>
  <si>
    <t>Year 14064</t>
  </si>
  <si>
    <t>Year 14065</t>
  </si>
  <si>
    <t>Year 14066</t>
  </si>
  <si>
    <t>Year 14067</t>
  </si>
  <si>
    <t>Year 14068</t>
  </si>
  <si>
    <t>Year 14069</t>
  </si>
  <si>
    <t>Year 14070</t>
  </si>
  <si>
    <t>Year 14071</t>
  </si>
  <si>
    <t>Year 14072</t>
  </si>
  <si>
    <t>Year 14073</t>
  </si>
  <si>
    <t>Year 14074</t>
  </si>
  <si>
    <t>Year 14075</t>
  </si>
  <si>
    <t>Year 14076</t>
  </si>
  <si>
    <t>Year 14077</t>
  </si>
  <si>
    <t>Year 14078</t>
  </si>
  <si>
    <t>Year 14079</t>
  </si>
  <si>
    <t>Year 14080</t>
  </si>
  <si>
    <t>Year 14081</t>
  </si>
  <si>
    <t>Year 14082</t>
  </si>
  <si>
    <t>Year 14083</t>
  </si>
  <si>
    <t>Year 14084</t>
  </si>
  <si>
    <t>Year 14085</t>
  </si>
  <si>
    <t>Year 14086</t>
  </si>
  <si>
    <t>Year 14087</t>
  </si>
  <si>
    <t>Year 14088</t>
  </si>
  <si>
    <t>Year 14089</t>
  </si>
  <si>
    <t>Year 14090</t>
  </si>
  <si>
    <t>Year 14091</t>
  </si>
  <si>
    <t>Year 14092</t>
  </si>
  <si>
    <t>Year 14093</t>
  </si>
  <si>
    <t>Year 14094</t>
  </si>
  <si>
    <t>Year 14095</t>
  </si>
  <si>
    <t>Year 14096</t>
  </si>
  <si>
    <t>Year 14097</t>
  </si>
  <si>
    <t>Year 14098</t>
  </si>
  <si>
    <t>Year 14099</t>
  </si>
  <si>
    <t>Year 14100</t>
  </si>
  <si>
    <t>Year 14101</t>
  </si>
  <si>
    <t>Year 14102</t>
  </si>
  <si>
    <t>Year 14103</t>
  </si>
  <si>
    <t>Year 14104</t>
  </si>
  <si>
    <t>Year 14105</t>
  </si>
  <si>
    <t>Year 14106</t>
  </si>
  <si>
    <t>Year 14107</t>
  </si>
  <si>
    <t>Year 14108</t>
  </si>
  <si>
    <t>Year 14109</t>
  </si>
  <si>
    <t>Year 14110</t>
  </si>
  <si>
    <t>Year 14111</t>
  </si>
  <si>
    <t>Year 14112</t>
  </si>
  <si>
    <t>Year 14113</t>
  </si>
  <si>
    <t>Year 14114</t>
  </si>
  <si>
    <t>Year 14115</t>
  </si>
  <si>
    <t>Year 14116</t>
  </si>
  <si>
    <t>Year 14117</t>
  </si>
  <si>
    <t>Year 14118</t>
  </si>
  <si>
    <t>Year 14119</t>
  </si>
  <si>
    <t>Year 14120</t>
  </si>
  <si>
    <t>Year 14121</t>
  </si>
  <si>
    <t>Year 14122</t>
  </si>
  <si>
    <t>Year 14123</t>
  </si>
  <si>
    <t>Year 14124</t>
  </si>
  <si>
    <t>Year 14125</t>
  </si>
  <si>
    <t>Year 14126</t>
  </si>
  <si>
    <t>Year 14127</t>
  </si>
  <si>
    <t>Year 14128</t>
  </si>
  <si>
    <t>Year 14129</t>
  </si>
  <si>
    <t>Year 14130</t>
  </si>
  <si>
    <t>Year 14131</t>
  </si>
  <si>
    <t>Year 14132</t>
  </si>
  <si>
    <t>Year 14133</t>
  </si>
  <si>
    <t>Year 14134</t>
  </si>
  <si>
    <t>Year 14135</t>
  </si>
  <si>
    <t>Year 14136</t>
  </si>
  <si>
    <t>Year 14137</t>
  </si>
  <si>
    <t>Year 14138</t>
  </si>
  <si>
    <t>Year 14139</t>
  </si>
  <si>
    <t>Year 14140</t>
  </si>
  <si>
    <t>Year 14141</t>
  </si>
  <si>
    <t>Year 14142</t>
  </si>
  <si>
    <t>Year 14143</t>
  </si>
  <si>
    <t>Year 14144</t>
  </si>
  <si>
    <t>Year 14145</t>
  </si>
  <si>
    <t>Year 14146</t>
  </si>
  <si>
    <t>Year 14147</t>
  </si>
  <si>
    <t>Year 14148</t>
  </si>
  <si>
    <t>Year 14149</t>
  </si>
  <si>
    <t>Year 14150</t>
  </si>
  <si>
    <t>Year 14151</t>
  </si>
  <si>
    <t>Year 14152</t>
  </si>
  <si>
    <t>Year 14153</t>
  </si>
  <si>
    <t>Year 14154</t>
  </si>
  <si>
    <t>Year 14155</t>
  </si>
  <si>
    <t>Year 14156</t>
  </si>
  <si>
    <t>Year 14157</t>
  </si>
  <si>
    <t>Year 14158</t>
  </si>
  <si>
    <t>Year 14159</t>
  </si>
  <si>
    <t>Year 14160</t>
  </si>
  <si>
    <t>Year 14161</t>
  </si>
  <si>
    <t>Year 14162</t>
  </si>
  <si>
    <t>Year 14163</t>
  </si>
  <si>
    <t>Year 14164</t>
  </si>
  <si>
    <t>Year 14165</t>
  </si>
  <si>
    <t>Year 14166</t>
  </si>
  <si>
    <t>Year 14167</t>
  </si>
  <si>
    <t>Year 14168</t>
  </si>
  <si>
    <t>Year 14169</t>
  </si>
  <si>
    <t>Year 14170</t>
  </si>
  <si>
    <t>Year 14171</t>
  </si>
  <si>
    <t>Year 14172</t>
  </si>
  <si>
    <t>Year 14173</t>
  </si>
  <si>
    <t>Year 14174</t>
  </si>
  <si>
    <t>Year 14175</t>
  </si>
  <si>
    <t>Year 14176</t>
  </si>
  <si>
    <t>Year 14177</t>
  </si>
  <si>
    <t>Year 14178</t>
  </si>
  <si>
    <t>Year 14179</t>
  </si>
  <si>
    <t>Year 14180</t>
  </si>
  <si>
    <t>Year 14181</t>
  </si>
  <si>
    <t>Year 14182</t>
  </si>
  <si>
    <t>Year 14183</t>
  </si>
  <si>
    <t>Year 14184</t>
  </si>
  <si>
    <t>Year 14185</t>
  </si>
  <si>
    <t>Year 14186</t>
  </si>
  <si>
    <t>Year 14187</t>
  </si>
  <si>
    <t>Year 14188</t>
  </si>
  <si>
    <t>Year 14189</t>
  </si>
  <si>
    <t>Year 14190</t>
  </si>
  <si>
    <t>Year 14191</t>
  </si>
  <si>
    <t>Year 14192</t>
  </si>
  <si>
    <t>Year 14193</t>
  </si>
  <si>
    <t>Year 14194</t>
  </si>
  <si>
    <t>Year 14195</t>
  </si>
  <si>
    <t>Year 14196</t>
  </si>
  <si>
    <t>Year 14197</t>
  </si>
  <si>
    <t>Year 14198</t>
  </si>
  <si>
    <t>Year 14199</t>
  </si>
  <si>
    <t>Year 14200</t>
  </si>
  <si>
    <t>Year 14201</t>
  </si>
  <si>
    <t>Year 14202</t>
  </si>
  <si>
    <t>Year 14203</t>
  </si>
  <si>
    <t>Year 14204</t>
  </si>
  <si>
    <t>Year 14205</t>
  </si>
  <si>
    <t>Year 14206</t>
  </si>
  <si>
    <t>Year 14207</t>
  </si>
  <si>
    <t>Year 14208</t>
  </si>
  <si>
    <t>Year 14209</t>
  </si>
  <si>
    <t>Year 14210</t>
  </si>
  <si>
    <t>Year 14211</t>
  </si>
  <si>
    <t>Year 14212</t>
  </si>
  <si>
    <t>Year 14213</t>
  </si>
  <si>
    <t>Year 14214</t>
  </si>
  <si>
    <t>Year 14215</t>
  </si>
  <si>
    <t>Year 14216</t>
  </si>
  <si>
    <t>Year 14217</t>
  </si>
  <si>
    <t>Year 14218</t>
  </si>
  <si>
    <t>Year 14219</t>
  </si>
  <si>
    <t>Year 14220</t>
  </si>
  <si>
    <t>Year 14221</t>
  </si>
  <si>
    <t>Year 14222</t>
  </si>
  <si>
    <t>Year 14223</t>
  </si>
  <si>
    <t>Year 14224</t>
  </si>
  <si>
    <t>Year 14225</t>
  </si>
  <si>
    <t>Year 14226</t>
  </si>
  <si>
    <t>Year 14227</t>
  </si>
  <si>
    <t>Year 14228</t>
  </si>
  <si>
    <t>Year 14229</t>
  </si>
  <si>
    <t>Year 14230</t>
  </si>
  <si>
    <t>Year 14231</t>
  </si>
  <si>
    <t>Year 14232</t>
  </si>
  <si>
    <t>Year 14233</t>
  </si>
  <si>
    <t>Year 14234</t>
  </si>
  <si>
    <t>Year 14235</t>
  </si>
  <si>
    <t>Year 14236</t>
  </si>
  <si>
    <t>Year 14237</t>
  </si>
  <si>
    <t>Year 14238</t>
  </si>
  <si>
    <t>Year 14239</t>
  </si>
  <si>
    <t>Year 14240</t>
  </si>
  <si>
    <t>Year 14241</t>
  </si>
  <si>
    <t>Year 14242</t>
  </si>
  <si>
    <t>Year 14243</t>
  </si>
  <si>
    <t>Year 14244</t>
  </si>
  <si>
    <t>Year 14245</t>
  </si>
  <si>
    <t>Year 14246</t>
  </si>
  <si>
    <t>Year 14247</t>
  </si>
  <si>
    <t>Year 14248</t>
  </si>
  <si>
    <t>Year 14249</t>
  </si>
  <si>
    <t>Year 14250</t>
  </si>
  <si>
    <t>Year 14251</t>
  </si>
  <si>
    <t>Year 14252</t>
  </si>
  <si>
    <t>Year 14253</t>
  </si>
  <si>
    <t>Year 14254</t>
  </si>
  <si>
    <t>Year 14255</t>
  </si>
  <si>
    <t>Year 14256</t>
  </si>
  <si>
    <t>Year 14257</t>
  </si>
  <si>
    <t>Year 14258</t>
  </si>
  <si>
    <t>Year 14259</t>
  </si>
  <si>
    <t>Year 14260</t>
  </si>
  <si>
    <t>Year 14261</t>
  </si>
  <si>
    <t>Year 14262</t>
  </si>
  <si>
    <t>Year 14263</t>
  </si>
  <si>
    <t>Year 14264</t>
  </si>
  <si>
    <t>Year 14265</t>
  </si>
  <si>
    <t>Year 14266</t>
  </si>
  <si>
    <t>Year 14267</t>
  </si>
  <si>
    <t>Year 14268</t>
  </si>
  <si>
    <t>Year 14269</t>
  </si>
  <si>
    <t>Year 14270</t>
  </si>
  <si>
    <t>Year 14271</t>
  </si>
  <si>
    <t>Year 14272</t>
  </si>
  <si>
    <t>Year 14273</t>
  </si>
  <si>
    <t>Year 14274</t>
  </si>
  <si>
    <t>Year 14275</t>
  </si>
  <si>
    <t>Year 14276</t>
  </si>
  <si>
    <t>Year 14277</t>
  </si>
  <si>
    <t>Year 14278</t>
  </si>
  <si>
    <t>Year 14279</t>
  </si>
  <si>
    <t>Year 14280</t>
  </si>
  <si>
    <t>Year 14281</t>
  </si>
  <si>
    <t>Year 14282</t>
  </si>
  <si>
    <t>Year 14283</t>
  </si>
  <si>
    <t>Year 14284</t>
  </si>
  <si>
    <t>Year 14285</t>
  </si>
  <si>
    <t>Year 14286</t>
  </si>
  <si>
    <t>Year 14287</t>
  </si>
  <si>
    <t>Year 14288</t>
  </si>
  <si>
    <t>Year 14289</t>
  </si>
  <si>
    <t>Year 14290</t>
  </si>
  <si>
    <t>Year 14291</t>
  </si>
  <si>
    <t>Year 14292</t>
  </si>
  <si>
    <t>Year 14293</t>
  </si>
  <si>
    <t>Year 14294</t>
  </si>
  <si>
    <t>Year 14295</t>
  </si>
  <si>
    <t>Year 14296</t>
  </si>
  <si>
    <t>Year 14297</t>
  </si>
  <si>
    <t>Year 14298</t>
  </si>
  <si>
    <t>Year 14299</t>
  </si>
  <si>
    <t>Year 14300</t>
  </si>
  <si>
    <t>Year 14301</t>
  </si>
  <si>
    <t>Year 14302</t>
  </si>
  <si>
    <t>Year 14303</t>
  </si>
  <si>
    <t>Year 14304</t>
  </si>
  <si>
    <t>Year 14305</t>
  </si>
  <si>
    <t>Year 14306</t>
  </si>
  <si>
    <t>Year 14307</t>
  </si>
  <si>
    <t>Year 14308</t>
  </si>
  <si>
    <t>Year 14309</t>
  </si>
  <si>
    <t>Year 14310</t>
  </si>
  <si>
    <t>Year 14311</t>
  </si>
  <si>
    <t>Year 14312</t>
  </si>
  <si>
    <t>Year 14313</t>
  </si>
  <si>
    <t>Year 14314</t>
  </si>
  <si>
    <t>Year 14315</t>
  </si>
  <si>
    <t>Year 14316</t>
  </si>
  <si>
    <t>Year 14317</t>
  </si>
  <si>
    <t>Year 14318</t>
  </si>
  <si>
    <t>Year 14319</t>
  </si>
  <si>
    <t>Year 14320</t>
  </si>
  <si>
    <t>Year 14321</t>
  </si>
  <si>
    <t>Year 14322</t>
  </si>
  <si>
    <t>Year 14323</t>
  </si>
  <si>
    <t>Year 14324</t>
  </si>
  <si>
    <t>Year 14325</t>
  </si>
  <si>
    <t>Year 14326</t>
  </si>
  <si>
    <t>Year 14327</t>
  </si>
  <si>
    <t>Year 14328</t>
  </si>
  <si>
    <t>Year 14329</t>
  </si>
  <si>
    <t>Year 14330</t>
  </si>
  <si>
    <t>Year 14331</t>
  </si>
  <si>
    <t>Year 14332</t>
  </si>
  <si>
    <t>Year 14333</t>
  </si>
  <si>
    <t>Year 14334</t>
  </si>
  <si>
    <t>Year 14335</t>
  </si>
  <si>
    <t>Year 14336</t>
  </si>
  <si>
    <t>Year 14337</t>
  </si>
  <si>
    <t>Year 14338</t>
  </si>
  <si>
    <t>Year 14339</t>
  </si>
  <si>
    <t>Year 14340</t>
  </si>
  <si>
    <t>Year 14341</t>
  </si>
  <si>
    <t>Year 14342</t>
  </si>
  <si>
    <t>Year 14343</t>
  </si>
  <si>
    <t>Year 14344</t>
  </si>
  <si>
    <t>Year 14345</t>
  </si>
  <si>
    <t>Year 14346</t>
  </si>
  <si>
    <t>Year 14347</t>
  </si>
  <si>
    <t>Year 14348</t>
  </si>
  <si>
    <t>Year 14349</t>
  </si>
  <si>
    <t>Year 14350</t>
  </si>
  <si>
    <t>Year 14351</t>
  </si>
  <si>
    <t>Year 14352</t>
  </si>
  <si>
    <t>Year 14353</t>
  </si>
  <si>
    <t>Year 14354</t>
  </si>
  <si>
    <t>Year 14355</t>
  </si>
  <si>
    <t>Year 14356</t>
  </si>
  <si>
    <t>Year 14357</t>
  </si>
  <si>
    <t>Year 14358</t>
  </si>
  <si>
    <t>Year 14359</t>
  </si>
  <si>
    <t>Year 14360</t>
  </si>
  <si>
    <t>Year 14361</t>
  </si>
  <si>
    <t>Year 14362</t>
  </si>
  <si>
    <t>Year 14363</t>
  </si>
  <si>
    <t>Year 14364</t>
  </si>
  <si>
    <t>Year 14365</t>
  </si>
  <si>
    <t>Year 14366</t>
  </si>
  <si>
    <t>Year 14367</t>
  </si>
  <si>
    <t>Year 14368</t>
  </si>
  <si>
    <t>Year 14369</t>
  </si>
  <si>
    <t>Year 14370</t>
  </si>
  <si>
    <t>Year 14371</t>
  </si>
  <si>
    <t>Year 14372</t>
  </si>
  <si>
    <t>Year 14373</t>
  </si>
  <si>
    <t>Year 14374</t>
  </si>
  <si>
    <t>Year 14375</t>
  </si>
  <si>
    <t>Year 14376</t>
  </si>
  <si>
    <t>Year 14377</t>
  </si>
  <si>
    <t>Year 14378</t>
  </si>
  <si>
    <t>Year 14379</t>
  </si>
  <si>
    <t>Year 14380</t>
  </si>
  <si>
    <t>Year 14381</t>
  </si>
  <si>
    <t>Year 14382</t>
  </si>
  <si>
    <t>Year 14383</t>
  </si>
  <si>
    <t>Year 14384</t>
  </si>
  <si>
    <t>Year 14385</t>
  </si>
  <si>
    <t>Year 14386</t>
  </si>
  <si>
    <t>Year 14387</t>
  </si>
  <si>
    <t>Year 14388</t>
  </si>
  <si>
    <t>Year 14389</t>
  </si>
  <si>
    <t>Year 14390</t>
  </si>
  <si>
    <t>Year 14391</t>
  </si>
  <si>
    <t>Year 14392</t>
  </si>
  <si>
    <t>Year 14393</t>
  </si>
  <si>
    <t>Year 14394</t>
  </si>
  <si>
    <t>Year 14395</t>
  </si>
  <si>
    <t>Year 14396</t>
  </si>
  <si>
    <t>Year 14397</t>
  </si>
  <si>
    <t>Year 14398</t>
  </si>
  <si>
    <t>Year 14399</t>
  </si>
  <si>
    <t>Year 14400</t>
  </si>
  <si>
    <t>Year 14401</t>
  </si>
  <si>
    <t>Year 14402</t>
  </si>
  <si>
    <t>Year 14403</t>
  </si>
  <si>
    <t>Year 14404</t>
  </si>
  <si>
    <t>Year 14405</t>
  </si>
  <si>
    <t>Year 14406</t>
  </si>
  <si>
    <t>Year 14407</t>
  </si>
  <si>
    <t>Year 14408</t>
  </si>
  <si>
    <t>Year 14409</t>
  </si>
  <si>
    <t>Year 14410</t>
  </si>
  <si>
    <t>Year 14411</t>
  </si>
  <si>
    <t>Year 14412</t>
  </si>
  <si>
    <t>Year 14413</t>
  </si>
  <si>
    <t>Year 14414</t>
  </si>
  <si>
    <t>Year 14415</t>
  </si>
  <si>
    <t>Year 14416</t>
  </si>
  <si>
    <t>Year 14417</t>
  </si>
  <si>
    <t>Year 14418</t>
  </si>
  <si>
    <t>Year 14419</t>
  </si>
  <si>
    <t>Year 14420</t>
  </si>
  <si>
    <t>Year 14421</t>
  </si>
  <si>
    <t>Year 14422</t>
  </si>
  <si>
    <t>Year 14423</t>
  </si>
  <si>
    <t>Year 14424</t>
  </si>
  <si>
    <t>Year 14425</t>
  </si>
  <si>
    <t>Year 14426</t>
  </si>
  <si>
    <t>Year 14427</t>
  </si>
  <si>
    <t>Year 14428</t>
  </si>
  <si>
    <t>Year 14429</t>
  </si>
  <si>
    <t>Year 14430</t>
  </si>
  <si>
    <t>Year 14431</t>
  </si>
  <si>
    <t>Year 14432</t>
  </si>
  <si>
    <t>Year 14433</t>
  </si>
  <si>
    <t>Year 14434</t>
  </si>
  <si>
    <t>Year 14435</t>
  </si>
  <si>
    <t>Year 14436</t>
  </si>
  <si>
    <t>Year 14437</t>
  </si>
  <si>
    <t>Year 14438</t>
  </si>
  <si>
    <t>Year 14439</t>
  </si>
  <si>
    <t>Year 14440</t>
  </si>
  <si>
    <t>Year 14441</t>
  </si>
  <si>
    <t>Year 14442</t>
  </si>
  <si>
    <t>Year 14443</t>
  </si>
  <si>
    <t>Year 14444</t>
  </si>
  <si>
    <t>Year 14445</t>
  </si>
  <si>
    <t>Year 14446</t>
  </si>
  <si>
    <t>Year 14447</t>
  </si>
  <si>
    <t>Year 14448</t>
  </si>
  <si>
    <t>Year 14449</t>
  </si>
  <si>
    <t>Year 14450</t>
  </si>
  <si>
    <t>Year 14451</t>
  </si>
  <si>
    <t>Year 14452</t>
  </si>
  <si>
    <t>Year 14453</t>
  </si>
  <si>
    <t>Year 14454</t>
  </si>
  <si>
    <t>Year 14455</t>
  </si>
  <si>
    <t>Year 14456</t>
  </si>
  <si>
    <t>Year 14457</t>
  </si>
  <si>
    <t>Year 14458</t>
  </si>
  <si>
    <t>Year 14459</t>
  </si>
  <si>
    <t>Year 14460</t>
  </si>
  <si>
    <t>Year 14461</t>
  </si>
  <si>
    <t>Year 14462</t>
  </si>
  <si>
    <t>Year 14463</t>
  </si>
  <si>
    <t>Year 14464</t>
  </si>
  <si>
    <t>Year 14465</t>
  </si>
  <si>
    <t>Year 14466</t>
  </si>
  <si>
    <t>Year 14467</t>
  </si>
  <si>
    <t>Year 14468</t>
  </si>
  <si>
    <t>Year 14469</t>
  </si>
  <si>
    <t>Year 14470</t>
  </si>
  <si>
    <t>Year 14471</t>
  </si>
  <si>
    <t>Year 14472</t>
  </si>
  <si>
    <t>Year 14473</t>
  </si>
  <si>
    <t>Year 14474</t>
  </si>
  <si>
    <t>Year 14475</t>
  </si>
  <si>
    <t>Year 14476</t>
  </si>
  <si>
    <t>Year 14477</t>
  </si>
  <si>
    <t>Year 14478</t>
  </si>
  <si>
    <t>Year 14479</t>
  </si>
  <si>
    <t>Year 14480</t>
  </si>
  <si>
    <t>Year 14481</t>
  </si>
  <si>
    <t>Year 14482</t>
  </si>
  <si>
    <t>Year 14483</t>
  </si>
  <si>
    <t>Year 14484</t>
  </si>
  <si>
    <t>Year 14485</t>
  </si>
  <si>
    <t>Year 14486</t>
  </si>
  <si>
    <t>Year 14487</t>
  </si>
  <si>
    <t>Year 14488</t>
  </si>
  <si>
    <t>Year 14489</t>
  </si>
  <si>
    <t>Year 14490</t>
  </si>
  <si>
    <t>Year 14491</t>
  </si>
  <si>
    <t>Year 14492</t>
  </si>
  <si>
    <t>Year 14493</t>
  </si>
  <si>
    <t>Year 14494</t>
  </si>
  <si>
    <t>Year 14495</t>
  </si>
  <si>
    <t>Year 14496</t>
  </si>
  <si>
    <t>Year 14497</t>
  </si>
  <si>
    <t>Year 14498</t>
  </si>
  <si>
    <t>Year 14499</t>
  </si>
  <si>
    <t>Year 14500</t>
  </si>
  <si>
    <t>Year 14501</t>
  </si>
  <si>
    <t>Year 14502</t>
  </si>
  <si>
    <t>Year 14503</t>
  </si>
  <si>
    <t>Year 14504</t>
  </si>
  <si>
    <t>Year 14505</t>
  </si>
  <si>
    <t>Year 14506</t>
  </si>
  <si>
    <t>Year 14507</t>
  </si>
  <si>
    <t>Year 14508</t>
  </si>
  <si>
    <t>Year 14509</t>
  </si>
  <si>
    <t>Year 14510</t>
  </si>
  <si>
    <t>Year 14511</t>
  </si>
  <si>
    <t>Year 14512</t>
  </si>
  <si>
    <t>Year 14513</t>
  </si>
  <si>
    <t>Year 14514</t>
  </si>
  <si>
    <t>Year 14515</t>
  </si>
  <si>
    <t>Year 14516</t>
  </si>
  <si>
    <t>Year 14517</t>
  </si>
  <si>
    <t>Year 14518</t>
  </si>
  <si>
    <t>Year 14519</t>
  </si>
  <si>
    <t>Year 14520</t>
  </si>
  <si>
    <t>Year 14521</t>
  </si>
  <si>
    <t>Year 14522</t>
  </si>
  <si>
    <t>Year 14523</t>
  </si>
  <si>
    <t>Year 14524</t>
  </si>
  <si>
    <t>Year 14525</t>
  </si>
  <si>
    <t>Year 14526</t>
  </si>
  <si>
    <t>Year 14527</t>
  </si>
  <si>
    <t>Year 14528</t>
  </si>
  <si>
    <t>Year 14529</t>
  </si>
  <si>
    <t>Year 14530</t>
  </si>
  <si>
    <t>Year 14531</t>
  </si>
  <si>
    <t>Year 14532</t>
  </si>
  <si>
    <t>Year 14533</t>
  </si>
  <si>
    <t>Year 14534</t>
  </si>
  <si>
    <t>Year 14535</t>
  </si>
  <si>
    <t>Year 14536</t>
  </si>
  <si>
    <t>Year 14537</t>
  </si>
  <si>
    <t>Year 14538</t>
  </si>
  <si>
    <t>Year 14539</t>
  </si>
  <si>
    <t>Year 14540</t>
  </si>
  <si>
    <t>Year 14541</t>
  </si>
  <si>
    <t>Year 14542</t>
  </si>
  <si>
    <t>Year 14543</t>
  </si>
  <si>
    <t>Year 14544</t>
  </si>
  <si>
    <t>Year 14545</t>
  </si>
  <si>
    <t>Year 14546</t>
  </si>
  <si>
    <t>Year 14547</t>
  </si>
  <si>
    <t>Year 14548</t>
  </si>
  <si>
    <t>Year 14549</t>
  </si>
  <si>
    <t>Year 14550</t>
  </si>
  <si>
    <t>Year 14551</t>
  </si>
  <si>
    <t>Year 14552</t>
  </si>
  <si>
    <t>Year 14553</t>
  </si>
  <si>
    <t>Year 14554</t>
  </si>
  <si>
    <t>Year 14555</t>
  </si>
  <si>
    <t>Year 14556</t>
  </si>
  <si>
    <t>Year 14557</t>
  </si>
  <si>
    <t>Year 14558</t>
  </si>
  <si>
    <t>Year 14559</t>
  </si>
  <si>
    <t>Year 14560</t>
  </si>
  <si>
    <t>Year 14561</t>
  </si>
  <si>
    <t>Year 14562</t>
  </si>
  <si>
    <t>Year 14563</t>
  </si>
  <si>
    <t>Year 14564</t>
  </si>
  <si>
    <t>Year 14565</t>
  </si>
  <si>
    <t>Year 14566</t>
  </si>
  <si>
    <t>Year 14567</t>
  </si>
  <si>
    <t>Year 14568</t>
  </si>
  <si>
    <t>Year 14569</t>
  </si>
  <si>
    <t>Year 14570</t>
  </si>
  <si>
    <t>Year 14571</t>
  </si>
  <si>
    <t>Year 14572</t>
  </si>
  <si>
    <t>Year 14573</t>
  </si>
  <si>
    <t>Year 14574</t>
  </si>
  <si>
    <t>Year 14575</t>
  </si>
  <si>
    <t>Year 14576</t>
  </si>
  <si>
    <t>Year 14577</t>
  </si>
  <si>
    <t>Year 14578</t>
  </si>
  <si>
    <t>Year 14579</t>
  </si>
  <si>
    <t>Year 14580</t>
  </si>
  <si>
    <t>Year 14581</t>
  </si>
  <si>
    <t>Year 14582</t>
  </si>
  <si>
    <t>Year 14583</t>
  </si>
  <si>
    <t>Year 14584</t>
  </si>
  <si>
    <t>Year 14585</t>
  </si>
  <si>
    <t>Year 14586</t>
  </si>
  <si>
    <t>Year 14587</t>
  </si>
  <si>
    <t>Year 14588</t>
  </si>
  <si>
    <t>Year 14589</t>
  </si>
  <si>
    <t>Year 14590</t>
  </si>
  <si>
    <t>Year 14591</t>
  </si>
  <si>
    <t>Year 14592</t>
  </si>
  <si>
    <t>Year 14593</t>
  </si>
  <si>
    <t>Year 14594</t>
  </si>
  <si>
    <t>Year 14595</t>
  </si>
  <si>
    <t>Year 14596</t>
  </si>
  <si>
    <t>Year 14597</t>
  </si>
  <si>
    <t>Year 14598</t>
  </si>
  <si>
    <t>Year 14599</t>
  </si>
  <si>
    <t>Year 14600</t>
  </si>
  <si>
    <t>Year 14601</t>
  </si>
  <si>
    <t>Year 14602</t>
  </si>
  <si>
    <t>Year 14603</t>
  </si>
  <si>
    <t>Year 14604</t>
  </si>
  <si>
    <t>Year 14605</t>
  </si>
  <si>
    <t>Year 14606</t>
  </si>
  <si>
    <t>Year 14607</t>
  </si>
  <si>
    <t>Year 14608</t>
  </si>
  <si>
    <t>Year 14609</t>
  </si>
  <si>
    <t>Year 14610</t>
  </si>
  <si>
    <t>Year 14611</t>
  </si>
  <si>
    <t>Year 14612</t>
  </si>
  <si>
    <t>Year 14613</t>
  </si>
  <si>
    <t>Year 14614</t>
  </si>
  <si>
    <t>Year 14615</t>
  </si>
  <si>
    <t>Year 14616</t>
  </si>
  <si>
    <t>Year 14617</t>
  </si>
  <si>
    <t>Year 14618</t>
  </si>
  <si>
    <t>Year 14619</t>
  </si>
  <si>
    <t>Year 14620</t>
  </si>
  <si>
    <t>Year 14621</t>
  </si>
  <si>
    <t>Year 14622</t>
  </si>
  <si>
    <t>Year 14623</t>
  </si>
  <si>
    <t>Year 14624</t>
  </si>
  <si>
    <t>Year 14625</t>
  </si>
  <si>
    <t>Year 14626</t>
  </si>
  <si>
    <t>Year 14627</t>
  </si>
  <si>
    <t>Year 14628</t>
  </si>
  <si>
    <t>Year 14629</t>
  </si>
  <si>
    <t>Year 14630</t>
  </si>
  <si>
    <t>Year 14631</t>
  </si>
  <si>
    <t>Year 14632</t>
  </si>
  <si>
    <t>Year 14633</t>
  </si>
  <si>
    <t>Year 14634</t>
  </si>
  <si>
    <t>Year 14635</t>
  </si>
  <si>
    <t>Year 14636</t>
  </si>
  <si>
    <t>Year 14637</t>
  </si>
  <si>
    <t>Year 14638</t>
  </si>
  <si>
    <t>Year 14639</t>
  </si>
  <si>
    <t>Year 14640</t>
  </si>
  <si>
    <t>Year 14641</t>
  </si>
  <si>
    <t>Year 14642</t>
  </si>
  <si>
    <t>Year 14643</t>
  </si>
  <si>
    <t>Year 14644</t>
  </si>
  <si>
    <t>Year 14645</t>
  </si>
  <si>
    <t>Year 14646</t>
  </si>
  <si>
    <t>Year 14647</t>
  </si>
  <si>
    <t>Year 14648</t>
  </si>
  <si>
    <t>Year 14649</t>
  </si>
  <si>
    <t>Year 14650</t>
  </si>
  <si>
    <t>Year 14651</t>
  </si>
  <si>
    <t>Year 14652</t>
  </si>
  <si>
    <t>Year 14653</t>
  </si>
  <si>
    <t>Year 14654</t>
  </si>
  <si>
    <t>Year 14655</t>
  </si>
  <si>
    <t>Year 14656</t>
  </si>
  <si>
    <t>Year 14657</t>
  </si>
  <si>
    <t>Year 14658</t>
  </si>
  <si>
    <t>Year 14659</t>
  </si>
  <si>
    <t>Year 14660</t>
  </si>
  <si>
    <t>Year 14661</t>
  </si>
  <si>
    <t>Year 14662</t>
  </si>
  <si>
    <t>Year 14663</t>
  </si>
  <si>
    <t>Year 14664</t>
  </si>
  <si>
    <t>Year 14665</t>
  </si>
  <si>
    <t>Year 14666</t>
  </si>
  <si>
    <t>Year 14667</t>
  </si>
  <si>
    <t>Year 14668</t>
  </si>
  <si>
    <t>Year 14669</t>
  </si>
  <si>
    <t>Year 14670</t>
  </si>
  <si>
    <t>Year 14671</t>
  </si>
  <si>
    <t>Year 14672</t>
  </si>
  <si>
    <t>Year 14673</t>
  </si>
  <si>
    <t>Year 14674</t>
  </si>
  <si>
    <t>Year 14675</t>
  </si>
  <si>
    <t>Year 14676</t>
  </si>
  <si>
    <t>Year 14677</t>
  </si>
  <si>
    <t>Year 14678</t>
  </si>
  <si>
    <t>Year 14679</t>
  </si>
  <si>
    <t>Year 14680</t>
  </si>
  <si>
    <t>Year 14681</t>
  </si>
  <si>
    <t>Year 14682</t>
  </si>
  <si>
    <t>Year 14683</t>
  </si>
  <si>
    <t>Year 14684</t>
  </si>
  <si>
    <t>Year 14685</t>
  </si>
  <si>
    <t>Year 14686</t>
  </si>
  <si>
    <t>Year 14687</t>
  </si>
  <si>
    <t>Year 14688</t>
  </si>
  <si>
    <t>Year 14689</t>
  </si>
  <si>
    <t>Year 14690</t>
  </si>
  <si>
    <t>Year 14691</t>
  </si>
  <si>
    <t>Year 14692</t>
  </si>
  <si>
    <t>Year 14693</t>
  </si>
  <si>
    <t>Year 14694</t>
  </si>
  <si>
    <t>Year 14695</t>
  </si>
  <si>
    <t>Year 14696</t>
  </si>
  <si>
    <t>Year 14697</t>
  </si>
  <si>
    <t>Year 14698</t>
  </si>
  <si>
    <t>Year 14699</t>
  </si>
  <si>
    <t>Year 14700</t>
  </si>
  <si>
    <t>Year 14701</t>
  </si>
  <si>
    <t>Year 14702</t>
  </si>
  <si>
    <t>Year 14703</t>
  </si>
  <si>
    <t>Year 14704</t>
  </si>
  <si>
    <t>Year 14705</t>
  </si>
  <si>
    <t>Year 14706</t>
  </si>
  <si>
    <t>Year 14707</t>
  </si>
  <si>
    <t>Year 14708</t>
  </si>
  <si>
    <t>Year 14709</t>
  </si>
  <si>
    <t>Year 14710</t>
  </si>
  <si>
    <t>Year 14711</t>
  </si>
  <si>
    <t>Year 14712</t>
  </si>
  <si>
    <t>Year 14713</t>
  </si>
  <si>
    <t>Year 14714</t>
  </si>
  <si>
    <t>Year 14715</t>
  </si>
  <si>
    <t>Year 14716</t>
  </si>
  <si>
    <t>Year 14717</t>
  </si>
  <si>
    <t>Year 14718</t>
  </si>
  <si>
    <t>Year 14719</t>
  </si>
  <si>
    <t>Year 14720</t>
  </si>
  <si>
    <t>Year 14721</t>
  </si>
  <si>
    <t>Year 14722</t>
  </si>
  <si>
    <t>Year 14723</t>
  </si>
  <si>
    <t>Year 14724</t>
  </si>
  <si>
    <t>Year 14725</t>
  </si>
  <si>
    <t>Year 14726</t>
  </si>
  <si>
    <t>Year 14727</t>
  </si>
  <si>
    <t>Year 14728</t>
  </si>
  <si>
    <t>Year 14729</t>
  </si>
  <si>
    <t>Year 14730</t>
  </si>
  <si>
    <t>Year 14731</t>
  </si>
  <si>
    <t>Year 14732</t>
  </si>
  <si>
    <t>Year 14733</t>
  </si>
  <si>
    <t>Year 14734</t>
  </si>
  <si>
    <t>Year 14735</t>
  </si>
  <si>
    <t>Year 14736</t>
  </si>
  <si>
    <t>Year 14737</t>
  </si>
  <si>
    <t>Year 14738</t>
  </si>
  <si>
    <t>Year 14739</t>
  </si>
  <si>
    <t>Year 14740</t>
  </si>
  <si>
    <t>Year 14741</t>
  </si>
  <si>
    <t>Year 14742</t>
  </si>
  <si>
    <t>Year 14743</t>
  </si>
  <si>
    <t>Year 14744</t>
  </si>
  <si>
    <t>Year 14745</t>
  </si>
  <si>
    <t>Year 14746</t>
  </si>
  <si>
    <t>Year 14747</t>
  </si>
  <si>
    <t>Year 14748</t>
  </si>
  <si>
    <t>Year 14749</t>
  </si>
  <si>
    <t>Year 14750</t>
  </si>
  <si>
    <t>Year 14751</t>
  </si>
  <si>
    <t>Year 14752</t>
  </si>
  <si>
    <t>Year 14753</t>
  </si>
  <si>
    <t>Year 14754</t>
  </si>
  <si>
    <t>Year 14755</t>
  </si>
  <si>
    <t>Year 14756</t>
  </si>
  <si>
    <t>Year 14757</t>
  </si>
  <si>
    <t>Year 14758</t>
  </si>
  <si>
    <t>Year 14759</t>
  </si>
  <si>
    <t>Year 14760</t>
  </si>
  <si>
    <t>Year 14761</t>
  </si>
  <si>
    <t>Year 14762</t>
  </si>
  <si>
    <t>Year 14763</t>
  </si>
  <si>
    <t>Year 14764</t>
  </si>
  <si>
    <t>Year 14765</t>
  </si>
  <si>
    <t>Year 14766</t>
  </si>
  <si>
    <t>Year 14767</t>
  </si>
  <si>
    <t>Year 14768</t>
  </si>
  <si>
    <t>Year 14769</t>
  </si>
  <si>
    <t>Year 14770</t>
  </si>
  <si>
    <t>Year 14771</t>
  </si>
  <si>
    <t>Year 14772</t>
  </si>
  <si>
    <t>Year 14773</t>
  </si>
  <si>
    <t>Year 14774</t>
  </si>
  <si>
    <t>Year 14775</t>
  </si>
  <si>
    <t>Year 14776</t>
  </si>
  <si>
    <t>Year 14777</t>
  </si>
  <si>
    <t>Year 14778</t>
  </si>
  <si>
    <t>Year 14779</t>
  </si>
  <si>
    <t>Year 14780</t>
  </si>
  <si>
    <t>Year 14781</t>
  </si>
  <si>
    <t>Year 14782</t>
  </si>
  <si>
    <t>Year 14783</t>
  </si>
  <si>
    <t>Year 14784</t>
  </si>
  <si>
    <t>Year 14785</t>
  </si>
  <si>
    <t>Year 14786</t>
  </si>
  <si>
    <t>Year 14787</t>
  </si>
  <si>
    <t>Year 14788</t>
  </si>
  <si>
    <t>Year 14789</t>
  </si>
  <si>
    <t>Year 14790</t>
  </si>
  <si>
    <t>Year 14791</t>
  </si>
  <si>
    <t>Year 14792</t>
  </si>
  <si>
    <t>Year 14793</t>
  </si>
  <si>
    <t>Year 14794</t>
  </si>
  <si>
    <t>Year 14795</t>
  </si>
  <si>
    <t>Year 14796</t>
  </si>
  <si>
    <t>Year 14797</t>
  </si>
  <si>
    <t>Year 14798</t>
  </si>
  <si>
    <t>Year 14799</t>
  </si>
  <si>
    <t>Year 14800</t>
  </si>
  <si>
    <t>Year 14801</t>
  </si>
  <si>
    <t>Year 14802</t>
  </si>
  <si>
    <t>Year 14803</t>
  </si>
  <si>
    <t>Year 14804</t>
  </si>
  <si>
    <t>Year 14805</t>
  </si>
  <si>
    <t>Year 14806</t>
  </si>
  <si>
    <t>Year 14807</t>
  </si>
  <si>
    <t>Year 14808</t>
  </si>
  <si>
    <t>Year 14809</t>
  </si>
  <si>
    <t>Year 14810</t>
  </si>
  <si>
    <t>Year 14811</t>
  </si>
  <si>
    <t>Year 14812</t>
  </si>
  <si>
    <t>Year 14813</t>
  </si>
  <si>
    <t>Year 14814</t>
  </si>
  <si>
    <t>Year 14815</t>
  </si>
  <si>
    <t>Year 14816</t>
  </si>
  <si>
    <t>Year 14817</t>
  </si>
  <si>
    <t>Year 14818</t>
  </si>
  <si>
    <t>Year 14819</t>
  </si>
  <si>
    <t>Year 14820</t>
  </si>
  <si>
    <t>Year 14821</t>
  </si>
  <si>
    <t>Year 14822</t>
  </si>
  <si>
    <t>Year 14823</t>
  </si>
  <si>
    <t>Year 14824</t>
  </si>
  <si>
    <t>Year 14825</t>
  </si>
  <si>
    <t>Year 14826</t>
  </si>
  <si>
    <t>Year 14827</t>
  </si>
  <si>
    <t>Year 14828</t>
  </si>
  <si>
    <t>Year 14829</t>
  </si>
  <si>
    <t>Year 14830</t>
  </si>
  <si>
    <t>Year 14831</t>
  </si>
  <si>
    <t>Year 14832</t>
  </si>
  <si>
    <t>Year 14833</t>
  </si>
  <si>
    <t>Year 14834</t>
  </si>
  <si>
    <t>Year 14835</t>
  </si>
  <si>
    <t>Year 14836</t>
  </si>
  <si>
    <t>Year 14837</t>
  </si>
  <si>
    <t>Year 14838</t>
  </si>
  <si>
    <t>Year 14839</t>
  </si>
  <si>
    <t>Year 14840</t>
  </si>
  <si>
    <t>Year 14841</t>
  </si>
  <si>
    <t>Year 14842</t>
  </si>
  <si>
    <t>Year 14843</t>
  </si>
  <si>
    <t>Year 14844</t>
  </si>
  <si>
    <t>Year 14845</t>
  </si>
  <si>
    <t>Year 14846</t>
  </si>
  <si>
    <t>Year 14847</t>
  </si>
  <si>
    <t>Year 14848</t>
  </si>
  <si>
    <t>Year 14849</t>
  </si>
  <si>
    <t>Year 14850</t>
  </si>
  <si>
    <t>Year 14851</t>
  </si>
  <si>
    <t>Year 14852</t>
  </si>
  <si>
    <t>Year 14853</t>
  </si>
  <si>
    <t>Year 14854</t>
  </si>
  <si>
    <t>Year 14855</t>
  </si>
  <si>
    <t>Year 14856</t>
  </si>
  <si>
    <t>Year 14857</t>
  </si>
  <si>
    <t>Year 14858</t>
  </si>
  <si>
    <t>Year 14859</t>
  </si>
  <si>
    <t>Year 14860</t>
  </si>
  <si>
    <t>Year 14861</t>
  </si>
  <si>
    <t>Year 14862</t>
  </si>
  <si>
    <t>Year 14863</t>
  </si>
  <si>
    <t>Year 14864</t>
  </si>
  <si>
    <t>Year 14865</t>
  </si>
  <si>
    <t>Year 14866</t>
  </si>
  <si>
    <t>Year 14867</t>
  </si>
  <si>
    <t>Year 14868</t>
  </si>
  <si>
    <t>Year 14869</t>
  </si>
  <si>
    <t>Year 14870</t>
  </si>
  <si>
    <t>Year 14871</t>
  </si>
  <si>
    <t>Year 14872</t>
  </si>
  <si>
    <t>Year 14873</t>
  </si>
  <si>
    <t>Year 14874</t>
  </si>
  <si>
    <t>Year 14875</t>
  </si>
  <si>
    <t>Year 14876</t>
  </si>
  <si>
    <t>Year 14877</t>
  </si>
  <si>
    <t>Year 14878</t>
  </si>
  <si>
    <t>Year 14879</t>
  </si>
  <si>
    <t>Year 14880</t>
  </si>
  <si>
    <t>Year 14881</t>
  </si>
  <si>
    <t>Year 14882</t>
  </si>
  <si>
    <t>Year 14883</t>
  </si>
  <si>
    <t>Year 14884</t>
  </si>
  <si>
    <t>Year 14885</t>
  </si>
  <si>
    <t>Year 14886</t>
  </si>
  <si>
    <t>Year 14887</t>
  </si>
  <si>
    <t>Year 14888</t>
  </si>
  <si>
    <t>Year 14889</t>
  </si>
  <si>
    <t>Year 14890</t>
  </si>
  <si>
    <t>Year 14891</t>
  </si>
  <si>
    <t>Year 14892</t>
  </si>
  <si>
    <t>Year 14893</t>
  </si>
  <si>
    <t>Year 14894</t>
  </si>
  <si>
    <t>Year 14895</t>
  </si>
  <si>
    <t>Year 14896</t>
  </si>
  <si>
    <t>Year 14897</t>
  </si>
  <si>
    <t>Year 14898</t>
  </si>
  <si>
    <t>Year 14899</t>
  </si>
  <si>
    <t>Year 14900</t>
  </si>
  <si>
    <t>Year 14901</t>
  </si>
  <si>
    <t>Year 14902</t>
  </si>
  <si>
    <t>Year 14903</t>
  </si>
  <si>
    <t>Year 14904</t>
  </si>
  <si>
    <t>Year 14905</t>
  </si>
  <si>
    <t>Year 14906</t>
  </si>
  <si>
    <t>Year 14907</t>
  </si>
  <si>
    <t>Year 14908</t>
  </si>
  <si>
    <t>Year 14909</t>
  </si>
  <si>
    <t>Year 14910</t>
  </si>
  <si>
    <t>Year 14911</t>
  </si>
  <si>
    <t>Year 14912</t>
  </si>
  <si>
    <t>Year 14913</t>
  </si>
  <si>
    <t>Year 14914</t>
  </si>
  <si>
    <t>Year 14915</t>
  </si>
  <si>
    <t>Year 14916</t>
  </si>
  <si>
    <t>Year 14917</t>
  </si>
  <si>
    <t>Year 14918</t>
  </si>
  <si>
    <t>Year 14919</t>
  </si>
  <si>
    <t>Year 14920</t>
  </si>
  <si>
    <t>Year 14921</t>
  </si>
  <si>
    <t>Year 14922</t>
  </si>
  <si>
    <t>Year 14923</t>
  </si>
  <si>
    <t>Year 14924</t>
  </si>
  <si>
    <t>Year 14925</t>
  </si>
  <si>
    <t>Year 14926</t>
  </si>
  <si>
    <t>Year 14927</t>
  </si>
  <si>
    <t>Year 14928</t>
  </si>
  <si>
    <t>Year 14929</t>
  </si>
  <si>
    <t>Year 14930</t>
  </si>
  <si>
    <t>Year 14931</t>
  </si>
  <si>
    <t>Year 14932</t>
  </si>
  <si>
    <t>Year 14933</t>
  </si>
  <si>
    <t>Year 14934</t>
  </si>
  <si>
    <t>Year 14935</t>
  </si>
  <si>
    <t>Year 14936</t>
  </si>
  <si>
    <t>Year 14937</t>
  </si>
  <si>
    <t>Year 14938</t>
  </si>
  <si>
    <t>Year 14939</t>
  </si>
  <si>
    <t>Year 14940</t>
  </si>
  <si>
    <t>Year 14941</t>
  </si>
  <si>
    <t>Year 14942</t>
  </si>
  <si>
    <t>Year 14943</t>
  </si>
  <si>
    <t>Year 14944</t>
  </si>
  <si>
    <t>Year 14945</t>
  </si>
  <si>
    <t>Year 14946</t>
  </si>
  <si>
    <t>Year 14947</t>
  </si>
  <si>
    <t>Year 14948</t>
  </si>
  <si>
    <t>Year 14949</t>
  </si>
  <si>
    <t>Year 14950</t>
  </si>
  <si>
    <t>Year 14951</t>
  </si>
  <si>
    <t>Year 14952</t>
  </si>
  <si>
    <t>Year 14953</t>
  </si>
  <si>
    <t>Year 14954</t>
  </si>
  <si>
    <t>Year 14955</t>
  </si>
  <si>
    <t>Year 14956</t>
  </si>
  <si>
    <t>Year 14957</t>
  </si>
  <si>
    <t>Year 14958</t>
  </si>
  <si>
    <t>Year 14959</t>
  </si>
  <si>
    <t>Year 14960</t>
  </si>
  <si>
    <t>Year 14961</t>
  </si>
  <si>
    <t>Year 14962</t>
  </si>
  <si>
    <t>Year 14963</t>
  </si>
  <si>
    <t>Year 14964</t>
  </si>
  <si>
    <t>Year 14965</t>
  </si>
  <si>
    <t>Year 14966</t>
  </si>
  <si>
    <t>Year 14967</t>
  </si>
  <si>
    <t>Year 14968</t>
  </si>
  <si>
    <t>Year 14969</t>
  </si>
  <si>
    <t>Year 14970</t>
  </si>
  <si>
    <t>Year 14971</t>
  </si>
  <si>
    <t>Year 14972</t>
  </si>
  <si>
    <t>Year 14973</t>
  </si>
  <si>
    <t>Year 14974</t>
  </si>
  <si>
    <t>Year 14975</t>
  </si>
  <si>
    <t>Year 14976</t>
  </si>
  <si>
    <t>Year 14977</t>
  </si>
  <si>
    <t>Year 14978</t>
  </si>
  <si>
    <t>Year 14979</t>
  </si>
  <si>
    <t>Year 14980</t>
  </si>
  <si>
    <t>Year 14981</t>
  </si>
  <si>
    <t>Year 14982</t>
  </si>
  <si>
    <t>Year 14983</t>
  </si>
  <si>
    <t>Year 14984</t>
  </si>
  <si>
    <t>Year 14985</t>
  </si>
  <si>
    <t>Year 14986</t>
  </si>
  <si>
    <t>Year 14987</t>
  </si>
  <si>
    <t>Year 14988</t>
  </si>
  <si>
    <t>Year 14989</t>
  </si>
  <si>
    <t>Year 14990</t>
  </si>
  <si>
    <t>Year 14991</t>
  </si>
  <si>
    <t>Year 14992</t>
  </si>
  <si>
    <t>Year 14993</t>
  </si>
  <si>
    <t>Year 14994</t>
  </si>
  <si>
    <t>Year 14995</t>
  </si>
  <si>
    <t>Year 14996</t>
  </si>
  <si>
    <t>Year 14997</t>
  </si>
  <si>
    <t>Year 14998</t>
  </si>
  <si>
    <t>Year 14999</t>
  </si>
  <si>
    <t>Year 15000</t>
  </si>
  <si>
    <t>Year 15001</t>
  </si>
  <si>
    <t>Year 15002</t>
  </si>
  <si>
    <t>Year 15003</t>
  </si>
  <si>
    <t>Year 15004</t>
  </si>
  <si>
    <t>Year 15005</t>
  </si>
  <si>
    <t>Year 15006</t>
  </si>
  <si>
    <t>Year 15007</t>
  </si>
  <si>
    <t>Year 15008</t>
  </si>
  <si>
    <t>Year 15009</t>
  </si>
  <si>
    <t>Year 15010</t>
  </si>
  <si>
    <t>Year 15011</t>
  </si>
  <si>
    <t>Year 15012</t>
  </si>
  <si>
    <t>Year 15013</t>
  </si>
  <si>
    <t>Year 15014</t>
  </si>
  <si>
    <t>Year 15015</t>
  </si>
  <si>
    <t>Year 15016</t>
  </si>
  <si>
    <t>Year 15017</t>
  </si>
  <si>
    <t>Year 15018</t>
  </si>
  <si>
    <t>Year 15019</t>
  </si>
  <si>
    <t>Year 15020</t>
  </si>
  <si>
    <t>Year 15021</t>
  </si>
  <si>
    <t>Year 15022</t>
  </si>
  <si>
    <t>Year 15023</t>
  </si>
  <si>
    <t>Year 15024</t>
  </si>
  <si>
    <t>Year 15025</t>
  </si>
  <si>
    <t>Year 15026</t>
  </si>
  <si>
    <t>Year 15027</t>
  </si>
  <si>
    <t>Year 15028</t>
  </si>
  <si>
    <t>Year 15029</t>
  </si>
  <si>
    <t>Year 15030</t>
  </si>
  <si>
    <t>Year 15031</t>
  </si>
  <si>
    <t>Year 15032</t>
  </si>
  <si>
    <t>Year 15033</t>
  </si>
  <si>
    <t>Year 15034</t>
  </si>
  <si>
    <t>Year 15035</t>
  </si>
  <si>
    <t>Year 15036</t>
  </si>
  <si>
    <t>Year 15037</t>
  </si>
  <si>
    <t>Year 15038</t>
  </si>
  <si>
    <t>Year 15039</t>
  </si>
  <si>
    <t>Year 15040</t>
  </si>
  <si>
    <t>Year 15041</t>
  </si>
  <si>
    <t>Year 15042</t>
  </si>
  <si>
    <t>Year 15043</t>
  </si>
  <si>
    <t>Year 15044</t>
  </si>
  <si>
    <t>Year 15045</t>
  </si>
  <si>
    <t>Year 15046</t>
  </si>
  <si>
    <t>Year 15047</t>
  </si>
  <si>
    <t>Year 15048</t>
  </si>
  <si>
    <t>Year 15049</t>
  </si>
  <si>
    <t>Year 15050</t>
  </si>
  <si>
    <t>Year 15051</t>
  </si>
  <si>
    <t>Year 15052</t>
  </si>
  <si>
    <t>Year 15053</t>
  </si>
  <si>
    <t>Year 15054</t>
  </si>
  <si>
    <t>Year 15055</t>
  </si>
  <si>
    <t>Year 15056</t>
  </si>
  <si>
    <t>Year 15057</t>
  </si>
  <si>
    <t>Year 15058</t>
  </si>
  <si>
    <t>Year 15059</t>
  </si>
  <si>
    <t>Year 15060</t>
  </si>
  <si>
    <t>Year 15061</t>
  </si>
  <si>
    <t>Year 15062</t>
  </si>
  <si>
    <t>Year 15063</t>
  </si>
  <si>
    <t>Year 15064</t>
  </si>
  <si>
    <t>Year 15065</t>
  </si>
  <si>
    <t>Year 15066</t>
  </si>
  <si>
    <t>Year 15067</t>
  </si>
  <si>
    <t>Year 15068</t>
  </si>
  <si>
    <t>Year 15069</t>
  </si>
  <si>
    <t>Year 15070</t>
  </si>
  <si>
    <t>Year 15071</t>
  </si>
  <si>
    <t>Year 15072</t>
  </si>
  <si>
    <t>Year 15073</t>
  </si>
  <si>
    <t>Year 15074</t>
  </si>
  <si>
    <t>Year 15075</t>
  </si>
  <si>
    <t>Year 15076</t>
  </si>
  <si>
    <t>Year 15077</t>
  </si>
  <si>
    <t>Year 15078</t>
  </si>
  <si>
    <t>Year 15079</t>
  </si>
  <si>
    <t>Year 15080</t>
  </si>
  <si>
    <t>Year 15081</t>
  </si>
  <si>
    <t>Year 15082</t>
  </si>
  <si>
    <t>Year 15083</t>
  </si>
  <si>
    <t>Year 15084</t>
  </si>
  <si>
    <t>Year 15085</t>
  </si>
  <si>
    <t>Year 15086</t>
  </si>
  <si>
    <t>Year 15087</t>
  </si>
  <si>
    <t>Year 15088</t>
  </si>
  <si>
    <t>Year 15089</t>
  </si>
  <si>
    <t>Year 15090</t>
  </si>
  <si>
    <t>Year 15091</t>
  </si>
  <si>
    <t>Year 15092</t>
  </si>
  <si>
    <t>Year 15093</t>
  </si>
  <si>
    <t>Year 15094</t>
  </si>
  <si>
    <t>Year 15095</t>
  </si>
  <si>
    <t>Year 15096</t>
  </si>
  <si>
    <t>Year 15097</t>
  </si>
  <si>
    <t>Year 15098</t>
  </si>
  <si>
    <t>Year 15099</t>
  </si>
  <si>
    <t>Year 15100</t>
  </si>
  <si>
    <t>Year 15101</t>
  </si>
  <si>
    <t>Year 15102</t>
  </si>
  <si>
    <t>Year 15103</t>
  </si>
  <si>
    <t>Year 15104</t>
  </si>
  <si>
    <t>Year 15105</t>
  </si>
  <si>
    <t>Year 15106</t>
  </si>
  <si>
    <t>Year 15107</t>
  </si>
  <si>
    <t>Year 15108</t>
  </si>
  <si>
    <t>Year 15109</t>
  </si>
  <si>
    <t>Year 15110</t>
  </si>
  <si>
    <t>Year 15111</t>
  </si>
  <si>
    <t>Year 15112</t>
  </si>
  <si>
    <t>Year 15113</t>
  </si>
  <si>
    <t>Year 15114</t>
  </si>
  <si>
    <t>Year 15115</t>
  </si>
  <si>
    <t>Year 15116</t>
  </si>
  <si>
    <t>Year 15117</t>
  </si>
  <si>
    <t>Year 15118</t>
  </si>
  <si>
    <t>Year 15119</t>
  </si>
  <si>
    <t>Year 15120</t>
  </si>
  <si>
    <t>Year 15121</t>
  </si>
  <si>
    <t>Year 15122</t>
  </si>
  <si>
    <t>Year 15123</t>
  </si>
  <si>
    <t>Year 15124</t>
  </si>
  <si>
    <t>Year 15125</t>
  </si>
  <si>
    <t>Year 15126</t>
  </si>
  <si>
    <t>Year 15127</t>
  </si>
  <si>
    <t>Year 15128</t>
  </si>
  <si>
    <t>Year 15129</t>
  </si>
  <si>
    <t>Year 15130</t>
  </si>
  <si>
    <t>Year 15131</t>
  </si>
  <si>
    <t>Year 15132</t>
  </si>
  <si>
    <t>Year 15133</t>
  </si>
  <si>
    <t>Year 15134</t>
  </si>
  <si>
    <t>Year 15135</t>
  </si>
  <si>
    <t>Year 15136</t>
  </si>
  <si>
    <t>Year 15137</t>
  </si>
  <si>
    <t>Year 15138</t>
  </si>
  <si>
    <t>Year 15139</t>
  </si>
  <si>
    <t>Year 15140</t>
  </si>
  <si>
    <t>Year 15141</t>
  </si>
  <si>
    <t>Year 15142</t>
  </si>
  <si>
    <t>Year 15143</t>
  </si>
  <si>
    <t>Year 15144</t>
  </si>
  <si>
    <t>Year 15145</t>
  </si>
  <si>
    <t>Year 15146</t>
  </si>
  <si>
    <t>Year 15147</t>
  </si>
  <si>
    <t>Year 15148</t>
  </si>
  <si>
    <t>Year 15149</t>
  </si>
  <si>
    <t>Year 15150</t>
  </si>
  <si>
    <t>Year 15151</t>
  </si>
  <si>
    <t>Year 15152</t>
  </si>
  <si>
    <t>Year 15153</t>
  </si>
  <si>
    <t>Year 15154</t>
  </si>
  <si>
    <t>Year 15155</t>
  </si>
  <si>
    <t>Year 15156</t>
  </si>
  <si>
    <t>Year 15157</t>
  </si>
  <si>
    <t>Year 15158</t>
  </si>
  <si>
    <t>Year 15159</t>
  </si>
  <si>
    <t>Year 15160</t>
  </si>
  <si>
    <t>Year 15161</t>
  </si>
  <si>
    <t>Year 15162</t>
  </si>
  <si>
    <t>Year 15163</t>
  </si>
  <si>
    <t>Year 15164</t>
  </si>
  <si>
    <t>Year 15165</t>
  </si>
  <si>
    <t>Year 15166</t>
  </si>
  <si>
    <t>Year 15167</t>
  </si>
  <si>
    <t>Year 15168</t>
  </si>
  <si>
    <t>Year 15169</t>
  </si>
  <si>
    <t>Year 15170</t>
  </si>
  <si>
    <t>Year 15171</t>
  </si>
  <si>
    <t>Year 15172</t>
  </si>
  <si>
    <t>Year 15173</t>
  </si>
  <si>
    <t>Year 15174</t>
  </si>
  <si>
    <t>Year 15175</t>
  </si>
  <si>
    <t>Year 15176</t>
  </si>
  <si>
    <t>Year 15177</t>
  </si>
  <si>
    <t>Year 15178</t>
  </si>
  <si>
    <t>Year 15179</t>
  </si>
  <si>
    <t>Year 15180</t>
  </si>
  <si>
    <t>Year 15181</t>
  </si>
  <si>
    <t>Year 15182</t>
  </si>
  <si>
    <t>Year 15183</t>
  </si>
  <si>
    <t>Year 15184</t>
  </si>
  <si>
    <t>Year 15185</t>
  </si>
  <si>
    <t>Year 15186</t>
  </si>
  <si>
    <t>Year 15187</t>
  </si>
  <si>
    <t>Year 15188</t>
  </si>
  <si>
    <t>Year 15189</t>
  </si>
  <si>
    <t>Year 15190</t>
  </si>
  <si>
    <t>Year 15191</t>
  </si>
  <si>
    <t>Year 15192</t>
  </si>
  <si>
    <t>Year 15193</t>
  </si>
  <si>
    <t>Year 15194</t>
  </si>
  <si>
    <t>Year 15195</t>
  </si>
  <si>
    <t>Year 15196</t>
  </si>
  <si>
    <t>Year 15197</t>
  </si>
  <si>
    <t>Year 15198</t>
  </si>
  <si>
    <t>Year 15199</t>
  </si>
  <si>
    <t>Year 15200</t>
  </si>
  <si>
    <t>Year 15201</t>
  </si>
  <si>
    <t>Year 15202</t>
  </si>
  <si>
    <t>Year 15203</t>
  </si>
  <si>
    <t>Year 15204</t>
  </si>
  <si>
    <t>Year 15205</t>
  </si>
  <si>
    <t>Year 15206</t>
  </si>
  <si>
    <t>Year 15207</t>
  </si>
  <si>
    <t>Year 15208</t>
  </si>
  <si>
    <t>Year 15209</t>
  </si>
  <si>
    <t>Year 15210</t>
  </si>
  <si>
    <t>Year 15211</t>
  </si>
  <si>
    <t>Year 15212</t>
  </si>
  <si>
    <t>Year 15213</t>
  </si>
  <si>
    <t>Year 15214</t>
  </si>
  <si>
    <t>Year 15215</t>
  </si>
  <si>
    <t>Year 15216</t>
  </si>
  <si>
    <t>Year 15217</t>
  </si>
  <si>
    <t>Year 15218</t>
  </si>
  <si>
    <t>Year 15219</t>
  </si>
  <si>
    <t>Year 15220</t>
  </si>
  <si>
    <t>Year 15221</t>
  </si>
  <si>
    <t>Year 15222</t>
  </si>
  <si>
    <t>Year 15223</t>
  </si>
  <si>
    <t>Year 15224</t>
  </si>
  <si>
    <t>Year 15225</t>
  </si>
  <si>
    <t>Year 15226</t>
  </si>
  <si>
    <t>Year 15227</t>
  </si>
  <si>
    <t>Year 15228</t>
  </si>
  <si>
    <t>Year 15229</t>
  </si>
  <si>
    <t>Year 15230</t>
  </si>
  <si>
    <t>Year 15231</t>
  </si>
  <si>
    <t>Year 15232</t>
  </si>
  <si>
    <t>Year 15233</t>
  </si>
  <si>
    <t>Year 15234</t>
  </si>
  <si>
    <t>Year 15235</t>
  </si>
  <si>
    <t>Year 15236</t>
  </si>
  <si>
    <t>Year 15237</t>
  </si>
  <si>
    <t>Year 15238</t>
  </si>
  <si>
    <t>Year 15239</t>
  </si>
  <si>
    <t>Year 15240</t>
  </si>
  <si>
    <t>Year 15241</t>
  </si>
  <si>
    <t>Year 15242</t>
  </si>
  <si>
    <t>Year 15243</t>
  </si>
  <si>
    <t>Year 15244</t>
  </si>
  <si>
    <t>Year 15245</t>
  </si>
  <si>
    <t>Year 15246</t>
  </si>
  <si>
    <t>Year 15247</t>
  </si>
  <si>
    <t>Year 15248</t>
  </si>
  <si>
    <t>Year 15249</t>
  </si>
  <si>
    <t>Year 15250</t>
  </si>
  <si>
    <t>Year 15251</t>
  </si>
  <si>
    <t>Year 15252</t>
  </si>
  <si>
    <t>Year 15253</t>
  </si>
  <si>
    <t>Year 15254</t>
  </si>
  <si>
    <t>Year 15255</t>
  </si>
  <si>
    <t>Year 15256</t>
  </si>
  <si>
    <t>Year 15257</t>
  </si>
  <si>
    <t>Year 15258</t>
  </si>
  <si>
    <t>Year 15259</t>
  </si>
  <si>
    <t>Year 15260</t>
  </si>
  <si>
    <t>Year 15261</t>
  </si>
  <si>
    <t>Year 15262</t>
  </si>
  <si>
    <t>Year 15263</t>
  </si>
  <si>
    <t>Year 15264</t>
  </si>
  <si>
    <t>Year 15265</t>
  </si>
  <si>
    <t>Year 15266</t>
  </si>
  <si>
    <t>Year 15267</t>
  </si>
  <si>
    <t>Year 15268</t>
  </si>
  <si>
    <t>Year 15269</t>
  </si>
  <si>
    <t>Year 15270</t>
  </si>
  <si>
    <t>Year 15271</t>
  </si>
  <si>
    <t>Year 15272</t>
  </si>
  <si>
    <t>Year 15273</t>
  </si>
  <si>
    <t>Year 15274</t>
  </si>
  <si>
    <t>Year 15275</t>
  </si>
  <si>
    <t>Year 15276</t>
  </si>
  <si>
    <t>Year 15277</t>
  </si>
  <si>
    <t>Year 15278</t>
  </si>
  <si>
    <t>Year 15279</t>
  </si>
  <si>
    <t>Year 15280</t>
  </si>
  <si>
    <t>Year 15281</t>
  </si>
  <si>
    <t>Year 15282</t>
  </si>
  <si>
    <t>Year 15283</t>
  </si>
  <si>
    <t>Year 15284</t>
  </si>
  <si>
    <t>Year 15285</t>
  </si>
  <si>
    <t>Year 15286</t>
  </si>
  <si>
    <t>Year 15287</t>
  </si>
  <si>
    <t>Year 15288</t>
  </si>
  <si>
    <t>Year 15289</t>
  </si>
  <si>
    <t>Year 15290</t>
  </si>
  <si>
    <t>Year 15291</t>
  </si>
  <si>
    <t>Year 15292</t>
  </si>
  <si>
    <t>Year 15293</t>
  </si>
  <si>
    <t>Year 15294</t>
  </si>
  <si>
    <t>Year 15295</t>
  </si>
  <si>
    <t>Year 15296</t>
  </si>
  <si>
    <t>Year 15297</t>
  </si>
  <si>
    <t>Year 15298</t>
  </si>
  <si>
    <t>Year 15299</t>
  </si>
  <si>
    <t>Year 15300</t>
  </si>
  <si>
    <t>Year 15301</t>
  </si>
  <si>
    <t>Year 15302</t>
  </si>
  <si>
    <t>Year 15303</t>
  </si>
  <si>
    <t>Year 15304</t>
  </si>
  <si>
    <t>Year 15305</t>
  </si>
  <si>
    <t>Year 15306</t>
  </si>
  <si>
    <t>Year 15307</t>
  </si>
  <si>
    <t>Year 15308</t>
  </si>
  <si>
    <t>Year 15309</t>
  </si>
  <si>
    <t>Year 15310</t>
  </si>
  <si>
    <t>Year 15311</t>
  </si>
  <si>
    <t>Year 15312</t>
  </si>
  <si>
    <t>Year 15313</t>
  </si>
  <si>
    <t>Year 15314</t>
  </si>
  <si>
    <t>Year 15315</t>
  </si>
  <si>
    <t>Year 15316</t>
  </si>
  <si>
    <t>Year 15317</t>
  </si>
  <si>
    <t>Year 15318</t>
  </si>
  <si>
    <t>Year 15319</t>
  </si>
  <si>
    <t>Year 15320</t>
  </si>
  <si>
    <t>Year 15321</t>
  </si>
  <si>
    <t>Year 15322</t>
  </si>
  <si>
    <t>Year 15323</t>
  </si>
  <si>
    <t>Year 15324</t>
  </si>
  <si>
    <t>Year 15325</t>
  </si>
  <si>
    <t>Year 15326</t>
  </si>
  <si>
    <t>Year 15327</t>
  </si>
  <si>
    <t>Year 15328</t>
  </si>
  <si>
    <t>Year 15329</t>
  </si>
  <si>
    <t>Year 15330</t>
  </si>
  <si>
    <t>Year 15331</t>
  </si>
  <si>
    <t>Year 15332</t>
  </si>
  <si>
    <t>Year 15333</t>
  </si>
  <si>
    <t>Year 15334</t>
  </si>
  <si>
    <t>Year 15335</t>
  </si>
  <si>
    <t>Year 15336</t>
  </si>
  <si>
    <t>Year 15337</t>
  </si>
  <si>
    <t>Year 15338</t>
  </si>
  <si>
    <t>Year 15339</t>
  </si>
  <si>
    <t>Year 15340</t>
  </si>
  <si>
    <t>Year 15341</t>
  </si>
  <si>
    <t>Year 15342</t>
  </si>
  <si>
    <t>Year 15343</t>
  </si>
  <si>
    <t>Year 15344</t>
  </si>
  <si>
    <t>Year 15345</t>
  </si>
  <si>
    <t>Year 15346</t>
  </si>
  <si>
    <t>Year 15347</t>
  </si>
  <si>
    <t>Year 15348</t>
  </si>
  <si>
    <t>Year 15349</t>
  </si>
  <si>
    <t>Year 15350</t>
  </si>
  <si>
    <t>Year 15351</t>
  </si>
  <si>
    <t>Year 15352</t>
  </si>
  <si>
    <t>Year 15353</t>
  </si>
  <si>
    <t>Year 15354</t>
  </si>
  <si>
    <t>Year 15355</t>
  </si>
  <si>
    <t>Year 15356</t>
  </si>
  <si>
    <t>Year 15357</t>
  </si>
  <si>
    <t>Year 15358</t>
  </si>
  <si>
    <t>Year 15359</t>
  </si>
  <si>
    <t>Year 15360</t>
  </si>
  <si>
    <t>Year 15361</t>
  </si>
  <si>
    <t>Year 15362</t>
  </si>
  <si>
    <t>Year 15363</t>
  </si>
  <si>
    <t>Year 15364</t>
  </si>
  <si>
    <t>Year 15365</t>
  </si>
  <si>
    <t>Year 15366</t>
  </si>
  <si>
    <t>Year 15367</t>
  </si>
  <si>
    <t>Year 15368</t>
  </si>
  <si>
    <t>Year 15369</t>
  </si>
  <si>
    <t>Year 15370</t>
  </si>
  <si>
    <t>Year 15371</t>
  </si>
  <si>
    <t>Year 15372</t>
  </si>
  <si>
    <t>Year 15373</t>
  </si>
  <si>
    <t>Year 15374</t>
  </si>
  <si>
    <t>Year 15375</t>
  </si>
  <si>
    <t>Year 15376</t>
  </si>
  <si>
    <t>Year 15377</t>
  </si>
  <si>
    <t>Year 15378</t>
  </si>
  <si>
    <t>Year 15379</t>
  </si>
  <si>
    <t>Year 15380</t>
  </si>
  <si>
    <t>Year 15381</t>
  </si>
  <si>
    <t>Year 15382</t>
  </si>
  <si>
    <t>Year 15383</t>
  </si>
  <si>
    <t>Year 15384</t>
  </si>
  <si>
    <t>Year 15385</t>
  </si>
  <si>
    <t>Year 15386</t>
  </si>
  <si>
    <t>Year 15387</t>
  </si>
  <si>
    <t>Year 15388</t>
  </si>
  <si>
    <t>Year 15389</t>
  </si>
  <si>
    <t>Year 15390</t>
  </si>
  <si>
    <t>Year 15391</t>
  </si>
  <si>
    <t>Year 15392</t>
  </si>
  <si>
    <t>Year 15393</t>
  </si>
  <si>
    <t>Year 15394</t>
  </si>
  <si>
    <t>Year 15395</t>
  </si>
  <si>
    <t>Year 15396</t>
  </si>
  <si>
    <t>Year 15397</t>
  </si>
  <si>
    <t>Year 15398</t>
  </si>
  <si>
    <t>Year 15399</t>
  </si>
  <si>
    <t>Year 15400</t>
  </si>
  <si>
    <t>Year 15401</t>
  </si>
  <si>
    <t>Year 15402</t>
  </si>
  <si>
    <t>Year 15403</t>
  </si>
  <si>
    <t>Year 15404</t>
  </si>
  <si>
    <t>Year 15405</t>
  </si>
  <si>
    <t>Year 15406</t>
  </si>
  <si>
    <t>Year 15407</t>
  </si>
  <si>
    <t>Year 15408</t>
  </si>
  <si>
    <t>Year 15409</t>
  </si>
  <si>
    <t>Year 15410</t>
  </si>
  <si>
    <t>Year 15411</t>
  </si>
  <si>
    <t>Year 15412</t>
  </si>
  <si>
    <t>Year 15413</t>
  </si>
  <si>
    <t>Year 15414</t>
  </si>
  <si>
    <t>Year 15415</t>
  </si>
  <si>
    <t>Year 15416</t>
  </si>
  <si>
    <t>Year 15417</t>
  </si>
  <si>
    <t>Year 15418</t>
  </si>
  <si>
    <t>Year 15419</t>
  </si>
  <si>
    <t>Year 15420</t>
  </si>
  <si>
    <t>Year 15421</t>
  </si>
  <si>
    <t>Year 15422</t>
  </si>
  <si>
    <t>Year 15423</t>
  </si>
  <si>
    <t>Year 15424</t>
  </si>
  <si>
    <t>Year 15425</t>
  </si>
  <si>
    <t>Year 15426</t>
  </si>
  <si>
    <t>Year 15427</t>
  </si>
  <si>
    <t>Year 15428</t>
  </si>
  <si>
    <t>Year 15429</t>
  </si>
  <si>
    <t>Year 15430</t>
  </si>
  <si>
    <t>Year 15431</t>
  </si>
  <si>
    <t>Year 15432</t>
  </si>
  <si>
    <t>Year 15433</t>
  </si>
  <si>
    <t>Year 15434</t>
  </si>
  <si>
    <t>Year 15435</t>
  </si>
  <si>
    <t>Year 15436</t>
  </si>
  <si>
    <t>Year 15437</t>
  </si>
  <si>
    <t>Year 15438</t>
  </si>
  <si>
    <t>Year 15439</t>
  </si>
  <si>
    <t>Year 15440</t>
  </si>
  <si>
    <t>Year 15441</t>
  </si>
  <si>
    <t>Year 15442</t>
  </si>
  <si>
    <t>Year 15443</t>
  </si>
  <si>
    <t>Year 15444</t>
  </si>
  <si>
    <t>Year 15445</t>
  </si>
  <si>
    <t>Year 15446</t>
  </si>
  <si>
    <t>Year 15447</t>
  </si>
  <si>
    <t>Year 15448</t>
  </si>
  <si>
    <t>Year 15449</t>
  </si>
  <si>
    <t>Year 15450</t>
  </si>
  <si>
    <t>Year 15451</t>
  </si>
  <si>
    <t>Year 15452</t>
  </si>
  <si>
    <t>Year 15453</t>
  </si>
  <si>
    <t>Year 15454</t>
  </si>
  <si>
    <t>Year 15455</t>
  </si>
  <si>
    <t>Year 15456</t>
  </si>
  <si>
    <t>Year 15457</t>
  </si>
  <si>
    <t>Year 15458</t>
  </si>
  <si>
    <t>Year 15459</t>
  </si>
  <si>
    <t>Year 15460</t>
  </si>
  <si>
    <t>Year 15461</t>
  </si>
  <si>
    <t>Year 15462</t>
  </si>
  <si>
    <t>Year 15463</t>
  </si>
  <si>
    <t>Year 15464</t>
  </si>
  <si>
    <t>Year 15465</t>
  </si>
  <si>
    <t>Year 15466</t>
  </si>
  <si>
    <t>Year 15467</t>
  </si>
  <si>
    <t>Year 15468</t>
  </si>
  <si>
    <t>Year 15469</t>
  </si>
  <si>
    <t>Year 15470</t>
  </si>
  <si>
    <t>Year 15471</t>
  </si>
  <si>
    <t>Year 15472</t>
  </si>
  <si>
    <t>Year 15473</t>
  </si>
  <si>
    <t>Year 15474</t>
  </si>
  <si>
    <t>Year 15475</t>
  </si>
  <si>
    <t>Year 15476</t>
  </si>
  <si>
    <t>Year 15477</t>
  </si>
  <si>
    <t>Year 15478</t>
  </si>
  <si>
    <t>Year 15479</t>
  </si>
  <si>
    <t>Year 15480</t>
  </si>
  <si>
    <t>Year 15481</t>
  </si>
  <si>
    <t>Year 15482</t>
  </si>
  <si>
    <t>Year 15483</t>
  </si>
  <si>
    <t>Year 15484</t>
  </si>
  <si>
    <t>Year 15485</t>
  </si>
  <si>
    <t>Year 15486</t>
  </si>
  <si>
    <t>Year 15487</t>
  </si>
  <si>
    <t>Year 15488</t>
  </si>
  <si>
    <t>Year 15489</t>
  </si>
  <si>
    <t>Year 15490</t>
  </si>
  <si>
    <t>Year 15491</t>
  </si>
  <si>
    <t>Year 15492</t>
  </si>
  <si>
    <t>Year 15493</t>
  </si>
  <si>
    <t>Year 15494</t>
  </si>
  <si>
    <t>Year 15495</t>
  </si>
  <si>
    <t>Year 15496</t>
  </si>
  <si>
    <t>Year 15497</t>
  </si>
  <si>
    <t>Year 15498</t>
  </si>
  <si>
    <t>Year 15499</t>
  </si>
  <si>
    <t>Year 15500</t>
  </si>
  <si>
    <t>Year 15501</t>
  </si>
  <si>
    <t>Year 15502</t>
  </si>
  <si>
    <t>Year 15503</t>
  </si>
  <si>
    <t>Year 15504</t>
  </si>
  <si>
    <t>Year 15505</t>
  </si>
  <si>
    <t>Year 15506</t>
  </si>
  <si>
    <t>Year 15507</t>
  </si>
  <si>
    <t>Year 15508</t>
  </si>
  <si>
    <t>Year 15509</t>
  </si>
  <si>
    <t>Year 15510</t>
  </si>
  <si>
    <t>Year 15511</t>
  </si>
  <si>
    <t>Year 15512</t>
  </si>
  <si>
    <t>Year 15513</t>
  </si>
  <si>
    <t>Year 15514</t>
  </si>
  <si>
    <t>Year 15515</t>
  </si>
  <si>
    <t>Year 15516</t>
  </si>
  <si>
    <t>Year 15517</t>
  </si>
  <si>
    <t>Year 15518</t>
  </si>
  <si>
    <t>Year 15519</t>
  </si>
  <si>
    <t>Year 15520</t>
  </si>
  <si>
    <t>Year 15521</t>
  </si>
  <si>
    <t>Year 15522</t>
  </si>
  <si>
    <t>Year 15523</t>
  </si>
  <si>
    <t>Year 15524</t>
  </si>
  <si>
    <t>Year 15525</t>
  </si>
  <si>
    <t>Year 15526</t>
  </si>
  <si>
    <t>Year 15527</t>
  </si>
  <si>
    <t>Year 15528</t>
  </si>
  <si>
    <t>Year 15529</t>
  </si>
  <si>
    <t>Year 15530</t>
  </si>
  <si>
    <t>Year 15531</t>
  </si>
  <si>
    <t>Year 15532</t>
  </si>
  <si>
    <t>Year 15533</t>
  </si>
  <si>
    <t>Year 15534</t>
  </si>
  <si>
    <t>Year 15535</t>
  </si>
  <si>
    <t>Year 15536</t>
  </si>
  <si>
    <t>Year 15537</t>
  </si>
  <si>
    <t>Year 15538</t>
  </si>
  <si>
    <t>Year 15539</t>
  </si>
  <si>
    <t>Year 15540</t>
  </si>
  <si>
    <t>Year 15541</t>
  </si>
  <si>
    <t>Year 15542</t>
  </si>
  <si>
    <t>Year 15543</t>
  </si>
  <si>
    <t>Year 15544</t>
  </si>
  <si>
    <t>Year 15545</t>
  </si>
  <si>
    <t>Year 15546</t>
  </si>
  <si>
    <t>Year 15547</t>
  </si>
  <si>
    <t>Year 15548</t>
  </si>
  <si>
    <t>Year 15549</t>
  </si>
  <si>
    <t>Year 15550</t>
  </si>
  <si>
    <t>Year 15551</t>
  </si>
  <si>
    <t>Year 15552</t>
  </si>
  <si>
    <t>Year 15553</t>
  </si>
  <si>
    <t>Year 15554</t>
  </si>
  <si>
    <t>Year 15555</t>
  </si>
  <si>
    <t>Year 15556</t>
  </si>
  <si>
    <t>Year 15557</t>
  </si>
  <si>
    <t>Year 15558</t>
  </si>
  <si>
    <t>Year 15559</t>
  </si>
  <si>
    <t>Year 15560</t>
  </si>
  <si>
    <t>Year 15561</t>
  </si>
  <si>
    <t>Year 15562</t>
  </si>
  <si>
    <t>Year 15563</t>
  </si>
  <si>
    <t>Year 15564</t>
  </si>
  <si>
    <t>Year 15565</t>
  </si>
  <si>
    <t>Year 15566</t>
  </si>
  <si>
    <t>Year 15567</t>
  </si>
  <si>
    <t>Year 15568</t>
  </si>
  <si>
    <t>Year 15569</t>
  </si>
  <si>
    <t>Year 15570</t>
  </si>
  <si>
    <t>Year 15571</t>
  </si>
  <si>
    <t>Year 15572</t>
  </si>
  <si>
    <t>Year 15573</t>
  </si>
  <si>
    <t>Year 15574</t>
  </si>
  <si>
    <t>Year 15575</t>
  </si>
  <si>
    <t>Year 15576</t>
  </si>
  <si>
    <t>Year 15577</t>
  </si>
  <si>
    <t>Year 15578</t>
  </si>
  <si>
    <t>Year 15579</t>
  </si>
  <si>
    <t>Year 15580</t>
  </si>
  <si>
    <t>Year 15581</t>
  </si>
  <si>
    <t>Year 15582</t>
  </si>
  <si>
    <t>Year 15583</t>
  </si>
  <si>
    <t>Year 15584</t>
  </si>
  <si>
    <t>Year 15585</t>
  </si>
  <si>
    <t>Year 15586</t>
  </si>
  <si>
    <t>Year 15587</t>
  </si>
  <si>
    <t>Year 15588</t>
  </si>
  <si>
    <t>Year 15589</t>
  </si>
  <si>
    <t>Year 15590</t>
  </si>
  <si>
    <t>Year 15591</t>
  </si>
  <si>
    <t>Year 15592</t>
  </si>
  <si>
    <t>Year 15593</t>
  </si>
  <si>
    <t>Year 15594</t>
  </si>
  <si>
    <t>Year 15595</t>
  </si>
  <si>
    <t>Year 15596</t>
  </si>
  <si>
    <t>Year 15597</t>
  </si>
  <si>
    <t>Year 15598</t>
  </si>
  <si>
    <t>Year 15599</t>
  </si>
  <si>
    <t>Year 15600</t>
  </si>
  <si>
    <t>Year 15601</t>
  </si>
  <si>
    <t>Year 15602</t>
  </si>
  <si>
    <t>Year 15603</t>
  </si>
  <si>
    <t>Year 15604</t>
  </si>
  <si>
    <t>Year 15605</t>
  </si>
  <si>
    <t>Year 15606</t>
  </si>
  <si>
    <t>Year 15607</t>
  </si>
  <si>
    <t>Year 15608</t>
  </si>
  <si>
    <t>Year 15609</t>
  </si>
  <si>
    <t>Year 15610</t>
  </si>
  <si>
    <t>Year 15611</t>
  </si>
  <si>
    <t>Year 15612</t>
  </si>
  <si>
    <t>Year 15613</t>
  </si>
  <si>
    <t>Year 15614</t>
  </si>
  <si>
    <t>Year 15615</t>
  </si>
  <si>
    <t>Year 15616</t>
  </si>
  <si>
    <t>Year 15617</t>
  </si>
  <si>
    <t>Year 15618</t>
  </si>
  <si>
    <t>Year 15619</t>
  </si>
  <si>
    <t>Year 15620</t>
  </si>
  <si>
    <t>Year 15621</t>
  </si>
  <si>
    <t>Year 15622</t>
  </si>
  <si>
    <t>Year 15623</t>
  </si>
  <si>
    <t>Year 15624</t>
  </si>
  <si>
    <t>Year 15625</t>
  </si>
  <si>
    <t>Year 15626</t>
  </si>
  <si>
    <t>Year 15627</t>
  </si>
  <si>
    <t>Year 15628</t>
  </si>
  <si>
    <t>Year 15629</t>
  </si>
  <si>
    <t>Year 15630</t>
  </si>
  <si>
    <t>Year 15631</t>
  </si>
  <si>
    <t>Year 15632</t>
  </si>
  <si>
    <t>Year 15633</t>
  </si>
  <si>
    <t>Year 15634</t>
  </si>
  <si>
    <t>Year 15635</t>
  </si>
  <si>
    <t>Year 15636</t>
  </si>
  <si>
    <t>Year 15637</t>
  </si>
  <si>
    <t>Year 15638</t>
  </si>
  <si>
    <t>Year 15639</t>
  </si>
  <si>
    <t>Year 15640</t>
  </si>
  <si>
    <t>Year 15641</t>
  </si>
  <si>
    <t>Year 15642</t>
  </si>
  <si>
    <t>Year 15643</t>
  </si>
  <si>
    <t>Year 15644</t>
  </si>
  <si>
    <t>Year 15645</t>
  </si>
  <si>
    <t>Year 15646</t>
  </si>
  <si>
    <t>Year 15647</t>
  </si>
  <si>
    <t>Year 15648</t>
  </si>
  <si>
    <t>Year 15649</t>
  </si>
  <si>
    <t>Year 15650</t>
  </si>
  <si>
    <t>Year 15651</t>
  </si>
  <si>
    <t>Year 15652</t>
  </si>
  <si>
    <t>Year 15653</t>
  </si>
  <si>
    <t>Year 15654</t>
  </si>
  <si>
    <t>Year 15655</t>
  </si>
  <si>
    <t>Year 15656</t>
  </si>
  <si>
    <t>Year 15657</t>
  </si>
  <si>
    <t>Year 15658</t>
  </si>
  <si>
    <t>Year 15659</t>
  </si>
  <si>
    <t>Year 15660</t>
  </si>
  <si>
    <t>Year 15661</t>
  </si>
  <si>
    <t>Year 15662</t>
  </si>
  <si>
    <t>Year 15663</t>
  </si>
  <si>
    <t>Year 15664</t>
  </si>
  <si>
    <t>Year 15665</t>
  </si>
  <si>
    <t>Year 15666</t>
  </si>
  <si>
    <t>Year 15667</t>
  </si>
  <si>
    <t>Year 15668</t>
  </si>
  <si>
    <t>Year 15669</t>
  </si>
  <si>
    <t>Year 15670</t>
  </si>
  <si>
    <t>Year 15671</t>
  </si>
  <si>
    <t>Year 15672</t>
  </si>
  <si>
    <t>Year 15673</t>
  </si>
  <si>
    <t>Year 15674</t>
  </si>
  <si>
    <t>Year 15675</t>
  </si>
  <si>
    <t>Year 15676</t>
  </si>
  <si>
    <t>Year 15677</t>
  </si>
  <si>
    <t>Year 15678</t>
  </si>
  <si>
    <t>Year 15679</t>
  </si>
  <si>
    <t>Year 15680</t>
  </si>
  <si>
    <t>Year 15681</t>
  </si>
  <si>
    <t>Year 15682</t>
  </si>
  <si>
    <t>Year 15683</t>
  </si>
  <si>
    <t>Year 15684</t>
  </si>
  <si>
    <t>Year 15685</t>
  </si>
  <si>
    <t>Year 15686</t>
  </si>
  <si>
    <t>Year 15687</t>
  </si>
  <si>
    <t>Year 15688</t>
  </si>
  <si>
    <t>Year 15689</t>
  </si>
  <si>
    <t>Year 15690</t>
  </si>
  <si>
    <t>Year 15691</t>
  </si>
  <si>
    <t>Year 15692</t>
  </si>
  <si>
    <t>Year 15693</t>
  </si>
  <si>
    <t>Year 15694</t>
  </si>
  <si>
    <t>Year 15695</t>
  </si>
  <si>
    <t>Year 15696</t>
  </si>
  <si>
    <t>Year 15697</t>
  </si>
  <si>
    <t>Year 15698</t>
  </si>
  <si>
    <t>Year 15699</t>
  </si>
  <si>
    <t>Year 15700</t>
  </si>
  <si>
    <t>Year 15701</t>
  </si>
  <si>
    <t>Year 15702</t>
  </si>
  <si>
    <t>Year 15703</t>
  </si>
  <si>
    <t>Year 15704</t>
  </si>
  <si>
    <t>Year 15705</t>
  </si>
  <si>
    <t>Year 15706</t>
  </si>
  <si>
    <t>Year 15707</t>
  </si>
  <si>
    <t>Year 15708</t>
  </si>
  <si>
    <t>Year 15709</t>
  </si>
  <si>
    <t>Year 15710</t>
  </si>
  <si>
    <t>Year 15711</t>
  </si>
  <si>
    <t>Year 15712</t>
  </si>
  <si>
    <t>Year 15713</t>
  </si>
  <si>
    <t>Year 15714</t>
  </si>
  <si>
    <t>Year 15715</t>
  </si>
  <si>
    <t>Year 15716</t>
  </si>
  <si>
    <t>Year 15717</t>
  </si>
  <si>
    <t>Year 15718</t>
  </si>
  <si>
    <t>Year 15719</t>
  </si>
  <si>
    <t>Year 15720</t>
  </si>
  <si>
    <t>Year 15721</t>
  </si>
  <si>
    <t>Year 15722</t>
  </si>
  <si>
    <t>Year 15723</t>
  </si>
  <si>
    <t>Year 15724</t>
  </si>
  <si>
    <t>Year 15725</t>
  </si>
  <si>
    <t>Year 15726</t>
  </si>
  <si>
    <t>Year 15727</t>
  </si>
  <si>
    <t>Year 15728</t>
  </si>
  <si>
    <t>Year 15729</t>
  </si>
  <si>
    <t>Year 15730</t>
  </si>
  <si>
    <t>Year 15731</t>
  </si>
  <si>
    <t>Year 15732</t>
  </si>
  <si>
    <t>Year 15733</t>
  </si>
  <si>
    <t>Year 15734</t>
  </si>
  <si>
    <t>Year 15735</t>
  </si>
  <si>
    <t>Year 15736</t>
  </si>
  <si>
    <t>Year 15737</t>
  </si>
  <si>
    <t>Year 15738</t>
  </si>
  <si>
    <t>Year 15739</t>
  </si>
  <si>
    <t>Year 15740</t>
  </si>
  <si>
    <t>Year 15741</t>
  </si>
  <si>
    <t>Year 15742</t>
  </si>
  <si>
    <t>Year 15743</t>
  </si>
  <si>
    <t>Year 15744</t>
  </si>
  <si>
    <t>Year 15745</t>
  </si>
  <si>
    <t>Year 15746</t>
  </si>
  <si>
    <t>Year 15747</t>
  </si>
  <si>
    <t>Year 15748</t>
  </si>
  <si>
    <t>Year 15749</t>
  </si>
  <si>
    <t>Year 15750</t>
  </si>
  <si>
    <t>Year 15751</t>
  </si>
  <si>
    <t>Year 15752</t>
  </si>
  <si>
    <t>Year 15753</t>
  </si>
  <si>
    <t>Year 15754</t>
  </si>
  <si>
    <t>Year 15755</t>
  </si>
  <si>
    <t>Year 15756</t>
  </si>
  <si>
    <t>Year 15757</t>
  </si>
  <si>
    <t>Year 15758</t>
  </si>
  <si>
    <t>Year 15759</t>
  </si>
  <si>
    <t>Year 15760</t>
  </si>
  <si>
    <t>Year 15761</t>
  </si>
  <si>
    <t>Year 15762</t>
  </si>
  <si>
    <t>Year 15763</t>
  </si>
  <si>
    <t>Year 15764</t>
  </si>
  <si>
    <t>Year 15765</t>
  </si>
  <si>
    <t>Year 15766</t>
  </si>
  <si>
    <t>Year 15767</t>
  </si>
  <si>
    <t>Year 15768</t>
  </si>
  <si>
    <t>Year 15769</t>
  </si>
  <si>
    <t>Year 15770</t>
  </si>
  <si>
    <t>Year 15771</t>
  </si>
  <si>
    <t>Year 15772</t>
  </si>
  <si>
    <t>Year 15773</t>
  </si>
  <si>
    <t>Year 15774</t>
  </si>
  <si>
    <t>Year 15775</t>
  </si>
  <si>
    <t>Year 15776</t>
  </si>
  <si>
    <t>Year 15777</t>
  </si>
  <si>
    <t>Year 15778</t>
  </si>
  <si>
    <t>Year 15779</t>
  </si>
  <si>
    <t>Year 15780</t>
  </si>
  <si>
    <t>Year 15781</t>
  </si>
  <si>
    <t>Year 15782</t>
  </si>
  <si>
    <t>Year 15783</t>
  </si>
  <si>
    <t>Year 15784</t>
  </si>
  <si>
    <t>Year 15785</t>
  </si>
  <si>
    <t>Year 15786</t>
  </si>
  <si>
    <t>Year 15787</t>
  </si>
  <si>
    <t>Year 15788</t>
  </si>
  <si>
    <t>Year 15789</t>
  </si>
  <si>
    <t>Year 15790</t>
  </si>
  <si>
    <t>Year 15791</t>
  </si>
  <si>
    <t>Year 15792</t>
  </si>
  <si>
    <t>Year 15793</t>
  </si>
  <si>
    <t>Year 15794</t>
  </si>
  <si>
    <t>Year 15795</t>
  </si>
  <si>
    <t>Year 15796</t>
  </si>
  <si>
    <t>Year 15797</t>
  </si>
  <si>
    <t>Year 15798</t>
  </si>
  <si>
    <t>Year 15799</t>
  </si>
  <si>
    <t>Year 15800</t>
  </si>
  <si>
    <t>Year 15801</t>
  </si>
  <si>
    <t>Year 15802</t>
  </si>
  <si>
    <t>Year 15803</t>
  </si>
  <si>
    <t>Year 15804</t>
  </si>
  <si>
    <t>Year 15805</t>
  </si>
  <si>
    <t>Year 15806</t>
  </si>
  <si>
    <t>Year 15807</t>
  </si>
  <si>
    <t>Year 15808</t>
  </si>
  <si>
    <t>Year 15809</t>
  </si>
  <si>
    <t>Year 15810</t>
  </si>
  <si>
    <t>Year 15811</t>
  </si>
  <si>
    <t>Year 15812</t>
  </si>
  <si>
    <t>Year 15813</t>
  </si>
  <si>
    <t>Year 15814</t>
  </si>
  <si>
    <t>Year 15815</t>
  </si>
  <si>
    <t>Year 15816</t>
  </si>
  <si>
    <t>Year 15817</t>
  </si>
  <si>
    <t>Year 15818</t>
  </si>
  <si>
    <t>Year 15819</t>
  </si>
  <si>
    <t>Year 15820</t>
  </si>
  <si>
    <t>Year 15821</t>
  </si>
  <si>
    <t>Year 15822</t>
  </si>
  <si>
    <t>Year 15823</t>
  </si>
  <si>
    <t>Year 15824</t>
  </si>
  <si>
    <t>Year 15825</t>
  </si>
  <si>
    <t>Year 15826</t>
  </si>
  <si>
    <t>Year 15827</t>
  </si>
  <si>
    <t>Year 15828</t>
  </si>
  <si>
    <t>Year 15829</t>
  </si>
  <si>
    <t>Year 15830</t>
  </si>
  <si>
    <t>Year 15831</t>
  </si>
  <si>
    <t>Year 15832</t>
  </si>
  <si>
    <t>Year 15833</t>
  </si>
  <si>
    <t>Year 15834</t>
  </si>
  <si>
    <t>Year 15835</t>
  </si>
  <si>
    <t>Year 15836</t>
  </si>
  <si>
    <t>Year 15837</t>
  </si>
  <si>
    <t>Year 15838</t>
  </si>
  <si>
    <t>Year 15839</t>
  </si>
  <si>
    <t>Year 15840</t>
  </si>
  <si>
    <t>Year 15841</t>
  </si>
  <si>
    <t>Year 15842</t>
  </si>
  <si>
    <t>Year 15843</t>
  </si>
  <si>
    <t>Year 15844</t>
  </si>
  <si>
    <t>Year 15845</t>
  </si>
  <si>
    <t>Year 15846</t>
  </si>
  <si>
    <t>Year 15847</t>
  </si>
  <si>
    <t>Year 15848</t>
  </si>
  <si>
    <t>Year 15849</t>
  </si>
  <si>
    <t>Year 15850</t>
  </si>
  <si>
    <t>Year 15851</t>
  </si>
  <si>
    <t>Year 15852</t>
  </si>
  <si>
    <t>Year 15853</t>
  </si>
  <si>
    <t>Year 15854</t>
  </si>
  <si>
    <t>Year 15855</t>
  </si>
  <si>
    <t>Year 15856</t>
  </si>
  <si>
    <t>Year 15857</t>
  </si>
  <si>
    <t>Year 15858</t>
  </si>
  <si>
    <t>Year 15859</t>
  </si>
  <si>
    <t>Year 15860</t>
  </si>
  <si>
    <t>Year 15861</t>
  </si>
  <si>
    <t>Year 15862</t>
  </si>
  <si>
    <t>Year 15863</t>
  </si>
  <si>
    <t>Year 15864</t>
  </si>
  <si>
    <t>Year 15865</t>
  </si>
  <si>
    <t>Year 15866</t>
  </si>
  <si>
    <t>Year 15867</t>
  </si>
  <si>
    <t>Year 15868</t>
  </si>
  <si>
    <t>Year 15869</t>
  </si>
  <si>
    <t>Year 15870</t>
  </si>
  <si>
    <t>Year 15871</t>
  </si>
  <si>
    <t>Year 15872</t>
  </si>
  <si>
    <t>Year 15873</t>
  </si>
  <si>
    <t>Year 15874</t>
  </si>
  <si>
    <t>Year 15875</t>
  </si>
  <si>
    <t>Year 15876</t>
  </si>
  <si>
    <t>Year 15877</t>
  </si>
  <si>
    <t>Year 15878</t>
  </si>
  <si>
    <t>Year 15879</t>
  </si>
  <si>
    <t>Year 15880</t>
  </si>
  <si>
    <t>Year 15881</t>
  </si>
  <si>
    <t>Year 15882</t>
  </si>
  <si>
    <t>Year 15883</t>
  </si>
  <si>
    <t>Year 15884</t>
  </si>
  <si>
    <t>Year 15885</t>
  </si>
  <si>
    <t>Year 15886</t>
  </si>
  <si>
    <t>Year 15887</t>
  </si>
  <si>
    <t>Year 15888</t>
  </si>
  <si>
    <t>Year 15889</t>
  </si>
  <si>
    <t>Year 15890</t>
  </si>
  <si>
    <t>Year 15891</t>
  </si>
  <si>
    <t>Year 15892</t>
  </si>
  <si>
    <t>Year 15893</t>
  </si>
  <si>
    <t>Year 15894</t>
  </si>
  <si>
    <t>Year 15895</t>
  </si>
  <si>
    <t>Year 15896</t>
  </si>
  <si>
    <t>Year 15897</t>
  </si>
  <si>
    <t>Year 15898</t>
  </si>
  <si>
    <t>Year 15899</t>
  </si>
  <si>
    <t>Year 15900</t>
  </si>
  <si>
    <t>Year 15901</t>
  </si>
  <si>
    <t>Year 15902</t>
  </si>
  <si>
    <t>Year 15903</t>
  </si>
  <si>
    <t>Year 15904</t>
  </si>
  <si>
    <t>Year 15905</t>
  </si>
  <si>
    <t>Year 15906</t>
  </si>
  <si>
    <t>Year 15907</t>
  </si>
  <si>
    <t>Year 15908</t>
  </si>
  <si>
    <t>Year 15909</t>
  </si>
  <si>
    <t>Year 15910</t>
  </si>
  <si>
    <t>Year 15911</t>
  </si>
  <si>
    <t>Year 15912</t>
  </si>
  <si>
    <t>Year 15913</t>
  </si>
  <si>
    <t>Year 15914</t>
  </si>
  <si>
    <t>Year 15915</t>
  </si>
  <si>
    <t>Year 15916</t>
  </si>
  <si>
    <t>Year 15917</t>
  </si>
  <si>
    <t>Year 15918</t>
  </si>
  <si>
    <t>Year 15919</t>
  </si>
  <si>
    <t>Year 15920</t>
  </si>
  <si>
    <t>Year 15921</t>
  </si>
  <si>
    <t>Year 15922</t>
  </si>
  <si>
    <t>Year 15923</t>
  </si>
  <si>
    <t>Year 15924</t>
  </si>
  <si>
    <t>Year 15925</t>
  </si>
  <si>
    <t>Year 15926</t>
  </si>
  <si>
    <t>Year 15927</t>
  </si>
  <si>
    <t>Year 15928</t>
  </si>
  <si>
    <t>Year 15929</t>
  </si>
  <si>
    <t>Year 15930</t>
  </si>
  <si>
    <t>Year 15931</t>
  </si>
  <si>
    <t>Year 15932</t>
  </si>
  <si>
    <t>Year 15933</t>
  </si>
  <si>
    <t>Year 15934</t>
  </si>
  <si>
    <t>Year 15935</t>
  </si>
  <si>
    <t>Year 15936</t>
  </si>
  <si>
    <t>Year 15937</t>
  </si>
  <si>
    <t>Year 15938</t>
  </si>
  <si>
    <t>Year 15939</t>
  </si>
  <si>
    <t>Year 15940</t>
  </si>
  <si>
    <t>Year 15941</t>
  </si>
  <si>
    <t>Year 15942</t>
  </si>
  <si>
    <t>Year 15943</t>
  </si>
  <si>
    <t>Year 15944</t>
  </si>
  <si>
    <t>Year 15945</t>
  </si>
  <si>
    <t>Year 15946</t>
  </si>
  <si>
    <t>Year 15947</t>
  </si>
  <si>
    <t>Year 15948</t>
  </si>
  <si>
    <t>Year 15949</t>
  </si>
  <si>
    <t>Year 15950</t>
  </si>
  <si>
    <t>Year 15951</t>
  </si>
  <si>
    <t>Year 15952</t>
  </si>
  <si>
    <t>Year 15953</t>
  </si>
  <si>
    <t>Year 15954</t>
  </si>
  <si>
    <t>Year 15955</t>
  </si>
  <si>
    <t>Year 15956</t>
  </si>
  <si>
    <t>Year 15957</t>
  </si>
  <si>
    <t>Year 15958</t>
  </si>
  <si>
    <t>Year 15959</t>
  </si>
  <si>
    <t>Year 15960</t>
  </si>
  <si>
    <t>Year 15961</t>
  </si>
  <si>
    <t>Year 15962</t>
  </si>
  <si>
    <t>Year 15963</t>
  </si>
  <si>
    <t>Year 15964</t>
  </si>
  <si>
    <t>Year 15965</t>
  </si>
  <si>
    <t>Year 15966</t>
  </si>
  <si>
    <t>Year 15967</t>
  </si>
  <si>
    <t>Year 15968</t>
  </si>
  <si>
    <t>Year 15969</t>
  </si>
  <si>
    <t>Year 15970</t>
  </si>
  <si>
    <t>Year 15971</t>
  </si>
  <si>
    <t>Year 15972</t>
  </si>
  <si>
    <t>Year 15973</t>
  </si>
  <si>
    <t>Year 15974</t>
  </si>
  <si>
    <t>Year 15975</t>
  </si>
  <si>
    <t>Year 15976</t>
  </si>
  <si>
    <t>Year 15977</t>
  </si>
  <si>
    <t>Year 15978</t>
  </si>
  <si>
    <t>Year 15979</t>
  </si>
  <si>
    <t>Year 15980</t>
  </si>
  <si>
    <t>Year 15981</t>
  </si>
  <si>
    <t>Year 15982</t>
  </si>
  <si>
    <t>Year 15983</t>
  </si>
  <si>
    <t>Year 15984</t>
  </si>
  <si>
    <t>Year 15985</t>
  </si>
  <si>
    <t>Year 15986</t>
  </si>
  <si>
    <t>Year 15987</t>
  </si>
  <si>
    <t>Year 15988</t>
  </si>
  <si>
    <t>Year 15989</t>
  </si>
  <si>
    <t>Year 15990</t>
  </si>
  <si>
    <t>Year 15991</t>
  </si>
  <si>
    <t>Year 15992</t>
  </si>
  <si>
    <t>Year 15993</t>
  </si>
  <si>
    <t>Year 15994</t>
  </si>
  <si>
    <t>Year 15995</t>
  </si>
  <si>
    <t>Year 15996</t>
  </si>
  <si>
    <t>Year 15997</t>
  </si>
  <si>
    <t>Year 15998</t>
  </si>
  <si>
    <t>Year 15999</t>
  </si>
  <si>
    <t>Year 16000</t>
  </si>
  <si>
    <t>Year 16001</t>
  </si>
  <si>
    <t>Year 16002</t>
  </si>
  <si>
    <t>Year 16003</t>
  </si>
  <si>
    <t>Year 16004</t>
  </si>
  <si>
    <t>Year 16005</t>
  </si>
  <si>
    <t>Year 16006</t>
  </si>
  <si>
    <t>Year 16007</t>
  </si>
  <si>
    <t>Year 16008</t>
  </si>
  <si>
    <t>Year 16009</t>
  </si>
  <si>
    <t>Year 16010</t>
  </si>
  <si>
    <t>Year 16011</t>
  </si>
  <si>
    <t>Year 16012</t>
  </si>
  <si>
    <t>Year 16013</t>
  </si>
  <si>
    <t>Year 16014</t>
  </si>
  <si>
    <t>Year 16015</t>
  </si>
  <si>
    <t>Year 16016</t>
  </si>
  <si>
    <t>Year 16017</t>
  </si>
  <si>
    <t>Year 16018</t>
  </si>
  <si>
    <t>Year 16019</t>
  </si>
  <si>
    <t>Year 16020</t>
  </si>
  <si>
    <t>Year 16021</t>
  </si>
  <si>
    <t>Year 16022</t>
  </si>
  <si>
    <t>Year 16023</t>
  </si>
  <si>
    <t>Year 16024</t>
  </si>
  <si>
    <t>Year 16025</t>
  </si>
  <si>
    <t>Year 16026</t>
  </si>
  <si>
    <t>Year 16027</t>
  </si>
  <si>
    <t>Year 16028</t>
  </si>
  <si>
    <t>Year 16029</t>
  </si>
  <si>
    <t>Year 16030</t>
  </si>
  <si>
    <t>Year 16031</t>
  </si>
  <si>
    <t>Year 16032</t>
  </si>
  <si>
    <t>Year 16033</t>
  </si>
  <si>
    <t>Year 16034</t>
  </si>
  <si>
    <t>Year 16035</t>
  </si>
  <si>
    <t>Year 16036</t>
  </si>
  <si>
    <t>Year 16037</t>
  </si>
  <si>
    <t>Year 16038</t>
  </si>
  <si>
    <t>Year 16039</t>
  </si>
  <si>
    <t>Year 16040</t>
  </si>
  <si>
    <t>Year 16041</t>
  </si>
  <si>
    <t>Year 16042</t>
  </si>
  <si>
    <t>Year 16043</t>
  </si>
  <si>
    <t>Year 16044</t>
  </si>
  <si>
    <t>Year 16045</t>
  </si>
  <si>
    <t>Year 16046</t>
  </si>
  <si>
    <t>Year 16047</t>
  </si>
  <si>
    <t>Year 16048</t>
  </si>
  <si>
    <t>Year 16049</t>
  </si>
  <si>
    <t>Year 16050</t>
  </si>
  <si>
    <t>Year 16051</t>
  </si>
  <si>
    <t>Year 16052</t>
  </si>
  <si>
    <t>Year 16053</t>
  </si>
  <si>
    <t>Year 16054</t>
  </si>
  <si>
    <t>Year 16055</t>
  </si>
  <si>
    <t>Year 16056</t>
  </si>
  <si>
    <t>Year 16057</t>
  </si>
  <si>
    <t>Year 16058</t>
  </si>
  <si>
    <t>Year 16059</t>
  </si>
  <si>
    <t>Year 16060</t>
  </si>
  <si>
    <t>Year 16061</t>
  </si>
  <si>
    <t>Year 16062</t>
  </si>
  <si>
    <t>Year 16063</t>
  </si>
  <si>
    <t>Year 16064</t>
  </si>
  <si>
    <t>Year 16065</t>
  </si>
  <si>
    <t>Year 16066</t>
  </si>
  <si>
    <t>Year 16067</t>
  </si>
  <si>
    <t>Year 16068</t>
  </si>
  <si>
    <t>Year 16069</t>
  </si>
  <si>
    <t>Year 16070</t>
  </si>
  <si>
    <t>Year 16071</t>
  </si>
  <si>
    <t>Year 16072</t>
  </si>
  <si>
    <t>Year 16073</t>
  </si>
  <si>
    <t>Year 16074</t>
  </si>
  <si>
    <t>Year 16075</t>
  </si>
  <si>
    <t>Year 16076</t>
  </si>
  <si>
    <t>Year 16077</t>
  </si>
  <si>
    <t>Year 16078</t>
  </si>
  <si>
    <t>Year 16079</t>
  </si>
  <si>
    <t>Year 16080</t>
  </si>
  <si>
    <t>Year 16081</t>
  </si>
  <si>
    <t>Year 16082</t>
  </si>
  <si>
    <t>Year 16083</t>
  </si>
  <si>
    <t>Year 16084</t>
  </si>
  <si>
    <t>Year 16085</t>
  </si>
  <si>
    <t>Year 16086</t>
  </si>
  <si>
    <t>Year 16087</t>
  </si>
  <si>
    <t>Year 16088</t>
  </si>
  <si>
    <t>Year 16089</t>
  </si>
  <si>
    <t>Year 16090</t>
  </si>
  <si>
    <t>Year 16091</t>
  </si>
  <si>
    <t>Year 16092</t>
  </si>
  <si>
    <t>Year 16093</t>
  </si>
  <si>
    <t>Year 16094</t>
  </si>
  <si>
    <t>Year 16095</t>
  </si>
  <si>
    <t>Year 16096</t>
  </si>
  <si>
    <t>Year 16097</t>
  </si>
  <si>
    <t>Year 16098</t>
  </si>
  <si>
    <t>Year 16099</t>
  </si>
  <si>
    <t>Year 16100</t>
  </si>
  <si>
    <t>Year 16101</t>
  </si>
  <si>
    <t>Year 16102</t>
  </si>
  <si>
    <t>Year 16103</t>
  </si>
  <si>
    <t>Year 16104</t>
  </si>
  <si>
    <t>Year 16105</t>
  </si>
  <si>
    <t>Year 16106</t>
  </si>
  <si>
    <t>Year 16107</t>
  </si>
  <si>
    <t>Year 16108</t>
  </si>
  <si>
    <t>Year 16109</t>
  </si>
  <si>
    <t>Year 16110</t>
  </si>
  <si>
    <t>Year 16111</t>
  </si>
  <si>
    <t>Year 16112</t>
  </si>
  <si>
    <t>Year 16113</t>
  </si>
  <si>
    <t>Year 16114</t>
  </si>
  <si>
    <t>Year 16115</t>
  </si>
  <si>
    <t>Year 16116</t>
  </si>
  <si>
    <t>Year 16117</t>
  </si>
  <si>
    <t>Year 16118</t>
  </si>
  <si>
    <t>Year 16119</t>
  </si>
  <si>
    <t>Year 16120</t>
  </si>
  <si>
    <t>Year 16121</t>
  </si>
  <si>
    <t>Year 16122</t>
  </si>
  <si>
    <t>Year 16123</t>
  </si>
  <si>
    <t>Year 16124</t>
  </si>
  <si>
    <t>Year 16125</t>
  </si>
  <si>
    <t>Year 16126</t>
  </si>
  <si>
    <t>Year 16127</t>
  </si>
  <si>
    <t>Year 16128</t>
  </si>
  <si>
    <t>Year 16129</t>
  </si>
  <si>
    <t>Year 16130</t>
  </si>
  <si>
    <t>Year 16131</t>
  </si>
  <si>
    <t>Year 16132</t>
  </si>
  <si>
    <t>Year 16133</t>
  </si>
  <si>
    <t>Year 16134</t>
  </si>
  <si>
    <t>Year 16135</t>
  </si>
  <si>
    <t>Year 16136</t>
  </si>
  <si>
    <t>Year 16137</t>
  </si>
  <si>
    <t>Year 16138</t>
  </si>
  <si>
    <t>Year 16139</t>
  </si>
  <si>
    <t>Year 16140</t>
  </si>
  <si>
    <t>Year 16141</t>
  </si>
  <si>
    <t>Year 16142</t>
  </si>
  <si>
    <t>Year 16143</t>
  </si>
  <si>
    <t>Year 16144</t>
  </si>
  <si>
    <t>Year 16145</t>
  </si>
  <si>
    <t>Year 16146</t>
  </si>
  <si>
    <t>Year 16147</t>
  </si>
  <si>
    <t>Year 16148</t>
  </si>
  <si>
    <t>Year 16149</t>
  </si>
  <si>
    <t>Year 16150</t>
  </si>
  <si>
    <t>Year 16151</t>
  </si>
  <si>
    <t>Year 16152</t>
  </si>
  <si>
    <t>Year 16153</t>
  </si>
  <si>
    <t>Year 16154</t>
  </si>
  <si>
    <t>Year 16155</t>
  </si>
  <si>
    <t>Year 16156</t>
  </si>
  <si>
    <t>Year 16157</t>
  </si>
  <si>
    <t>Year 16158</t>
  </si>
  <si>
    <t>Year 16159</t>
  </si>
  <si>
    <t>Year 16160</t>
  </si>
  <si>
    <t>Year 16161</t>
  </si>
  <si>
    <t>Year 16162</t>
  </si>
  <si>
    <t>Year 16163</t>
  </si>
  <si>
    <t>Year 16164</t>
  </si>
  <si>
    <t>Year 16165</t>
  </si>
  <si>
    <t>Year 16166</t>
  </si>
  <si>
    <t>Year 16167</t>
  </si>
  <si>
    <t>Year 16168</t>
  </si>
  <si>
    <t>Year 16169</t>
  </si>
  <si>
    <t>Year 16170</t>
  </si>
  <si>
    <t>Year 16171</t>
  </si>
  <si>
    <t>Year 16172</t>
  </si>
  <si>
    <t>Year 16173</t>
  </si>
  <si>
    <t>Year 16174</t>
  </si>
  <si>
    <t>Year 16175</t>
  </si>
  <si>
    <t>Year 16176</t>
  </si>
  <si>
    <t>Year 16177</t>
  </si>
  <si>
    <t>Year 16178</t>
  </si>
  <si>
    <t>Year 16179</t>
  </si>
  <si>
    <t>Year 16180</t>
  </si>
  <si>
    <t>Year 16181</t>
  </si>
  <si>
    <t>Year 16182</t>
  </si>
  <si>
    <t>Year 16183</t>
  </si>
  <si>
    <t>Year 16184</t>
  </si>
  <si>
    <t>Year 16185</t>
  </si>
  <si>
    <t>Year 16186</t>
  </si>
  <si>
    <t>Year 16187</t>
  </si>
  <si>
    <t>Year 16188</t>
  </si>
  <si>
    <t>Year 16189</t>
  </si>
  <si>
    <t>Year 16190</t>
  </si>
  <si>
    <t>Year 16191</t>
  </si>
  <si>
    <t>Year 16192</t>
  </si>
  <si>
    <t>Year 16193</t>
  </si>
  <si>
    <t>Year 16194</t>
  </si>
  <si>
    <t>Year 16195</t>
  </si>
  <si>
    <t>Year 16196</t>
  </si>
  <si>
    <t>Year 16197</t>
  </si>
  <si>
    <t>Year 16198</t>
  </si>
  <si>
    <t>Year 16199</t>
  </si>
  <si>
    <t>Year 16200</t>
  </si>
  <si>
    <t>Year 16201</t>
  </si>
  <si>
    <t>Year 16202</t>
  </si>
  <si>
    <t>Year 16203</t>
  </si>
  <si>
    <t>Year 16204</t>
  </si>
  <si>
    <t>Year 16205</t>
  </si>
  <si>
    <t>Year 16206</t>
  </si>
  <si>
    <t>Year 16207</t>
  </si>
  <si>
    <t>Year 16208</t>
  </si>
  <si>
    <t>Year 16209</t>
  </si>
  <si>
    <t>Year 16210</t>
  </si>
  <si>
    <t>Year 16211</t>
  </si>
  <si>
    <t>Year 16212</t>
  </si>
  <si>
    <t>Year 16213</t>
  </si>
  <si>
    <t>Year 16214</t>
  </si>
  <si>
    <t>Year 16215</t>
  </si>
  <si>
    <t>Year 16216</t>
  </si>
  <si>
    <t>Year 16217</t>
  </si>
  <si>
    <t>Year 16218</t>
  </si>
  <si>
    <t>Year 16219</t>
  </si>
  <si>
    <t>Year 16220</t>
  </si>
  <si>
    <t>Year 16221</t>
  </si>
  <si>
    <t>Year 16222</t>
  </si>
  <si>
    <t>Year 16223</t>
  </si>
  <si>
    <t>Year 16224</t>
  </si>
  <si>
    <t>Year 16225</t>
  </si>
  <si>
    <t>Year 16226</t>
  </si>
  <si>
    <t>Year 16227</t>
  </si>
  <si>
    <t>Year 16228</t>
  </si>
  <si>
    <t>Year 16229</t>
  </si>
  <si>
    <t>Year 16230</t>
  </si>
  <si>
    <t>Year 16231</t>
  </si>
  <si>
    <t>Year 16232</t>
  </si>
  <si>
    <t>Year 16233</t>
  </si>
  <si>
    <t>Year 16234</t>
  </si>
  <si>
    <t>Year 16235</t>
  </si>
  <si>
    <t>Year 16236</t>
  </si>
  <si>
    <t>Year 16237</t>
  </si>
  <si>
    <t>Year 16238</t>
  </si>
  <si>
    <t>Year 16239</t>
  </si>
  <si>
    <t>Year 16240</t>
  </si>
  <si>
    <t>Year 16241</t>
  </si>
  <si>
    <t>Year 16242</t>
  </si>
  <si>
    <t>Year 16243</t>
  </si>
  <si>
    <t>Year 16244</t>
  </si>
  <si>
    <t>Year 16245</t>
  </si>
  <si>
    <t>Year 16246</t>
  </si>
  <si>
    <t>Year 16247</t>
  </si>
  <si>
    <t>Year 16248</t>
  </si>
  <si>
    <t>Year 16249</t>
  </si>
  <si>
    <t>Year 16250</t>
  </si>
  <si>
    <t>Year 16251</t>
  </si>
  <si>
    <t>Year 16252</t>
  </si>
  <si>
    <t>Year 16253</t>
  </si>
  <si>
    <t>Year 16254</t>
  </si>
  <si>
    <t>Year 16255</t>
  </si>
  <si>
    <t>Year 16256</t>
  </si>
  <si>
    <t>Year 16257</t>
  </si>
  <si>
    <t>Year 16258</t>
  </si>
  <si>
    <t>Year 16259</t>
  </si>
  <si>
    <t>Year 16260</t>
  </si>
  <si>
    <t>Year 16261</t>
  </si>
  <si>
    <t>Year 16262</t>
  </si>
  <si>
    <t>Year 16263</t>
  </si>
  <si>
    <t>Year 16264</t>
  </si>
  <si>
    <t>Year 16265</t>
  </si>
  <si>
    <t>Year 16266</t>
  </si>
  <si>
    <t>Year 16267</t>
  </si>
  <si>
    <t>Year 16268</t>
  </si>
  <si>
    <t>Year 16269</t>
  </si>
  <si>
    <t>Year 16270</t>
  </si>
  <si>
    <t>Year 16271</t>
  </si>
  <si>
    <t>Year 16272</t>
  </si>
  <si>
    <t>Year 16273</t>
  </si>
  <si>
    <t>Year 16274</t>
  </si>
  <si>
    <t>Year 16275</t>
  </si>
  <si>
    <t>Year 16276</t>
  </si>
  <si>
    <t>Year 16277</t>
  </si>
  <si>
    <t>Year 16278</t>
  </si>
  <si>
    <t>Year 16279</t>
  </si>
  <si>
    <t>Year 16280</t>
  </si>
  <si>
    <t>Year 16281</t>
  </si>
  <si>
    <t>Year 16282</t>
  </si>
  <si>
    <t>Year 16283</t>
  </si>
  <si>
    <t>Year 16284</t>
  </si>
  <si>
    <t>Year 16285</t>
  </si>
  <si>
    <t>Year 16286</t>
  </si>
  <si>
    <t>Year 16287</t>
  </si>
  <si>
    <t>Year 16288</t>
  </si>
  <si>
    <t>Year 16289</t>
  </si>
  <si>
    <t>Year 16290</t>
  </si>
  <si>
    <t>Year 16291</t>
  </si>
  <si>
    <t>Year 16292</t>
  </si>
  <si>
    <t>Year 16293</t>
  </si>
  <si>
    <t>Year 16294</t>
  </si>
  <si>
    <t>Year 16295</t>
  </si>
  <si>
    <t>Year 16296</t>
  </si>
  <si>
    <t>Year 16297</t>
  </si>
  <si>
    <t>Year 16298</t>
  </si>
  <si>
    <t>Year 16299</t>
  </si>
  <si>
    <t>Year 16300</t>
  </si>
  <si>
    <t>Year 16301</t>
  </si>
  <si>
    <t>Year 16302</t>
  </si>
  <si>
    <t>Year 16303</t>
  </si>
  <si>
    <t>Year 16304</t>
  </si>
  <si>
    <t>Year 16305</t>
  </si>
  <si>
    <t>Year 16306</t>
  </si>
  <si>
    <t>Year 16307</t>
  </si>
  <si>
    <t>Year 16308</t>
  </si>
  <si>
    <t>Year 16309</t>
  </si>
  <si>
    <t>Year 16310</t>
  </si>
  <si>
    <t>Year 16311</t>
  </si>
  <si>
    <t>Year 16312</t>
  </si>
  <si>
    <t>Year 16313</t>
  </si>
  <si>
    <t>Year 16314</t>
  </si>
  <si>
    <t>Year 16315</t>
  </si>
  <si>
    <t>Year 16316</t>
  </si>
  <si>
    <t>Year 16317</t>
  </si>
  <si>
    <t>Year 16318</t>
  </si>
  <si>
    <t>Year 16319</t>
  </si>
  <si>
    <t>Year 16320</t>
  </si>
  <si>
    <t>Year 16321</t>
  </si>
  <si>
    <t>Year 16322</t>
  </si>
  <si>
    <t>Year 16323</t>
  </si>
  <si>
    <t>Year 16324</t>
  </si>
  <si>
    <t>Year 16325</t>
  </si>
  <si>
    <t>Year 16326</t>
  </si>
  <si>
    <t>Year 16327</t>
  </si>
  <si>
    <t>Year 16328</t>
  </si>
  <si>
    <t>Year 16329</t>
  </si>
  <si>
    <t>Year 16330</t>
  </si>
  <si>
    <t>Year 16331</t>
  </si>
  <si>
    <t>Year 16332</t>
  </si>
  <si>
    <t>Year 16333</t>
  </si>
  <si>
    <t>Year 16334</t>
  </si>
  <si>
    <t>Year 16335</t>
  </si>
  <si>
    <t>Year 16336</t>
  </si>
  <si>
    <t>Year 16337</t>
  </si>
  <si>
    <t>Year 16338</t>
  </si>
  <si>
    <t>Year 16339</t>
  </si>
  <si>
    <t>Year 16340</t>
  </si>
  <si>
    <t>Year 16341</t>
  </si>
  <si>
    <t>Year 16342</t>
  </si>
  <si>
    <t>Year 16343</t>
  </si>
  <si>
    <t>Year 16344</t>
  </si>
  <si>
    <t>Year 16345</t>
  </si>
  <si>
    <t>Year 16346</t>
  </si>
  <si>
    <t>Year 16347</t>
  </si>
  <si>
    <t>Year 16348</t>
  </si>
  <si>
    <t>Year 16349</t>
  </si>
  <si>
    <t>Year 16350</t>
  </si>
  <si>
    <t>Year 16351</t>
  </si>
  <si>
    <t>Year 16352</t>
  </si>
  <si>
    <t>Year 16353</t>
  </si>
  <si>
    <t>Year 16354</t>
  </si>
  <si>
    <t>Year 16355</t>
  </si>
  <si>
    <t>Year 16356</t>
  </si>
  <si>
    <t>Year 16357</t>
  </si>
  <si>
    <t>Year 16358</t>
  </si>
  <si>
    <t>Year 16359</t>
  </si>
  <si>
    <t>Year 16360</t>
  </si>
  <si>
    <t>Year 16361</t>
  </si>
  <si>
    <t>Year 16362</t>
  </si>
  <si>
    <t>Year 16363</t>
  </si>
  <si>
    <t>Year 16364</t>
  </si>
  <si>
    <t>Year 16365</t>
  </si>
  <si>
    <t>Year 16366</t>
  </si>
  <si>
    <t>Year 16367</t>
  </si>
  <si>
    <t>Year 16368</t>
  </si>
  <si>
    <t>Year 16369</t>
  </si>
  <si>
    <t>Year 16370</t>
  </si>
  <si>
    <t>Year 16371</t>
  </si>
  <si>
    <t>Year 16372</t>
  </si>
  <si>
    <t>Year 16373</t>
  </si>
  <si>
    <t>Year 16374</t>
  </si>
  <si>
    <t>Year 16375</t>
  </si>
  <si>
    <t>Year 16376</t>
  </si>
  <si>
    <t>Year 16377</t>
  </si>
  <si>
    <t>Year 16378</t>
  </si>
  <si>
    <t>Year 16379</t>
  </si>
  <si>
    <t>Year 16380</t>
  </si>
  <si>
    <t>Jobs created (AEE)</t>
  </si>
  <si>
    <t>Approximate number of jobs created, on an Annualised Employee Equivalent (AEE) basis. 
AEE is calculated by dividing the total paid hours of the contract by 1,976. 1,976 reflects the total full-time working hours paid yearly to a full-time employee (38 hours per week for 52 weeks).</t>
  </si>
  <si>
    <t>#</t>
  </si>
  <si>
    <t>Jobs retained (AEE)</t>
  </si>
  <si>
    <t>Expenditure through local businesses</t>
  </si>
  <si>
    <t>Project amount of local business expenditure per annum.</t>
  </si>
  <si>
    <t>January 2020</t>
  </si>
  <si>
    <t>Energy Innovation Fund</t>
  </si>
  <si>
    <t>Quantitative template for applications</t>
  </si>
  <si>
    <t>Operation year</t>
  </si>
  <si>
    <t>Year start</t>
  </si>
  <si>
    <t>Year end</t>
  </si>
  <si>
    <t>Flags</t>
  </si>
  <si>
    <t>Start</t>
  </si>
  <si>
    <t>Duration</t>
  </si>
  <si>
    <t>End</t>
  </si>
  <si>
    <t>Development &amp; Construction</t>
  </si>
  <si>
    <t>[1,0]</t>
  </si>
  <si>
    <t>Operations</t>
  </si>
  <si>
    <t>Debt Tenor</t>
  </si>
  <si>
    <t>Capital grace period</t>
  </si>
  <si>
    <t>Repayment Term</t>
  </si>
  <si>
    <t>Remaining Periods</t>
  </si>
  <si>
    <t>Revenue</t>
  </si>
  <si>
    <t>Forecast revenue</t>
  </si>
  <si>
    <t>Additional years to be used only if required</t>
  </si>
  <si>
    <t>$'000 AUD, Nominal</t>
  </si>
  <si>
    <t>Merchant revenue</t>
  </si>
  <si>
    <t>Contingency FCAS raise 6sec</t>
  </si>
  <si>
    <t>Contingency FCAS raise 60sec</t>
  </si>
  <si>
    <t>Contingency FCAS raise 5min</t>
  </si>
  <si>
    <t>Contingency FCAS lower 6sec</t>
  </si>
  <si>
    <t>Contingency FCAS lower 60sec</t>
  </si>
  <si>
    <t>Contingency FCAS lower 5min</t>
  </si>
  <si>
    <t>Regulation FCAS lower</t>
  </si>
  <si>
    <t>Regulation FCAS raise</t>
  </si>
  <si>
    <t>Avoided peak imports</t>
  </si>
  <si>
    <t>Avoided demand charges</t>
  </si>
  <si>
    <t>Large-scale generation certificates (LGCs)</t>
  </si>
  <si>
    <t>CAPEX</t>
  </si>
  <si>
    <t>less grant requested</t>
  </si>
  <si>
    <t>less debt</t>
  </si>
  <si>
    <t>Total equity contribution</t>
  </si>
  <si>
    <t>Income</t>
  </si>
  <si>
    <t>Equity contribution</t>
  </si>
  <si>
    <t>Revenue total</t>
  </si>
  <si>
    <t>Operating costs total</t>
  </si>
  <si>
    <t>EBITDA</t>
  </si>
  <si>
    <t>Financing</t>
  </si>
  <si>
    <t>Debt</t>
  </si>
  <si>
    <t>Opening</t>
  </si>
  <si>
    <t>Amortisation</t>
  </si>
  <si>
    <t>Closing</t>
  </si>
  <si>
    <t>Interest payable</t>
  </si>
  <si>
    <t>Less sustaining capex</t>
  </si>
  <si>
    <t>Less debt service</t>
  </si>
  <si>
    <t>Residual value</t>
  </si>
  <si>
    <t>Cashflow avaliable for equity</t>
  </si>
  <si>
    <t>Equity Cash Flow IRR</t>
  </si>
  <si>
    <t>%</t>
  </si>
  <si>
    <t>with funding</t>
  </si>
  <si>
    <t>IRR toggle</t>
  </si>
  <si>
    <t>without</t>
  </si>
  <si>
    <t>Ratios</t>
  </si>
  <si>
    <t xml:space="preserve">D/E </t>
  </si>
  <si>
    <t>Residual value / total capex</t>
  </si>
  <si>
    <t>Grant funding ($) per MW</t>
  </si>
  <si>
    <t>$ / MW</t>
  </si>
  <si>
    <t>Capex / MW</t>
  </si>
  <si>
    <t>Opex / MW</t>
  </si>
  <si>
    <t>Capacity factor</t>
  </si>
  <si>
    <t>Eligible / CAPEX</t>
  </si>
  <si>
    <t>Key metrics</t>
  </si>
  <si>
    <t>Project capacity</t>
  </si>
  <si>
    <t>MW</t>
  </si>
  <si>
    <t>Requested grant amount</t>
  </si>
  <si>
    <t>Eligible expenditure</t>
  </si>
  <si>
    <t>Total cost</t>
  </si>
  <si>
    <t>Opex</t>
  </si>
  <si>
    <t>Equity</t>
  </si>
  <si>
    <t>Average EBITDA margin</t>
  </si>
  <si>
    <t>Operation start date</t>
  </si>
  <si>
    <t>date</t>
  </si>
  <si>
    <t>Development fees</t>
  </si>
  <si>
    <t>Loan tenor (incl. grace period)</t>
  </si>
  <si>
    <t>Years</t>
  </si>
  <si>
    <t>Interest rates</t>
  </si>
  <si>
    <t>Interest fees</t>
  </si>
  <si>
    <t>Investment hurdle rate</t>
  </si>
  <si>
    <t>Type of funding</t>
  </si>
  <si>
    <t>[EIF only, Joint]</t>
  </si>
  <si>
    <t>Equity IRR</t>
  </si>
  <si>
    <t>Asset life</t>
  </si>
  <si>
    <t>Merchant price assumption: average over project life</t>
  </si>
  <si>
    <t>$/MWh,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</si>
</sst>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C09]dd\-mmm\-yy;@"/>
    <numFmt numFmtId="166" formatCode="0.0"/>
    <numFmt numFmtId="167" formatCode="_(* #,##0_);_(* \(#,##0\);_(* &quot;-&quot;??_);_(@_)"/>
    <numFmt numFmtId="168" formatCode="0;\-0;;@"/>
    <numFmt numFmtId="169" formatCode="0\ &quot;Years&quot;"/>
    <numFmt numFmtId="170" formatCode="_-* #,##0_-;* \(#,##0\)_-;_-* &quot;-&quot;??_-;_-@_-"/>
    <numFmt numFmtId="171" formatCode="0.0%"/>
    <numFmt numFmtId="172" formatCode="_(* #,##0.0_);_(* \(#,##0.0\);_(* &quot;-&quot;??_);_(@_)"/>
    <numFmt numFmtId="173" formatCode="&quot;$&quot;#,##0"/>
    <numFmt numFmtId="174" formatCode="#,##0;\(#,##0\)"/>
    <numFmt numFmtId="175" formatCode="_-* #,##0.0000_-;\-* #,##0.0000_-;_-* &quot;-&quot;??_-;_-@_-"/>
    <numFmt numFmtId="176" formatCode="_-* #,##0_-;\-* #,##0_-;_-* &quot;-&quot;??_-;_-@_-"/>
    <numFmt numFmtId="177" formatCode="_-&quot;$&quot;* #,##0_-;\-&quot;$&quot;* #,##0_-;_-&quot;$&quot;* &quot;-&quot;??_-;_-@_-"/>
    <numFmt numFmtId="178" formatCode="dd/mm/yy;@"/>
  </numFmts>
  <fonts count="47">
    <font>
      <sz val="11"/>
      <color theme="1"/>
      <name val="Calibri"/>
      <family val="2"/>
      <scheme val="minor"/>
    </font>
    <font>
      <sz val="8"/>
      <name val="Arial"/>
      <family val="2"/>
    </font>
    <font>
      <sz val="11"/>
      <color indexed="8"/>
      <name val="Arial"/>
      <family val="2"/>
    </font>
    <font>
      <sz val="11"/>
      <name val="Arial"/>
      <family val="2"/>
    </font>
    <font>
      <b/>
      <sz val="11"/>
      <name val="Arial"/>
      <family val="2"/>
    </font>
    <font>
      <sz val="11"/>
      <color theme="1"/>
      <name val="Calibri"/>
      <family val="2"/>
      <scheme val="minor"/>
    </font>
    <font>
      <sz val="8"/>
      <name val="Calibri"/>
      <family val="2"/>
      <scheme val="minor"/>
    </font>
    <font>
      <i/>
      <sz val="9"/>
      <color theme="0" tint="-0.499984740745262"/>
      <name val="Arial"/>
      <family val="2"/>
    </font>
    <font>
      <sz val="11"/>
      <color theme="1"/>
      <name val="Arial"/>
      <family val="2"/>
    </font>
    <font>
      <b/>
      <sz val="11"/>
      <color theme="1"/>
      <name val="Arial"/>
      <family val="2"/>
    </font>
    <font>
      <b/>
      <sz val="11"/>
      <color theme="0"/>
      <name val="Arial"/>
      <family val="2"/>
    </font>
    <font>
      <i/>
      <sz val="11"/>
      <color theme="0" tint="-0.499984740745262"/>
      <name val="Arial"/>
      <family val="2"/>
    </font>
    <font>
      <sz val="11"/>
      <name val="Calibri"/>
      <family val="2"/>
      <scheme val="minor"/>
    </font>
    <font>
      <sz val="10"/>
      <color theme="7" tint="-0.499984740745262"/>
      <name val="Trebuchet MS"/>
      <family val="2"/>
    </font>
    <font>
      <sz val="10"/>
      <name val="Trebuchet MS"/>
      <family val="2"/>
    </font>
    <font>
      <sz val="10"/>
      <color theme="1" tint="0.24994659260841701"/>
      <name val="Trebuchet MS"/>
      <family val="2"/>
    </font>
    <font>
      <sz val="10"/>
      <color theme="0" tint="-0.34998626667073579"/>
      <name val="Trebuchet MS"/>
      <family val="2"/>
    </font>
    <font>
      <sz val="11"/>
      <color theme="0" tint="-0.34998626667073579"/>
      <name val="Arial"/>
      <family val="2"/>
    </font>
    <font>
      <i/>
      <sz val="11"/>
      <color theme="1"/>
      <name val="Arial"/>
      <family val="2"/>
    </font>
    <font>
      <b/>
      <u/>
      <sz val="11"/>
      <color theme="1"/>
      <name val="Arial"/>
      <family val="2"/>
    </font>
    <font>
      <b/>
      <sz val="15"/>
      <color theme="3"/>
      <name val="Calibri"/>
      <family val="2"/>
      <scheme val="minor"/>
    </font>
    <font>
      <sz val="10"/>
      <color rgb="FF3F3F76"/>
      <name val="Calibri"/>
      <family val="2"/>
      <scheme val="minor"/>
    </font>
    <font>
      <sz val="11"/>
      <color theme="0"/>
      <name val="Arial"/>
      <family val="2"/>
    </font>
    <font>
      <sz val="14"/>
      <color rgb="FF58595B"/>
      <name val="Trebuchet MS"/>
      <family val="2"/>
    </font>
    <font>
      <b/>
      <sz val="15"/>
      <color theme="3"/>
      <name val="Arial"/>
      <family val="2"/>
    </font>
    <font>
      <b/>
      <sz val="11"/>
      <color rgb="FF3F3F76"/>
      <name val="Arial"/>
      <family val="2"/>
    </font>
    <font>
      <b/>
      <sz val="11"/>
      <color rgb="FFFF0000"/>
      <name val="Arial"/>
      <family val="2"/>
    </font>
    <font>
      <b/>
      <sz val="11"/>
      <color theme="1"/>
      <name val="Calibri"/>
      <family val="2"/>
      <scheme val="minor"/>
    </font>
    <font>
      <sz val="11"/>
      <color theme="0"/>
      <name val="Calibri"/>
      <family val="2"/>
      <scheme val="minor"/>
    </font>
    <font>
      <sz val="11"/>
      <color rgb="FF0000FF"/>
      <name val="Calibri"/>
      <family val="2"/>
      <scheme val="minor"/>
    </font>
    <font>
      <sz val="11"/>
      <color rgb="FF0000FF"/>
      <name val="Arial"/>
      <family val="2"/>
    </font>
    <font>
      <b/>
      <sz val="14"/>
      <color theme="1"/>
      <name val="Arial"/>
      <family val="2"/>
    </font>
    <font>
      <b/>
      <sz val="15"/>
      <color theme="0"/>
      <name val="Arial"/>
      <family val="2"/>
    </font>
    <font>
      <sz val="15"/>
      <color theme="0"/>
      <name val="Calibri"/>
      <family val="2"/>
      <scheme val="minor"/>
    </font>
    <font>
      <sz val="15"/>
      <color theme="0"/>
      <name val="Arial"/>
      <family val="2"/>
    </font>
    <font>
      <u/>
      <sz val="11"/>
      <color theme="10"/>
      <name val="Calibri"/>
      <family val="2"/>
      <scheme val="minor"/>
    </font>
    <font>
      <i/>
      <sz val="11"/>
      <color theme="1" tint="0.499984740745262"/>
      <name val="Arial"/>
      <family val="2"/>
    </font>
    <font>
      <i/>
      <sz val="11"/>
      <color rgb="FF0000FF"/>
      <name val="Arial"/>
      <family val="2"/>
    </font>
    <font>
      <b/>
      <i/>
      <sz val="11"/>
      <color theme="0" tint="-0.499984740745262"/>
      <name val="Arial"/>
      <family val="2"/>
    </font>
    <font>
      <u/>
      <sz val="11"/>
      <color rgb="FF000000"/>
      <name val="Arial"/>
      <family val="2"/>
    </font>
    <font>
      <sz val="11"/>
      <color rgb="FF000000"/>
      <name val="Arial"/>
      <family val="2"/>
    </font>
    <font>
      <sz val="11"/>
      <color rgb="FFFF0000"/>
      <name val="Arial"/>
      <family val="2"/>
    </font>
    <font>
      <sz val="11"/>
      <color theme="1"/>
      <name val="Arial"/>
      <family val="2"/>
    </font>
    <font>
      <b/>
      <sz val="11"/>
      <color theme="1"/>
      <name val="Arial"/>
      <family val="2"/>
    </font>
    <font>
      <u/>
      <sz val="11"/>
      <color theme="10"/>
      <name val="Arial"/>
      <family val="2"/>
    </font>
    <font>
      <b/>
      <sz val="11"/>
      <name val="Calibri"/>
      <family val="2"/>
      <scheme val="minor"/>
    </font>
    <font>
      <sz val="11"/>
      <color theme="0" tint="-0.499984740745262"/>
      <name val="Arial"/>
      <family val="2"/>
    </font>
  </fonts>
  <fills count="31">
    <fill>
      <patternFill patternType="none"/>
    </fill>
    <fill>
      <patternFill patternType="gray125"/>
    </fill>
    <fill>
      <patternFill patternType="solid">
        <fgColor rgb="FFFFFF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3743705557422"/>
        <bgColor indexed="64"/>
      </patternFill>
    </fill>
    <fill>
      <patternFill patternType="solid">
        <fgColor rgb="FFFFFFCC"/>
        <bgColor indexed="64"/>
      </patternFill>
    </fill>
    <fill>
      <patternFill patternType="lightUp">
        <fgColor theme="0" tint="-0.34998626667073579"/>
        <bgColor indexed="65"/>
      </patternFill>
    </fill>
    <fill>
      <patternFill patternType="solid">
        <fgColor rgb="FF92D050"/>
        <bgColor indexed="64"/>
      </patternFill>
    </fill>
    <fill>
      <patternFill patternType="solid">
        <fgColor theme="0" tint="-0.14999847407452621"/>
        <bgColor indexed="64"/>
      </patternFill>
    </fill>
    <fill>
      <patternFill patternType="solid">
        <fgColor rgb="FFFFCC99"/>
      </patternFill>
    </fill>
    <fill>
      <patternFill patternType="solid">
        <fgColor theme="4"/>
        <bgColor indexed="64"/>
      </patternFill>
    </fill>
    <fill>
      <patternFill patternType="solid">
        <fgColor theme="4" tint="0.59999389629810485"/>
        <bgColor indexed="64"/>
      </patternFill>
    </fill>
    <fill>
      <patternFill patternType="solid">
        <fgColor theme="1"/>
        <bgColor indexed="64"/>
      </patternFill>
    </fill>
    <fill>
      <patternFill patternType="lightDown"/>
    </fill>
    <fill>
      <patternFill patternType="solid">
        <fgColor rgb="FFFFFF00"/>
        <bgColor indexed="64"/>
      </patternFill>
    </fill>
    <fill>
      <patternFill patternType="solid">
        <fgColor theme="1" tint="0.499984740745262"/>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rgb="FF7030A0"/>
        <bgColor indexed="64"/>
      </patternFill>
    </fill>
    <fill>
      <patternFill patternType="solid">
        <fgColor theme="7" tint="-0.249977111117893"/>
        <bgColor indexed="64"/>
      </patternFill>
    </fill>
    <fill>
      <patternFill patternType="solid">
        <fgColor theme="4" tint="-0.249977111117893"/>
        <bgColor indexed="64"/>
      </patternFill>
    </fill>
    <fill>
      <patternFill patternType="solid">
        <fgColor theme="5"/>
        <bgColor indexed="64"/>
      </patternFill>
    </fill>
    <fill>
      <patternFill patternType="solid">
        <fgColor rgb="FFC00000"/>
        <bgColor indexed="64"/>
      </patternFill>
    </fill>
    <fill>
      <patternFill patternType="solid">
        <fgColor theme="3" tint="0.39997558519241921"/>
        <bgColor indexed="64"/>
      </patternFill>
    </fill>
    <fill>
      <patternFill patternType="solid">
        <fgColor theme="0" tint="-0.499984740745262"/>
        <bgColor indexed="64"/>
      </patternFill>
    </fill>
    <fill>
      <patternFill patternType="lightDown">
        <bgColor theme="0"/>
      </patternFill>
    </fill>
  </fills>
  <borders count="90">
    <border>
      <left/>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dotted">
        <color indexed="64"/>
      </right>
      <top/>
      <bottom style="dotted">
        <color indexed="64"/>
      </bottom>
      <diagonal/>
    </border>
    <border>
      <left/>
      <right style="dotted">
        <color indexed="64"/>
      </right>
      <top/>
      <bottom style="double">
        <color indexed="64"/>
      </bottom>
      <diagonal/>
    </border>
    <border>
      <left/>
      <right/>
      <top/>
      <bottom style="double">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theme="0" tint="-0.499984740745262"/>
      </bottom>
      <diagonal/>
    </border>
    <border>
      <left/>
      <right style="dotted">
        <color indexed="64"/>
      </right>
      <top style="dotted">
        <color indexed="64"/>
      </top>
      <bottom style="double">
        <color indexed="64"/>
      </bottom>
      <diagonal/>
    </border>
    <border>
      <left/>
      <right/>
      <top style="thin">
        <color indexed="64"/>
      </top>
      <bottom style="thin">
        <color indexed="64"/>
      </bottom>
      <diagonal/>
    </border>
    <border>
      <left/>
      <right/>
      <top/>
      <bottom style="dotted">
        <color indexed="64"/>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
      <left/>
      <right style="dotted">
        <color indexed="64"/>
      </right>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dotted">
        <color indexed="64"/>
      </top>
      <bottom/>
      <diagonal/>
    </border>
    <border>
      <left style="dotted">
        <color indexed="64"/>
      </left>
      <right/>
      <top/>
      <bottom style="dotted">
        <color indexed="64"/>
      </bottom>
      <diagonal/>
    </border>
    <border>
      <left/>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dotted">
        <color indexed="64"/>
      </bottom>
      <diagonal/>
    </border>
    <border>
      <left style="medium">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top style="medium">
        <color indexed="64"/>
      </top>
      <bottom style="dotted">
        <color indexed="64"/>
      </bottom>
      <diagonal/>
    </border>
    <border>
      <left/>
      <right style="dotted">
        <color indexed="64"/>
      </right>
      <top/>
      <bottom/>
      <diagonal/>
    </border>
    <border>
      <left style="dotted">
        <color indexed="64"/>
      </left>
      <right style="dotted">
        <color indexed="64"/>
      </right>
      <top/>
      <bottom/>
      <diagonal/>
    </border>
    <border>
      <left/>
      <right/>
      <top style="thick">
        <color theme="4"/>
      </top>
      <bottom style="medium">
        <color indexed="64"/>
      </bottom>
      <diagonal/>
    </border>
    <border>
      <left/>
      <right/>
      <top style="thick">
        <color theme="4"/>
      </top>
      <bottom/>
      <diagonal/>
    </border>
    <border>
      <left style="dotted">
        <color indexed="64"/>
      </left>
      <right style="dotted">
        <color indexed="64"/>
      </right>
      <top style="medium">
        <color indexed="64"/>
      </top>
      <bottom/>
      <diagonal/>
    </border>
    <border>
      <left style="dotted">
        <color indexed="64"/>
      </left>
      <right/>
      <top style="dotted">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bottom/>
      <diagonal/>
    </border>
    <border>
      <left/>
      <right style="thin">
        <color theme="0"/>
      </right>
      <top/>
      <bottom style="dotted">
        <color indexed="64"/>
      </bottom>
      <diagonal/>
    </border>
    <border>
      <left/>
      <right style="thin">
        <color theme="0"/>
      </right>
      <top style="dotted">
        <color indexed="64"/>
      </top>
      <bottom style="dotted">
        <color indexed="64"/>
      </bottom>
      <diagonal/>
    </border>
    <border>
      <left style="dotted">
        <color theme="0"/>
      </left>
      <right/>
      <top/>
      <bottom/>
      <diagonal/>
    </border>
    <border>
      <left/>
      <right style="dotted">
        <color theme="0"/>
      </right>
      <top style="dotted">
        <color indexed="64"/>
      </top>
      <bottom style="dotted">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bottom style="dotted">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diagonal/>
    </border>
    <border>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s>
  <cellStyleXfs count="20">
    <xf numFmtId="165" fontId="0" fillId="0" borderId="0"/>
    <xf numFmtId="167" fontId="6" fillId="2" borderId="1"/>
    <xf numFmtId="171" fontId="6" fillId="2" borderId="1"/>
    <xf numFmtId="168" fontId="6" fillId="3" borderId="1">
      <alignment horizontal="right"/>
    </xf>
    <xf numFmtId="168" fontId="6" fillId="2" borderId="1">
      <alignment horizontal="right"/>
    </xf>
    <xf numFmtId="167" fontId="6" fillId="0" borderId="1"/>
    <xf numFmtId="164" fontId="5" fillId="0" borderId="0"/>
    <xf numFmtId="9" fontId="5" fillId="0" borderId="0"/>
    <xf numFmtId="165" fontId="13" fillId="5" borderId="6"/>
    <xf numFmtId="165" fontId="14" fillId="8" borderId="0"/>
    <xf numFmtId="165" fontId="15" fillId="9" borderId="7">
      <alignment horizontal="right"/>
      <protection locked="0"/>
    </xf>
    <xf numFmtId="170" fontId="16" fillId="10" borderId="8"/>
    <xf numFmtId="0" fontId="20" fillId="0" borderId="9"/>
    <xf numFmtId="0" fontId="21" fillId="13" borderId="10"/>
    <xf numFmtId="165" fontId="23" fillId="8" borderId="11"/>
    <xf numFmtId="43" fontId="5" fillId="0" borderId="0" applyFont="0" applyFill="0" applyBorder="0" applyAlignment="0" applyProtection="0"/>
    <xf numFmtId="0" fontId="5" fillId="0" borderId="0"/>
    <xf numFmtId="9" fontId="5" fillId="0" borderId="0" applyFont="0" applyFill="0" applyBorder="0" applyAlignment="0" applyProtection="0"/>
    <xf numFmtId="165" fontId="35" fillId="0" borderId="0" applyNumberFormat="0" applyFill="0" applyBorder="0" applyAlignment="0" applyProtection="0"/>
    <xf numFmtId="44" fontId="5" fillId="0" borderId="0" applyFont="0" applyFill="0" applyBorder="0" applyAlignment="0" applyProtection="0"/>
  </cellStyleXfs>
  <cellXfs count="716">
    <xf numFmtId="165" fontId="0" fillId="0" borderId="0" xfId="0"/>
    <xf numFmtId="165" fontId="8" fillId="0" borderId="0" xfId="0" applyFont="1"/>
    <xf numFmtId="165" fontId="8" fillId="0" borderId="0" xfId="0" applyFont="1" applyAlignment="1">
      <alignment wrapText="1"/>
    </xf>
    <xf numFmtId="165" fontId="8" fillId="0" borderId="0" xfId="0" applyFont="1" applyProtection="1">
      <protection locked="0"/>
    </xf>
    <xf numFmtId="168" fontId="3" fillId="7" borderId="1" xfId="4" applyFont="1" applyFill="1" applyProtection="1">
      <alignment horizontal="right"/>
      <protection locked="0"/>
    </xf>
    <xf numFmtId="15" fontId="3" fillId="7" borderId="1" xfId="2" applyNumberFormat="1" applyFont="1" applyFill="1" applyProtection="1">
      <protection locked="0"/>
    </xf>
    <xf numFmtId="165" fontId="3" fillId="7" borderId="0" xfId="2" applyNumberFormat="1" applyFont="1" applyFill="1" applyBorder="1" applyProtection="1">
      <protection locked="0"/>
    </xf>
    <xf numFmtId="165" fontId="8" fillId="0" borderId="0" xfId="0" applyFont="1" applyAlignment="1">
      <alignment vertical="center"/>
    </xf>
    <xf numFmtId="165" fontId="8" fillId="0" borderId="0" xfId="0" applyFont="1" applyAlignment="1">
      <alignment horizontal="left" vertical="center"/>
    </xf>
    <xf numFmtId="0" fontId="0" fillId="0" borderId="0" xfId="0" applyNumberFormat="1" applyProtection="1">
      <protection locked="0"/>
    </xf>
    <xf numFmtId="165" fontId="0" fillId="0" borderId="0" xfId="0" applyProtection="1">
      <protection locked="0"/>
    </xf>
    <xf numFmtId="49" fontId="9" fillId="0" borderId="0" xfId="0" applyNumberFormat="1" applyFont="1" applyProtection="1">
      <protection locked="0"/>
    </xf>
    <xf numFmtId="165" fontId="9" fillId="0" borderId="0" xfId="0" applyFont="1" applyProtection="1">
      <protection locked="0"/>
    </xf>
    <xf numFmtId="165" fontId="9" fillId="4" borderId="0" xfId="0" applyFont="1" applyFill="1" applyProtection="1">
      <protection locked="0"/>
    </xf>
    <xf numFmtId="165" fontId="8" fillId="0" borderId="0" xfId="0" applyFont="1" applyAlignment="1" applyProtection="1">
      <alignment vertical="center"/>
      <protection locked="0"/>
    </xf>
    <xf numFmtId="165" fontId="26" fillId="4" borderId="0" xfId="0" applyFont="1" applyFill="1" applyProtection="1">
      <protection locked="0"/>
    </xf>
    <xf numFmtId="165" fontId="8" fillId="7" borderId="0" xfId="0" applyFont="1" applyFill="1" applyAlignment="1" applyProtection="1">
      <alignment vertical="center"/>
      <protection locked="0"/>
    </xf>
    <xf numFmtId="167" fontId="6" fillId="9" borderId="1" xfId="1" applyFill="1" applyProtection="1">
      <protection locked="0"/>
    </xf>
    <xf numFmtId="168" fontId="6" fillId="3" borderId="1" xfId="3" applyProtection="1">
      <alignment horizontal="right"/>
      <protection locked="0"/>
    </xf>
    <xf numFmtId="167" fontId="1" fillId="0" borderId="1" xfId="5" applyFont="1" applyProtection="1">
      <protection locked="0"/>
    </xf>
    <xf numFmtId="165" fontId="7" fillId="0" borderId="0" xfId="0" applyFont="1" applyProtection="1">
      <protection locked="0"/>
    </xf>
    <xf numFmtId="166" fontId="9" fillId="4" borderId="0" xfId="0" applyNumberFormat="1" applyFont="1" applyFill="1" applyProtection="1">
      <protection locked="0"/>
    </xf>
    <xf numFmtId="165" fontId="8" fillId="4" borderId="0" xfId="0" applyFont="1" applyFill="1" applyProtection="1">
      <protection locked="0"/>
    </xf>
    <xf numFmtId="165" fontId="11" fillId="0" borderId="0" xfId="0" applyFont="1" applyProtection="1">
      <protection locked="0"/>
    </xf>
    <xf numFmtId="165" fontId="2" fillId="0" borderId="0" xfId="0" applyFont="1" applyAlignment="1" applyProtection="1">
      <alignment wrapText="1"/>
      <protection locked="0"/>
    </xf>
    <xf numFmtId="166" fontId="9" fillId="0" borderId="0" xfId="0" applyNumberFormat="1" applyFont="1" applyProtection="1">
      <protection locked="0"/>
    </xf>
    <xf numFmtId="166" fontId="24" fillId="0" borderId="9" xfId="12" applyNumberFormat="1" applyFont="1" applyProtection="1">
      <protection locked="0"/>
    </xf>
    <xf numFmtId="0" fontId="24" fillId="0" borderId="9" xfId="12" applyFont="1" applyProtection="1">
      <protection locked="0"/>
    </xf>
    <xf numFmtId="165" fontId="10" fillId="14" borderId="0" xfId="0" applyFont="1" applyFill="1" applyProtection="1">
      <protection locked="0"/>
    </xf>
    <xf numFmtId="165" fontId="8" fillId="0" borderId="0" xfId="0" applyFont="1" applyAlignment="1" applyProtection="1">
      <alignment wrapText="1"/>
      <protection locked="0"/>
    </xf>
    <xf numFmtId="165" fontId="8" fillId="7" borderId="0" xfId="0" applyFont="1" applyFill="1" applyProtection="1">
      <protection locked="0"/>
    </xf>
    <xf numFmtId="167" fontId="8" fillId="7" borderId="0" xfId="0" applyNumberFormat="1" applyFont="1" applyFill="1" applyProtection="1">
      <protection locked="0"/>
    </xf>
    <xf numFmtId="165" fontId="8" fillId="14" borderId="0" xfId="0" applyFont="1" applyFill="1" applyProtection="1">
      <protection locked="0"/>
    </xf>
    <xf numFmtId="165" fontId="9" fillId="6" borderId="0" xfId="0" applyFont="1" applyFill="1" applyProtection="1">
      <protection locked="0"/>
    </xf>
    <xf numFmtId="0" fontId="10" fillId="14" borderId="0" xfId="0" applyNumberFormat="1" applyFont="1" applyFill="1" applyProtection="1">
      <protection locked="0"/>
    </xf>
    <xf numFmtId="167" fontId="3" fillId="0" borderId="1" xfId="5" applyFont="1" applyProtection="1">
      <protection locked="0"/>
    </xf>
    <xf numFmtId="167" fontId="4" fillId="0" borderId="3" xfId="5" applyFont="1" applyBorder="1" applyProtection="1">
      <protection locked="0"/>
    </xf>
    <xf numFmtId="167" fontId="4" fillId="0" borderId="0" xfId="5" applyFont="1" applyBorder="1" applyProtection="1">
      <protection locked="0"/>
    </xf>
    <xf numFmtId="165" fontId="8" fillId="0" borderId="5" xfId="0" applyFont="1" applyBorder="1" applyProtection="1">
      <protection locked="0"/>
    </xf>
    <xf numFmtId="165" fontId="22" fillId="0" borderId="0" xfId="0" applyFont="1" applyProtection="1">
      <protection locked="0"/>
    </xf>
    <xf numFmtId="165" fontId="11" fillId="0" borderId="5" xfId="0" applyFont="1" applyBorder="1" applyProtection="1">
      <protection locked="0"/>
    </xf>
    <xf numFmtId="0" fontId="8" fillId="0" borderId="0" xfId="0" applyNumberFormat="1" applyFont="1" applyProtection="1">
      <protection locked="0"/>
    </xf>
    <xf numFmtId="165" fontId="8" fillId="6" borderId="0" xfId="0" applyFont="1" applyFill="1" applyProtection="1">
      <protection locked="0"/>
    </xf>
    <xf numFmtId="165" fontId="2" fillId="0" borderId="0" xfId="0" applyFont="1" applyProtection="1">
      <protection locked="0"/>
    </xf>
    <xf numFmtId="167" fontId="8" fillId="0" borderId="0" xfId="0" applyNumberFormat="1" applyFont="1" applyProtection="1">
      <protection locked="0"/>
    </xf>
    <xf numFmtId="165" fontId="8" fillId="12" borderId="0" xfId="0" applyFont="1" applyFill="1" applyProtection="1">
      <protection locked="0"/>
    </xf>
    <xf numFmtId="169" fontId="3" fillId="0" borderId="1" xfId="7" applyNumberFormat="1" applyFont="1" applyBorder="1" applyProtection="1">
      <protection locked="0"/>
    </xf>
    <xf numFmtId="170" fontId="17" fillId="10" borderId="8" xfId="11" applyFont="1" applyProtection="1">
      <protection locked="0"/>
    </xf>
    <xf numFmtId="165" fontId="9" fillId="7" borderId="0" xfId="0" applyFont="1" applyFill="1" applyProtection="1">
      <protection locked="0"/>
    </xf>
    <xf numFmtId="165" fontId="11" fillId="0" borderId="4" xfId="0" applyFont="1" applyBorder="1" applyProtection="1">
      <protection locked="0"/>
    </xf>
    <xf numFmtId="167" fontId="3" fillId="0" borderId="2" xfId="5" applyFont="1" applyBorder="1" applyProtection="1">
      <protection locked="0"/>
    </xf>
    <xf numFmtId="167" fontId="3" fillId="7" borderId="1" xfId="5" applyFont="1" applyFill="1" applyProtection="1">
      <protection locked="0"/>
    </xf>
    <xf numFmtId="167" fontId="3" fillId="0" borderId="12" xfId="5" applyFont="1" applyBorder="1" applyProtection="1">
      <protection locked="0"/>
    </xf>
    <xf numFmtId="41" fontId="4" fillId="0" borderId="1" xfId="5" applyNumberFormat="1" applyFont="1" applyProtection="1">
      <protection locked="0"/>
    </xf>
    <xf numFmtId="10" fontId="9" fillId="11" borderId="0" xfId="7" applyNumberFormat="1" applyFont="1" applyFill="1" applyAlignment="1" applyProtection="1">
      <alignment horizontal="center"/>
      <protection locked="0"/>
    </xf>
    <xf numFmtId="165" fontId="25" fillId="13" borderId="10" xfId="13" applyNumberFormat="1" applyFont="1" applyAlignment="1" applyProtection="1">
      <alignment horizontal="center"/>
      <protection locked="0"/>
    </xf>
    <xf numFmtId="172" fontId="3" fillId="0" borderId="1" xfId="5" applyNumberFormat="1" applyFont="1" applyProtection="1">
      <protection locked="0"/>
    </xf>
    <xf numFmtId="9" fontId="3" fillId="0" borderId="1" xfId="7" applyFont="1" applyBorder="1" applyProtection="1">
      <protection locked="0"/>
    </xf>
    <xf numFmtId="171" fontId="3" fillId="0" borderId="1" xfId="7" applyNumberFormat="1" applyFont="1" applyBorder="1" applyProtection="1">
      <protection locked="0"/>
    </xf>
    <xf numFmtId="9" fontId="0" fillId="17" borderId="0" xfId="17" applyFont="1" applyFill="1"/>
    <xf numFmtId="168" fontId="30" fillId="9" borderId="1" xfId="4" applyFont="1" applyFill="1" applyAlignment="1" applyProtection="1">
      <alignment horizontal="left"/>
      <protection locked="0"/>
    </xf>
    <xf numFmtId="173" fontId="4" fillId="0" borderId="0" xfId="5" applyNumberFormat="1" applyFont="1" applyBorder="1" applyAlignment="1" applyProtection="1">
      <alignment horizontal="left"/>
      <protection locked="0"/>
    </xf>
    <xf numFmtId="168" fontId="3" fillId="3" borderId="1" xfId="3" applyFont="1" applyAlignment="1" applyProtection="1">
      <alignment horizontal="center"/>
      <protection locked="0"/>
    </xf>
    <xf numFmtId="174" fontId="8" fillId="0" borderId="0" xfId="16" applyNumberFormat="1" applyFont="1"/>
    <xf numFmtId="167" fontId="30" fillId="9" borderId="1" xfId="1" applyFont="1" applyFill="1" applyAlignment="1" applyProtection="1">
      <alignment horizontal="center"/>
      <protection locked="0"/>
    </xf>
    <xf numFmtId="174" fontId="8" fillId="0" borderId="0" xfId="16" applyNumberFormat="1" applyFont="1" applyAlignment="1">
      <alignment vertical="top"/>
    </xf>
    <xf numFmtId="174" fontId="4" fillId="0" borderId="0" xfId="16" applyNumberFormat="1" applyFont="1"/>
    <xf numFmtId="174" fontId="8" fillId="7" borderId="0" xfId="16" applyNumberFormat="1" applyFont="1" applyFill="1"/>
    <xf numFmtId="174" fontId="9" fillId="0" borderId="0" xfId="16" applyNumberFormat="1" applyFont="1" applyAlignment="1">
      <alignment horizontal="left" vertical="center" wrapText="1"/>
    </xf>
    <xf numFmtId="174" fontId="3" fillId="12" borderId="0" xfId="16" applyNumberFormat="1" applyFont="1" applyFill="1"/>
    <xf numFmtId="174" fontId="22" fillId="0" borderId="0" xfId="16" applyNumberFormat="1" applyFont="1"/>
    <xf numFmtId="174" fontId="9" fillId="0" borderId="0" xfId="16" applyNumberFormat="1" applyFont="1" applyAlignment="1">
      <alignment horizontal="right" vertical="center" wrapText="1"/>
    </xf>
    <xf numFmtId="174" fontId="8" fillId="0" borderId="0" xfId="16" applyNumberFormat="1" applyFont="1" applyAlignment="1">
      <alignment horizontal="right"/>
    </xf>
    <xf numFmtId="174" fontId="8" fillId="0" borderId="0" xfId="15" applyNumberFormat="1" applyFont="1"/>
    <xf numFmtId="165" fontId="10" fillId="19" borderId="0" xfId="0" applyFont="1" applyFill="1" applyProtection="1">
      <protection locked="0"/>
    </xf>
    <xf numFmtId="0" fontId="28" fillId="19" borderId="0" xfId="0" applyNumberFormat="1" applyFont="1" applyFill="1" applyProtection="1">
      <protection locked="0"/>
    </xf>
    <xf numFmtId="165" fontId="10" fillId="21" borderId="0" xfId="0" applyFont="1" applyFill="1" applyProtection="1">
      <protection locked="0"/>
    </xf>
    <xf numFmtId="0" fontId="28" fillId="21" borderId="0" xfId="0" applyNumberFormat="1" applyFont="1" applyFill="1" applyProtection="1">
      <protection locked="0"/>
    </xf>
    <xf numFmtId="165" fontId="10" fillId="22" borderId="0" xfId="0" applyFont="1" applyFill="1" applyProtection="1">
      <protection locked="0"/>
    </xf>
    <xf numFmtId="0" fontId="28" fillId="22" borderId="0" xfId="0" applyNumberFormat="1" applyFont="1" applyFill="1" applyProtection="1">
      <protection locked="0"/>
    </xf>
    <xf numFmtId="165" fontId="10" fillId="23" borderId="0" xfId="0" applyFont="1" applyFill="1" applyProtection="1">
      <protection locked="0"/>
    </xf>
    <xf numFmtId="0" fontId="28" fillId="23" borderId="0" xfId="0" applyNumberFormat="1" applyFont="1" applyFill="1" applyProtection="1">
      <protection locked="0"/>
    </xf>
    <xf numFmtId="165" fontId="10" fillId="24" borderId="0" xfId="0" applyFont="1" applyFill="1" applyProtection="1">
      <protection locked="0"/>
    </xf>
    <xf numFmtId="0" fontId="28" fillId="24" borderId="0" xfId="0" applyNumberFormat="1" applyFont="1" applyFill="1" applyProtection="1">
      <protection locked="0"/>
    </xf>
    <xf numFmtId="165" fontId="27" fillId="0" borderId="0" xfId="0" applyFont="1" applyAlignment="1">
      <alignment horizontal="center" vertical="center" wrapText="1"/>
    </xf>
    <xf numFmtId="165" fontId="0" fillId="0" borderId="0" xfId="0" applyAlignment="1">
      <alignment vertical="center" wrapText="1"/>
    </xf>
    <xf numFmtId="165" fontId="0" fillId="0" borderId="0" xfId="0" applyAlignment="1">
      <alignment vertical="center"/>
    </xf>
    <xf numFmtId="165" fontId="0" fillId="0" borderId="0" xfId="0" applyAlignment="1">
      <alignment vertical="top"/>
    </xf>
    <xf numFmtId="168" fontId="30" fillId="9" borderId="1" xfId="4" applyFont="1" applyFill="1" applyAlignment="1" applyProtection="1">
      <alignment horizontal="left" vertical="top"/>
      <protection locked="0"/>
    </xf>
    <xf numFmtId="165" fontId="0" fillId="0" borderId="14" xfId="0" applyBorder="1" applyAlignment="1">
      <alignment vertical="center" wrapText="1"/>
    </xf>
    <xf numFmtId="168" fontId="12" fillId="3" borderId="14" xfId="3" applyFont="1" applyBorder="1" applyProtection="1">
      <alignment horizontal="right"/>
      <protection locked="0"/>
    </xf>
    <xf numFmtId="165" fontId="0" fillId="0" borderId="14" xfId="0" applyBorder="1"/>
    <xf numFmtId="165" fontId="27" fillId="0" borderId="14" xfId="0" applyFont="1" applyBorder="1" applyAlignment="1">
      <alignment horizontal="center" vertical="center" wrapText="1"/>
    </xf>
    <xf numFmtId="168" fontId="12" fillId="3" borderId="14" xfId="3" applyFont="1" applyBorder="1" applyAlignment="1" applyProtection="1">
      <alignment horizontal="right" vertical="top"/>
      <protection locked="0"/>
    </xf>
    <xf numFmtId="165" fontId="0" fillId="0" borderId="14" xfId="0" applyBorder="1" applyAlignment="1">
      <alignment vertical="center"/>
    </xf>
    <xf numFmtId="168" fontId="12" fillId="3" borderId="14" xfId="3" applyFont="1" applyBorder="1" applyAlignment="1" applyProtection="1">
      <alignment horizontal="right" vertical="center"/>
      <protection locked="0"/>
    </xf>
    <xf numFmtId="168" fontId="30" fillId="9" borderId="17" xfId="4" applyFont="1" applyFill="1" applyBorder="1" applyAlignment="1" applyProtection="1">
      <alignment horizontal="left" vertical="top"/>
      <protection locked="0"/>
    </xf>
    <xf numFmtId="165" fontId="0" fillId="0" borderId="17" xfId="0" applyBorder="1" applyAlignment="1">
      <alignment horizontal="center" vertical="center" wrapText="1"/>
    </xf>
    <xf numFmtId="168" fontId="30" fillId="9" borderId="15" xfId="4" applyFont="1" applyFill="1" applyBorder="1" applyAlignment="1" applyProtection="1">
      <alignment horizontal="left" vertical="top"/>
      <protection locked="0"/>
    </xf>
    <xf numFmtId="165" fontId="0" fillId="0" borderId="16" xfId="0" applyBorder="1" applyAlignment="1">
      <alignment vertical="center" wrapText="1"/>
    </xf>
    <xf numFmtId="168" fontId="12" fillId="3" borderId="18" xfId="3" applyFont="1" applyBorder="1" applyAlignment="1" applyProtection="1">
      <alignment horizontal="right" vertical="top"/>
      <protection locked="0"/>
    </xf>
    <xf numFmtId="168" fontId="12" fillId="3" borderId="16" xfId="3" applyFont="1" applyBorder="1" applyAlignment="1" applyProtection="1">
      <alignment horizontal="right" vertical="top"/>
      <protection locked="0"/>
    </xf>
    <xf numFmtId="165" fontId="0" fillId="0" borderId="16" xfId="0" applyBorder="1" applyAlignment="1">
      <alignment vertical="center"/>
    </xf>
    <xf numFmtId="165" fontId="27" fillId="0" borderId="0" xfId="0" applyFont="1" applyAlignment="1">
      <alignment vertical="top" wrapText="1"/>
    </xf>
    <xf numFmtId="165" fontId="10" fillId="14" borderId="0" xfId="0" applyFont="1" applyFill="1" applyAlignment="1" applyProtection="1">
      <alignment vertical="top"/>
      <protection locked="0"/>
    </xf>
    <xf numFmtId="165" fontId="10" fillId="14" borderId="0" xfId="0" applyFont="1" applyFill="1" applyAlignment="1" applyProtection="1">
      <alignment vertical="top" wrapText="1"/>
      <protection locked="0"/>
    </xf>
    <xf numFmtId="165" fontId="27" fillId="0" borderId="0" xfId="0" applyFont="1" applyAlignment="1">
      <alignment horizontal="center" vertical="top" wrapText="1"/>
    </xf>
    <xf numFmtId="168" fontId="30" fillId="3" borderId="15" xfId="4" applyFont="1" applyFill="1" applyBorder="1" applyAlignment="1" applyProtection="1">
      <alignment horizontal="left"/>
      <protection locked="0"/>
    </xf>
    <xf numFmtId="168" fontId="30" fillId="3" borderId="17" xfId="4" applyFont="1" applyFill="1" applyBorder="1" applyAlignment="1" applyProtection="1">
      <alignment horizontal="left"/>
      <protection locked="0"/>
    </xf>
    <xf numFmtId="168" fontId="30" fillId="3" borderId="17" xfId="4" applyFont="1" applyFill="1" applyBorder="1" applyAlignment="1" applyProtection="1">
      <alignment horizontal="left" vertical="center"/>
      <protection locked="0"/>
    </xf>
    <xf numFmtId="168" fontId="30" fillId="3" borderId="17" xfId="4" applyFont="1" applyFill="1" applyBorder="1" applyAlignment="1" applyProtection="1">
      <alignment horizontal="left" vertical="top"/>
      <protection locked="0"/>
    </xf>
    <xf numFmtId="168" fontId="30" fillId="3" borderId="15" xfId="4" applyFont="1" applyFill="1" applyBorder="1" applyAlignment="1" applyProtection="1">
      <alignment horizontal="left" vertical="top"/>
      <protection locked="0"/>
    </xf>
    <xf numFmtId="165" fontId="32" fillId="21" borderId="0" xfId="0" applyFont="1" applyFill="1" applyProtection="1">
      <protection locked="0"/>
    </xf>
    <xf numFmtId="165" fontId="22" fillId="21" borderId="0" xfId="0" applyFont="1" applyFill="1"/>
    <xf numFmtId="0" fontId="0" fillId="0" borderId="0" xfId="0" applyNumberFormat="1" applyAlignment="1" applyProtection="1">
      <alignment vertical="center"/>
      <protection locked="0"/>
    </xf>
    <xf numFmtId="165" fontId="10" fillId="20" borderId="20" xfId="0" applyFont="1" applyFill="1" applyBorder="1" applyAlignment="1" applyProtection="1">
      <alignment vertical="center"/>
      <protection locked="0"/>
    </xf>
    <xf numFmtId="0" fontId="35" fillId="0" borderId="0" xfId="18" applyNumberFormat="1" applyAlignment="1" applyProtection="1">
      <alignment vertical="center"/>
      <protection locked="0"/>
    </xf>
    <xf numFmtId="165" fontId="32" fillId="22" borderId="0" xfId="0" applyFont="1" applyFill="1" applyProtection="1">
      <protection locked="0"/>
    </xf>
    <xf numFmtId="0" fontId="33" fillId="19" borderId="0" xfId="0" applyNumberFormat="1" applyFont="1" applyFill="1" applyProtection="1">
      <protection locked="0"/>
    </xf>
    <xf numFmtId="165" fontId="32" fillId="19" borderId="0" xfId="0" applyFont="1" applyFill="1" applyProtection="1">
      <protection locked="0"/>
    </xf>
    <xf numFmtId="165" fontId="34" fillId="19" borderId="0" xfId="0" applyFont="1" applyFill="1"/>
    <xf numFmtId="165" fontId="2" fillId="0" borderId="0" xfId="0" quotePrefix="1" applyFont="1" applyAlignment="1" applyProtection="1">
      <alignment vertical="top" wrapText="1"/>
      <protection locked="0"/>
    </xf>
    <xf numFmtId="165" fontId="10" fillId="14" borderId="0" xfId="0" applyFont="1" applyFill="1" applyAlignment="1" applyProtection="1">
      <alignment horizontal="center" vertical="top"/>
      <protection locked="0"/>
    </xf>
    <xf numFmtId="0" fontId="0" fillId="0" borderId="0" xfId="0" applyNumberFormat="1" applyAlignment="1" applyProtection="1">
      <alignment wrapText="1"/>
      <protection locked="0"/>
    </xf>
    <xf numFmtId="165" fontId="8" fillId="0" borderId="0" xfId="0" applyFont="1" applyAlignment="1" applyProtection="1">
      <alignment horizontal="left" wrapText="1"/>
      <protection locked="0"/>
    </xf>
    <xf numFmtId="0" fontId="9" fillId="0" borderId="0" xfId="16" applyFont="1" applyAlignment="1">
      <alignment horizontal="right"/>
    </xf>
    <xf numFmtId="165" fontId="2" fillId="0" borderId="13" xfId="0" quotePrefix="1" applyFont="1" applyBorder="1" applyAlignment="1" applyProtection="1">
      <alignment vertical="top" wrapText="1"/>
      <protection locked="0"/>
    </xf>
    <xf numFmtId="165" fontId="3" fillId="0" borderId="0" xfId="2" applyNumberFormat="1" applyFont="1" applyFill="1" applyBorder="1" applyAlignment="1" applyProtection="1">
      <alignment horizontal="right"/>
      <protection locked="0"/>
    </xf>
    <xf numFmtId="165" fontId="3" fillId="12" borderId="0" xfId="2" applyNumberFormat="1" applyFont="1" applyFill="1" applyBorder="1" applyAlignment="1" applyProtection="1">
      <alignment horizontal="right"/>
      <protection locked="0"/>
    </xf>
    <xf numFmtId="165" fontId="36" fillId="0" borderId="0" xfId="0" applyFont="1" applyAlignment="1" applyProtection="1">
      <alignment horizontal="right" wrapText="1"/>
      <protection locked="0"/>
    </xf>
    <xf numFmtId="0" fontId="24" fillId="0" borderId="9" xfId="12" applyFont="1" applyAlignment="1" applyProtection="1">
      <alignment vertical="center"/>
      <protection locked="0"/>
    </xf>
    <xf numFmtId="165" fontId="2" fillId="0" borderId="0" xfId="0" applyFont="1" applyAlignment="1" applyProtection="1">
      <alignment horizontal="right"/>
      <protection locked="0"/>
    </xf>
    <xf numFmtId="165" fontId="2" fillId="0" borderId="0" xfId="0" quotePrefix="1" applyFont="1" applyAlignment="1" applyProtection="1">
      <alignment horizontal="right" vertical="top" wrapText="1"/>
      <protection locked="0"/>
    </xf>
    <xf numFmtId="43" fontId="2" fillId="0" borderId="13" xfId="15" quotePrefix="1" applyFont="1" applyBorder="1" applyAlignment="1" applyProtection="1">
      <alignment horizontal="right" vertical="top" wrapText="1"/>
      <protection locked="0"/>
    </xf>
    <xf numFmtId="165" fontId="8" fillId="0" borderId="0" xfId="0" applyFont="1" applyAlignment="1">
      <alignment vertical="top"/>
    </xf>
    <xf numFmtId="0" fontId="10" fillId="14" borderId="0" xfId="0" applyNumberFormat="1" applyFont="1" applyFill="1" applyAlignment="1" applyProtection="1">
      <alignment vertical="top"/>
      <protection locked="0"/>
    </xf>
    <xf numFmtId="1" fontId="3" fillId="15" borderId="27" xfId="0" applyNumberFormat="1" applyFont="1" applyFill="1" applyBorder="1" applyAlignment="1" applyProtection="1">
      <alignment vertical="top"/>
      <protection locked="0"/>
    </xf>
    <xf numFmtId="1" fontId="3" fillId="15" borderId="28" xfId="0" applyNumberFormat="1" applyFont="1" applyFill="1" applyBorder="1" applyAlignment="1" applyProtection="1">
      <alignment vertical="top"/>
      <protection locked="0"/>
    </xf>
    <xf numFmtId="1" fontId="3" fillId="15" borderId="29" xfId="0" applyNumberFormat="1" applyFont="1" applyFill="1" applyBorder="1" applyAlignment="1" applyProtection="1">
      <alignment vertical="top"/>
      <protection locked="0"/>
    </xf>
    <xf numFmtId="165" fontId="2" fillId="0" borderId="28" xfId="0" applyFont="1" applyBorder="1" applyProtection="1">
      <protection locked="0"/>
    </xf>
    <xf numFmtId="0" fontId="0" fillId="0" borderId="28" xfId="0" applyNumberFormat="1" applyBorder="1" applyProtection="1">
      <protection locked="0"/>
    </xf>
    <xf numFmtId="165" fontId="8" fillId="0" borderId="28" xfId="0" applyFont="1" applyBorder="1"/>
    <xf numFmtId="165" fontId="11" fillId="0" borderId="0" xfId="0" applyFont="1" applyAlignment="1" applyProtection="1">
      <alignment vertical="top"/>
      <protection locked="0"/>
    </xf>
    <xf numFmtId="167" fontId="3" fillId="0" borderId="1" xfId="5" applyFont="1" applyAlignment="1" applyProtection="1">
      <alignment vertical="top"/>
      <protection locked="0"/>
    </xf>
    <xf numFmtId="1" fontId="8" fillId="15" borderId="0" xfId="16" applyNumberFormat="1" applyFont="1" applyFill="1" applyAlignment="1">
      <alignment horizontal="right" wrapText="1"/>
    </xf>
    <xf numFmtId="165" fontId="2" fillId="0" borderId="36" xfId="0" applyFont="1" applyBorder="1" applyProtection="1">
      <protection locked="0"/>
    </xf>
    <xf numFmtId="165" fontId="8" fillId="0" borderId="36" xfId="0" applyFont="1" applyBorder="1"/>
    <xf numFmtId="168" fontId="3" fillId="0" borderId="15" xfId="4" applyFont="1" applyFill="1" applyBorder="1" applyAlignment="1" applyProtection="1">
      <alignment horizontal="left" vertical="top" wrapText="1"/>
      <protection locked="0"/>
    </xf>
    <xf numFmtId="165" fontId="11" fillId="0" borderId="36" xfId="0" applyFont="1" applyBorder="1" applyAlignment="1" applyProtection="1">
      <alignment vertical="top"/>
      <protection locked="0"/>
    </xf>
    <xf numFmtId="165" fontId="9" fillId="0" borderId="28" xfId="0" applyFont="1" applyBorder="1" applyAlignment="1" applyProtection="1">
      <alignment vertical="top"/>
      <protection locked="0"/>
    </xf>
    <xf numFmtId="165" fontId="11" fillId="0" borderId="28" xfId="0" applyFont="1" applyBorder="1" applyAlignment="1" applyProtection="1">
      <alignment vertical="top"/>
      <protection locked="0"/>
    </xf>
    <xf numFmtId="167" fontId="4" fillId="0" borderId="44" xfId="5" applyFont="1" applyBorder="1" applyAlignment="1" applyProtection="1">
      <alignment vertical="top"/>
      <protection locked="0"/>
    </xf>
    <xf numFmtId="167" fontId="4" fillId="0" borderId="45" xfId="5" applyFont="1" applyBorder="1" applyAlignment="1" applyProtection="1">
      <alignment vertical="top"/>
      <protection locked="0"/>
    </xf>
    <xf numFmtId="167" fontId="4" fillId="0" borderId="47" xfId="5" applyFont="1" applyBorder="1" applyAlignment="1" applyProtection="1">
      <alignment vertical="top"/>
      <protection locked="0"/>
    </xf>
    <xf numFmtId="167" fontId="3" fillId="0" borderId="38" xfId="1" applyFont="1" applyFill="1" applyBorder="1" applyAlignment="1" applyProtection="1">
      <alignment vertical="top"/>
      <protection locked="0"/>
    </xf>
    <xf numFmtId="168" fontId="3" fillId="0" borderId="17" xfId="4" applyFont="1" applyFill="1" applyBorder="1" applyAlignment="1" applyProtection="1">
      <alignment horizontal="left" vertical="top" wrapText="1"/>
      <protection locked="0"/>
    </xf>
    <xf numFmtId="165" fontId="10" fillId="14" borderId="30" xfId="0" applyFont="1" applyFill="1" applyBorder="1" applyAlignment="1" applyProtection="1">
      <alignment vertical="top"/>
      <protection locked="0"/>
    </xf>
    <xf numFmtId="168" fontId="37" fillId="9" borderId="3" xfId="4" applyFont="1" applyFill="1" applyBorder="1" applyAlignment="1" applyProtection="1">
      <alignment horizontal="left" vertical="top"/>
      <protection locked="0"/>
    </xf>
    <xf numFmtId="168" fontId="37" fillId="9" borderId="1" xfId="4" applyFont="1" applyFill="1" applyAlignment="1" applyProtection="1">
      <alignment horizontal="left" vertical="top"/>
      <protection locked="0"/>
    </xf>
    <xf numFmtId="168" fontId="37" fillId="9" borderId="43" xfId="4" applyFont="1" applyFill="1" applyBorder="1" applyAlignment="1" applyProtection="1">
      <alignment horizontal="left" vertical="top"/>
      <protection locked="0"/>
    </xf>
    <xf numFmtId="168" fontId="37" fillId="9" borderId="38" xfId="4" applyFont="1" applyFill="1" applyBorder="1" applyAlignment="1" applyProtection="1">
      <alignment horizontal="left" vertical="top"/>
      <protection locked="0"/>
    </xf>
    <xf numFmtId="168" fontId="37" fillId="9" borderId="15" xfId="4" applyFont="1" applyFill="1" applyBorder="1" applyAlignment="1" applyProtection="1">
      <alignment horizontal="left" vertical="top"/>
      <protection locked="0"/>
    </xf>
    <xf numFmtId="168" fontId="37" fillId="9" borderId="42" xfId="4" applyFont="1" applyFill="1" applyBorder="1" applyAlignment="1" applyProtection="1">
      <alignment horizontal="left" vertical="top"/>
      <protection locked="0"/>
    </xf>
    <xf numFmtId="168" fontId="37" fillId="9" borderId="40" xfId="4" applyFont="1" applyFill="1" applyBorder="1" applyAlignment="1" applyProtection="1">
      <alignment horizontal="left" vertical="top"/>
      <protection locked="0"/>
    </xf>
    <xf numFmtId="168" fontId="37" fillId="9" borderId="1" xfId="4" applyFont="1" applyFill="1" applyAlignment="1" applyProtection="1">
      <alignment horizontal="left" vertical="top" wrapText="1"/>
      <protection locked="0"/>
    </xf>
    <xf numFmtId="0" fontId="8" fillId="0" borderId="0" xfId="0" applyNumberFormat="1" applyFont="1" applyAlignment="1" applyProtection="1">
      <alignment vertical="top"/>
      <protection locked="0"/>
    </xf>
    <xf numFmtId="168" fontId="3" fillId="3" borderId="18" xfId="3" applyFont="1" applyBorder="1" applyAlignment="1" applyProtection="1">
      <alignment horizontal="right" vertical="top"/>
      <protection locked="0"/>
    </xf>
    <xf numFmtId="168" fontId="3" fillId="3" borderId="41" xfId="3" applyFont="1" applyBorder="1" applyAlignment="1" applyProtection="1">
      <alignment horizontal="right" vertical="top"/>
      <protection locked="0"/>
    </xf>
    <xf numFmtId="0" fontId="8" fillId="17" borderId="28" xfId="16" applyFont="1" applyFill="1" applyBorder="1" applyAlignment="1">
      <alignment vertical="top"/>
    </xf>
    <xf numFmtId="0" fontId="8" fillId="0" borderId="28" xfId="0" applyNumberFormat="1" applyFont="1" applyBorder="1" applyProtection="1">
      <protection locked="0"/>
    </xf>
    <xf numFmtId="0" fontId="8" fillId="0" borderId="36" xfId="0" applyNumberFormat="1" applyFont="1" applyBorder="1" applyProtection="1">
      <protection locked="0"/>
    </xf>
    <xf numFmtId="0" fontId="8" fillId="17" borderId="14" xfId="16" applyFont="1" applyFill="1" applyBorder="1" applyAlignment="1">
      <alignment vertical="top"/>
    </xf>
    <xf numFmtId="168" fontId="37" fillId="9" borderId="17" xfId="4" applyFont="1" applyFill="1" applyBorder="1" applyAlignment="1" applyProtection="1">
      <alignment horizontal="left" vertical="top"/>
      <protection locked="0"/>
    </xf>
    <xf numFmtId="167" fontId="4" fillId="0" borderId="48" xfId="5" applyFont="1" applyBorder="1" applyAlignment="1" applyProtection="1">
      <alignment vertical="top"/>
      <protection locked="0"/>
    </xf>
    <xf numFmtId="0" fontId="8" fillId="17" borderId="52" xfId="16" applyFont="1" applyFill="1" applyBorder="1" applyAlignment="1">
      <alignment vertical="top"/>
    </xf>
    <xf numFmtId="0" fontId="8" fillId="17" borderId="25" xfId="16" applyFont="1" applyFill="1" applyBorder="1" applyAlignment="1">
      <alignment vertical="top"/>
    </xf>
    <xf numFmtId="0" fontId="8" fillId="17" borderId="37" xfId="16" applyFont="1" applyFill="1" applyBorder="1" applyAlignment="1">
      <alignment vertical="top"/>
    </xf>
    <xf numFmtId="167" fontId="3" fillId="0" borderId="53" xfId="1" applyFont="1" applyFill="1" applyBorder="1" applyAlignment="1" applyProtection="1">
      <alignment vertical="top"/>
      <protection locked="0"/>
    </xf>
    <xf numFmtId="167" fontId="3" fillId="0" borderId="17" xfId="1" applyFont="1" applyFill="1" applyBorder="1" applyAlignment="1" applyProtection="1">
      <alignment vertical="top"/>
      <protection locked="0"/>
    </xf>
    <xf numFmtId="167" fontId="3" fillId="0" borderId="15" xfId="1" applyFont="1" applyFill="1" applyBorder="1" applyAlignment="1" applyProtection="1">
      <alignment vertical="top"/>
      <protection locked="0"/>
    </xf>
    <xf numFmtId="0" fontId="8" fillId="17" borderId="53" xfId="16" applyFont="1" applyFill="1" applyBorder="1" applyAlignment="1">
      <alignment vertical="top"/>
    </xf>
    <xf numFmtId="0" fontId="8" fillId="17" borderId="17" xfId="16" applyFont="1" applyFill="1" applyBorder="1" applyAlignment="1">
      <alignment vertical="top"/>
    </xf>
    <xf numFmtId="0" fontId="8" fillId="17" borderId="40" xfId="16" applyFont="1" applyFill="1" applyBorder="1" applyAlignment="1">
      <alignment vertical="top"/>
    </xf>
    <xf numFmtId="9" fontId="8" fillId="0" borderId="1" xfId="7" applyFont="1" applyBorder="1" applyAlignment="1">
      <alignment vertical="top"/>
    </xf>
    <xf numFmtId="9" fontId="8" fillId="0" borderId="38" xfId="7" applyFont="1" applyBorder="1" applyAlignment="1">
      <alignment vertical="top"/>
    </xf>
    <xf numFmtId="165" fontId="9" fillId="0" borderId="30" xfId="0" applyFont="1" applyBorder="1" applyAlignment="1" applyProtection="1">
      <alignment vertical="top"/>
      <protection locked="0"/>
    </xf>
    <xf numFmtId="165" fontId="11" fillId="0" borderId="30" xfId="0" applyFont="1" applyBorder="1" applyAlignment="1" applyProtection="1">
      <alignment vertical="top"/>
      <protection locked="0"/>
    </xf>
    <xf numFmtId="167" fontId="4" fillId="0" borderId="51" xfId="5" applyFont="1" applyBorder="1" applyAlignment="1" applyProtection="1">
      <alignment vertical="top"/>
      <protection locked="0"/>
    </xf>
    <xf numFmtId="167" fontId="4" fillId="0" borderId="54" xfId="5" applyFont="1" applyBorder="1" applyAlignment="1" applyProtection="1">
      <alignment vertical="top"/>
      <protection locked="0"/>
    </xf>
    <xf numFmtId="167" fontId="4" fillId="0" borderId="55" xfId="5" applyFont="1" applyBorder="1" applyAlignment="1" applyProtection="1">
      <alignment vertical="top"/>
      <protection locked="0"/>
    </xf>
    <xf numFmtId="167" fontId="4" fillId="0" borderId="56" xfId="5" applyFont="1" applyBorder="1" applyAlignment="1" applyProtection="1">
      <alignment vertical="top"/>
      <protection locked="0"/>
    </xf>
    <xf numFmtId="0" fontId="8" fillId="17" borderId="30" xfId="16" applyFont="1" applyFill="1" applyBorder="1" applyAlignment="1">
      <alignment vertical="top"/>
    </xf>
    <xf numFmtId="165" fontId="2" fillId="0" borderId="34" xfId="0" applyFont="1" applyBorder="1" applyProtection="1">
      <protection locked="0"/>
    </xf>
    <xf numFmtId="0" fontId="8" fillId="0" borderId="34" xfId="0" applyNumberFormat="1" applyFont="1" applyBorder="1" applyProtection="1">
      <protection locked="0"/>
    </xf>
    <xf numFmtId="165" fontId="8" fillId="0" borderId="34" xfId="0" applyFont="1" applyBorder="1"/>
    <xf numFmtId="165" fontId="9" fillId="25" borderId="30" xfId="0" applyFont="1" applyFill="1" applyBorder="1" applyAlignment="1" applyProtection="1">
      <alignment vertical="top"/>
      <protection locked="0"/>
    </xf>
    <xf numFmtId="167" fontId="10" fillId="25" borderId="30" xfId="5" applyFont="1" applyFill="1" applyBorder="1" applyAlignment="1" applyProtection="1">
      <alignment vertical="top"/>
      <protection locked="0"/>
    </xf>
    <xf numFmtId="165" fontId="10" fillId="25" borderId="30" xfId="0" applyFont="1" applyFill="1" applyBorder="1" applyAlignment="1" applyProtection="1">
      <alignment vertical="top"/>
      <protection locked="0"/>
    </xf>
    <xf numFmtId="165" fontId="38" fillId="25" borderId="30" xfId="0" applyFont="1" applyFill="1" applyBorder="1" applyAlignment="1" applyProtection="1">
      <alignment vertical="top"/>
      <protection locked="0"/>
    </xf>
    <xf numFmtId="167" fontId="4" fillId="15" borderId="20" xfId="5" applyFont="1" applyFill="1" applyBorder="1" applyAlignment="1" applyProtection="1">
      <alignment vertical="top"/>
      <protection locked="0"/>
    </xf>
    <xf numFmtId="167" fontId="4" fillId="15" borderId="30" xfId="5" applyFont="1" applyFill="1" applyBorder="1" applyAlignment="1" applyProtection="1">
      <alignment vertical="top"/>
      <protection locked="0"/>
    </xf>
    <xf numFmtId="167" fontId="4" fillId="15" borderId="31" xfId="5" applyFont="1" applyFill="1" applyBorder="1" applyAlignment="1" applyProtection="1">
      <alignment vertical="top"/>
      <protection locked="0"/>
    </xf>
    <xf numFmtId="9" fontId="10" fillId="25" borderId="30" xfId="7" applyFont="1" applyFill="1" applyBorder="1" applyAlignment="1">
      <alignment vertical="top"/>
    </xf>
    <xf numFmtId="0" fontId="9" fillId="17" borderId="30" xfId="16" applyFont="1" applyFill="1" applyBorder="1" applyAlignment="1">
      <alignment vertical="top"/>
    </xf>
    <xf numFmtId="165" fontId="11" fillId="0" borderId="26" xfId="0" applyFont="1" applyBorder="1" applyAlignment="1" applyProtection="1">
      <alignment vertical="top"/>
      <protection locked="0"/>
    </xf>
    <xf numFmtId="165" fontId="11" fillId="0" borderId="57" xfId="0" applyFont="1" applyBorder="1" applyAlignment="1" applyProtection="1">
      <alignment vertical="top"/>
      <protection locked="0"/>
    </xf>
    <xf numFmtId="167" fontId="4" fillId="17" borderId="47" xfId="5" applyFont="1" applyFill="1" applyBorder="1" applyAlignment="1" applyProtection="1">
      <alignment vertical="top"/>
      <protection locked="0"/>
    </xf>
    <xf numFmtId="9" fontId="8" fillId="17" borderId="45" xfId="7" applyFont="1" applyFill="1" applyBorder="1" applyAlignment="1">
      <alignment vertical="top"/>
    </xf>
    <xf numFmtId="0" fontId="0" fillId="0" borderId="0" xfId="0" applyNumberFormat="1" applyAlignment="1" applyProtection="1">
      <alignment horizontal="center"/>
      <protection locked="0"/>
    </xf>
    <xf numFmtId="0" fontId="0" fillId="0" borderId="0" xfId="0" applyNumberFormat="1" applyAlignment="1" applyProtection="1">
      <alignment horizontal="center" vertical="center"/>
      <protection locked="0"/>
    </xf>
    <xf numFmtId="166" fontId="24" fillId="0" borderId="9" xfId="12" applyNumberFormat="1" applyFont="1" applyAlignment="1" applyProtection="1">
      <alignment horizontal="center" vertical="center"/>
      <protection locked="0"/>
    </xf>
    <xf numFmtId="0" fontId="8" fillId="0" borderId="0" xfId="0" applyNumberFormat="1" applyFont="1" applyAlignment="1" applyProtection="1">
      <alignment horizontal="center"/>
      <protection locked="0"/>
    </xf>
    <xf numFmtId="166" fontId="4" fillId="0" borderId="0" xfId="0" applyNumberFormat="1" applyFont="1" applyAlignment="1" applyProtection="1">
      <alignment horizontal="center" vertical="top" wrapText="1"/>
      <protection locked="0"/>
    </xf>
    <xf numFmtId="0" fontId="3" fillId="0" borderId="0" xfId="0" applyNumberFormat="1" applyFont="1" applyAlignment="1" applyProtection="1">
      <alignment horizontal="center" vertical="top"/>
      <protection locked="0"/>
    </xf>
    <xf numFmtId="0" fontId="4" fillId="0" borderId="0" xfId="0" applyNumberFormat="1" applyFont="1" applyAlignment="1" applyProtection="1">
      <alignment horizontal="center" vertical="top"/>
      <protection locked="0"/>
    </xf>
    <xf numFmtId="166" fontId="9" fillId="4" borderId="0" xfId="0" applyNumberFormat="1" applyFont="1" applyFill="1" applyAlignment="1" applyProtection="1">
      <alignment horizontal="center"/>
      <protection locked="0"/>
    </xf>
    <xf numFmtId="165" fontId="8" fillId="0" borderId="0" xfId="0" applyFont="1" applyAlignment="1">
      <alignment horizontal="center"/>
    </xf>
    <xf numFmtId="167" fontId="3" fillId="0" borderId="0" xfId="5" applyFont="1" applyBorder="1" applyProtection="1">
      <protection locked="0"/>
    </xf>
    <xf numFmtId="14" fontId="30" fillId="9" borderId="0" xfId="16" applyNumberFormat="1" applyFont="1" applyFill="1" applyAlignment="1">
      <alignment horizontal="right"/>
    </xf>
    <xf numFmtId="0" fontId="8" fillId="0" borderId="0" xfId="0" applyNumberFormat="1" applyFont="1" applyAlignment="1" applyProtection="1">
      <alignment vertical="top" wrapText="1"/>
      <protection locked="0"/>
    </xf>
    <xf numFmtId="0" fontId="8" fillId="0" borderId="0" xfId="0" applyNumberFormat="1" applyFont="1" applyAlignment="1" applyProtection="1">
      <alignment wrapText="1"/>
      <protection locked="0"/>
    </xf>
    <xf numFmtId="0" fontId="8" fillId="0" borderId="13" xfId="0" applyNumberFormat="1" applyFont="1" applyBorder="1" applyAlignment="1" applyProtection="1">
      <alignment wrapText="1"/>
      <protection locked="0"/>
    </xf>
    <xf numFmtId="165" fontId="8" fillId="0" borderId="28" xfId="0" applyFont="1" applyBorder="1" applyProtection="1">
      <protection locked="0"/>
    </xf>
    <xf numFmtId="165" fontId="11" fillId="0" borderId="46" xfId="0" applyFont="1" applyBorder="1" applyAlignment="1" applyProtection="1">
      <alignment vertical="top"/>
      <protection locked="0"/>
    </xf>
    <xf numFmtId="168" fontId="37" fillId="17" borderId="1" xfId="4" applyFont="1" applyFill="1" applyAlignment="1" applyProtection="1">
      <alignment horizontal="left" vertical="top"/>
      <protection locked="0"/>
    </xf>
    <xf numFmtId="167" fontId="3" fillId="0" borderId="28" xfId="5" applyFont="1" applyBorder="1" applyProtection="1">
      <protection locked="0"/>
    </xf>
    <xf numFmtId="168" fontId="37" fillId="17" borderId="18" xfId="4" applyFont="1" applyFill="1" applyBorder="1" applyAlignment="1" applyProtection="1">
      <alignment horizontal="left" vertical="top"/>
      <protection locked="0"/>
    </xf>
    <xf numFmtId="165" fontId="8" fillId="17" borderId="28" xfId="0" applyFont="1" applyFill="1" applyBorder="1" applyAlignment="1">
      <alignment vertical="top"/>
    </xf>
    <xf numFmtId="9" fontId="8" fillId="17" borderId="56" xfId="7" applyFont="1" applyFill="1" applyBorder="1"/>
    <xf numFmtId="165" fontId="8" fillId="0" borderId="15" xfId="0" applyFont="1" applyBorder="1" applyProtection="1">
      <protection locked="0"/>
    </xf>
    <xf numFmtId="165" fontId="8" fillId="0" borderId="17" xfId="0" applyFont="1" applyBorder="1" applyProtection="1">
      <protection locked="0"/>
    </xf>
    <xf numFmtId="165" fontId="8" fillId="0" borderId="40" xfId="0" applyFont="1" applyBorder="1" applyProtection="1">
      <protection locked="0"/>
    </xf>
    <xf numFmtId="165" fontId="2" fillId="12" borderId="0" xfId="0" applyFont="1" applyFill="1" applyAlignment="1" applyProtection="1">
      <alignment horizontal="center"/>
      <protection locked="0"/>
    </xf>
    <xf numFmtId="0" fontId="31" fillId="16" borderId="0" xfId="16" applyFont="1" applyFill="1" applyAlignment="1">
      <alignment vertical="top"/>
    </xf>
    <xf numFmtId="174" fontId="8" fillId="0" borderId="28" xfId="16" applyNumberFormat="1" applyFont="1" applyBorder="1"/>
    <xf numFmtId="165" fontId="4" fillId="15" borderId="28" xfId="0" applyFont="1" applyFill="1" applyBorder="1" applyAlignment="1" applyProtection="1">
      <alignment vertical="top"/>
      <protection locked="0"/>
    </xf>
    <xf numFmtId="165" fontId="4" fillId="15" borderId="28" xfId="0" applyFont="1" applyFill="1" applyBorder="1" applyAlignment="1" applyProtection="1">
      <alignment vertical="top" wrapText="1"/>
      <protection locked="0"/>
    </xf>
    <xf numFmtId="168" fontId="3" fillId="3" borderId="14" xfId="3" applyFont="1" applyBorder="1" applyAlignment="1" applyProtection="1">
      <alignment horizontal="center" vertical="top"/>
      <protection locked="0"/>
    </xf>
    <xf numFmtId="168" fontId="3" fillId="3" borderId="59" xfId="3" applyFont="1" applyBorder="1" applyAlignment="1" applyProtection="1">
      <alignment horizontal="center" vertical="top"/>
      <protection locked="0"/>
    </xf>
    <xf numFmtId="167" fontId="30" fillId="9" borderId="17" xfId="1" applyFont="1" applyFill="1" applyBorder="1" applyAlignment="1" applyProtection="1">
      <alignment horizontal="center" vertical="top"/>
      <protection locked="0"/>
    </xf>
    <xf numFmtId="165" fontId="11" fillId="0" borderId="17" xfId="0" applyFont="1" applyBorder="1" applyAlignment="1" applyProtection="1">
      <alignment vertical="top"/>
      <protection locked="0"/>
    </xf>
    <xf numFmtId="165" fontId="8" fillId="0" borderId="17" xfId="0" applyFont="1" applyBorder="1" applyAlignment="1" applyProtection="1">
      <alignment vertical="top"/>
      <protection locked="0"/>
    </xf>
    <xf numFmtId="165" fontId="11" fillId="0" borderId="47" xfId="0" applyFont="1" applyBorder="1" applyAlignment="1" applyProtection="1">
      <alignment vertical="top"/>
      <protection locked="0"/>
    </xf>
    <xf numFmtId="167" fontId="30" fillId="9" borderId="47" xfId="1" applyFont="1" applyFill="1" applyBorder="1" applyAlignment="1" applyProtection="1">
      <alignment horizontal="center" vertical="top"/>
      <protection locked="0"/>
    </xf>
    <xf numFmtId="168" fontId="3" fillId="3" borderId="28" xfId="3" applyFont="1" applyBorder="1" applyAlignment="1" applyProtection="1">
      <alignment horizontal="center" vertical="top"/>
      <protection locked="0"/>
    </xf>
    <xf numFmtId="165" fontId="10" fillId="14" borderId="0" xfId="0" applyFont="1" applyFill="1" applyAlignment="1" applyProtection="1">
      <alignment horizontal="left" vertical="top"/>
      <protection locked="0"/>
    </xf>
    <xf numFmtId="174" fontId="9" fillId="0" borderId="28" xfId="16" applyNumberFormat="1" applyFont="1" applyBorder="1"/>
    <xf numFmtId="165" fontId="11" fillId="0" borderId="28" xfId="0" applyFont="1" applyBorder="1" applyProtection="1">
      <protection locked="0"/>
    </xf>
    <xf numFmtId="167" fontId="30" fillId="9" borderId="40" xfId="1" applyFont="1" applyFill="1" applyBorder="1" applyAlignment="1" applyProtection="1">
      <alignment horizontal="center"/>
      <protection locked="0"/>
    </xf>
    <xf numFmtId="174" fontId="9" fillId="0" borderId="56" xfId="16" applyNumberFormat="1" applyFont="1" applyBorder="1"/>
    <xf numFmtId="165" fontId="11" fillId="0" borderId="47" xfId="0" applyFont="1" applyBorder="1" applyProtection="1">
      <protection locked="0"/>
    </xf>
    <xf numFmtId="167" fontId="3" fillId="0" borderId="17" xfId="1" applyFont="1" applyFill="1" applyBorder="1" applyAlignment="1" applyProtection="1">
      <alignment horizontal="left" vertical="top"/>
      <protection locked="0"/>
    </xf>
    <xf numFmtId="165" fontId="8" fillId="0" borderId="47" xfId="0" applyFont="1" applyBorder="1" applyAlignment="1" applyProtection="1">
      <alignment vertical="top" wrapText="1"/>
      <protection locked="0"/>
    </xf>
    <xf numFmtId="168" fontId="30" fillId="9" borderId="38" xfId="4" applyFont="1" applyFill="1" applyBorder="1" applyAlignment="1" applyProtection="1">
      <alignment horizontal="left"/>
      <protection locked="0"/>
    </xf>
    <xf numFmtId="176" fontId="3" fillId="15" borderId="0" xfId="15" applyNumberFormat="1" applyFont="1" applyFill="1" applyBorder="1" applyAlignment="1" applyProtection="1">
      <alignment horizontal="center"/>
      <protection locked="0"/>
    </xf>
    <xf numFmtId="174" fontId="8" fillId="0" borderId="0" xfId="16" applyNumberFormat="1" applyFont="1" applyAlignment="1">
      <alignment horizontal="left" vertical="center"/>
    </xf>
    <xf numFmtId="174" fontId="8" fillId="0" borderId="28" xfId="15" applyNumberFormat="1" applyFont="1" applyBorder="1"/>
    <xf numFmtId="174" fontId="9" fillId="0" borderId="28" xfId="16" applyNumberFormat="1" applyFont="1" applyBorder="1" applyAlignment="1">
      <alignment horizontal="left" vertical="center" wrapText="1"/>
    </xf>
    <xf numFmtId="174" fontId="9" fillId="0" borderId="28" xfId="16" applyNumberFormat="1" applyFont="1" applyBorder="1" applyAlignment="1">
      <alignment horizontal="right" vertical="center" wrapText="1"/>
    </xf>
    <xf numFmtId="165" fontId="3" fillId="12" borderId="28" xfId="2" applyNumberFormat="1" applyFont="1" applyFill="1" applyBorder="1" applyAlignment="1" applyProtection="1">
      <alignment horizontal="right"/>
      <protection locked="0"/>
    </xf>
    <xf numFmtId="174" fontId="42" fillId="0" borderId="0" xfId="16" applyNumberFormat="1" applyFont="1"/>
    <xf numFmtId="43" fontId="3" fillId="12" borderId="0" xfId="15" applyFont="1" applyFill="1" applyBorder="1" applyAlignment="1" applyProtection="1">
      <alignment horizontal="right"/>
      <protection locked="0"/>
    </xf>
    <xf numFmtId="167" fontId="3" fillId="0" borderId="38" xfId="1" applyFont="1" applyFill="1" applyBorder="1" applyAlignment="1" applyProtection="1">
      <alignment horizontal="center"/>
      <protection locked="0"/>
    </xf>
    <xf numFmtId="174" fontId="8" fillId="0" borderId="0" xfId="15" applyNumberFormat="1" applyFont="1" applyAlignment="1">
      <alignment vertical="center"/>
    </xf>
    <xf numFmtId="174" fontId="8" fillId="0" borderId="0" xfId="16" applyNumberFormat="1" applyFont="1" applyAlignment="1">
      <alignment vertical="center"/>
    </xf>
    <xf numFmtId="174" fontId="9" fillId="0" borderId="0" xfId="16" applyNumberFormat="1" applyFont="1" applyAlignment="1">
      <alignment horizontal="right" vertical="center"/>
    </xf>
    <xf numFmtId="174" fontId="42" fillId="0" borderId="0" xfId="15" applyNumberFormat="1" applyFont="1"/>
    <xf numFmtId="174" fontId="9" fillId="0" borderId="28" xfId="16" applyNumberFormat="1" applyFont="1" applyBorder="1" applyAlignment="1">
      <alignment horizontal="left" vertical="top" wrapText="1"/>
    </xf>
    <xf numFmtId="174" fontId="42" fillId="0" borderId="0" xfId="15" applyNumberFormat="1" applyFont="1" applyAlignment="1">
      <alignment vertical="top"/>
    </xf>
    <xf numFmtId="174" fontId="8" fillId="0" borderId="0" xfId="15" applyNumberFormat="1" applyFont="1" applyAlignment="1">
      <alignment vertical="top"/>
    </xf>
    <xf numFmtId="174" fontId="42" fillId="0" borderId="0" xfId="16" applyNumberFormat="1" applyFont="1" applyAlignment="1">
      <alignment vertical="center"/>
    </xf>
    <xf numFmtId="171" fontId="8" fillId="12" borderId="0" xfId="7" applyNumberFormat="1" applyFont="1" applyFill="1"/>
    <xf numFmtId="165" fontId="42" fillId="0" borderId="0" xfId="0" applyFont="1"/>
    <xf numFmtId="0" fontId="42" fillId="0" borderId="0" xfId="0" applyNumberFormat="1" applyFont="1" applyProtection="1">
      <protection locked="0"/>
    </xf>
    <xf numFmtId="0" fontId="8" fillId="0" borderId="0" xfId="0" applyNumberFormat="1" applyFont="1" applyAlignment="1" applyProtection="1">
      <alignment horizontal="right"/>
      <protection locked="0"/>
    </xf>
    <xf numFmtId="14" fontId="8" fillId="0" borderId="0" xfId="0" applyNumberFormat="1" applyFont="1" applyProtection="1">
      <protection locked="0"/>
    </xf>
    <xf numFmtId="0" fontId="8" fillId="0" borderId="13" xfId="0" applyNumberFormat="1" applyFont="1" applyBorder="1" applyProtection="1">
      <protection locked="0"/>
    </xf>
    <xf numFmtId="0" fontId="43" fillId="0" borderId="0" xfId="0" applyNumberFormat="1" applyFont="1" applyProtection="1">
      <protection locked="0"/>
    </xf>
    <xf numFmtId="0" fontId="9" fillId="0" borderId="0" xfId="0" applyNumberFormat="1" applyFont="1" applyProtection="1">
      <protection locked="0"/>
    </xf>
    <xf numFmtId="0" fontId="9" fillId="0" borderId="13" xfId="0" applyNumberFormat="1" applyFont="1" applyBorder="1" applyProtection="1">
      <protection locked="0"/>
    </xf>
    <xf numFmtId="165" fontId="32" fillId="23" borderId="0" xfId="0" applyFont="1" applyFill="1" applyProtection="1">
      <protection locked="0"/>
    </xf>
    <xf numFmtId="165" fontId="22" fillId="23" borderId="0" xfId="0" applyFont="1" applyFill="1"/>
    <xf numFmtId="0" fontId="8" fillId="14" borderId="0" xfId="0" applyNumberFormat="1" applyFont="1" applyFill="1" applyProtection="1">
      <protection locked="0"/>
    </xf>
    <xf numFmtId="0" fontId="22" fillId="14" borderId="0" xfId="0" applyNumberFormat="1" applyFont="1" applyFill="1" applyProtection="1">
      <protection locked="0"/>
    </xf>
    <xf numFmtId="165" fontId="43" fillId="0" borderId="0" xfId="0" applyFont="1"/>
    <xf numFmtId="166" fontId="24" fillId="0" borderId="9" xfId="12" applyNumberFormat="1" applyFont="1" applyAlignment="1" applyProtection="1">
      <alignment horizontal="center"/>
      <protection locked="0"/>
    </xf>
    <xf numFmtId="165" fontId="0" fillId="0" borderId="0" xfId="0" applyAlignment="1">
      <alignment horizontal="center" vertical="center" wrapText="1"/>
    </xf>
    <xf numFmtId="0" fontId="8" fillId="0" borderId="62" xfId="0" applyNumberFormat="1" applyFont="1" applyBorder="1" applyProtection="1">
      <protection locked="0"/>
    </xf>
    <xf numFmtId="165" fontId="8" fillId="0" borderId="0" xfId="0" applyFont="1" applyAlignment="1">
      <alignment vertical="center" wrapText="1"/>
    </xf>
    <xf numFmtId="165" fontId="4" fillId="15" borderId="0" xfId="0" applyFont="1" applyFill="1" applyAlignment="1" applyProtection="1">
      <alignment vertical="top"/>
      <protection locked="0"/>
    </xf>
    <xf numFmtId="165" fontId="4" fillId="15" borderId="0" xfId="0" applyFont="1" applyFill="1" applyAlignment="1" applyProtection="1">
      <alignment horizontal="center" vertical="top" wrapText="1"/>
      <protection locked="0"/>
    </xf>
    <xf numFmtId="165" fontId="8" fillId="0" borderId="14" xfId="0" applyFont="1" applyBorder="1" applyAlignment="1">
      <alignment vertical="center" wrapText="1"/>
    </xf>
    <xf numFmtId="165" fontId="8" fillId="0" borderId="59" xfId="0" applyFont="1" applyBorder="1" applyAlignment="1">
      <alignment vertical="center" wrapText="1"/>
    </xf>
    <xf numFmtId="165" fontId="29" fillId="9" borderId="59" xfId="0" applyFont="1" applyFill="1" applyBorder="1" applyAlignment="1">
      <alignment vertical="center" wrapText="1"/>
    </xf>
    <xf numFmtId="165" fontId="29" fillId="9" borderId="14" xfId="0" applyFont="1" applyFill="1" applyBorder="1" applyAlignment="1">
      <alignment vertical="center" wrapText="1"/>
    </xf>
    <xf numFmtId="0" fontId="8" fillId="0" borderId="63" xfId="0" applyNumberFormat="1" applyFont="1" applyBorder="1" applyProtection="1">
      <protection locked="0"/>
    </xf>
    <xf numFmtId="165" fontId="4" fillId="15" borderId="64" xfId="0" applyFont="1" applyFill="1" applyBorder="1" applyAlignment="1" applyProtection="1">
      <alignment horizontal="center" vertical="top" wrapText="1"/>
      <protection locked="0"/>
    </xf>
    <xf numFmtId="165" fontId="29" fillId="9" borderId="58" xfId="0" applyFont="1" applyFill="1" applyBorder="1" applyAlignment="1">
      <alignment vertical="center" wrapText="1"/>
    </xf>
    <xf numFmtId="165" fontId="29" fillId="9" borderId="3" xfId="0" applyFont="1" applyFill="1" applyBorder="1" applyAlignment="1">
      <alignment vertical="center" wrapText="1"/>
    </xf>
    <xf numFmtId="165" fontId="29" fillId="9" borderId="61" xfId="0" applyFont="1" applyFill="1" applyBorder="1" applyAlignment="1">
      <alignment vertical="center" wrapText="1"/>
    </xf>
    <xf numFmtId="165" fontId="29" fillId="9" borderId="0" xfId="0" applyFont="1" applyFill="1" applyAlignment="1">
      <alignment vertical="center" wrapText="1"/>
    </xf>
    <xf numFmtId="165" fontId="8" fillId="0" borderId="36" xfId="0" applyFont="1" applyBorder="1" applyAlignment="1">
      <alignment vertical="center" wrapText="1"/>
    </xf>
    <xf numFmtId="165" fontId="29" fillId="9" borderId="38" xfId="0" applyFont="1" applyFill="1" applyBorder="1"/>
    <xf numFmtId="165" fontId="29" fillId="9" borderId="36" xfId="0" applyFont="1" applyFill="1" applyBorder="1"/>
    <xf numFmtId="165" fontId="0" fillId="0" borderId="0" xfId="0" applyAlignment="1" applyProtection="1">
      <alignment horizontal="center"/>
      <protection locked="0"/>
    </xf>
    <xf numFmtId="165" fontId="9" fillId="0" borderId="0" xfId="0" applyFont="1" applyAlignment="1" applyProtection="1">
      <alignment horizontal="center"/>
      <protection locked="0"/>
    </xf>
    <xf numFmtId="165" fontId="10" fillId="21" borderId="0" xfId="0" applyFont="1" applyFill="1" applyAlignment="1" applyProtection="1">
      <alignment horizontal="center"/>
      <protection locked="0"/>
    </xf>
    <xf numFmtId="165" fontId="0" fillId="17" borderId="15" xfId="0" applyFill="1" applyBorder="1" applyAlignment="1">
      <alignment horizontal="center" vertical="center" wrapText="1"/>
    </xf>
    <xf numFmtId="168" fontId="30" fillId="9" borderId="17" xfId="4" applyFont="1" applyFill="1" applyBorder="1" applyAlignment="1" applyProtection="1">
      <alignment horizontal="center"/>
      <protection locked="0"/>
    </xf>
    <xf numFmtId="165" fontId="0" fillId="17" borderId="17" xfId="0" applyFill="1" applyBorder="1" applyAlignment="1">
      <alignment horizontal="center" vertical="center" wrapText="1"/>
    </xf>
    <xf numFmtId="165" fontId="0" fillId="17" borderId="17" xfId="0" applyFill="1" applyBorder="1" applyAlignment="1">
      <alignment horizontal="center" vertical="top" wrapText="1"/>
    </xf>
    <xf numFmtId="168" fontId="30" fillId="9" borderId="15" xfId="4" applyFont="1" applyFill="1" applyBorder="1" applyAlignment="1" applyProtection="1">
      <alignment horizontal="center"/>
      <protection locked="0"/>
    </xf>
    <xf numFmtId="165" fontId="0" fillId="0" borderId="15" xfId="0" applyBorder="1" applyAlignment="1">
      <alignment horizontal="center" vertical="center" wrapText="1"/>
    </xf>
    <xf numFmtId="165" fontId="0" fillId="17" borderId="15" xfId="0" applyFill="1" applyBorder="1" applyAlignment="1">
      <alignment horizontal="center" vertical="top" wrapText="1"/>
    </xf>
    <xf numFmtId="165" fontId="0" fillId="0" borderId="0" xfId="0" applyAlignment="1">
      <alignment horizontal="center"/>
    </xf>
    <xf numFmtId="165" fontId="10" fillId="27" borderId="0" xfId="0" applyFont="1" applyFill="1" applyProtection="1">
      <protection locked="0"/>
    </xf>
    <xf numFmtId="0" fontId="28" fillId="27" borderId="0" xfId="0" applyNumberFormat="1" applyFont="1" applyFill="1" applyProtection="1">
      <protection locked="0"/>
    </xf>
    <xf numFmtId="165" fontId="10" fillId="26" borderId="0" xfId="0" applyFont="1" applyFill="1" applyProtection="1">
      <protection locked="0"/>
    </xf>
    <xf numFmtId="0" fontId="28" fillId="26" borderId="0" xfId="0" applyNumberFormat="1" applyFont="1" applyFill="1" applyProtection="1">
      <protection locked="0"/>
    </xf>
    <xf numFmtId="0" fontId="28" fillId="26" borderId="0" xfId="0" applyNumberFormat="1" applyFont="1" applyFill="1" applyAlignment="1" applyProtection="1">
      <alignment horizontal="center"/>
      <protection locked="0"/>
    </xf>
    <xf numFmtId="165" fontId="32" fillId="26" borderId="0" xfId="0" applyFont="1" applyFill="1" applyProtection="1">
      <protection locked="0"/>
    </xf>
    <xf numFmtId="165" fontId="22" fillId="26" borderId="0" xfId="0" applyFont="1" applyFill="1"/>
    <xf numFmtId="165" fontId="11" fillId="0" borderId="1" xfId="0" applyFont="1" applyBorder="1" applyAlignment="1" applyProtection="1">
      <alignment vertical="center"/>
      <protection locked="0"/>
    </xf>
    <xf numFmtId="167" fontId="3" fillId="9" borderId="1" xfId="1" applyFont="1" applyFill="1" applyAlignment="1" applyProtection="1">
      <alignment vertical="center"/>
      <protection locked="0"/>
    </xf>
    <xf numFmtId="165" fontId="8" fillId="0" borderId="15" xfId="0" applyFont="1" applyBorder="1" applyAlignment="1" applyProtection="1">
      <alignment vertical="center"/>
      <protection locked="0"/>
    </xf>
    <xf numFmtId="165" fontId="8" fillId="0" borderId="40" xfId="0" applyFont="1" applyBorder="1" applyAlignment="1" applyProtection="1">
      <alignment vertical="center"/>
      <protection locked="0"/>
    </xf>
    <xf numFmtId="165" fontId="8" fillId="0" borderId="38" xfId="0" applyFont="1" applyBorder="1" applyAlignment="1" applyProtection="1">
      <alignment vertical="center" wrapText="1"/>
      <protection locked="0"/>
    </xf>
    <xf numFmtId="165" fontId="11" fillId="0" borderId="38" xfId="0" applyFont="1" applyBorder="1" applyAlignment="1" applyProtection="1">
      <alignment vertical="center"/>
      <protection locked="0"/>
    </xf>
    <xf numFmtId="167" fontId="3" fillId="9" borderId="38" xfId="1" applyFont="1" applyFill="1" applyBorder="1" applyAlignment="1" applyProtection="1">
      <alignment vertical="center"/>
      <protection locked="0"/>
    </xf>
    <xf numFmtId="165" fontId="8" fillId="0" borderId="17" xfId="0" applyFont="1" applyBorder="1" applyAlignment="1" applyProtection="1">
      <alignment vertical="center"/>
      <protection locked="0"/>
    </xf>
    <xf numFmtId="165" fontId="11" fillId="0" borderId="3" xfId="0" applyFont="1" applyBorder="1" applyAlignment="1" applyProtection="1">
      <alignment vertical="center"/>
      <protection locked="0"/>
    </xf>
    <xf numFmtId="167" fontId="3" fillId="9" borderId="3" xfId="1" applyFont="1" applyFill="1" applyBorder="1" applyAlignment="1" applyProtection="1">
      <alignment vertical="center"/>
      <protection locked="0"/>
    </xf>
    <xf numFmtId="165" fontId="10" fillId="14" borderId="47" xfId="0" applyFont="1" applyFill="1" applyBorder="1" applyAlignment="1" applyProtection="1">
      <alignment vertical="center"/>
      <protection locked="0"/>
    </xf>
    <xf numFmtId="165" fontId="10" fillId="14" borderId="45" xfId="0" applyFont="1" applyFill="1" applyBorder="1" applyAlignment="1" applyProtection="1">
      <alignment vertical="center"/>
      <protection locked="0"/>
    </xf>
    <xf numFmtId="165" fontId="10" fillId="14" borderId="45" xfId="0" applyFont="1" applyFill="1" applyBorder="1" applyAlignment="1" applyProtection="1">
      <alignment horizontal="center" vertical="center"/>
      <protection locked="0"/>
    </xf>
    <xf numFmtId="14" fontId="8" fillId="12" borderId="0" xfId="0" applyNumberFormat="1" applyFont="1" applyFill="1" applyProtection="1">
      <protection locked="0"/>
    </xf>
    <xf numFmtId="0" fontId="8" fillId="18" borderId="0" xfId="0" applyNumberFormat="1" applyFont="1" applyFill="1" applyAlignment="1" applyProtection="1">
      <alignment wrapText="1"/>
      <protection locked="0"/>
    </xf>
    <xf numFmtId="165" fontId="2" fillId="0" borderId="0" xfId="0" applyFont="1" applyAlignment="1" applyProtection="1">
      <alignment vertical="top" wrapText="1"/>
      <protection locked="0"/>
    </xf>
    <xf numFmtId="165" fontId="2" fillId="0" borderId="13" xfId="0" applyFont="1" applyBorder="1" applyAlignment="1" applyProtection="1">
      <alignment horizontal="right" vertical="top" wrapText="1"/>
      <protection locked="0"/>
    </xf>
    <xf numFmtId="165" fontId="3" fillId="12" borderId="28" xfId="2" applyNumberFormat="1" applyFont="1" applyFill="1" applyBorder="1" applyAlignment="1" applyProtection="1">
      <alignment horizontal="right" vertical="top"/>
      <protection locked="0"/>
    </xf>
    <xf numFmtId="167" fontId="3" fillId="0" borderId="3" xfId="1" applyFont="1" applyFill="1" applyBorder="1" applyAlignment="1" applyProtection="1">
      <alignment horizontal="center"/>
      <protection locked="0"/>
    </xf>
    <xf numFmtId="174" fontId="8" fillId="17" borderId="45" xfId="15" applyNumberFormat="1" applyFont="1" applyFill="1" applyBorder="1" applyAlignment="1">
      <alignment horizontal="center" vertical="center" wrapText="1"/>
    </xf>
    <xf numFmtId="174" fontId="18" fillId="0" borderId="0" xfId="16" applyNumberFormat="1" applyFont="1"/>
    <xf numFmtId="174" fontId="8" fillId="17" borderId="45" xfId="16" applyNumberFormat="1" applyFont="1" applyFill="1" applyBorder="1" applyAlignment="1">
      <alignment horizontal="center" vertical="top" wrapText="1"/>
    </xf>
    <xf numFmtId="174" fontId="8" fillId="17" borderId="61" xfId="15" applyNumberFormat="1" applyFont="1" applyFill="1" applyBorder="1" applyAlignment="1">
      <alignment horizontal="center" vertical="center" wrapText="1"/>
    </xf>
    <xf numFmtId="174" fontId="8" fillId="0" borderId="47" xfId="16" applyNumberFormat="1" applyFont="1" applyBorder="1" applyAlignment="1">
      <alignment vertical="top" wrapText="1"/>
    </xf>
    <xf numFmtId="165" fontId="11" fillId="0" borderId="13" xfId="0" applyFont="1" applyBorder="1" applyProtection="1">
      <protection locked="0"/>
    </xf>
    <xf numFmtId="165" fontId="44" fillId="0" borderId="0" xfId="18" applyFont="1" applyFill="1"/>
    <xf numFmtId="0" fontId="44" fillId="0" borderId="0" xfId="18" quotePrefix="1" applyNumberFormat="1" applyFont="1" applyFill="1" applyProtection="1">
      <protection locked="0"/>
    </xf>
    <xf numFmtId="165" fontId="8" fillId="0" borderId="0" xfId="0" applyFont="1" applyAlignment="1" applyProtection="1">
      <alignment vertical="top" wrapText="1"/>
      <protection locked="0"/>
    </xf>
    <xf numFmtId="165" fontId="8" fillId="0" borderId="13" xfId="0" applyFont="1" applyBorder="1"/>
    <xf numFmtId="2" fontId="8" fillId="0" borderId="0" xfId="0" applyNumberFormat="1" applyFont="1"/>
    <xf numFmtId="174" fontId="9" fillId="0" borderId="0" xfId="16" applyNumberFormat="1" applyFont="1" applyAlignment="1">
      <alignment vertical="center" wrapText="1"/>
    </xf>
    <xf numFmtId="174" fontId="36" fillId="0" borderId="0" xfId="15" applyNumberFormat="1" applyFont="1" applyBorder="1" applyAlignment="1">
      <alignment vertical="center"/>
    </xf>
    <xf numFmtId="174" fontId="3" fillId="0" borderId="0" xfId="15" applyNumberFormat="1" applyFont="1" applyBorder="1" applyAlignment="1">
      <alignment vertical="center"/>
    </xf>
    <xf numFmtId="165" fontId="9" fillId="0" borderId="0" xfId="0" applyFont="1"/>
    <xf numFmtId="165" fontId="9" fillId="0" borderId="13" xfId="0" applyFont="1" applyBorder="1"/>
    <xf numFmtId="1" fontId="8" fillId="0" borderId="13" xfId="0" applyNumberFormat="1" applyFont="1" applyBorder="1"/>
    <xf numFmtId="1" fontId="8" fillId="0" borderId="0" xfId="0" applyNumberFormat="1" applyFont="1"/>
    <xf numFmtId="9" fontId="8" fillId="0" borderId="0" xfId="7" applyFont="1"/>
    <xf numFmtId="9" fontId="8" fillId="0" borderId="13" xfId="7" applyFont="1" applyBorder="1"/>
    <xf numFmtId="9" fontId="9" fillId="0" borderId="13" xfId="7" applyFont="1" applyBorder="1"/>
    <xf numFmtId="9" fontId="27" fillId="0" borderId="0" xfId="7" applyFont="1"/>
    <xf numFmtId="177" fontId="8" fillId="0" borderId="0" xfId="19" applyNumberFormat="1" applyFont="1" applyBorder="1"/>
    <xf numFmtId="49" fontId="18" fillId="0" borderId="0" xfId="0" applyNumberFormat="1" applyFont="1" applyAlignment="1" applyProtection="1">
      <alignment vertical="center"/>
      <protection locked="0"/>
    </xf>
    <xf numFmtId="165" fontId="8" fillId="0" borderId="17" xfId="0" applyFont="1" applyBorder="1" applyAlignment="1" applyProtection="1">
      <alignment vertical="top" wrapText="1"/>
      <protection locked="0"/>
    </xf>
    <xf numFmtId="165" fontId="8" fillId="0" borderId="0" xfId="0" applyFont="1" applyAlignment="1" applyProtection="1">
      <alignment vertical="top"/>
      <protection locked="0"/>
    </xf>
    <xf numFmtId="165" fontId="0" fillId="7" borderId="0" xfId="0" applyFill="1"/>
    <xf numFmtId="0" fontId="0" fillId="7" borderId="0" xfId="0" applyNumberFormat="1" applyFill="1"/>
    <xf numFmtId="0" fontId="24" fillId="7" borderId="9" xfId="12" applyFont="1" applyFill="1" applyAlignment="1" applyProtection="1">
      <alignment vertical="center"/>
      <protection locked="0"/>
    </xf>
    <xf numFmtId="165" fontId="27" fillId="0" borderId="14" xfId="0" applyFont="1" applyBorder="1" applyAlignment="1">
      <alignment horizontal="left" vertical="center" wrapText="1"/>
    </xf>
    <xf numFmtId="165" fontId="27" fillId="0" borderId="0" xfId="0" applyFont="1" applyAlignment="1">
      <alignment horizontal="left" vertical="center" wrapText="1"/>
    </xf>
    <xf numFmtId="178" fontId="27" fillId="0" borderId="0" xfId="0" applyNumberFormat="1" applyFont="1" applyAlignment="1">
      <alignment horizontal="right" vertical="center" wrapText="1"/>
    </xf>
    <xf numFmtId="168" fontId="45" fillId="7" borderId="17" xfId="4" applyFont="1" applyFill="1" applyBorder="1" applyAlignment="1" applyProtection="1">
      <alignment horizontal="left"/>
      <protection locked="0"/>
    </xf>
    <xf numFmtId="0" fontId="24" fillId="7" borderId="9" xfId="12" applyFont="1" applyFill="1" applyAlignment="1" applyProtection="1">
      <alignment vertical="center" wrapText="1"/>
      <protection locked="0"/>
    </xf>
    <xf numFmtId="165" fontId="0" fillId="7" borderId="0" xfId="0" applyFill="1" applyAlignment="1">
      <alignment wrapText="1"/>
    </xf>
    <xf numFmtId="165" fontId="10" fillId="14" borderId="0" xfId="0" applyFont="1" applyFill="1" applyAlignment="1" applyProtection="1">
      <alignment horizontal="center" vertical="top" wrapText="1"/>
      <protection locked="0"/>
    </xf>
    <xf numFmtId="168" fontId="12" fillId="7" borderId="69" xfId="4" applyFont="1" applyFill="1" applyBorder="1" applyAlignment="1" applyProtection="1">
      <alignment horizontal="right" wrapText="1"/>
      <protection locked="0"/>
    </xf>
    <xf numFmtId="165" fontId="0" fillId="17" borderId="1" xfId="0" applyFill="1" applyBorder="1" applyAlignment="1">
      <alignment horizontal="center" vertical="center" wrapText="1"/>
    </xf>
    <xf numFmtId="165" fontId="0" fillId="7" borderId="71" xfId="0" applyFill="1" applyBorder="1"/>
    <xf numFmtId="168" fontId="12" fillId="3" borderId="16" xfId="3" applyFont="1" applyBorder="1" applyProtection="1">
      <alignment horizontal="right"/>
      <protection locked="0"/>
    </xf>
    <xf numFmtId="165" fontId="0" fillId="0" borderId="16" xfId="0" applyBorder="1"/>
    <xf numFmtId="168" fontId="30" fillId="3" borderId="1" xfId="4" applyFont="1" applyFill="1" applyAlignment="1" applyProtection="1">
      <alignment horizontal="left"/>
      <protection locked="0"/>
    </xf>
    <xf numFmtId="168" fontId="30" fillId="3" borderId="3" xfId="4" applyFont="1" applyFill="1" applyBorder="1" applyAlignment="1" applyProtection="1">
      <alignment horizontal="left"/>
      <protection locked="0"/>
    </xf>
    <xf numFmtId="2" fontId="0" fillId="7" borderId="14" xfId="0" applyNumberFormat="1" applyFill="1" applyBorder="1" applyAlignment="1">
      <alignment wrapText="1"/>
    </xf>
    <xf numFmtId="2" fontId="0" fillId="7" borderId="72" xfId="0" applyNumberFormat="1" applyFill="1" applyBorder="1" applyAlignment="1">
      <alignment wrapText="1"/>
    </xf>
    <xf numFmtId="165" fontId="27" fillId="7" borderId="15" xfId="0" applyFont="1" applyFill="1" applyBorder="1"/>
    <xf numFmtId="165" fontId="27" fillId="7" borderId="17" xfId="0" applyFont="1" applyFill="1" applyBorder="1"/>
    <xf numFmtId="165" fontId="0" fillId="17" borderId="3" xfId="0" applyFill="1" applyBorder="1" applyAlignment="1">
      <alignment horizontal="center" vertical="center" wrapText="1"/>
    </xf>
    <xf numFmtId="168" fontId="12" fillId="7" borderId="3" xfId="4" applyFont="1" applyFill="1" applyBorder="1" applyAlignment="1" applyProtection="1">
      <alignment horizontal="left" wrapText="1"/>
      <protection locked="0"/>
    </xf>
    <xf numFmtId="165" fontId="0" fillId="7" borderId="3" xfId="0" applyFill="1" applyBorder="1" applyAlignment="1">
      <alignment wrapText="1"/>
    </xf>
    <xf numFmtId="165" fontId="0" fillId="17" borderId="69" xfId="0" applyFill="1" applyBorder="1" applyAlignment="1">
      <alignment horizontal="center" vertical="center" wrapText="1"/>
    </xf>
    <xf numFmtId="168" fontId="12" fillId="7" borderId="3" xfId="4" applyFont="1" applyFill="1" applyBorder="1" applyAlignment="1" applyProtection="1">
      <alignment horizontal="right" wrapText="1"/>
      <protection locked="0"/>
    </xf>
    <xf numFmtId="176" fontId="12" fillId="7" borderId="3" xfId="15" applyNumberFormat="1" applyFont="1" applyFill="1" applyBorder="1" applyAlignment="1" applyProtection="1">
      <alignment horizontal="right" wrapText="1"/>
      <protection locked="0"/>
    </xf>
    <xf numFmtId="2" fontId="0" fillId="7" borderId="3" xfId="0" applyNumberFormat="1" applyFill="1" applyBorder="1" applyAlignment="1">
      <alignment wrapText="1"/>
    </xf>
    <xf numFmtId="9" fontId="5" fillId="0" borderId="0" xfId="7"/>
    <xf numFmtId="165" fontId="30" fillId="9" borderId="17" xfId="0" applyFont="1" applyFill="1" applyBorder="1" applyAlignment="1">
      <alignment horizontal="center" vertical="center" wrapText="1"/>
    </xf>
    <xf numFmtId="168" fontId="12" fillId="7" borderId="1" xfId="4" applyFont="1" applyFill="1" applyAlignment="1" applyProtection="1">
      <alignment horizontal="left" wrapText="1"/>
      <protection locked="0"/>
    </xf>
    <xf numFmtId="176" fontId="12" fillId="7" borderId="1" xfId="15" applyNumberFormat="1" applyFont="1" applyFill="1" applyBorder="1" applyAlignment="1" applyProtection="1">
      <alignment horizontal="right" wrapText="1"/>
      <protection locked="0"/>
    </xf>
    <xf numFmtId="176" fontId="12" fillId="7" borderId="70" xfId="15" applyNumberFormat="1" applyFont="1" applyFill="1" applyBorder="1" applyAlignment="1" applyProtection="1">
      <alignment horizontal="right" wrapText="1"/>
      <protection locked="0"/>
    </xf>
    <xf numFmtId="165" fontId="0" fillId="0" borderId="14" xfId="0" applyBorder="1" applyAlignment="1">
      <alignment horizontal="left" wrapText="1"/>
    </xf>
    <xf numFmtId="168" fontId="30" fillId="9" borderId="1" xfId="4" applyFont="1" applyFill="1" applyProtection="1">
      <alignment horizontal="right"/>
      <protection locked="0"/>
    </xf>
    <xf numFmtId="168" fontId="30" fillId="9" borderId="3" xfId="4" applyFont="1" applyFill="1" applyBorder="1" applyAlignment="1" applyProtection="1">
      <alignment horizontal="right" vertical="center"/>
      <protection locked="0"/>
    </xf>
    <xf numFmtId="168" fontId="30" fillId="9" borderId="3" xfId="4" applyFont="1" applyFill="1" applyBorder="1" applyProtection="1">
      <alignment horizontal="right"/>
      <protection locked="0"/>
    </xf>
    <xf numFmtId="9" fontId="30" fillId="9" borderId="1" xfId="7" applyFont="1" applyFill="1" applyBorder="1" applyAlignment="1">
      <alignment horizontal="right"/>
    </xf>
    <xf numFmtId="176" fontId="30" fillId="9" borderId="3" xfId="15" applyNumberFormat="1" applyFont="1" applyFill="1" applyBorder="1" applyAlignment="1">
      <alignment horizontal="right"/>
    </xf>
    <xf numFmtId="168" fontId="30" fillId="9" borderId="3" xfId="4" applyFont="1" applyFill="1" applyBorder="1" applyAlignment="1" applyProtection="1">
      <alignment horizontal="right" wrapText="1"/>
      <protection locked="0"/>
    </xf>
    <xf numFmtId="168" fontId="30" fillId="9" borderId="3" xfId="4" applyFont="1" applyFill="1" applyBorder="1" applyAlignment="1" applyProtection="1">
      <alignment horizontal="right" vertical="center" wrapText="1"/>
      <protection locked="0"/>
    </xf>
    <xf numFmtId="168" fontId="30" fillId="9" borderId="15" xfId="4" applyFont="1" applyFill="1" applyBorder="1" applyProtection="1">
      <alignment horizontal="right"/>
      <protection locked="0"/>
    </xf>
    <xf numFmtId="9" fontId="30" fillId="9" borderId="0" xfId="7" applyFont="1" applyFill="1" applyAlignment="1">
      <alignment horizontal="right"/>
    </xf>
    <xf numFmtId="176" fontId="30" fillId="9" borderId="15" xfId="15" applyNumberFormat="1" applyFont="1" applyFill="1" applyBorder="1" applyAlignment="1">
      <alignment horizontal="right"/>
    </xf>
    <xf numFmtId="168" fontId="30" fillId="9" borderId="3" xfId="4" applyFont="1" applyFill="1" applyBorder="1" applyAlignment="1" applyProtection="1">
      <alignment horizontal="right" vertical="top"/>
      <protection locked="0"/>
    </xf>
    <xf numFmtId="168" fontId="30" fillId="9" borderId="15" xfId="4" applyFont="1" applyFill="1" applyBorder="1" applyAlignment="1" applyProtection="1">
      <alignment horizontal="right" vertical="top"/>
      <protection locked="0"/>
    </xf>
    <xf numFmtId="168" fontId="30" fillId="9" borderId="17" xfId="4" applyFont="1" applyFill="1" applyBorder="1" applyAlignment="1" applyProtection="1">
      <alignment horizontal="right" vertical="top"/>
      <protection locked="0"/>
    </xf>
    <xf numFmtId="165" fontId="0" fillId="28" borderId="0" xfId="0" applyFill="1"/>
    <xf numFmtId="165" fontId="0" fillId="28" borderId="0" xfId="0" applyFill="1" applyAlignment="1">
      <alignment horizontal="center"/>
    </xf>
    <xf numFmtId="165" fontId="32" fillId="28" borderId="0" xfId="0" applyFont="1" applyFill="1" applyProtection="1">
      <protection locked="0"/>
    </xf>
    <xf numFmtId="166" fontId="24" fillId="0" borderId="9" xfId="12" applyNumberFormat="1" applyFont="1" applyAlignment="1" applyProtection="1">
      <alignment vertical="center"/>
      <protection locked="0"/>
    </xf>
    <xf numFmtId="9" fontId="5" fillId="0" borderId="18" xfId="7" applyBorder="1"/>
    <xf numFmtId="168" fontId="30" fillId="9" borderId="60" xfId="4" applyFont="1" applyFill="1" applyBorder="1" applyAlignment="1" applyProtection="1">
      <alignment horizontal="center"/>
      <protection locked="0"/>
    </xf>
    <xf numFmtId="167" fontId="3" fillId="7" borderId="49" xfId="5" applyFont="1" applyFill="1" applyBorder="1" applyAlignment="1" applyProtection="1">
      <alignment vertical="top"/>
      <protection locked="0"/>
    </xf>
    <xf numFmtId="167" fontId="3" fillId="7" borderId="50" xfId="5" applyFont="1" applyFill="1" applyBorder="1" applyAlignment="1" applyProtection="1">
      <alignment vertical="top"/>
      <protection locked="0"/>
    </xf>
    <xf numFmtId="167" fontId="3" fillId="7" borderId="37" xfId="5" applyFont="1" applyFill="1" applyBorder="1" applyAlignment="1" applyProtection="1">
      <alignment vertical="top"/>
      <protection locked="0"/>
    </xf>
    <xf numFmtId="167" fontId="4" fillId="7" borderId="32" xfId="5" applyFont="1" applyFill="1" applyBorder="1" applyAlignment="1" applyProtection="1">
      <alignment vertical="top"/>
      <protection locked="0"/>
    </xf>
    <xf numFmtId="167" fontId="3" fillId="7" borderId="15" xfId="5" applyFont="1" applyFill="1" applyBorder="1" applyAlignment="1" applyProtection="1">
      <alignment vertical="top"/>
      <protection locked="0"/>
    </xf>
    <xf numFmtId="167" fontId="4" fillId="7" borderId="19" xfId="5" applyFont="1" applyFill="1" applyBorder="1" applyAlignment="1" applyProtection="1">
      <alignment vertical="top"/>
      <protection locked="0"/>
    </xf>
    <xf numFmtId="173" fontId="3" fillId="7" borderId="3" xfId="5" applyNumberFormat="1" applyFont="1" applyFill="1" applyBorder="1" applyAlignment="1" applyProtection="1">
      <alignment horizontal="right"/>
      <protection locked="0"/>
    </xf>
    <xf numFmtId="173" fontId="3" fillId="7" borderId="45" xfId="5" applyNumberFormat="1" applyFont="1" applyFill="1" applyBorder="1" applyAlignment="1" applyProtection="1">
      <alignment horizontal="right"/>
      <protection locked="0"/>
    </xf>
    <xf numFmtId="167" fontId="4" fillId="7" borderId="51" xfId="5" applyFont="1" applyFill="1" applyBorder="1" applyAlignment="1" applyProtection="1">
      <alignment vertical="top"/>
      <protection locked="0"/>
    </xf>
    <xf numFmtId="167" fontId="3" fillId="0" borderId="17" xfId="5" applyFont="1" applyBorder="1" applyAlignment="1" applyProtection="1">
      <alignment horizontal="center" vertical="top"/>
      <protection locked="0"/>
    </xf>
    <xf numFmtId="167" fontId="3" fillId="0" borderId="47" xfId="5" applyFont="1" applyBorder="1" applyAlignment="1" applyProtection="1">
      <alignment horizontal="center" vertical="top"/>
      <protection locked="0"/>
    </xf>
    <xf numFmtId="167" fontId="3" fillId="0" borderId="40" xfId="5" applyFont="1" applyBorder="1" applyProtection="1">
      <protection locked="0"/>
    </xf>
    <xf numFmtId="9" fontId="8" fillId="0" borderId="58" xfId="7" applyFont="1" applyBorder="1"/>
    <xf numFmtId="9" fontId="8" fillId="0" borderId="3" xfId="7" applyFont="1" applyBorder="1"/>
    <xf numFmtId="9" fontId="8" fillId="0" borderId="28" xfId="7" applyFont="1" applyBorder="1"/>
    <xf numFmtId="9" fontId="8" fillId="0" borderId="35" xfId="7" applyFont="1" applyBorder="1"/>
    <xf numFmtId="172" fontId="30" fillId="9" borderId="1" xfId="1" applyNumberFormat="1" applyFont="1" applyFill="1" applyProtection="1">
      <protection locked="0"/>
    </xf>
    <xf numFmtId="174" fontId="9" fillId="0" borderId="0" xfId="16" applyNumberFormat="1" applyFont="1" applyAlignment="1">
      <alignment horizontal="right"/>
    </xf>
    <xf numFmtId="174" fontId="9" fillId="0" borderId="28" xfId="15" applyNumberFormat="1" applyFont="1" applyFill="1" applyBorder="1"/>
    <xf numFmtId="174" fontId="9" fillId="12" borderId="28" xfId="15" applyNumberFormat="1" applyFont="1" applyFill="1" applyBorder="1" applyAlignment="1">
      <alignment horizontal="right"/>
    </xf>
    <xf numFmtId="10" fontId="0" fillId="0" borderId="0" xfId="0" applyNumberFormat="1"/>
    <xf numFmtId="9" fontId="0" fillId="0" borderId="0" xfId="7" applyFont="1"/>
    <xf numFmtId="9" fontId="0" fillId="0" borderId="13" xfId="0" applyNumberFormat="1" applyBorder="1"/>
    <xf numFmtId="174" fontId="9" fillId="7" borderId="45" xfId="16" applyNumberFormat="1" applyFont="1" applyFill="1" applyBorder="1" applyAlignment="1">
      <alignment horizontal="center" vertical="top" wrapText="1"/>
    </xf>
    <xf numFmtId="174" fontId="9" fillId="12" borderId="45" xfId="16" applyNumberFormat="1" applyFont="1" applyFill="1" applyBorder="1" applyAlignment="1">
      <alignment horizontal="center" vertical="top" wrapText="1"/>
    </xf>
    <xf numFmtId="0" fontId="9" fillId="12" borderId="13" xfId="0" applyNumberFormat="1" applyFont="1" applyFill="1" applyBorder="1" applyProtection="1">
      <protection locked="0"/>
    </xf>
    <xf numFmtId="174" fontId="9" fillId="15" borderId="13" xfId="16" applyNumberFormat="1" applyFont="1" applyFill="1" applyBorder="1" applyAlignment="1">
      <alignment vertical="center"/>
    </xf>
    <xf numFmtId="1" fontId="9" fillId="15" borderId="13" xfId="16" applyNumberFormat="1" applyFont="1" applyFill="1" applyBorder="1" applyAlignment="1">
      <alignment vertical="center"/>
    </xf>
    <xf numFmtId="165" fontId="11" fillId="0" borderId="13" xfId="0" applyFont="1" applyBorder="1"/>
    <xf numFmtId="1" fontId="46" fillId="0" borderId="0" xfId="0" applyNumberFormat="1" applyFont="1"/>
    <xf numFmtId="1" fontId="46" fillId="0" borderId="13" xfId="0" applyNumberFormat="1" applyFont="1" applyBorder="1"/>
    <xf numFmtId="0" fontId="9" fillId="15" borderId="13" xfId="16" applyFont="1" applyFill="1" applyBorder="1" applyAlignment="1">
      <alignment vertical="center"/>
    </xf>
    <xf numFmtId="0" fontId="11" fillId="0" borderId="0" xfId="0" applyNumberFormat="1" applyFont="1" applyProtection="1">
      <protection locked="0"/>
    </xf>
    <xf numFmtId="9" fontId="4" fillId="15" borderId="19" xfId="0" applyNumberFormat="1" applyFont="1" applyFill="1" applyBorder="1" applyAlignment="1" applyProtection="1">
      <alignment vertical="top"/>
      <protection locked="0"/>
    </xf>
    <xf numFmtId="165" fontId="10" fillId="25" borderId="19" xfId="0" applyFont="1" applyFill="1" applyBorder="1" applyAlignment="1" applyProtection="1">
      <alignment vertical="top"/>
      <protection locked="0"/>
    </xf>
    <xf numFmtId="0" fontId="11" fillId="0" borderId="13" xfId="0" applyNumberFormat="1" applyFont="1" applyBorder="1" applyProtection="1">
      <protection locked="0"/>
    </xf>
    <xf numFmtId="1" fontId="9" fillId="12" borderId="13" xfId="19" applyNumberFormat="1" applyFont="1" applyFill="1" applyBorder="1" applyAlignment="1">
      <alignment horizontal="right"/>
    </xf>
    <xf numFmtId="0" fontId="3" fillId="0" borderId="0" xfId="15" applyNumberFormat="1" applyFont="1" applyBorder="1" applyAlignment="1">
      <alignment vertical="center"/>
    </xf>
    <xf numFmtId="165" fontId="9" fillId="15" borderId="0" xfId="16" applyNumberFormat="1" applyFont="1" applyFill="1" applyAlignment="1">
      <alignment horizontal="right" vertical="center" wrapText="1"/>
    </xf>
    <xf numFmtId="167" fontId="4" fillId="15" borderId="30" xfId="5" applyFont="1" applyFill="1" applyBorder="1" applyAlignment="1" applyProtection="1">
      <alignment horizontal="right"/>
      <protection locked="0"/>
    </xf>
    <xf numFmtId="165" fontId="3" fillId="0" borderId="17" xfId="0" applyFont="1" applyBorder="1" applyAlignment="1">
      <alignment horizontal="center" vertical="center" wrapText="1"/>
    </xf>
    <xf numFmtId="168" fontId="3" fillId="0" borderId="17" xfId="4" applyFont="1" applyFill="1" applyBorder="1" applyAlignment="1" applyProtection="1">
      <alignment horizontal="center"/>
      <protection locked="0"/>
    </xf>
    <xf numFmtId="176" fontId="3" fillId="0" borderId="3" xfId="15" applyNumberFormat="1" applyFont="1" applyFill="1" applyBorder="1" applyAlignment="1" applyProtection="1">
      <alignment horizontal="right"/>
      <protection locked="0"/>
    </xf>
    <xf numFmtId="168" fontId="3" fillId="0" borderId="15" xfId="4" applyFont="1" applyFill="1" applyBorder="1" applyAlignment="1" applyProtection="1">
      <alignment horizontal="center"/>
      <protection locked="0"/>
    </xf>
    <xf numFmtId="176" fontId="3" fillId="0" borderId="15" xfId="15" applyNumberFormat="1" applyFont="1" applyFill="1" applyBorder="1" applyAlignment="1">
      <alignment horizontal="right"/>
    </xf>
    <xf numFmtId="165" fontId="12" fillId="0" borderId="15" xfId="0" applyFont="1" applyBorder="1" applyAlignment="1">
      <alignment horizontal="center" vertical="center" wrapText="1"/>
    </xf>
    <xf numFmtId="176" fontId="3" fillId="7" borderId="15" xfId="15" applyNumberFormat="1" applyFont="1" applyFill="1" applyBorder="1" applyAlignment="1" applyProtection="1">
      <alignment horizontal="right" vertical="top"/>
      <protection locked="0"/>
    </xf>
    <xf numFmtId="165" fontId="30" fillId="9" borderId="15" xfId="0" applyFont="1" applyFill="1" applyBorder="1" applyAlignment="1">
      <alignment horizontal="center" vertical="center" wrapText="1"/>
    </xf>
    <xf numFmtId="167" fontId="30" fillId="9" borderId="25" xfId="1" applyFont="1" applyFill="1" applyBorder="1" applyAlignment="1" applyProtection="1">
      <alignment vertical="top"/>
      <protection locked="0"/>
    </xf>
    <xf numFmtId="167" fontId="30" fillId="9" borderId="3" xfId="1" applyFont="1" applyFill="1" applyBorder="1" applyAlignment="1" applyProtection="1">
      <alignment vertical="top"/>
      <protection locked="0"/>
    </xf>
    <xf numFmtId="167" fontId="30" fillId="9" borderId="35" xfId="1" applyFont="1" applyFill="1" applyBorder="1" applyAlignment="1" applyProtection="1">
      <alignment vertical="top"/>
      <protection locked="0"/>
    </xf>
    <xf numFmtId="167" fontId="30" fillId="9" borderId="37" xfId="1" applyFont="1" applyFill="1" applyBorder="1" applyAlignment="1" applyProtection="1">
      <alignment vertical="top"/>
      <protection locked="0"/>
    </xf>
    <xf numFmtId="167" fontId="30" fillId="9" borderId="38" xfId="1" applyFont="1" applyFill="1" applyBorder="1" applyAlignment="1" applyProtection="1">
      <alignment vertical="top"/>
      <protection locked="0"/>
    </xf>
    <xf numFmtId="167" fontId="30" fillId="9" borderId="39" xfId="1" applyFont="1" applyFill="1" applyBorder="1" applyAlignment="1" applyProtection="1">
      <alignment vertical="top"/>
      <protection locked="0"/>
    </xf>
    <xf numFmtId="167" fontId="30" fillId="9" borderId="23" xfId="1" applyFont="1" applyFill="1" applyBorder="1" applyAlignment="1" applyProtection="1">
      <alignment vertical="top"/>
      <protection locked="0"/>
    </xf>
    <xf numFmtId="167" fontId="30" fillId="9" borderId="1" xfId="1" applyFont="1" applyFill="1" applyAlignment="1" applyProtection="1">
      <alignment vertical="top"/>
      <protection locked="0"/>
    </xf>
    <xf numFmtId="167" fontId="30" fillId="9" borderId="24" xfId="1" applyFont="1" applyFill="1" applyBorder="1" applyAlignment="1" applyProtection="1">
      <alignment vertical="top"/>
      <protection locked="0"/>
    </xf>
    <xf numFmtId="165" fontId="30" fillId="9" borderId="66" xfId="0" applyFont="1" applyFill="1" applyBorder="1" applyAlignment="1" applyProtection="1">
      <alignment vertical="top" wrapText="1"/>
      <protection locked="0"/>
    </xf>
    <xf numFmtId="165" fontId="37" fillId="9" borderId="13" xfId="0" applyFont="1" applyFill="1" applyBorder="1" applyAlignment="1" applyProtection="1">
      <alignment vertical="top"/>
      <protection locked="0"/>
    </xf>
    <xf numFmtId="174" fontId="30" fillId="9" borderId="13" xfId="16" applyNumberFormat="1" applyFont="1" applyFill="1" applyBorder="1" applyAlignment="1">
      <alignment vertical="top"/>
    </xf>
    <xf numFmtId="174" fontId="30" fillId="9" borderId="67" xfId="16" applyNumberFormat="1" applyFont="1" applyFill="1" applyBorder="1" applyAlignment="1">
      <alignment vertical="top"/>
    </xf>
    <xf numFmtId="167" fontId="30" fillId="9" borderId="3" xfId="1" applyFont="1" applyFill="1" applyBorder="1" applyAlignment="1" applyProtection="1">
      <alignment vertical="center"/>
      <protection locked="0"/>
    </xf>
    <xf numFmtId="167" fontId="30" fillId="9" borderId="1" xfId="1" applyFont="1" applyFill="1" applyAlignment="1" applyProtection="1">
      <alignment vertical="center"/>
      <protection locked="0"/>
    </xf>
    <xf numFmtId="167" fontId="30" fillId="9" borderId="38" xfId="1" applyFont="1" applyFill="1" applyBorder="1" applyAlignment="1" applyProtection="1">
      <alignment vertical="center"/>
      <protection locked="0"/>
    </xf>
    <xf numFmtId="0" fontId="9" fillId="0" borderId="30" xfId="0" applyNumberFormat="1" applyFont="1" applyBorder="1" applyProtection="1">
      <protection locked="0"/>
    </xf>
    <xf numFmtId="0" fontId="9" fillId="12" borderId="30" xfId="0" applyNumberFormat="1" applyFont="1" applyFill="1" applyBorder="1" applyProtection="1">
      <protection locked="0"/>
    </xf>
    <xf numFmtId="1" fontId="9" fillId="12" borderId="30" xfId="0" applyNumberFormat="1" applyFont="1" applyFill="1" applyBorder="1" applyProtection="1">
      <protection locked="0"/>
    </xf>
    <xf numFmtId="174" fontId="9" fillId="15" borderId="73" xfId="16" applyNumberFormat="1" applyFont="1" applyFill="1" applyBorder="1" applyAlignment="1">
      <alignment horizontal="left" vertical="center" wrapText="1"/>
    </xf>
    <xf numFmtId="174" fontId="9" fillId="15" borderId="73" xfId="16" applyNumberFormat="1" applyFont="1" applyFill="1" applyBorder="1" applyAlignment="1">
      <alignment horizontal="center" vertical="center" wrapText="1"/>
    </xf>
    <xf numFmtId="174" fontId="9" fillId="15" borderId="74" xfId="16" applyNumberFormat="1" applyFont="1" applyFill="1" applyBorder="1" applyAlignment="1">
      <alignment horizontal="left" vertical="center" wrapText="1"/>
    </xf>
    <xf numFmtId="165" fontId="11" fillId="0" borderId="31" xfId="0" applyFont="1" applyBorder="1" applyProtection="1">
      <protection locked="0"/>
    </xf>
    <xf numFmtId="0" fontId="8" fillId="0" borderId="16" xfId="0" applyNumberFormat="1" applyFont="1" applyBorder="1" applyProtection="1">
      <protection locked="0"/>
    </xf>
    <xf numFmtId="0" fontId="9" fillId="12" borderId="16" xfId="0" applyNumberFormat="1" applyFont="1" applyFill="1" applyBorder="1" applyProtection="1">
      <protection locked="0"/>
    </xf>
    <xf numFmtId="165" fontId="11" fillId="0" borderId="75" xfId="0" applyFont="1" applyBorder="1" applyProtection="1">
      <protection locked="0"/>
    </xf>
    <xf numFmtId="0" fontId="9" fillId="12" borderId="36" xfId="0" applyNumberFormat="1" applyFont="1" applyFill="1" applyBorder="1" applyProtection="1">
      <protection locked="0"/>
    </xf>
    <xf numFmtId="165" fontId="11" fillId="0" borderId="76" xfId="0" applyFont="1" applyBorder="1" applyProtection="1">
      <protection locked="0"/>
    </xf>
    <xf numFmtId="0" fontId="8" fillId="0" borderId="59" xfId="0" applyNumberFormat="1" applyFont="1" applyBorder="1" applyProtection="1">
      <protection locked="0"/>
    </xf>
    <xf numFmtId="0" fontId="9" fillId="12" borderId="59" xfId="0" applyNumberFormat="1" applyFont="1" applyFill="1" applyBorder="1" applyProtection="1">
      <protection locked="0"/>
    </xf>
    <xf numFmtId="165" fontId="11" fillId="0" borderId="77" xfId="0" applyFont="1" applyBorder="1" applyProtection="1">
      <protection locked="0"/>
    </xf>
    <xf numFmtId="174" fontId="8" fillId="0" borderId="14" xfId="16" applyNumberFormat="1" applyFont="1" applyBorder="1" applyAlignment="1">
      <alignment horizontal="left" vertical="top" wrapText="1"/>
    </xf>
    <xf numFmtId="165" fontId="11" fillId="0" borderId="78" xfId="0" applyFont="1" applyBorder="1" applyProtection="1">
      <protection locked="0"/>
    </xf>
    <xf numFmtId="174" fontId="9" fillId="15" borderId="30" xfId="16" applyNumberFormat="1" applyFont="1" applyFill="1" applyBorder="1" applyAlignment="1">
      <alignment horizontal="left" vertical="center" wrapText="1"/>
    </xf>
    <xf numFmtId="174" fontId="9" fillId="15" borderId="30" xfId="16" applyNumberFormat="1" applyFont="1" applyFill="1" applyBorder="1" applyAlignment="1">
      <alignment horizontal="center" vertical="center" wrapText="1"/>
    </xf>
    <xf numFmtId="174" fontId="9" fillId="15" borderId="31" xfId="16" applyNumberFormat="1" applyFont="1" applyFill="1" applyBorder="1" applyAlignment="1">
      <alignment horizontal="left" vertical="center" wrapText="1"/>
    </xf>
    <xf numFmtId="165" fontId="9" fillId="15" borderId="30" xfId="16" applyNumberFormat="1" applyFont="1" applyFill="1" applyBorder="1" applyAlignment="1">
      <alignment horizontal="right" vertical="center" wrapText="1"/>
    </xf>
    <xf numFmtId="174" fontId="8" fillId="0" borderId="59" xfId="16" applyNumberFormat="1" applyFont="1" applyBorder="1" applyAlignment="1">
      <alignment horizontal="left" vertical="center"/>
    </xf>
    <xf numFmtId="1" fontId="9" fillId="12" borderId="59" xfId="0" applyNumberFormat="1" applyFont="1" applyFill="1" applyBorder="1" applyProtection="1">
      <protection locked="0"/>
    </xf>
    <xf numFmtId="174" fontId="8" fillId="0" borderId="16" xfId="16" applyNumberFormat="1" applyFont="1" applyBorder="1" applyAlignment="1">
      <alignment horizontal="left" vertical="center"/>
    </xf>
    <xf numFmtId="1" fontId="9" fillId="12" borderId="16" xfId="0" applyNumberFormat="1" applyFont="1" applyFill="1" applyBorder="1" applyProtection="1">
      <protection locked="0"/>
    </xf>
    <xf numFmtId="174" fontId="8" fillId="0" borderId="36" xfId="16" applyNumberFormat="1" applyFont="1" applyBorder="1" applyAlignment="1">
      <alignment horizontal="left" vertical="center"/>
    </xf>
    <xf numFmtId="1" fontId="9" fillId="12" borderId="36" xfId="0" applyNumberFormat="1" applyFont="1" applyFill="1" applyBorder="1" applyProtection="1">
      <protection locked="0"/>
    </xf>
    <xf numFmtId="0" fontId="8" fillId="0" borderId="30" xfId="0" applyNumberFormat="1" applyFont="1" applyBorder="1" applyProtection="1">
      <protection locked="0"/>
    </xf>
    <xf numFmtId="174" fontId="9" fillId="15" borderId="30" xfId="16" applyNumberFormat="1" applyFont="1" applyFill="1" applyBorder="1" applyAlignment="1">
      <alignment vertical="center"/>
    </xf>
    <xf numFmtId="174" fontId="9" fillId="15" borderId="30" xfId="16" applyNumberFormat="1" applyFont="1" applyFill="1" applyBorder="1" applyAlignment="1">
      <alignment vertical="center" wrapText="1"/>
    </xf>
    <xf numFmtId="1" fontId="9" fillId="15" borderId="30" xfId="16" applyNumberFormat="1" applyFont="1" applyFill="1" applyBorder="1" applyAlignment="1">
      <alignment horizontal="right" vertical="center" wrapText="1"/>
    </xf>
    <xf numFmtId="167" fontId="8" fillId="0" borderId="59" xfId="19" applyNumberFormat="1" applyFont="1" applyFill="1" applyBorder="1" applyProtection="1">
      <protection locked="0"/>
    </xf>
    <xf numFmtId="167" fontId="8" fillId="0" borderId="16" xfId="19" applyNumberFormat="1" applyFont="1" applyFill="1" applyBorder="1" applyProtection="1">
      <protection locked="0"/>
    </xf>
    <xf numFmtId="167" fontId="8" fillId="0" borderId="36" xfId="19" applyNumberFormat="1" applyFont="1" applyFill="1" applyBorder="1" applyProtection="1">
      <protection locked="0"/>
    </xf>
    <xf numFmtId="167" fontId="9" fillId="0" borderId="30" xfId="19" applyNumberFormat="1" applyFont="1" applyFill="1" applyBorder="1" applyProtection="1">
      <protection locked="0"/>
    </xf>
    <xf numFmtId="167" fontId="3" fillId="0" borderId="17" xfId="1" applyFont="1" applyFill="1" applyBorder="1" applyAlignment="1" applyProtection="1">
      <alignment horizontal="center"/>
      <protection locked="0"/>
    </xf>
    <xf numFmtId="167" fontId="8" fillId="0" borderId="0" xfId="19" applyNumberFormat="1" applyFont="1" applyBorder="1"/>
    <xf numFmtId="167" fontId="8" fillId="0" borderId="0" xfId="19" applyNumberFormat="1" applyFont="1"/>
    <xf numFmtId="167" fontId="9" fillId="0" borderId="13" xfId="19" applyNumberFormat="1" applyFont="1" applyBorder="1"/>
    <xf numFmtId="167" fontId="8" fillId="0" borderId="0" xfId="19" applyNumberFormat="1" applyFont="1" applyFill="1" applyProtection="1">
      <protection locked="0"/>
    </xf>
    <xf numFmtId="167" fontId="9" fillId="12" borderId="13" xfId="19" applyNumberFormat="1" applyFont="1" applyFill="1" applyBorder="1" applyProtection="1">
      <protection locked="0"/>
    </xf>
    <xf numFmtId="167" fontId="8" fillId="0" borderId="0" xfId="19" applyNumberFormat="1" applyFont="1" applyFill="1" applyAlignment="1" applyProtection="1">
      <alignment horizontal="right"/>
      <protection locked="0"/>
    </xf>
    <xf numFmtId="167" fontId="9" fillId="12" borderId="13" xfId="19" applyNumberFormat="1" applyFont="1" applyFill="1" applyBorder="1" applyAlignment="1" applyProtection="1">
      <alignment horizontal="right"/>
      <protection locked="0"/>
    </xf>
    <xf numFmtId="167" fontId="30" fillId="9" borderId="38" xfId="1" applyFont="1" applyFill="1" applyBorder="1" applyAlignment="1" applyProtection="1">
      <alignment horizontal="center"/>
      <protection locked="0"/>
    </xf>
    <xf numFmtId="167" fontId="9" fillId="0" borderId="28" xfId="15" applyNumberFormat="1" applyFont="1" applyFill="1" applyBorder="1"/>
    <xf numFmtId="167" fontId="8" fillId="0" borderId="0" xfId="16" applyNumberFormat="1" applyFont="1"/>
    <xf numFmtId="167" fontId="3" fillId="12" borderId="28" xfId="2" applyNumberFormat="1" applyFont="1" applyFill="1" applyBorder="1" applyAlignment="1" applyProtection="1">
      <alignment horizontal="right"/>
      <protection locked="0"/>
    </xf>
    <xf numFmtId="167" fontId="3" fillId="0" borderId="1" xfId="1" applyFont="1" applyFill="1" applyAlignment="1" applyProtection="1">
      <alignment horizontal="center"/>
      <protection locked="0"/>
    </xf>
    <xf numFmtId="167" fontId="8" fillId="7" borderId="61" xfId="15" applyNumberFormat="1" applyFont="1" applyFill="1" applyBorder="1" applyAlignment="1">
      <alignment horizontal="center" vertical="center" wrapText="1"/>
    </xf>
    <xf numFmtId="167" fontId="9" fillId="12" borderId="60" xfId="15" applyNumberFormat="1" applyFont="1" applyFill="1" applyBorder="1" applyAlignment="1">
      <alignment horizontal="center" vertical="center" wrapText="1"/>
    </xf>
    <xf numFmtId="167" fontId="11" fillId="0" borderId="0" xfId="0" applyNumberFormat="1" applyFont="1" applyProtection="1">
      <protection locked="0"/>
    </xf>
    <xf numFmtId="167" fontId="8" fillId="17" borderId="45" xfId="15" applyNumberFormat="1" applyFont="1" applyFill="1" applyBorder="1" applyAlignment="1">
      <alignment horizontal="center" vertical="center" wrapText="1"/>
    </xf>
    <xf numFmtId="167" fontId="9" fillId="12" borderId="47" xfId="15" applyNumberFormat="1" applyFont="1" applyFill="1" applyBorder="1" applyAlignment="1">
      <alignment horizontal="center" vertical="center" wrapText="1"/>
    </xf>
    <xf numFmtId="167" fontId="11" fillId="0" borderId="28" xfId="0" applyNumberFormat="1" applyFont="1" applyBorder="1" applyProtection="1">
      <protection locked="0"/>
    </xf>
    <xf numFmtId="168" fontId="30" fillId="9" borderId="43" xfId="4" applyFont="1" applyFill="1" applyBorder="1" applyAlignment="1" applyProtection="1">
      <alignment horizontal="left"/>
      <protection locked="0"/>
    </xf>
    <xf numFmtId="167" fontId="30" fillId="9" borderId="43" xfId="1" applyFont="1" applyFill="1" applyBorder="1" applyAlignment="1" applyProtection="1">
      <alignment horizontal="center"/>
      <protection locked="0"/>
    </xf>
    <xf numFmtId="167" fontId="3" fillId="7" borderId="43" xfId="5" applyFont="1" applyFill="1" applyBorder="1" applyProtection="1">
      <protection locked="0"/>
    </xf>
    <xf numFmtId="168" fontId="3" fillId="3" borderId="43" xfId="3" applyFont="1" applyBorder="1" applyAlignment="1" applyProtection="1">
      <alignment horizontal="center"/>
      <protection locked="0"/>
    </xf>
    <xf numFmtId="174" fontId="9" fillId="0" borderId="30" xfId="16" applyNumberFormat="1" applyFont="1" applyBorder="1"/>
    <xf numFmtId="174" fontId="8" fillId="0" borderId="30" xfId="16" applyNumberFormat="1" applyFont="1" applyBorder="1"/>
    <xf numFmtId="174" fontId="8" fillId="7" borderId="30" xfId="16" applyNumberFormat="1" applyFont="1" applyFill="1" applyBorder="1" applyAlignment="1">
      <alignment vertical="top"/>
    </xf>
    <xf numFmtId="168" fontId="3" fillId="3" borderId="54" xfId="3" applyFont="1" applyBorder="1" applyAlignment="1" applyProtection="1">
      <alignment horizontal="center"/>
      <protection locked="0"/>
    </xf>
    <xf numFmtId="167" fontId="30" fillId="9" borderId="17" xfId="1" applyFont="1" applyFill="1" applyBorder="1" applyAlignment="1" applyProtection="1">
      <alignment horizontal="center"/>
      <protection locked="0"/>
    </xf>
    <xf numFmtId="167" fontId="30" fillId="9" borderId="15" xfId="1" applyFont="1" applyFill="1" applyBorder="1" applyAlignment="1" applyProtection="1">
      <alignment horizontal="center"/>
      <protection locked="0"/>
    </xf>
    <xf numFmtId="167" fontId="3" fillId="0" borderId="15" xfId="1" applyFont="1" applyFill="1" applyBorder="1" applyAlignment="1" applyProtection="1">
      <alignment horizontal="center"/>
      <protection locked="0"/>
    </xf>
    <xf numFmtId="167" fontId="3" fillId="0" borderId="40" xfId="1" applyFont="1" applyFill="1" applyBorder="1" applyAlignment="1" applyProtection="1">
      <alignment horizontal="center"/>
      <protection locked="0"/>
    </xf>
    <xf numFmtId="174" fontId="8" fillId="0" borderId="59" xfId="16" applyNumberFormat="1" applyFont="1" applyBorder="1" applyAlignment="1">
      <alignment horizontal="left" vertical="center" wrapText="1"/>
    </xf>
    <xf numFmtId="174" fontId="9" fillId="12" borderId="59" xfId="15" applyNumberFormat="1" applyFont="1" applyFill="1" applyBorder="1" applyAlignment="1">
      <alignment horizontal="right" vertical="center" wrapText="1"/>
    </xf>
    <xf numFmtId="174" fontId="8" fillId="0" borderId="16" xfId="16" applyNumberFormat="1" applyFont="1" applyBorder="1"/>
    <xf numFmtId="174" fontId="9" fillId="12" borderId="16" xfId="15" applyNumberFormat="1" applyFont="1" applyFill="1" applyBorder="1" applyAlignment="1">
      <alignment horizontal="right" vertical="center" wrapText="1"/>
    </xf>
    <xf numFmtId="174" fontId="9" fillId="0" borderId="16" xfId="16" applyNumberFormat="1" applyFont="1" applyBorder="1" applyAlignment="1">
      <alignment horizontal="left" vertical="center" wrapText="1"/>
    </xf>
    <xf numFmtId="174" fontId="9" fillId="0" borderId="36" xfId="16" applyNumberFormat="1" applyFont="1" applyBorder="1" applyAlignment="1">
      <alignment horizontal="left" vertical="center" wrapText="1"/>
    </xf>
    <xf numFmtId="174" fontId="9" fillId="12" borderId="36" xfId="15" applyNumberFormat="1" applyFont="1" applyFill="1" applyBorder="1" applyAlignment="1">
      <alignment horizontal="right" vertical="center" wrapText="1"/>
    </xf>
    <xf numFmtId="174" fontId="8" fillId="0" borderId="79" xfId="16" applyNumberFormat="1" applyFont="1" applyBorder="1" applyAlignment="1">
      <alignment horizontal="left" vertical="center"/>
    </xf>
    <xf numFmtId="174" fontId="8" fillId="0" borderId="79" xfId="16" applyNumberFormat="1" applyFont="1" applyBorder="1" applyAlignment="1">
      <alignment horizontal="left" vertical="center" wrapText="1"/>
    </xf>
    <xf numFmtId="174" fontId="9" fillId="12" borderId="79" xfId="15" applyNumberFormat="1" applyFont="1" applyFill="1" applyBorder="1" applyAlignment="1">
      <alignment horizontal="right" vertical="center" wrapText="1"/>
    </xf>
    <xf numFmtId="165" fontId="11" fillId="0" borderId="80" xfId="0" applyFont="1" applyBorder="1" applyProtection="1">
      <protection locked="0"/>
    </xf>
    <xf numFmtId="174" fontId="8" fillId="0" borderId="81" xfId="16" applyNumberFormat="1" applyFont="1" applyBorder="1"/>
    <xf numFmtId="174" fontId="9" fillId="12" borderId="81" xfId="15" applyNumberFormat="1" applyFont="1" applyFill="1" applyBorder="1" applyAlignment="1">
      <alignment horizontal="right" vertical="center" wrapText="1"/>
    </xf>
    <xf numFmtId="165" fontId="11" fillId="0" borderId="82" xfId="0" applyFont="1" applyBorder="1" applyProtection="1">
      <protection locked="0"/>
    </xf>
    <xf numFmtId="168" fontId="30" fillId="9" borderId="83" xfId="4" applyFont="1" applyFill="1" applyBorder="1" applyAlignment="1" applyProtection="1">
      <alignment horizontal="left"/>
      <protection locked="0"/>
    </xf>
    <xf numFmtId="174" fontId="9" fillId="0" borderId="81" xfId="16" applyNumberFormat="1" applyFont="1" applyBorder="1" applyAlignment="1">
      <alignment horizontal="left" vertical="center" wrapText="1"/>
    </xf>
    <xf numFmtId="168" fontId="30" fillId="9" borderId="84" xfId="4" applyFont="1" applyFill="1" applyBorder="1" applyAlignment="1" applyProtection="1">
      <alignment horizontal="left"/>
      <protection locked="0"/>
    </xf>
    <xf numFmtId="174" fontId="9" fillId="0" borderId="85" xfId="16" applyNumberFormat="1" applyFont="1" applyBorder="1" applyAlignment="1">
      <alignment horizontal="left" vertical="center" wrapText="1"/>
    </xf>
    <xf numFmtId="174" fontId="9" fillId="12" borderId="85" xfId="15" applyNumberFormat="1" applyFont="1" applyFill="1" applyBorder="1" applyAlignment="1">
      <alignment horizontal="right" vertical="center" wrapText="1"/>
    </xf>
    <xf numFmtId="165" fontId="11" fillId="0" borderId="86" xfId="0" applyFont="1" applyBorder="1" applyProtection="1">
      <protection locked="0"/>
    </xf>
    <xf numFmtId="0" fontId="22" fillId="0" borderId="0" xfId="0" applyNumberFormat="1" applyFont="1" applyProtection="1">
      <protection locked="0"/>
    </xf>
    <xf numFmtId="165" fontId="32" fillId="0" borderId="0" xfId="0" applyFont="1" applyProtection="1">
      <protection locked="0"/>
    </xf>
    <xf numFmtId="165" fontId="22" fillId="0" borderId="0" xfId="0" applyFont="1"/>
    <xf numFmtId="0" fontId="22" fillId="24" borderId="0" xfId="0" applyNumberFormat="1" applyFont="1" applyFill="1" applyAlignment="1" applyProtection="1">
      <alignment vertical="center"/>
      <protection locked="0"/>
    </xf>
    <xf numFmtId="165" fontId="32" fillId="24" borderId="0" xfId="0" applyFont="1" applyFill="1" applyAlignment="1" applyProtection="1">
      <alignment vertical="center"/>
      <protection locked="0"/>
    </xf>
    <xf numFmtId="165" fontId="22" fillId="24" borderId="0" xfId="0" applyFont="1" applyFill="1" applyAlignment="1">
      <alignment vertical="center"/>
    </xf>
    <xf numFmtId="0" fontId="34" fillId="25" borderId="0" xfId="0" applyNumberFormat="1" applyFont="1" applyFill="1" applyProtection="1">
      <protection locked="0"/>
    </xf>
    <xf numFmtId="165" fontId="32" fillId="25" borderId="0" xfId="0" applyFont="1" applyFill="1" applyProtection="1">
      <protection locked="0"/>
    </xf>
    <xf numFmtId="165" fontId="34" fillId="25" borderId="0" xfId="0" applyFont="1" applyFill="1"/>
    <xf numFmtId="0" fontId="33" fillId="22" borderId="0" xfId="0" applyNumberFormat="1" applyFont="1" applyFill="1" applyProtection="1">
      <protection locked="0"/>
    </xf>
    <xf numFmtId="165" fontId="34" fillId="22" borderId="0" xfId="0" applyFont="1" applyFill="1"/>
    <xf numFmtId="165" fontId="10" fillId="29" borderId="0" xfId="2" applyNumberFormat="1" applyFont="1" applyFill="1" applyBorder="1" applyAlignment="1" applyProtection="1">
      <alignment horizontal="right"/>
      <protection locked="0"/>
    </xf>
    <xf numFmtId="174" fontId="9" fillId="12" borderId="60" xfId="15" applyNumberFormat="1" applyFont="1" applyFill="1" applyBorder="1" applyAlignment="1">
      <alignment horizontal="right" vertical="center" wrapText="1"/>
    </xf>
    <xf numFmtId="174" fontId="9" fillId="12" borderId="47" xfId="15" applyNumberFormat="1" applyFont="1" applyFill="1" applyBorder="1" applyAlignment="1">
      <alignment horizontal="right" vertical="center" wrapText="1"/>
    </xf>
    <xf numFmtId="167" fontId="10" fillId="25" borderId="30" xfId="7" applyNumberFormat="1" applyFont="1" applyFill="1" applyBorder="1" applyAlignment="1">
      <alignment vertical="top"/>
    </xf>
    <xf numFmtId="0" fontId="0" fillId="7" borderId="0" xfId="0" applyNumberFormat="1" applyFill="1" applyProtection="1">
      <protection locked="0"/>
    </xf>
    <xf numFmtId="165" fontId="0" fillId="7" borderId="14" xfId="0" applyFill="1" applyBorder="1" applyAlignment="1">
      <alignment vertical="center" wrapText="1"/>
    </xf>
    <xf numFmtId="165" fontId="0" fillId="7" borderId="0" xfId="0" applyFill="1" applyAlignment="1">
      <alignment vertical="center" wrapText="1"/>
    </xf>
    <xf numFmtId="165" fontId="10" fillId="7" borderId="0" xfId="0" applyFont="1" applyFill="1" applyAlignment="1" applyProtection="1">
      <alignment vertical="center"/>
      <protection locked="0"/>
    </xf>
    <xf numFmtId="165" fontId="3" fillId="7" borderId="0" xfId="0" applyFont="1" applyFill="1" applyAlignment="1" applyProtection="1">
      <alignment vertical="center" wrapText="1"/>
      <protection locked="0"/>
    </xf>
    <xf numFmtId="165" fontId="0" fillId="7" borderId="17" xfId="0" applyFill="1" applyBorder="1" applyAlignment="1">
      <alignment horizontal="center" vertical="center" wrapText="1"/>
    </xf>
    <xf numFmtId="0" fontId="27" fillId="0" borderId="0" xfId="0" applyNumberFormat="1" applyFont="1" applyProtection="1">
      <protection locked="0"/>
    </xf>
    <xf numFmtId="165" fontId="10" fillId="0" borderId="0" xfId="0" applyFont="1" applyAlignment="1" applyProtection="1">
      <alignment horizontal="center" vertical="center" wrapText="1"/>
      <protection locked="0"/>
    </xf>
    <xf numFmtId="165" fontId="3" fillId="0" borderId="0" xfId="0" applyFont="1" applyAlignment="1" applyProtection="1">
      <alignment horizontal="center" vertical="center" wrapText="1"/>
      <protection locked="0"/>
    </xf>
    <xf numFmtId="167" fontId="8" fillId="17" borderId="59" xfId="19" applyNumberFormat="1" applyFont="1" applyFill="1" applyBorder="1" applyProtection="1">
      <protection locked="0"/>
    </xf>
    <xf numFmtId="167" fontId="8" fillId="17" borderId="16" xfId="19" applyNumberFormat="1" applyFont="1" applyFill="1" applyBorder="1" applyProtection="1">
      <protection locked="0"/>
    </xf>
    <xf numFmtId="167" fontId="8" fillId="17" borderId="36" xfId="19" applyNumberFormat="1" applyFont="1" applyFill="1" applyBorder="1" applyProtection="1">
      <protection locked="0"/>
    </xf>
    <xf numFmtId="167" fontId="9" fillId="17" borderId="30" xfId="19" applyNumberFormat="1" applyFont="1" applyFill="1" applyBorder="1" applyProtection="1">
      <protection locked="0"/>
    </xf>
    <xf numFmtId="43" fontId="0" fillId="0" borderId="0" xfId="15" applyFont="1" applyAlignment="1">
      <alignment vertical="center"/>
    </xf>
    <xf numFmtId="165" fontId="0" fillId="17" borderId="16" xfId="0" applyFill="1" applyBorder="1" applyAlignment="1">
      <alignment horizontal="center" vertical="top" wrapText="1"/>
    </xf>
    <xf numFmtId="168" fontId="30" fillId="9" borderId="16" xfId="4" applyFont="1" applyFill="1" applyBorder="1" applyAlignment="1" applyProtection="1">
      <alignment horizontal="right" vertical="top"/>
      <protection locked="0"/>
    </xf>
    <xf numFmtId="168" fontId="30" fillId="3" borderId="16" xfId="4" applyFont="1" applyFill="1" applyBorder="1" applyAlignment="1" applyProtection="1">
      <alignment horizontal="left" vertical="top"/>
      <protection locked="0"/>
    </xf>
    <xf numFmtId="176" fontId="30" fillId="9" borderId="17" xfId="15" applyNumberFormat="1" applyFont="1" applyFill="1" applyBorder="1" applyAlignment="1">
      <alignment horizontal="right"/>
    </xf>
    <xf numFmtId="167" fontId="30" fillId="9" borderId="23" xfId="1" applyFont="1" applyFill="1" applyBorder="1" applyAlignment="1" applyProtection="1">
      <alignment horizontal="center" vertical="top"/>
      <protection locked="0"/>
    </xf>
    <xf numFmtId="175" fontId="8" fillId="12" borderId="0" xfId="15" applyNumberFormat="1" applyFont="1" applyFill="1"/>
    <xf numFmtId="176" fontId="10" fillId="25" borderId="30" xfId="15" applyNumberFormat="1" applyFont="1" applyFill="1" applyBorder="1" applyAlignment="1">
      <alignment vertical="top"/>
    </xf>
    <xf numFmtId="165" fontId="2" fillId="0" borderId="0" xfId="0" applyFont="1" applyAlignment="1" applyProtection="1">
      <alignment horizontal="right" vertical="top" wrapText="1"/>
      <protection locked="0"/>
    </xf>
    <xf numFmtId="167" fontId="9" fillId="12" borderId="14" xfId="0" applyNumberFormat="1" applyFont="1" applyFill="1" applyBorder="1" applyProtection="1">
      <protection locked="0"/>
    </xf>
    <xf numFmtId="165" fontId="0" fillId="30" borderId="0" xfId="0" applyFill="1" applyAlignment="1">
      <alignment horizontal="center" vertical="top" wrapText="1"/>
    </xf>
    <xf numFmtId="168" fontId="30" fillId="7" borderId="0" xfId="4" applyFont="1" applyFill="1" applyBorder="1" applyAlignment="1" applyProtection="1">
      <alignment horizontal="right" vertical="top"/>
      <protection locked="0"/>
    </xf>
    <xf numFmtId="168" fontId="30" fillId="7" borderId="0" xfId="4" applyFont="1" applyFill="1" applyBorder="1" applyAlignment="1" applyProtection="1">
      <alignment horizontal="left" vertical="top"/>
      <protection locked="0"/>
    </xf>
    <xf numFmtId="168" fontId="12" fillId="7" borderId="0" xfId="3" applyFont="1" applyFill="1" applyBorder="1" applyAlignment="1" applyProtection="1">
      <alignment horizontal="right" vertical="top"/>
      <protection locked="0"/>
    </xf>
    <xf numFmtId="176" fontId="12" fillId="0" borderId="70" xfId="15" applyNumberFormat="1" applyFont="1" applyFill="1" applyBorder="1" applyAlignment="1" applyProtection="1">
      <alignment horizontal="right" wrapText="1"/>
      <protection locked="0"/>
    </xf>
    <xf numFmtId="165" fontId="29" fillId="9" borderId="0" xfId="0" applyFont="1" applyFill="1"/>
    <xf numFmtId="165" fontId="8" fillId="0" borderId="28" xfId="0" applyFont="1" applyBorder="1" applyAlignment="1">
      <alignment vertical="center" wrapText="1"/>
    </xf>
    <xf numFmtId="165" fontId="29" fillId="9" borderId="45" xfId="0" applyFont="1" applyFill="1" applyBorder="1" applyAlignment="1">
      <alignment vertical="center" wrapText="1"/>
    </xf>
    <xf numFmtId="165" fontId="29" fillId="9" borderId="28" xfId="0" applyFont="1" applyFill="1" applyBorder="1" applyAlignment="1">
      <alignment vertical="center" wrapText="1"/>
    </xf>
    <xf numFmtId="165" fontId="4" fillId="15" borderId="88" xfId="0" applyFont="1" applyFill="1" applyBorder="1" applyAlignment="1" applyProtection="1">
      <alignment vertical="top"/>
      <protection locked="0"/>
    </xf>
    <xf numFmtId="165" fontId="4" fillId="15" borderId="89" xfId="0" applyFont="1" applyFill="1" applyBorder="1" applyAlignment="1" applyProtection="1">
      <alignment horizontal="center" vertical="top" wrapText="1"/>
      <protection locked="0"/>
    </xf>
    <xf numFmtId="165" fontId="4" fillId="15" borderId="88" xfId="0" applyFont="1" applyFill="1" applyBorder="1" applyAlignment="1" applyProtection="1">
      <alignment horizontal="center" vertical="top" wrapText="1"/>
      <protection locked="0"/>
    </xf>
    <xf numFmtId="167" fontId="30" fillId="9" borderId="1" xfId="1" applyFont="1" applyFill="1" applyAlignment="1" applyProtection="1">
      <alignment horizontal="center"/>
      <protection locked="0"/>
    </xf>
    <xf numFmtId="165" fontId="8" fillId="0" borderId="0" xfId="0" applyFont="1" applyAlignment="1" applyProtection="1">
      <alignment vertical="top" wrapText="1"/>
      <protection locked="0"/>
    </xf>
    <xf numFmtId="165" fontId="8" fillId="0" borderId="0" xfId="0" applyFont="1" applyAlignment="1" applyProtection="1">
      <alignment wrapText="1"/>
      <protection locked="0"/>
    </xf>
    <xf numFmtId="168" fontId="12" fillId="7" borderId="14" xfId="4" applyFont="1" applyFill="1" applyBorder="1" applyAlignment="1" applyProtection="1">
      <alignment horizontal="left" wrapText="1"/>
      <protection locked="0"/>
    </xf>
    <xf numFmtId="165" fontId="10" fillId="14" borderId="68" xfId="0" applyFont="1" applyFill="1" applyBorder="1" applyAlignment="1" applyProtection="1">
      <alignment horizontal="center" vertical="top" wrapText="1"/>
      <protection locked="0"/>
    </xf>
    <xf numFmtId="165" fontId="10" fillId="20" borderId="87" xfId="0" applyFont="1" applyFill="1" applyBorder="1" applyAlignment="1" applyProtection="1">
      <alignment horizontal="center" vertical="center"/>
      <protection locked="0"/>
    </xf>
    <xf numFmtId="165" fontId="10" fillId="20" borderId="27" xfId="0" applyFont="1" applyFill="1" applyBorder="1" applyAlignment="1" applyProtection="1">
      <alignment horizontal="center" vertical="center"/>
      <protection locked="0"/>
    </xf>
    <xf numFmtId="165" fontId="0" fillId="0" borderId="16" xfId="0" applyBorder="1" applyAlignment="1">
      <alignment horizontal="center" vertical="center" wrapText="1"/>
    </xf>
    <xf numFmtId="165" fontId="10" fillId="14" borderId="87" xfId="0" applyFont="1" applyFill="1" applyBorder="1" applyAlignment="1" applyProtection="1">
      <alignment horizontal="center" vertical="center"/>
      <protection locked="0"/>
    </xf>
    <xf numFmtId="165" fontId="10" fillId="14" borderId="21" xfId="0" applyFont="1" applyFill="1" applyBorder="1" applyAlignment="1" applyProtection="1">
      <alignment horizontal="center" vertical="center"/>
      <protection locked="0"/>
    </xf>
    <xf numFmtId="165" fontId="10" fillId="14" borderId="27" xfId="0" applyFont="1" applyFill="1" applyBorder="1" applyAlignment="1" applyProtection="1">
      <alignment horizontal="center" vertical="center"/>
      <protection locked="0"/>
    </xf>
    <xf numFmtId="165" fontId="3" fillId="7" borderId="73" xfId="0" applyFont="1" applyFill="1" applyBorder="1" applyAlignment="1" applyProtection="1">
      <alignment horizontal="left" vertical="center" wrapText="1"/>
      <protection locked="0"/>
    </xf>
    <xf numFmtId="165" fontId="3" fillId="7" borderId="74" xfId="0" applyFont="1" applyFill="1" applyBorder="1" applyAlignment="1" applyProtection="1">
      <alignment horizontal="left" vertical="center" wrapText="1"/>
      <protection locked="0"/>
    </xf>
    <xf numFmtId="165" fontId="3" fillId="7" borderId="0" xfId="0" applyFont="1" applyFill="1" applyAlignment="1" applyProtection="1">
      <alignment horizontal="left" vertical="center" wrapText="1"/>
      <protection locked="0"/>
    </xf>
    <xf numFmtId="165" fontId="3" fillId="7" borderId="22" xfId="0" applyFont="1" applyFill="1" applyBorder="1" applyAlignment="1" applyProtection="1">
      <alignment horizontal="left" vertical="center" wrapText="1"/>
      <protection locked="0"/>
    </xf>
    <xf numFmtId="165" fontId="3" fillId="7" borderId="28" xfId="0" applyFont="1" applyFill="1" applyBorder="1" applyAlignment="1" applyProtection="1">
      <alignment horizontal="left" vertical="center" wrapText="1"/>
      <protection locked="0"/>
    </xf>
    <xf numFmtId="165" fontId="3" fillId="7" borderId="29" xfId="0" applyFont="1" applyFill="1" applyBorder="1" applyAlignment="1" applyProtection="1">
      <alignment horizontal="left" vertical="center" wrapText="1"/>
      <protection locked="0"/>
    </xf>
    <xf numFmtId="167" fontId="0" fillId="0" borderId="14" xfId="0" applyNumberFormat="1" applyBorder="1" applyAlignment="1">
      <alignment horizontal="right" vertical="center" wrapText="1"/>
    </xf>
    <xf numFmtId="0" fontId="0" fillId="0" borderId="14" xfId="0" applyNumberFormat="1" applyBorder="1" applyAlignment="1">
      <alignment horizontal="right" vertical="center" wrapText="1"/>
    </xf>
    <xf numFmtId="168" fontId="0" fillId="0" borderId="16" xfId="0" applyNumberFormat="1" applyBorder="1" applyAlignment="1">
      <alignment horizontal="right" vertical="center" wrapText="1"/>
    </xf>
    <xf numFmtId="0" fontId="0" fillId="0" borderId="16" xfId="0" applyNumberFormat="1" applyBorder="1" applyAlignment="1">
      <alignment horizontal="right" vertical="center" wrapText="1"/>
    </xf>
    <xf numFmtId="43" fontId="0" fillId="0" borderId="16" xfId="0" applyNumberFormat="1" applyBorder="1" applyAlignment="1">
      <alignment horizontal="right" vertical="center" wrapText="1"/>
    </xf>
    <xf numFmtId="178" fontId="0" fillId="0" borderId="16" xfId="0" applyNumberFormat="1" applyBorder="1" applyAlignment="1">
      <alignment horizontal="right" vertical="center" wrapText="1"/>
    </xf>
    <xf numFmtId="165" fontId="0" fillId="0" borderId="16" xfId="0" applyBorder="1" applyAlignment="1">
      <alignment horizontal="left" vertical="center" wrapText="1"/>
    </xf>
    <xf numFmtId="167" fontId="22" fillId="20" borderId="20" xfId="1" applyFont="1" applyFill="1" applyBorder="1" applyAlignment="1" applyProtection="1">
      <alignment horizontal="center" vertical="center"/>
      <protection locked="0"/>
    </xf>
    <xf numFmtId="167" fontId="22" fillId="20" borderId="31" xfId="1" applyFont="1" applyFill="1" applyBorder="1" applyAlignment="1" applyProtection="1">
      <alignment horizontal="center" vertical="center"/>
      <protection locked="0"/>
    </xf>
    <xf numFmtId="165" fontId="0" fillId="0" borderId="16" xfId="0" applyBorder="1" applyAlignment="1">
      <alignment vertical="center" wrapText="1"/>
    </xf>
    <xf numFmtId="165" fontId="0" fillId="0" borderId="14" xfId="0" applyBorder="1" applyAlignment="1">
      <alignment vertical="center" wrapText="1"/>
    </xf>
    <xf numFmtId="165" fontId="0" fillId="0" borderId="16" xfId="0" applyBorder="1" applyAlignment="1">
      <alignment horizontal="left" wrapText="1"/>
    </xf>
    <xf numFmtId="165" fontId="3" fillId="4" borderId="73" xfId="0" applyFont="1" applyFill="1" applyBorder="1" applyAlignment="1" applyProtection="1">
      <alignment horizontal="left" vertical="center" wrapText="1"/>
      <protection locked="0"/>
    </xf>
    <xf numFmtId="165" fontId="3" fillId="4" borderId="74" xfId="0" applyFont="1" applyFill="1" applyBorder="1" applyAlignment="1" applyProtection="1">
      <alignment horizontal="left" vertical="center" wrapText="1"/>
      <protection locked="0"/>
    </xf>
    <xf numFmtId="165" fontId="3" fillId="4" borderId="28" xfId="0" applyFont="1" applyFill="1" applyBorder="1" applyAlignment="1" applyProtection="1">
      <alignment horizontal="left" vertical="center" wrapText="1"/>
      <protection locked="0"/>
    </xf>
    <xf numFmtId="165" fontId="3" fillId="4" borderId="29" xfId="0" applyFont="1" applyFill="1" applyBorder="1" applyAlignment="1" applyProtection="1">
      <alignment horizontal="left" vertical="center" wrapText="1"/>
      <protection locked="0"/>
    </xf>
    <xf numFmtId="165" fontId="3" fillId="15" borderId="0" xfId="0" applyFont="1" applyFill="1" applyAlignment="1" applyProtection="1">
      <alignment vertical="top" wrapText="1"/>
      <protection locked="0"/>
    </xf>
    <xf numFmtId="165" fontId="3" fillId="15" borderId="28" xfId="0" applyFont="1" applyFill="1" applyBorder="1" applyAlignment="1" applyProtection="1">
      <alignment vertical="top" wrapText="1"/>
      <protection locked="0"/>
    </xf>
    <xf numFmtId="167" fontId="30" fillId="9" borderId="3" xfId="1" applyFont="1" applyFill="1" applyBorder="1" applyAlignment="1" applyProtection="1">
      <alignment vertical="top"/>
      <protection locked="0"/>
    </xf>
    <xf numFmtId="167" fontId="30" fillId="9" borderId="1" xfId="1" applyFont="1" applyFill="1" applyAlignment="1" applyProtection="1">
      <alignment vertical="top"/>
      <protection locked="0"/>
    </xf>
    <xf numFmtId="0" fontId="22" fillId="25" borderId="21" xfId="0" applyNumberFormat="1" applyFont="1" applyFill="1" applyBorder="1" applyAlignment="1" applyProtection="1">
      <alignment vertical="top" wrapText="1"/>
      <protection locked="0"/>
    </xf>
    <xf numFmtId="0" fontId="22" fillId="25" borderId="27" xfId="0" applyNumberFormat="1" applyFont="1" applyFill="1" applyBorder="1" applyAlignment="1" applyProtection="1">
      <alignment vertical="top" wrapText="1"/>
      <protection locked="0"/>
    </xf>
    <xf numFmtId="165" fontId="3" fillId="15" borderId="22" xfId="0" applyFont="1" applyFill="1" applyBorder="1" applyAlignment="1" applyProtection="1">
      <alignment vertical="top"/>
      <protection locked="0"/>
    </xf>
    <xf numFmtId="165" fontId="3" fillId="15" borderId="29" xfId="0" applyFont="1" applyFill="1" applyBorder="1" applyAlignment="1" applyProtection="1">
      <alignment vertical="top"/>
      <protection locked="0"/>
    </xf>
    <xf numFmtId="0" fontId="10" fillId="25" borderId="27" xfId="0" applyNumberFormat="1" applyFont="1" applyFill="1" applyBorder="1" applyAlignment="1" applyProtection="1">
      <alignment horizontal="center" vertical="top"/>
      <protection locked="0"/>
    </xf>
    <xf numFmtId="0" fontId="10" fillId="25" borderId="28" xfId="0" applyNumberFormat="1" applyFont="1" applyFill="1" applyBorder="1" applyAlignment="1" applyProtection="1">
      <alignment horizontal="center" vertical="top"/>
      <protection locked="0"/>
    </xf>
    <xf numFmtId="0" fontId="10" fillId="25" borderId="29" xfId="0" applyNumberFormat="1" applyFont="1" applyFill="1" applyBorder="1" applyAlignment="1" applyProtection="1">
      <alignment horizontal="center" vertical="top"/>
      <protection locked="0"/>
    </xf>
    <xf numFmtId="0" fontId="22" fillId="25" borderId="33" xfId="0" applyNumberFormat="1" applyFont="1" applyFill="1" applyBorder="1" applyAlignment="1" applyProtection="1">
      <alignment vertical="top" wrapText="1"/>
      <protection locked="0"/>
    </xf>
    <xf numFmtId="0" fontId="22" fillId="25" borderId="32" xfId="0" applyNumberFormat="1" applyFont="1" applyFill="1" applyBorder="1" applyAlignment="1" applyProtection="1">
      <alignment vertical="top" wrapText="1"/>
      <protection locked="0"/>
    </xf>
    <xf numFmtId="167" fontId="3" fillId="3" borderId="1" xfId="1" applyFont="1" applyFill="1" applyAlignment="1" applyProtection="1">
      <alignment vertical="top"/>
      <protection locked="0"/>
    </xf>
    <xf numFmtId="167" fontId="3" fillId="3" borderId="18" xfId="1" applyFont="1" applyFill="1" applyBorder="1" applyAlignment="1" applyProtection="1">
      <alignment vertical="top"/>
      <protection locked="0"/>
    </xf>
    <xf numFmtId="167" fontId="30" fillId="9" borderId="38" xfId="1" applyFont="1" applyFill="1" applyBorder="1" applyAlignment="1" applyProtection="1">
      <alignment vertical="top"/>
      <protection locked="0"/>
    </xf>
    <xf numFmtId="167" fontId="30" fillId="9" borderId="41" xfId="1" applyFont="1" applyFill="1" applyBorder="1" applyAlignment="1" applyProtection="1">
      <alignment vertical="top"/>
      <protection locked="0"/>
    </xf>
    <xf numFmtId="167" fontId="3" fillId="3" borderId="43" xfId="1" applyFont="1" applyFill="1" applyBorder="1" applyAlignment="1" applyProtection="1">
      <alignment vertical="top"/>
      <protection locked="0"/>
    </xf>
    <xf numFmtId="167" fontId="3" fillId="3" borderId="65" xfId="1" applyFont="1" applyFill="1" applyBorder="1" applyAlignment="1" applyProtection="1">
      <alignment vertical="top"/>
      <protection locked="0"/>
    </xf>
    <xf numFmtId="167" fontId="3" fillId="3" borderId="38" xfId="1" applyFont="1" applyFill="1" applyBorder="1" applyAlignment="1" applyProtection="1">
      <alignment vertical="top"/>
      <protection locked="0"/>
    </xf>
    <xf numFmtId="167" fontId="3" fillId="3" borderId="41" xfId="1" applyFont="1" applyFill="1" applyBorder="1" applyAlignment="1" applyProtection="1">
      <alignment vertical="top"/>
      <protection locked="0"/>
    </xf>
    <xf numFmtId="165" fontId="3" fillId="15" borderId="21" xfId="0" applyFont="1" applyFill="1" applyBorder="1" applyAlignment="1" applyProtection="1">
      <alignment vertical="top" wrapText="1"/>
      <protection locked="0"/>
    </xf>
    <xf numFmtId="165" fontId="3" fillId="15" borderId="27" xfId="0" applyFont="1" applyFill="1" applyBorder="1" applyAlignment="1" applyProtection="1">
      <alignment vertical="top" wrapText="1"/>
      <protection locked="0"/>
    </xf>
    <xf numFmtId="165" fontId="3" fillId="15" borderId="3" xfId="0" applyFont="1" applyFill="1" applyBorder="1" applyAlignment="1" applyProtection="1">
      <alignment vertical="top" wrapText="1"/>
      <protection locked="0"/>
    </xf>
    <xf numFmtId="165" fontId="3" fillId="15" borderId="38" xfId="0" applyFont="1" applyFill="1" applyBorder="1" applyAlignment="1" applyProtection="1">
      <alignment vertical="top" wrapText="1"/>
      <protection locked="0"/>
    </xf>
    <xf numFmtId="165" fontId="3" fillId="15" borderId="35" xfId="0" applyFont="1" applyFill="1" applyBorder="1" applyAlignment="1" applyProtection="1">
      <alignment vertical="top" wrapText="1"/>
      <protection locked="0"/>
    </xf>
    <xf numFmtId="165" fontId="3" fillId="15" borderId="41" xfId="0" applyFont="1" applyFill="1" applyBorder="1" applyAlignment="1" applyProtection="1">
      <alignment vertical="top" wrapText="1"/>
      <protection locked="0"/>
    </xf>
    <xf numFmtId="165" fontId="22" fillId="21" borderId="20" xfId="0" applyFont="1" applyFill="1" applyBorder="1" applyAlignment="1" applyProtection="1">
      <alignment horizontal="center" vertical="center"/>
      <protection locked="0"/>
    </xf>
    <xf numFmtId="165" fontId="22" fillId="21" borderId="30" xfId="0" applyFont="1" applyFill="1" applyBorder="1" applyAlignment="1" applyProtection="1">
      <alignment horizontal="center" vertical="center"/>
      <protection locked="0"/>
    </xf>
    <xf numFmtId="165" fontId="22" fillId="21" borderId="31" xfId="0" applyFont="1" applyFill="1" applyBorder="1" applyAlignment="1" applyProtection="1">
      <alignment horizontal="center" vertical="center"/>
      <protection locked="0"/>
    </xf>
    <xf numFmtId="165" fontId="3" fillId="15" borderId="17" xfId="0" applyFont="1" applyFill="1" applyBorder="1" applyAlignment="1" applyProtection="1">
      <alignment vertical="top"/>
      <protection locked="0"/>
    </xf>
    <xf numFmtId="165" fontId="3" fillId="15" borderId="40" xfId="0" applyFont="1" applyFill="1" applyBorder="1" applyAlignment="1" applyProtection="1">
      <alignment vertical="top"/>
      <protection locked="0"/>
    </xf>
    <xf numFmtId="165" fontId="3" fillId="15" borderId="0" xfId="0" applyFont="1" applyFill="1" applyAlignment="1" applyProtection="1">
      <alignment vertical="top"/>
      <protection locked="0"/>
    </xf>
    <xf numFmtId="165" fontId="3" fillId="15" borderId="28" xfId="0" applyFont="1" applyFill="1" applyBorder="1" applyAlignment="1" applyProtection="1">
      <alignment vertical="top"/>
      <protection locked="0"/>
    </xf>
    <xf numFmtId="0" fontId="22" fillId="25" borderId="27" xfId="0" applyNumberFormat="1" applyFont="1" applyFill="1" applyBorder="1" applyAlignment="1" applyProtection="1">
      <alignment horizontal="center" vertical="top"/>
      <protection locked="0"/>
    </xf>
    <xf numFmtId="0" fontId="22" fillId="25" borderId="28" xfId="0" applyNumberFormat="1" applyFont="1" applyFill="1" applyBorder="1" applyAlignment="1" applyProtection="1">
      <alignment horizontal="center" vertical="top"/>
      <protection locked="0"/>
    </xf>
    <xf numFmtId="0" fontId="22" fillId="25" borderId="29" xfId="0" applyNumberFormat="1" applyFont="1" applyFill="1" applyBorder="1" applyAlignment="1" applyProtection="1">
      <alignment horizontal="center" vertical="top"/>
      <protection locked="0"/>
    </xf>
    <xf numFmtId="0" fontId="8" fillId="0" borderId="0" xfId="0" applyNumberFormat="1" applyFont="1" applyAlignment="1" applyProtection="1">
      <alignment vertical="top" wrapText="1"/>
      <protection locked="0"/>
    </xf>
    <xf numFmtId="165" fontId="2" fillId="0" borderId="0" xfId="0" quotePrefix="1" applyFont="1" applyAlignment="1" applyProtection="1">
      <alignment vertical="top" wrapText="1"/>
      <protection locked="0"/>
    </xf>
    <xf numFmtId="165" fontId="10" fillId="14" borderId="0" xfId="0" applyFont="1" applyFill="1" applyAlignment="1" applyProtection="1">
      <alignment vertical="center"/>
      <protection locked="0"/>
    </xf>
    <xf numFmtId="165" fontId="10" fillId="20" borderId="20" xfId="0" applyFont="1" applyFill="1" applyBorder="1" applyAlignment="1" applyProtection="1">
      <alignment vertical="center"/>
      <protection locked="0"/>
    </xf>
    <xf numFmtId="165" fontId="10" fillId="20" borderId="30" xfId="0" applyFont="1" applyFill="1" applyBorder="1" applyAlignment="1" applyProtection="1">
      <alignment vertical="center"/>
      <protection locked="0"/>
    </xf>
    <xf numFmtId="165" fontId="10" fillId="20" borderId="87" xfId="0" applyFont="1" applyFill="1" applyBorder="1" applyAlignment="1" applyProtection="1">
      <alignment horizontal="center" vertical="center" wrapText="1"/>
      <protection locked="0"/>
    </xf>
    <xf numFmtId="165" fontId="10" fillId="20" borderId="21" xfId="0" applyFont="1" applyFill="1" applyBorder="1" applyAlignment="1" applyProtection="1">
      <alignment horizontal="center" vertical="center" wrapText="1"/>
      <protection locked="0"/>
    </xf>
    <xf numFmtId="165" fontId="10" fillId="20" borderId="27" xfId="0" applyFont="1" applyFill="1" applyBorder="1" applyAlignment="1" applyProtection="1">
      <alignment horizontal="center" vertical="center" wrapText="1"/>
      <protection locked="0"/>
    </xf>
    <xf numFmtId="165" fontId="10" fillId="14" borderId="21" xfId="0" applyFont="1" applyFill="1" applyBorder="1" applyAlignment="1" applyProtection="1">
      <alignment horizontal="center" vertical="center" wrapText="1"/>
      <protection locked="0"/>
    </xf>
    <xf numFmtId="165" fontId="10" fillId="14" borderId="27" xfId="0" applyFont="1" applyFill="1" applyBorder="1" applyAlignment="1" applyProtection="1">
      <alignment horizontal="center" vertical="center" wrapText="1"/>
      <protection locked="0"/>
    </xf>
    <xf numFmtId="165" fontId="3" fillId="4" borderId="0" xfId="0" applyFont="1" applyFill="1" applyAlignment="1" applyProtection="1">
      <alignment horizontal="left" vertical="center" wrapText="1"/>
      <protection locked="0"/>
    </xf>
    <xf numFmtId="165" fontId="3" fillId="4" borderId="22" xfId="0" applyFont="1" applyFill="1" applyBorder="1" applyAlignment="1" applyProtection="1">
      <alignment horizontal="left" vertical="center" wrapText="1"/>
      <protection locked="0"/>
    </xf>
    <xf numFmtId="0" fontId="10" fillId="25" borderId="0" xfId="0" applyNumberFormat="1" applyFont="1" applyFill="1" applyAlignment="1" applyProtection="1">
      <alignment horizontal="center" vertical="top"/>
      <protection locked="0"/>
    </xf>
    <xf numFmtId="165" fontId="10" fillId="14" borderId="0" xfId="0" applyFont="1" applyFill="1" applyAlignment="1" applyProtection="1">
      <alignment vertical="top" wrapText="1"/>
      <protection locked="0"/>
    </xf>
    <xf numFmtId="165" fontId="2" fillId="0" borderId="0" xfId="0" applyFont="1" applyAlignment="1" applyProtection="1">
      <alignment wrapText="1"/>
      <protection locked="0"/>
    </xf>
    <xf numFmtId="165" fontId="10" fillId="14" borderId="87" xfId="0" applyFont="1" applyFill="1" applyBorder="1" applyAlignment="1" applyProtection="1">
      <alignment horizontal="center" vertical="center" wrapText="1"/>
      <protection locked="0"/>
    </xf>
    <xf numFmtId="165" fontId="10" fillId="25" borderId="30" xfId="0" applyFont="1" applyFill="1" applyBorder="1" applyAlignment="1" applyProtection="1">
      <alignment horizontal="center" vertical="top" wrapText="1"/>
      <protection locked="0"/>
    </xf>
    <xf numFmtId="165" fontId="10" fillId="25" borderId="56" xfId="0" applyFont="1" applyFill="1" applyBorder="1" applyAlignment="1" applyProtection="1">
      <alignment horizontal="center" vertical="top" wrapText="1"/>
      <protection locked="0"/>
    </xf>
    <xf numFmtId="174" fontId="8" fillId="0" borderId="0" xfId="16" applyNumberFormat="1" applyFont="1" applyAlignment="1">
      <alignment vertical="top" wrapText="1"/>
    </xf>
    <xf numFmtId="167" fontId="22" fillId="20" borderId="30" xfId="1" applyFont="1" applyFill="1" applyBorder="1" applyAlignment="1" applyProtection="1">
      <alignment horizontal="center" vertical="center"/>
      <protection locked="0"/>
    </xf>
    <xf numFmtId="165" fontId="10" fillId="20" borderId="31" xfId="0" applyFont="1" applyFill="1" applyBorder="1" applyAlignment="1" applyProtection="1">
      <alignment vertical="center"/>
      <protection locked="0"/>
    </xf>
    <xf numFmtId="174" fontId="3" fillId="0" borderId="0" xfId="16" applyNumberFormat="1" applyFont="1" applyAlignment="1">
      <alignment vertical="top" wrapText="1"/>
    </xf>
    <xf numFmtId="174" fontId="3" fillId="0" borderId="0" xfId="16" applyNumberFormat="1" applyFont="1" applyAlignment="1">
      <alignment vertical="top"/>
    </xf>
    <xf numFmtId="165" fontId="2" fillId="0" borderId="0" xfId="0" applyFont="1" applyAlignment="1" applyProtection="1">
      <alignment vertical="top" wrapText="1"/>
      <protection locked="0"/>
    </xf>
    <xf numFmtId="165" fontId="8" fillId="0" borderId="3" xfId="0" applyFont="1" applyBorder="1" applyAlignment="1" applyProtection="1">
      <alignment horizontal="left" vertical="center" wrapText="1"/>
      <protection locked="0"/>
    </xf>
    <xf numFmtId="0" fontId="0" fillId="0" borderId="1" xfId="0" applyNumberFormat="1" applyBorder="1" applyAlignment="1" applyProtection="1">
      <alignment vertical="center"/>
      <protection locked="0"/>
    </xf>
  </cellXfs>
  <cellStyles count="20">
    <cellStyle name="As_Num0" xfId="1" xr:uid="{00000000-0005-0000-0000-000001000000}"/>
    <cellStyle name="As_Percent1" xfId="2" xr:uid="{00000000-0005-0000-0000-000002000000}"/>
    <cellStyle name="As_Source_Comments" xfId="3" xr:uid="{00000000-0005-0000-0000-000003000000}"/>
    <cellStyle name="As_Text" xfId="4" xr:uid="{00000000-0005-0000-0000-000004000000}"/>
    <cellStyle name="Assumption" xfId="10" xr:uid="{00000000-0005-0000-0000-00000A000000}"/>
    <cellStyle name="Calc_Num0" xfId="5" xr:uid="{00000000-0005-0000-0000-000005000000}"/>
    <cellStyle name="Comma" xfId="15" builtinId="3"/>
    <cellStyle name="Currency" xfId="19" builtinId="4"/>
    <cellStyle name="Currency 2" xfId="6" xr:uid="{00000000-0005-0000-0000-000006000000}"/>
    <cellStyle name="Flag" xfId="11" xr:uid="{00000000-0005-0000-0000-00000B000000}"/>
    <cellStyle name="Heading 1" xfId="12" builtinId="16"/>
    <cellStyle name="Hyperlink" xfId="18" builtinId="8"/>
    <cellStyle name="Input" xfId="13" builtinId="20"/>
    <cellStyle name="Inputs_Divider" xfId="14" xr:uid="{00000000-0005-0000-0000-00000E000000}"/>
    <cellStyle name="Normal" xfId="0" builtinId="0"/>
    <cellStyle name="Normal 2" xfId="16" xr:uid="{1389CC86-6620-4DEF-BA65-0EB0B04334E2}"/>
    <cellStyle name="Offsheet" xfId="8" xr:uid="{00000000-0005-0000-0000-000008000000}"/>
    <cellStyle name="Percent" xfId="7" builtinId="5"/>
    <cellStyle name="Percent 2" xfId="17" xr:uid="{0F73157C-B454-4F2F-8E00-4ACCE0494537}"/>
    <cellStyle name="SheetHeader1" xfId="9" xr:uid="{00000000-0005-0000-0000-000009000000}"/>
  </cellStyles>
  <dxfs count="44">
    <dxf>
      <font>
        <condense val="0"/>
        <extend val="0"/>
        <color indexed="55"/>
      </font>
      <fill>
        <patternFill patternType="lightUp">
          <fgColor indexed="54"/>
        </patternFill>
      </fill>
      <border>
        <left style="thin">
          <color indexed="54"/>
        </left>
        <right style="thin">
          <color indexed="54"/>
        </right>
        <top style="thin">
          <color indexed="54"/>
        </top>
        <bottom style="thin">
          <color indexed="54"/>
        </bottom>
      </border>
    </dxf>
    <dxf>
      <font>
        <condense val="0"/>
        <extend val="0"/>
        <color indexed="55"/>
      </font>
      <fill>
        <patternFill patternType="lightUp">
          <fgColor indexed="54"/>
        </patternFill>
      </fill>
      <border>
        <left style="thin">
          <color indexed="54"/>
        </left>
        <right style="thin">
          <color indexed="54"/>
        </right>
        <top style="thin">
          <color indexed="54"/>
        </top>
        <bottom style="thin">
          <color indexed="54"/>
        </bottom>
      </border>
    </dxf>
    <dxf>
      <fill>
        <patternFill patternType="lightUp">
          <bgColor theme="0" tint="-4.9989318521683403E-2"/>
        </patternFill>
      </fill>
    </dxf>
    <dxf>
      <fill>
        <patternFill patternType="solid">
          <bgColor theme="9" tint="0.79998168889431442"/>
        </patternFill>
      </fill>
    </dxf>
    <dxf>
      <font>
        <color theme="9" tint="-0.499984740745262"/>
      </font>
      <fill>
        <patternFill>
          <bgColor rgb="FFCCFFCC"/>
        </patternFill>
      </fill>
    </dxf>
    <dxf>
      <font>
        <color rgb="FFFF0000"/>
      </font>
      <fill>
        <patternFill>
          <bgColor rgb="FFFFCCCC"/>
        </patternFill>
      </fill>
    </dxf>
    <dxf>
      <font>
        <color theme="9" tint="-0.499984740745262"/>
      </font>
      <fill>
        <patternFill>
          <bgColor rgb="FFCCFFCC"/>
        </patternFill>
      </fill>
    </dxf>
    <dxf>
      <font>
        <color rgb="FFFF0000"/>
      </font>
      <fill>
        <patternFill>
          <bgColor rgb="FFFFCCCC"/>
        </patternFill>
      </fill>
    </dxf>
    <dxf>
      <font>
        <color rgb="FF9C0006"/>
      </font>
      <fill>
        <patternFill>
          <bgColor rgb="FFFFC7CE"/>
        </patternFill>
      </fill>
    </dxf>
    <dxf>
      <font>
        <color theme="9" tint="-0.499984740745262"/>
      </font>
      <fill>
        <patternFill>
          <bgColor rgb="FFCCFFCC"/>
        </patternFill>
      </fill>
    </dxf>
    <dxf>
      <font>
        <color rgb="FF9C0006"/>
      </font>
      <fill>
        <patternFill>
          <bgColor rgb="FFFFC7CE"/>
        </patternFill>
      </fill>
    </dxf>
    <dxf>
      <font>
        <color theme="9" tint="-0.499984740745262"/>
      </font>
      <fill>
        <patternFill>
          <bgColor rgb="FFCCFFCC"/>
        </patternFill>
      </fill>
    </dxf>
    <dxf>
      <font>
        <color rgb="FF9C0006"/>
      </font>
      <fill>
        <patternFill>
          <bgColor rgb="FFFFC7CE"/>
        </patternFill>
      </fill>
    </dxf>
    <dxf>
      <fill>
        <patternFill patternType="lightUp">
          <bgColor theme="0" tint="-4.9989318521683403E-2"/>
        </patternFill>
      </fill>
    </dxf>
    <dxf>
      <fill>
        <patternFill patternType="solid">
          <bgColor theme="9"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00FF"/>
      <color rgb="FFFFFFCC"/>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200" b="1">
                <a:latin typeface="Arial" panose="020B0604020202020204" pitchFamily="34" charset="0"/>
                <a:cs typeface="Arial" panose="020B0604020202020204" pitchFamily="34" charset="0"/>
              </a:rPr>
              <a:t>Yearly</a:t>
            </a:r>
            <a:r>
              <a:rPr lang="en-AU" sz="1200" b="1" baseline="0">
                <a:latin typeface="Arial" panose="020B0604020202020204" pitchFamily="34" charset="0"/>
                <a:cs typeface="Arial" panose="020B0604020202020204" pitchFamily="34" charset="0"/>
              </a:rPr>
              <a:t> comparison of Project Development and Operating costs / (savings)</a:t>
            </a:r>
            <a:endParaRPr lang="en-AU" sz="12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AU"/>
        </a:p>
      </c:txPr>
    </c:title>
    <c:autoTitleDeleted val="0"/>
    <c:plotArea>
      <c:layout/>
      <c:barChart>
        <c:barDir val="col"/>
        <c:grouping val="stacked"/>
        <c:varyColors val="0"/>
        <c:ser>
          <c:idx val="0"/>
          <c:order val="0"/>
          <c:tx>
            <c:strRef>
              <c:f>'D - Project Summary'!$C$78:$E$78</c:f>
              <c:strCache>
                <c:ptCount val="3"/>
                <c:pt idx="0">
                  <c:v>Total Development Phase Uses of Funds</c:v>
                </c:pt>
                <c:pt idx="2">
                  <c:v>$ AUD, Nominal</c:v>
                </c:pt>
              </c:strCache>
            </c:strRef>
          </c:tx>
          <c:spPr>
            <a:solidFill>
              <a:schemeClr val="accent1"/>
            </a:solidFill>
            <a:ln>
              <a:noFill/>
            </a:ln>
            <a:effectLst/>
          </c:spPr>
          <c:invertIfNegative val="0"/>
          <c:cat>
            <c:numRef>
              <c:f>'D - Project Summary'!$F$77:$AN$77</c:f>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f>'D - Project Summary'!$F$78:$AN$78</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42EF-49AC-BF0F-B53E4F05351A}"/>
            </c:ext>
          </c:extLst>
        </c:ser>
        <c:ser>
          <c:idx val="1"/>
          <c:order val="1"/>
          <c:tx>
            <c:strRef>
              <c:f>'D - Project Summary'!$C$79:$E$79</c:f>
              <c:strCache>
                <c:ptCount val="3"/>
                <c:pt idx="0">
                  <c:v>Net change in Operating saving post electrifcation / (cost) - nominal</c:v>
                </c:pt>
                <c:pt idx="2">
                  <c:v>$ AUD, Nominal</c:v>
                </c:pt>
              </c:strCache>
            </c:strRef>
          </c:tx>
          <c:spPr>
            <a:solidFill>
              <a:schemeClr val="accent2"/>
            </a:solidFill>
            <a:ln>
              <a:noFill/>
            </a:ln>
            <a:effectLst/>
          </c:spPr>
          <c:invertIfNegative val="0"/>
          <c:cat>
            <c:numRef>
              <c:f>'D - Project Summary'!$F$77:$AN$77</c:f>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f>'D - Project Summary'!$F$79:$AN$79</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42EF-49AC-BF0F-B53E4F05351A}"/>
            </c:ext>
          </c:extLst>
        </c:ser>
        <c:dLbls>
          <c:showLegendKey val="0"/>
          <c:showVal val="0"/>
          <c:showCatName val="0"/>
          <c:showSerName val="0"/>
          <c:showPercent val="0"/>
          <c:showBubbleSize val="0"/>
        </c:dLbls>
        <c:gapWidth val="150"/>
        <c:overlap val="100"/>
        <c:axId val="34615904"/>
        <c:axId val="34616384"/>
        <c:extLst>
          <c:ext xmlns:c15="http://schemas.microsoft.com/office/drawing/2012/chart" uri="{02D57815-91ED-43cb-92C2-25804820EDAC}">
            <c15:filteredBarSeries>
              <c15:ser>
                <c:idx val="2"/>
                <c:order val="2"/>
                <c:tx>
                  <c:strRef>
                    <c:extLst>
                      <c:ext uri="{02D57815-91ED-43cb-92C2-25804820EDAC}">
                        <c15:formulaRef>
                          <c15:sqref>'D - Project Summary'!$C$80:$E$80</c15:sqref>
                        </c15:formulaRef>
                      </c:ext>
                    </c:extLst>
                    <c:strCache>
                      <c:ptCount val="3"/>
                      <c:pt idx="0">
                        <c:v>Net cost / (saving) </c:v>
                      </c:pt>
                      <c:pt idx="2">
                        <c:v>$ AUD, Nominal</c:v>
                      </c:pt>
                    </c:strCache>
                  </c:strRef>
                </c:tx>
                <c:spPr>
                  <a:solidFill>
                    <a:schemeClr val="accent3"/>
                  </a:solidFill>
                  <a:ln>
                    <a:noFill/>
                  </a:ln>
                  <a:effectLst/>
                </c:spPr>
                <c:invertIfNegative val="0"/>
                <c:cat>
                  <c:numRef>
                    <c:extLst>
                      <c:ext uri="{02D57815-91ED-43cb-92C2-25804820EDAC}">
                        <c15:formulaRef>
                          <c15:sqref>'D - Project Summary'!$F$77:$AN$77</c15:sqref>
                        </c15:formulaRef>
                      </c:ext>
                    </c:extLst>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extLst>
                      <c:ext uri="{02D57815-91ED-43cb-92C2-25804820EDAC}">
                        <c15:formulaRef>
                          <c15:sqref>'D - Project Summary'!$F$80:$AN$80</c15:sqref>
                        </c15:formulaRef>
                      </c:ext>
                    </c:extLst>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25-42EF-49AC-BF0F-B53E4F05351A}"/>
                  </c:ext>
                </c:extLst>
              </c15:ser>
            </c15:filteredBarSeries>
          </c:ext>
        </c:extLst>
      </c:barChart>
      <c:catAx>
        <c:axId val="346159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16384"/>
        <c:crosses val="autoZero"/>
        <c:auto val="1"/>
        <c:lblAlgn val="ctr"/>
        <c:lblOffset val="100"/>
        <c:noMultiLvlLbl val="0"/>
      </c:catAx>
      <c:valAx>
        <c:axId val="3461638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15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200" b="1">
                <a:latin typeface="Arial" panose="020B0604020202020204" pitchFamily="34" charset="0"/>
                <a:cs typeface="Arial" panose="020B0604020202020204" pitchFamily="34" charset="0"/>
              </a:rPr>
              <a:t>Percentage</a:t>
            </a:r>
            <a:r>
              <a:rPr lang="en-AU" sz="1200" b="1" baseline="0">
                <a:latin typeface="Arial" panose="020B0604020202020204" pitchFamily="34" charset="0"/>
                <a:cs typeface="Arial" panose="020B0604020202020204" pitchFamily="34" charset="0"/>
              </a:rPr>
              <a:t> breakdown of Development Phase costs by Source </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2"/>
          <c:order val="2"/>
          <c:tx>
            <c:strRef>
              <c:f>'D - Project Summary'!$C$101</c:f>
              <c:strCache>
                <c:ptCount val="1"/>
                <c:pt idx="0">
                  <c:v>EIF Grant Funding</c:v>
                </c:pt>
              </c:strCache>
            </c:strRef>
          </c:tx>
          <c:spPr>
            <a:solidFill>
              <a:schemeClr val="accent3"/>
            </a:solidFill>
            <a:ln>
              <a:noFill/>
            </a:ln>
            <a:effectLst/>
          </c:spPr>
          <c:invertIfNegative val="0"/>
          <c:cat>
            <c:numRef>
              <c:extLst>
                <c:ext xmlns:c15="http://schemas.microsoft.com/office/drawing/2012/chart" uri="{02D57815-91ED-43cb-92C2-25804820EDAC}">
                  <c15:fullRef>
                    <c15:sqref>'D - Project Summary'!$F$99:$AN$99</c15:sqref>
                  </c15:fullRef>
                </c:ext>
              </c:extLst>
              <c:f>'D - Project Summary'!$F$99:$I$99</c:f>
              <c:numCache>
                <c:formatCode>0</c:formatCode>
                <c:ptCount val="4"/>
                <c:pt idx="0">
                  <c:v>2026</c:v>
                </c:pt>
                <c:pt idx="1">
                  <c:v>2027</c:v>
                </c:pt>
                <c:pt idx="2">
                  <c:v>2028</c:v>
                </c:pt>
                <c:pt idx="3">
                  <c:v>2029</c:v>
                </c:pt>
              </c:numCache>
            </c:numRef>
          </c:cat>
          <c:val>
            <c:numRef>
              <c:extLst>
                <c:ext xmlns:c15="http://schemas.microsoft.com/office/drawing/2012/chart" uri="{02D57815-91ED-43cb-92C2-25804820EDAC}">
                  <c15:fullRef>
                    <c15:sqref>'D - Project Summary'!$F$101:$AN$101</c15:sqref>
                  </c15:fullRef>
                </c:ext>
              </c:extLst>
              <c:f>'D - Project Summary'!$F$101:$I$101</c:f>
              <c:numCache>
                <c:formatCode>0%</c:formatCode>
                <c:ptCount val="4"/>
                <c:pt idx="0">
                  <c:v>0</c:v>
                </c:pt>
                <c:pt idx="1">
                  <c:v>0</c:v>
                </c:pt>
                <c:pt idx="2">
                  <c:v>0</c:v>
                </c:pt>
                <c:pt idx="3">
                  <c:v>0</c:v>
                </c:pt>
              </c:numCache>
            </c:numRef>
          </c:val>
          <c:extLst>
            <c:ext xmlns:c16="http://schemas.microsoft.com/office/drawing/2014/chart" uri="{C3380CC4-5D6E-409C-BE32-E72D297353CC}">
              <c16:uniqueId val="{00000002-1B33-4C00-9A5F-ED2BAACA1814}"/>
            </c:ext>
          </c:extLst>
        </c:ser>
        <c:ser>
          <c:idx val="3"/>
          <c:order val="3"/>
          <c:tx>
            <c:strRef>
              <c:f>'D - Project Summary'!$C$102</c:f>
              <c:strCache>
                <c:ptCount val="1"/>
                <c:pt idx="0">
                  <c:v>Cash (Applicant)</c:v>
                </c:pt>
              </c:strCache>
            </c:strRef>
          </c:tx>
          <c:spPr>
            <a:solidFill>
              <a:schemeClr val="accent4"/>
            </a:solidFill>
            <a:ln>
              <a:noFill/>
            </a:ln>
            <a:effectLst/>
          </c:spPr>
          <c:invertIfNegative val="0"/>
          <c:cat>
            <c:numRef>
              <c:extLst>
                <c:ext xmlns:c15="http://schemas.microsoft.com/office/drawing/2012/chart" uri="{02D57815-91ED-43cb-92C2-25804820EDAC}">
                  <c15:fullRef>
                    <c15:sqref>'D - Project Summary'!$F$99:$AN$99</c15:sqref>
                  </c15:fullRef>
                </c:ext>
              </c:extLst>
              <c:f>'D - Project Summary'!$F$99:$I$99</c:f>
              <c:numCache>
                <c:formatCode>0</c:formatCode>
                <c:ptCount val="4"/>
                <c:pt idx="0">
                  <c:v>2026</c:v>
                </c:pt>
                <c:pt idx="1">
                  <c:v>2027</c:v>
                </c:pt>
                <c:pt idx="2">
                  <c:v>2028</c:v>
                </c:pt>
                <c:pt idx="3">
                  <c:v>2029</c:v>
                </c:pt>
              </c:numCache>
            </c:numRef>
          </c:cat>
          <c:val>
            <c:numRef>
              <c:extLst>
                <c:ext xmlns:c15="http://schemas.microsoft.com/office/drawing/2012/chart" uri="{02D57815-91ED-43cb-92C2-25804820EDAC}">
                  <c15:fullRef>
                    <c15:sqref>'D - Project Summary'!$F$102:$AN$102</c15:sqref>
                  </c15:fullRef>
                </c:ext>
              </c:extLst>
              <c:f>'D - Project Summary'!$F$102:$I$102</c:f>
              <c:numCache>
                <c:formatCode>0%</c:formatCode>
                <c:ptCount val="4"/>
                <c:pt idx="0">
                  <c:v>0</c:v>
                </c:pt>
                <c:pt idx="1">
                  <c:v>0</c:v>
                </c:pt>
                <c:pt idx="2">
                  <c:v>0</c:v>
                </c:pt>
                <c:pt idx="3">
                  <c:v>0</c:v>
                </c:pt>
              </c:numCache>
            </c:numRef>
          </c:val>
          <c:extLst>
            <c:ext xmlns:c16="http://schemas.microsoft.com/office/drawing/2014/chart" uri="{C3380CC4-5D6E-409C-BE32-E72D297353CC}">
              <c16:uniqueId val="{00000003-1B33-4C00-9A5F-ED2BAACA1814}"/>
            </c:ext>
          </c:extLst>
        </c:ser>
        <c:ser>
          <c:idx val="4"/>
          <c:order val="4"/>
          <c:tx>
            <c:strRef>
              <c:f>'D - Project Summary'!$C$103</c:f>
              <c:strCache>
                <c:ptCount val="1"/>
                <c:pt idx="0">
                  <c:v>Debt (Applicant)</c:v>
                </c:pt>
              </c:strCache>
            </c:strRef>
          </c:tx>
          <c:spPr>
            <a:solidFill>
              <a:schemeClr val="accent5"/>
            </a:solidFill>
            <a:ln>
              <a:noFill/>
            </a:ln>
            <a:effectLst/>
          </c:spPr>
          <c:invertIfNegative val="0"/>
          <c:cat>
            <c:numRef>
              <c:extLst>
                <c:ext xmlns:c15="http://schemas.microsoft.com/office/drawing/2012/chart" uri="{02D57815-91ED-43cb-92C2-25804820EDAC}">
                  <c15:fullRef>
                    <c15:sqref>'D - Project Summary'!$F$99:$AN$99</c15:sqref>
                  </c15:fullRef>
                </c:ext>
              </c:extLst>
              <c:f>'D - Project Summary'!$F$99:$I$99</c:f>
              <c:numCache>
                <c:formatCode>0</c:formatCode>
                <c:ptCount val="4"/>
                <c:pt idx="0">
                  <c:v>2026</c:v>
                </c:pt>
                <c:pt idx="1">
                  <c:v>2027</c:v>
                </c:pt>
                <c:pt idx="2">
                  <c:v>2028</c:v>
                </c:pt>
                <c:pt idx="3">
                  <c:v>2029</c:v>
                </c:pt>
              </c:numCache>
            </c:numRef>
          </c:cat>
          <c:val>
            <c:numRef>
              <c:extLst>
                <c:ext xmlns:c15="http://schemas.microsoft.com/office/drawing/2012/chart" uri="{02D57815-91ED-43cb-92C2-25804820EDAC}">
                  <c15:fullRef>
                    <c15:sqref>'D - Project Summary'!$F$103:$AN$103</c15:sqref>
                  </c15:fullRef>
                </c:ext>
              </c:extLst>
              <c:f>'D - Project Summary'!$F$103:$I$103</c:f>
              <c:numCache>
                <c:formatCode>0%</c:formatCode>
                <c:ptCount val="4"/>
                <c:pt idx="0">
                  <c:v>0</c:v>
                </c:pt>
                <c:pt idx="1">
                  <c:v>0</c:v>
                </c:pt>
                <c:pt idx="2">
                  <c:v>0</c:v>
                </c:pt>
                <c:pt idx="3">
                  <c:v>0</c:v>
                </c:pt>
              </c:numCache>
            </c:numRef>
          </c:val>
          <c:extLst>
            <c:ext xmlns:c16="http://schemas.microsoft.com/office/drawing/2014/chart" uri="{C3380CC4-5D6E-409C-BE32-E72D297353CC}">
              <c16:uniqueId val="{00000004-1B33-4C00-9A5F-ED2BAACA1814}"/>
            </c:ext>
          </c:extLst>
        </c:ser>
        <c:ser>
          <c:idx val="5"/>
          <c:order val="5"/>
          <c:tx>
            <c:strRef>
              <c:f>'D - Project Summary'!$C$104</c:f>
              <c:strCache>
                <c:ptCount val="1"/>
                <c:pt idx="0">
                  <c:v>Equity (Applicant)</c:v>
                </c:pt>
              </c:strCache>
            </c:strRef>
          </c:tx>
          <c:spPr>
            <a:solidFill>
              <a:schemeClr val="accent6"/>
            </a:solidFill>
            <a:ln>
              <a:noFill/>
            </a:ln>
            <a:effectLst/>
          </c:spPr>
          <c:invertIfNegative val="0"/>
          <c:cat>
            <c:numRef>
              <c:extLst>
                <c:ext xmlns:c15="http://schemas.microsoft.com/office/drawing/2012/chart" uri="{02D57815-91ED-43cb-92C2-25804820EDAC}">
                  <c15:fullRef>
                    <c15:sqref>'D - Project Summary'!$F$99:$AN$99</c15:sqref>
                  </c15:fullRef>
                </c:ext>
              </c:extLst>
              <c:f>'D - Project Summary'!$F$99:$I$99</c:f>
              <c:numCache>
                <c:formatCode>0</c:formatCode>
                <c:ptCount val="4"/>
                <c:pt idx="0">
                  <c:v>2026</c:v>
                </c:pt>
                <c:pt idx="1">
                  <c:v>2027</c:v>
                </c:pt>
                <c:pt idx="2">
                  <c:v>2028</c:v>
                </c:pt>
                <c:pt idx="3">
                  <c:v>2029</c:v>
                </c:pt>
              </c:numCache>
            </c:numRef>
          </c:cat>
          <c:val>
            <c:numRef>
              <c:extLst>
                <c:ext xmlns:c15="http://schemas.microsoft.com/office/drawing/2012/chart" uri="{02D57815-91ED-43cb-92C2-25804820EDAC}">
                  <c15:fullRef>
                    <c15:sqref>'D - Project Summary'!$F$104:$AN$104</c15:sqref>
                  </c15:fullRef>
                </c:ext>
              </c:extLst>
              <c:f>'D - Project Summary'!$F$104:$I$104</c:f>
              <c:numCache>
                <c:formatCode>0%</c:formatCode>
                <c:ptCount val="4"/>
                <c:pt idx="0">
                  <c:v>0</c:v>
                </c:pt>
                <c:pt idx="1">
                  <c:v>0</c:v>
                </c:pt>
                <c:pt idx="2">
                  <c:v>0</c:v>
                </c:pt>
                <c:pt idx="3">
                  <c:v>0</c:v>
                </c:pt>
              </c:numCache>
            </c:numRef>
          </c:val>
          <c:extLst>
            <c:ext xmlns:c16="http://schemas.microsoft.com/office/drawing/2014/chart" uri="{C3380CC4-5D6E-409C-BE32-E72D297353CC}">
              <c16:uniqueId val="{00000005-1B33-4C00-9A5F-ED2BAACA1814}"/>
            </c:ext>
          </c:extLst>
        </c:ser>
        <c:ser>
          <c:idx val="6"/>
          <c:order val="6"/>
          <c:tx>
            <c:strRef>
              <c:f>'D - Project Summary'!$C$105</c:f>
              <c:strCache>
                <c:ptCount val="1"/>
                <c:pt idx="0">
                  <c:v>Other Grants (non-EIF)</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'D - Project Summary'!$F$99:$AN$99</c15:sqref>
                  </c15:fullRef>
                </c:ext>
              </c:extLst>
              <c:f>'D - Project Summary'!$F$99:$I$99</c:f>
              <c:numCache>
                <c:formatCode>0</c:formatCode>
                <c:ptCount val="4"/>
                <c:pt idx="0">
                  <c:v>2026</c:v>
                </c:pt>
                <c:pt idx="1">
                  <c:v>2027</c:v>
                </c:pt>
                <c:pt idx="2">
                  <c:v>2028</c:v>
                </c:pt>
                <c:pt idx="3">
                  <c:v>2029</c:v>
                </c:pt>
              </c:numCache>
            </c:numRef>
          </c:cat>
          <c:val>
            <c:numRef>
              <c:extLst>
                <c:ext xmlns:c15="http://schemas.microsoft.com/office/drawing/2012/chart" uri="{02D57815-91ED-43cb-92C2-25804820EDAC}">
                  <c15:fullRef>
                    <c15:sqref>'D - Project Summary'!$F$105:$AN$105</c15:sqref>
                  </c15:fullRef>
                </c:ext>
              </c:extLst>
              <c:f>'D - Project Summary'!$F$105:$I$105</c:f>
              <c:numCache>
                <c:formatCode>0%</c:formatCode>
                <c:ptCount val="4"/>
                <c:pt idx="0">
                  <c:v>0</c:v>
                </c:pt>
                <c:pt idx="1">
                  <c:v>0</c:v>
                </c:pt>
                <c:pt idx="2">
                  <c:v>0</c:v>
                </c:pt>
                <c:pt idx="3">
                  <c:v>0</c:v>
                </c:pt>
              </c:numCache>
            </c:numRef>
          </c:val>
          <c:extLst>
            <c:ext xmlns:c16="http://schemas.microsoft.com/office/drawing/2014/chart" uri="{C3380CC4-5D6E-409C-BE32-E72D297353CC}">
              <c16:uniqueId val="{00000006-1B33-4C00-9A5F-ED2BAACA1814}"/>
            </c:ext>
          </c:extLst>
        </c:ser>
        <c:dLbls>
          <c:showLegendKey val="0"/>
          <c:showVal val="0"/>
          <c:showCatName val="0"/>
          <c:showSerName val="0"/>
          <c:showPercent val="0"/>
          <c:showBubbleSize val="0"/>
        </c:dLbls>
        <c:gapWidth val="219"/>
        <c:overlap val="100"/>
        <c:axId val="974744096"/>
        <c:axId val="974741696"/>
        <c:extLst>
          <c:ext xmlns:c15="http://schemas.microsoft.com/office/drawing/2012/chart" uri="{02D57815-91ED-43cb-92C2-25804820EDAC}">
            <c15:filteredBarSeries>
              <c15:ser>
                <c:idx val="0"/>
                <c:order val="0"/>
                <c:tx>
                  <c:strRef>
                    <c:extLst>
                      <c:ext uri="{02D57815-91ED-43cb-92C2-25804820EDAC}">
                        <c15:formulaRef>
                          <c15:sqref>'D - Project Summary'!$C$99</c15:sqref>
                        </c15:formulaRef>
                      </c:ext>
                    </c:extLst>
                    <c:strCache>
                      <c:ptCount val="1"/>
                      <c:pt idx="0">
                        <c:v>Source of funds - Development Phase</c:v>
                      </c:pt>
                    </c:strCache>
                  </c:strRef>
                </c:tx>
                <c:spPr>
                  <a:solidFill>
                    <a:schemeClr val="accent1"/>
                  </a:solidFill>
                  <a:ln>
                    <a:noFill/>
                  </a:ln>
                  <a:effectLst/>
                </c:spPr>
                <c:invertIfNegative val="0"/>
                <c:cat>
                  <c:numRef>
                    <c:extLst>
                      <c:ext uri="{02D57815-91ED-43cb-92C2-25804820EDAC}">
                        <c15:fullRef>
                          <c15:sqref>'D - Project Summary'!$F$99:$AN$99</c15:sqref>
                        </c15:fullRef>
                        <c15:formulaRef>
                          <c15:sqref>'D - Project Summary'!$F$99:$I$99</c15:sqref>
                        </c15:formulaRef>
                      </c:ext>
                    </c:extLst>
                    <c:numCache>
                      <c:formatCode>0</c:formatCode>
                      <c:ptCount val="4"/>
                      <c:pt idx="0">
                        <c:v>2026</c:v>
                      </c:pt>
                      <c:pt idx="1">
                        <c:v>2027</c:v>
                      </c:pt>
                      <c:pt idx="2">
                        <c:v>2028</c:v>
                      </c:pt>
                      <c:pt idx="3">
                        <c:v>2029</c:v>
                      </c:pt>
                    </c:numCache>
                  </c:numRef>
                </c:cat>
                <c:val>
                  <c:numRef>
                    <c:extLst>
                      <c:ext uri="{02D57815-91ED-43cb-92C2-25804820EDAC}">
                        <c15:fullRef>
                          <c15:sqref>'D - Project Summary'!$D$99:$AN$99</c15:sqref>
                        </c15:fullRef>
                        <c15:formulaRef>
                          <c15:sqref>('D - Project Summary'!$D$99:$G$99,'D - Project Summary'!$AM$99:$AN$99)</c15:sqref>
                        </c15:formulaRef>
                      </c:ext>
                    </c:extLst>
                    <c:numCache>
                      <c:formatCode>#,##0;\(#,##0\)</c:formatCode>
                      <c:ptCount val="6"/>
                      <c:pt idx="2" formatCode="0">
                        <c:v>2026</c:v>
                      </c:pt>
                      <c:pt idx="3" formatCode="0">
                        <c:v>2027</c:v>
                      </c:pt>
                      <c:pt idx="4" formatCode="0">
                        <c:v>2059</c:v>
                      </c:pt>
                      <c:pt idx="5" formatCode="0">
                        <c:v>2060</c:v>
                      </c:pt>
                    </c:numCache>
                  </c:numRef>
                </c:val>
                <c:extLst>
                  <c:ext xmlns:c16="http://schemas.microsoft.com/office/drawing/2014/chart" uri="{C3380CC4-5D6E-409C-BE32-E72D297353CC}">
                    <c16:uniqueId val="{00000000-1B33-4C00-9A5F-ED2BAACA181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 - Project Summary'!$C$100</c15:sqref>
                        </c15:formulaRef>
                      </c:ext>
                    </c:extLst>
                    <c:strCache>
                      <c:ptCount val="1"/>
                      <c:pt idx="0">
                        <c:v>Total Development Phase Uses of Funds</c:v>
                      </c:pt>
                    </c:strCache>
                  </c:strRef>
                </c:tx>
                <c:spPr>
                  <a:solidFill>
                    <a:schemeClr val="accent2"/>
                  </a:solidFill>
                  <a:ln>
                    <a:noFill/>
                  </a:ln>
                  <a:effectLst/>
                </c:spPr>
                <c:invertIfNegative val="0"/>
                <c:cat>
                  <c:numRef>
                    <c:extLst>
                      <c:ext xmlns:c15="http://schemas.microsoft.com/office/drawing/2012/chart" uri="{02D57815-91ED-43cb-92C2-25804820EDAC}">
                        <c15:fullRef>
                          <c15:sqref>'D - Project Summary'!$F$99:$AN$99</c15:sqref>
                        </c15:fullRef>
                        <c15:formulaRef>
                          <c15:sqref>'D - Project Summary'!$F$99:$I$99</c15:sqref>
                        </c15:formulaRef>
                      </c:ext>
                    </c:extLst>
                    <c:numCache>
                      <c:formatCode>0</c:formatCode>
                      <c:ptCount val="4"/>
                      <c:pt idx="0">
                        <c:v>2026</c:v>
                      </c:pt>
                      <c:pt idx="1">
                        <c:v>2027</c:v>
                      </c:pt>
                      <c:pt idx="2">
                        <c:v>2028</c:v>
                      </c:pt>
                      <c:pt idx="3">
                        <c:v>2029</c:v>
                      </c:pt>
                    </c:numCache>
                  </c:numRef>
                </c:cat>
                <c:val>
                  <c:numRef>
                    <c:extLst>
                      <c:ext xmlns:c15="http://schemas.microsoft.com/office/drawing/2012/chart" uri="{02D57815-91ED-43cb-92C2-25804820EDAC}">
                        <c15:fullRef>
                          <c15:sqref>'D - Project Summary'!$D$100:$AN$100</c15:sqref>
                        </c15:fullRef>
                        <c15:formulaRef>
                          <c15:sqref>('D - Project Summary'!$D$100:$G$100,'D - Project Summary'!$AM$100:$AN$100)</c15:sqref>
                        </c15:formulaRef>
                      </c:ext>
                    </c:extLst>
                    <c:numCache>
                      <c:formatCode>[$-C09]dd\-mmm\-yy;@</c:formatCode>
                      <c:ptCount val="6"/>
                      <c:pt idx="1">
                        <c:v>0</c:v>
                      </c:pt>
                      <c:pt idx="2" formatCode="0">
                        <c:v>0</c:v>
                      </c:pt>
                      <c:pt idx="3" formatCode="0">
                        <c:v>0</c:v>
                      </c:pt>
                      <c:pt idx="4" formatCode="0">
                        <c:v>0</c:v>
                      </c:pt>
                      <c:pt idx="5" formatCode="0">
                        <c:v>0</c:v>
                      </c:pt>
                    </c:numCache>
                  </c:numRef>
                </c:val>
                <c:extLst xmlns:c15="http://schemas.microsoft.com/office/drawing/2012/chart">
                  <c:ext xmlns:c16="http://schemas.microsoft.com/office/drawing/2014/chart" uri="{C3380CC4-5D6E-409C-BE32-E72D297353CC}">
                    <c16:uniqueId val="{00000001-1B33-4C00-9A5F-ED2BAACA1814}"/>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'D - Project Summary'!$C$106</c15:sqref>
                        </c15:formulaRef>
                      </c:ext>
                    </c:extLst>
                    <c:strCache>
                      <c:ptCount val="1"/>
                      <c:pt idx="0">
                        <c:v>Total </c:v>
                      </c:pt>
                    </c:strCache>
                  </c:strRef>
                </c:tx>
                <c:spPr>
                  <a:solidFill>
                    <a:schemeClr val="accent2">
                      <a:lumMod val="60000"/>
                    </a:schemeClr>
                  </a:solidFill>
                  <a:ln>
                    <a:noFill/>
                  </a:ln>
                  <a:effectLst/>
                </c:spPr>
                <c:invertIfNegative val="0"/>
                <c:cat>
                  <c:numRef>
                    <c:extLst>
                      <c:ext xmlns:c15="http://schemas.microsoft.com/office/drawing/2012/chart" uri="{02D57815-91ED-43cb-92C2-25804820EDAC}">
                        <c15:fullRef>
                          <c15:sqref>'D - Project Summary'!$F$99:$AN$99</c15:sqref>
                        </c15:fullRef>
                        <c15:formulaRef>
                          <c15:sqref>'D - Project Summary'!$F$99:$I$99</c15:sqref>
                        </c15:formulaRef>
                      </c:ext>
                    </c:extLst>
                    <c:numCache>
                      <c:formatCode>0</c:formatCode>
                      <c:ptCount val="4"/>
                      <c:pt idx="0">
                        <c:v>2026</c:v>
                      </c:pt>
                      <c:pt idx="1">
                        <c:v>2027</c:v>
                      </c:pt>
                      <c:pt idx="2">
                        <c:v>2028</c:v>
                      </c:pt>
                      <c:pt idx="3">
                        <c:v>2029</c:v>
                      </c:pt>
                    </c:numCache>
                  </c:numRef>
                </c:cat>
                <c:val>
                  <c:numRef>
                    <c:extLst>
                      <c:ext xmlns:c15="http://schemas.microsoft.com/office/drawing/2012/chart" uri="{02D57815-91ED-43cb-92C2-25804820EDAC}">
                        <c15:fullRef>
                          <c15:sqref>'D - Project Summary'!$D$106:$AN$106</c15:sqref>
                        </c15:fullRef>
                        <c15:formulaRef>
                          <c15:sqref>('D - Project Summary'!$D$106:$G$106,'D - Project Summary'!$AM$106:$AN$106)</c15:sqref>
                        </c15:formulaRef>
                      </c:ext>
                    </c:extLst>
                    <c:numCache>
                      <c:formatCode>0</c:formatCode>
                      <c:ptCount val="6"/>
                      <c:pt idx="1">
                        <c:v>0</c:v>
                      </c:pt>
                      <c:pt idx="2" formatCode="0%">
                        <c:v>0</c:v>
                      </c:pt>
                      <c:pt idx="3" formatCode="0%">
                        <c:v>0</c:v>
                      </c:pt>
                      <c:pt idx="4" formatCode="0%">
                        <c:v>0</c:v>
                      </c:pt>
                      <c:pt idx="5" formatCode="0%">
                        <c:v>0</c:v>
                      </c:pt>
                    </c:numCache>
                  </c:numRef>
                </c:val>
                <c:extLst xmlns:c15="http://schemas.microsoft.com/office/drawing/2012/chart">
                  <c:ext xmlns:c16="http://schemas.microsoft.com/office/drawing/2014/chart" uri="{C3380CC4-5D6E-409C-BE32-E72D297353CC}">
                    <c16:uniqueId val="{00000007-1B33-4C00-9A5F-ED2BAACA1814}"/>
                  </c:ext>
                </c:extLst>
              </c15:ser>
            </c15:filteredBarSeries>
          </c:ext>
        </c:extLst>
      </c:barChart>
      <c:catAx>
        <c:axId val="9747440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741696"/>
        <c:crosses val="autoZero"/>
        <c:auto val="1"/>
        <c:lblAlgn val="ctr"/>
        <c:lblOffset val="100"/>
        <c:noMultiLvlLbl val="0"/>
      </c:catAx>
      <c:valAx>
        <c:axId val="9747416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74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latin typeface="Arial" panose="020B0604020202020204" pitchFamily="34" charset="0"/>
                <a:cs typeface="Arial" panose="020B0604020202020204" pitchFamily="34" charset="0"/>
              </a:rPr>
              <a:t>Percentage breakdown</a:t>
            </a:r>
            <a:r>
              <a:rPr lang="en-AU" sz="1200" b="1" baseline="0">
                <a:latin typeface="Arial" panose="020B0604020202020204" pitchFamily="34" charset="0"/>
                <a:cs typeface="Arial" panose="020B0604020202020204" pitchFamily="34" charset="0"/>
              </a:rPr>
              <a:t> of Operating Costs / (Savings) by Source</a:t>
            </a:r>
            <a:endParaRPr lang="en-AU" sz="12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lotArea>
      <c:layout/>
      <c:barChart>
        <c:barDir val="col"/>
        <c:grouping val="stacked"/>
        <c:varyColors val="0"/>
        <c:ser>
          <c:idx val="2"/>
          <c:order val="2"/>
          <c:tx>
            <c:strRef>
              <c:f>'D - Project Summary'!$C$112</c:f>
              <c:strCache>
                <c:ptCount val="1"/>
                <c:pt idx="0">
                  <c:v>Energy Consumption Costs</c:v>
                </c:pt>
              </c:strCache>
            </c:strRef>
          </c:tx>
          <c:spPr>
            <a:solidFill>
              <a:schemeClr val="accent3"/>
            </a:solidFill>
            <a:ln>
              <a:noFill/>
            </a:ln>
            <a:effectLst/>
          </c:spPr>
          <c:invertIfNegative val="0"/>
          <c:cat>
            <c:numRef>
              <c:f>'D - Project Summary'!$F$110:$AN$110</c:f>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f>'D - Project Summary'!$F$112:$AN$112</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609F-47E0-A470-5D7FC5D72857}"/>
            </c:ext>
          </c:extLst>
        </c:ser>
        <c:ser>
          <c:idx val="3"/>
          <c:order val="3"/>
          <c:tx>
            <c:strRef>
              <c:f>'D - Project Summary'!$C$113</c:f>
              <c:strCache>
                <c:ptCount val="1"/>
                <c:pt idx="0">
                  <c:v>Recurrent Maintenance Costs</c:v>
                </c:pt>
              </c:strCache>
            </c:strRef>
          </c:tx>
          <c:spPr>
            <a:solidFill>
              <a:schemeClr val="accent4"/>
            </a:solidFill>
            <a:ln>
              <a:noFill/>
            </a:ln>
            <a:effectLst/>
          </c:spPr>
          <c:invertIfNegative val="0"/>
          <c:cat>
            <c:numRef>
              <c:f>'D - Project Summary'!$F$110:$AN$110</c:f>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f>'D - Project Summary'!$F$113:$AN$113</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3-609F-47E0-A470-5D7FC5D72857}"/>
            </c:ext>
          </c:extLst>
        </c:ser>
        <c:ser>
          <c:idx val="4"/>
          <c:order val="4"/>
          <c:tx>
            <c:strRef>
              <c:f>'D - Project Summary'!$C$114</c:f>
              <c:strCache>
                <c:ptCount val="1"/>
                <c:pt idx="0">
                  <c:v>Other Recurrent Costs</c:v>
                </c:pt>
              </c:strCache>
            </c:strRef>
          </c:tx>
          <c:spPr>
            <a:solidFill>
              <a:schemeClr val="accent5"/>
            </a:solidFill>
            <a:ln>
              <a:noFill/>
            </a:ln>
            <a:effectLst/>
          </c:spPr>
          <c:invertIfNegative val="0"/>
          <c:cat>
            <c:numRef>
              <c:f>'D - Project Summary'!$F$110:$AN$110</c:f>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f>'D - Project Summary'!$F$114:$AN$114</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609F-47E0-A470-5D7FC5D72857}"/>
            </c:ext>
          </c:extLst>
        </c:ser>
        <c:ser>
          <c:idx val="5"/>
          <c:order val="5"/>
          <c:tx>
            <c:strRef>
              <c:f>'D - Project Summary'!$C$115</c:f>
              <c:strCache>
                <c:ptCount val="1"/>
                <c:pt idx="0">
                  <c:v>Non-recurrent Costs - lifecycle and major maintenace</c:v>
                </c:pt>
              </c:strCache>
            </c:strRef>
          </c:tx>
          <c:spPr>
            <a:solidFill>
              <a:schemeClr val="accent6"/>
            </a:solidFill>
            <a:ln>
              <a:noFill/>
            </a:ln>
            <a:effectLst/>
          </c:spPr>
          <c:invertIfNegative val="0"/>
          <c:cat>
            <c:numRef>
              <c:f>'D - Project Summary'!$F$110:$AN$110</c:f>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f>'D - Project Summary'!$F$115:$AN$115</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5-609F-47E0-A470-5D7FC5D72857}"/>
            </c:ext>
          </c:extLst>
        </c:ser>
        <c:dLbls>
          <c:showLegendKey val="0"/>
          <c:showVal val="0"/>
          <c:showCatName val="0"/>
          <c:showSerName val="0"/>
          <c:showPercent val="0"/>
          <c:showBubbleSize val="0"/>
        </c:dLbls>
        <c:gapWidth val="150"/>
        <c:overlap val="100"/>
        <c:axId val="1153916368"/>
        <c:axId val="1153918768"/>
        <c:extLst>
          <c:ext xmlns:c15="http://schemas.microsoft.com/office/drawing/2012/chart" uri="{02D57815-91ED-43cb-92C2-25804820EDAC}">
            <c15:filteredBarSeries>
              <c15:ser>
                <c:idx val="0"/>
                <c:order val="0"/>
                <c:tx>
                  <c:strRef>
                    <c:extLst>
                      <c:ext uri="{02D57815-91ED-43cb-92C2-25804820EDAC}">
                        <c15:formulaRef>
                          <c15:sqref>'D - Project Summary'!$C$110</c15:sqref>
                        </c15:formulaRef>
                      </c:ext>
                    </c:extLst>
                    <c:strCache>
                      <c:ptCount val="1"/>
                      <c:pt idx="0">
                        <c:v>Source of net savings - Operating Phase </c:v>
                      </c:pt>
                    </c:strCache>
                  </c:strRef>
                </c:tx>
                <c:spPr>
                  <a:solidFill>
                    <a:schemeClr val="accent1"/>
                  </a:solidFill>
                  <a:ln>
                    <a:noFill/>
                  </a:ln>
                  <a:effectLst/>
                </c:spPr>
                <c:invertIfNegative val="0"/>
                <c:cat>
                  <c:numRef>
                    <c:extLst>
                      <c:ext uri="{02D57815-91ED-43cb-92C2-25804820EDAC}">
                        <c15:formulaRef>
                          <c15:sqref>'D - Project Summary'!$F$110:$AN$110</c15:sqref>
                        </c15:formulaRef>
                      </c:ext>
                    </c:extLst>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extLst>
                      <c:ext uri="{02D57815-91ED-43cb-92C2-25804820EDAC}">
                        <c15:formulaRef>
                          <c15:sqref>'D - Project Summary'!$D$110:$AN$110</c15:sqref>
                        </c15:formulaRef>
                      </c:ext>
                    </c:extLst>
                    <c:numCache>
                      <c:formatCode>#,##0;\(#,##0\)</c:formatCode>
                      <c:ptCount val="37"/>
                      <c:pt idx="2" formatCode="0">
                        <c:v>2026</c:v>
                      </c:pt>
                      <c:pt idx="3" formatCode="0">
                        <c:v>2027</c:v>
                      </c:pt>
                      <c:pt idx="4" formatCode="0">
                        <c:v>2028</c:v>
                      </c:pt>
                      <c:pt idx="5" formatCode="0">
                        <c:v>2029</c:v>
                      </c:pt>
                      <c:pt idx="6" formatCode="0">
                        <c:v>2030</c:v>
                      </c:pt>
                      <c:pt idx="7" formatCode="0">
                        <c:v>2031</c:v>
                      </c:pt>
                      <c:pt idx="8" formatCode="0">
                        <c:v>2032</c:v>
                      </c:pt>
                      <c:pt idx="9" formatCode="0">
                        <c:v>2033</c:v>
                      </c:pt>
                      <c:pt idx="10" formatCode="0">
                        <c:v>2034</c:v>
                      </c:pt>
                      <c:pt idx="11" formatCode="0">
                        <c:v>2035</c:v>
                      </c:pt>
                      <c:pt idx="12" formatCode="0">
                        <c:v>2036</c:v>
                      </c:pt>
                      <c:pt idx="13" formatCode="0">
                        <c:v>2037</c:v>
                      </c:pt>
                      <c:pt idx="14" formatCode="0">
                        <c:v>2038</c:v>
                      </c:pt>
                      <c:pt idx="15" formatCode="0">
                        <c:v>2039</c:v>
                      </c:pt>
                      <c:pt idx="16" formatCode="0">
                        <c:v>2040</c:v>
                      </c:pt>
                      <c:pt idx="17" formatCode="0">
                        <c:v>2041</c:v>
                      </c:pt>
                      <c:pt idx="18" formatCode="0">
                        <c:v>2042</c:v>
                      </c:pt>
                      <c:pt idx="19" formatCode="0">
                        <c:v>2043</c:v>
                      </c:pt>
                      <c:pt idx="20" formatCode="0">
                        <c:v>2044</c:v>
                      </c:pt>
                      <c:pt idx="21" formatCode="0">
                        <c:v>2045</c:v>
                      </c:pt>
                      <c:pt idx="22" formatCode="0">
                        <c:v>2046</c:v>
                      </c:pt>
                      <c:pt idx="23" formatCode="0">
                        <c:v>2047</c:v>
                      </c:pt>
                      <c:pt idx="24" formatCode="0">
                        <c:v>2048</c:v>
                      </c:pt>
                      <c:pt idx="25" formatCode="0">
                        <c:v>2049</c:v>
                      </c:pt>
                      <c:pt idx="26" formatCode="0">
                        <c:v>2050</c:v>
                      </c:pt>
                      <c:pt idx="27" formatCode="0">
                        <c:v>2051</c:v>
                      </c:pt>
                      <c:pt idx="28" formatCode="0">
                        <c:v>2052</c:v>
                      </c:pt>
                      <c:pt idx="29" formatCode="0">
                        <c:v>2053</c:v>
                      </c:pt>
                      <c:pt idx="30" formatCode="0">
                        <c:v>2054</c:v>
                      </c:pt>
                      <c:pt idx="31" formatCode="0">
                        <c:v>2055</c:v>
                      </c:pt>
                      <c:pt idx="32" formatCode="0">
                        <c:v>2056</c:v>
                      </c:pt>
                      <c:pt idx="33" formatCode="0">
                        <c:v>2057</c:v>
                      </c:pt>
                      <c:pt idx="34" formatCode="0">
                        <c:v>2058</c:v>
                      </c:pt>
                      <c:pt idx="35" formatCode="0">
                        <c:v>2059</c:v>
                      </c:pt>
                      <c:pt idx="36" formatCode="0">
                        <c:v>2060</c:v>
                      </c:pt>
                    </c:numCache>
                  </c:numRef>
                </c:val>
                <c:extLst>
                  <c:ext xmlns:c16="http://schemas.microsoft.com/office/drawing/2014/chart" uri="{C3380CC4-5D6E-409C-BE32-E72D297353CC}">
                    <c16:uniqueId val="{00000000-609F-47E0-A470-5D7FC5D7285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 - Project Summary'!$C$111</c15:sqref>
                        </c15:formulaRef>
                      </c:ext>
                    </c:extLst>
                    <c:strCache>
                      <c:ptCount val="1"/>
                      <c:pt idx="0">
                        <c:v>Net change in Operating saving post electrifcation / (cost) - nominal</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'D - Project Summary'!$F$110:$AN$110</c15:sqref>
                        </c15:formulaRef>
                      </c:ext>
                    </c:extLst>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extLst xmlns:c15="http://schemas.microsoft.com/office/drawing/2012/chart">
                      <c:ext xmlns:c15="http://schemas.microsoft.com/office/drawing/2012/chart" uri="{02D57815-91ED-43cb-92C2-25804820EDAC}">
                        <c15:formulaRef>
                          <c15:sqref>'D - Project Summary'!$D$111:$AN$111</c15:sqref>
                        </c15:formulaRef>
                      </c:ext>
                    </c:extLst>
                    <c:numCache>
                      <c:formatCode>[$-C09]dd\-mmm\-yy;@</c:formatCode>
                      <c:ptCount val="37"/>
                      <c:pt idx="1">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numCache>
                  </c:numRef>
                </c:val>
                <c:extLst xmlns:c15="http://schemas.microsoft.com/office/drawing/2012/chart">
                  <c:ext xmlns:c16="http://schemas.microsoft.com/office/drawing/2014/chart" uri="{C3380CC4-5D6E-409C-BE32-E72D297353CC}">
                    <c16:uniqueId val="{00000001-609F-47E0-A470-5D7FC5D7285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'D - Project Summary'!$C$116</c15:sqref>
                        </c15:formulaRef>
                      </c:ext>
                    </c:extLst>
                    <c:strCache>
                      <c:ptCount val="1"/>
                      <c:pt idx="0">
                        <c:v>Total </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'D - Project Summary'!$F$110:$AN$110</c15:sqref>
                        </c15:formulaRef>
                      </c:ext>
                    </c:extLst>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extLst xmlns:c15="http://schemas.microsoft.com/office/drawing/2012/chart">
                      <c:ext xmlns:c15="http://schemas.microsoft.com/office/drawing/2012/chart" uri="{02D57815-91ED-43cb-92C2-25804820EDAC}">
                        <c15:formulaRef>
                          <c15:sqref>'D - Project Summary'!$D$116:$AN$116</c15:sqref>
                        </c15:formulaRef>
                      </c:ext>
                    </c:extLst>
                    <c:numCache>
                      <c:formatCode>0</c:formatCode>
                      <c:ptCount val="37"/>
                      <c:pt idx="1">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pt idx="12" formatCode="0%">
                        <c:v>0</c:v>
                      </c:pt>
                      <c:pt idx="13" formatCode="0%">
                        <c:v>0</c:v>
                      </c:pt>
                      <c:pt idx="14" formatCode="0%">
                        <c:v>0</c:v>
                      </c:pt>
                      <c:pt idx="15" formatCode="0%">
                        <c:v>0</c:v>
                      </c:pt>
                      <c:pt idx="16" formatCode="0%">
                        <c:v>0</c:v>
                      </c:pt>
                      <c:pt idx="17" formatCode="0%">
                        <c:v>0</c:v>
                      </c:pt>
                      <c:pt idx="18" formatCode="0%">
                        <c:v>0</c:v>
                      </c:pt>
                      <c:pt idx="19" formatCode="0%">
                        <c:v>0</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pt idx="29" formatCode="0%">
                        <c:v>0</c:v>
                      </c:pt>
                      <c:pt idx="30" formatCode="0%">
                        <c:v>0</c:v>
                      </c:pt>
                      <c:pt idx="31" formatCode="0%">
                        <c:v>0</c:v>
                      </c:pt>
                      <c:pt idx="32" formatCode="0%">
                        <c:v>0</c:v>
                      </c:pt>
                      <c:pt idx="33" formatCode="0%">
                        <c:v>0</c:v>
                      </c:pt>
                      <c:pt idx="34" formatCode="0%">
                        <c:v>0</c:v>
                      </c:pt>
                      <c:pt idx="35" formatCode="0%">
                        <c:v>0</c:v>
                      </c:pt>
                      <c:pt idx="36" formatCode="0%">
                        <c:v>0</c:v>
                      </c:pt>
                    </c:numCache>
                  </c:numRef>
                </c:val>
                <c:extLst xmlns:c15="http://schemas.microsoft.com/office/drawing/2012/chart">
                  <c:ext xmlns:c16="http://schemas.microsoft.com/office/drawing/2014/chart" uri="{C3380CC4-5D6E-409C-BE32-E72D297353CC}">
                    <c16:uniqueId val="{00000006-609F-47E0-A470-5D7FC5D72857}"/>
                  </c:ext>
                </c:extLst>
              </c15:ser>
            </c15:filteredBarSeries>
          </c:ext>
        </c:extLst>
      </c:barChart>
      <c:catAx>
        <c:axId val="1153916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3918768"/>
        <c:crosses val="autoZero"/>
        <c:auto val="1"/>
        <c:lblAlgn val="ctr"/>
        <c:lblOffset val="100"/>
        <c:noMultiLvlLbl val="0"/>
      </c:catAx>
      <c:valAx>
        <c:axId val="1153918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3916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latin typeface="Arial" panose="020B0604020202020204" pitchFamily="34" charset="0"/>
                <a:cs typeface="Arial" panose="020B0604020202020204" pitchFamily="34" charset="0"/>
              </a:rPr>
              <a:t>Project</a:t>
            </a:r>
            <a:r>
              <a:rPr lang="en-AU" sz="1200" b="1" baseline="0">
                <a:latin typeface="Arial" panose="020B0604020202020204" pitchFamily="34" charset="0"/>
                <a:cs typeface="Arial" panose="020B0604020202020204" pitchFamily="34" charset="0"/>
              </a:rPr>
              <a:t> return with and without EIF grant funding</a:t>
            </a:r>
            <a:endParaRPr lang="en-AU" sz="12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lotArea>
      <c:layout/>
      <c:lineChart>
        <c:grouping val="standard"/>
        <c:varyColors val="0"/>
        <c:ser>
          <c:idx val="3"/>
          <c:order val="0"/>
          <c:tx>
            <c:strRef>
              <c:f>'D - Project Summary'!$C$145</c:f>
              <c:strCache>
                <c:ptCount val="1"/>
                <c:pt idx="0">
                  <c:v>Cummulative net saving / ( cost) without EIF grant funding</c:v>
                </c:pt>
              </c:strCache>
            </c:strRef>
          </c:tx>
          <c:spPr>
            <a:ln w="28575" cap="rnd">
              <a:solidFill>
                <a:schemeClr val="accent4"/>
              </a:solidFill>
              <a:round/>
            </a:ln>
            <a:effectLst/>
          </c:spPr>
          <c:marker>
            <c:symbol val="none"/>
          </c:marker>
          <c:cat>
            <c:numRef>
              <c:f>'D - Project Summary'!$F$150:$AN$150</c:f>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f>'D - Project Summary'!$D$145:$AN$145</c:f>
              <c:numCache>
                <c:formatCode>General</c:formatCode>
                <c:ptCount val="37"/>
                <c:pt idx="1">
                  <c:v>0</c:v>
                </c:pt>
                <c:pt idx="2" formatCode="_(* #,##0_);_(* \(#,##0\);_(* &quot;-&quot;??_);_(@_)">
                  <c:v>0</c:v>
                </c:pt>
                <c:pt idx="3" formatCode="_(* #,##0_);_(* \(#,##0\);_(* &quot;-&quot;??_);_(@_)">
                  <c:v>0</c:v>
                </c:pt>
                <c:pt idx="4" formatCode="_(* #,##0_);_(* \(#,##0\);_(* &quot;-&quot;??_);_(@_)">
                  <c:v>0</c:v>
                </c:pt>
                <c:pt idx="5" formatCode="_(* #,##0_);_(* \(#,##0\);_(* &quot;-&quot;??_);_(@_)">
                  <c:v>0</c:v>
                </c:pt>
                <c:pt idx="6" formatCode="_(* #,##0_);_(* \(#,##0\);_(* &quot;-&quot;??_);_(@_)">
                  <c:v>0</c:v>
                </c:pt>
                <c:pt idx="7" formatCode="_(* #,##0_);_(* \(#,##0\);_(* &quot;-&quot;??_);_(@_)">
                  <c:v>0</c:v>
                </c:pt>
                <c:pt idx="8" formatCode="_(* #,##0_);_(* \(#,##0\);_(* &quot;-&quot;??_);_(@_)">
                  <c:v>0</c:v>
                </c:pt>
                <c:pt idx="9" formatCode="_(* #,##0_);_(* \(#,##0\);_(* &quot;-&quot;??_);_(@_)">
                  <c:v>0</c:v>
                </c:pt>
                <c:pt idx="10" formatCode="_(* #,##0_);_(* \(#,##0\);_(* &quot;-&quot;??_);_(@_)">
                  <c:v>0</c:v>
                </c:pt>
                <c:pt idx="11" formatCode="_(* #,##0_);_(* \(#,##0\);_(* &quot;-&quot;??_);_(@_)">
                  <c:v>0</c:v>
                </c:pt>
                <c:pt idx="12" formatCode="_(* #,##0_);_(* \(#,##0\);_(* &quot;-&quot;??_);_(@_)">
                  <c:v>0</c:v>
                </c:pt>
                <c:pt idx="13" formatCode="_(* #,##0_);_(* \(#,##0\);_(* &quot;-&quot;??_);_(@_)">
                  <c:v>0</c:v>
                </c:pt>
                <c:pt idx="14" formatCode="_(* #,##0_);_(* \(#,##0\);_(* &quot;-&quot;??_);_(@_)">
                  <c:v>0</c:v>
                </c:pt>
                <c:pt idx="15" formatCode="_(* #,##0_);_(* \(#,##0\);_(* &quot;-&quot;??_);_(@_)">
                  <c:v>0</c:v>
                </c:pt>
                <c:pt idx="16" formatCode="_(* #,##0_);_(* \(#,##0\);_(* &quot;-&quot;??_);_(@_)">
                  <c:v>0</c:v>
                </c:pt>
                <c:pt idx="17" formatCode="_(* #,##0_);_(* \(#,##0\);_(* &quot;-&quot;??_);_(@_)">
                  <c:v>0</c:v>
                </c:pt>
                <c:pt idx="18" formatCode="_(* #,##0_);_(* \(#,##0\);_(* &quot;-&quot;??_);_(@_)">
                  <c:v>0</c:v>
                </c:pt>
                <c:pt idx="19" formatCode="_(* #,##0_);_(* \(#,##0\);_(* &quot;-&quot;??_);_(@_)">
                  <c:v>0</c:v>
                </c:pt>
                <c:pt idx="20" formatCode="_(* #,##0_);_(* \(#,##0\);_(* &quot;-&quot;??_);_(@_)">
                  <c:v>0</c:v>
                </c:pt>
                <c:pt idx="21" formatCode="_(* #,##0_);_(* \(#,##0\);_(* &quot;-&quot;??_);_(@_)">
                  <c:v>0</c:v>
                </c:pt>
                <c:pt idx="22" formatCode="_(* #,##0_);_(* \(#,##0\);_(* &quot;-&quot;??_);_(@_)">
                  <c:v>0</c:v>
                </c:pt>
                <c:pt idx="23" formatCode="_(* #,##0_);_(* \(#,##0\);_(* &quot;-&quot;??_);_(@_)">
                  <c:v>0</c:v>
                </c:pt>
                <c:pt idx="24" formatCode="_(* #,##0_);_(* \(#,##0\);_(* &quot;-&quot;??_);_(@_)">
                  <c:v>0</c:v>
                </c:pt>
                <c:pt idx="25" formatCode="_(* #,##0_);_(* \(#,##0\);_(* &quot;-&quot;??_);_(@_)">
                  <c:v>0</c:v>
                </c:pt>
                <c:pt idx="26" formatCode="_(* #,##0_);_(* \(#,##0\);_(* &quot;-&quot;??_);_(@_)">
                  <c:v>0</c:v>
                </c:pt>
                <c:pt idx="27" formatCode="_(* #,##0_);_(* \(#,##0\);_(* &quot;-&quot;??_);_(@_)">
                  <c:v>0</c:v>
                </c:pt>
                <c:pt idx="28" formatCode="_(* #,##0_);_(* \(#,##0\);_(* &quot;-&quot;??_);_(@_)">
                  <c:v>0</c:v>
                </c:pt>
                <c:pt idx="29" formatCode="_(* #,##0_);_(* \(#,##0\);_(* &quot;-&quot;??_);_(@_)">
                  <c:v>0</c:v>
                </c:pt>
                <c:pt idx="30" formatCode="_(* #,##0_);_(* \(#,##0\);_(* &quot;-&quot;??_);_(@_)">
                  <c:v>0</c:v>
                </c:pt>
                <c:pt idx="31" formatCode="_(* #,##0_);_(* \(#,##0\);_(* &quot;-&quot;??_);_(@_)">
                  <c:v>0</c:v>
                </c:pt>
                <c:pt idx="32" formatCode="_(* #,##0_);_(* \(#,##0\);_(* &quot;-&quot;??_);_(@_)">
                  <c:v>0</c:v>
                </c:pt>
                <c:pt idx="33" formatCode="_(* #,##0_);_(* \(#,##0\);_(* &quot;-&quot;??_);_(@_)">
                  <c:v>0</c:v>
                </c:pt>
                <c:pt idx="34" formatCode="_(* #,##0_);_(* \(#,##0\);_(* &quot;-&quot;??_);_(@_)">
                  <c:v>0</c:v>
                </c:pt>
                <c:pt idx="35" formatCode="_(* #,##0_);_(* \(#,##0\);_(* &quot;-&quot;??_);_(@_)">
                  <c:v>0</c:v>
                </c:pt>
                <c:pt idx="36" formatCode="_(* #,##0_);_(* \(#,##0\);_(* &quot;-&quot;??_);_(@_)">
                  <c:v>0</c:v>
                </c:pt>
              </c:numCache>
            </c:numRef>
          </c:val>
          <c:smooth val="0"/>
          <c:extLst>
            <c:ext xmlns:c16="http://schemas.microsoft.com/office/drawing/2014/chart" uri="{C3380CC4-5D6E-409C-BE32-E72D297353CC}">
              <c16:uniqueId val="{00000003-3EAB-44E8-9BE3-B03A4F2FF79F}"/>
            </c:ext>
          </c:extLst>
        </c:ser>
        <c:ser>
          <c:idx val="4"/>
          <c:order val="1"/>
          <c:tx>
            <c:strRef>
              <c:f>'D - Project Summary'!$C$153</c:f>
              <c:strCache>
                <c:ptCount val="1"/>
                <c:pt idx="0">
                  <c:v>Cummulative net saving / ( cost) with EIF grant funding </c:v>
                </c:pt>
              </c:strCache>
            </c:strRef>
          </c:tx>
          <c:spPr>
            <a:ln w="28575" cap="rnd">
              <a:solidFill>
                <a:schemeClr val="accent5"/>
              </a:solidFill>
              <a:round/>
            </a:ln>
            <a:effectLst/>
          </c:spPr>
          <c:marker>
            <c:symbol val="none"/>
          </c:marker>
          <c:cat>
            <c:numRef>
              <c:f>'D - Project Summary'!$F$150:$AN$150</c:f>
              <c:numCache>
                <c:formatCode>0</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f>'D - Project Summary'!$F$153:$AN$153</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4-3EAB-44E8-9BE3-B03A4F2FF79F}"/>
            </c:ext>
          </c:extLst>
        </c:ser>
        <c:dLbls>
          <c:showLegendKey val="0"/>
          <c:showVal val="0"/>
          <c:showCatName val="0"/>
          <c:showSerName val="0"/>
          <c:showPercent val="0"/>
          <c:showBubbleSize val="0"/>
        </c:dLbls>
        <c:smooth val="0"/>
        <c:axId val="852716512"/>
        <c:axId val="852702112"/>
        <c:extLst/>
      </c:lineChart>
      <c:catAx>
        <c:axId val="852716512"/>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702112"/>
        <c:crosses val="autoZero"/>
        <c:auto val="1"/>
        <c:lblAlgn val="ctr"/>
        <c:lblOffset val="100"/>
        <c:noMultiLvlLbl val="0"/>
      </c:catAx>
      <c:valAx>
        <c:axId val="852702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net</a:t>
                </a:r>
                <a:r>
                  <a:rPr lang="en-AU" baseline="0"/>
                  <a:t> saving / (cost)</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A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7165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latin typeface="Arial" panose="020B0604020202020204" pitchFamily="34" charset="0"/>
                <a:cs typeface="Arial" panose="020B0604020202020204" pitchFamily="34" charset="0"/>
              </a:rPr>
              <a:t>Internal</a:t>
            </a:r>
            <a:r>
              <a:rPr lang="en-AU" sz="1200" b="1" baseline="0">
                <a:latin typeface="Arial" panose="020B0604020202020204" pitchFamily="34" charset="0"/>
                <a:cs typeface="Arial" panose="020B0604020202020204" pitchFamily="34" charset="0"/>
              </a:rPr>
              <a:t> rate of return with and without EIF grant funding</a:t>
            </a:r>
            <a:endParaRPr lang="en-AU" sz="12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lotArea>
      <c:layout/>
      <c:lineChart>
        <c:grouping val="standard"/>
        <c:varyColors val="0"/>
        <c:ser>
          <c:idx val="3"/>
          <c:order val="0"/>
          <c:tx>
            <c:strRef>
              <c:f>'D - Project Summary'!$C$179</c:f>
              <c:strCache>
                <c:ptCount val="1"/>
                <c:pt idx="0">
                  <c:v>Project return without EIF grant funding</c:v>
                </c:pt>
              </c:strCache>
            </c:strRef>
          </c:tx>
          <c:spPr>
            <a:ln w="28575" cap="rnd">
              <a:solidFill>
                <a:schemeClr val="accent4"/>
              </a:solidFill>
              <a:round/>
            </a:ln>
            <a:effectLst/>
          </c:spPr>
          <c:marker>
            <c:symbol val="none"/>
          </c:marker>
          <c:cat>
            <c:numRef>
              <c:f>'D - Project Summary'!$F$178:$AN$178</c:f>
              <c:numCache>
                <c:formatCode>General</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f>'D - Project Summary'!$F$179:$AN$179</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0-ACCA-407B-A14C-F7974CE7B46D}"/>
            </c:ext>
          </c:extLst>
        </c:ser>
        <c:ser>
          <c:idx val="4"/>
          <c:order val="1"/>
          <c:tx>
            <c:strRef>
              <c:f>'D - Project Summary'!$C$180</c:f>
              <c:strCache>
                <c:ptCount val="1"/>
                <c:pt idx="0">
                  <c:v>Project Return with EIF grant funding</c:v>
                </c:pt>
              </c:strCache>
            </c:strRef>
          </c:tx>
          <c:spPr>
            <a:ln w="28575" cap="rnd">
              <a:solidFill>
                <a:schemeClr val="accent5"/>
              </a:solidFill>
              <a:round/>
            </a:ln>
            <a:effectLst/>
          </c:spPr>
          <c:marker>
            <c:symbol val="none"/>
          </c:marker>
          <c:cat>
            <c:numRef>
              <c:f>'D - Project Summary'!$F$178:$AN$178</c:f>
              <c:numCache>
                <c:formatCode>General</c:formatCode>
                <c:ptCount val="3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numCache>
            </c:numRef>
          </c:cat>
          <c:val>
            <c:numRef>
              <c:f>'D - Project Summary'!$F$180:$AN$180</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1-ACCA-407B-A14C-F7974CE7B46D}"/>
            </c:ext>
          </c:extLst>
        </c:ser>
        <c:dLbls>
          <c:showLegendKey val="0"/>
          <c:showVal val="0"/>
          <c:showCatName val="0"/>
          <c:showSerName val="0"/>
          <c:showPercent val="0"/>
          <c:showBubbleSize val="0"/>
        </c:dLbls>
        <c:smooth val="0"/>
        <c:axId val="852716512"/>
        <c:axId val="852702112"/>
        <c:extLst/>
      </c:lineChart>
      <c:catAx>
        <c:axId val="852716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702112"/>
        <c:crosses val="autoZero"/>
        <c:auto val="1"/>
        <c:lblAlgn val="ctr"/>
        <c:lblOffset val="100"/>
        <c:noMultiLvlLbl val="0"/>
      </c:catAx>
      <c:valAx>
        <c:axId val="852702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Internal rate of return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AU"/>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7165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2.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39188</xdr:colOff>
      <xdr:row>4</xdr:row>
      <xdr:rowOff>140103</xdr:rowOff>
    </xdr:to>
    <xdr:pic>
      <xdr:nvPicPr>
        <xdr:cNvPr id="4" name="Picture 3" descr="Victoria State Government - Wikipedia">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7640" y="0"/>
          <a:ext cx="1546860" cy="893054"/>
        </a:xfrm>
        <a:prstGeom prst="rect">
          <a:avLst/>
        </a:prstGeom>
        <a:noFill/>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1582239</xdr:colOff>
      <xdr:row>4</xdr:row>
      <xdr:rowOff>139763</xdr:rowOff>
    </xdr:to>
    <xdr:pic>
      <xdr:nvPicPr>
        <xdr:cNvPr id="2" name="Picture 1" descr="Victoria State Government - Wikipedia">
          <a:extLst>
            <a:ext uri="{FF2B5EF4-FFF2-40B4-BE49-F238E27FC236}">
              <a16:creationId xmlns:a16="http://schemas.microsoft.com/office/drawing/2014/main" id="{6D3F750B-F526-4B97-9101-504A538949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0"/>
          <a:ext cx="1582239" cy="933059"/>
        </a:xfrm>
        <a:prstGeom prst="rect">
          <a:avLst/>
        </a:prstGeom>
        <a:noFill/>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15875</xdr:colOff>
      <xdr:row>0</xdr:row>
      <xdr:rowOff>6805</xdr:rowOff>
    </xdr:from>
    <xdr:to>
      <xdr:col>1</xdr:col>
      <xdr:colOff>1545499</xdr:colOff>
      <xdr:row>4</xdr:row>
      <xdr:rowOff>134684</xdr:rowOff>
    </xdr:to>
    <xdr:pic>
      <xdr:nvPicPr>
        <xdr:cNvPr id="3" name="Picture 2" descr="Victoria State Government - Wikipedi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1997" y="6805"/>
          <a:ext cx="1529624" cy="903421"/>
        </a:xfrm>
        <a:prstGeom prst="rect">
          <a:avLst/>
        </a:prstGeom>
        <a:noFill/>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107157</xdr:rowOff>
    </xdr:from>
    <xdr:to>
      <xdr:col>1</xdr:col>
      <xdr:colOff>1535974</xdr:colOff>
      <xdr:row>5</xdr:row>
      <xdr:rowOff>47711</xdr:rowOff>
    </xdr:to>
    <xdr:pic>
      <xdr:nvPicPr>
        <xdr:cNvPr id="2" name="Picture 1" descr="Victoria State Government - Wikipedia">
          <a:extLst>
            <a:ext uri="{FF2B5EF4-FFF2-40B4-BE49-F238E27FC236}">
              <a16:creationId xmlns:a16="http://schemas.microsoft.com/office/drawing/2014/main" id="{0F9DFA0B-A600-4474-8087-6D4B43A2B1E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0" y="107157"/>
          <a:ext cx="1529624" cy="879447"/>
        </a:xfrm>
        <a:prstGeom prst="rect">
          <a:avLst/>
        </a:prstGeom>
        <a:noFill/>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62</xdr:row>
      <xdr:rowOff>180474</xdr:rowOff>
    </xdr:from>
    <xdr:to>
      <xdr:col>5</xdr:col>
      <xdr:colOff>1362075</xdr:colOff>
      <xdr:row>75</xdr:row>
      <xdr:rowOff>76201</xdr:rowOff>
    </xdr:to>
    <xdr:graphicFrame macro="">
      <xdr:nvGraphicFramePr>
        <xdr:cNvPr id="4" name="Chart 3">
          <a:extLst>
            <a:ext uri="{FF2B5EF4-FFF2-40B4-BE49-F238E27FC236}">
              <a16:creationId xmlns:a16="http://schemas.microsoft.com/office/drawing/2014/main" id="{3F4B54A3-D754-ED11-08F0-AD4110F6C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30079</xdr:colOff>
      <xdr:row>81</xdr:row>
      <xdr:rowOff>2003</xdr:rowOff>
    </xdr:from>
    <xdr:to>
      <xdr:col>4</xdr:col>
      <xdr:colOff>1102894</xdr:colOff>
      <xdr:row>97</xdr:row>
      <xdr:rowOff>79940</xdr:rowOff>
    </xdr:to>
    <xdr:graphicFrame macro="">
      <xdr:nvGraphicFramePr>
        <xdr:cNvPr id="6" name="Chart 5">
          <a:extLst>
            <a:ext uri="{FF2B5EF4-FFF2-40B4-BE49-F238E27FC236}">
              <a16:creationId xmlns:a16="http://schemas.microsoft.com/office/drawing/2014/main" id="{C496EDE1-EBAC-06DF-39A3-2170A2F2AF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1153026</xdr:colOff>
      <xdr:row>81</xdr:row>
      <xdr:rowOff>2003</xdr:rowOff>
    </xdr:from>
    <xdr:to>
      <xdr:col>8</xdr:col>
      <xdr:colOff>1273344</xdr:colOff>
      <xdr:row>97</xdr:row>
      <xdr:rowOff>80211</xdr:rowOff>
    </xdr:to>
    <xdr:graphicFrame macro="">
      <xdr:nvGraphicFramePr>
        <xdr:cNvPr id="7" name="Chart 6">
          <a:extLst>
            <a:ext uri="{FF2B5EF4-FFF2-40B4-BE49-F238E27FC236}">
              <a16:creationId xmlns:a16="http://schemas.microsoft.com/office/drawing/2014/main" id="{2645D0BB-05AD-8A11-16DA-BD9E0141A7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90235</xdr:colOff>
      <xdr:row>121</xdr:row>
      <xdr:rowOff>142374</xdr:rowOff>
    </xdr:from>
    <xdr:to>
      <xdr:col>5</xdr:col>
      <xdr:colOff>50130</xdr:colOff>
      <xdr:row>137</xdr:row>
      <xdr:rowOff>18048</xdr:rowOff>
    </xdr:to>
    <xdr:graphicFrame macro="">
      <xdr:nvGraphicFramePr>
        <xdr:cNvPr id="8" name="Chart 7">
          <a:extLst>
            <a:ext uri="{FF2B5EF4-FFF2-40B4-BE49-F238E27FC236}">
              <a16:creationId xmlns:a16="http://schemas.microsoft.com/office/drawing/2014/main" id="{415A5782-4C5E-B0B6-DB42-4C4C8D08BF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54429</xdr:colOff>
      <xdr:row>0</xdr:row>
      <xdr:rowOff>81642</xdr:rowOff>
    </xdr:from>
    <xdr:to>
      <xdr:col>2</xdr:col>
      <xdr:colOff>1584053</xdr:colOff>
      <xdr:row>4</xdr:row>
      <xdr:rowOff>182307</xdr:rowOff>
    </xdr:to>
    <xdr:pic>
      <xdr:nvPicPr>
        <xdr:cNvPr id="3" name="Picture 2" descr="Victoria State Government - Wikipedia">
          <a:extLst>
            <a:ext uri="{FF2B5EF4-FFF2-40B4-BE49-F238E27FC236}">
              <a16:creationId xmlns:a16="http://schemas.microsoft.com/office/drawing/2014/main" id="{E2B02A3F-9B40-492A-9F89-C82A050FA225}"/>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1679" y="81642"/>
          <a:ext cx="1529624" cy="879447"/>
        </a:xfrm>
        <a:prstGeom prst="rect">
          <a:avLst/>
        </a:prstGeom>
        <a:noFill/>
        <a:ln>
          <a:prstDash val="solid"/>
        </a:ln>
      </xdr:spPr>
    </xdr:pic>
    <xdr:clientData/>
  </xdr:twoCellAnchor>
  <xdr:twoCellAnchor>
    <xdr:from>
      <xdr:col>1</xdr:col>
      <xdr:colOff>673100</xdr:colOff>
      <xdr:row>158</xdr:row>
      <xdr:rowOff>158752</xdr:rowOff>
    </xdr:from>
    <xdr:to>
      <xdr:col>4</xdr:col>
      <xdr:colOff>1215850</xdr:colOff>
      <xdr:row>175</xdr:row>
      <xdr:rowOff>29952</xdr:rowOff>
    </xdr:to>
    <xdr:graphicFrame macro="">
      <xdr:nvGraphicFramePr>
        <xdr:cNvPr id="2" name="Chart 1">
          <a:extLst>
            <a:ext uri="{FF2B5EF4-FFF2-40B4-BE49-F238E27FC236}">
              <a16:creationId xmlns:a16="http://schemas.microsoft.com/office/drawing/2014/main" id="{47397B38-77B8-45D6-A638-44AD77369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540608</xdr:colOff>
      <xdr:row>0</xdr:row>
      <xdr:rowOff>90101</xdr:rowOff>
    </xdr:from>
    <xdr:to>
      <xdr:col>2</xdr:col>
      <xdr:colOff>1503881</xdr:colOff>
      <xdr:row>4</xdr:row>
      <xdr:rowOff>141134</xdr:rowOff>
    </xdr:to>
    <xdr:pic>
      <xdr:nvPicPr>
        <xdr:cNvPr id="3" name="Picture 2" descr="Victoria State Government - Wikipedia">
          <a:extLst>
            <a:ext uri="{FF2B5EF4-FFF2-40B4-BE49-F238E27FC236}">
              <a16:creationId xmlns:a16="http://schemas.microsoft.com/office/drawing/2014/main" id="{61221B12-D1C7-4C33-8612-5FD15A81D1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6554" y="90101"/>
          <a:ext cx="1529624" cy="879447"/>
        </a:xfrm>
        <a:prstGeom prst="rect">
          <a:avLst/>
        </a:prstGeom>
        <a:noFill/>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353685</xdr:colOff>
      <xdr:row>0</xdr:row>
      <xdr:rowOff>178593</xdr:rowOff>
    </xdr:from>
    <xdr:to>
      <xdr:col>1</xdr:col>
      <xdr:colOff>1502309</xdr:colOff>
      <xdr:row>5</xdr:row>
      <xdr:rowOff>26771</xdr:rowOff>
    </xdr:to>
    <xdr:pic>
      <xdr:nvPicPr>
        <xdr:cNvPr id="3" name="Picture 2" descr="Victoria State Government - Wikipedia">
          <a:extLst>
            <a:ext uri="{FF2B5EF4-FFF2-40B4-BE49-F238E27FC236}">
              <a16:creationId xmlns:a16="http://schemas.microsoft.com/office/drawing/2014/main" id="{F1C6C9DA-21F5-445C-BC5B-95730967449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3685" y="178593"/>
          <a:ext cx="1529624" cy="857035"/>
        </a:xfrm>
        <a:prstGeom prst="rect">
          <a:avLst/>
        </a:prstGeom>
        <a:noFill/>
        <a:ln>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174172</xdr:colOff>
      <xdr:row>0</xdr:row>
      <xdr:rowOff>43544</xdr:rowOff>
    </xdr:from>
    <xdr:to>
      <xdr:col>3</xdr:col>
      <xdr:colOff>805543</xdr:colOff>
      <xdr:row>5</xdr:row>
      <xdr:rowOff>106405</xdr:rowOff>
    </xdr:to>
    <xdr:pic>
      <xdr:nvPicPr>
        <xdr:cNvPr id="5" name="Picture 4" descr="Victoria State Government - Wikipedia">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1" y="43544"/>
          <a:ext cx="1164771" cy="672461"/>
        </a:xfrm>
        <a:prstGeom prst="rect">
          <a:avLst/>
        </a:prstGeom>
        <a:noFill/>
        <a:ln>
          <a:prstDash val="soli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43543</xdr:colOff>
      <xdr:row>0</xdr:row>
      <xdr:rowOff>119743</xdr:rowOff>
    </xdr:from>
    <xdr:to>
      <xdr:col>2</xdr:col>
      <xdr:colOff>1025169</xdr:colOff>
      <xdr:row>5</xdr:row>
      <xdr:rowOff>0</xdr:rowOff>
    </xdr:to>
    <xdr:pic>
      <xdr:nvPicPr>
        <xdr:cNvPr id="5" name="Picture 4" descr="Victoria State Government - Wikipedia">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0372" y="119743"/>
          <a:ext cx="1395283" cy="805543"/>
        </a:xfrm>
        <a:prstGeom prst="rect">
          <a:avLst/>
        </a:prstGeom>
        <a:noFill/>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mprice5_kpmg_com_au/Documents/Documents/29.%20DPE%20Market%20Sounding/Phase%20two/Deliverables/Quant%20template/Practice%20model%20-%20matilda%20iter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alculations"/>
      <sheetName val="Outputs"/>
      <sheetName val="Legend"/>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tint="0.499984740745262"/>
  </sheetPr>
  <dimension ref="A1:BS108"/>
  <sheetViews>
    <sheetView showGridLines="0" zoomScaleNormal="100" workbookViewId="0">
      <pane xSplit="3" ySplit="12" topLeftCell="D67" activePane="bottomRight" state="frozen"/>
      <selection pane="bottomRight" activeCell="A66" sqref="A66:XFD67"/>
      <selection pane="bottomLeft" activeCell="A13" sqref="A13"/>
      <selection pane="topRight" activeCell="D1" sqref="D1"/>
    </sheetView>
  </sheetViews>
  <sheetFormatPr defaultColWidth="0" defaultRowHeight="14.1" zeroHeight="1"/>
  <cols>
    <col min="1" max="1" width="8.7109375" style="1"/>
    <col min="2" max="2" width="13.28515625" style="1" customWidth="1"/>
    <col min="3" max="16" width="8.7109375" style="1" customWidth="1"/>
    <col min="17" max="17" width="15.7109375" style="1" customWidth="1"/>
    <col min="18" max="21" width="8.7109375" style="1" customWidth="1"/>
    <col min="22" max="22" width="8.7109375" style="1" hidden="1" customWidth="1"/>
    <col min="23" max="16384" width="8.7109375" style="1" hidden="1"/>
  </cols>
  <sheetData>
    <row r="1" spans="1:71" ht="15" customHeight="1">
      <c r="A1" s="9"/>
      <c r="B1" s="10"/>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row>
    <row r="2" spans="1:71" ht="15" customHeigh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row>
    <row r="3" spans="1:71" ht="15" customHeight="1">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row>
    <row r="4" spans="1:71" ht="15" customHeight="1">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row>
    <row r="5" spans="1:71" ht="15" customHeight="1">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row>
    <row r="6" spans="1:71" ht="15" customHeight="1">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row>
    <row r="7" spans="1:71" ht="15" customHeight="1">
      <c r="A7" s="9"/>
      <c r="B7" s="11" t="s">
        <v>0</v>
      </c>
      <c r="C7" s="9"/>
      <c r="D7" s="9"/>
      <c r="E7" s="9"/>
      <c r="F7" s="364"/>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row>
    <row r="8" spans="1:71" ht="15" customHeight="1">
      <c r="A8" s="9"/>
      <c r="B8" s="12"/>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row>
    <row r="9" spans="1:71" ht="15" customHeight="1">
      <c r="A9" s="9"/>
      <c r="B9" s="12" t="s">
        <v>1</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row>
    <row r="10" spans="1:71" ht="15" customHeight="1">
      <c r="A10" s="9"/>
      <c r="B10" s="12" t="s">
        <v>2</v>
      </c>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row>
    <row r="11" spans="1:71" ht="15" customHeight="1">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row>
    <row r="12" spans="1:71" s="120" customFormat="1" ht="15" customHeight="1">
      <c r="A12" s="118"/>
      <c r="B12" s="119" t="e">
        <f ca="1">""&amp;MID(CELL("filename",A1),FIND("]",CELL("filename",A1))+1,255)</f>
        <v>#VALUE!</v>
      </c>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row>
    <row r="13" spans="1:71" ht="14.45">
      <c r="A13" s="9"/>
      <c r="B13" s="12"/>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row>
    <row r="14" spans="1:71" ht="14.45">
      <c r="A14" s="9"/>
      <c r="B14" s="12" t="s">
        <v>3</v>
      </c>
      <c r="C14" s="9"/>
      <c r="D14" s="620"/>
      <c r="E14" s="620"/>
      <c r="F14" s="620"/>
      <c r="G14" s="620"/>
      <c r="H14" s="9"/>
      <c r="I14" s="9"/>
      <c r="J14" s="9"/>
      <c r="K14" s="9"/>
      <c r="L14" s="12" t="s">
        <v>4</v>
      </c>
      <c r="M14" s="9"/>
      <c r="N14" s="620"/>
      <c r="O14" s="620"/>
      <c r="P14" s="620"/>
      <c r="Q14" s="620"/>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row>
    <row r="15" spans="1:71" ht="14.4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row>
    <row r="16" spans="1:71" ht="14.45">
      <c r="A16" s="9"/>
      <c r="B16" s="13" t="s">
        <v>5</v>
      </c>
      <c r="C16" s="13"/>
      <c r="D16" s="13"/>
      <c r="E16" s="13"/>
      <c r="F16" s="13"/>
      <c r="G16" s="13"/>
      <c r="H16" s="13"/>
      <c r="I16" s="13"/>
      <c r="J16" s="13"/>
      <c r="K16" s="13"/>
      <c r="L16" s="13"/>
      <c r="M16" s="13"/>
      <c r="N16" s="13"/>
      <c r="O16" s="13"/>
      <c r="P16" s="13"/>
      <c r="Q16" s="13"/>
      <c r="R16" s="13"/>
      <c r="S16" s="13"/>
      <c r="T16" s="13"/>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row>
    <row r="17" spans="1:71" s="8" customFormat="1" ht="14.65" customHeight="1">
      <c r="A17" s="9"/>
      <c r="B17" s="621" t="s">
        <v>6</v>
      </c>
      <c r="C17" s="621"/>
      <c r="D17" s="621"/>
      <c r="E17" s="621"/>
      <c r="F17" s="621"/>
      <c r="G17" s="621"/>
      <c r="H17" s="621"/>
      <c r="I17" s="621"/>
      <c r="J17" s="621"/>
      <c r="K17" s="621"/>
      <c r="L17" s="621"/>
      <c r="M17" s="621"/>
      <c r="N17" s="621"/>
      <c r="O17" s="621"/>
      <c r="P17" s="621"/>
      <c r="Q17" s="621"/>
      <c r="R17" s="621"/>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row>
    <row r="18" spans="1:71" ht="14.65" customHeight="1">
      <c r="A18" s="9"/>
      <c r="B18" s="621"/>
      <c r="C18" s="621"/>
      <c r="D18" s="621"/>
      <c r="E18" s="621"/>
      <c r="F18" s="621"/>
      <c r="G18" s="621"/>
      <c r="H18" s="621"/>
      <c r="I18" s="621"/>
      <c r="J18" s="621"/>
      <c r="K18" s="621"/>
      <c r="L18" s="621"/>
      <c r="M18" s="621"/>
      <c r="N18" s="621"/>
      <c r="O18" s="621"/>
      <c r="P18" s="621"/>
      <c r="Q18" s="621"/>
      <c r="R18" s="621"/>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row>
    <row r="19" spans="1:71" ht="14.65" customHeight="1">
      <c r="A19" s="9"/>
      <c r="B19" s="621"/>
      <c r="C19" s="621"/>
      <c r="D19" s="621"/>
      <c r="E19" s="621"/>
      <c r="F19" s="621"/>
      <c r="G19" s="621"/>
      <c r="H19" s="621"/>
      <c r="I19" s="621"/>
      <c r="J19" s="621"/>
      <c r="K19" s="621"/>
      <c r="L19" s="621"/>
      <c r="M19" s="621"/>
      <c r="N19" s="621"/>
      <c r="O19" s="621"/>
      <c r="P19" s="621"/>
      <c r="Q19" s="621"/>
      <c r="R19" s="621"/>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row>
    <row r="20" spans="1:71" ht="14.65" customHeight="1">
      <c r="A20" s="9"/>
      <c r="B20" s="621"/>
      <c r="C20" s="621"/>
      <c r="D20" s="621"/>
      <c r="E20" s="621"/>
      <c r="F20" s="621"/>
      <c r="G20" s="621"/>
      <c r="H20" s="621"/>
      <c r="I20" s="621"/>
      <c r="J20" s="621"/>
      <c r="K20" s="621"/>
      <c r="L20" s="621"/>
      <c r="M20" s="621"/>
      <c r="N20" s="621"/>
      <c r="O20" s="621"/>
      <c r="P20" s="621"/>
      <c r="Q20" s="621"/>
      <c r="R20" s="621"/>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row>
    <row r="21" spans="1:71" ht="14.65" customHeight="1">
      <c r="A21" s="9"/>
      <c r="B21" s="621"/>
      <c r="C21" s="621"/>
      <c r="D21" s="621"/>
      <c r="E21" s="621"/>
      <c r="F21" s="621"/>
      <c r="G21" s="621"/>
      <c r="H21" s="621"/>
      <c r="I21" s="621"/>
      <c r="J21" s="621"/>
      <c r="K21" s="621"/>
      <c r="L21" s="621"/>
      <c r="M21" s="621"/>
      <c r="N21" s="621"/>
      <c r="O21" s="621"/>
      <c r="P21" s="621"/>
      <c r="Q21" s="621"/>
      <c r="R21" s="621"/>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row>
    <row r="22" spans="1:71" ht="14.65" customHeight="1">
      <c r="A22" s="9"/>
      <c r="B22" s="621"/>
      <c r="C22" s="621"/>
      <c r="D22" s="621"/>
      <c r="E22" s="621"/>
      <c r="F22" s="621"/>
      <c r="G22" s="621"/>
      <c r="H22" s="621"/>
      <c r="I22" s="621"/>
      <c r="J22" s="621"/>
      <c r="K22" s="621"/>
      <c r="L22" s="621"/>
      <c r="M22" s="621"/>
      <c r="N22" s="621"/>
      <c r="O22" s="621"/>
      <c r="P22" s="621"/>
      <c r="Q22" s="621"/>
      <c r="R22" s="621"/>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row>
    <row r="23" spans="1:71" ht="14.65" customHeight="1">
      <c r="A23" s="9"/>
      <c r="B23" s="621"/>
      <c r="C23" s="621"/>
      <c r="D23" s="621"/>
      <c r="E23" s="621"/>
      <c r="F23" s="621"/>
      <c r="G23" s="621"/>
      <c r="H23" s="621"/>
      <c r="I23" s="621"/>
      <c r="J23" s="621"/>
      <c r="K23" s="621"/>
      <c r="L23" s="621"/>
      <c r="M23" s="621"/>
      <c r="N23" s="621"/>
      <c r="O23" s="621"/>
      <c r="P23" s="621"/>
      <c r="Q23" s="621"/>
      <c r="R23" s="621"/>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row>
    <row r="24" spans="1:71" ht="14.65" customHeight="1">
      <c r="A24" s="9"/>
      <c r="B24" s="621"/>
      <c r="C24" s="621"/>
      <c r="D24" s="621"/>
      <c r="E24" s="621"/>
      <c r="F24" s="621"/>
      <c r="G24" s="621"/>
      <c r="H24" s="621"/>
      <c r="I24" s="621"/>
      <c r="J24" s="621"/>
      <c r="K24" s="621"/>
      <c r="L24" s="621"/>
      <c r="M24" s="621"/>
      <c r="N24" s="621"/>
      <c r="O24" s="621"/>
      <c r="P24" s="621"/>
      <c r="Q24" s="621"/>
      <c r="R24" s="621"/>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row>
    <row r="25" spans="1:71" ht="14.65" customHeight="1">
      <c r="A25" s="9"/>
      <c r="B25" s="621"/>
      <c r="C25" s="621"/>
      <c r="D25" s="621"/>
      <c r="E25" s="621"/>
      <c r="F25" s="621"/>
      <c r="G25" s="621"/>
      <c r="H25" s="621"/>
      <c r="I25" s="621"/>
      <c r="J25" s="621"/>
      <c r="K25" s="621"/>
      <c r="L25" s="621"/>
      <c r="M25" s="621"/>
      <c r="N25" s="621"/>
      <c r="O25" s="621"/>
      <c r="P25" s="621"/>
      <c r="Q25" s="621"/>
      <c r="R25" s="621"/>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row>
    <row r="26" spans="1:71" ht="14.65" customHeight="1">
      <c r="A26" s="9"/>
      <c r="B26" s="621"/>
      <c r="C26" s="621"/>
      <c r="D26" s="621"/>
      <c r="E26" s="621"/>
      <c r="F26" s="621"/>
      <c r="G26" s="621"/>
      <c r="H26" s="621"/>
      <c r="I26" s="621"/>
      <c r="J26" s="621"/>
      <c r="K26" s="621"/>
      <c r="L26" s="621"/>
      <c r="M26" s="621"/>
      <c r="N26" s="621"/>
      <c r="O26" s="621"/>
      <c r="P26" s="621"/>
      <c r="Q26" s="621"/>
      <c r="R26" s="621"/>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row>
    <row r="27" spans="1:71" ht="14.65" customHeight="1">
      <c r="A27" s="9"/>
      <c r="B27" s="621"/>
      <c r="C27" s="621"/>
      <c r="D27" s="621"/>
      <c r="E27" s="621"/>
      <c r="F27" s="621"/>
      <c r="G27" s="621"/>
      <c r="H27" s="621"/>
      <c r="I27" s="621"/>
      <c r="J27" s="621"/>
      <c r="K27" s="621"/>
      <c r="L27" s="621"/>
      <c r="M27" s="621"/>
      <c r="N27" s="621"/>
      <c r="O27" s="621"/>
      <c r="P27" s="621"/>
      <c r="Q27" s="621"/>
      <c r="R27" s="621"/>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row>
    <row r="28" spans="1:71" ht="14.65" customHeight="1">
      <c r="A28" s="9"/>
      <c r="B28" s="621"/>
      <c r="C28" s="621"/>
      <c r="D28" s="621"/>
      <c r="E28" s="621"/>
      <c r="F28" s="621"/>
      <c r="G28" s="621"/>
      <c r="H28" s="621"/>
      <c r="I28" s="621"/>
      <c r="J28" s="621"/>
      <c r="K28" s="621"/>
      <c r="L28" s="621"/>
      <c r="M28" s="621"/>
      <c r="N28" s="621"/>
      <c r="O28" s="621"/>
      <c r="P28" s="621"/>
      <c r="Q28" s="621"/>
      <c r="R28" s="621"/>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row>
    <row r="29" spans="1:71" ht="14.65" customHeight="1">
      <c r="A29" s="9"/>
      <c r="B29" s="621"/>
      <c r="C29" s="621"/>
      <c r="D29" s="621"/>
      <c r="E29" s="621"/>
      <c r="F29" s="621"/>
      <c r="G29" s="621"/>
      <c r="H29" s="621"/>
      <c r="I29" s="621"/>
      <c r="J29" s="621"/>
      <c r="K29" s="621"/>
      <c r="L29" s="621"/>
      <c r="M29" s="621"/>
      <c r="N29" s="621"/>
      <c r="O29" s="621"/>
      <c r="P29" s="621"/>
      <c r="Q29" s="621"/>
      <c r="R29" s="621"/>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row>
    <row r="30" spans="1:71" ht="14.65" customHeight="1">
      <c r="A30" s="9"/>
      <c r="B30" s="621"/>
      <c r="C30" s="621"/>
      <c r="D30" s="621"/>
      <c r="E30" s="621"/>
      <c r="F30" s="621"/>
      <c r="G30" s="621"/>
      <c r="H30" s="621"/>
      <c r="I30" s="621"/>
      <c r="J30" s="621"/>
      <c r="K30" s="621"/>
      <c r="L30" s="621"/>
      <c r="M30" s="621"/>
      <c r="N30" s="621"/>
      <c r="O30" s="621"/>
      <c r="P30" s="621"/>
      <c r="Q30" s="621"/>
      <c r="R30" s="621"/>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row>
    <row r="31" spans="1:71" ht="14.65" customHeight="1">
      <c r="A31" s="9"/>
      <c r="B31" s="621"/>
      <c r="C31" s="621"/>
      <c r="D31" s="621"/>
      <c r="E31" s="621"/>
      <c r="F31" s="621"/>
      <c r="G31" s="621"/>
      <c r="H31" s="621"/>
      <c r="I31" s="621"/>
      <c r="J31" s="621"/>
      <c r="K31" s="621"/>
      <c r="L31" s="621"/>
      <c r="M31" s="621"/>
      <c r="N31" s="621"/>
      <c r="O31" s="621"/>
      <c r="P31" s="621"/>
      <c r="Q31" s="621"/>
      <c r="R31" s="621"/>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row>
    <row r="32" spans="1:71" ht="14.65" customHeight="1">
      <c r="A32" s="9"/>
      <c r="B32" s="621"/>
      <c r="C32" s="621"/>
      <c r="D32" s="621"/>
      <c r="E32" s="621"/>
      <c r="F32" s="621"/>
      <c r="G32" s="621"/>
      <c r="H32" s="621"/>
      <c r="I32" s="621"/>
      <c r="J32" s="621"/>
      <c r="K32" s="621"/>
      <c r="L32" s="621"/>
      <c r="M32" s="621"/>
      <c r="N32" s="621"/>
      <c r="O32" s="621"/>
      <c r="P32" s="621"/>
      <c r="Q32" s="621"/>
      <c r="R32" s="621"/>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row>
    <row r="33" spans="1:71" ht="14.65" customHeight="1">
      <c r="A33" s="9"/>
      <c r="B33" s="621"/>
      <c r="C33" s="621"/>
      <c r="D33" s="621"/>
      <c r="E33" s="621"/>
      <c r="F33" s="621"/>
      <c r="G33" s="621"/>
      <c r="H33" s="621"/>
      <c r="I33" s="621"/>
      <c r="J33" s="621"/>
      <c r="K33" s="621"/>
      <c r="L33" s="621"/>
      <c r="M33" s="621"/>
      <c r="N33" s="621"/>
      <c r="O33" s="621"/>
      <c r="P33" s="621"/>
      <c r="Q33" s="621"/>
      <c r="R33" s="621"/>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row>
    <row r="34" spans="1:71" ht="14.65" customHeight="1">
      <c r="A34" s="9"/>
      <c r="B34" s="621"/>
      <c r="C34" s="621"/>
      <c r="D34" s="621"/>
      <c r="E34" s="621"/>
      <c r="F34" s="621"/>
      <c r="G34" s="621"/>
      <c r="H34" s="621"/>
      <c r="I34" s="621"/>
      <c r="J34" s="621"/>
      <c r="K34" s="621"/>
      <c r="L34" s="621"/>
      <c r="M34" s="621"/>
      <c r="N34" s="621"/>
      <c r="O34" s="621"/>
      <c r="P34" s="621"/>
      <c r="Q34" s="621"/>
      <c r="R34" s="621"/>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row>
    <row r="35" spans="1:71" ht="14.45">
      <c r="A35" s="9"/>
      <c r="B35" s="13" t="s">
        <v>7</v>
      </c>
      <c r="C35" s="13"/>
      <c r="D35" s="13"/>
      <c r="E35" s="13"/>
      <c r="F35" s="13"/>
      <c r="G35" s="13"/>
      <c r="H35" s="13"/>
      <c r="I35" s="13"/>
      <c r="J35" s="13"/>
      <c r="K35" s="13"/>
      <c r="L35" s="13"/>
      <c r="M35" s="13"/>
      <c r="N35" s="13"/>
      <c r="O35" s="13"/>
      <c r="P35" s="13"/>
      <c r="Q35" s="13"/>
      <c r="R35" s="13"/>
      <c r="S35" s="13"/>
      <c r="T35" s="13"/>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row>
    <row r="36" spans="1:71" ht="14.65" customHeight="1">
      <c r="A36" s="9"/>
      <c r="B36" s="621" t="s">
        <v>8</v>
      </c>
      <c r="C36" s="621"/>
      <c r="D36" s="621"/>
      <c r="E36" s="621"/>
      <c r="F36" s="621"/>
      <c r="G36" s="621"/>
      <c r="H36" s="621"/>
      <c r="I36" s="621"/>
      <c r="J36" s="621"/>
      <c r="K36" s="621"/>
      <c r="L36" s="621"/>
      <c r="M36" s="621"/>
      <c r="N36" s="621"/>
      <c r="O36" s="621"/>
      <c r="P36" s="621"/>
      <c r="Q36" s="621"/>
      <c r="R36" s="621"/>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row>
    <row r="37" spans="1:71" ht="14.65" customHeight="1">
      <c r="A37" s="9"/>
      <c r="B37" s="621"/>
      <c r="C37" s="621"/>
      <c r="D37" s="621"/>
      <c r="E37" s="621"/>
      <c r="F37" s="621"/>
      <c r="G37" s="621"/>
      <c r="H37" s="621"/>
      <c r="I37" s="621"/>
      <c r="J37" s="621"/>
      <c r="K37" s="621"/>
      <c r="L37" s="621"/>
      <c r="M37" s="621"/>
      <c r="N37" s="621"/>
      <c r="O37" s="621"/>
      <c r="P37" s="621"/>
      <c r="Q37" s="621"/>
      <c r="R37" s="621"/>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row>
    <row r="38" spans="1:71" ht="14.65" customHeight="1">
      <c r="A38" s="9"/>
      <c r="B38" s="621"/>
      <c r="C38" s="621"/>
      <c r="D38" s="621"/>
      <c r="E38" s="621"/>
      <c r="F38" s="621"/>
      <c r="G38" s="621"/>
      <c r="H38" s="621"/>
      <c r="I38" s="621"/>
      <c r="J38" s="621"/>
      <c r="K38" s="621"/>
      <c r="L38" s="621"/>
      <c r="M38" s="621"/>
      <c r="N38" s="621"/>
      <c r="O38" s="621"/>
      <c r="P38" s="621"/>
      <c r="Q38" s="621"/>
      <c r="R38" s="621"/>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row>
    <row r="39" spans="1:71" ht="14.65" customHeight="1">
      <c r="A39" s="9"/>
      <c r="B39" s="621"/>
      <c r="C39" s="621"/>
      <c r="D39" s="621"/>
      <c r="E39" s="621"/>
      <c r="F39" s="621"/>
      <c r="G39" s="621"/>
      <c r="H39" s="621"/>
      <c r="I39" s="621"/>
      <c r="J39" s="621"/>
      <c r="K39" s="621"/>
      <c r="L39" s="621"/>
      <c r="M39" s="621"/>
      <c r="N39" s="621"/>
      <c r="O39" s="621"/>
      <c r="P39" s="621"/>
      <c r="Q39" s="621"/>
      <c r="R39" s="621"/>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row>
    <row r="40" spans="1:71" ht="14.65" customHeight="1">
      <c r="A40" s="9"/>
      <c r="B40" s="621"/>
      <c r="C40" s="621"/>
      <c r="D40" s="621"/>
      <c r="E40" s="621"/>
      <c r="F40" s="621"/>
      <c r="G40" s="621"/>
      <c r="H40" s="621"/>
      <c r="I40" s="621"/>
      <c r="J40" s="621"/>
      <c r="K40" s="621"/>
      <c r="L40" s="621"/>
      <c r="M40" s="621"/>
      <c r="N40" s="621"/>
      <c r="O40" s="621"/>
      <c r="P40" s="621"/>
      <c r="Q40" s="621"/>
      <c r="R40" s="621"/>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row>
    <row r="41" spans="1:71" ht="14.65" customHeight="1">
      <c r="A41" s="9"/>
      <c r="B41" s="621"/>
      <c r="C41" s="621"/>
      <c r="D41" s="621"/>
      <c r="E41" s="621"/>
      <c r="F41" s="621"/>
      <c r="G41" s="621"/>
      <c r="H41" s="621"/>
      <c r="I41" s="621"/>
      <c r="J41" s="621"/>
      <c r="K41" s="621"/>
      <c r="L41" s="621"/>
      <c r="M41" s="621"/>
      <c r="N41" s="621"/>
      <c r="O41" s="621"/>
      <c r="P41" s="621"/>
      <c r="Q41" s="621"/>
      <c r="R41" s="621"/>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row>
    <row r="42" spans="1:71" ht="14.65" customHeight="1">
      <c r="A42" s="9"/>
      <c r="B42" s="621"/>
      <c r="C42" s="621"/>
      <c r="D42" s="621"/>
      <c r="E42" s="621"/>
      <c r="F42" s="621"/>
      <c r="G42" s="621"/>
      <c r="H42" s="621"/>
      <c r="I42" s="621"/>
      <c r="J42" s="621"/>
      <c r="K42" s="621"/>
      <c r="L42" s="621"/>
      <c r="M42" s="621"/>
      <c r="N42" s="621"/>
      <c r="O42" s="621"/>
      <c r="P42" s="621"/>
      <c r="Q42" s="621"/>
      <c r="R42" s="621"/>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row>
    <row r="43" spans="1:71" ht="14.65" customHeight="1">
      <c r="A43" s="9"/>
      <c r="B43" s="621"/>
      <c r="C43" s="621"/>
      <c r="D43" s="621"/>
      <c r="E43" s="621"/>
      <c r="F43" s="621"/>
      <c r="G43" s="621"/>
      <c r="H43" s="621"/>
      <c r="I43" s="621"/>
      <c r="J43" s="621"/>
      <c r="K43" s="621"/>
      <c r="L43" s="621"/>
      <c r="M43" s="621"/>
      <c r="N43" s="621"/>
      <c r="O43" s="621"/>
      <c r="P43" s="621"/>
      <c r="Q43" s="621"/>
      <c r="R43" s="621"/>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row>
    <row r="44" spans="1:71" ht="14.65" customHeight="1">
      <c r="A44" s="9"/>
      <c r="B44" s="621"/>
      <c r="C44" s="621"/>
      <c r="D44" s="621"/>
      <c r="E44" s="621"/>
      <c r="F44" s="621"/>
      <c r="G44" s="621"/>
      <c r="H44" s="621"/>
      <c r="I44" s="621"/>
      <c r="J44" s="621"/>
      <c r="K44" s="621"/>
      <c r="L44" s="621"/>
      <c r="M44" s="621"/>
      <c r="N44" s="621"/>
      <c r="O44" s="621"/>
      <c r="P44" s="621"/>
      <c r="Q44" s="621"/>
      <c r="R44" s="621"/>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row>
    <row r="45" spans="1:71" ht="14.45">
      <c r="A45" s="9"/>
      <c r="B45" s="13" t="s">
        <v>9</v>
      </c>
      <c r="C45" s="13"/>
      <c r="D45" s="13"/>
      <c r="E45" s="13"/>
      <c r="F45" s="13" t="s">
        <v>10</v>
      </c>
      <c r="G45" s="13"/>
      <c r="H45" s="13"/>
      <c r="I45" s="13"/>
      <c r="J45" s="13"/>
      <c r="K45" s="13"/>
      <c r="L45" s="13"/>
      <c r="M45" s="13"/>
      <c r="N45" s="13"/>
      <c r="O45" s="13"/>
      <c r="P45" s="13"/>
      <c r="Q45" s="13" t="s">
        <v>11</v>
      </c>
      <c r="R45" s="13"/>
      <c r="S45" s="13"/>
      <c r="T45" s="13"/>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row>
    <row r="46" spans="1:71" ht="14.65" customHeight="1">
      <c r="A46" s="9"/>
      <c r="B46" s="74" t="s">
        <v>5</v>
      </c>
      <c r="C46" s="75"/>
      <c r="D46" s="75"/>
      <c r="E46" s="9"/>
      <c r="F46" s="622" t="s">
        <v>12</v>
      </c>
      <c r="G46" s="622"/>
      <c r="H46" s="622"/>
      <c r="I46" s="622"/>
      <c r="J46" s="622"/>
      <c r="K46" s="622"/>
      <c r="L46" s="622"/>
      <c r="M46" s="622"/>
      <c r="N46" s="622"/>
      <c r="O46" s="622"/>
      <c r="P46" s="9"/>
      <c r="Q46" s="347" t="s">
        <v>13</v>
      </c>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row>
    <row r="47" spans="1:71" ht="14.65" customHeight="1">
      <c r="A47" s="9"/>
      <c r="B47" s="9"/>
      <c r="C47" s="9"/>
      <c r="D47" s="9"/>
      <c r="E47" s="9"/>
      <c r="F47" s="622"/>
      <c r="G47" s="622"/>
      <c r="H47" s="622"/>
      <c r="I47" s="622"/>
      <c r="J47" s="622"/>
      <c r="K47" s="622"/>
      <c r="L47" s="622"/>
      <c r="M47" s="622"/>
      <c r="N47" s="622"/>
      <c r="O47" s="622"/>
      <c r="P47" s="9"/>
      <c r="Q47" s="41"/>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row>
    <row r="48" spans="1:71" ht="14.65" customHeight="1">
      <c r="A48" s="9"/>
      <c r="B48" s="9"/>
      <c r="C48" s="9"/>
      <c r="D48" s="9"/>
      <c r="E48" s="9"/>
      <c r="F48" s="29"/>
      <c r="G48" s="29"/>
      <c r="H48" s="29"/>
      <c r="I48" s="29"/>
      <c r="J48" s="29"/>
      <c r="K48" s="29"/>
      <c r="L48" s="29"/>
      <c r="M48" s="29"/>
      <c r="N48" s="29"/>
      <c r="O48" s="29"/>
      <c r="P48" s="9"/>
      <c r="Q48" s="41"/>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row>
    <row r="49" spans="1:71" ht="14.65" customHeight="1">
      <c r="A49" s="9"/>
      <c r="B49" s="76" t="s">
        <v>14</v>
      </c>
      <c r="C49" s="77"/>
      <c r="D49" s="77"/>
      <c r="E49" s="9"/>
      <c r="F49" s="622" t="s">
        <v>15</v>
      </c>
      <c r="G49" s="622"/>
      <c r="H49" s="622"/>
      <c r="I49" s="622"/>
      <c r="J49" s="622"/>
      <c r="K49" s="622"/>
      <c r="L49" s="622"/>
      <c r="M49" s="622"/>
      <c r="N49" s="622"/>
      <c r="O49" s="622"/>
      <c r="P49" s="9"/>
      <c r="Q49" s="348" t="s">
        <v>16</v>
      </c>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row>
    <row r="50" spans="1:71" ht="14.65" customHeight="1">
      <c r="A50" s="9"/>
      <c r="B50" s="9"/>
      <c r="C50" s="9"/>
      <c r="D50" s="9"/>
      <c r="E50" s="9"/>
      <c r="F50" s="622"/>
      <c r="G50" s="622"/>
      <c r="H50" s="622"/>
      <c r="I50" s="622"/>
      <c r="J50" s="622"/>
      <c r="K50" s="622"/>
      <c r="L50" s="622"/>
      <c r="M50" s="622"/>
      <c r="N50" s="622"/>
      <c r="O50" s="622"/>
      <c r="P50" s="9"/>
      <c r="Q50" s="41"/>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row>
    <row r="51" spans="1:71" ht="14.65" customHeight="1">
      <c r="A51" s="9"/>
      <c r="B51" s="9"/>
      <c r="C51" s="9"/>
      <c r="D51" s="9"/>
      <c r="E51" s="9"/>
      <c r="F51" s="29"/>
      <c r="G51" s="29"/>
      <c r="H51" s="29"/>
      <c r="I51" s="29"/>
      <c r="J51" s="29"/>
      <c r="K51" s="29"/>
      <c r="L51" s="29"/>
      <c r="M51" s="29"/>
      <c r="N51" s="29"/>
      <c r="O51" s="29"/>
      <c r="P51" s="9"/>
      <c r="Q51" s="41"/>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row>
    <row r="52" spans="1:71" ht="14.65" customHeight="1">
      <c r="A52" s="9"/>
      <c r="B52" s="317" t="s">
        <v>17</v>
      </c>
      <c r="C52" s="318"/>
      <c r="D52" s="318"/>
      <c r="E52" s="9"/>
      <c r="F52" s="622" t="s">
        <v>18</v>
      </c>
      <c r="G52" s="622"/>
      <c r="H52" s="622"/>
      <c r="I52" s="622"/>
      <c r="J52" s="622"/>
      <c r="K52" s="622"/>
      <c r="L52" s="622"/>
      <c r="M52" s="622"/>
      <c r="N52" s="622"/>
      <c r="O52" s="622"/>
      <c r="P52" s="9"/>
      <c r="Q52" s="348" t="s">
        <v>17</v>
      </c>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row>
    <row r="53" spans="1:71" ht="14.65" customHeight="1">
      <c r="A53" s="9"/>
      <c r="B53" s="9"/>
      <c r="C53" s="9"/>
      <c r="D53" s="9"/>
      <c r="E53" s="9"/>
      <c r="F53" s="622"/>
      <c r="G53" s="622"/>
      <c r="H53" s="622"/>
      <c r="I53" s="622"/>
      <c r="J53" s="622"/>
      <c r="K53" s="622"/>
      <c r="L53" s="622"/>
      <c r="M53" s="622"/>
      <c r="N53" s="622"/>
      <c r="O53" s="622"/>
      <c r="P53" s="9"/>
      <c r="Q53" s="41"/>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row>
    <row r="54" spans="1:71" ht="14.65" customHeight="1">
      <c r="A54" s="9"/>
      <c r="B54" s="9"/>
      <c r="C54" s="9"/>
      <c r="D54" s="9"/>
      <c r="E54" s="9"/>
      <c r="F54" s="29"/>
      <c r="G54" s="29"/>
      <c r="H54" s="29"/>
      <c r="I54" s="29"/>
      <c r="J54" s="29"/>
      <c r="K54" s="29"/>
      <c r="L54" s="29"/>
      <c r="M54" s="29"/>
      <c r="N54" s="29"/>
      <c r="O54" s="29"/>
      <c r="P54" s="9"/>
      <c r="Q54" s="41"/>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row>
    <row r="55" spans="1:71" ht="14.65" customHeight="1">
      <c r="A55" s="9"/>
      <c r="B55" s="78" t="s">
        <v>19</v>
      </c>
      <c r="C55" s="79"/>
      <c r="D55" s="79"/>
      <c r="E55" s="9"/>
      <c r="F55" s="622" t="s">
        <v>20</v>
      </c>
      <c r="G55" s="622"/>
      <c r="H55" s="622"/>
      <c r="I55" s="622"/>
      <c r="J55" s="622"/>
      <c r="K55" s="622"/>
      <c r="L55" s="622"/>
      <c r="M55" s="622"/>
      <c r="N55" s="622"/>
      <c r="O55" s="622"/>
      <c r="P55" s="9"/>
      <c r="Q55" s="348" t="s">
        <v>19</v>
      </c>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row>
    <row r="56" spans="1:71" ht="14.65" customHeight="1">
      <c r="A56" s="9"/>
      <c r="B56" s="9"/>
      <c r="C56" s="9"/>
      <c r="D56" s="9"/>
      <c r="E56" s="9"/>
      <c r="F56" s="622"/>
      <c r="G56" s="622"/>
      <c r="H56" s="622"/>
      <c r="I56" s="622"/>
      <c r="J56" s="622"/>
      <c r="K56" s="622"/>
      <c r="L56" s="622"/>
      <c r="M56" s="622"/>
      <c r="N56" s="622"/>
      <c r="O56" s="622"/>
      <c r="P56" s="9"/>
      <c r="Q56" s="41"/>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row>
    <row r="57" spans="1:71" ht="14.65" customHeight="1">
      <c r="A57" s="9"/>
      <c r="B57" s="9"/>
      <c r="C57" s="9"/>
      <c r="D57" s="9"/>
      <c r="E57" s="9"/>
      <c r="F57" s="3"/>
      <c r="G57" s="9"/>
      <c r="I57" s="9"/>
      <c r="J57" s="9"/>
      <c r="K57" s="9"/>
      <c r="L57" s="9"/>
      <c r="M57" s="9"/>
      <c r="N57" s="9"/>
      <c r="O57" s="9"/>
      <c r="P57" s="9"/>
      <c r="Q57" s="41"/>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row>
    <row r="58" spans="1:71" ht="14.65" customHeight="1">
      <c r="A58" s="9"/>
      <c r="B58" s="80" t="s">
        <v>21</v>
      </c>
      <c r="C58" s="81"/>
      <c r="D58" s="81"/>
      <c r="E58" s="9"/>
      <c r="F58" s="622" t="s">
        <v>22</v>
      </c>
      <c r="G58" s="622"/>
      <c r="H58" s="622"/>
      <c r="I58" s="622"/>
      <c r="J58" s="622"/>
      <c r="K58" s="622"/>
      <c r="L58" s="622"/>
      <c r="M58" s="622"/>
      <c r="N58" s="622"/>
      <c r="O58" s="622"/>
      <c r="P58" s="9"/>
      <c r="Q58" s="348" t="s">
        <v>21</v>
      </c>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row>
    <row r="59" spans="1:71" ht="14.65" customHeight="1">
      <c r="A59" s="9"/>
      <c r="B59" s="9"/>
      <c r="C59" s="9"/>
      <c r="D59" s="9"/>
      <c r="E59" s="9"/>
      <c r="F59" s="622"/>
      <c r="G59" s="622"/>
      <c r="H59" s="622"/>
      <c r="I59" s="622"/>
      <c r="J59" s="622"/>
      <c r="K59" s="622"/>
      <c r="L59" s="622"/>
      <c r="M59" s="622"/>
      <c r="N59" s="622"/>
      <c r="O59" s="622"/>
      <c r="P59" s="9"/>
      <c r="Q59" s="41"/>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row>
    <row r="60" spans="1:71" ht="14.65" customHeight="1">
      <c r="A60" s="9"/>
      <c r="B60" s="9"/>
      <c r="C60" s="9"/>
      <c r="D60" s="9"/>
      <c r="E60" s="9"/>
      <c r="F60" s="3"/>
      <c r="G60" s="9"/>
      <c r="I60" s="9"/>
      <c r="J60" s="9"/>
      <c r="K60" s="9"/>
      <c r="L60" s="9"/>
      <c r="M60" s="9"/>
      <c r="N60" s="9"/>
      <c r="O60" s="9"/>
      <c r="P60" s="9"/>
      <c r="Q60" s="41"/>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row>
    <row r="61" spans="1:71" ht="14.65" customHeight="1">
      <c r="A61" s="9"/>
      <c r="B61" s="82" t="s">
        <v>23</v>
      </c>
      <c r="C61" s="83"/>
      <c r="D61" s="83"/>
      <c r="E61" s="9"/>
      <c r="F61" s="622" t="s">
        <v>24</v>
      </c>
      <c r="G61" s="622"/>
      <c r="H61" s="622"/>
      <c r="I61" s="622"/>
      <c r="J61" s="622"/>
      <c r="K61" s="622"/>
      <c r="L61" s="622"/>
      <c r="M61" s="622"/>
      <c r="N61" s="622"/>
      <c r="O61" s="622"/>
      <c r="P61" s="9"/>
      <c r="Q61" s="348" t="s">
        <v>23</v>
      </c>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row>
    <row r="62" spans="1:71" ht="14.65" customHeight="1">
      <c r="A62" s="9"/>
      <c r="B62" s="9"/>
      <c r="C62" s="9"/>
      <c r="D62" s="9"/>
      <c r="E62" s="9"/>
      <c r="F62" s="622"/>
      <c r="G62" s="622"/>
      <c r="H62" s="622"/>
      <c r="I62" s="622"/>
      <c r="J62" s="622"/>
      <c r="K62" s="622"/>
      <c r="L62" s="622"/>
      <c r="M62" s="622"/>
      <c r="N62" s="622"/>
      <c r="O62" s="622"/>
      <c r="P62" s="9"/>
      <c r="Q62" s="41"/>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row>
    <row r="63" spans="1:71" ht="14.65" customHeight="1">
      <c r="A63" s="9"/>
      <c r="B63" s="9"/>
      <c r="C63" s="9"/>
      <c r="D63" s="9"/>
      <c r="E63" s="9"/>
      <c r="F63" s="3"/>
      <c r="G63" s="9"/>
      <c r="I63" s="9"/>
      <c r="J63" s="9"/>
      <c r="K63" s="9"/>
      <c r="L63" s="9"/>
      <c r="M63" s="9"/>
      <c r="N63" s="9"/>
      <c r="O63" s="9"/>
      <c r="P63" s="9"/>
      <c r="Q63" s="41"/>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row>
    <row r="64" spans="1:71" ht="14.65" customHeight="1">
      <c r="A64" s="9"/>
      <c r="B64" s="315" t="s">
        <v>25</v>
      </c>
      <c r="C64" s="316"/>
      <c r="D64" s="316"/>
      <c r="E64" s="9"/>
      <c r="F64" s="621" t="s">
        <v>26</v>
      </c>
      <c r="G64" s="621"/>
      <c r="H64" s="621"/>
      <c r="I64" s="621"/>
      <c r="J64" s="621"/>
      <c r="K64" s="621"/>
      <c r="L64" s="621"/>
      <c r="M64" s="621"/>
      <c r="N64" s="621"/>
      <c r="O64" s="621"/>
      <c r="P64" s="9"/>
      <c r="Q64" s="348" t="s">
        <v>25</v>
      </c>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row>
    <row r="65" spans="1:71" ht="14.65" customHeight="1">
      <c r="A65" s="9"/>
      <c r="B65" s="9"/>
      <c r="C65" s="9"/>
      <c r="D65" s="9"/>
      <c r="E65" s="9"/>
      <c r="F65" s="621"/>
      <c r="G65" s="621"/>
      <c r="H65" s="621"/>
      <c r="I65" s="621"/>
      <c r="J65" s="621"/>
      <c r="K65" s="621"/>
      <c r="L65" s="621"/>
      <c r="M65" s="621"/>
      <c r="N65" s="621"/>
      <c r="O65" s="621"/>
      <c r="P65" s="9"/>
      <c r="Q65" s="41"/>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row>
    <row r="66" spans="1:71" ht="14.6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row>
    <row r="67" spans="1:71" ht="14.45">
      <c r="A67" s="9"/>
      <c r="B67" s="15" t="s">
        <v>27</v>
      </c>
      <c r="C67" s="13"/>
      <c r="D67" s="13"/>
      <c r="E67" s="13"/>
      <c r="F67" s="13"/>
      <c r="G67" s="13"/>
      <c r="H67" s="13"/>
      <c r="I67" s="13"/>
      <c r="J67" s="13"/>
      <c r="K67" s="13"/>
      <c r="L67" s="13"/>
      <c r="M67" s="13"/>
      <c r="N67" s="13"/>
      <c r="O67" s="13"/>
      <c r="P67" s="13"/>
      <c r="Q67" s="13"/>
      <c r="R67" s="13"/>
      <c r="S67" s="13"/>
      <c r="T67" s="13"/>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row>
    <row r="68" spans="1:71" s="7" customFormat="1" ht="24.6" customHeight="1">
      <c r="A68" s="9"/>
      <c r="B68" s="14" t="s">
        <v>28</v>
      </c>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row>
    <row r="69" spans="1:71" s="7" customFormat="1" ht="24.6" customHeight="1">
      <c r="A69" s="9"/>
      <c r="B69" s="14" t="s">
        <v>29</v>
      </c>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row>
    <row r="70" spans="1:71" s="7" customFormat="1" ht="24.6" customHeight="1">
      <c r="A70" s="9"/>
      <c r="B70" s="14" t="s">
        <v>30</v>
      </c>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row>
    <row r="71" spans="1:71" s="7" customFormat="1" ht="24.6" customHeight="1">
      <c r="A71" s="9"/>
      <c r="B71" s="14" t="s">
        <v>31</v>
      </c>
      <c r="C71" s="16"/>
      <c r="D71" s="16"/>
      <c r="E71" s="16"/>
      <c r="F71" s="16"/>
      <c r="G71" s="16"/>
      <c r="H71" s="16"/>
      <c r="I71" s="16"/>
      <c r="J71" s="16"/>
      <c r="K71" s="16"/>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row>
    <row r="72" spans="1:71" ht="14.6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row>
    <row r="73" spans="1:71" ht="14.45">
      <c r="A73" s="9"/>
      <c r="B73" s="13" t="s">
        <v>32</v>
      </c>
      <c r="C73" s="13"/>
      <c r="D73" s="13"/>
      <c r="E73" s="13"/>
      <c r="F73" s="13"/>
      <c r="G73" s="13"/>
      <c r="H73" s="13"/>
      <c r="I73" s="13"/>
      <c r="J73" s="13"/>
      <c r="K73" s="13"/>
      <c r="L73" s="13"/>
      <c r="M73" s="13"/>
      <c r="N73" s="13"/>
      <c r="O73" s="13"/>
      <c r="P73" s="13"/>
      <c r="Q73" s="13"/>
      <c r="R73" s="13"/>
      <c r="S73" s="13"/>
      <c r="T73" s="13"/>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row>
    <row r="74" spans="1:71" ht="14.6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row>
    <row r="75" spans="1:71" ht="14.65" customHeight="1">
      <c r="A75" s="9"/>
      <c r="B75" s="17"/>
      <c r="C75" s="3" t="s">
        <v>33</v>
      </c>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row>
    <row r="76" spans="1:71" ht="14.65" customHeight="1">
      <c r="A76" s="9"/>
      <c r="B76" s="9"/>
      <c r="C76" s="9"/>
      <c r="D76" s="9"/>
      <c r="E76" s="9"/>
      <c r="F76" s="9"/>
      <c r="G76" s="9"/>
      <c r="H76" s="9"/>
      <c r="I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row>
    <row r="77" spans="1:71" ht="14.65" customHeight="1">
      <c r="A77" s="9"/>
      <c r="B77" s="18"/>
      <c r="C77" s="3" t="s">
        <v>34</v>
      </c>
      <c r="D77" s="9"/>
      <c r="E77" s="9"/>
      <c r="F77" s="9"/>
      <c r="G77" s="9"/>
      <c r="H77" s="9"/>
      <c r="I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row>
    <row r="78" spans="1:71" ht="14.65" customHeight="1">
      <c r="A78" s="9"/>
      <c r="B78" s="9"/>
      <c r="C78" s="9"/>
      <c r="D78" s="9"/>
      <c r="E78" s="9"/>
      <c r="F78" s="9"/>
      <c r="G78" s="9"/>
      <c r="H78" s="9"/>
      <c r="I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row>
    <row r="79" spans="1:71" ht="14.65" customHeight="1">
      <c r="A79" s="9"/>
      <c r="B79" s="19"/>
      <c r="C79" s="3" t="s">
        <v>35</v>
      </c>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row>
    <row r="80" spans="1:71" ht="14.6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row>
    <row r="81" spans="1:71" ht="14.65" customHeight="1">
      <c r="A81" s="9"/>
      <c r="B81" s="59"/>
      <c r="C81" s="3" t="s">
        <v>36</v>
      </c>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row>
    <row r="82" spans="1:71" ht="14.6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row>
    <row r="83" spans="1:71" ht="14.65" customHeight="1">
      <c r="A83" s="9"/>
      <c r="B83" s="20" t="s">
        <v>37</v>
      </c>
      <c r="C83" s="3" t="s">
        <v>38</v>
      </c>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row>
    <row r="84" spans="1:71" ht="14.65" customHeight="1">
      <c r="A84" s="9"/>
      <c r="B84" s="20"/>
      <c r="C84" s="3"/>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row>
    <row r="85" spans="1:71" ht="14.65" customHeight="1">
      <c r="A85" s="9"/>
      <c r="B85" s="562"/>
      <c r="C85" s="3" t="s">
        <v>39</v>
      </c>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row>
    <row r="86" spans="1:71" ht="14.65" customHeight="1" thickBot="1">
      <c r="A86" s="9"/>
      <c r="B86" s="20"/>
      <c r="C86" s="3"/>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row>
    <row r="87" spans="1:71" ht="14.65" customHeight="1" thickBot="1">
      <c r="A87" s="9"/>
      <c r="B87" s="459"/>
      <c r="C87" s="3" t="s">
        <v>40</v>
      </c>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row>
    <row r="88" spans="1:71" ht="14.65" customHeight="1">
      <c r="A88" s="9"/>
      <c r="B88" s="20"/>
      <c r="C88" s="3"/>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row>
    <row r="89" spans="1:71" ht="14.4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row>
    <row r="90" spans="1:71" ht="17.649999999999999" customHeight="1">
      <c r="A90" s="21"/>
      <c r="B90" s="13" t="s">
        <v>41</v>
      </c>
      <c r="C90" s="13"/>
      <c r="D90" s="22"/>
      <c r="E90" s="22"/>
      <c r="F90" s="22"/>
      <c r="G90" s="22"/>
      <c r="H90" s="22"/>
      <c r="I90" s="21"/>
      <c r="J90" s="13"/>
      <c r="K90" s="22"/>
      <c r="L90" s="22"/>
      <c r="M90" s="22"/>
      <c r="N90" s="21"/>
      <c r="O90" s="21"/>
      <c r="P90" s="21"/>
      <c r="Q90" s="21"/>
      <c r="R90" s="21"/>
      <c r="S90" s="21"/>
      <c r="T90" s="21"/>
      <c r="U90" s="23"/>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row>
    <row r="91" spans="1:71"/>
    <row r="92" spans="1:71"/>
    <row r="93" spans="1:71"/>
    <row r="94" spans="1:71"/>
    <row r="95" spans="1:71"/>
    <row r="96" spans="1:71"/>
    <row r="97"/>
    <row r="98"/>
    <row r="99"/>
    <row r="100"/>
    <row r="101"/>
    <row r="102"/>
    <row r="103"/>
    <row r="104"/>
    <row r="105"/>
    <row r="106"/>
    <row r="107"/>
    <row r="108"/>
  </sheetData>
  <mergeCells count="11">
    <mergeCell ref="F52:O53"/>
    <mergeCell ref="F55:O56"/>
    <mergeCell ref="F58:O59"/>
    <mergeCell ref="F61:O62"/>
    <mergeCell ref="F64:O65"/>
    <mergeCell ref="D14:G14"/>
    <mergeCell ref="B17:R34"/>
    <mergeCell ref="B36:R44"/>
    <mergeCell ref="F46:O47"/>
    <mergeCell ref="F49:O50"/>
    <mergeCell ref="N14:Q14"/>
  </mergeCells>
  <hyperlinks>
    <hyperlink ref="Q46" location="Introduction!B69" display="Instructions" xr:uid="{DA4D8DD2-7796-46B2-9F28-0E5484068EAA}"/>
    <hyperlink ref="Q49" location="'A - Technical'!A1" display="A - Technical" xr:uid="{7D2DD8C3-0944-4E22-8E4F-F518F2512336}"/>
    <hyperlink ref="Q52" location="'B - Development Phase'!A1" display="'B - Development Phase" xr:uid="{2DA3A59A-77B5-46AA-A774-542D666283D3}"/>
    <hyperlink ref="Q55" location="'C - Operating Phase'!A1" display="'C - Operating Phase" xr:uid="{E7498F60-DA32-456D-8959-DDDCF4AB5329}"/>
    <hyperlink ref="Q58" location="'D - Project Summary'!A1" display="D - Project Summary" xr:uid="{23D95AFB-AF2B-4C8A-A8B0-65FDF7EC6E2F}"/>
    <hyperlink ref="Q61" location="'E - Financial Strength'!A1" display="E - Financial Strength" xr:uid="{CC7467F6-B7E0-4868-B541-AF106B56046C}"/>
    <hyperlink ref="Q64" location="'F - Economic Metrics'!A1" display="'F - Economic Metrics" xr:uid="{4AE6C79E-9F57-406D-9581-4D4AD426BFF6}"/>
  </hyperlinks>
  <pageMargins left="0.7" right="0.7" top="0.75" bottom="0.75" header="0.3" footer="0.3"/>
  <pageSetup paperSize="9" orientation="portrait"/>
  <ignoredErrors>
    <ignoredError sqref="B12" unlocked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6590-0581-446F-A1CB-5CFA0D0ED937}">
  <sheetPr>
    <tabColor theme="3" tint="-0.249977111117893"/>
  </sheetPr>
  <dimension ref="A1:BU139"/>
  <sheetViews>
    <sheetView showGridLines="0" zoomScale="60" zoomScaleNormal="60" workbookViewId="0">
      <pane xSplit="2" ySplit="15" topLeftCell="C16" activePane="bottomRight" state="frozen"/>
      <selection pane="bottomRight" activeCell="E127" sqref="E127"/>
      <selection pane="bottomLeft" activeCell="A13" sqref="A13"/>
      <selection pane="topRight" activeCell="C1" sqref="C1"/>
    </sheetView>
  </sheetViews>
  <sheetFormatPr defaultRowHeight="14.45"/>
  <cols>
    <col min="2" max="2" width="55.28515625" customWidth="1"/>
    <col min="3" max="3" width="15.42578125" style="314" customWidth="1"/>
    <col min="4" max="4" width="57.5703125" customWidth="1"/>
    <col min="5" max="5" width="35.28515625" customWidth="1"/>
    <col min="6" max="6" width="29" customWidth="1"/>
    <col min="7" max="7" width="6.28515625" customWidth="1"/>
    <col min="8" max="8" width="25.42578125" customWidth="1"/>
    <col min="9" max="9" width="32.5703125" customWidth="1"/>
    <col min="10" max="10" width="25.42578125" customWidth="1"/>
    <col min="11" max="11" width="34.7109375" customWidth="1"/>
    <col min="19" max="19" width="8.28515625" customWidth="1"/>
  </cols>
  <sheetData>
    <row r="1" spans="1:72" s="1" customFormat="1" ht="15" customHeight="1" thickBot="1">
      <c r="A1" s="9"/>
      <c r="B1" s="10"/>
      <c r="C1" s="304"/>
      <c r="D1" s="9"/>
      <c r="E1" s="9"/>
      <c r="F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row>
    <row r="2" spans="1:72" s="7" customFormat="1" ht="15" customHeight="1" thickBot="1">
      <c r="A2" s="114"/>
      <c r="B2" s="114"/>
      <c r="C2" s="209"/>
      <c r="D2" s="115" t="s">
        <v>3</v>
      </c>
      <c r="E2" s="644">
        <f>Introduction!D14</f>
        <v>0</v>
      </c>
      <c r="F2" s="645"/>
      <c r="G2" s="116"/>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row>
    <row r="3" spans="1:72" s="1" customFormat="1" ht="15" customHeight="1">
      <c r="A3" s="9"/>
      <c r="B3" s="9"/>
      <c r="C3" s="208"/>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row>
    <row r="4" spans="1:72" s="1" customFormat="1" ht="15" customHeight="1" thickBot="1">
      <c r="A4" s="9"/>
      <c r="B4" s="9"/>
      <c r="C4" s="208"/>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row>
    <row r="5" spans="1:72" s="1" customFormat="1" ht="15" customHeight="1">
      <c r="A5" s="9"/>
      <c r="B5" s="9"/>
      <c r="C5" s="208"/>
      <c r="D5" s="625" t="s">
        <v>42</v>
      </c>
      <c r="E5" s="649" t="s">
        <v>43</v>
      </c>
      <c r="F5" s="649"/>
      <c r="G5" s="649"/>
      <c r="H5" s="649"/>
      <c r="I5" s="650"/>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row>
    <row r="6" spans="1:72" s="1" customFormat="1" ht="58.5" customHeight="1" thickBot="1">
      <c r="A6" s="9"/>
      <c r="B6" s="9"/>
      <c r="C6" s="208"/>
      <c r="D6" s="626"/>
      <c r="E6" s="651"/>
      <c r="F6" s="651"/>
      <c r="G6" s="651"/>
      <c r="H6" s="651"/>
      <c r="I6" s="652"/>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row>
    <row r="7" spans="1:72" s="1" customFormat="1" ht="15" customHeight="1">
      <c r="A7" s="9"/>
      <c r="B7" s="11" t="s">
        <v>0</v>
      </c>
      <c r="C7" s="364"/>
      <c r="D7" s="628" t="s">
        <v>44</v>
      </c>
      <c r="E7" s="631" t="s">
        <v>45</v>
      </c>
      <c r="F7" s="631"/>
      <c r="G7" s="631"/>
      <c r="H7" s="631"/>
      <c r="I7" s="632"/>
      <c r="J7" s="588"/>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row>
    <row r="8" spans="1:72" s="1" customFormat="1" ht="15" customHeight="1">
      <c r="A8" s="9"/>
      <c r="B8" s="11"/>
      <c r="C8" s="364"/>
      <c r="D8" s="629"/>
      <c r="E8" s="633"/>
      <c r="F8" s="633"/>
      <c r="G8" s="633"/>
      <c r="H8" s="633"/>
      <c r="I8" s="634"/>
      <c r="J8" s="588"/>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row>
    <row r="9" spans="1:72" s="1" customFormat="1" ht="15" customHeight="1">
      <c r="A9" s="9"/>
      <c r="B9" s="11"/>
      <c r="C9" s="364"/>
      <c r="D9" s="629"/>
      <c r="E9" s="633"/>
      <c r="F9" s="633"/>
      <c r="G9" s="633"/>
      <c r="H9" s="633"/>
      <c r="I9" s="634"/>
      <c r="J9" s="588"/>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row>
    <row r="10" spans="1:72" s="1" customFormat="1" ht="15" customHeight="1" thickBot="1">
      <c r="A10" s="9"/>
      <c r="B10" s="11"/>
      <c r="C10" s="364"/>
      <c r="D10" s="630"/>
      <c r="E10" s="635"/>
      <c r="F10" s="635"/>
      <c r="G10" s="635"/>
      <c r="H10" s="635"/>
      <c r="I10" s="636"/>
      <c r="J10" s="588"/>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row>
    <row r="11" spans="1:72" s="1" customFormat="1" ht="15" customHeight="1">
      <c r="A11" s="9"/>
      <c r="B11" s="12"/>
      <c r="C11" s="305"/>
      <c r="D11" s="9"/>
      <c r="E11" s="9"/>
      <c r="F11" s="9"/>
      <c r="G11" s="585"/>
      <c r="H11" s="585"/>
      <c r="I11" s="585"/>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row>
    <row r="12" spans="1:72" s="1" customFormat="1" ht="15" customHeight="1">
      <c r="A12" s="9"/>
      <c r="B12" s="12" t="s">
        <v>1</v>
      </c>
      <c r="C12" s="305"/>
      <c r="D12" s="305"/>
      <c r="E12" s="305"/>
      <c r="F12" s="305"/>
      <c r="G12" s="305"/>
      <c r="H12" s="305"/>
      <c r="I12" s="305"/>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row>
    <row r="13" spans="1:72" s="1" customFormat="1" ht="14.45" customHeight="1">
      <c r="A13" s="9"/>
      <c r="B13" s="12" t="s">
        <v>2</v>
      </c>
      <c r="C13" s="305"/>
      <c r="D13" s="305"/>
      <c r="E13" s="305"/>
      <c r="F13" s="305"/>
      <c r="G13" s="305"/>
      <c r="H13" s="305"/>
      <c r="I13" s="305"/>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row>
    <row r="14" spans="1:72" s="1" customFormat="1" ht="15" customHeight="1">
      <c r="A14" s="9"/>
      <c r="B14" s="9"/>
      <c r="C14" s="208"/>
      <c r="D14" s="305"/>
      <c r="E14" s="305"/>
      <c r="F14" s="305"/>
      <c r="G14" s="305"/>
      <c r="H14" s="305"/>
      <c r="I14" s="305"/>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row>
    <row r="15" spans="1:72" s="113" customFormat="1" ht="23.65" customHeight="1">
      <c r="A15" s="77"/>
      <c r="B15" s="112" t="e">
        <f ca="1">""&amp;MID(CELL("filename",A1),FIND("]",CELL("filename",A1))+1,255)</f>
        <v>#VALUE!</v>
      </c>
      <c r="C15" s="306"/>
      <c r="D15" s="306"/>
      <c r="E15" s="306"/>
      <c r="F15" s="306"/>
      <c r="G15" s="306"/>
      <c r="H15" s="306"/>
      <c r="I15" s="306"/>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row>
    <row r="16" spans="1:72" ht="14.45" customHeight="1">
      <c r="D16" s="305"/>
      <c r="E16" s="305"/>
      <c r="F16" s="305"/>
      <c r="G16" s="305"/>
      <c r="H16" s="305"/>
      <c r="I16" s="305"/>
    </row>
    <row r="17" spans="1:73" ht="15" customHeight="1">
      <c r="B17" s="84"/>
      <c r="C17" s="84"/>
      <c r="D17" s="305"/>
      <c r="E17" s="305"/>
      <c r="F17" s="305"/>
      <c r="G17" s="305"/>
      <c r="H17" s="305"/>
      <c r="I17" s="305"/>
    </row>
    <row r="18" spans="1:73" s="1" customFormat="1" ht="19.5" thickBot="1">
      <c r="A18" s="26">
        <f>MAX(A14:$A$17)+1</f>
        <v>1</v>
      </c>
      <c r="B18" s="26" t="s">
        <v>46</v>
      </c>
      <c r="C18" s="285"/>
      <c r="D18" s="27"/>
      <c r="E18" s="27"/>
      <c r="F18" s="27"/>
      <c r="G18" s="27"/>
      <c r="H18" s="27"/>
      <c r="I18" s="27"/>
      <c r="J18" s="27"/>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row>
    <row r="19" spans="1:73" ht="15" thickTop="1">
      <c r="B19" s="84"/>
      <c r="C19" s="84"/>
    </row>
    <row r="20" spans="1:73" s="87" customFormat="1" ht="27.95">
      <c r="B20" s="103"/>
      <c r="C20" s="122" t="s">
        <v>47</v>
      </c>
      <c r="D20" s="104" t="s">
        <v>10</v>
      </c>
      <c r="E20" s="105" t="s">
        <v>48</v>
      </c>
      <c r="F20" s="104" t="s">
        <v>49</v>
      </c>
      <c r="G20" s="106"/>
      <c r="H20" s="104" t="s">
        <v>50</v>
      </c>
    </row>
    <row r="21" spans="1:73">
      <c r="B21" s="92"/>
      <c r="C21" s="92"/>
      <c r="D21" s="91"/>
      <c r="E21" s="91"/>
      <c r="F21" s="91"/>
      <c r="G21" s="91"/>
      <c r="H21" s="91"/>
      <c r="I21" s="91"/>
      <c r="J21" s="91"/>
    </row>
    <row r="22" spans="1:73">
      <c r="B22" s="99" t="s">
        <v>51</v>
      </c>
      <c r="C22" s="307"/>
      <c r="D22" s="408"/>
      <c r="E22" s="382"/>
      <c r="F22" s="90"/>
      <c r="G22" s="91"/>
      <c r="H22" s="91" t="s">
        <v>52</v>
      </c>
      <c r="I22" s="91"/>
      <c r="J22" s="91"/>
    </row>
    <row r="23" spans="1:73">
      <c r="B23" s="89" t="s">
        <v>53</v>
      </c>
      <c r="C23" s="307"/>
      <c r="D23" s="408"/>
      <c r="E23" s="382"/>
      <c r="F23" s="90"/>
      <c r="G23" s="91"/>
      <c r="H23" s="91" t="s">
        <v>54</v>
      </c>
      <c r="I23" s="91"/>
      <c r="J23" s="91"/>
    </row>
    <row r="24" spans="1:73">
      <c r="B24" s="89" t="s">
        <v>55</v>
      </c>
      <c r="C24" s="307"/>
      <c r="D24" s="401"/>
      <c r="E24" s="382"/>
      <c r="F24" s="90"/>
      <c r="G24" s="89"/>
      <c r="H24" s="91" t="s">
        <v>56</v>
      </c>
      <c r="I24" s="91"/>
      <c r="J24" s="91"/>
    </row>
    <row r="25" spans="1:73">
      <c r="B25" s="89" t="s">
        <v>57</v>
      </c>
      <c r="C25" s="308"/>
      <c r="D25" s="403"/>
      <c r="E25" s="383"/>
      <c r="F25" s="90"/>
      <c r="G25" s="89"/>
      <c r="H25" s="91" t="s">
        <v>58</v>
      </c>
      <c r="I25" s="91"/>
      <c r="J25" s="91"/>
    </row>
    <row r="26" spans="1:73">
      <c r="B26" s="89" t="s">
        <v>59</v>
      </c>
      <c r="C26" s="308"/>
      <c r="D26" s="403"/>
      <c r="E26" s="383"/>
      <c r="F26" s="90"/>
      <c r="G26" s="89"/>
      <c r="H26" s="91" t="s">
        <v>60</v>
      </c>
      <c r="I26" s="91"/>
      <c r="J26" s="91"/>
    </row>
    <row r="27" spans="1:73">
      <c r="B27" s="89" t="s">
        <v>61</v>
      </c>
      <c r="C27" s="308"/>
      <c r="D27" s="403"/>
      <c r="E27" s="383"/>
      <c r="F27" s="90"/>
      <c r="G27" s="89"/>
      <c r="H27" s="91" t="s">
        <v>62</v>
      </c>
      <c r="I27" s="91"/>
      <c r="J27" s="91"/>
    </row>
    <row r="28" spans="1:73">
      <c r="B28" s="89" t="s">
        <v>63</v>
      </c>
      <c r="C28" s="308"/>
      <c r="D28" s="403"/>
      <c r="E28" s="383"/>
      <c r="F28" s="90"/>
      <c r="G28" s="89"/>
      <c r="H28" s="91" t="s">
        <v>64</v>
      </c>
      <c r="I28" s="91"/>
      <c r="J28" s="91"/>
    </row>
    <row r="29" spans="1:73">
      <c r="B29" s="89" t="s">
        <v>65</v>
      </c>
      <c r="C29" s="461" t="s">
        <v>66</v>
      </c>
      <c r="D29" s="462">
        <f>D26*D28</f>
        <v>0</v>
      </c>
      <c r="E29" s="383"/>
      <c r="F29" s="90"/>
      <c r="G29" s="89"/>
      <c r="H29" s="91" t="s">
        <v>67</v>
      </c>
      <c r="I29" s="91"/>
      <c r="J29" s="91"/>
    </row>
    <row r="30" spans="1:73">
      <c r="B30" s="89" t="s">
        <v>68</v>
      </c>
      <c r="C30" s="419"/>
      <c r="D30" s="409"/>
      <c r="E30" s="383"/>
      <c r="F30" s="90"/>
      <c r="G30" s="89"/>
      <c r="H30" s="91" t="s">
        <v>69</v>
      </c>
      <c r="I30" s="91"/>
      <c r="J30" s="91"/>
    </row>
    <row r="31" spans="1:73">
      <c r="B31" s="89" t="s">
        <v>70</v>
      </c>
      <c r="C31" s="463" t="s">
        <v>66</v>
      </c>
      <c r="D31" s="464">
        <f>D29*D30</f>
        <v>0</v>
      </c>
      <c r="E31" s="383"/>
      <c r="F31" s="90"/>
      <c r="G31" s="89"/>
      <c r="H31" s="91" t="s">
        <v>71</v>
      </c>
      <c r="I31" s="91"/>
      <c r="J31" s="91"/>
    </row>
    <row r="32" spans="1:73">
      <c r="B32" s="89" t="s">
        <v>72</v>
      </c>
      <c r="C32" s="311"/>
      <c r="D32" s="410"/>
      <c r="E32" s="383"/>
      <c r="F32" s="90"/>
      <c r="G32" s="89"/>
      <c r="H32" s="91" t="s">
        <v>73</v>
      </c>
      <c r="I32" s="91"/>
      <c r="J32" s="91"/>
    </row>
    <row r="33" spans="1:73">
      <c r="B33" s="89" t="s">
        <v>74</v>
      </c>
      <c r="C33" s="311"/>
      <c r="D33" s="602"/>
      <c r="E33" s="383"/>
      <c r="F33" s="90"/>
      <c r="G33" s="89"/>
      <c r="H33" s="91" t="s">
        <v>75</v>
      </c>
      <c r="I33" s="91"/>
      <c r="J33" s="91"/>
    </row>
    <row r="34" spans="1:73">
      <c r="B34" s="89" t="s">
        <v>76</v>
      </c>
      <c r="C34" s="307"/>
      <c r="D34" s="406"/>
      <c r="E34" s="383"/>
      <c r="F34" s="90"/>
      <c r="G34" s="89"/>
      <c r="H34" s="91" t="s">
        <v>77</v>
      </c>
      <c r="I34" s="91"/>
      <c r="J34" s="91"/>
    </row>
    <row r="35" spans="1:73">
      <c r="B35" s="89" t="s">
        <v>78</v>
      </c>
      <c r="C35" s="307"/>
      <c r="D35" s="403"/>
      <c r="E35" s="383"/>
      <c r="F35" s="90"/>
      <c r="G35" s="89"/>
      <c r="H35" s="91" t="s">
        <v>79</v>
      </c>
      <c r="I35" s="91"/>
      <c r="J35" s="91"/>
    </row>
    <row r="36" spans="1:73">
      <c r="B36" s="89" t="s">
        <v>80</v>
      </c>
      <c r="C36" s="307"/>
      <c r="D36" s="403"/>
      <c r="E36" s="383"/>
      <c r="F36" s="90"/>
      <c r="G36" s="89"/>
      <c r="H36" s="91" t="s">
        <v>81</v>
      </c>
      <c r="I36" s="91"/>
      <c r="J36" s="91"/>
    </row>
    <row r="37" spans="1:73">
      <c r="B37" s="89" t="s">
        <v>82</v>
      </c>
      <c r="C37" s="311"/>
      <c r="D37" s="401"/>
      <c r="E37" s="382"/>
      <c r="F37" s="380"/>
      <c r="G37" s="99"/>
      <c r="H37" s="381" t="s">
        <v>83</v>
      </c>
      <c r="I37" s="381"/>
      <c r="J37" s="381"/>
    </row>
    <row r="38" spans="1:73">
      <c r="B38" s="89" t="s">
        <v>84</v>
      </c>
      <c r="C38" s="311"/>
      <c r="D38" s="401"/>
      <c r="E38" s="382"/>
      <c r="F38" s="380"/>
      <c r="G38" s="99"/>
      <c r="H38" s="381" t="s">
        <v>85</v>
      </c>
      <c r="I38" s="381"/>
      <c r="J38" s="381"/>
    </row>
    <row r="39" spans="1:73" s="85" customFormat="1">
      <c r="A39"/>
      <c r="C39" s="286"/>
    </row>
    <row r="40" spans="1:73" s="1" customFormat="1" ht="19.5" thickBot="1">
      <c r="A40" s="26">
        <f>MAX(A$17:$A34)+1</f>
        <v>2</v>
      </c>
      <c r="B40" s="26" t="s">
        <v>86</v>
      </c>
      <c r="C40" s="285"/>
      <c r="D40" s="27"/>
      <c r="E40" s="27"/>
      <c r="F40" s="27"/>
      <c r="G40" s="27"/>
      <c r="H40" s="27"/>
      <c r="I40" s="27"/>
      <c r="J40" s="27"/>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row>
    <row r="41" spans="1:73" ht="15" thickTop="1">
      <c r="B41" s="84"/>
      <c r="C41" s="84"/>
    </row>
    <row r="42" spans="1:73" s="87" customFormat="1" ht="27.95">
      <c r="B42" s="103"/>
      <c r="C42" s="122" t="s">
        <v>47</v>
      </c>
      <c r="D42" s="104" t="s">
        <v>10</v>
      </c>
      <c r="E42" s="105" t="s">
        <v>48</v>
      </c>
      <c r="F42" s="104" t="s">
        <v>49</v>
      </c>
      <c r="G42" s="106"/>
      <c r="H42" s="104" t="s">
        <v>50</v>
      </c>
    </row>
    <row r="43" spans="1:73">
      <c r="B43" s="92"/>
      <c r="C43" s="92"/>
      <c r="D43" s="91"/>
      <c r="E43" s="91"/>
      <c r="F43" s="91"/>
      <c r="G43" s="91"/>
      <c r="H43" s="91"/>
      <c r="I43" s="91"/>
      <c r="J43" s="91"/>
    </row>
    <row r="44" spans="1:73">
      <c r="B44" s="89" t="s">
        <v>87</v>
      </c>
      <c r="C44" s="307"/>
      <c r="D44" s="401" t="s">
        <v>88</v>
      </c>
      <c r="E44" s="107"/>
      <c r="F44" s="90"/>
      <c r="G44" s="91"/>
      <c r="H44" s="94" t="s">
        <v>89</v>
      </c>
      <c r="I44" s="89"/>
      <c r="J44" s="89"/>
    </row>
    <row r="45" spans="1:73" s="86" customFormat="1" ht="77.099999999999994" customHeight="1">
      <c r="B45" s="89" t="s">
        <v>90</v>
      </c>
      <c r="C45" s="309"/>
      <c r="D45" s="402"/>
      <c r="E45" s="109"/>
      <c r="F45" s="95"/>
      <c r="G45" s="94"/>
      <c r="H45" s="647" t="s">
        <v>91</v>
      </c>
      <c r="I45" s="647"/>
      <c r="J45" s="647"/>
      <c r="S45" s="598"/>
    </row>
    <row r="46" spans="1:73">
      <c r="B46" s="89" t="s">
        <v>57</v>
      </c>
      <c r="C46" s="396"/>
      <c r="D46" s="403"/>
      <c r="E46" s="108"/>
      <c r="F46" s="90"/>
      <c r="G46" s="91"/>
      <c r="H46" s="94" t="s">
        <v>92</v>
      </c>
      <c r="I46" s="94"/>
      <c r="J46" s="94"/>
    </row>
    <row r="47" spans="1:73">
      <c r="B47" s="89" t="s">
        <v>93</v>
      </c>
      <c r="C47" s="396"/>
      <c r="D47" s="403"/>
      <c r="E47" s="108"/>
      <c r="F47" s="90"/>
      <c r="G47" s="91"/>
      <c r="H47" s="91" t="s">
        <v>94</v>
      </c>
      <c r="I47" s="89"/>
      <c r="J47" s="89"/>
    </row>
    <row r="48" spans="1:73">
      <c r="B48" s="89" t="s">
        <v>68</v>
      </c>
      <c r="C48" s="467"/>
      <c r="D48" s="404"/>
      <c r="E48" s="108"/>
      <c r="F48" s="90"/>
      <c r="G48" s="91"/>
      <c r="H48" s="91" t="s">
        <v>69</v>
      </c>
      <c r="I48" s="89"/>
      <c r="J48" s="89"/>
    </row>
    <row r="49" spans="1:73">
      <c r="B49" s="586" t="s">
        <v>95</v>
      </c>
      <c r="C49" s="460" t="s">
        <v>66</v>
      </c>
      <c r="D49" s="405"/>
      <c r="E49" s="108"/>
      <c r="F49" s="90"/>
      <c r="G49" s="91"/>
      <c r="H49" s="91" t="s">
        <v>96</v>
      </c>
      <c r="I49" s="89"/>
      <c r="J49" s="89"/>
    </row>
    <row r="50" spans="1:73">
      <c r="B50" s="586" t="s">
        <v>97</v>
      </c>
      <c r="C50" s="396"/>
      <c r="E50" s="108"/>
      <c r="F50" s="90"/>
      <c r="G50" s="91"/>
      <c r="H50" s="91" t="s">
        <v>73</v>
      </c>
      <c r="I50" s="89"/>
      <c r="J50" s="89"/>
    </row>
    <row r="51" spans="1:73" ht="45" customHeight="1">
      <c r="B51" s="89" t="s">
        <v>76</v>
      </c>
      <c r="C51" s="396"/>
      <c r="D51" s="406"/>
      <c r="E51" s="108"/>
      <c r="F51" s="90"/>
      <c r="G51" s="89"/>
      <c r="H51" s="648" t="s">
        <v>98</v>
      </c>
      <c r="I51" s="648"/>
      <c r="J51" s="648"/>
    </row>
    <row r="52" spans="1:73">
      <c r="B52" s="89" t="s">
        <v>99</v>
      </c>
      <c r="C52" s="307"/>
      <c r="D52" s="403"/>
      <c r="E52" s="108"/>
      <c r="F52" s="90"/>
      <c r="G52" s="89"/>
      <c r="H52" s="91" t="s">
        <v>100</v>
      </c>
      <c r="I52" s="400"/>
      <c r="J52" s="400"/>
    </row>
    <row r="53" spans="1:73" ht="121.15" customHeight="1">
      <c r="B53" s="89" t="s">
        <v>101</v>
      </c>
      <c r="C53" s="310"/>
      <c r="D53" s="407"/>
      <c r="E53" s="108"/>
      <c r="F53" s="90"/>
      <c r="G53" s="91"/>
      <c r="H53" s="647" t="s">
        <v>102</v>
      </c>
      <c r="I53" s="647"/>
      <c r="J53" s="647"/>
    </row>
    <row r="54" spans="1:73">
      <c r="B54" s="89" t="s">
        <v>103</v>
      </c>
      <c r="C54" s="310"/>
      <c r="D54" s="411"/>
      <c r="E54" s="110"/>
      <c r="F54" s="93"/>
      <c r="G54" s="91"/>
      <c r="H54" s="94" t="s">
        <v>104</v>
      </c>
      <c r="I54" s="89"/>
      <c r="J54" s="89"/>
    </row>
    <row r="55" spans="1:73">
      <c r="B55" s="89" t="s">
        <v>105</v>
      </c>
      <c r="C55" s="97" t="s">
        <v>106</v>
      </c>
      <c r="D55" s="411"/>
      <c r="E55" s="110"/>
      <c r="F55" s="93"/>
      <c r="G55" s="91"/>
      <c r="H55" s="94" t="s">
        <v>107</v>
      </c>
      <c r="I55" s="91"/>
      <c r="J55" s="89"/>
    </row>
    <row r="56" spans="1:73">
      <c r="B56" s="586" t="s">
        <v>84</v>
      </c>
      <c r="C56" s="590" t="s">
        <v>108</v>
      </c>
      <c r="D56" s="411"/>
      <c r="E56" s="110"/>
      <c r="F56" s="93"/>
      <c r="G56" s="91"/>
      <c r="H56" s="381" t="s">
        <v>85</v>
      </c>
      <c r="I56" s="91"/>
      <c r="J56" s="89"/>
    </row>
    <row r="57" spans="1:73" ht="91.5" customHeight="1">
      <c r="B57" s="89" t="s">
        <v>109</v>
      </c>
      <c r="C57" s="310"/>
      <c r="D57" s="411"/>
      <c r="E57" s="110"/>
      <c r="F57" s="93"/>
      <c r="G57" s="91"/>
      <c r="H57" s="647" t="s">
        <v>110</v>
      </c>
      <c r="I57" s="647"/>
      <c r="J57" s="647"/>
      <c r="K57" s="375"/>
    </row>
    <row r="58" spans="1:73" s="367" customFormat="1" ht="41.45" customHeight="1">
      <c r="B58" s="587"/>
      <c r="C58" s="608"/>
      <c r="D58" s="609"/>
      <c r="E58" s="610"/>
      <c r="F58" s="611"/>
      <c r="H58" s="587"/>
      <c r="I58" s="587"/>
      <c r="J58" s="587"/>
      <c r="K58" s="375"/>
    </row>
    <row r="59" spans="1:73" ht="25.5" customHeight="1" thickBot="1">
      <c r="B59" s="26" t="s">
        <v>111</v>
      </c>
      <c r="C59" s="122" t="s">
        <v>47</v>
      </c>
      <c r="D59" s="104" t="s">
        <v>10</v>
      </c>
      <c r="E59" s="105" t="s">
        <v>48</v>
      </c>
      <c r="F59" s="104" t="s">
        <v>49</v>
      </c>
      <c r="G59" s="106"/>
      <c r="H59" s="104" t="s">
        <v>50</v>
      </c>
      <c r="I59" s="85"/>
      <c r="J59" s="85"/>
      <c r="K59" s="375"/>
    </row>
    <row r="60" spans="1:73" ht="48" customHeight="1" thickTop="1">
      <c r="B60" s="89" t="s">
        <v>112</v>
      </c>
      <c r="C60" s="396"/>
      <c r="D60" s="406"/>
      <c r="E60" s="108"/>
      <c r="F60" s="90"/>
      <c r="G60" s="89"/>
      <c r="H60" s="648" t="s">
        <v>113</v>
      </c>
      <c r="I60" s="648"/>
      <c r="J60" s="648"/>
      <c r="K60" s="375"/>
    </row>
    <row r="61" spans="1:73" ht="48.6" customHeight="1">
      <c r="B61" s="89" t="s">
        <v>114</v>
      </c>
      <c r="C61" s="396"/>
      <c r="D61" s="406"/>
      <c r="E61" s="108"/>
      <c r="F61" s="90"/>
      <c r="G61" s="89"/>
      <c r="H61" s="648" t="s">
        <v>115</v>
      </c>
      <c r="I61" s="648"/>
      <c r="J61" s="648"/>
      <c r="K61" s="375"/>
    </row>
    <row r="62" spans="1:73" s="85" customFormat="1">
      <c r="A62"/>
      <c r="C62" s="286"/>
    </row>
    <row r="63" spans="1:73" s="1" customFormat="1" ht="19.5" thickBot="1">
      <c r="A63" s="26">
        <f>MAX(A$17:$A55)+1</f>
        <v>3</v>
      </c>
      <c r="B63" s="26" t="s">
        <v>116</v>
      </c>
      <c r="C63" s="285"/>
      <c r="D63" s="27"/>
      <c r="E63" s="27"/>
      <c r="F63" s="27"/>
      <c r="G63" s="27"/>
      <c r="H63" s="27"/>
      <c r="I63" s="27"/>
      <c r="J63" s="27"/>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row>
    <row r="64" spans="1:73" ht="15" thickTop="1">
      <c r="B64" s="84"/>
      <c r="C64" s="84"/>
    </row>
    <row r="65" spans="1:73" s="87" customFormat="1" ht="27.95">
      <c r="B65" s="103"/>
      <c r="C65" s="122" t="s">
        <v>47</v>
      </c>
      <c r="D65" s="104" t="s">
        <v>10</v>
      </c>
      <c r="E65" s="105" t="s">
        <v>48</v>
      </c>
      <c r="F65" s="104" t="s">
        <v>49</v>
      </c>
      <c r="G65" s="106"/>
      <c r="H65" s="104" t="s">
        <v>50</v>
      </c>
    </row>
    <row r="66" spans="1:73">
      <c r="B66" s="92"/>
      <c r="C66" s="92"/>
      <c r="D66" s="91"/>
      <c r="E66" s="91"/>
      <c r="F66" s="91"/>
      <c r="G66" s="91"/>
      <c r="H66" s="91"/>
      <c r="I66" s="91"/>
      <c r="J66" s="91"/>
    </row>
    <row r="67" spans="1:73">
      <c r="B67" s="89" t="s">
        <v>117</v>
      </c>
      <c r="C67" s="311"/>
      <c r="D67" s="412"/>
      <c r="E67" s="111"/>
      <c r="F67" s="93"/>
      <c r="G67" s="89"/>
      <c r="H67" s="91"/>
      <c r="I67" s="91"/>
      <c r="J67" s="91"/>
    </row>
    <row r="68" spans="1:73">
      <c r="B68" s="89" t="s">
        <v>118</v>
      </c>
      <c r="C68" s="308"/>
      <c r="D68" s="413"/>
      <c r="E68" s="110"/>
      <c r="F68" s="93"/>
      <c r="G68" s="89"/>
      <c r="H68" s="91"/>
      <c r="I68" s="91"/>
      <c r="J68" s="91"/>
    </row>
    <row r="69" spans="1:73">
      <c r="B69" s="89" t="s">
        <v>119</v>
      </c>
      <c r="C69" s="310"/>
      <c r="D69" s="413"/>
      <c r="E69" s="110"/>
      <c r="F69" s="93"/>
      <c r="G69" s="89"/>
      <c r="H69" s="94" t="s">
        <v>120</v>
      </c>
      <c r="I69" s="91"/>
      <c r="J69" s="91"/>
    </row>
    <row r="70" spans="1:73" ht="50.65" customHeight="1">
      <c r="B70" s="89" t="s">
        <v>121</v>
      </c>
      <c r="C70" s="310"/>
      <c r="D70" s="413"/>
      <c r="E70" s="110"/>
      <c r="F70" s="93"/>
      <c r="G70" s="89"/>
      <c r="H70" s="647" t="s">
        <v>122</v>
      </c>
      <c r="I70" s="647"/>
      <c r="J70" s="647"/>
    </row>
    <row r="71" spans="1:73" ht="110.1" customHeight="1">
      <c r="B71" s="89" t="s">
        <v>123</v>
      </c>
      <c r="C71" s="310"/>
      <c r="D71" s="413"/>
      <c r="E71" s="110"/>
      <c r="F71" s="93"/>
      <c r="G71" s="89"/>
      <c r="H71" s="647" t="s">
        <v>124</v>
      </c>
      <c r="I71" s="647"/>
      <c r="J71" s="647"/>
      <c r="K71" s="587"/>
    </row>
    <row r="72" spans="1:73" ht="28.5" customHeight="1">
      <c r="B72" s="99" t="s">
        <v>125</v>
      </c>
      <c r="C72" s="599"/>
      <c r="D72" s="600"/>
      <c r="E72" s="601"/>
      <c r="F72" s="101"/>
      <c r="G72" s="99"/>
      <c r="H72" s="643" t="s">
        <v>126</v>
      </c>
      <c r="I72" s="643"/>
      <c r="J72" s="643"/>
      <c r="K72" s="587"/>
    </row>
    <row r="73" spans="1:73">
      <c r="B73" s="85"/>
      <c r="C73" s="286"/>
      <c r="D73" s="85"/>
      <c r="E73" s="85"/>
      <c r="F73" s="85"/>
      <c r="G73" s="85"/>
    </row>
    <row r="74" spans="1:73">
      <c r="B74" s="85"/>
      <c r="C74" s="286"/>
      <c r="D74" s="85"/>
      <c r="E74" s="85"/>
      <c r="F74" s="85"/>
      <c r="G74" s="85"/>
    </row>
    <row r="75" spans="1:73">
      <c r="B75" s="85"/>
      <c r="C75" s="286"/>
      <c r="D75" s="85"/>
      <c r="E75" s="85"/>
      <c r="F75" s="85"/>
      <c r="G75" s="85"/>
    </row>
    <row r="76" spans="1:73" s="1" customFormat="1" ht="19.5" thickBot="1">
      <c r="A76" s="26">
        <f>MAX(A$17:$A71)+1</f>
        <v>4</v>
      </c>
      <c r="B76" s="26" t="s">
        <v>127</v>
      </c>
      <c r="C76" s="285"/>
      <c r="D76" s="27"/>
      <c r="E76" s="27"/>
      <c r="F76" s="27"/>
      <c r="G76" s="27"/>
      <c r="H76" s="27"/>
      <c r="I76" s="27"/>
      <c r="J76" s="27"/>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row>
    <row r="77" spans="1:73" ht="15" thickTop="1">
      <c r="B77" s="84"/>
      <c r="C77" s="84"/>
    </row>
    <row r="78" spans="1:73" s="87" customFormat="1" ht="27.95">
      <c r="B78" s="103"/>
      <c r="C78" s="122" t="s">
        <v>47</v>
      </c>
      <c r="D78" s="104" t="s">
        <v>10</v>
      </c>
      <c r="E78" s="105" t="s">
        <v>48</v>
      </c>
      <c r="F78" s="104" t="s">
        <v>49</v>
      </c>
      <c r="G78" s="106"/>
      <c r="H78" s="104" t="s">
        <v>50</v>
      </c>
    </row>
    <row r="79" spans="1:73">
      <c r="B79" s="84"/>
      <c r="C79" s="84"/>
    </row>
    <row r="80" spans="1:73" ht="30.6" customHeight="1">
      <c r="B80" s="85" t="s">
        <v>128</v>
      </c>
      <c r="C80" s="312"/>
      <c r="D80" s="412"/>
      <c r="E80" s="111"/>
      <c r="F80" s="100"/>
      <c r="G80" s="99"/>
      <c r="H80" s="646" t="s">
        <v>129</v>
      </c>
      <c r="I80" s="646"/>
      <c r="J80" s="646"/>
    </row>
    <row r="81" spans="1:73" ht="33.6" customHeight="1">
      <c r="B81" s="85" t="s">
        <v>130</v>
      </c>
      <c r="C81" s="312"/>
      <c r="D81" s="412"/>
      <c r="E81" s="111"/>
      <c r="F81" s="100"/>
      <c r="G81" s="99"/>
      <c r="H81" s="646" t="s">
        <v>129</v>
      </c>
      <c r="I81" s="646"/>
      <c r="J81" s="646"/>
    </row>
    <row r="82" spans="1:73">
      <c r="B82" s="85" t="s">
        <v>131</v>
      </c>
      <c r="C82" s="312" t="s">
        <v>132</v>
      </c>
      <c r="D82" s="412"/>
      <c r="E82" s="111"/>
      <c r="F82" s="100"/>
      <c r="G82" s="99"/>
      <c r="H82" s="646" t="s">
        <v>133</v>
      </c>
      <c r="I82" s="646"/>
      <c r="J82" s="646"/>
    </row>
    <row r="83" spans="1:73">
      <c r="B83" s="85" t="s">
        <v>134</v>
      </c>
      <c r="C83" s="465" t="s">
        <v>66</v>
      </c>
      <c r="D83" s="466">
        <f>D47</f>
        <v>0</v>
      </c>
      <c r="E83" s="111"/>
      <c r="F83" s="100"/>
      <c r="G83" s="99"/>
      <c r="H83" s="646"/>
      <c r="I83" s="646"/>
      <c r="J83" s="646"/>
    </row>
    <row r="84" spans="1:73">
      <c r="B84" s="84"/>
      <c r="C84" s="84"/>
    </row>
    <row r="85" spans="1:73" s="1" customFormat="1" ht="19.5" thickBot="1">
      <c r="A85" s="26">
        <f>MAX(A$17:$A79)+1</f>
        <v>5</v>
      </c>
      <c r="B85" s="26" t="s">
        <v>135</v>
      </c>
      <c r="C85" s="285"/>
      <c r="D85" s="27"/>
      <c r="E85" s="27"/>
      <c r="F85" s="27"/>
      <c r="G85" s="27"/>
      <c r="H85" s="27"/>
      <c r="I85" s="27"/>
      <c r="J85" s="27"/>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row>
    <row r="86" spans="1:73" ht="15" thickTop="1">
      <c r="B86" s="84"/>
      <c r="C86" s="84"/>
    </row>
    <row r="87" spans="1:73" s="87" customFormat="1" ht="27.95">
      <c r="B87" s="103"/>
      <c r="C87" s="122" t="s">
        <v>47</v>
      </c>
      <c r="D87" s="104" t="s">
        <v>10</v>
      </c>
      <c r="E87" s="105" t="s">
        <v>48</v>
      </c>
      <c r="F87" s="104" t="s">
        <v>49</v>
      </c>
      <c r="G87" s="106"/>
      <c r="H87" s="104" t="s">
        <v>50</v>
      </c>
    </row>
    <row r="88" spans="1:73">
      <c r="B88" s="92"/>
      <c r="C88" s="92"/>
      <c r="D88" s="91"/>
      <c r="E88" s="91"/>
      <c r="F88" s="91"/>
      <c r="G88" s="91"/>
      <c r="H88" s="91"/>
      <c r="I88" s="91"/>
      <c r="J88" s="91"/>
    </row>
    <row r="89" spans="1:73">
      <c r="B89" s="89" t="s">
        <v>136</v>
      </c>
      <c r="C89" s="310"/>
      <c r="D89" s="96"/>
      <c r="E89" s="110"/>
      <c r="F89" s="93"/>
      <c r="G89" s="89"/>
      <c r="H89" s="89"/>
      <c r="I89" s="89"/>
      <c r="J89" s="89"/>
    </row>
    <row r="90" spans="1:73" ht="58.15" customHeight="1">
      <c r="B90" s="89" t="s">
        <v>137</v>
      </c>
      <c r="C90" s="97" t="s">
        <v>138</v>
      </c>
      <c r="D90" s="96"/>
      <c r="E90" s="110"/>
      <c r="F90" s="93"/>
      <c r="G90" s="89"/>
      <c r="H90" s="627" t="s">
        <v>139</v>
      </c>
      <c r="I90" s="627"/>
      <c r="J90" s="627"/>
    </row>
    <row r="91" spans="1:73">
      <c r="B91" s="89" t="s">
        <v>140</v>
      </c>
      <c r="C91" s="310"/>
      <c r="D91" s="96"/>
      <c r="E91" s="110"/>
      <c r="F91" s="93"/>
      <c r="G91" s="89"/>
      <c r="H91" s="94" t="s">
        <v>141</v>
      </c>
      <c r="I91" s="89"/>
      <c r="J91" s="89"/>
    </row>
    <row r="92" spans="1:73">
      <c r="B92" s="85"/>
      <c r="C92" s="286"/>
      <c r="D92" s="85"/>
      <c r="E92" s="85"/>
      <c r="F92" s="85"/>
      <c r="G92" s="85"/>
    </row>
    <row r="93" spans="1:73" s="1" customFormat="1" ht="19.5" thickBot="1">
      <c r="A93" s="26">
        <f>MAX(A$17:$A89)+1</f>
        <v>6</v>
      </c>
      <c r="B93" s="26" t="s">
        <v>142</v>
      </c>
      <c r="C93" s="285"/>
      <c r="D93" s="27"/>
      <c r="E93" s="27"/>
      <c r="F93" s="27"/>
      <c r="G93" s="27"/>
      <c r="H93" s="27"/>
      <c r="I93" s="27"/>
      <c r="J93" s="27"/>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row>
    <row r="94" spans="1:73" ht="15" thickTop="1">
      <c r="B94" s="84"/>
      <c r="C94" s="84"/>
    </row>
    <row r="95" spans="1:73" s="87" customFormat="1" ht="27.95">
      <c r="B95" s="103"/>
      <c r="C95" s="122" t="s">
        <v>47</v>
      </c>
      <c r="D95" s="104" t="s">
        <v>10</v>
      </c>
      <c r="E95" s="105" t="s">
        <v>48</v>
      </c>
      <c r="F95" s="104" t="s">
        <v>49</v>
      </c>
      <c r="G95" s="106"/>
      <c r="H95" s="104" t="s">
        <v>50</v>
      </c>
    </row>
    <row r="96" spans="1:73">
      <c r="B96" s="84"/>
      <c r="C96" s="84"/>
    </row>
    <row r="97" spans="1:71">
      <c r="B97" s="99" t="s">
        <v>143</v>
      </c>
      <c r="C97" s="313"/>
      <c r="D97" s="98"/>
      <c r="E97" s="111"/>
      <c r="F97" s="101"/>
      <c r="G97" s="99"/>
      <c r="H97" s="102"/>
      <c r="I97" s="99"/>
      <c r="J97" s="99"/>
      <c r="K97" s="367"/>
    </row>
    <row r="98" spans="1:71">
      <c r="B98" s="89" t="s">
        <v>144</v>
      </c>
      <c r="C98" s="310"/>
      <c r="D98" s="96"/>
      <c r="E98" s="110"/>
      <c r="F98" s="93"/>
      <c r="G98" s="89"/>
      <c r="H98" s="94" t="s">
        <v>145</v>
      </c>
      <c r="I98" s="89"/>
      <c r="J98" s="89"/>
    </row>
    <row r="99" spans="1:71">
      <c r="B99" s="89" t="s">
        <v>146</v>
      </c>
      <c r="C99" s="310"/>
      <c r="D99" s="96"/>
      <c r="E99" s="110"/>
      <c r="F99" s="93"/>
      <c r="G99" s="89"/>
      <c r="H99" s="94" t="s">
        <v>147</v>
      </c>
      <c r="I99" s="89"/>
      <c r="J99" s="89"/>
    </row>
    <row r="103" spans="1:71" s="414" customFormat="1" ht="18.95">
      <c r="B103" s="416" t="s">
        <v>148</v>
      </c>
      <c r="C103" s="415"/>
    </row>
    <row r="105" spans="1:71" s="367" customFormat="1" ht="19.5" thickBot="1">
      <c r="A105" s="417">
        <v>7</v>
      </c>
      <c r="B105" s="369" t="s">
        <v>149</v>
      </c>
      <c r="C105" s="374"/>
      <c r="D105" s="374"/>
      <c r="E105" s="374"/>
      <c r="F105" s="369"/>
      <c r="G105" s="374"/>
      <c r="H105" s="369"/>
      <c r="I105" s="369"/>
      <c r="J105" s="369"/>
      <c r="K105" s="369"/>
      <c r="L105" s="369"/>
      <c r="M105" s="369"/>
      <c r="N105" s="368"/>
      <c r="O105" s="368"/>
      <c r="P105" s="368"/>
      <c r="Q105" s="368"/>
      <c r="R105" s="368"/>
      <c r="S105" s="368"/>
      <c r="T105" s="368"/>
      <c r="U105" s="368"/>
      <c r="V105" s="368"/>
      <c r="W105" s="368"/>
      <c r="X105" s="368"/>
      <c r="Y105" s="368"/>
      <c r="Z105" s="368"/>
      <c r="AA105" s="368"/>
      <c r="AB105" s="368"/>
      <c r="AC105" s="368"/>
      <c r="AD105" s="368"/>
      <c r="AE105" s="368"/>
      <c r="AF105" s="368"/>
      <c r="AG105" s="368"/>
      <c r="AH105" s="368"/>
      <c r="AI105" s="368"/>
      <c r="AJ105" s="368"/>
      <c r="AK105" s="368"/>
      <c r="AL105" s="368"/>
      <c r="AM105" s="368"/>
      <c r="AN105" s="368"/>
      <c r="AO105" s="368"/>
      <c r="AP105" s="368"/>
      <c r="AQ105" s="368"/>
      <c r="AR105" s="368"/>
      <c r="AS105" s="368"/>
      <c r="AT105" s="368"/>
      <c r="AU105" s="368"/>
      <c r="AV105" s="368"/>
      <c r="AW105" s="368"/>
      <c r="AX105" s="368"/>
      <c r="AY105" s="368"/>
      <c r="AZ105" s="368"/>
      <c r="BA105" s="368"/>
      <c r="BB105" s="368"/>
      <c r="BC105" s="368"/>
      <c r="BD105" s="368"/>
      <c r="BE105" s="368"/>
      <c r="BF105" s="368"/>
      <c r="BG105" s="368"/>
      <c r="BH105" s="368"/>
      <c r="BI105" s="368"/>
      <c r="BJ105" s="368"/>
      <c r="BK105" s="368"/>
      <c r="BL105" s="368"/>
      <c r="BM105" s="368"/>
      <c r="BN105" s="368"/>
      <c r="BO105" s="368"/>
      <c r="BP105" s="368"/>
      <c r="BQ105" s="368"/>
      <c r="BR105" s="368"/>
      <c r="BS105" s="368"/>
    </row>
    <row r="106" spans="1:71" s="367" customFormat="1" ht="15" thickTop="1">
      <c r="C106" s="375"/>
      <c r="D106" s="375"/>
      <c r="E106" s="375"/>
      <c r="G106" s="375"/>
    </row>
    <row r="107" spans="1:71" s="367" customFormat="1">
      <c r="C107" s="375"/>
      <c r="D107" s="375"/>
      <c r="E107" s="375"/>
      <c r="G107" s="375"/>
    </row>
    <row r="108" spans="1:71" s="367" customFormat="1">
      <c r="B108" s="103"/>
      <c r="C108" s="376" t="s">
        <v>150</v>
      </c>
      <c r="D108" s="376"/>
      <c r="E108" s="375"/>
      <c r="G108" s="375"/>
    </row>
    <row r="109" spans="1:71" s="367" customFormat="1">
      <c r="B109" s="370" t="s">
        <v>151</v>
      </c>
      <c r="C109" s="637">
        <f>E2</f>
        <v>0</v>
      </c>
      <c r="D109" s="638"/>
      <c r="E109" s="375"/>
      <c r="G109" s="375"/>
    </row>
    <row r="110" spans="1:71" s="367" customFormat="1">
      <c r="B110" s="370" t="s">
        <v>152</v>
      </c>
      <c r="C110" s="637">
        <f>Introduction!N14</f>
        <v>0</v>
      </c>
      <c r="D110" s="638"/>
      <c r="E110" s="375"/>
      <c r="G110" s="375"/>
    </row>
    <row r="111" spans="1:71" s="367" customFormat="1" ht="29.1" customHeight="1">
      <c r="B111" s="370" t="s">
        <v>153</v>
      </c>
      <c r="C111" s="639" t="str">
        <f>D44</f>
        <v>Electric Dryer for Food</v>
      </c>
      <c r="D111" s="640"/>
      <c r="E111" s="375"/>
      <c r="G111" s="375"/>
    </row>
    <row r="112" spans="1:71" s="367" customFormat="1">
      <c r="B112" s="370" t="s">
        <v>154</v>
      </c>
      <c r="C112" s="641">
        <f>'B - Development Phase'!C32</f>
        <v>3.9972222222222222</v>
      </c>
      <c r="D112" s="641"/>
      <c r="E112" s="375"/>
      <c r="G112" s="375"/>
    </row>
    <row r="113" spans="1:71" s="367" customFormat="1">
      <c r="B113" s="370" t="s">
        <v>155</v>
      </c>
      <c r="C113" s="640">
        <f>'C - Operating Phase'!C40</f>
        <v>10</v>
      </c>
      <c r="D113" s="640"/>
      <c r="E113" s="375"/>
      <c r="G113" s="375"/>
    </row>
    <row r="114" spans="1:71" s="367" customFormat="1">
      <c r="B114" s="370" t="s">
        <v>156</v>
      </c>
      <c r="C114" s="642">
        <f>'C - Operating Phase'!C38</f>
        <v>47665</v>
      </c>
      <c r="D114" s="642"/>
      <c r="E114" s="375"/>
      <c r="G114" s="375"/>
    </row>
    <row r="115" spans="1:71" s="367" customFormat="1">
      <c r="B115" s="371"/>
      <c r="C115" s="372"/>
      <c r="D115" s="375"/>
      <c r="E115" s="375"/>
      <c r="G115" s="375"/>
    </row>
    <row r="116" spans="1:71" s="367" customFormat="1">
      <c r="C116" s="375"/>
      <c r="D116" s="375"/>
      <c r="E116" s="375"/>
      <c r="G116" s="375"/>
    </row>
    <row r="117" spans="1:71" s="367" customFormat="1" ht="19.5" thickBot="1">
      <c r="A117" s="417">
        <v>8</v>
      </c>
      <c r="B117" s="369" t="s">
        <v>157</v>
      </c>
      <c r="C117" s="374"/>
      <c r="D117" s="374"/>
      <c r="E117" s="374"/>
      <c r="F117" s="369"/>
      <c r="G117" s="374"/>
      <c r="H117" s="369"/>
      <c r="I117" s="369"/>
      <c r="J117" s="369"/>
      <c r="K117" s="369"/>
      <c r="L117" s="369"/>
      <c r="M117" s="369"/>
      <c r="N117" s="368"/>
      <c r="O117" s="368"/>
      <c r="P117" s="368"/>
      <c r="Q117" s="368"/>
      <c r="R117" s="368"/>
      <c r="S117" s="368"/>
      <c r="T117" s="368"/>
      <c r="U117" s="368"/>
      <c r="V117" s="368"/>
      <c r="W117" s="368"/>
      <c r="X117" s="368"/>
      <c r="Y117" s="368"/>
      <c r="Z117" s="368"/>
      <c r="AA117" s="368"/>
      <c r="AB117" s="368"/>
      <c r="AC117" s="368"/>
      <c r="AD117" s="368"/>
      <c r="AE117" s="368"/>
      <c r="AF117" s="368"/>
      <c r="AG117" s="368"/>
      <c r="AH117" s="368"/>
      <c r="AI117" s="368"/>
      <c r="AJ117" s="368"/>
      <c r="AK117" s="368"/>
      <c r="AL117" s="368"/>
      <c r="AM117" s="368"/>
      <c r="AN117" s="368"/>
      <c r="AO117" s="368"/>
      <c r="AP117" s="368"/>
      <c r="AQ117" s="368"/>
      <c r="AR117" s="368"/>
      <c r="AS117" s="368"/>
      <c r="AT117" s="368"/>
      <c r="AU117" s="368"/>
      <c r="AV117" s="368"/>
      <c r="AW117" s="368"/>
      <c r="AX117" s="368"/>
      <c r="AY117" s="368"/>
      <c r="AZ117" s="368"/>
      <c r="BA117" s="368"/>
      <c r="BB117" s="368"/>
      <c r="BC117" s="368"/>
      <c r="BD117" s="368"/>
      <c r="BE117" s="368"/>
      <c r="BF117" s="368"/>
      <c r="BG117" s="368"/>
      <c r="BH117" s="368"/>
      <c r="BI117" s="368"/>
      <c r="BJ117" s="368"/>
      <c r="BK117" s="368"/>
      <c r="BL117" s="368"/>
      <c r="BM117" s="368"/>
      <c r="BN117" s="368"/>
      <c r="BO117" s="368"/>
      <c r="BP117" s="368"/>
      <c r="BQ117" s="368"/>
      <c r="BR117" s="368"/>
      <c r="BS117" s="368"/>
    </row>
    <row r="118" spans="1:71" s="367" customFormat="1" ht="15" thickTop="1">
      <c r="C118" s="375"/>
      <c r="D118" s="375"/>
      <c r="E118" s="375"/>
      <c r="G118" s="375"/>
    </row>
    <row r="119" spans="1:71" s="367" customFormat="1">
      <c r="C119" s="375"/>
      <c r="D119" s="375"/>
      <c r="E119" s="375"/>
      <c r="G119" s="375"/>
    </row>
    <row r="120" spans="1:71" s="367" customFormat="1">
      <c r="C120" s="376" t="s">
        <v>158</v>
      </c>
      <c r="D120" s="376" t="s">
        <v>159</v>
      </c>
      <c r="E120" s="376" t="s">
        <v>160</v>
      </c>
      <c r="H120" s="624" t="s">
        <v>161</v>
      </c>
      <c r="I120" s="624"/>
      <c r="J120" s="624"/>
    </row>
    <row r="121" spans="1:71" s="367" customFormat="1">
      <c r="B121" s="373" t="s">
        <v>162</v>
      </c>
      <c r="C121" s="388"/>
      <c r="D121" s="392">
        <f>D22</f>
        <v>0</v>
      </c>
      <c r="E121" s="388"/>
      <c r="H121" s="623" t="s">
        <v>163</v>
      </c>
      <c r="I121" s="623"/>
      <c r="J121" s="623"/>
    </row>
    <row r="122" spans="1:71" s="367" customFormat="1" ht="29.1" customHeight="1">
      <c r="B122" s="373" t="s">
        <v>53</v>
      </c>
      <c r="C122" s="388"/>
      <c r="D122" s="392">
        <f>D23</f>
        <v>0</v>
      </c>
      <c r="E122" s="377" t="str">
        <f t="shared" ref="E122:E127" si="0">D44</f>
        <v>Electric Dryer for Food</v>
      </c>
      <c r="H122" s="623" t="s">
        <v>164</v>
      </c>
      <c r="I122" s="623"/>
      <c r="J122" s="623"/>
    </row>
    <row r="123" spans="1:71" s="367" customFormat="1" ht="43.5" customHeight="1">
      <c r="B123" s="373" t="s">
        <v>165</v>
      </c>
      <c r="C123" s="388"/>
      <c r="D123" s="392">
        <f>D24</f>
        <v>0</v>
      </c>
      <c r="E123" s="377">
        <f t="shared" si="0"/>
        <v>0</v>
      </c>
      <c r="H123" s="623" t="s">
        <v>166</v>
      </c>
      <c r="I123" s="623"/>
      <c r="J123" s="623"/>
    </row>
    <row r="124" spans="1:71" s="367" customFormat="1">
      <c r="B124" s="373" t="s">
        <v>167</v>
      </c>
      <c r="C124" s="389">
        <f>C25</f>
        <v>0</v>
      </c>
      <c r="D124" s="392">
        <f>D25</f>
        <v>0</v>
      </c>
      <c r="E124" s="377">
        <f t="shared" si="0"/>
        <v>0</v>
      </c>
      <c r="H124" s="623" t="s">
        <v>57</v>
      </c>
      <c r="I124" s="623"/>
      <c r="J124" s="623"/>
    </row>
    <row r="125" spans="1:71" s="367" customFormat="1" ht="14.65" customHeight="1">
      <c r="B125" s="373" t="s">
        <v>168</v>
      </c>
      <c r="C125" s="397" t="str">
        <f t="shared" ref="C125:D128" si="1">C29</f>
        <v>kWh/year</v>
      </c>
      <c r="D125" s="398">
        <f t="shared" si="1"/>
        <v>0</v>
      </c>
      <c r="E125" s="399">
        <f t="shared" si="0"/>
        <v>0</v>
      </c>
      <c r="H125" s="623" t="s">
        <v>169</v>
      </c>
      <c r="I125" s="623"/>
      <c r="J125" s="623"/>
    </row>
    <row r="126" spans="1:71" s="367" customFormat="1" ht="14.65" customHeight="1">
      <c r="B126" s="373" t="s">
        <v>68</v>
      </c>
      <c r="C126" s="397">
        <f t="shared" si="1"/>
        <v>0</v>
      </c>
      <c r="D126" s="418">
        <f t="shared" si="1"/>
        <v>0</v>
      </c>
      <c r="E126" s="395">
        <f t="shared" si="0"/>
        <v>0</v>
      </c>
      <c r="H126" s="623" t="s">
        <v>170</v>
      </c>
      <c r="I126" s="623"/>
      <c r="J126" s="623"/>
    </row>
    <row r="127" spans="1:71" s="367" customFormat="1" ht="14.65" customHeight="1">
      <c r="B127" s="373" t="s">
        <v>70</v>
      </c>
      <c r="C127" s="397" t="str">
        <f t="shared" si="1"/>
        <v>kWh/year</v>
      </c>
      <c r="D127" s="393">
        <f>D31</f>
        <v>0</v>
      </c>
      <c r="E127" s="612">
        <f t="shared" si="0"/>
        <v>0</v>
      </c>
      <c r="H127" s="623" t="s">
        <v>96</v>
      </c>
      <c r="I127" s="623"/>
      <c r="J127" s="623"/>
    </row>
    <row r="128" spans="1:71" s="367" customFormat="1" ht="14.65" customHeight="1">
      <c r="B128" s="373" t="s">
        <v>171</v>
      </c>
      <c r="C128" s="397">
        <f t="shared" si="1"/>
        <v>0</v>
      </c>
      <c r="D128" s="393">
        <f t="shared" si="1"/>
        <v>0</v>
      </c>
      <c r="E128" s="399">
        <f>D49</f>
        <v>0</v>
      </c>
      <c r="H128" s="623" t="s">
        <v>73</v>
      </c>
      <c r="I128" s="623"/>
      <c r="J128" s="623"/>
    </row>
    <row r="129" spans="1:72" s="367" customFormat="1" ht="72.599999999999994" customHeight="1">
      <c r="B129" s="373" t="s">
        <v>172</v>
      </c>
      <c r="C129" s="388"/>
      <c r="D129" s="393">
        <f>D34</f>
        <v>0</v>
      </c>
      <c r="E129" s="399">
        <f>D51</f>
        <v>0</v>
      </c>
      <c r="H129" s="623" t="s">
        <v>173</v>
      </c>
      <c r="I129" s="623"/>
      <c r="J129" s="623"/>
    </row>
    <row r="130" spans="1:72" s="367" customFormat="1" ht="43.5" customHeight="1">
      <c r="B130" s="373" t="s">
        <v>99</v>
      </c>
      <c r="C130" s="388"/>
      <c r="D130" s="393">
        <f>D35</f>
        <v>0</v>
      </c>
      <c r="E130" s="399">
        <f t="shared" ref="E130" si="2">D52</f>
        <v>0</v>
      </c>
      <c r="H130" s="623" t="s">
        <v>174</v>
      </c>
      <c r="I130" s="623"/>
      <c r="J130" s="623"/>
    </row>
    <row r="131" spans="1:72" s="367" customFormat="1" ht="14.65" customHeight="1">
      <c r="B131" s="373" t="s">
        <v>175</v>
      </c>
      <c r="C131" s="388"/>
      <c r="D131" s="392">
        <f>D36</f>
        <v>0</v>
      </c>
      <c r="E131" s="391"/>
      <c r="H131" s="623" t="s">
        <v>176</v>
      </c>
      <c r="I131" s="623"/>
      <c r="J131" s="623"/>
    </row>
    <row r="132" spans="1:72" s="367" customFormat="1" ht="14.65" customHeight="1">
      <c r="B132" s="373" t="s">
        <v>177</v>
      </c>
      <c r="C132" s="389">
        <f>C37</f>
        <v>0</v>
      </c>
      <c r="D132" s="392">
        <f>D37</f>
        <v>0</v>
      </c>
      <c r="E132" s="377">
        <f>D37-D82</f>
        <v>0</v>
      </c>
      <c r="H132" s="623" t="s">
        <v>178</v>
      </c>
      <c r="I132" s="623"/>
      <c r="J132" s="623"/>
    </row>
    <row r="133" spans="1:72" s="367" customFormat="1" ht="58.15" customHeight="1">
      <c r="B133" s="373" t="s">
        <v>179</v>
      </c>
      <c r="C133" s="389"/>
      <c r="D133" s="388"/>
      <c r="E133" s="377">
        <f>D53</f>
        <v>0</v>
      </c>
      <c r="H133" s="623" t="s">
        <v>180</v>
      </c>
      <c r="I133" s="623"/>
      <c r="J133" s="623"/>
    </row>
    <row r="134" spans="1:72" s="367" customFormat="1" ht="14.65" customHeight="1">
      <c r="B134" s="373" t="s">
        <v>181</v>
      </c>
      <c r="C134" s="388"/>
      <c r="D134" s="388"/>
      <c r="E134" s="377">
        <f>D57</f>
        <v>0</v>
      </c>
      <c r="H134" s="623" t="s">
        <v>182</v>
      </c>
      <c r="I134" s="623"/>
      <c r="J134" s="623"/>
    </row>
    <row r="135" spans="1:72" s="367" customFormat="1" ht="14.65" customHeight="1">
      <c r="B135" s="386" t="s">
        <v>183</v>
      </c>
      <c r="C135" s="378"/>
      <c r="D135" s="378"/>
      <c r="E135" s="385">
        <f>D54</f>
        <v>0</v>
      </c>
      <c r="F135" s="379"/>
      <c r="H135" s="623" t="s">
        <v>184</v>
      </c>
      <c r="I135" s="623"/>
      <c r="J135" s="623"/>
    </row>
    <row r="136" spans="1:72" s="367" customFormat="1" ht="14.65" customHeight="1">
      <c r="B136" s="387" t="s">
        <v>185</v>
      </c>
      <c r="C136" s="390" t="str">
        <f>C56</f>
        <v xml:space="preserve">minutes </v>
      </c>
      <c r="D136" s="394">
        <f>D38</f>
        <v>0</v>
      </c>
      <c r="E136" s="384">
        <f>D56</f>
        <v>0</v>
      </c>
      <c r="H136" s="623" t="s">
        <v>186</v>
      </c>
      <c r="I136" s="623"/>
      <c r="J136" s="623"/>
    </row>
    <row r="139" spans="1:72" s="1" customFormat="1">
      <c r="A139" s="215"/>
      <c r="B139" s="13" t="s">
        <v>41</v>
      </c>
      <c r="C139" s="13"/>
      <c r="D139" s="22"/>
      <c r="E139" s="22"/>
      <c r="F139" s="22"/>
      <c r="G139" s="22"/>
      <c r="H139" s="22"/>
      <c r="I139" s="22"/>
      <c r="J139" s="22"/>
      <c r="K139" s="22"/>
      <c r="L139" s="22"/>
      <c r="M139" s="22"/>
      <c r="N139" s="22"/>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row>
  </sheetData>
  <mergeCells count="42">
    <mergeCell ref="E2:F2"/>
    <mergeCell ref="H83:J83"/>
    <mergeCell ref="H45:J45"/>
    <mergeCell ref="H53:J53"/>
    <mergeCell ref="H57:J57"/>
    <mergeCell ref="H71:J71"/>
    <mergeCell ref="H70:J70"/>
    <mergeCell ref="H82:J82"/>
    <mergeCell ref="H51:J51"/>
    <mergeCell ref="E5:I6"/>
    <mergeCell ref="H60:J60"/>
    <mergeCell ref="H61:J61"/>
    <mergeCell ref="H80:J80"/>
    <mergeCell ref="H81:J81"/>
    <mergeCell ref="D5:D6"/>
    <mergeCell ref="H132:J132"/>
    <mergeCell ref="H133:J133"/>
    <mergeCell ref="H134:J134"/>
    <mergeCell ref="H90:J90"/>
    <mergeCell ref="D7:D10"/>
    <mergeCell ref="E7:I10"/>
    <mergeCell ref="C109:D109"/>
    <mergeCell ref="C110:D110"/>
    <mergeCell ref="C111:D111"/>
    <mergeCell ref="C112:D112"/>
    <mergeCell ref="C114:D114"/>
    <mergeCell ref="C113:D113"/>
    <mergeCell ref="H72:J72"/>
    <mergeCell ref="H136:J136"/>
    <mergeCell ref="H120:J120"/>
    <mergeCell ref="H121:J121"/>
    <mergeCell ref="H122:J122"/>
    <mergeCell ref="H123:J123"/>
    <mergeCell ref="H124:J124"/>
    <mergeCell ref="H125:J125"/>
    <mergeCell ref="H126:J126"/>
    <mergeCell ref="H127:J127"/>
    <mergeCell ref="H128:J128"/>
    <mergeCell ref="H129:J129"/>
    <mergeCell ref="H130:J130"/>
    <mergeCell ref="H131:J131"/>
    <mergeCell ref="H135:J135"/>
  </mergeCells>
  <dataValidations disablePrompts="1" count="1">
    <dataValidation type="list" allowBlank="1" showInputMessage="1" showErrorMessage="1" sqref="D36" xr:uid="{97DA7944-A33A-44AA-8DE8-F8D4E398E574}">
      <formula1>"High,Medium,Low"</formula1>
    </dataValidation>
  </dataValidations>
  <pageMargins left="0.7" right="0.7" top="0.75" bottom="0.75" header="0.3" footer="0.3"/>
  <ignoredErrors>
    <ignoredError sqref="E2"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sheetPr>
  <dimension ref="A1:BT212"/>
  <sheetViews>
    <sheetView showGridLines="0" tabSelected="1" zoomScale="90" zoomScaleNormal="85" workbookViewId="0">
      <pane xSplit="9" ySplit="16" topLeftCell="J19" activePane="bottomRight" state="frozen"/>
      <selection pane="bottomRight" activeCell="D28" sqref="D28:H30"/>
      <selection pane="bottomLeft" activeCell="A15" sqref="A15"/>
      <selection pane="topRight" activeCell="J1" sqref="J1"/>
    </sheetView>
  </sheetViews>
  <sheetFormatPr defaultColWidth="8.7109375" defaultRowHeight="14.1" zeroHeight="1"/>
  <cols>
    <col min="1" max="1" width="8.5703125" style="216" customWidth="1"/>
    <col min="2" max="2" width="29.7109375" style="1" customWidth="1"/>
    <col min="3" max="3" width="35.28515625" style="1" customWidth="1"/>
    <col min="4" max="4" width="22.7109375" style="1" customWidth="1"/>
    <col min="5" max="7" width="17.7109375" style="1" customWidth="1"/>
    <col min="8" max="8" width="17.7109375" style="2" customWidth="1"/>
    <col min="9" max="11" width="17.7109375" style="1" customWidth="1"/>
    <col min="12" max="12" width="15.42578125" style="1" customWidth="1"/>
    <col min="13" max="13" width="12.5703125" style="1" customWidth="1"/>
    <col min="14" max="14" width="13.7109375" style="1" customWidth="1"/>
    <col min="15" max="18" width="8.7109375" style="1" customWidth="1"/>
    <col min="19" max="16384" width="8.7109375" style="1"/>
  </cols>
  <sheetData>
    <row r="1" spans="1:72" ht="15" customHeight="1" thickBot="1">
      <c r="A1" s="208"/>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row>
    <row r="2" spans="1:72" ht="15" customHeight="1" thickBot="1">
      <c r="A2" s="208"/>
      <c r="B2" s="9"/>
      <c r="C2" s="9"/>
      <c r="D2" s="693" t="s">
        <v>3</v>
      </c>
      <c r="E2" s="694"/>
      <c r="F2" s="644">
        <f>Introduction!D14</f>
        <v>0</v>
      </c>
      <c r="G2" s="645"/>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row>
    <row r="3" spans="1:72" ht="15" customHeight="1">
      <c r="A3" s="208"/>
      <c r="B3" s="9"/>
      <c r="C3" s="9"/>
      <c r="D3" s="9"/>
      <c r="E3" s="9"/>
      <c r="F3" s="9"/>
      <c r="G3" s="9"/>
      <c r="H3" s="9"/>
      <c r="I3" s="9"/>
      <c r="J3" s="9"/>
      <c r="K3" s="9"/>
      <c r="L3" s="591"/>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row>
    <row r="4" spans="1:72" ht="15" customHeight="1" thickBot="1">
      <c r="A4" s="208"/>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row>
    <row r="5" spans="1:72" ht="15" customHeight="1">
      <c r="A5" s="208"/>
      <c r="B5" s="9"/>
      <c r="C5" s="9"/>
      <c r="D5" s="695" t="s">
        <v>42</v>
      </c>
      <c r="E5" s="649" t="s">
        <v>187</v>
      </c>
      <c r="F5" s="649"/>
      <c r="G5" s="649"/>
      <c r="H5" s="649"/>
      <c r="I5" s="649"/>
      <c r="J5" s="649"/>
      <c r="K5" s="650"/>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row>
    <row r="6" spans="1:72" ht="20.65" customHeight="1">
      <c r="A6" s="208"/>
      <c r="B6" s="11" t="s">
        <v>0</v>
      </c>
      <c r="C6" s="364"/>
      <c r="D6" s="696"/>
      <c r="E6" s="700"/>
      <c r="F6" s="700"/>
      <c r="G6" s="700"/>
      <c r="H6" s="700"/>
      <c r="I6" s="700"/>
      <c r="J6" s="700"/>
      <c r="K6" s="701"/>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row>
    <row r="7" spans="1:72" ht="34.5" customHeight="1" thickBot="1">
      <c r="A7" s="208"/>
      <c r="B7" s="11"/>
      <c r="C7" s="364"/>
      <c r="D7" s="697"/>
      <c r="E7" s="651"/>
      <c r="F7" s="651"/>
      <c r="G7" s="651"/>
      <c r="H7" s="651"/>
      <c r="I7" s="651"/>
      <c r="J7" s="651"/>
      <c r="K7" s="652"/>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row>
    <row r="8" spans="1:72" ht="22.5" customHeight="1">
      <c r="A8" s="208"/>
      <c r="B8" s="11"/>
      <c r="C8" s="364"/>
      <c r="D8" s="698" t="s">
        <v>44</v>
      </c>
      <c r="E8" s="700" t="s">
        <v>188</v>
      </c>
      <c r="F8" s="700"/>
      <c r="G8" s="700"/>
      <c r="H8" s="700"/>
      <c r="I8" s="700"/>
      <c r="J8" s="700"/>
      <c r="K8" s="701"/>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row>
    <row r="9" spans="1:72" ht="22.5" customHeight="1" thickBot="1">
      <c r="A9" s="208"/>
      <c r="B9" s="11"/>
      <c r="C9" s="364"/>
      <c r="D9" s="699"/>
      <c r="E9" s="651"/>
      <c r="F9" s="651"/>
      <c r="G9" s="651"/>
      <c r="H9" s="651"/>
      <c r="I9" s="651"/>
      <c r="J9" s="651"/>
      <c r="K9" s="652"/>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row>
    <row r="10" spans="1:72" ht="14.45">
      <c r="A10" s="208"/>
      <c r="B10" s="12"/>
      <c r="C10" s="9"/>
      <c r="D10" s="9"/>
      <c r="H10" s="1"/>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row>
    <row r="11" spans="1:72" ht="15" customHeight="1">
      <c r="A11" s="208"/>
      <c r="B11" s="12"/>
      <c r="C11" s="9"/>
      <c r="D11" s="124"/>
      <c r="E11" s="702" t="s">
        <v>189</v>
      </c>
      <c r="F11" s="702"/>
      <c r="G11" s="702"/>
      <c r="H11" s="70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row>
    <row r="12" spans="1:72" ht="15" customHeight="1">
      <c r="A12" s="208"/>
      <c r="B12" s="12" t="s">
        <v>1</v>
      </c>
      <c r="C12" s="9"/>
      <c r="D12" s="125" t="s">
        <v>190</v>
      </c>
      <c r="E12" s="144">
        <v>1</v>
      </c>
      <c r="F12" s="254">
        <f>(E12+1)*F15</f>
        <v>2</v>
      </c>
      <c r="G12" s="254">
        <f t="shared" ref="G12:H12" si="0">(F12+1)*G15</f>
        <v>3</v>
      </c>
      <c r="H12" s="254">
        <f t="shared" si="0"/>
        <v>4</v>
      </c>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row>
    <row r="13" spans="1:72" ht="15" customHeight="1" thickBot="1">
      <c r="A13" s="208"/>
      <c r="B13" s="12" t="s">
        <v>191</v>
      </c>
      <c r="C13" s="9"/>
      <c r="D13" s="125" t="s">
        <v>192</v>
      </c>
      <c r="E13" s="127">
        <f>$C$26</f>
        <v>46204</v>
      </c>
      <c r="F13" s="128">
        <f>(E14+1)*F15</f>
        <v>46569</v>
      </c>
      <c r="G13" s="128">
        <f t="shared" ref="G13:H13" si="1">(F14+1)*G15</f>
        <v>46935</v>
      </c>
      <c r="H13" s="128">
        <f t="shared" si="1"/>
        <v>47300</v>
      </c>
      <c r="J13" s="9"/>
      <c r="K13" s="167"/>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row>
    <row r="14" spans="1:72" ht="15" customHeight="1">
      <c r="A14" s="208"/>
      <c r="B14" s="9"/>
      <c r="C14" s="9"/>
      <c r="D14" s="125" t="s">
        <v>193</v>
      </c>
      <c r="E14" s="128">
        <f>EOMONTH(E13,11)</f>
        <v>46568</v>
      </c>
      <c r="F14" s="128">
        <f>EOMONTH(F13,11)*F15</f>
        <v>46934</v>
      </c>
      <c r="G14" s="128">
        <f t="shared" ref="G14:H14" si="2">EOMONTH(G13,11)*G15</f>
        <v>47299</v>
      </c>
      <c r="H14" s="128">
        <f t="shared" si="2"/>
        <v>47664</v>
      </c>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row>
    <row r="15" spans="1:72" ht="15" customHeight="1">
      <c r="A15" s="208"/>
      <c r="B15" s="9"/>
      <c r="C15" s="9"/>
      <c r="D15" s="129" t="s">
        <v>194</v>
      </c>
      <c r="E15" s="1" t="s">
        <v>195</v>
      </c>
      <c r="F15" s="132" t="b">
        <f>IF(E15=FALSE,FALSE,E14&lt;$C$28)</f>
        <v>1</v>
      </c>
      <c r="G15" s="132" t="b">
        <f>IF(F15=FALSE,FALSE,F14&lt;$C$28)</f>
        <v>1</v>
      </c>
      <c r="H15" s="132" t="b">
        <f>IF(G15=FALSE,FALSE,G14&lt;$C$28)</f>
        <v>1</v>
      </c>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row>
    <row r="16" spans="1:72" s="321" customFormat="1" ht="18.95">
      <c r="A16" s="319"/>
      <c r="B16" s="320" t="e">
        <f ca="1">""&amp;MID(CELL("filename",A1),FIND("]",CELL("filename",A1))+1,255)</f>
        <v>#VALUE!</v>
      </c>
      <c r="C16" s="317"/>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c r="AY16" s="318"/>
      <c r="AZ16" s="318"/>
      <c r="BA16" s="318"/>
      <c r="BB16" s="318"/>
      <c r="BC16" s="318"/>
      <c r="BD16" s="318"/>
      <c r="BE16" s="318"/>
      <c r="BF16" s="318"/>
      <c r="BG16" s="318"/>
      <c r="BH16" s="318"/>
      <c r="BI16" s="318"/>
      <c r="BJ16" s="318"/>
      <c r="BK16" s="318"/>
      <c r="BL16" s="318"/>
      <c r="BM16" s="318"/>
      <c r="BN16" s="318"/>
      <c r="BO16" s="318"/>
      <c r="BP16" s="318"/>
      <c r="BQ16" s="318"/>
      <c r="BR16" s="318"/>
      <c r="BS16" s="318"/>
      <c r="BT16" s="318"/>
    </row>
    <row r="17" spans="1:72" ht="17.649999999999999" customHeight="1">
      <c r="A17" s="208"/>
      <c r="B17" s="9"/>
      <c r="C17" s="9"/>
      <c r="D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row>
    <row r="18" spans="1:72" ht="22.9" customHeight="1" thickBot="1">
      <c r="A18" s="210">
        <f>ROUNDDOWN(MAX($A$6:A17)+1,0)</f>
        <v>1</v>
      </c>
      <c r="B18" s="130" t="s">
        <v>196</v>
      </c>
      <c r="C18" s="130"/>
      <c r="D18" s="130"/>
      <c r="E18" s="130"/>
      <c r="F18" s="130"/>
      <c r="G18" s="130"/>
      <c r="H18" s="27"/>
      <c r="I18" s="27"/>
      <c r="J18" s="27"/>
      <c r="K18" s="27"/>
      <c r="L18" s="27"/>
      <c r="M18" s="27"/>
      <c r="N18" s="27"/>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row>
    <row r="19" spans="1:72" ht="15" customHeight="1" thickTop="1">
      <c r="A19" s="208"/>
      <c r="B19" s="43"/>
      <c r="C19" s="43"/>
      <c r="D19" s="9"/>
      <c r="F19" s="9"/>
      <c r="G19" s="9"/>
      <c r="H19" s="37"/>
      <c r="I19" s="37"/>
      <c r="J19" s="37"/>
      <c r="K19" s="37"/>
      <c r="L19" s="37"/>
      <c r="M19" s="37"/>
      <c r="N19" s="37"/>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row>
    <row r="20" spans="1:72" ht="15" customHeight="1">
      <c r="A20" s="211"/>
      <c r="B20" s="703" t="s">
        <v>197</v>
      </c>
      <c r="C20" s="703"/>
      <c r="D20" s="703"/>
      <c r="E20" s="703"/>
      <c r="F20" s="703"/>
      <c r="G20" s="703"/>
      <c r="H20" s="703"/>
      <c r="I20" s="41"/>
      <c r="J20" s="41"/>
      <c r="K20" s="41"/>
      <c r="L20" s="41"/>
      <c r="M20" s="41"/>
      <c r="N20" s="41"/>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row>
    <row r="21" spans="1:72" ht="15" customHeight="1">
      <c r="A21" s="211"/>
      <c r="B21" s="704" t="s">
        <v>198</v>
      </c>
      <c r="C21" s="704"/>
      <c r="D21" s="704"/>
      <c r="E21" s="704"/>
      <c r="F21" s="704"/>
      <c r="G21" s="704"/>
      <c r="H21" s="704"/>
      <c r="I21" s="41"/>
      <c r="J21" s="41"/>
      <c r="K21" s="41"/>
      <c r="L21" s="41"/>
      <c r="M21" s="41"/>
      <c r="N21" s="41"/>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row>
    <row r="22" spans="1:72" ht="15" customHeight="1">
      <c r="A22" s="211"/>
      <c r="B22" s="24"/>
      <c r="C22" s="24"/>
      <c r="D22" s="24"/>
      <c r="E22" s="24"/>
      <c r="F22" s="24"/>
      <c r="G22" s="24"/>
      <c r="H22" s="24"/>
      <c r="I22" s="41"/>
      <c r="J22" s="41"/>
      <c r="K22" s="41"/>
      <c r="L22" s="41"/>
      <c r="M22" s="41"/>
      <c r="N22" s="41"/>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row>
    <row r="23" spans="1:72" ht="15" customHeight="1">
      <c r="A23" s="211"/>
      <c r="B23" s="43"/>
      <c r="C23" s="122" t="s">
        <v>199</v>
      </c>
      <c r="D23" s="122" t="s">
        <v>50</v>
      </c>
      <c r="F23" s="41"/>
      <c r="G23" s="41"/>
      <c r="H23" s="41"/>
      <c r="I23" s="41"/>
      <c r="J23" s="41"/>
      <c r="K23" s="41"/>
      <c r="L23" s="41"/>
      <c r="M23" s="41"/>
      <c r="N23" s="41"/>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row>
    <row r="24" spans="1:72" s="272" customFormat="1" ht="15" customHeight="1">
      <c r="A24" s="211"/>
      <c r="B24" s="24"/>
      <c r="C24" s="24"/>
      <c r="D24" s="24"/>
      <c r="E24" s="24"/>
      <c r="F24" s="24"/>
      <c r="G24" s="24"/>
      <c r="H24" s="24"/>
      <c r="I24" s="41"/>
      <c r="J24" s="41"/>
      <c r="K24" s="41"/>
      <c r="L24" s="41"/>
      <c r="M24" s="41"/>
      <c r="N24" s="41"/>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row>
    <row r="25" spans="1:72" s="272" customFormat="1" ht="15" customHeight="1">
      <c r="A25" s="211"/>
      <c r="B25" s="24"/>
      <c r="C25" s="24"/>
      <c r="D25" s="24"/>
      <c r="E25" s="24"/>
      <c r="F25" s="24"/>
      <c r="G25" s="24"/>
      <c r="H25" s="24"/>
      <c r="I25" s="41"/>
      <c r="J25" s="41"/>
      <c r="K25" s="41"/>
      <c r="L25" s="41"/>
      <c r="M25" s="41"/>
      <c r="N25" s="41"/>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row>
    <row r="26" spans="1:72" ht="15" customHeight="1">
      <c r="A26" s="211"/>
      <c r="B26" s="43" t="s">
        <v>200</v>
      </c>
      <c r="C26" s="218">
        <v>46204</v>
      </c>
      <c r="D26" s="690" t="s">
        <v>201</v>
      </c>
      <c r="E26" s="690"/>
      <c r="F26" s="690"/>
      <c r="G26" s="690"/>
      <c r="H26" s="690"/>
      <c r="J26" s="41"/>
      <c r="K26" s="41"/>
      <c r="L26" s="41"/>
      <c r="M26" s="41"/>
      <c r="N26" s="41"/>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row>
    <row r="27" spans="1:72" ht="15" customHeight="1">
      <c r="A27" s="211"/>
      <c r="B27" s="43"/>
      <c r="C27" s="131"/>
      <c r="D27" s="690"/>
      <c r="E27" s="690"/>
      <c r="F27" s="690"/>
      <c r="G27" s="690"/>
      <c r="H27" s="690"/>
      <c r="I27" s="41"/>
      <c r="J27" s="41"/>
      <c r="K27" s="41"/>
      <c r="L27" s="41"/>
      <c r="M27" s="41"/>
      <c r="N27" s="41"/>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row>
    <row r="28" spans="1:72" ht="15" customHeight="1">
      <c r="A28" s="211"/>
      <c r="B28" s="43" t="s">
        <v>202</v>
      </c>
      <c r="C28" s="218">
        <v>47664</v>
      </c>
      <c r="D28" s="690" t="s">
        <v>203</v>
      </c>
      <c r="E28" s="690"/>
      <c r="F28" s="690"/>
      <c r="G28" s="690"/>
      <c r="H28" s="690"/>
      <c r="I28" s="41"/>
      <c r="J28" s="41"/>
      <c r="K28" s="41"/>
      <c r="L28" s="41"/>
      <c r="M28" s="41"/>
      <c r="N28" s="41"/>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row>
    <row r="29" spans="1:72" ht="15" customHeight="1">
      <c r="A29" s="211"/>
      <c r="B29" s="121"/>
      <c r="C29" s="132"/>
      <c r="D29" s="690"/>
      <c r="E29" s="690"/>
      <c r="F29" s="690"/>
      <c r="G29" s="690"/>
      <c r="H29" s="690"/>
      <c r="I29" s="41"/>
      <c r="J29" s="41"/>
      <c r="K29" s="41"/>
      <c r="L29" s="41"/>
      <c r="M29" s="41"/>
      <c r="N29" s="41"/>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row>
    <row r="30" spans="1:72" ht="15" customHeight="1">
      <c r="A30" s="211"/>
      <c r="B30" s="121"/>
      <c r="C30" s="132"/>
      <c r="D30" s="690"/>
      <c r="E30" s="690"/>
      <c r="F30" s="690"/>
      <c r="G30" s="690"/>
      <c r="H30" s="690"/>
      <c r="I30" s="41"/>
      <c r="J30" s="41"/>
      <c r="K30" s="41"/>
      <c r="L30" s="41"/>
      <c r="M30" s="41"/>
      <c r="N30" s="41"/>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row>
    <row r="31" spans="1:72" ht="15" customHeight="1">
      <c r="A31" s="211"/>
      <c r="B31" s="121"/>
      <c r="C31" s="132"/>
      <c r="D31" s="219"/>
      <c r="E31" s="219"/>
      <c r="F31" s="219"/>
      <c r="G31" s="219"/>
      <c r="H31" s="219"/>
      <c r="I31" s="41"/>
      <c r="J31" s="41"/>
      <c r="K31" s="41"/>
      <c r="L31" s="41"/>
      <c r="M31" s="41"/>
      <c r="N31" s="41"/>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row>
    <row r="32" spans="1:72" ht="15" customHeight="1">
      <c r="A32" s="211"/>
      <c r="B32" s="126" t="s">
        <v>204</v>
      </c>
      <c r="C32" s="133">
        <f>YEARFRAC(C28,C26)</f>
        <v>3.9972222222222222</v>
      </c>
      <c r="D32" s="221" t="s">
        <v>205</v>
      </c>
      <c r="E32" s="220"/>
      <c r="F32" s="220"/>
      <c r="G32" s="41"/>
      <c r="H32" s="41"/>
      <c r="I32" s="41"/>
      <c r="J32" s="41"/>
      <c r="K32" s="41"/>
      <c r="L32" s="41"/>
      <c r="M32" s="41"/>
      <c r="N32" s="41"/>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row>
    <row r="33" spans="1:72" ht="15" customHeight="1">
      <c r="A33" s="211"/>
      <c r="B33" s="121"/>
      <c r="C33" s="132"/>
      <c r="D33" s="220"/>
      <c r="E33" s="220"/>
      <c r="F33" s="220"/>
      <c r="G33" s="41"/>
      <c r="H33" s="41"/>
      <c r="I33" s="41"/>
      <c r="J33" s="41"/>
      <c r="K33" s="41"/>
      <c r="L33" s="41"/>
      <c r="M33" s="41"/>
      <c r="N33" s="41"/>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row>
    <row r="34" spans="1:72" ht="15" customHeight="1">
      <c r="A34" s="211"/>
      <c r="B34" s="121" t="s">
        <v>206</v>
      </c>
      <c r="C34" s="132" t="b">
        <f>C32&lt;=4</f>
        <v>1</v>
      </c>
      <c r="D34" s="220" t="s">
        <v>206</v>
      </c>
      <c r="E34" s="220"/>
      <c r="F34" s="220"/>
      <c r="G34" s="41"/>
      <c r="H34" s="41"/>
      <c r="I34" s="41"/>
      <c r="J34" s="41"/>
      <c r="K34" s="41"/>
      <c r="L34" s="41"/>
      <c r="M34" s="41"/>
      <c r="N34" s="41"/>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row>
    <row r="35" spans="1:72" ht="15" customHeight="1">
      <c r="A35" s="208"/>
      <c r="B35" s="121"/>
      <c r="C35" s="121"/>
      <c r="D35" s="123"/>
      <c r="E35" s="123"/>
      <c r="F35" s="12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row>
    <row r="36" spans="1:72" ht="22.9" customHeight="1" thickBot="1">
      <c r="A36" s="210">
        <f>ROUNDDOWN(MAX($A$6:A35)+1,0)</f>
        <v>2</v>
      </c>
      <c r="B36" s="27" t="s">
        <v>207</v>
      </c>
      <c r="C36" s="27"/>
      <c r="D36" s="27"/>
      <c r="E36" s="27"/>
      <c r="F36" s="27"/>
      <c r="G36" s="27"/>
      <c r="H36" s="27"/>
      <c r="I36" s="27"/>
      <c r="J36" s="27"/>
      <c r="K36" s="27"/>
      <c r="L36" s="27"/>
      <c r="M36" s="27"/>
      <c r="N36" s="27"/>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row>
    <row r="37" spans="1:72" ht="15" customHeight="1" thickTop="1">
      <c r="A37" s="208"/>
      <c r="B37" s="121"/>
      <c r="C37" s="121"/>
      <c r="D37" s="123"/>
      <c r="E37" s="123"/>
      <c r="F37" s="123"/>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row>
    <row r="38" spans="1:72" ht="15" customHeight="1">
      <c r="A38" s="208"/>
      <c r="B38" s="692" t="s">
        <v>50</v>
      </c>
      <c r="C38" s="692"/>
      <c r="D38" s="692"/>
      <c r="E38" s="692"/>
      <c r="F38" s="692"/>
      <c r="G38" s="692"/>
      <c r="H38" s="692"/>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row>
    <row r="39" spans="1:72" ht="15" customHeight="1">
      <c r="A39" s="209"/>
      <c r="B39" s="691" t="s">
        <v>208</v>
      </c>
      <c r="C39" s="691"/>
      <c r="D39" s="691"/>
      <c r="E39" s="691"/>
      <c r="F39" s="691"/>
      <c r="G39" s="691"/>
      <c r="H39" s="691"/>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row>
    <row r="40" spans="1:72" ht="15" customHeight="1">
      <c r="A40" s="209"/>
      <c r="B40" s="691"/>
      <c r="C40" s="691"/>
      <c r="D40" s="691"/>
      <c r="E40" s="691"/>
      <c r="F40" s="691"/>
      <c r="G40" s="691"/>
      <c r="H40" s="691"/>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row>
    <row r="41" spans="1:72" ht="15" customHeight="1">
      <c r="A41" s="209"/>
      <c r="B41" s="691"/>
      <c r="C41" s="691"/>
      <c r="D41" s="691"/>
      <c r="E41" s="691"/>
      <c r="F41" s="691"/>
      <c r="G41" s="691"/>
      <c r="H41" s="691"/>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row>
    <row r="42" spans="1:72" ht="15" customHeight="1">
      <c r="A42" s="209"/>
      <c r="B42" s="691"/>
      <c r="C42" s="691"/>
      <c r="D42" s="691"/>
      <c r="E42" s="691"/>
      <c r="F42" s="691"/>
      <c r="G42" s="691"/>
      <c r="H42" s="691"/>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row>
    <row r="43" spans="1:72" ht="15" customHeight="1">
      <c r="A43" s="209"/>
      <c r="B43" s="691"/>
      <c r="C43" s="691"/>
      <c r="D43" s="691"/>
      <c r="E43" s="691"/>
      <c r="F43" s="691"/>
      <c r="G43" s="691"/>
      <c r="H43" s="691"/>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row>
    <row r="44" spans="1:72" ht="15" customHeight="1">
      <c r="A44" s="209"/>
      <c r="B44" s="691"/>
      <c r="C44" s="691"/>
      <c r="D44" s="691"/>
      <c r="E44" s="691"/>
      <c r="F44" s="691"/>
      <c r="G44" s="691"/>
      <c r="H44" s="691"/>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row>
    <row r="45" spans="1:72" ht="15" customHeight="1">
      <c r="A45" s="209"/>
      <c r="B45" s="691"/>
      <c r="C45" s="691"/>
      <c r="D45" s="691"/>
      <c r="E45" s="691"/>
      <c r="F45" s="691"/>
      <c r="G45" s="691"/>
      <c r="H45" s="691"/>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row>
    <row r="46" spans="1:72" ht="15" customHeight="1">
      <c r="A46" s="209"/>
      <c r="B46" s="691"/>
      <c r="C46" s="691"/>
      <c r="D46" s="691"/>
      <c r="E46" s="691"/>
      <c r="F46" s="691"/>
      <c r="G46" s="691"/>
      <c r="H46" s="691"/>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row>
    <row r="47" spans="1:72" ht="15" customHeight="1">
      <c r="A47" s="209"/>
      <c r="B47" s="691"/>
      <c r="C47" s="691"/>
      <c r="D47" s="691"/>
      <c r="E47" s="691"/>
      <c r="F47" s="691"/>
      <c r="G47" s="691"/>
      <c r="H47" s="691"/>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row>
    <row r="48" spans="1:72" ht="15" customHeight="1">
      <c r="A48" s="209"/>
      <c r="B48" s="691"/>
      <c r="C48" s="691"/>
      <c r="D48" s="691"/>
      <c r="E48" s="691"/>
      <c r="F48" s="691"/>
      <c r="G48" s="691"/>
      <c r="H48" s="691"/>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row>
    <row r="49" spans="1:72" ht="15" customHeight="1">
      <c r="A49" s="209"/>
      <c r="B49" s="691"/>
      <c r="C49" s="691"/>
      <c r="D49" s="691"/>
      <c r="E49" s="691"/>
      <c r="F49" s="691"/>
      <c r="G49" s="691"/>
      <c r="H49" s="691"/>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row>
    <row r="50" spans="1:72" ht="15" customHeight="1">
      <c r="A50" s="209"/>
      <c r="B50" s="691"/>
      <c r="C50" s="691"/>
      <c r="D50" s="691"/>
      <c r="E50" s="691"/>
      <c r="F50" s="691"/>
      <c r="G50" s="691"/>
      <c r="H50" s="691"/>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row>
    <row r="51" spans="1:72" ht="15" customHeight="1">
      <c r="A51" s="209"/>
      <c r="B51" s="691"/>
      <c r="C51" s="691"/>
      <c r="D51" s="691"/>
      <c r="E51" s="691"/>
      <c r="F51" s="691"/>
      <c r="G51" s="691"/>
      <c r="H51" s="691"/>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row>
    <row r="52" spans="1:72" ht="15" customHeight="1">
      <c r="A52" s="208"/>
      <c r="B52" s="691"/>
      <c r="C52" s="691"/>
      <c r="D52" s="691"/>
      <c r="E52" s="691"/>
      <c r="F52" s="691"/>
      <c r="G52" s="691"/>
      <c r="H52" s="691"/>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row>
    <row r="53" spans="1:72" ht="15" customHeight="1" thickBot="1">
      <c r="A53" s="208"/>
      <c r="B53" s="139"/>
      <c r="C53" s="139"/>
      <c r="D53" s="140"/>
      <c r="E53" s="141"/>
      <c r="F53" s="140"/>
      <c r="G53" s="140"/>
      <c r="H53" s="140"/>
      <c r="I53" s="140"/>
      <c r="J53" s="140"/>
      <c r="K53" s="140"/>
      <c r="L53" s="140"/>
      <c r="M53" s="140"/>
      <c r="N53" s="140"/>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row>
    <row r="54" spans="1:72" ht="15" customHeight="1" thickBot="1">
      <c r="A54" s="211"/>
      <c r="B54" s="685" t="s">
        <v>209</v>
      </c>
      <c r="C54" s="685" t="s">
        <v>210</v>
      </c>
      <c r="D54" s="659" t="s">
        <v>47</v>
      </c>
      <c r="E54" s="661" t="s">
        <v>190</v>
      </c>
      <c r="F54" s="662"/>
      <c r="G54" s="662"/>
      <c r="H54" s="663"/>
      <c r="I54" s="664" t="s">
        <v>211</v>
      </c>
      <c r="J54" s="674" t="s">
        <v>212</v>
      </c>
      <c r="K54" s="653" t="s">
        <v>213</v>
      </c>
      <c r="L54" s="653" t="s">
        <v>214</v>
      </c>
      <c r="M54" s="653" t="s">
        <v>215</v>
      </c>
      <c r="N54" s="653" t="s">
        <v>216</v>
      </c>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row>
    <row r="55" spans="1:72" ht="15" thickBot="1">
      <c r="A55" s="211"/>
      <c r="B55" s="686"/>
      <c r="C55" s="686"/>
      <c r="D55" s="660"/>
      <c r="E55" s="136">
        <f>$E$12</f>
        <v>1</v>
      </c>
      <c r="F55" s="137">
        <f>$F$12</f>
        <v>2</v>
      </c>
      <c r="G55" s="137">
        <f>$G$12</f>
        <v>3</v>
      </c>
      <c r="H55" s="138">
        <f>$H$12</f>
        <v>4</v>
      </c>
      <c r="I55" s="665"/>
      <c r="J55" s="675"/>
      <c r="K55" s="654"/>
      <c r="L55" s="654"/>
      <c r="M55" s="654"/>
      <c r="N55" s="654"/>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row>
    <row r="56" spans="1:72" ht="20.65" customHeight="1" thickBot="1">
      <c r="A56" s="212">
        <f>MAX($A$36:A55)+0.1</f>
        <v>2.1</v>
      </c>
      <c r="B56" s="156" t="s">
        <v>217</v>
      </c>
      <c r="C56" s="156"/>
      <c r="D56" s="156"/>
      <c r="E56" s="156"/>
      <c r="F56" s="156"/>
      <c r="G56" s="156"/>
      <c r="H56" s="156"/>
      <c r="I56" s="156"/>
      <c r="J56" s="156"/>
      <c r="K56" s="156"/>
      <c r="L56" s="156"/>
      <c r="M56" s="156"/>
      <c r="N56" s="156"/>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row>
    <row r="57" spans="1:72" ht="27.95">
      <c r="A57" s="213"/>
      <c r="B57" s="155" t="s">
        <v>218</v>
      </c>
      <c r="C57" s="157" t="s">
        <v>219</v>
      </c>
      <c r="D57" s="205" t="s">
        <v>220</v>
      </c>
      <c r="E57" s="468"/>
      <c r="F57" s="469"/>
      <c r="G57" s="469"/>
      <c r="H57" s="470"/>
      <c r="I57" s="420">
        <f>SUM(E57:H57)</f>
        <v>0</v>
      </c>
      <c r="J57" s="174"/>
      <c r="K57" s="180"/>
      <c r="L57" s="177">
        <f t="shared" ref="L57:L63" si="3">I57-J57</f>
        <v>0</v>
      </c>
      <c r="M57" s="166"/>
      <c r="N57" s="166"/>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row>
    <row r="58" spans="1:72" ht="27.95">
      <c r="A58" s="213"/>
      <c r="B58" s="155" t="s">
        <v>221</v>
      </c>
      <c r="C58" s="157" t="s">
        <v>219</v>
      </c>
      <c r="D58" s="204" t="s">
        <v>220</v>
      </c>
      <c r="E58" s="468"/>
      <c r="F58" s="469"/>
      <c r="G58" s="469"/>
      <c r="H58" s="470"/>
      <c r="I58" s="421">
        <f t="shared" ref="I58:I63" si="4">SUM(E58:H58)</f>
        <v>0</v>
      </c>
      <c r="J58" s="175"/>
      <c r="K58" s="181"/>
      <c r="L58" s="178">
        <f t="shared" si="3"/>
        <v>0</v>
      </c>
      <c r="M58" s="166"/>
      <c r="N58" s="166"/>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row>
    <row r="59" spans="1:72" ht="17.649999999999999" customHeight="1">
      <c r="A59" s="213"/>
      <c r="B59" s="172" t="s">
        <v>219</v>
      </c>
      <c r="C59" s="157" t="s">
        <v>219</v>
      </c>
      <c r="D59" s="204" t="s">
        <v>220</v>
      </c>
      <c r="E59" s="468"/>
      <c r="F59" s="469"/>
      <c r="G59" s="469"/>
      <c r="H59" s="470"/>
      <c r="I59" s="421">
        <f t="shared" si="4"/>
        <v>0</v>
      </c>
      <c r="J59" s="175"/>
      <c r="K59" s="181"/>
      <c r="L59" s="178">
        <f t="shared" si="3"/>
        <v>0</v>
      </c>
      <c r="M59" s="166"/>
      <c r="N59" s="166"/>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row>
    <row r="60" spans="1:72" ht="17.649999999999999" customHeight="1">
      <c r="A60" s="213"/>
      <c r="B60" s="172" t="s">
        <v>219</v>
      </c>
      <c r="C60" s="157" t="s">
        <v>219</v>
      </c>
      <c r="D60" s="204" t="s">
        <v>220</v>
      </c>
      <c r="E60" s="468"/>
      <c r="F60" s="469"/>
      <c r="G60" s="469"/>
      <c r="H60" s="470"/>
      <c r="I60" s="421">
        <f t="shared" ref="I60" si="5">SUM(E60:H60)</f>
        <v>0</v>
      </c>
      <c r="J60" s="175"/>
      <c r="K60" s="181"/>
      <c r="L60" s="178">
        <f t="shared" ref="L60" si="6">I60-J60</f>
        <v>0</v>
      </c>
      <c r="M60" s="166"/>
      <c r="N60" s="166"/>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row>
    <row r="61" spans="1:72" ht="17.649999999999999" customHeight="1">
      <c r="A61" s="213"/>
      <c r="B61" s="172" t="s">
        <v>219</v>
      </c>
      <c r="C61" s="157" t="s">
        <v>219</v>
      </c>
      <c r="D61" s="204" t="s">
        <v>220</v>
      </c>
      <c r="E61" s="468"/>
      <c r="F61" s="469"/>
      <c r="G61" s="469"/>
      <c r="H61" s="470"/>
      <c r="I61" s="421">
        <f t="shared" si="4"/>
        <v>0</v>
      </c>
      <c r="J61" s="175"/>
      <c r="K61" s="181"/>
      <c r="L61" s="178">
        <f t="shared" si="3"/>
        <v>0</v>
      </c>
      <c r="M61" s="166"/>
      <c r="N61" s="166"/>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row>
    <row r="62" spans="1:72" ht="17.649999999999999" customHeight="1">
      <c r="A62" s="213"/>
      <c r="B62" s="172" t="s">
        <v>219</v>
      </c>
      <c r="C62" s="157" t="s">
        <v>219</v>
      </c>
      <c r="D62" s="204" t="s">
        <v>220</v>
      </c>
      <c r="E62" s="468"/>
      <c r="F62" s="469"/>
      <c r="G62" s="469"/>
      <c r="H62" s="470"/>
      <c r="I62" s="421">
        <f t="shared" si="4"/>
        <v>0</v>
      </c>
      <c r="J62" s="175"/>
      <c r="K62" s="181"/>
      <c r="L62" s="179">
        <f t="shared" si="3"/>
        <v>0</v>
      </c>
      <c r="M62" s="166"/>
      <c r="N62" s="166"/>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row>
    <row r="63" spans="1:72" ht="17.649999999999999" customHeight="1" thickBot="1">
      <c r="A63" s="213"/>
      <c r="B63" s="163" t="s">
        <v>219</v>
      </c>
      <c r="C63" s="160" t="s">
        <v>219</v>
      </c>
      <c r="D63" s="148" t="s">
        <v>220</v>
      </c>
      <c r="E63" s="471"/>
      <c r="F63" s="472"/>
      <c r="G63" s="472"/>
      <c r="H63" s="473"/>
      <c r="I63" s="422">
        <f t="shared" si="4"/>
        <v>0</v>
      </c>
      <c r="J63" s="176"/>
      <c r="K63" s="182"/>
      <c r="L63" s="154">
        <f t="shared" si="3"/>
        <v>0</v>
      </c>
      <c r="M63" s="167"/>
      <c r="N63" s="167"/>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row>
    <row r="64" spans="1:72" ht="17.649999999999999" customHeight="1" thickBot="1">
      <c r="A64" s="213"/>
      <c r="B64" s="149" t="s">
        <v>222</v>
      </c>
      <c r="C64" s="149"/>
      <c r="D64" s="150" t="s">
        <v>220</v>
      </c>
      <c r="E64" s="151">
        <f>SUM(E57:E63)</f>
        <v>0</v>
      </c>
      <c r="F64" s="152">
        <f t="shared" ref="F64:I64" si="7">SUM(F57:F63)</f>
        <v>0</v>
      </c>
      <c r="G64" s="152">
        <f t="shared" si="7"/>
        <v>0</v>
      </c>
      <c r="H64" s="173">
        <f t="shared" si="7"/>
        <v>0</v>
      </c>
      <c r="I64" s="423">
        <f t="shared" si="7"/>
        <v>0</v>
      </c>
      <c r="J64" s="206"/>
      <c r="K64" s="207"/>
      <c r="L64" s="153">
        <f>SUM(L57:L63)</f>
        <v>0</v>
      </c>
      <c r="M64" s="168"/>
      <c r="N64" s="168"/>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row>
    <row r="65" spans="1:72" ht="15" customHeight="1" thickBot="1">
      <c r="A65" s="211"/>
      <c r="B65" s="139"/>
      <c r="C65" s="139"/>
      <c r="D65" s="169"/>
      <c r="E65" s="141"/>
      <c r="F65" s="169"/>
      <c r="G65" s="169"/>
      <c r="H65" s="169"/>
      <c r="I65" s="169"/>
      <c r="J65" s="169"/>
      <c r="K65" s="169"/>
      <c r="L65" s="169"/>
      <c r="M65" s="169"/>
      <c r="N65" s="16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row>
    <row r="66" spans="1:72" ht="15" customHeight="1" thickBot="1">
      <c r="A66" s="211"/>
      <c r="B66" s="685" t="s">
        <v>209</v>
      </c>
      <c r="C66" s="685" t="s">
        <v>210</v>
      </c>
      <c r="D66" s="659" t="s">
        <v>47</v>
      </c>
      <c r="E66" s="661" t="s">
        <v>190</v>
      </c>
      <c r="F66" s="662"/>
      <c r="G66" s="662"/>
      <c r="H66" s="663"/>
      <c r="I66" s="664" t="s">
        <v>211</v>
      </c>
      <c r="J66" s="674" t="s">
        <v>212</v>
      </c>
      <c r="K66" s="653" t="s">
        <v>213</v>
      </c>
      <c r="L66" s="653" t="s">
        <v>214</v>
      </c>
      <c r="M66" s="653" t="s">
        <v>215</v>
      </c>
      <c r="N66" s="653" t="s">
        <v>216</v>
      </c>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row>
    <row r="67" spans="1:72" ht="15" customHeight="1" thickBot="1">
      <c r="A67" s="211"/>
      <c r="B67" s="686"/>
      <c r="C67" s="686"/>
      <c r="D67" s="660"/>
      <c r="E67" s="136">
        <f>$E$12</f>
        <v>1</v>
      </c>
      <c r="F67" s="137">
        <f>$F$12</f>
        <v>2</v>
      </c>
      <c r="G67" s="137">
        <f>$G$12</f>
        <v>3</v>
      </c>
      <c r="H67" s="138">
        <f>$H$12</f>
        <v>4</v>
      </c>
      <c r="I67" s="665"/>
      <c r="J67" s="675"/>
      <c r="K67" s="654"/>
      <c r="L67" s="654"/>
      <c r="M67" s="654"/>
      <c r="N67" s="654"/>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row>
    <row r="68" spans="1:72" ht="20.65" customHeight="1" thickBot="1">
      <c r="A68" s="212">
        <f>MAX($A$36:A67)+0.1</f>
        <v>2.2000000000000002</v>
      </c>
      <c r="B68" s="156" t="s">
        <v>223</v>
      </c>
      <c r="C68" s="156"/>
      <c r="D68" s="156"/>
      <c r="E68" s="156"/>
      <c r="F68" s="156"/>
      <c r="G68" s="156"/>
      <c r="H68" s="156"/>
      <c r="I68" s="156"/>
      <c r="J68" s="156"/>
      <c r="K68" s="156"/>
      <c r="L68" s="156"/>
      <c r="M68" s="156"/>
      <c r="N68" s="156"/>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row>
    <row r="69" spans="1:72" ht="29.1">
      <c r="A69" s="213"/>
      <c r="B69" s="147" t="s">
        <v>224</v>
      </c>
      <c r="C69" s="164" t="s">
        <v>225</v>
      </c>
      <c r="D69" s="142" t="s">
        <v>220</v>
      </c>
      <c r="E69" s="474"/>
      <c r="F69" s="475"/>
      <c r="G69" s="475"/>
      <c r="H69" s="476"/>
      <c r="I69" s="424">
        <f>SUM(E69:H69)</f>
        <v>0</v>
      </c>
      <c r="J69" s="475"/>
      <c r="K69" s="183">
        <f t="shared" ref="K69:K74" si="8">IFERROR(J69/I69,0)</f>
        <v>0</v>
      </c>
      <c r="L69" s="143">
        <f>I69-J69</f>
        <v>0</v>
      </c>
      <c r="M69" s="166"/>
      <c r="N69" s="166"/>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row>
    <row r="70" spans="1:72" ht="17.649999999999999" customHeight="1">
      <c r="A70" s="213"/>
      <c r="B70" s="147" t="s">
        <v>226</v>
      </c>
      <c r="C70" s="158" t="s">
        <v>219</v>
      </c>
      <c r="D70" s="142" t="s">
        <v>220</v>
      </c>
      <c r="E70" s="474"/>
      <c r="F70" s="475"/>
      <c r="G70" s="475"/>
      <c r="H70" s="476"/>
      <c r="I70" s="424">
        <f t="shared" ref="I70:I75" si="9">SUM(E70:H70)</f>
        <v>0</v>
      </c>
      <c r="J70" s="475"/>
      <c r="K70" s="183">
        <f t="shared" si="8"/>
        <v>0</v>
      </c>
      <c r="L70" s="143">
        <f t="shared" ref="L70:L75" si="10">I70-J70</f>
        <v>0</v>
      </c>
      <c r="M70" s="166"/>
      <c r="N70" s="166"/>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row>
    <row r="71" spans="1:72" ht="29.1">
      <c r="A71" s="213"/>
      <c r="B71" s="147" t="s">
        <v>227</v>
      </c>
      <c r="C71" s="164" t="s">
        <v>228</v>
      </c>
      <c r="D71" s="142" t="s">
        <v>220</v>
      </c>
      <c r="E71" s="474"/>
      <c r="F71" s="475"/>
      <c r="G71" s="475"/>
      <c r="H71" s="476"/>
      <c r="I71" s="424">
        <f t="shared" si="9"/>
        <v>0</v>
      </c>
      <c r="J71" s="475"/>
      <c r="K71" s="183">
        <f t="shared" si="8"/>
        <v>0</v>
      </c>
      <c r="L71" s="143">
        <f t="shared" si="10"/>
        <v>0</v>
      </c>
      <c r="M71" s="166"/>
      <c r="N71" s="166"/>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row>
    <row r="72" spans="1:72" ht="17.649999999999999" customHeight="1">
      <c r="A72" s="213"/>
      <c r="B72" s="147" t="s">
        <v>229</v>
      </c>
      <c r="C72" s="164" t="s">
        <v>230</v>
      </c>
      <c r="D72" s="142" t="s">
        <v>220</v>
      </c>
      <c r="E72" s="474"/>
      <c r="F72" s="475"/>
      <c r="G72" s="475"/>
      <c r="H72" s="476"/>
      <c r="I72" s="424">
        <f t="shared" si="9"/>
        <v>0</v>
      </c>
      <c r="J72" s="475"/>
      <c r="K72" s="183">
        <f t="shared" si="8"/>
        <v>0</v>
      </c>
      <c r="L72" s="143">
        <f t="shared" si="10"/>
        <v>0</v>
      </c>
      <c r="M72" s="166"/>
      <c r="N72" s="166"/>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row>
    <row r="73" spans="1:72" ht="17.649999999999999" customHeight="1">
      <c r="A73" s="213"/>
      <c r="B73" s="161" t="s">
        <v>219</v>
      </c>
      <c r="C73" s="158" t="s">
        <v>219</v>
      </c>
      <c r="D73" s="142" t="s">
        <v>220</v>
      </c>
      <c r="E73" s="474"/>
      <c r="F73" s="475"/>
      <c r="G73" s="475"/>
      <c r="H73" s="476"/>
      <c r="I73" s="424">
        <f t="shared" si="9"/>
        <v>0</v>
      </c>
      <c r="J73" s="475"/>
      <c r="K73" s="183">
        <f t="shared" si="8"/>
        <v>0</v>
      </c>
      <c r="L73" s="143">
        <f t="shared" si="10"/>
        <v>0</v>
      </c>
      <c r="M73" s="166"/>
      <c r="N73" s="166"/>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row>
    <row r="74" spans="1:72" ht="17.649999999999999" customHeight="1">
      <c r="A74" s="213"/>
      <c r="B74" s="162" t="s">
        <v>219</v>
      </c>
      <c r="C74" s="159" t="s">
        <v>219</v>
      </c>
      <c r="D74" s="142" t="s">
        <v>220</v>
      </c>
      <c r="E74" s="474"/>
      <c r="F74" s="475"/>
      <c r="G74" s="475"/>
      <c r="H74" s="476"/>
      <c r="I74" s="424">
        <f t="shared" si="9"/>
        <v>0</v>
      </c>
      <c r="J74" s="475"/>
      <c r="K74" s="183">
        <f t="shared" si="8"/>
        <v>0</v>
      </c>
      <c r="L74" s="143">
        <f t="shared" si="10"/>
        <v>0</v>
      </c>
      <c r="M74" s="166"/>
      <c r="N74" s="166"/>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row>
    <row r="75" spans="1:72" ht="17.649999999999999" customHeight="1" thickBot="1">
      <c r="A75" s="213"/>
      <c r="B75" s="163" t="s">
        <v>219</v>
      </c>
      <c r="C75" s="160" t="s">
        <v>219</v>
      </c>
      <c r="D75" s="148" t="s">
        <v>220</v>
      </c>
      <c r="E75" s="471"/>
      <c r="F75" s="472"/>
      <c r="G75" s="472"/>
      <c r="H75" s="473"/>
      <c r="I75" s="422">
        <f t="shared" si="9"/>
        <v>0</v>
      </c>
      <c r="J75" s="472"/>
      <c r="K75" s="184">
        <f>IFERROR(J75/I75,0)</f>
        <v>0</v>
      </c>
      <c r="L75" s="154">
        <f t="shared" si="10"/>
        <v>0</v>
      </c>
      <c r="M75" s="167"/>
      <c r="N75" s="167"/>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row>
    <row r="76" spans="1:72" ht="17.649999999999999" customHeight="1" thickBot="1">
      <c r="A76" s="213"/>
      <c r="B76" s="149" t="s">
        <v>231</v>
      </c>
      <c r="C76" s="149"/>
      <c r="D76" s="150" t="s">
        <v>220</v>
      </c>
      <c r="E76" s="151">
        <f>SUM(E69:E75)</f>
        <v>0</v>
      </c>
      <c r="F76" s="152">
        <f t="shared" ref="F76:H76" si="11">SUM(F69:F75)</f>
        <v>0</v>
      </c>
      <c r="G76" s="152">
        <f t="shared" si="11"/>
        <v>0</v>
      </c>
      <c r="H76" s="173">
        <f t="shared" si="11"/>
        <v>0</v>
      </c>
      <c r="I76" s="423">
        <f>SUM(I69:I75)</f>
        <v>0</v>
      </c>
      <c r="J76" s="153">
        <f>SUM(J69:J75)</f>
        <v>0</v>
      </c>
      <c r="K76" s="184">
        <f>IFERROR(J76/I76,0)</f>
        <v>0</v>
      </c>
      <c r="L76" s="153">
        <f>SUM(L69:L75)</f>
        <v>0</v>
      </c>
      <c r="M76" s="168"/>
      <c r="N76" s="168"/>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row>
    <row r="77" spans="1:72" ht="15" customHeight="1" thickBot="1">
      <c r="A77" s="211"/>
      <c r="B77" s="139"/>
      <c r="C77" s="139"/>
      <c r="D77" s="169"/>
      <c r="E77" s="141"/>
      <c r="F77" s="169"/>
      <c r="G77" s="169"/>
      <c r="H77" s="169"/>
      <c r="I77" s="169"/>
      <c r="J77" s="169"/>
      <c r="K77" s="169"/>
      <c r="L77" s="169"/>
      <c r="M77" s="169"/>
      <c r="N77" s="16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row>
    <row r="78" spans="1:72" ht="15" customHeight="1" thickBot="1">
      <c r="A78" s="211"/>
      <c r="B78" s="685" t="s">
        <v>209</v>
      </c>
      <c r="C78" s="685" t="s">
        <v>210</v>
      </c>
      <c r="D78" s="659" t="s">
        <v>47</v>
      </c>
      <c r="E78" s="661" t="s">
        <v>190</v>
      </c>
      <c r="F78" s="662"/>
      <c r="G78" s="662"/>
      <c r="H78" s="663"/>
      <c r="I78" s="664" t="s">
        <v>211</v>
      </c>
      <c r="J78" s="674" t="s">
        <v>212</v>
      </c>
      <c r="K78" s="653" t="s">
        <v>213</v>
      </c>
      <c r="L78" s="653" t="s">
        <v>214</v>
      </c>
      <c r="M78" s="653" t="s">
        <v>215</v>
      </c>
      <c r="N78" s="653" t="s">
        <v>216</v>
      </c>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row>
    <row r="79" spans="1:72" ht="15" customHeight="1" thickBot="1">
      <c r="A79" s="211"/>
      <c r="B79" s="686"/>
      <c r="C79" s="686"/>
      <c r="D79" s="660"/>
      <c r="E79" s="136">
        <f>$E$12</f>
        <v>1</v>
      </c>
      <c r="F79" s="137">
        <f>$F$12</f>
        <v>2</v>
      </c>
      <c r="G79" s="137">
        <f>$G$12</f>
        <v>3</v>
      </c>
      <c r="H79" s="138">
        <f>$H$12</f>
        <v>4</v>
      </c>
      <c r="I79" s="665"/>
      <c r="J79" s="675"/>
      <c r="K79" s="654"/>
      <c r="L79" s="654"/>
      <c r="M79" s="654"/>
      <c r="N79" s="654"/>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row>
    <row r="80" spans="1:72" ht="20.65" customHeight="1" thickBot="1">
      <c r="A80" s="212">
        <f>MAX($A$36:A79)+0.1</f>
        <v>2.3000000000000003</v>
      </c>
      <c r="B80" s="156" t="s">
        <v>232</v>
      </c>
      <c r="C80" s="156"/>
      <c r="D80" s="156"/>
      <c r="E80" s="156"/>
      <c r="F80" s="156"/>
      <c r="G80" s="156"/>
      <c r="H80" s="156"/>
      <c r="I80" s="156"/>
      <c r="J80" s="156"/>
      <c r="K80" s="156"/>
      <c r="L80" s="156"/>
      <c r="M80" s="156"/>
      <c r="N80" s="156"/>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row>
    <row r="81" spans="1:72" ht="29.1">
      <c r="A81" s="213"/>
      <c r="B81" s="147" t="s">
        <v>233</v>
      </c>
      <c r="C81" s="164" t="s">
        <v>234</v>
      </c>
      <c r="D81" s="205" t="s">
        <v>220</v>
      </c>
      <c r="E81" s="474"/>
      <c r="F81" s="475"/>
      <c r="G81" s="475"/>
      <c r="H81" s="476"/>
      <c r="I81" s="424">
        <f>SUM(E81:H81)</f>
        <v>0</v>
      </c>
      <c r="J81" s="475"/>
      <c r="K81" s="183">
        <f t="shared" ref="K81:K86" si="12">IFERROR(J81/I81,0)</f>
        <v>0</v>
      </c>
      <c r="L81" s="143">
        <f>I81-J81</f>
        <v>0</v>
      </c>
      <c r="M81" s="166"/>
      <c r="N81" s="166"/>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row>
    <row r="82" spans="1:72" ht="17.649999999999999" customHeight="1">
      <c r="A82" s="213"/>
      <c r="B82" s="147" t="s">
        <v>235</v>
      </c>
      <c r="C82" s="158" t="s">
        <v>236</v>
      </c>
      <c r="D82" s="204" t="s">
        <v>220</v>
      </c>
      <c r="E82" s="474"/>
      <c r="F82" s="475"/>
      <c r="G82" s="475"/>
      <c r="H82" s="476"/>
      <c r="I82" s="424">
        <f t="shared" ref="I82:I87" si="13">SUM(E82:H82)</f>
        <v>0</v>
      </c>
      <c r="J82" s="475"/>
      <c r="K82" s="183">
        <f t="shared" si="12"/>
        <v>0</v>
      </c>
      <c r="L82" s="143">
        <f t="shared" ref="L82:L88" si="14">I82-J82</f>
        <v>0</v>
      </c>
      <c r="M82" s="166"/>
      <c r="N82" s="166"/>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row>
    <row r="83" spans="1:72" ht="29.1">
      <c r="A83" s="213"/>
      <c r="B83" s="147" t="s">
        <v>237</v>
      </c>
      <c r="C83" s="164" t="s">
        <v>238</v>
      </c>
      <c r="D83" s="204" t="s">
        <v>220</v>
      </c>
      <c r="E83" s="474"/>
      <c r="F83" s="475"/>
      <c r="G83" s="475"/>
      <c r="H83" s="476"/>
      <c r="I83" s="424">
        <f t="shared" si="13"/>
        <v>0</v>
      </c>
      <c r="J83" s="475"/>
      <c r="K83" s="183">
        <f t="shared" si="12"/>
        <v>0</v>
      </c>
      <c r="L83" s="143">
        <f t="shared" si="14"/>
        <v>0</v>
      </c>
      <c r="M83" s="166"/>
      <c r="N83" s="166"/>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row>
    <row r="84" spans="1:72" ht="17.649999999999999" customHeight="1">
      <c r="A84" s="213"/>
      <c r="B84" s="161" t="s">
        <v>219</v>
      </c>
      <c r="C84" s="164" t="s">
        <v>219</v>
      </c>
      <c r="D84" s="204" t="s">
        <v>220</v>
      </c>
      <c r="E84" s="474"/>
      <c r="F84" s="475"/>
      <c r="G84" s="475"/>
      <c r="H84" s="476"/>
      <c r="I84" s="424">
        <f t="shared" si="13"/>
        <v>0</v>
      </c>
      <c r="J84" s="475"/>
      <c r="K84" s="183">
        <f t="shared" si="12"/>
        <v>0</v>
      </c>
      <c r="L84" s="143">
        <f t="shared" si="14"/>
        <v>0</v>
      </c>
      <c r="M84" s="166"/>
      <c r="N84" s="166"/>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row>
    <row r="85" spans="1:72" ht="17.649999999999999" customHeight="1">
      <c r="A85" s="213"/>
      <c r="B85" s="161" t="s">
        <v>219</v>
      </c>
      <c r="C85" s="158" t="s">
        <v>219</v>
      </c>
      <c r="D85" s="204" t="s">
        <v>220</v>
      </c>
      <c r="E85" s="474"/>
      <c r="F85" s="475"/>
      <c r="G85" s="475"/>
      <c r="H85" s="476"/>
      <c r="I85" s="424">
        <f t="shared" si="13"/>
        <v>0</v>
      </c>
      <c r="J85" s="475"/>
      <c r="K85" s="183">
        <f t="shared" si="12"/>
        <v>0</v>
      </c>
      <c r="L85" s="143">
        <f t="shared" si="14"/>
        <v>0</v>
      </c>
      <c r="M85" s="166"/>
      <c r="N85" s="166"/>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row>
    <row r="86" spans="1:72" ht="17.649999999999999" customHeight="1">
      <c r="A86" s="213"/>
      <c r="B86" s="162" t="s">
        <v>219</v>
      </c>
      <c r="C86" s="159" t="s">
        <v>219</v>
      </c>
      <c r="D86" s="204" t="s">
        <v>220</v>
      </c>
      <c r="E86" s="474"/>
      <c r="F86" s="475"/>
      <c r="G86" s="475"/>
      <c r="H86" s="476"/>
      <c r="I86" s="424">
        <f t="shared" si="13"/>
        <v>0</v>
      </c>
      <c r="J86" s="475"/>
      <c r="K86" s="183">
        <f t="shared" si="12"/>
        <v>0</v>
      </c>
      <c r="L86" s="143">
        <f t="shared" si="14"/>
        <v>0</v>
      </c>
      <c r="M86" s="166"/>
      <c r="N86" s="166"/>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row>
    <row r="87" spans="1:72" ht="17.649999999999999" customHeight="1" thickBot="1">
      <c r="A87" s="213"/>
      <c r="B87" s="163" t="s">
        <v>219</v>
      </c>
      <c r="C87" s="160" t="s">
        <v>219</v>
      </c>
      <c r="D87" s="148" t="s">
        <v>220</v>
      </c>
      <c r="E87" s="471"/>
      <c r="F87" s="472"/>
      <c r="G87" s="472"/>
      <c r="H87" s="473"/>
      <c r="I87" s="422">
        <f t="shared" si="13"/>
        <v>0</v>
      </c>
      <c r="J87" s="472"/>
      <c r="K87" s="184">
        <f>IFERROR(J87/I87,0)</f>
        <v>0</v>
      </c>
      <c r="L87" s="154">
        <f t="shared" si="14"/>
        <v>0</v>
      </c>
      <c r="M87" s="167"/>
      <c r="N87" s="167"/>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row>
    <row r="88" spans="1:72" ht="17.649999999999999" customHeight="1" thickBot="1">
      <c r="A88" s="213"/>
      <c r="B88" s="185" t="s">
        <v>239</v>
      </c>
      <c r="C88" s="185"/>
      <c r="D88" s="186" t="s">
        <v>220</v>
      </c>
      <c r="E88" s="187">
        <f>SUM(E81:E87)</f>
        <v>0</v>
      </c>
      <c r="F88" s="188">
        <f t="shared" ref="F88:H88" si="15">SUM(F81:F87)</f>
        <v>0</v>
      </c>
      <c r="G88" s="188">
        <f t="shared" si="15"/>
        <v>0</v>
      </c>
      <c r="H88" s="189">
        <f t="shared" si="15"/>
        <v>0</v>
      </c>
      <c r="I88" s="425">
        <f>SUM(I81:I87)</f>
        <v>0</v>
      </c>
      <c r="J88" s="153">
        <f>SUM(J81:J87)</f>
        <v>0</v>
      </c>
      <c r="K88" s="184">
        <f>IFERROR(J88/I88,0)</f>
        <v>0</v>
      </c>
      <c r="L88" s="190">
        <f t="shared" si="14"/>
        <v>0</v>
      </c>
      <c r="M88" s="191"/>
      <c r="N88" s="191"/>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row>
    <row r="89" spans="1:72" ht="15" customHeight="1" thickBot="1">
      <c r="A89" s="211"/>
      <c r="B89" s="139"/>
      <c r="C89" s="139"/>
      <c r="D89" s="169"/>
      <c r="E89" s="141"/>
      <c r="F89" s="169"/>
      <c r="G89" s="169"/>
      <c r="H89" s="169"/>
      <c r="I89" s="169"/>
      <c r="J89" s="169"/>
      <c r="K89" s="169"/>
      <c r="L89" s="169"/>
      <c r="M89" s="169"/>
      <c r="N89" s="16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row>
    <row r="90" spans="1:72" ht="15" customHeight="1" thickBot="1">
      <c r="A90" s="211"/>
      <c r="B90" s="685" t="s">
        <v>209</v>
      </c>
      <c r="C90" s="685" t="s">
        <v>240</v>
      </c>
      <c r="D90" s="659" t="s">
        <v>47</v>
      </c>
      <c r="E90" s="661" t="s">
        <v>190</v>
      </c>
      <c r="F90" s="662"/>
      <c r="G90" s="662"/>
      <c r="H90" s="663"/>
      <c r="I90" s="664" t="s">
        <v>211</v>
      </c>
      <c r="J90" s="674" t="s">
        <v>212</v>
      </c>
      <c r="K90" s="653" t="s">
        <v>241</v>
      </c>
      <c r="L90" s="653" t="s">
        <v>214</v>
      </c>
      <c r="M90" s="653" t="s">
        <v>215</v>
      </c>
      <c r="N90" s="653" t="s">
        <v>216</v>
      </c>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row>
    <row r="91" spans="1:72" ht="15" customHeight="1" thickBot="1">
      <c r="A91" s="211"/>
      <c r="B91" s="686"/>
      <c r="C91" s="686"/>
      <c r="D91" s="660"/>
      <c r="E91" s="136">
        <f>$E$12</f>
        <v>1</v>
      </c>
      <c r="F91" s="137">
        <f>$F$12</f>
        <v>2</v>
      </c>
      <c r="G91" s="137">
        <f>$G$12</f>
        <v>3</v>
      </c>
      <c r="H91" s="138">
        <f>$H$12</f>
        <v>4</v>
      </c>
      <c r="I91" s="665"/>
      <c r="J91" s="675"/>
      <c r="K91" s="654"/>
      <c r="L91" s="654"/>
      <c r="M91" s="654"/>
      <c r="N91" s="654"/>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row>
    <row r="92" spans="1:72" ht="20.65" customHeight="1" thickBot="1">
      <c r="A92" s="212">
        <f>MAX($A$36:A91)+0.1</f>
        <v>2.4000000000000004</v>
      </c>
      <c r="B92" s="156" t="s">
        <v>242</v>
      </c>
      <c r="C92" s="156"/>
      <c r="D92" s="156"/>
      <c r="E92" s="156"/>
      <c r="F92" s="156"/>
      <c r="G92" s="156"/>
      <c r="H92" s="156"/>
      <c r="I92" s="156"/>
      <c r="J92" s="156"/>
      <c r="K92" s="156"/>
      <c r="L92" s="156"/>
      <c r="M92" s="156"/>
      <c r="N92" s="156"/>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row>
    <row r="93" spans="1:72" ht="29.1">
      <c r="A93" s="213"/>
      <c r="B93" s="147" t="s">
        <v>243</v>
      </c>
      <c r="C93" s="164" t="s">
        <v>244</v>
      </c>
      <c r="D93" s="205" t="s">
        <v>220</v>
      </c>
      <c r="E93" s="474"/>
      <c r="F93" s="475"/>
      <c r="G93" s="475"/>
      <c r="H93" s="476"/>
      <c r="I93" s="424">
        <f>SUM(E93:H93)</f>
        <v>0</v>
      </c>
      <c r="J93" s="475"/>
      <c r="K93" s="183">
        <f t="shared" ref="K93:K98" si="16">IFERROR(J93/I93,0)</f>
        <v>0</v>
      </c>
      <c r="L93" s="143">
        <f>I93-J93</f>
        <v>0</v>
      </c>
      <c r="M93" s="166"/>
      <c r="N93" s="166"/>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row>
    <row r="94" spans="1:72" ht="29.1">
      <c r="A94" s="213"/>
      <c r="B94" s="147" t="s">
        <v>245</v>
      </c>
      <c r="C94" s="164" t="s">
        <v>246</v>
      </c>
      <c r="D94" s="204" t="s">
        <v>220</v>
      </c>
      <c r="E94" s="474"/>
      <c r="F94" s="475"/>
      <c r="G94" s="475"/>
      <c r="H94" s="476"/>
      <c r="I94" s="424">
        <f t="shared" ref="I94:I99" si="17">SUM(E94:H94)</f>
        <v>0</v>
      </c>
      <c r="J94" s="475"/>
      <c r="K94" s="183">
        <f t="shared" si="16"/>
        <v>0</v>
      </c>
      <c r="L94" s="143">
        <f t="shared" ref="L94:L100" si="18">I94-J94</f>
        <v>0</v>
      </c>
      <c r="M94" s="166"/>
      <c r="N94" s="166"/>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row>
    <row r="95" spans="1:72" ht="29.1">
      <c r="A95" s="213"/>
      <c r="B95" s="147" t="s">
        <v>247</v>
      </c>
      <c r="C95" s="164" t="s">
        <v>248</v>
      </c>
      <c r="D95" s="204" t="s">
        <v>220</v>
      </c>
      <c r="E95" s="474"/>
      <c r="F95" s="475"/>
      <c r="G95" s="475"/>
      <c r="H95" s="476"/>
      <c r="I95" s="424">
        <f t="shared" si="17"/>
        <v>0</v>
      </c>
      <c r="J95" s="475"/>
      <c r="K95" s="183">
        <f t="shared" si="16"/>
        <v>0</v>
      </c>
      <c r="L95" s="143">
        <f t="shared" si="18"/>
        <v>0</v>
      </c>
      <c r="M95" s="166"/>
      <c r="N95" s="166"/>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row>
    <row r="96" spans="1:72" ht="29.1">
      <c r="A96" s="213"/>
      <c r="B96" s="147" t="s">
        <v>249</v>
      </c>
      <c r="C96" s="164" t="s">
        <v>250</v>
      </c>
      <c r="D96" s="204" t="s">
        <v>220</v>
      </c>
      <c r="E96" s="474"/>
      <c r="F96" s="475"/>
      <c r="G96" s="475"/>
      <c r="H96" s="476"/>
      <c r="I96" s="424">
        <f t="shared" si="17"/>
        <v>0</v>
      </c>
      <c r="J96" s="475"/>
      <c r="K96" s="183">
        <f t="shared" si="16"/>
        <v>0</v>
      </c>
      <c r="L96" s="143">
        <f t="shared" si="18"/>
        <v>0</v>
      </c>
      <c r="M96" s="166"/>
      <c r="N96" s="166"/>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row>
    <row r="97" spans="1:72" ht="17.649999999999999" customHeight="1">
      <c r="A97" s="213"/>
      <c r="B97" s="158" t="s">
        <v>219</v>
      </c>
      <c r="C97" s="88" t="s">
        <v>251</v>
      </c>
      <c r="D97" s="204" t="s">
        <v>220</v>
      </c>
      <c r="E97" s="474"/>
      <c r="F97" s="475"/>
      <c r="G97" s="475"/>
      <c r="H97" s="476"/>
      <c r="I97" s="424">
        <f t="shared" si="17"/>
        <v>0</v>
      </c>
      <c r="J97" s="475"/>
      <c r="K97" s="183">
        <f t="shared" si="16"/>
        <v>0</v>
      </c>
      <c r="L97" s="143">
        <f t="shared" si="18"/>
        <v>0</v>
      </c>
      <c r="M97" s="166"/>
      <c r="N97" s="166"/>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row>
    <row r="98" spans="1:72" ht="17.649999999999999" customHeight="1">
      <c r="A98" s="213"/>
      <c r="B98" s="161" t="s">
        <v>219</v>
      </c>
      <c r="C98" s="88" t="s">
        <v>251</v>
      </c>
      <c r="D98" s="204" t="s">
        <v>220</v>
      </c>
      <c r="E98" s="474"/>
      <c r="F98" s="475"/>
      <c r="G98" s="475"/>
      <c r="H98" s="476"/>
      <c r="I98" s="424">
        <f t="shared" si="17"/>
        <v>0</v>
      </c>
      <c r="J98" s="475"/>
      <c r="K98" s="183">
        <f t="shared" si="16"/>
        <v>0</v>
      </c>
      <c r="L98" s="143">
        <f t="shared" si="18"/>
        <v>0</v>
      </c>
      <c r="M98" s="166"/>
      <c r="N98" s="166"/>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row>
    <row r="99" spans="1:72" ht="17.649999999999999" customHeight="1" thickBot="1">
      <c r="A99" s="213"/>
      <c r="B99" s="163" t="s">
        <v>219</v>
      </c>
      <c r="C99" s="160" t="s">
        <v>219</v>
      </c>
      <c r="D99" s="148" t="s">
        <v>220</v>
      </c>
      <c r="E99" s="471"/>
      <c r="F99" s="472"/>
      <c r="G99" s="472"/>
      <c r="H99" s="473"/>
      <c r="I99" s="422">
        <f t="shared" si="17"/>
        <v>0</v>
      </c>
      <c r="J99" s="472"/>
      <c r="K99" s="184">
        <f>IFERROR(J99/I99,0)</f>
        <v>0</v>
      </c>
      <c r="L99" s="154">
        <f t="shared" si="18"/>
        <v>0</v>
      </c>
      <c r="M99" s="167"/>
      <c r="N99" s="167"/>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row>
    <row r="100" spans="1:72" ht="17.649999999999999" customHeight="1" thickBot="1">
      <c r="A100" s="213"/>
      <c r="B100" s="185" t="s">
        <v>252</v>
      </c>
      <c r="C100" s="185"/>
      <c r="D100" s="186" t="s">
        <v>220</v>
      </c>
      <c r="E100" s="187">
        <f>SUM(E93:E99)</f>
        <v>0</v>
      </c>
      <c r="F100" s="188">
        <f t="shared" ref="F100:H100" si="19">SUM(F93:F99)</f>
        <v>0</v>
      </c>
      <c r="G100" s="188">
        <f t="shared" si="19"/>
        <v>0</v>
      </c>
      <c r="H100" s="189">
        <f t="shared" si="19"/>
        <v>0</v>
      </c>
      <c r="I100" s="425">
        <f>SUM(I93:I99)</f>
        <v>0</v>
      </c>
      <c r="J100" s="153">
        <f>SUM(J93:J99)</f>
        <v>0</v>
      </c>
      <c r="K100" s="184">
        <f>IFERROR(J100/I100,0)</f>
        <v>0</v>
      </c>
      <c r="L100" s="190">
        <f t="shared" si="18"/>
        <v>0</v>
      </c>
      <c r="M100" s="191"/>
      <c r="N100" s="191"/>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row>
    <row r="101" spans="1:72" ht="15" customHeight="1" thickBot="1">
      <c r="A101" s="211"/>
      <c r="B101" s="145"/>
      <c r="C101" s="145"/>
      <c r="D101" s="170"/>
      <c r="E101" s="146"/>
      <c r="F101" s="170"/>
      <c r="G101" s="170"/>
      <c r="H101" s="170"/>
      <c r="I101" s="170"/>
      <c r="J101" s="170"/>
      <c r="K101" s="170"/>
      <c r="L101" s="170"/>
      <c r="M101" s="170"/>
      <c r="N101" s="170"/>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row>
    <row r="102" spans="1:72" ht="15" customHeight="1" thickBot="1">
      <c r="A102" s="211"/>
      <c r="B102" s="685" t="s">
        <v>209</v>
      </c>
      <c r="C102" s="685" t="s">
        <v>210</v>
      </c>
      <c r="D102" s="659" t="s">
        <v>47</v>
      </c>
      <c r="E102" s="661" t="s">
        <v>190</v>
      </c>
      <c r="F102" s="662"/>
      <c r="G102" s="662"/>
      <c r="H102" s="663"/>
      <c r="I102" s="664" t="s">
        <v>211</v>
      </c>
      <c r="J102" s="674" t="s">
        <v>212</v>
      </c>
      <c r="K102" s="653" t="s">
        <v>213</v>
      </c>
      <c r="L102" s="653" t="s">
        <v>214</v>
      </c>
      <c r="M102" s="653" t="s">
        <v>215</v>
      </c>
      <c r="N102" s="653" t="s">
        <v>216</v>
      </c>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row>
    <row r="103" spans="1:72" ht="15" customHeight="1" thickBot="1">
      <c r="A103" s="211"/>
      <c r="B103" s="686"/>
      <c r="C103" s="686"/>
      <c r="D103" s="660"/>
      <c r="E103" s="136">
        <f>$E$12</f>
        <v>1</v>
      </c>
      <c r="F103" s="137">
        <f>$F$12</f>
        <v>2</v>
      </c>
      <c r="G103" s="137">
        <f>$G$12</f>
        <v>3</v>
      </c>
      <c r="H103" s="138">
        <f>$H$12</f>
        <v>4</v>
      </c>
      <c r="I103" s="665"/>
      <c r="J103" s="675"/>
      <c r="K103" s="654"/>
      <c r="L103" s="654"/>
      <c r="M103" s="654"/>
      <c r="N103" s="654"/>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row>
    <row r="104" spans="1:72" ht="20.65" customHeight="1" thickBot="1">
      <c r="A104" s="212">
        <f>MAX($A$36:A103)+0.1</f>
        <v>2.5000000000000004</v>
      </c>
      <c r="B104" s="156" t="s">
        <v>253</v>
      </c>
      <c r="C104" s="156"/>
      <c r="D104" s="156"/>
      <c r="E104" s="156"/>
      <c r="F104" s="156"/>
      <c r="G104" s="156"/>
      <c r="H104" s="156"/>
      <c r="I104" s="156"/>
      <c r="J104" s="156"/>
      <c r="K104" s="156"/>
      <c r="L104" s="156"/>
      <c r="M104" s="156"/>
      <c r="N104" s="156"/>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row>
    <row r="105" spans="1:72" ht="17.649999999999999" customHeight="1">
      <c r="A105" s="213"/>
      <c r="B105" s="147" t="s">
        <v>254</v>
      </c>
      <c r="C105" s="158" t="s">
        <v>255</v>
      </c>
      <c r="D105" s="205" t="s">
        <v>220</v>
      </c>
      <c r="E105" s="474"/>
      <c r="F105" s="475"/>
      <c r="G105" s="475"/>
      <c r="H105" s="476"/>
      <c r="I105" s="424">
        <f>SUM(E105:H105)</f>
        <v>0</v>
      </c>
      <c r="J105" s="475"/>
      <c r="K105" s="183">
        <f t="shared" ref="K105:K110" si="20">IFERROR(J105/I105,0)</f>
        <v>0</v>
      </c>
      <c r="L105" s="143">
        <f>I105-J105</f>
        <v>0</v>
      </c>
      <c r="M105" s="166"/>
      <c r="N105" s="166"/>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row>
    <row r="106" spans="1:72" ht="17.649999999999999" customHeight="1">
      <c r="A106" s="213"/>
      <c r="B106" s="147" t="s">
        <v>256</v>
      </c>
      <c r="C106" s="158" t="s">
        <v>257</v>
      </c>
      <c r="D106" s="204" t="s">
        <v>220</v>
      </c>
      <c r="E106" s="474"/>
      <c r="F106" s="475"/>
      <c r="G106" s="475"/>
      <c r="H106" s="476"/>
      <c r="I106" s="424">
        <f t="shared" ref="I106:I111" si="21">SUM(E106:H106)</f>
        <v>0</v>
      </c>
      <c r="J106" s="475"/>
      <c r="K106" s="183">
        <f t="shared" si="20"/>
        <v>0</v>
      </c>
      <c r="L106" s="143">
        <f t="shared" ref="L106:L112" si="22">I106-J106</f>
        <v>0</v>
      </c>
      <c r="M106" s="166"/>
      <c r="N106" s="166"/>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row>
    <row r="107" spans="1:72" ht="17.649999999999999" customHeight="1">
      <c r="A107" s="213"/>
      <c r="B107" s="147" t="s">
        <v>258</v>
      </c>
      <c r="C107" s="158" t="s">
        <v>259</v>
      </c>
      <c r="D107" s="204" t="s">
        <v>220</v>
      </c>
      <c r="E107" s="474"/>
      <c r="F107" s="475"/>
      <c r="G107" s="475"/>
      <c r="H107" s="476"/>
      <c r="I107" s="424">
        <f t="shared" si="21"/>
        <v>0</v>
      </c>
      <c r="J107" s="475">
        <v>0</v>
      </c>
      <c r="K107" s="183">
        <f t="shared" si="20"/>
        <v>0</v>
      </c>
      <c r="L107" s="143">
        <f t="shared" si="22"/>
        <v>0</v>
      </c>
      <c r="M107" s="166"/>
      <c r="N107" s="166"/>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row>
    <row r="108" spans="1:72" ht="17.649999999999999" customHeight="1">
      <c r="A108" s="213"/>
      <c r="B108" s="147" t="s">
        <v>260</v>
      </c>
      <c r="C108" s="158" t="s">
        <v>261</v>
      </c>
      <c r="D108" s="204" t="s">
        <v>220</v>
      </c>
      <c r="E108" s="474"/>
      <c r="F108" s="475"/>
      <c r="G108" s="475"/>
      <c r="H108" s="476"/>
      <c r="I108" s="424">
        <f t="shared" si="21"/>
        <v>0</v>
      </c>
      <c r="J108" s="475"/>
      <c r="K108" s="183">
        <f t="shared" si="20"/>
        <v>0</v>
      </c>
      <c r="L108" s="143">
        <f t="shared" si="22"/>
        <v>0</v>
      </c>
      <c r="M108" s="166"/>
      <c r="N108" s="166"/>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row>
    <row r="109" spans="1:72" ht="17.649999999999999" customHeight="1">
      <c r="A109" s="213"/>
      <c r="B109" s="147" t="s">
        <v>262</v>
      </c>
      <c r="C109" s="158" t="s">
        <v>263</v>
      </c>
      <c r="D109" s="204" t="s">
        <v>220</v>
      </c>
      <c r="E109" s="474"/>
      <c r="F109" s="475"/>
      <c r="G109" s="475"/>
      <c r="H109" s="476"/>
      <c r="I109" s="424">
        <f t="shared" si="21"/>
        <v>0</v>
      </c>
      <c r="J109" s="475"/>
      <c r="K109" s="183">
        <f t="shared" si="20"/>
        <v>0</v>
      </c>
      <c r="L109" s="143">
        <f t="shared" si="22"/>
        <v>0</v>
      </c>
      <c r="M109" s="166"/>
      <c r="N109" s="166"/>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row>
    <row r="110" spans="1:72" ht="17.649999999999999" customHeight="1">
      <c r="A110" s="213"/>
      <c r="B110" s="161" t="s">
        <v>219</v>
      </c>
      <c r="C110" s="158" t="s">
        <v>219</v>
      </c>
      <c r="D110" s="204" t="s">
        <v>220</v>
      </c>
      <c r="E110" s="474"/>
      <c r="F110" s="475"/>
      <c r="G110" s="475"/>
      <c r="H110" s="476"/>
      <c r="I110" s="424">
        <f t="shared" si="21"/>
        <v>0</v>
      </c>
      <c r="J110" s="475"/>
      <c r="K110" s="183">
        <f t="shared" si="20"/>
        <v>0</v>
      </c>
      <c r="L110" s="143">
        <f t="shared" si="22"/>
        <v>0</v>
      </c>
      <c r="M110" s="166"/>
      <c r="N110" s="166"/>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row>
    <row r="111" spans="1:72" ht="17.649999999999999" customHeight="1" thickBot="1">
      <c r="A111" s="213"/>
      <c r="B111" s="163" t="s">
        <v>219</v>
      </c>
      <c r="C111" s="160" t="s">
        <v>219</v>
      </c>
      <c r="D111" s="148" t="s">
        <v>220</v>
      </c>
      <c r="E111" s="471"/>
      <c r="F111" s="472"/>
      <c r="G111" s="472"/>
      <c r="H111" s="473"/>
      <c r="I111" s="422">
        <f t="shared" si="21"/>
        <v>0</v>
      </c>
      <c r="J111" s="472"/>
      <c r="K111" s="184">
        <f>IFERROR(J111/I111,0)</f>
        <v>0</v>
      </c>
      <c r="L111" s="154">
        <f t="shared" si="22"/>
        <v>0</v>
      </c>
      <c r="M111" s="167"/>
      <c r="N111" s="167"/>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row>
    <row r="112" spans="1:72" ht="17.649999999999999" customHeight="1" thickBot="1">
      <c r="A112" s="213"/>
      <c r="B112" s="185" t="s">
        <v>264</v>
      </c>
      <c r="C112" s="185"/>
      <c r="D112" s="186" t="s">
        <v>220</v>
      </c>
      <c r="E112" s="187">
        <f>SUM(E105:E111)</f>
        <v>0</v>
      </c>
      <c r="F112" s="188">
        <f t="shared" ref="F112:H112" si="23">SUM(F105:F111)</f>
        <v>0</v>
      </c>
      <c r="G112" s="188">
        <f t="shared" si="23"/>
        <v>0</v>
      </c>
      <c r="H112" s="189">
        <f t="shared" si="23"/>
        <v>0</v>
      </c>
      <c r="I112" s="425">
        <f>SUM(I105:I111)</f>
        <v>0</v>
      </c>
      <c r="J112" s="153">
        <f>SUM(J105:J111)</f>
        <v>0</v>
      </c>
      <c r="K112" s="184">
        <f>IFERROR(J112/I112,0)</f>
        <v>0</v>
      </c>
      <c r="L112" s="190">
        <f t="shared" si="22"/>
        <v>0</v>
      </c>
      <c r="M112" s="191"/>
      <c r="N112" s="191"/>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row>
    <row r="113" spans="1:72" ht="15" customHeight="1" thickBot="1">
      <c r="A113" s="211"/>
      <c r="B113" s="145"/>
      <c r="C113" s="145"/>
      <c r="D113" s="170"/>
      <c r="E113" s="146"/>
      <c r="F113" s="170"/>
      <c r="G113" s="170"/>
      <c r="H113" s="170"/>
      <c r="I113" s="170"/>
      <c r="J113" s="170"/>
      <c r="K113" s="170"/>
      <c r="L113" s="170"/>
      <c r="M113" s="170"/>
      <c r="N113" s="170"/>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row>
    <row r="114" spans="1:72" ht="15" customHeight="1" thickBot="1">
      <c r="A114" s="211"/>
      <c r="B114" s="685" t="s">
        <v>209</v>
      </c>
      <c r="C114" s="685" t="s">
        <v>240</v>
      </c>
      <c r="D114" s="659" t="s">
        <v>47</v>
      </c>
      <c r="E114" s="661" t="s">
        <v>190</v>
      </c>
      <c r="F114" s="662"/>
      <c r="G114" s="662"/>
      <c r="H114" s="663"/>
      <c r="I114" s="664" t="s">
        <v>211</v>
      </c>
      <c r="J114" s="674" t="s">
        <v>212</v>
      </c>
      <c r="K114" s="653" t="s">
        <v>241</v>
      </c>
      <c r="L114" s="653" t="s">
        <v>214</v>
      </c>
      <c r="M114" s="653" t="s">
        <v>215</v>
      </c>
      <c r="N114" s="653" t="s">
        <v>216</v>
      </c>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row>
    <row r="115" spans="1:72" ht="15" customHeight="1" thickBot="1">
      <c r="A115" s="211"/>
      <c r="B115" s="686"/>
      <c r="C115" s="686"/>
      <c r="D115" s="660"/>
      <c r="E115" s="136">
        <f>$E$12</f>
        <v>1</v>
      </c>
      <c r="F115" s="137">
        <f>$F$12</f>
        <v>2</v>
      </c>
      <c r="G115" s="137">
        <f>$G$12</f>
        <v>3</v>
      </c>
      <c r="H115" s="138">
        <f>$H$12</f>
        <v>4</v>
      </c>
      <c r="I115" s="665"/>
      <c r="J115" s="675"/>
      <c r="K115" s="654"/>
      <c r="L115" s="654"/>
      <c r="M115" s="654"/>
      <c r="N115" s="654"/>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row>
    <row r="116" spans="1:72" ht="20.65" customHeight="1" thickBot="1">
      <c r="A116" s="212">
        <f>MAX($A$36:A115)+0.1</f>
        <v>2.6000000000000005</v>
      </c>
      <c r="B116" s="156" t="s">
        <v>265</v>
      </c>
      <c r="C116" s="156"/>
      <c r="D116" s="156"/>
      <c r="E116" s="156"/>
      <c r="F116" s="156"/>
      <c r="G116" s="156"/>
      <c r="H116" s="156"/>
      <c r="I116" s="156"/>
      <c r="J116" s="156"/>
      <c r="K116" s="156"/>
      <c r="L116" s="156"/>
      <c r="M116" s="156"/>
      <c r="N116" s="156"/>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row>
    <row r="117" spans="1:72" ht="17.649999999999999" customHeight="1">
      <c r="A117" s="213"/>
      <c r="B117" s="147" t="s">
        <v>266</v>
      </c>
      <c r="C117" s="158" t="s">
        <v>267</v>
      </c>
      <c r="D117" s="205" t="s">
        <v>220</v>
      </c>
      <c r="E117" s="474"/>
      <c r="F117" s="475"/>
      <c r="G117" s="475"/>
      <c r="H117" s="476"/>
      <c r="I117" s="424">
        <f>SUM(E117:H117)</f>
        <v>0</v>
      </c>
      <c r="J117" s="475">
        <v>0</v>
      </c>
      <c r="K117" s="183">
        <f t="shared" ref="K117:K122" si="24">IFERROR(J117/I117,0)</f>
        <v>0</v>
      </c>
      <c r="L117" s="143">
        <f>I117-J117</f>
        <v>0</v>
      </c>
      <c r="M117" s="166"/>
      <c r="N117" s="166"/>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row>
    <row r="118" spans="1:72" ht="17.649999999999999" customHeight="1">
      <c r="A118" s="213"/>
      <c r="B118" s="147" t="s">
        <v>268</v>
      </c>
      <c r="C118" s="158" t="s">
        <v>219</v>
      </c>
      <c r="D118" s="204" t="s">
        <v>220</v>
      </c>
      <c r="E118" s="474"/>
      <c r="F118" s="475"/>
      <c r="G118" s="475"/>
      <c r="H118" s="476"/>
      <c r="I118" s="424">
        <f t="shared" ref="I118:I123" si="25">SUM(E118:H118)</f>
        <v>0</v>
      </c>
      <c r="J118" s="475"/>
      <c r="K118" s="183">
        <f t="shared" si="24"/>
        <v>0</v>
      </c>
      <c r="L118" s="143">
        <f t="shared" ref="L118:L124" si="26">I118-J118</f>
        <v>0</v>
      </c>
      <c r="M118" s="166"/>
      <c r="N118" s="166"/>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row>
    <row r="119" spans="1:72" ht="17.649999999999999" customHeight="1">
      <c r="A119" s="213"/>
      <c r="B119" s="161" t="s">
        <v>219</v>
      </c>
      <c r="C119" s="158" t="s">
        <v>219</v>
      </c>
      <c r="D119" s="204" t="s">
        <v>220</v>
      </c>
      <c r="E119" s="474"/>
      <c r="F119" s="475"/>
      <c r="G119" s="475"/>
      <c r="H119" s="476"/>
      <c r="I119" s="424">
        <f t="shared" si="25"/>
        <v>0</v>
      </c>
      <c r="J119" s="475"/>
      <c r="K119" s="183">
        <f t="shared" si="24"/>
        <v>0</v>
      </c>
      <c r="L119" s="143">
        <f t="shared" si="26"/>
        <v>0</v>
      </c>
      <c r="M119" s="166"/>
      <c r="N119" s="166"/>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row>
    <row r="120" spans="1:72" ht="17.649999999999999" customHeight="1">
      <c r="A120" s="213"/>
      <c r="B120" s="161" t="s">
        <v>219</v>
      </c>
      <c r="C120" s="158" t="s">
        <v>219</v>
      </c>
      <c r="D120" s="204" t="s">
        <v>220</v>
      </c>
      <c r="E120" s="474"/>
      <c r="F120" s="475"/>
      <c r="G120" s="475"/>
      <c r="H120" s="476"/>
      <c r="I120" s="424">
        <f t="shared" si="25"/>
        <v>0</v>
      </c>
      <c r="J120" s="475"/>
      <c r="K120" s="183">
        <f t="shared" si="24"/>
        <v>0</v>
      </c>
      <c r="L120" s="143">
        <f t="shared" si="26"/>
        <v>0</v>
      </c>
      <c r="M120" s="166"/>
      <c r="N120" s="166"/>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row>
    <row r="121" spans="1:72" ht="17.649999999999999" customHeight="1">
      <c r="A121" s="213"/>
      <c r="B121" s="161" t="s">
        <v>219</v>
      </c>
      <c r="C121" s="158" t="s">
        <v>219</v>
      </c>
      <c r="D121" s="204" t="s">
        <v>220</v>
      </c>
      <c r="E121" s="474"/>
      <c r="F121" s="475"/>
      <c r="G121" s="475"/>
      <c r="H121" s="476"/>
      <c r="I121" s="424">
        <f t="shared" si="25"/>
        <v>0</v>
      </c>
      <c r="J121" s="475"/>
      <c r="K121" s="183">
        <f t="shared" si="24"/>
        <v>0</v>
      </c>
      <c r="L121" s="143">
        <f t="shared" si="26"/>
        <v>0</v>
      </c>
      <c r="M121" s="166"/>
      <c r="N121" s="166"/>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row>
    <row r="122" spans="1:72" ht="17.649999999999999" customHeight="1">
      <c r="A122" s="213"/>
      <c r="B122" s="161" t="s">
        <v>219</v>
      </c>
      <c r="C122" s="158" t="s">
        <v>219</v>
      </c>
      <c r="D122" s="204" t="s">
        <v>220</v>
      </c>
      <c r="E122" s="474"/>
      <c r="F122" s="475"/>
      <c r="G122" s="475"/>
      <c r="H122" s="476"/>
      <c r="I122" s="424">
        <f t="shared" si="25"/>
        <v>0</v>
      </c>
      <c r="J122" s="475"/>
      <c r="K122" s="183">
        <f t="shared" si="24"/>
        <v>0</v>
      </c>
      <c r="L122" s="143">
        <f t="shared" si="26"/>
        <v>0</v>
      </c>
      <c r="M122" s="166"/>
      <c r="N122" s="166"/>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row>
    <row r="123" spans="1:72" ht="17.649999999999999" customHeight="1" thickBot="1">
      <c r="A123" s="213"/>
      <c r="B123" s="163" t="s">
        <v>219</v>
      </c>
      <c r="C123" s="160" t="s">
        <v>219</v>
      </c>
      <c r="D123" s="148" t="s">
        <v>220</v>
      </c>
      <c r="E123" s="471"/>
      <c r="F123" s="472"/>
      <c r="G123" s="472"/>
      <c r="H123" s="473"/>
      <c r="I123" s="422">
        <f t="shared" si="25"/>
        <v>0</v>
      </c>
      <c r="J123" s="472"/>
      <c r="K123" s="184">
        <f>IFERROR(J123/I123,0)</f>
        <v>0</v>
      </c>
      <c r="L123" s="154">
        <f t="shared" si="26"/>
        <v>0</v>
      </c>
      <c r="M123" s="167"/>
      <c r="N123" s="167"/>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row>
    <row r="124" spans="1:72" ht="17.649999999999999" customHeight="1" thickBot="1">
      <c r="A124" s="213"/>
      <c r="B124" s="185" t="s">
        <v>269</v>
      </c>
      <c r="C124" s="185"/>
      <c r="D124" s="186" t="s">
        <v>220</v>
      </c>
      <c r="E124" s="187">
        <f>SUM(E117:E123)</f>
        <v>0</v>
      </c>
      <c r="F124" s="188">
        <f t="shared" ref="F124" si="27">SUM(F117:F123)</f>
        <v>0</v>
      </c>
      <c r="G124" s="188">
        <f t="shared" ref="G124" si="28">SUM(G117:G123)</f>
        <v>0</v>
      </c>
      <c r="H124" s="189">
        <f t="shared" ref="H124" si="29">SUM(H117:H123)</f>
        <v>0</v>
      </c>
      <c r="I124" s="425">
        <f>SUM(I117:I123)</f>
        <v>0</v>
      </c>
      <c r="J124" s="153">
        <f>SUM(J117:J123)</f>
        <v>0</v>
      </c>
      <c r="K124" s="184">
        <f>IFERROR(J124/I124,0)</f>
        <v>0</v>
      </c>
      <c r="L124" s="190">
        <f t="shared" si="26"/>
        <v>0</v>
      </c>
      <c r="M124" s="191"/>
      <c r="N124" s="191"/>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row>
    <row r="125" spans="1:72" ht="15" customHeight="1" thickBot="1">
      <c r="A125" s="211"/>
      <c r="B125" s="192"/>
      <c r="C125" s="192"/>
      <c r="D125" s="193"/>
      <c r="E125" s="194"/>
      <c r="F125" s="193"/>
      <c r="G125" s="193"/>
      <c r="H125" s="193"/>
      <c r="I125" s="193"/>
      <c r="J125" s="193"/>
      <c r="K125" s="193"/>
      <c r="L125" s="193"/>
      <c r="M125" s="193"/>
      <c r="N125" s="41"/>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row>
    <row r="126" spans="1:72" ht="17.649999999999999" customHeight="1" thickBot="1">
      <c r="A126" s="214"/>
      <c r="B126" s="197" t="s">
        <v>270</v>
      </c>
      <c r="C126" s="195"/>
      <c r="D126" s="198"/>
      <c r="E126" s="199">
        <f>E64+E76+E88+E100+E112+E124</f>
        <v>0</v>
      </c>
      <c r="F126" s="200">
        <f t="shared" ref="F126:L126" si="30">F64+F76+F88+F100+F112+F124</f>
        <v>0</v>
      </c>
      <c r="G126" s="200">
        <f t="shared" si="30"/>
        <v>0</v>
      </c>
      <c r="H126" s="201">
        <f t="shared" si="30"/>
        <v>0</v>
      </c>
      <c r="I126" s="196">
        <f>I64+I76+I88+I100+I112+I124</f>
        <v>0</v>
      </c>
      <c r="J126" s="196">
        <f t="shared" si="30"/>
        <v>0</v>
      </c>
      <c r="K126" s="202">
        <f>IFERROR(J126/I126,0)</f>
        <v>0</v>
      </c>
      <c r="L126" s="196">
        <f t="shared" si="30"/>
        <v>0</v>
      </c>
      <c r="M126" s="203"/>
      <c r="N126" s="203"/>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row>
    <row r="127" spans="1:72" ht="17.649999999999999" customHeight="1">
      <c r="A127" s="211"/>
      <c r="B127" s="41"/>
      <c r="C127" s="12"/>
      <c r="D127" s="12"/>
      <c r="E127" s="23"/>
      <c r="F127" s="37"/>
      <c r="G127" s="37"/>
      <c r="H127" s="37"/>
      <c r="I127" s="37"/>
      <c r="J127" s="37"/>
      <c r="K127" s="37"/>
      <c r="L127" s="37"/>
      <c r="M127" s="37"/>
      <c r="N127" s="41"/>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row>
    <row r="128" spans="1:72" ht="22.9" customHeight="1" thickBot="1">
      <c r="A128" s="210">
        <f>ROUNDDOWN(MAX($A$6:A127)+1,0)</f>
        <v>3</v>
      </c>
      <c r="B128" s="27" t="s">
        <v>271</v>
      </c>
      <c r="C128" s="27"/>
      <c r="D128" s="27"/>
      <c r="E128" s="27"/>
      <c r="F128" s="27"/>
      <c r="G128" s="27"/>
      <c r="H128" s="27"/>
      <c r="I128" s="27"/>
      <c r="J128" s="27"/>
      <c r="K128" s="27"/>
      <c r="L128" s="27"/>
      <c r="M128" s="27"/>
      <c r="N128" s="27"/>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row>
    <row r="129" spans="1:72" ht="17.649999999999999" customHeight="1" thickTop="1">
      <c r="A129" s="211"/>
      <c r="B129" s="41"/>
      <c r="C129" s="12"/>
      <c r="D129" s="12"/>
      <c r="E129" s="23"/>
      <c r="F129" s="37"/>
      <c r="G129" s="37"/>
      <c r="H129" s="37"/>
      <c r="I129" s="37"/>
      <c r="J129" s="37"/>
      <c r="K129" s="37"/>
      <c r="L129" s="37"/>
      <c r="M129" s="37"/>
      <c r="N129" s="37"/>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row>
    <row r="130" spans="1:72" ht="15" customHeight="1">
      <c r="A130" s="208"/>
      <c r="B130" s="692" t="s">
        <v>197</v>
      </c>
      <c r="C130" s="692"/>
      <c r="D130" s="692"/>
      <c r="E130" s="692"/>
      <c r="F130" s="692"/>
      <c r="G130" s="692"/>
      <c r="H130" s="692"/>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row>
    <row r="131" spans="1:72" ht="15" customHeight="1">
      <c r="A131" s="208"/>
      <c r="B131" s="691" t="s">
        <v>272</v>
      </c>
      <c r="C131" s="691"/>
      <c r="D131" s="691"/>
      <c r="E131" s="691"/>
      <c r="F131" s="691"/>
      <c r="G131" s="691"/>
      <c r="H131" s="691"/>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row>
    <row r="132" spans="1:72" ht="15" customHeight="1">
      <c r="A132" s="208"/>
      <c r="B132" s="691"/>
      <c r="C132" s="691"/>
      <c r="D132" s="691"/>
      <c r="E132" s="691"/>
      <c r="F132" s="691"/>
      <c r="G132" s="691"/>
      <c r="H132" s="691"/>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row>
    <row r="133" spans="1:72" ht="15" customHeight="1">
      <c r="A133" s="208"/>
      <c r="B133" s="691"/>
      <c r="C133" s="691"/>
      <c r="D133" s="691"/>
      <c r="E133" s="691"/>
      <c r="F133" s="691"/>
      <c r="G133" s="691"/>
      <c r="H133" s="691"/>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row>
    <row r="134" spans="1:72" ht="15" customHeight="1">
      <c r="A134" s="208"/>
      <c r="B134" s="691"/>
      <c r="C134" s="691"/>
      <c r="D134" s="691"/>
      <c r="E134" s="691"/>
      <c r="F134" s="691"/>
      <c r="G134" s="691"/>
      <c r="H134" s="691"/>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row>
    <row r="135" spans="1:72" ht="15" customHeight="1">
      <c r="A135" s="208"/>
      <c r="B135" s="691"/>
      <c r="C135" s="691"/>
      <c r="D135" s="691"/>
      <c r="E135" s="691"/>
      <c r="F135" s="691"/>
      <c r="G135" s="691"/>
      <c r="H135" s="691"/>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row>
    <row r="136" spans="1:72" ht="15" customHeight="1">
      <c r="A136" s="208"/>
      <c r="B136" s="691"/>
      <c r="C136" s="691"/>
      <c r="D136" s="691"/>
      <c r="E136" s="691"/>
      <c r="F136" s="691"/>
      <c r="G136" s="691"/>
      <c r="H136" s="691"/>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row>
    <row r="137" spans="1:72" ht="15" customHeight="1">
      <c r="A137" s="208"/>
      <c r="B137" s="691"/>
      <c r="C137" s="691"/>
      <c r="D137" s="691"/>
      <c r="E137" s="691"/>
      <c r="F137" s="691"/>
      <c r="G137" s="691"/>
      <c r="H137" s="691"/>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row>
    <row r="138" spans="1:72" ht="15" customHeight="1">
      <c r="A138" s="208"/>
      <c r="B138" s="691"/>
      <c r="C138" s="691"/>
      <c r="D138" s="691"/>
      <c r="E138" s="691"/>
      <c r="F138" s="691"/>
      <c r="G138" s="691"/>
      <c r="H138" s="691"/>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row>
    <row r="139" spans="1:72" ht="15" customHeight="1">
      <c r="A139" s="208"/>
      <c r="B139" s="691"/>
      <c r="C139" s="691"/>
      <c r="D139" s="691"/>
      <c r="E139" s="691"/>
      <c r="F139" s="691"/>
      <c r="G139" s="691"/>
      <c r="H139" s="691"/>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row>
    <row r="140" spans="1:72" ht="15" customHeight="1">
      <c r="A140" s="208"/>
      <c r="B140" s="691"/>
      <c r="C140" s="691"/>
      <c r="D140" s="691"/>
      <c r="E140" s="691"/>
      <c r="F140" s="691"/>
      <c r="G140" s="691"/>
      <c r="H140" s="691"/>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row>
    <row r="141" spans="1:72" ht="15" customHeight="1">
      <c r="A141" s="208"/>
      <c r="B141" s="691"/>
      <c r="C141" s="691"/>
      <c r="D141" s="691"/>
      <c r="E141" s="691"/>
      <c r="F141" s="691"/>
      <c r="G141" s="691"/>
      <c r="H141" s="691"/>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row>
    <row r="142" spans="1:72" ht="15" customHeight="1">
      <c r="A142" s="208"/>
      <c r="B142" s="691"/>
      <c r="C142" s="691"/>
      <c r="D142" s="691"/>
      <c r="E142" s="691"/>
      <c r="F142" s="691"/>
      <c r="G142" s="691"/>
      <c r="H142" s="691"/>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row>
    <row r="143" spans="1:72" ht="21" customHeight="1">
      <c r="A143" s="208"/>
      <c r="B143" s="691"/>
      <c r="C143" s="691"/>
      <c r="D143" s="691"/>
      <c r="E143" s="691"/>
      <c r="F143" s="691"/>
      <c r="G143" s="691"/>
      <c r="H143" s="691"/>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row>
    <row r="144" spans="1:72" ht="15" customHeight="1">
      <c r="A144" s="208"/>
      <c r="B144" s="121"/>
      <c r="C144" s="121"/>
      <c r="D144" s="121"/>
      <c r="E144" s="121"/>
      <c r="F144" s="121"/>
      <c r="G144" s="121"/>
      <c r="H144" s="121"/>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row>
    <row r="145" spans="1:72" ht="17.649999999999999" customHeight="1">
      <c r="A145" s="212">
        <f>A128+0.1</f>
        <v>3.1</v>
      </c>
      <c r="B145" s="28" t="s">
        <v>273</v>
      </c>
      <c r="C145" s="28"/>
      <c r="D145" s="28"/>
      <c r="E145" s="28"/>
      <c r="F145" s="28"/>
      <c r="G145" s="28"/>
      <c r="H145" s="28"/>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row>
    <row r="146" spans="1:72" ht="17.649999999999999" customHeight="1" thickBot="1">
      <c r="A146" s="211"/>
      <c r="B146" s="41"/>
      <c r="C146" s="12"/>
      <c r="D146" s="12"/>
      <c r="E146" s="23"/>
      <c r="F146" s="37"/>
      <c r="G146" s="37"/>
      <c r="H146" s="37"/>
      <c r="I146" s="37"/>
      <c r="J146" s="37"/>
      <c r="K146" s="37"/>
      <c r="L146" s="37"/>
      <c r="M146" s="37"/>
      <c r="N146" s="41"/>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row>
    <row r="147" spans="1:72" ht="17.649999999999999" customHeight="1" thickBot="1">
      <c r="A147" s="211"/>
      <c r="B147" s="169"/>
      <c r="C147" s="222"/>
      <c r="D147" s="222"/>
      <c r="E147" s="680" t="s">
        <v>274</v>
      </c>
      <c r="F147" s="681"/>
      <c r="G147" s="681"/>
      <c r="H147" s="681"/>
      <c r="I147" s="681"/>
      <c r="J147" s="682"/>
      <c r="K147" s="225"/>
      <c r="L147" s="225"/>
      <c r="M147" s="217"/>
      <c r="N147" s="41"/>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row>
    <row r="148" spans="1:72" ht="17.649999999999999" customHeight="1" thickBot="1">
      <c r="A148" s="1"/>
      <c r="B148" s="685" t="s">
        <v>275</v>
      </c>
      <c r="C148" s="685" t="s">
        <v>276</v>
      </c>
      <c r="D148" s="659" t="s">
        <v>47</v>
      </c>
      <c r="E148" s="687" t="s">
        <v>190</v>
      </c>
      <c r="F148" s="688"/>
      <c r="G148" s="688"/>
      <c r="H148" s="689"/>
      <c r="I148" s="664" t="s">
        <v>277</v>
      </c>
      <c r="J148" s="664" t="s">
        <v>278</v>
      </c>
      <c r="K148" s="664" t="s">
        <v>279</v>
      </c>
      <c r="L148" s="657" t="s">
        <v>280</v>
      </c>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row>
    <row r="149" spans="1:72" ht="17.649999999999999" customHeight="1" thickBot="1">
      <c r="A149" s="1"/>
      <c r="B149" s="686"/>
      <c r="C149" s="686"/>
      <c r="D149" s="660"/>
      <c r="E149" s="136">
        <f>$E$12</f>
        <v>1</v>
      </c>
      <c r="F149" s="137">
        <f>$F$12</f>
        <v>2</v>
      </c>
      <c r="G149" s="137">
        <f>$G$12</f>
        <v>3</v>
      </c>
      <c r="H149" s="138">
        <f>$H$12</f>
        <v>4</v>
      </c>
      <c r="I149" s="665"/>
      <c r="J149" s="665"/>
      <c r="K149" s="665"/>
      <c r="L149" s="658"/>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row>
    <row r="150" spans="1:72" ht="17.649999999999999" customHeight="1">
      <c r="A150" s="208"/>
      <c r="B150" s="3" t="s">
        <v>281</v>
      </c>
      <c r="C150" s="224"/>
      <c r="D150" s="205" t="s">
        <v>220</v>
      </c>
      <c r="E150" s="603"/>
      <c r="F150" s="475"/>
      <c r="G150" s="475"/>
      <c r="H150" s="476"/>
      <c r="I150" s="426">
        <f>SUM(E150:H150)</f>
        <v>0</v>
      </c>
      <c r="J150" s="432" t="e">
        <f>I150/$I$156</f>
        <v>#DIV/0!</v>
      </c>
      <c r="K150" s="224"/>
      <c r="L150" s="226"/>
      <c r="M150" s="9"/>
      <c r="N150" s="606" t="b">
        <f>ROUND(I150,0)=ROUND(J126,0)</f>
        <v>1</v>
      </c>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row>
    <row r="151" spans="1:72" ht="17.649999999999999" customHeight="1">
      <c r="A151" s="208"/>
      <c r="B151" s="3" t="s">
        <v>282</v>
      </c>
      <c r="C151" s="224"/>
      <c r="D151" s="204" t="s">
        <v>220</v>
      </c>
      <c r="E151" s="603"/>
      <c r="F151" s="475"/>
      <c r="G151" s="475"/>
      <c r="H151" s="476"/>
      <c r="I151" s="426">
        <f>SUM(E151:H151)</f>
        <v>0</v>
      </c>
      <c r="J151" s="433" t="e">
        <f t="shared" ref="J151:J155" si="31">I151/$I$156</f>
        <v>#DIV/0!</v>
      </c>
      <c r="K151" s="475"/>
      <c r="L151" s="435" t="e">
        <f t="shared" ref="L151:L156" si="32">K151/I151</f>
        <v>#DIV/0!</v>
      </c>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row>
    <row r="152" spans="1:72" ht="17.649999999999999" customHeight="1">
      <c r="A152" s="208"/>
      <c r="B152" s="3" t="s">
        <v>283</v>
      </c>
      <c r="C152" s="224"/>
      <c r="D152" s="204" t="s">
        <v>220</v>
      </c>
      <c r="E152" s="474"/>
      <c r="F152" s="475"/>
      <c r="G152" s="475"/>
      <c r="H152" s="476"/>
      <c r="I152" s="426">
        <f t="shared" ref="I152:I155" si="33">SUM(E152:H152)</f>
        <v>0</v>
      </c>
      <c r="J152" s="433" t="e">
        <f t="shared" si="31"/>
        <v>#DIV/0!</v>
      </c>
      <c r="K152" s="475"/>
      <c r="L152" s="435" t="e">
        <f t="shared" si="32"/>
        <v>#DIV/0!</v>
      </c>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row>
    <row r="153" spans="1:72" ht="17.649999999999999" customHeight="1">
      <c r="A153" s="208"/>
      <c r="B153" s="3" t="s">
        <v>284</v>
      </c>
      <c r="C153" s="224"/>
      <c r="D153" s="204" t="s">
        <v>220</v>
      </c>
      <c r="E153" s="474"/>
      <c r="F153" s="475"/>
      <c r="G153" s="475"/>
      <c r="H153" s="476"/>
      <c r="I153" s="426">
        <f t="shared" si="33"/>
        <v>0</v>
      </c>
      <c r="J153" s="433" t="e">
        <f t="shared" si="31"/>
        <v>#DIV/0!</v>
      </c>
      <c r="K153" s="475"/>
      <c r="L153" s="435" t="e">
        <f t="shared" si="32"/>
        <v>#DIV/0!</v>
      </c>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row>
    <row r="154" spans="1:72" ht="17.649999999999999" customHeight="1">
      <c r="A154" s="208"/>
      <c r="B154" s="3" t="s">
        <v>285</v>
      </c>
      <c r="C154" s="158" t="s">
        <v>286</v>
      </c>
      <c r="D154" s="204" t="s">
        <v>220</v>
      </c>
      <c r="E154" s="474"/>
      <c r="F154" s="475"/>
      <c r="G154" s="475"/>
      <c r="H154" s="476"/>
      <c r="I154" s="426">
        <f t="shared" si="33"/>
        <v>0</v>
      </c>
      <c r="J154" s="433" t="e">
        <f t="shared" si="31"/>
        <v>#DIV/0!</v>
      </c>
      <c r="K154" s="475"/>
      <c r="L154" s="435" t="e">
        <f t="shared" si="32"/>
        <v>#DIV/0!</v>
      </c>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row>
    <row r="155" spans="1:72" ht="17.649999999999999" customHeight="1" thickBot="1">
      <c r="A155" s="208"/>
      <c r="B155" s="222" t="s">
        <v>287</v>
      </c>
      <c r="C155" s="160" t="s">
        <v>288</v>
      </c>
      <c r="D155" s="223" t="s">
        <v>220</v>
      </c>
      <c r="E155" s="471"/>
      <c r="F155" s="472"/>
      <c r="G155" s="472"/>
      <c r="H155" s="473"/>
      <c r="I155" s="427">
        <f t="shared" si="33"/>
        <v>0</v>
      </c>
      <c r="J155" s="434" t="e">
        <f t="shared" si="31"/>
        <v>#DIV/0!</v>
      </c>
      <c r="K155" s="472"/>
      <c r="L155" s="434" t="e">
        <f t="shared" si="32"/>
        <v>#DIV/0!</v>
      </c>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row>
    <row r="156" spans="1:72" ht="17.649999999999999" customHeight="1" thickBot="1">
      <c r="A156" s="213"/>
      <c r="B156" s="149" t="s">
        <v>289</v>
      </c>
      <c r="C156" s="227"/>
      <c r="D156" s="150" t="s">
        <v>220</v>
      </c>
      <c r="E156" s="151">
        <f>SUM(E150:E155)</f>
        <v>0</v>
      </c>
      <c r="F156" s="152">
        <f>SUM(F150:F155)</f>
        <v>0</v>
      </c>
      <c r="G156" s="152">
        <f>SUM(G150:G155)</f>
        <v>0</v>
      </c>
      <c r="H156" s="173">
        <f>SUM(H150:H155)</f>
        <v>0</v>
      </c>
      <c r="I156" s="428">
        <f t="shared" ref="I156:K156" si="34">SUM(I150:I155)</f>
        <v>0</v>
      </c>
      <c r="J156" s="228"/>
      <c r="K156" s="190">
        <f t="shared" si="34"/>
        <v>0</v>
      </c>
      <c r="L156" s="434" t="e">
        <f t="shared" si="32"/>
        <v>#DIV/0!</v>
      </c>
      <c r="M156" s="9"/>
      <c r="N156" s="165"/>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row>
    <row r="157" spans="1:72" ht="17.649999999999999" customHeight="1">
      <c r="A157" s="208"/>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row>
    <row r="158" spans="1:72" ht="17.649999999999999" customHeight="1">
      <c r="A158" s="208"/>
      <c r="B158" s="9" t="s">
        <v>206</v>
      </c>
      <c r="C158" s="9"/>
      <c r="D158" s="9"/>
      <c r="E158" s="132" t="b">
        <f>ROUND(E156,0)=ROUND(E126,0)</f>
        <v>1</v>
      </c>
      <c r="F158" s="132" t="b">
        <f>ROUND(F156,0)=ROUND(F126,0)</f>
        <v>1</v>
      </c>
      <c r="G158" s="132" t="b">
        <f>ROUND(G156,0)=ROUND(G126,0)</f>
        <v>1</v>
      </c>
      <c r="H158" s="132" t="b">
        <f>ROUND(H156,0)=ROUND(H126,0)</f>
        <v>1</v>
      </c>
      <c r="I158" s="132" t="b">
        <f>ROUND(I156,0)=ROUND(I126,0)</f>
        <v>1</v>
      </c>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row>
    <row r="159" spans="1:72" ht="17.649999999999999" customHeight="1">
      <c r="A159" s="208"/>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row>
    <row r="160" spans="1:72" ht="17.649999999999999" customHeight="1">
      <c r="A160" s="212">
        <f>A145+0.1</f>
        <v>3.2</v>
      </c>
      <c r="B160" s="28" t="s">
        <v>290</v>
      </c>
      <c r="C160" s="28"/>
      <c r="D160" s="28"/>
      <c r="E160" s="28"/>
      <c r="F160" s="28"/>
      <c r="G160" s="28"/>
      <c r="H160" s="28"/>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row>
    <row r="161" spans="1:72" ht="17.649999999999999" customHeight="1" thickBot="1">
      <c r="A161" s="208"/>
      <c r="B161" s="140"/>
      <c r="C161" s="140"/>
      <c r="D161" s="140"/>
      <c r="E161" s="140"/>
      <c r="F161" s="140"/>
      <c r="G161" s="140"/>
      <c r="H161" s="140"/>
      <c r="I161" s="140"/>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row>
    <row r="162" spans="1:72" ht="17.649999999999999" customHeight="1">
      <c r="A162" s="208"/>
      <c r="B162" s="683" t="s">
        <v>275</v>
      </c>
      <c r="C162" s="676" t="s">
        <v>291</v>
      </c>
      <c r="D162" s="676" t="s">
        <v>292</v>
      </c>
      <c r="E162" s="676"/>
      <c r="F162" s="676" t="s">
        <v>293</v>
      </c>
      <c r="G162" s="676"/>
      <c r="H162" s="676" t="s">
        <v>294</v>
      </c>
      <c r="I162" s="678"/>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row>
    <row r="163" spans="1:72" ht="17.649999999999999" customHeight="1" thickBot="1">
      <c r="A163" s="208"/>
      <c r="B163" s="684"/>
      <c r="C163" s="677"/>
      <c r="D163" s="677"/>
      <c r="E163" s="677"/>
      <c r="F163" s="677"/>
      <c r="G163" s="677"/>
      <c r="H163" s="677"/>
      <c r="I163" s="67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row>
    <row r="164" spans="1:72" ht="17.649999999999999" customHeight="1">
      <c r="A164" s="208"/>
      <c r="B164" s="230" t="s">
        <v>281</v>
      </c>
      <c r="C164" s="469"/>
      <c r="D164" s="655"/>
      <c r="E164" s="655"/>
      <c r="F164" s="655"/>
      <c r="G164" s="655"/>
      <c r="H164" s="666"/>
      <c r="I164" s="667"/>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row>
    <row r="165" spans="1:72" ht="17.649999999999999" customHeight="1">
      <c r="A165" s="208"/>
      <c r="B165" s="229" t="s">
        <v>282</v>
      </c>
      <c r="C165" s="475"/>
      <c r="D165" s="656"/>
      <c r="E165" s="656"/>
      <c r="F165" s="656"/>
      <c r="G165" s="656"/>
      <c r="H165" s="666"/>
      <c r="I165" s="667"/>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row>
    <row r="166" spans="1:72" ht="17.649999999999999" customHeight="1">
      <c r="A166" s="208"/>
      <c r="B166" s="229" t="s">
        <v>283</v>
      </c>
      <c r="C166" s="475"/>
      <c r="D166" s="656"/>
      <c r="E166" s="656"/>
      <c r="F166" s="656"/>
      <c r="G166" s="656"/>
      <c r="H166" s="666"/>
      <c r="I166" s="667"/>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row>
    <row r="167" spans="1:72" ht="17.649999999999999" customHeight="1">
      <c r="A167" s="208"/>
      <c r="B167" s="229" t="s">
        <v>284</v>
      </c>
      <c r="C167" s="475"/>
      <c r="D167" s="656"/>
      <c r="E167" s="656"/>
      <c r="F167" s="656"/>
      <c r="G167" s="656"/>
      <c r="H167" s="666"/>
      <c r="I167" s="667"/>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row>
    <row r="168" spans="1:72" ht="17.649999999999999" customHeight="1">
      <c r="A168" s="208"/>
      <c r="B168" s="229" t="s">
        <v>285</v>
      </c>
      <c r="C168" s="475"/>
      <c r="D168" s="656"/>
      <c r="E168" s="656"/>
      <c r="F168" s="656"/>
      <c r="G168" s="656"/>
      <c r="H168" s="670"/>
      <c r="I168" s="671"/>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row>
    <row r="169" spans="1:72" ht="17.649999999999999" customHeight="1" thickBot="1">
      <c r="A169" s="208"/>
      <c r="B169" s="231" t="s">
        <v>287</v>
      </c>
      <c r="C169" s="472"/>
      <c r="D169" s="668"/>
      <c r="E169" s="668"/>
      <c r="F169" s="668"/>
      <c r="G169" s="669"/>
      <c r="H169" s="672"/>
      <c r="I169" s="673"/>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row>
    <row r="170" spans="1:72" ht="14.45">
      <c r="A170" s="208"/>
      <c r="B170" s="3"/>
      <c r="C170" s="61"/>
      <c r="D170" s="9"/>
      <c r="E170" s="9"/>
      <c r="F170" s="9"/>
      <c r="G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row>
    <row r="171" spans="1:72" ht="14.45">
      <c r="A171" s="215"/>
      <c r="B171" s="13" t="s">
        <v>41</v>
      </c>
      <c r="C171" s="13"/>
      <c r="D171" s="22"/>
      <c r="E171" s="22"/>
      <c r="F171" s="22"/>
      <c r="G171" s="22"/>
      <c r="H171" s="22"/>
      <c r="I171" s="22"/>
      <c r="J171" s="22"/>
      <c r="K171" s="22"/>
      <c r="L171" s="22"/>
      <c r="M171" s="22"/>
      <c r="N171" s="22"/>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row>
    <row r="172" spans="1:72" ht="14.45">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row>
    <row r="173" spans="1:72" ht="14.45">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row>
    <row r="174" spans="1:72" ht="14.45" hidden="1">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row>
    <row r="175" spans="1:72" ht="14.45" hidden="1">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row>
    <row r="176" spans="1:72" ht="14.45" hidden="1">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row>
    <row r="177" spans="15:72" ht="14.45" hidden="1">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row>
    <row r="178" spans="15:72" ht="14.45" hidden="1">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row>
    <row r="179" spans="15:72" ht="14.45" hidden="1">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row>
    <row r="180" spans="15:72" ht="14.45" hidden="1">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row>
    <row r="181" spans="15:72" ht="14.45" hidden="1">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row>
    <row r="182" spans="15:72" ht="14.45" hidden="1">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row>
    <row r="183" spans="15:72" ht="14.45" hidden="1">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row>
    <row r="184" spans="15:72" ht="14.45" hidden="1">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row>
    <row r="185" spans="15:72" ht="14.45" hidden="1">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row>
    <row r="186" spans="15:72" ht="14.45" hidden="1">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row>
    <row r="187" spans="15:72" ht="14.45" hidden="1">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row>
    <row r="188" spans="15:72" ht="14.45" hidden="1">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row>
    <row r="189" spans="15:72" ht="14.45" hidden="1">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row>
    <row r="190" spans="15:72" ht="14.45" hidden="1">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row>
    <row r="191" spans="15:72" ht="14.45" hidden="1">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row>
    <row r="192" spans="15:72" ht="14.45" hidden="1">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row>
    <row r="193" spans="15:72" ht="14.45" hidden="1">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row>
    <row r="194" spans="15:72" ht="14.45" hidden="1">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row>
    <row r="195" spans="15:72" ht="14.45" hidden="1">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row>
    <row r="196" spans="15:72" ht="14.45" hidden="1">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row>
    <row r="197" spans="15:72" ht="14.45" hidden="1">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row>
    <row r="198" spans="15:72" ht="14.45" hidden="1">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row>
    <row r="199" spans="15:72" ht="14.45" hidden="1">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row>
    <row r="200" spans="15:72" ht="14.45" hidden="1">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row>
    <row r="201" spans="15:72" ht="14.45" hidden="1">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row>
    <row r="202" spans="15:72" ht="14.45" hidden="1">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row>
    <row r="203" spans="15:72" ht="14.45" hidden="1">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row>
    <row r="204" spans="15:72"/>
    <row r="205" spans="15:72"/>
    <row r="206" spans="15:72"/>
    <row r="207" spans="15:72"/>
    <row r="208" spans="15:72"/>
    <row r="209"/>
    <row r="210"/>
    <row r="211"/>
    <row r="212"/>
  </sheetData>
  <mergeCells count="107">
    <mergeCell ref="J90:J91"/>
    <mergeCell ref="K90:K91"/>
    <mergeCell ref="D2:E2"/>
    <mergeCell ref="F2:G2"/>
    <mergeCell ref="E54:H54"/>
    <mergeCell ref="I54:I55"/>
    <mergeCell ref="J54:J55"/>
    <mergeCell ref="K54:K55"/>
    <mergeCell ref="L54:L55"/>
    <mergeCell ref="E66:H66"/>
    <mergeCell ref="I66:I67"/>
    <mergeCell ref="J66:J67"/>
    <mergeCell ref="L66:L67"/>
    <mergeCell ref="D5:D7"/>
    <mergeCell ref="D8:D9"/>
    <mergeCell ref="E5:K7"/>
    <mergeCell ref="E8:K9"/>
    <mergeCell ref="B38:H38"/>
    <mergeCell ref="B66:B67"/>
    <mergeCell ref="C66:C67"/>
    <mergeCell ref="D66:D67"/>
    <mergeCell ref="E11:H11"/>
    <mergeCell ref="B20:H20"/>
    <mergeCell ref="B21:H21"/>
    <mergeCell ref="D28:H30"/>
    <mergeCell ref="D26:H27"/>
    <mergeCell ref="B39:H52"/>
    <mergeCell ref="B131:H143"/>
    <mergeCell ref="B54:B55"/>
    <mergeCell ref="C54:C55"/>
    <mergeCell ref="D54:D55"/>
    <mergeCell ref="B130:H130"/>
    <mergeCell ref="B78:B79"/>
    <mergeCell ref="C78:C79"/>
    <mergeCell ref="D78:D79"/>
    <mergeCell ref="E78:H78"/>
    <mergeCell ref="B90:B91"/>
    <mergeCell ref="B114:B115"/>
    <mergeCell ref="C114:C115"/>
    <mergeCell ref="D114:D115"/>
    <mergeCell ref="E114:H114"/>
    <mergeCell ref="B102:B103"/>
    <mergeCell ref="C102:C103"/>
    <mergeCell ref="D102:D103"/>
    <mergeCell ref="E102:H102"/>
    <mergeCell ref="C90:C91"/>
    <mergeCell ref="C162:C163"/>
    <mergeCell ref="D162:E163"/>
    <mergeCell ref="F162:G163"/>
    <mergeCell ref="H162:I163"/>
    <mergeCell ref="E147:J147"/>
    <mergeCell ref="B162:B163"/>
    <mergeCell ref="J148:J149"/>
    <mergeCell ref="B148:B149"/>
    <mergeCell ref="K148:K149"/>
    <mergeCell ref="D148:D149"/>
    <mergeCell ref="C148:C149"/>
    <mergeCell ref="E148:H148"/>
    <mergeCell ref="I148:I149"/>
    <mergeCell ref="D166:E166"/>
    <mergeCell ref="F165:G165"/>
    <mergeCell ref="F166:G166"/>
    <mergeCell ref="K66:K67"/>
    <mergeCell ref="H164:I164"/>
    <mergeCell ref="F169:G169"/>
    <mergeCell ref="D169:E169"/>
    <mergeCell ref="H165:I165"/>
    <mergeCell ref="H166:I166"/>
    <mergeCell ref="H167:I167"/>
    <mergeCell ref="H168:I168"/>
    <mergeCell ref="D167:E167"/>
    <mergeCell ref="D168:E168"/>
    <mergeCell ref="F167:G167"/>
    <mergeCell ref="F168:G168"/>
    <mergeCell ref="H169:I169"/>
    <mergeCell ref="I78:I79"/>
    <mergeCell ref="J78:J79"/>
    <mergeCell ref="K78:K79"/>
    <mergeCell ref="I114:I115"/>
    <mergeCell ref="J114:J115"/>
    <mergeCell ref="K114:K115"/>
    <mergeCell ref="I102:I103"/>
    <mergeCell ref="J102:J103"/>
    <mergeCell ref="N54:N55"/>
    <mergeCell ref="N66:N67"/>
    <mergeCell ref="N78:N79"/>
    <mergeCell ref="N90:N91"/>
    <mergeCell ref="N102:N103"/>
    <mergeCell ref="N114:N115"/>
    <mergeCell ref="F164:G164"/>
    <mergeCell ref="D164:E164"/>
    <mergeCell ref="D165:E165"/>
    <mergeCell ref="L148:L149"/>
    <mergeCell ref="L78:L79"/>
    <mergeCell ref="M114:M115"/>
    <mergeCell ref="L102:L103"/>
    <mergeCell ref="M102:M103"/>
    <mergeCell ref="L114:L115"/>
    <mergeCell ref="K102:K103"/>
    <mergeCell ref="M78:M79"/>
    <mergeCell ref="D90:D91"/>
    <mergeCell ref="M54:M55"/>
    <mergeCell ref="E90:H90"/>
    <mergeCell ref="M66:M67"/>
    <mergeCell ref="L90:L91"/>
    <mergeCell ref="M90:M91"/>
    <mergeCell ref="I90:I91"/>
  </mergeCells>
  <conditionalFormatting sqref="C34">
    <cfRule type="containsText" dxfId="43" priority="32" operator="containsText" text="True">
      <formula>NOT(ISERROR(SEARCH("True",C34)))</formula>
    </cfRule>
    <cfRule type="containsText" dxfId="42" priority="33" operator="containsText" text="False">
      <formula>NOT(ISERROR(SEARCH("False",C34)))</formula>
    </cfRule>
  </conditionalFormatting>
  <conditionalFormatting sqref="E12">
    <cfRule type="cellIs" dxfId="41" priority="30" operator="equal">
      <formula>0</formula>
    </cfRule>
  </conditionalFormatting>
  <conditionalFormatting sqref="E158:I158">
    <cfRule type="containsText" dxfId="40" priority="6" operator="containsText" text="True">
      <formula>NOT(ISERROR(SEARCH("True",E158)))</formula>
    </cfRule>
    <cfRule type="containsText" dxfId="39" priority="7" operator="containsText" text="False">
      <formula>NOT(ISERROR(SEARCH("False",E158)))</formula>
    </cfRule>
  </conditionalFormatting>
  <conditionalFormatting sqref="F12:H14">
    <cfRule type="cellIs" dxfId="38" priority="3" operator="equal">
      <formula>0</formula>
    </cfRule>
  </conditionalFormatting>
  <conditionalFormatting sqref="F15:H15">
    <cfRule type="containsText" dxfId="37" priority="4" operator="containsText" text="True">
      <formula>NOT(ISERROR(SEARCH("True",F15)))</formula>
    </cfRule>
    <cfRule type="containsText" dxfId="36" priority="5" operator="containsText" text="False">
      <formula>NOT(ISERROR(SEARCH("False",F15)))</formula>
    </cfRule>
  </conditionalFormatting>
  <conditionalFormatting sqref="F55:H55">
    <cfRule type="cellIs" dxfId="35" priority="10" operator="equal">
      <formula>0</formula>
    </cfRule>
  </conditionalFormatting>
  <conditionalFormatting sqref="F67:H67">
    <cfRule type="cellIs" dxfId="34" priority="16" operator="equal">
      <formula>0</formula>
    </cfRule>
  </conditionalFormatting>
  <conditionalFormatting sqref="F79:H79">
    <cfRule type="cellIs" dxfId="33" priority="15" operator="equal">
      <formula>0</formula>
    </cfRule>
  </conditionalFormatting>
  <conditionalFormatting sqref="F91:H91">
    <cfRule type="cellIs" dxfId="32" priority="14" operator="equal">
      <formula>0</formula>
    </cfRule>
  </conditionalFormatting>
  <conditionalFormatting sqref="F103:H103">
    <cfRule type="cellIs" dxfId="31" priority="13" operator="equal">
      <formula>0</formula>
    </cfRule>
  </conditionalFormatting>
  <conditionalFormatting sqref="F115:H115">
    <cfRule type="cellIs" dxfId="30" priority="12" operator="equal">
      <formula>0</formula>
    </cfRule>
  </conditionalFormatting>
  <conditionalFormatting sqref="F149:H149">
    <cfRule type="cellIs" dxfId="29" priority="8" operator="equal">
      <formula>0</formula>
    </cfRule>
  </conditionalFormatting>
  <conditionalFormatting sqref="N150">
    <cfRule type="containsText" dxfId="28" priority="1" operator="containsText" text="True">
      <formula>NOT(ISERROR(SEARCH("True",N150)))</formula>
    </cfRule>
    <cfRule type="containsText" dxfId="27" priority="2" operator="containsText" text="False">
      <formula>NOT(ISERROR(SEARCH("False",N150)))</formula>
    </cfRule>
  </conditionalFormatting>
  <dataValidations count="1">
    <dataValidation type="date" allowBlank="1" showInputMessage="1" showErrorMessage="1" sqref="C26 C28" xr:uid="{47996BBC-BC72-4B8A-8CE7-A936D3761E45}">
      <formula1>46204</formula1>
      <formula2>47664</formula2>
    </dataValidation>
  </dataValidations>
  <pageMargins left="0.7" right="0.7" top="0.75" bottom="0.75" header="0.3" footer="0.3"/>
  <pageSetup paperSize="9" orientation="portrait" verticalDpi="1200" r:id="rId1"/>
  <ignoredErrors>
    <ignoredError sqref="B16 E14 E149:H149 E13"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249977111117893"/>
  </sheetPr>
  <dimension ref="A1:XEW305"/>
  <sheetViews>
    <sheetView showGridLines="0" zoomScaleNormal="100" workbookViewId="0">
      <pane ySplit="12" topLeftCell="A13" activePane="bottomLeft" state="frozen"/>
      <selection pane="bottomLeft" activeCell="C41" sqref="C41"/>
    </sheetView>
  </sheetViews>
  <sheetFormatPr defaultColWidth="0" defaultRowHeight="14.1" zeroHeight="1"/>
  <cols>
    <col min="1" max="1" width="8.5703125" style="1" customWidth="1"/>
    <col min="2" max="2" width="48.28515625" style="1" customWidth="1"/>
    <col min="3" max="3" width="23.140625" style="1" customWidth="1"/>
    <col min="4" max="4" width="17.5703125" style="1" customWidth="1"/>
    <col min="5" max="5" width="21.28515625" style="1" customWidth="1"/>
    <col min="6" max="7" width="16.5703125" style="1" customWidth="1"/>
    <col min="8" max="37" width="14.28515625" style="1" customWidth="1"/>
    <col min="38" max="16377" width="8.7109375" style="1" hidden="1"/>
    <col min="16378" max="16384" width="0" style="1" hidden="1"/>
  </cols>
  <sheetData>
    <row r="1" spans="1:68" ht="15" customHeight="1" thickBot="1">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row>
    <row r="2" spans="1:68" ht="15" customHeight="1" thickBot="1">
      <c r="A2" s="41"/>
      <c r="B2" s="41"/>
      <c r="C2" s="693" t="s">
        <v>3</v>
      </c>
      <c r="D2" s="710"/>
      <c r="E2" s="709">
        <f>Introduction!D14</f>
        <v>0</v>
      </c>
      <c r="F2" s="645"/>
      <c r="G2" s="116"/>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row>
    <row r="3" spans="1:68" ht="15" customHeight="1" thickBot="1">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row>
    <row r="4" spans="1:68" ht="15" customHeight="1">
      <c r="A4" s="41"/>
      <c r="B4" s="41"/>
      <c r="C4" s="695" t="s">
        <v>42</v>
      </c>
      <c r="D4" s="649" t="s">
        <v>295</v>
      </c>
      <c r="E4" s="649"/>
      <c r="F4" s="649"/>
      <c r="G4" s="649"/>
      <c r="H4" s="649"/>
      <c r="I4" s="649"/>
      <c r="J4" s="649"/>
      <c r="K4" s="650"/>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row>
    <row r="5" spans="1:68" ht="15" customHeight="1">
      <c r="A5" s="41"/>
      <c r="B5" s="41"/>
      <c r="C5" s="696"/>
      <c r="D5" s="700"/>
      <c r="E5" s="700"/>
      <c r="F5" s="700"/>
      <c r="G5" s="700"/>
      <c r="H5" s="700"/>
      <c r="I5" s="700"/>
      <c r="J5" s="700"/>
      <c r="K5" s="70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row>
    <row r="6" spans="1:68" ht="15" customHeight="1" thickBot="1">
      <c r="A6" s="41"/>
      <c r="B6" s="41"/>
      <c r="C6" s="697"/>
      <c r="D6" s="651"/>
      <c r="E6" s="651"/>
      <c r="F6" s="651"/>
      <c r="G6" s="651"/>
      <c r="H6" s="651"/>
      <c r="I6" s="651"/>
      <c r="J6" s="651"/>
      <c r="K6" s="652"/>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row>
    <row r="7" spans="1:68" ht="15" customHeight="1">
      <c r="A7" s="41"/>
      <c r="B7" s="41"/>
      <c r="C7" s="705" t="s">
        <v>44</v>
      </c>
      <c r="D7" s="649" t="s">
        <v>296</v>
      </c>
      <c r="E7" s="649"/>
      <c r="F7" s="649"/>
      <c r="G7" s="649"/>
      <c r="H7" s="649"/>
      <c r="I7" s="649"/>
      <c r="J7" s="649"/>
      <c r="K7" s="650"/>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row>
    <row r="8" spans="1:68" ht="28.15" customHeight="1" thickBot="1">
      <c r="A8" s="41"/>
      <c r="B8" s="41"/>
      <c r="C8" s="699"/>
      <c r="D8" s="651"/>
      <c r="E8" s="651"/>
      <c r="F8" s="651"/>
      <c r="G8" s="651"/>
      <c r="H8" s="651"/>
      <c r="I8" s="651"/>
      <c r="J8" s="651"/>
      <c r="K8" s="652"/>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row>
    <row r="9" spans="1:68" ht="15" customHeight="1">
      <c r="A9" s="41"/>
      <c r="B9" s="11" t="s">
        <v>0</v>
      </c>
      <c r="C9" s="364"/>
      <c r="D9" s="9"/>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row>
    <row r="10" spans="1:68" ht="15" customHeight="1">
      <c r="A10" s="41"/>
      <c r="B10" s="12"/>
      <c r="F10" s="702" t="s">
        <v>297</v>
      </c>
      <c r="G10" s="702"/>
      <c r="H10" s="702"/>
      <c r="I10" s="702"/>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row>
    <row r="11" spans="1:68" ht="15" customHeight="1">
      <c r="A11" s="41"/>
      <c r="B11" s="12" t="s">
        <v>1</v>
      </c>
      <c r="C11" s="12"/>
      <c r="D11" s="12"/>
      <c r="E11" s="71" t="s">
        <v>298</v>
      </c>
      <c r="F11" s="254">
        <v>1</v>
      </c>
      <c r="G11" s="254">
        <f>(F11+1)*G14</f>
        <v>2</v>
      </c>
      <c r="H11" s="254">
        <f t="shared" ref="H11:AI11" si="0">(G11+1)*H14</f>
        <v>3</v>
      </c>
      <c r="I11" s="254">
        <f t="shared" si="0"/>
        <v>4</v>
      </c>
      <c r="J11" s="254">
        <f t="shared" si="0"/>
        <v>5</v>
      </c>
      <c r="K11" s="254">
        <f t="shared" si="0"/>
        <v>6</v>
      </c>
      <c r="L11" s="254">
        <f t="shared" si="0"/>
        <v>7</v>
      </c>
      <c r="M11" s="254">
        <f t="shared" si="0"/>
        <v>8</v>
      </c>
      <c r="N11" s="254">
        <f t="shared" si="0"/>
        <v>9</v>
      </c>
      <c r="O11" s="254">
        <f t="shared" si="0"/>
        <v>10</v>
      </c>
      <c r="P11" s="254">
        <f t="shared" si="0"/>
        <v>0</v>
      </c>
      <c r="Q11" s="254">
        <f t="shared" si="0"/>
        <v>0</v>
      </c>
      <c r="R11" s="254">
        <f t="shared" si="0"/>
        <v>0</v>
      </c>
      <c r="S11" s="254">
        <f t="shared" si="0"/>
        <v>0</v>
      </c>
      <c r="T11" s="254">
        <f t="shared" si="0"/>
        <v>0</v>
      </c>
      <c r="U11" s="254">
        <f t="shared" si="0"/>
        <v>0</v>
      </c>
      <c r="V11" s="254">
        <f t="shared" si="0"/>
        <v>0</v>
      </c>
      <c r="W11" s="254">
        <f t="shared" si="0"/>
        <v>0</v>
      </c>
      <c r="X11" s="254">
        <f t="shared" si="0"/>
        <v>0</v>
      </c>
      <c r="Y11" s="254">
        <f t="shared" si="0"/>
        <v>0</v>
      </c>
      <c r="Z11" s="254">
        <f t="shared" si="0"/>
        <v>0</v>
      </c>
      <c r="AA11" s="254">
        <f t="shared" si="0"/>
        <v>0</v>
      </c>
      <c r="AB11" s="254">
        <f t="shared" si="0"/>
        <v>0</v>
      </c>
      <c r="AC11" s="254">
        <f t="shared" si="0"/>
        <v>0</v>
      </c>
      <c r="AD11" s="254">
        <f t="shared" si="0"/>
        <v>0</v>
      </c>
      <c r="AE11" s="254">
        <f t="shared" si="0"/>
        <v>0</v>
      </c>
      <c r="AF11" s="254">
        <f t="shared" si="0"/>
        <v>0</v>
      </c>
      <c r="AG11" s="254">
        <f t="shared" si="0"/>
        <v>0</v>
      </c>
      <c r="AH11" s="254">
        <f t="shared" si="0"/>
        <v>0</v>
      </c>
      <c r="AI11" s="254">
        <f t="shared" si="0"/>
        <v>0</v>
      </c>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row>
    <row r="12" spans="1:68" ht="15" customHeight="1">
      <c r="A12" s="41"/>
      <c r="B12" s="12" t="s">
        <v>191</v>
      </c>
      <c r="C12" s="41"/>
      <c r="D12" s="41"/>
      <c r="E12" s="71" t="s">
        <v>299</v>
      </c>
      <c r="F12" s="581">
        <f>C38</f>
        <v>47665</v>
      </c>
      <c r="G12" s="128">
        <f>(F13+1)*G14</f>
        <v>48030</v>
      </c>
      <c r="H12" s="128">
        <f t="shared" ref="H12:AI12" si="1">(G13+1)*H14</f>
        <v>48396</v>
      </c>
      <c r="I12" s="128">
        <f t="shared" si="1"/>
        <v>48761</v>
      </c>
      <c r="J12" s="128">
        <f t="shared" si="1"/>
        <v>49126</v>
      </c>
      <c r="K12" s="128">
        <f t="shared" si="1"/>
        <v>49491</v>
      </c>
      <c r="L12" s="128">
        <f t="shared" si="1"/>
        <v>49857</v>
      </c>
      <c r="M12" s="128">
        <f t="shared" si="1"/>
        <v>50222</v>
      </c>
      <c r="N12" s="128">
        <f t="shared" si="1"/>
        <v>50587</v>
      </c>
      <c r="O12" s="128">
        <f t="shared" si="1"/>
        <v>50952</v>
      </c>
      <c r="P12" s="128">
        <f t="shared" si="1"/>
        <v>0</v>
      </c>
      <c r="Q12" s="128">
        <f t="shared" si="1"/>
        <v>0</v>
      </c>
      <c r="R12" s="128">
        <f t="shared" si="1"/>
        <v>0</v>
      </c>
      <c r="S12" s="128">
        <f t="shared" si="1"/>
        <v>0</v>
      </c>
      <c r="T12" s="128">
        <f t="shared" si="1"/>
        <v>0</v>
      </c>
      <c r="U12" s="128">
        <f t="shared" si="1"/>
        <v>0</v>
      </c>
      <c r="V12" s="128">
        <f t="shared" si="1"/>
        <v>0</v>
      </c>
      <c r="W12" s="128">
        <f t="shared" si="1"/>
        <v>0</v>
      </c>
      <c r="X12" s="128">
        <f t="shared" si="1"/>
        <v>0</v>
      </c>
      <c r="Y12" s="128">
        <f t="shared" si="1"/>
        <v>0</v>
      </c>
      <c r="Z12" s="128">
        <f t="shared" si="1"/>
        <v>0</v>
      </c>
      <c r="AA12" s="128">
        <f t="shared" si="1"/>
        <v>0</v>
      </c>
      <c r="AB12" s="128">
        <f t="shared" si="1"/>
        <v>0</v>
      </c>
      <c r="AC12" s="128">
        <f t="shared" si="1"/>
        <v>0</v>
      </c>
      <c r="AD12" s="128">
        <f t="shared" si="1"/>
        <v>0</v>
      </c>
      <c r="AE12" s="128">
        <f t="shared" si="1"/>
        <v>0</v>
      </c>
      <c r="AF12" s="128">
        <f t="shared" si="1"/>
        <v>0</v>
      </c>
      <c r="AG12" s="128">
        <f t="shared" si="1"/>
        <v>0</v>
      </c>
      <c r="AH12" s="128">
        <f t="shared" si="1"/>
        <v>0</v>
      </c>
      <c r="AI12" s="128">
        <f t="shared" si="1"/>
        <v>0</v>
      </c>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row>
    <row r="13" spans="1:68" ht="17.649999999999999" customHeight="1">
      <c r="A13" s="41"/>
      <c r="B13" s="41"/>
      <c r="C13" s="41"/>
      <c r="D13" s="41"/>
      <c r="E13" s="71" t="s">
        <v>300</v>
      </c>
      <c r="F13" s="128">
        <f>DATE(YEAR(F12)+IF(MONTH(F12)&gt;6,1,0),6,30)</f>
        <v>48029</v>
      </c>
      <c r="G13" s="128">
        <f>EOMONTH(G12,11)*G14</f>
        <v>48395</v>
      </c>
      <c r="H13" s="128">
        <f t="shared" ref="H13:AI13" si="2">EOMONTH(H12,11)*H14</f>
        <v>48760</v>
      </c>
      <c r="I13" s="128">
        <f t="shared" si="2"/>
        <v>49125</v>
      </c>
      <c r="J13" s="128">
        <f t="shared" si="2"/>
        <v>49490</v>
      </c>
      <c r="K13" s="128">
        <f t="shared" si="2"/>
        <v>49856</v>
      </c>
      <c r="L13" s="128">
        <f t="shared" si="2"/>
        <v>50221</v>
      </c>
      <c r="M13" s="128">
        <f t="shared" si="2"/>
        <v>50586</v>
      </c>
      <c r="N13" s="128">
        <f t="shared" si="2"/>
        <v>50951</v>
      </c>
      <c r="O13" s="128">
        <f t="shared" si="2"/>
        <v>51317</v>
      </c>
      <c r="P13" s="128">
        <f t="shared" si="2"/>
        <v>0</v>
      </c>
      <c r="Q13" s="128">
        <f t="shared" si="2"/>
        <v>0</v>
      </c>
      <c r="R13" s="128">
        <f t="shared" si="2"/>
        <v>0</v>
      </c>
      <c r="S13" s="128">
        <f t="shared" si="2"/>
        <v>0</v>
      </c>
      <c r="T13" s="128">
        <f t="shared" si="2"/>
        <v>0</v>
      </c>
      <c r="U13" s="128">
        <f t="shared" si="2"/>
        <v>0</v>
      </c>
      <c r="V13" s="128">
        <f t="shared" si="2"/>
        <v>0</v>
      </c>
      <c r="W13" s="128">
        <f t="shared" si="2"/>
        <v>0</v>
      </c>
      <c r="X13" s="128">
        <f t="shared" si="2"/>
        <v>0</v>
      </c>
      <c r="Y13" s="128">
        <f t="shared" si="2"/>
        <v>0</v>
      </c>
      <c r="Z13" s="128">
        <f t="shared" si="2"/>
        <v>0</v>
      </c>
      <c r="AA13" s="128">
        <f t="shared" si="2"/>
        <v>0</v>
      </c>
      <c r="AB13" s="128">
        <f t="shared" si="2"/>
        <v>0</v>
      </c>
      <c r="AC13" s="128">
        <f t="shared" si="2"/>
        <v>0</v>
      </c>
      <c r="AD13" s="128">
        <f t="shared" si="2"/>
        <v>0</v>
      </c>
      <c r="AE13" s="128">
        <f t="shared" si="2"/>
        <v>0</v>
      </c>
      <c r="AF13" s="128">
        <f t="shared" si="2"/>
        <v>0</v>
      </c>
      <c r="AG13" s="128">
        <f t="shared" si="2"/>
        <v>0</v>
      </c>
      <c r="AH13" s="128">
        <f t="shared" si="2"/>
        <v>0</v>
      </c>
      <c r="AI13" s="128">
        <f t="shared" si="2"/>
        <v>0</v>
      </c>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row>
    <row r="14" spans="1:68" ht="17.649999999999999" customHeight="1">
      <c r="A14" s="41"/>
      <c r="B14" s="41"/>
      <c r="C14" s="41"/>
      <c r="D14" s="41"/>
      <c r="E14" s="129" t="s">
        <v>194</v>
      </c>
      <c r="F14" s="132" t="s">
        <v>195</v>
      </c>
      <c r="G14" s="132" t="b">
        <f>IF(F14=FALSE,FALSE,F13&lt;$C$42)</f>
        <v>1</v>
      </c>
      <c r="H14" s="132" t="b">
        <f t="shared" ref="H14:T14" si="3">IF(G14=FALSE,FALSE,G13&lt;$C$42)</f>
        <v>1</v>
      </c>
      <c r="I14" s="132" t="b">
        <f t="shared" si="3"/>
        <v>1</v>
      </c>
      <c r="J14" s="132" t="b">
        <f t="shared" si="3"/>
        <v>1</v>
      </c>
      <c r="K14" s="132" t="b">
        <f t="shared" si="3"/>
        <v>1</v>
      </c>
      <c r="L14" s="132" t="b">
        <f t="shared" si="3"/>
        <v>1</v>
      </c>
      <c r="M14" s="132" t="b">
        <f t="shared" si="3"/>
        <v>1</v>
      </c>
      <c r="N14" s="132" t="b">
        <f t="shared" si="3"/>
        <v>1</v>
      </c>
      <c r="O14" s="132" t="b">
        <f t="shared" si="3"/>
        <v>1</v>
      </c>
      <c r="P14" s="132" t="b">
        <f t="shared" si="3"/>
        <v>0</v>
      </c>
      <c r="Q14" s="132" t="b">
        <f t="shared" si="3"/>
        <v>0</v>
      </c>
      <c r="R14" s="132" t="b">
        <f t="shared" si="3"/>
        <v>0</v>
      </c>
      <c r="S14" s="132" t="b">
        <f t="shared" si="3"/>
        <v>0</v>
      </c>
      <c r="T14" s="132" t="b">
        <f t="shared" si="3"/>
        <v>0</v>
      </c>
      <c r="U14" s="132" t="b">
        <f>IF(T14=FALSE,FALSE,T13&lt;$C$42)</f>
        <v>0</v>
      </c>
      <c r="V14" s="132" t="b">
        <f t="shared" ref="V14:AI14" si="4">IF(U14=FALSE,FALSE,U13&lt;$C$42)</f>
        <v>0</v>
      </c>
      <c r="W14" s="132" t="b">
        <f t="shared" si="4"/>
        <v>0</v>
      </c>
      <c r="X14" s="132" t="b">
        <f t="shared" si="4"/>
        <v>0</v>
      </c>
      <c r="Y14" s="132" t="b">
        <f t="shared" si="4"/>
        <v>0</v>
      </c>
      <c r="Z14" s="132" t="b">
        <f t="shared" si="4"/>
        <v>0</v>
      </c>
      <c r="AA14" s="132" t="b">
        <f t="shared" si="4"/>
        <v>0</v>
      </c>
      <c r="AB14" s="132" t="b">
        <f t="shared" si="4"/>
        <v>0</v>
      </c>
      <c r="AC14" s="132" t="b">
        <f t="shared" si="4"/>
        <v>0</v>
      </c>
      <c r="AD14" s="132" t="b">
        <f t="shared" si="4"/>
        <v>0</v>
      </c>
      <c r="AE14" s="132" t="b">
        <f t="shared" si="4"/>
        <v>0</v>
      </c>
      <c r="AF14" s="132" t="b">
        <f t="shared" si="4"/>
        <v>0</v>
      </c>
      <c r="AG14" s="132" t="b">
        <f t="shared" si="4"/>
        <v>0</v>
      </c>
      <c r="AH14" s="132" t="b">
        <f t="shared" si="4"/>
        <v>0</v>
      </c>
      <c r="AI14" s="132" t="b">
        <f t="shared" si="4"/>
        <v>0</v>
      </c>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row>
    <row r="15" spans="1:68" s="580" customFormat="1" ht="19.5">
      <c r="A15" s="579"/>
      <c r="B15" s="117" t="e">
        <f ca="1">""&amp;MID(CELL("filename",A1),FIND("]",CELL("filename",A1))+1,255)</f>
        <v>#VALUE!</v>
      </c>
      <c r="C15" s="117"/>
      <c r="D15" s="579"/>
      <c r="E15" s="579"/>
      <c r="F15" s="579"/>
      <c r="G15" s="579"/>
      <c r="H15" s="579"/>
      <c r="I15" s="579"/>
      <c r="J15" s="579"/>
      <c r="K15" s="579"/>
      <c r="L15" s="579"/>
      <c r="M15" s="579"/>
      <c r="N15" s="579"/>
      <c r="O15" s="579"/>
      <c r="P15" s="579"/>
      <c r="Q15" s="579"/>
      <c r="R15" s="579"/>
      <c r="S15" s="579"/>
      <c r="T15" s="57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c r="AT15" s="579"/>
      <c r="AU15" s="579"/>
      <c r="AV15" s="579"/>
      <c r="AW15" s="579"/>
      <c r="AX15" s="579"/>
      <c r="AY15" s="579"/>
      <c r="AZ15" s="579"/>
      <c r="BA15" s="579"/>
      <c r="BB15" s="579"/>
      <c r="BC15" s="579"/>
      <c r="BD15" s="579"/>
      <c r="BE15" s="579"/>
      <c r="BF15" s="579"/>
      <c r="BG15" s="579"/>
      <c r="BH15" s="579"/>
      <c r="BI15" s="579"/>
      <c r="BJ15" s="579"/>
      <c r="BK15" s="579"/>
      <c r="BL15" s="579"/>
      <c r="BM15" s="579"/>
      <c r="BN15" s="579"/>
      <c r="BO15" s="579"/>
    </row>
    <row r="16" spans="1:68" ht="17.649999999999999" customHeight="1">
      <c r="A16" s="208"/>
      <c r="B16" s="9"/>
      <c r="C16" s="9"/>
      <c r="D16" s="9"/>
      <c r="H16" s="2"/>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row>
    <row r="17" spans="1:68" ht="15" customHeight="1">
      <c r="A17" s="211"/>
      <c r="B17" s="703" t="s">
        <v>301</v>
      </c>
      <c r="C17" s="703"/>
      <c r="D17" s="703"/>
      <c r="E17" s="703"/>
      <c r="F17" s="703"/>
      <c r="G17" s="703"/>
      <c r="H17" s="703"/>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row>
    <row r="18" spans="1:68" ht="14.1" customHeight="1">
      <c r="A18" s="41"/>
      <c r="B18" s="713" t="s">
        <v>302</v>
      </c>
      <c r="C18" s="713"/>
      <c r="D18" s="713"/>
      <c r="E18" s="713"/>
      <c r="F18" s="713"/>
      <c r="G18" s="713"/>
      <c r="H18" s="713"/>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row>
    <row r="19" spans="1:68" ht="14.1" customHeight="1">
      <c r="A19" s="41"/>
      <c r="B19" s="713"/>
      <c r="C19" s="713"/>
      <c r="D19" s="713"/>
      <c r="E19" s="713"/>
      <c r="F19" s="713"/>
      <c r="G19" s="713"/>
      <c r="H19" s="713"/>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row>
    <row r="20" spans="1:68" ht="14.1" customHeight="1">
      <c r="A20" s="41"/>
      <c r="B20" s="713"/>
      <c r="C20" s="713"/>
      <c r="D20" s="713"/>
      <c r="E20" s="713"/>
      <c r="F20" s="713"/>
      <c r="G20" s="713"/>
      <c r="H20" s="713"/>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row>
    <row r="21" spans="1:68" ht="14.1" customHeight="1">
      <c r="A21" s="41"/>
      <c r="B21" s="713"/>
      <c r="C21" s="713"/>
      <c r="D21" s="713"/>
      <c r="E21" s="713"/>
      <c r="F21" s="713"/>
      <c r="G21" s="713"/>
      <c r="H21" s="713"/>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row>
    <row r="22" spans="1:68" ht="14.1" customHeight="1">
      <c r="A22" s="41"/>
      <c r="B22" s="713"/>
      <c r="C22" s="713"/>
      <c r="D22" s="713"/>
      <c r="E22" s="713"/>
      <c r="F22" s="713"/>
      <c r="G22" s="713"/>
      <c r="H22" s="713"/>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row>
    <row r="23" spans="1:68" ht="14.1" customHeight="1">
      <c r="A23" s="41"/>
      <c r="B23" s="713"/>
      <c r="C23" s="713"/>
      <c r="D23" s="713"/>
      <c r="E23" s="713"/>
      <c r="F23" s="713"/>
      <c r="G23" s="713"/>
      <c r="H23" s="713"/>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row>
    <row r="24" spans="1:68" ht="14.1" customHeight="1">
      <c r="A24" s="41"/>
      <c r="B24" s="713"/>
      <c r="C24" s="713"/>
      <c r="D24" s="713"/>
      <c r="E24" s="713"/>
      <c r="F24" s="713"/>
      <c r="G24" s="713"/>
      <c r="H24" s="713"/>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row>
    <row r="25" spans="1:68" ht="14.1" customHeight="1">
      <c r="A25" s="41"/>
      <c r="B25" s="713"/>
      <c r="C25" s="713"/>
      <c r="D25" s="713"/>
      <c r="E25" s="713"/>
      <c r="F25" s="713"/>
      <c r="G25" s="713"/>
      <c r="H25" s="713"/>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row>
    <row r="26" spans="1:68" ht="14.1" customHeight="1">
      <c r="A26" s="41"/>
      <c r="B26" s="713"/>
      <c r="C26" s="713"/>
      <c r="D26" s="713"/>
      <c r="E26" s="713"/>
      <c r="F26" s="713"/>
      <c r="G26" s="713"/>
      <c r="H26" s="713"/>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row>
    <row r="27" spans="1:68" ht="14.1" customHeight="1">
      <c r="A27" s="41"/>
      <c r="B27" s="713"/>
      <c r="C27" s="713"/>
      <c r="D27" s="713"/>
      <c r="E27" s="713"/>
      <c r="F27" s="713"/>
      <c r="G27" s="713"/>
      <c r="H27" s="713"/>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row>
    <row r="28" spans="1:68" ht="14.1" customHeight="1">
      <c r="A28" s="41"/>
      <c r="B28" s="713"/>
      <c r="C28" s="713"/>
      <c r="D28" s="713"/>
      <c r="E28" s="713"/>
      <c r="F28" s="713"/>
      <c r="G28" s="713"/>
      <c r="H28" s="713"/>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row>
    <row r="29" spans="1:68" ht="14.1" customHeight="1">
      <c r="A29" s="41"/>
      <c r="B29" s="713"/>
      <c r="C29" s="713"/>
      <c r="D29" s="713"/>
      <c r="E29" s="713"/>
      <c r="F29" s="713"/>
      <c r="G29" s="713"/>
      <c r="H29" s="713"/>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row>
    <row r="30" spans="1:68" ht="22.9" customHeight="1" thickBot="1">
      <c r="A30" s="210">
        <f>ROUNDDOWN(MAX($A$9:A16)+1,0)</f>
        <v>1</v>
      </c>
      <c r="B30" s="130" t="s">
        <v>303</v>
      </c>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row>
    <row r="31" spans="1:68" ht="15" customHeight="1" thickTop="1">
      <c r="A31" s="208"/>
      <c r="B31" s="43"/>
      <c r="C31" s="43"/>
      <c r="D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row>
    <row r="32" spans="1:68" ht="15" customHeight="1">
      <c r="A32" s="211"/>
      <c r="B32" s="703" t="s">
        <v>197</v>
      </c>
      <c r="C32" s="703"/>
      <c r="D32" s="703"/>
      <c r="E32" s="703"/>
      <c r="F32" s="703"/>
      <c r="G32" s="703"/>
      <c r="H32" s="703"/>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row>
    <row r="33" spans="1:16371" ht="15" customHeight="1">
      <c r="A33" s="211"/>
      <c r="B33" s="704" t="s">
        <v>304</v>
      </c>
      <c r="C33" s="704"/>
      <c r="D33" s="704"/>
      <c r="E33" s="704"/>
      <c r="F33" s="704"/>
      <c r="G33" s="704"/>
      <c r="H33" s="704"/>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row>
    <row r="34" spans="1:16371" ht="15" customHeight="1">
      <c r="A34" s="211"/>
      <c r="B34" s="704"/>
      <c r="C34" s="704"/>
      <c r="D34" s="704"/>
      <c r="E34" s="704"/>
      <c r="F34" s="704"/>
      <c r="G34" s="704"/>
      <c r="H34" s="704"/>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row>
    <row r="35" spans="1:16371" ht="15" customHeight="1">
      <c r="A35" s="211"/>
      <c r="B35" s="24"/>
      <c r="C35" s="24"/>
      <c r="D35" s="24"/>
      <c r="E35" s="24"/>
      <c r="F35" s="24"/>
      <c r="G35" s="24"/>
      <c r="H35" s="24"/>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row>
    <row r="36" spans="1:16371">
      <c r="A36" s="211"/>
      <c r="B36" s="43"/>
      <c r="C36" s="122" t="s">
        <v>199</v>
      </c>
      <c r="D36" s="122" t="s">
        <v>50</v>
      </c>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row>
    <row r="37" spans="1:16371" ht="15" customHeight="1">
      <c r="A37" s="211"/>
      <c r="B37" s="24"/>
      <c r="C37" s="24"/>
      <c r="D37" s="24"/>
      <c r="E37" s="24"/>
      <c r="F37" s="24"/>
      <c r="G37" s="24"/>
      <c r="H37" s="24"/>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row>
    <row r="38" spans="1:16371">
      <c r="A38" s="211"/>
      <c r="B38" s="43" t="s">
        <v>305</v>
      </c>
      <c r="C38" s="232">
        <f>'B - Development Phase'!C28+1</f>
        <v>47665</v>
      </c>
      <c r="D38" s="41" t="s">
        <v>306</v>
      </c>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row>
    <row r="39" spans="1:16371" ht="15" customHeight="1">
      <c r="A39" s="211"/>
      <c r="B39" s="24"/>
      <c r="C39" s="24"/>
      <c r="D39" s="24"/>
      <c r="E39" s="24"/>
      <c r="F39" s="24"/>
      <c r="G39" s="24"/>
      <c r="H39" s="24"/>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row>
    <row r="40" spans="1:16371" ht="15" customHeight="1">
      <c r="A40" s="211"/>
      <c r="B40" s="24" t="s">
        <v>307</v>
      </c>
      <c r="C40" s="436">
        <v>10</v>
      </c>
      <c r="D40" s="24"/>
      <c r="E40" s="24"/>
      <c r="F40" s="24"/>
      <c r="G40" s="24"/>
      <c r="H40" s="24"/>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row>
    <row r="41" spans="1:16371" ht="15" customHeight="1">
      <c r="A41" s="211"/>
      <c r="B41" s="24"/>
      <c r="C41" s="24"/>
      <c r="D41" s="24"/>
      <c r="E41" s="24"/>
      <c r="F41" s="24"/>
      <c r="G41" s="24"/>
      <c r="H41" s="24"/>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row>
    <row r="42" spans="1:16371" ht="15" customHeight="1">
      <c r="A42" s="211"/>
      <c r="B42" s="43" t="s">
        <v>308</v>
      </c>
      <c r="C42" s="232">
        <f>EOMONTH(C38,C40*12-1)</f>
        <v>51317</v>
      </c>
      <c r="D42" s="41" t="s">
        <v>309</v>
      </c>
      <c r="F42" s="24"/>
      <c r="G42" s="24"/>
      <c r="H42" s="24"/>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row>
    <row r="43" spans="1:16371" ht="15" customHeight="1">
      <c r="A43" s="211"/>
      <c r="B43" s="24"/>
      <c r="C43" s="24"/>
      <c r="D43" s="24"/>
      <c r="E43" s="24"/>
      <c r="F43" s="24"/>
      <c r="G43" s="24"/>
      <c r="H43" s="24"/>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row>
    <row r="44" spans="1:16371" s="272" customFormat="1" ht="15" customHeight="1">
      <c r="A44" s="211"/>
      <c r="B44" s="126" t="s">
        <v>310</v>
      </c>
      <c r="C44" s="338" t="b">
        <f>C40&lt;=30</f>
        <v>1</v>
      </c>
      <c r="D44" s="221" t="s">
        <v>206</v>
      </c>
      <c r="E44" s="221"/>
      <c r="F44" s="220"/>
      <c r="G44" s="41"/>
      <c r="H44" s="41"/>
      <c r="I44" s="41"/>
      <c r="J44" s="41"/>
      <c r="K44" s="41"/>
      <c r="L44" s="41"/>
      <c r="M44" s="41"/>
      <c r="N44" s="41"/>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row>
    <row r="45" spans="1:16371" s="272" customFormat="1" ht="15" customHeight="1">
      <c r="A45" s="208"/>
      <c r="B45" s="337"/>
      <c r="C45" s="337"/>
      <c r="D45" s="123"/>
      <c r="E45" s="123"/>
      <c r="F45" s="123"/>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row>
    <row r="46" spans="1:16371" ht="17.649999999999999" customHeight="1">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row>
    <row r="47" spans="1:16371" ht="22.9" customHeight="1" thickBot="1">
      <c r="A47" s="210">
        <f>ROUNDDOWN(MAX($A$9:A38)+1,0)</f>
        <v>2</v>
      </c>
      <c r="B47" s="130" t="s">
        <v>311</v>
      </c>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row>
    <row r="48" spans="1:16371" ht="17.649999999999999" customHeight="1" thickTop="1">
      <c r="A48" s="41"/>
      <c r="B48" s="41"/>
      <c r="C48" s="41"/>
      <c r="D48" s="41"/>
      <c r="E48" s="41"/>
      <c r="F48" s="41"/>
      <c r="G48" s="41"/>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row>
    <row r="49" spans="1:16371" s="233" customFormat="1" ht="19.149999999999999" customHeight="1">
      <c r="A49" s="212">
        <f>MAX($A$41:A48)+0.1</f>
        <v>2.1</v>
      </c>
      <c r="B49" s="104" t="s">
        <v>312</v>
      </c>
      <c r="C49" s="104"/>
      <c r="D49" s="104"/>
      <c r="E49" s="104"/>
      <c r="F49" s="135"/>
      <c r="G49" s="135"/>
      <c r="H49" s="135"/>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165"/>
      <c r="AM49" s="165"/>
      <c r="AN49" s="165"/>
      <c r="AO49" s="165"/>
      <c r="AP49" s="165"/>
      <c r="AQ49" s="165"/>
      <c r="AR49" s="165"/>
      <c r="AS49" s="165"/>
      <c r="AT49" s="165"/>
      <c r="AU49" s="165"/>
      <c r="AV49" s="165"/>
      <c r="AW49" s="165"/>
      <c r="AX49" s="165"/>
      <c r="AY49" s="165"/>
      <c r="AZ49" s="165"/>
      <c r="BA49" s="165"/>
      <c r="BB49" s="165"/>
      <c r="BC49" s="165"/>
      <c r="BD49" s="165"/>
      <c r="BE49" s="165"/>
      <c r="BF49" s="165"/>
      <c r="BG49" s="165"/>
      <c r="BH49" s="165"/>
      <c r="BI49" s="165"/>
      <c r="BJ49" s="165"/>
      <c r="BK49" s="165"/>
      <c r="BL49" s="165"/>
      <c r="BM49" s="165"/>
      <c r="BN49" s="165"/>
      <c r="BO49" s="165"/>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c r="FW49" s="134"/>
      <c r="FX49" s="134"/>
      <c r="FY49" s="134"/>
      <c r="FZ49" s="134"/>
      <c r="GA49" s="134"/>
      <c r="GB49" s="134"/>
      <c r="GC49" s="134"/>
      <c r="GD49" s="134"/>
      <c r="GE49" s="134"/>
      <c r="GF49" s="134"/>
      <c r="GG49" s="134"/>
      <c r="GH49" s="134"/>
      <c r="GI49" s="134"/>
      <c r="GJ49" s="134"/>
      <c r="GK49" s="134"/>
      <c r="GL49" s="134"/>
      <c r="GM49" s="134"/>
      <c r="GN49" s="134"/>
      <c r="GO49" s="134"/>
      <c r="GP49" s="134"/>
      <c r="GQ49" s="134"/>
      <c r="GR49" s="134"/>
      <c r="GS49" s="134"/>
      <c r="GT49" s="134"/>
      <c r="GU49" s="134"/>
      <c r="GV49" s="134"/>
      <c r="GW49" s="134"/>
      <c r="GX49" s="134"/>
      <c r="GY49" s="134"/>
      <c r="GZ49" s="134"/>
      <c r="HA49" s="134"/>
      <c r="HB49" s="134"/>
      <c r="HC49" s="134"/>
      <c r="HD49" s="134"/>
      <c r="HE49" s="134"/>
      <c r="HF49" s="134"/>
      <c r="HG49" s="134"/>
      <c r="HH49" s="134"/>
      <c r="HI49" s="134"/>
      <c r="HJ49" s="134"/>
      <c r="HK49" s="134"/>
      <c r="HL49" s="134"/>
      <c r="HM49" s="134"/>
      <c r="HN49" s="134"/>
      <c r="HO49" s="134"/>
      <c r="HP49" s="134"/>
      <c r="HQ49" s="134"/>
      <c r="HR49" s="134"/>
      <c r="HS49" s="134"/>
      <c r="HT49" s="134"/>
      <c r="HU49" s="134"/>
      <c r="HV49" s="134"/>
      <c r="HW49" s="134"/>
      <c r="HX49" s="134"/>
      <c r="HY49" s="134"/>
      <c r="HZ49" s="134"/>
      <c r="IA49" s="134"/>
      <c r="IB49" s="134"/>
      <c r="IC49" s="134"/>
      <c r="ID49" s="134"/>
      <c r="IE49" s="134"/>
      <c r="IF49" s="134"/>
      <c r="IG49" s="134"/>
      <c r="IH49" s="134"/>
      <c r="II49" s="134"/>
      <c r="IJ49" s="134"/>
      <c r="IK49" s="134"/>
      <c r="IL49" s="134"/>
      <c r="IM49" s="134"/>
      <c r="IN49" s="134"/>
      <c r="IO49" s="134"/>
      <c r="IP49" s="134"/>
      <c r="IQ49" s="134"/>
      <c r="IR49" s="134"/>
      <c r="IS49" s="134"/>
      <c r="IT49" s="134"/>
      <c r="IU49" s="134"/>
      <c r="IV49" s="134"/>
      <c r="IW49" s="134"/>
      <c r="IX49" s="134"/>
      <c r="IY49" s="134"/>
      <c r="IZ49" s="134"/>
      <c r="JA49" s="134"/>
      <c r="JB49" s="134"/>
      <c r="JC49" s="134"/>
      <c r="JD49" s="134"/>
      <c r="JE49" s="134"/>
      <c r="JF49" s="134"/>
      <c r="JG49" s="134"/>
      <c r="JH49" s="134"/>
      <c r="JI49" s="134"/>
      <c r="JJ49" s="134"/>
      <c r="JK49" s="134"/>
      <c r="JL49" s="134"/>
      <c r="JM49" s="134"/>
      <c r="JN49" s="134"/>
      <c r="JO49" s="134"/>
      <c r="JP49" s="134"/>
      <c r="JQ49" s="134"/>
      <c r="JR49" s="134"/>
      <c r="JS49" s="134"/>
      <c r="JT49" s="134"/>
      <c r="JU49" s="134"/>
      <c r="JV49" s="134"/>
      <c r="JW49" s="134"/>
      <c r="JX49" s="134"/>
      <c r="JY49" s="134"/>
      <c r="JZ49" s="134"/>
      <c r="KA49" s="134"/>
      <c r="KB49" s="134"/>
      <c r="KC49" s="134"/>
      <c r="KD49" s="134"/>
      <c r="KE49" s="134"/>
      <c r="KF49" s="134"/>
      <c r="KG49" s="134"/>
      <c r="KH49" s="134"/>
      <c r="KI49" s="134"/>
      <c r="KJ49" s="134"/>
      <c r="KK49" s="134"/>
      <c r="KL49" s="134"/>
      <c r="KM49" s="134"/>
      <c r="KN49" s="134"/>
      <c r="KO49" s="134"/>
      <c r="KP49" s="134"/>
      <c r="KQ49" s="134"/>
      <c r="KR49" s="134"/>
      <c r="KS49" s="134"/>
      <c r="KT49" s="134"/>
      <c r="KU49" s="134"/>
      <c r="KV49" s="134"/>
      <c r="KW49" s="134"/>
      <c r="KX49" s="134"/>
      <c r="KY49" s="134"/>
      <c r="KZ49" s="134"/>
      <c r="LA49" s="134"/>
      <c r="LB49" s="134"/>
      <c r="LC49" s="134"/>
      <c r="LD49" s="134"/>
      <c r="LE49" s="134"/>
      <c r="LF49" s="134"/>
      <c r="LG49" s="134"/>
      <c r="LH49" s="134"/>
      <c r="LI49" s="134"/>
      <c r="LJ49" s="134"/>
      <c r="LK49" s="134"/>
      <c r="LL49" s="134"/>
      <c r="LM49" s="134"/>
      <c r="LN49" s="134"/>
      <c r="LO49" s="134"/>
      <c r="LP49" s="134"/>
      <c r="LQ49" s="134"/>
      <c r="LR49" s="134"/>
      <c r="LS49" s="134"/>
      <c r="LT49" s="134"/>
      <c r="LU49" s="134"/>
      <c r="LV49" s="134"/>
      <c r="LW49" s="134"/>
      <c r="LX49" s="134"/>
      <c r="LY49" s="134"/>
      <c r="LZ49" s="134"/>
      <c r="MA49" s="134"/>
      <c r="MB49" s="134"/>
      <c r="MC49" s="134"/>
      <c r="MD49" s="134"/>
      <c r="ME49" s="134"/>
      <c r="MF49" s="134"/>
      <c r="MG49" s="134"/>
      <c r="MH49" s="134"/>
      <c r="MI49" s="134"/>
      <c r="MJ49" s="134"/>
      <c r="MK49" s="134"/>
      <c r="ML49" s="134"/>
      <c r="MM49" s="134"/>
      <c r="MN49" s="134"/>
      <c r="MO49" s="134"/>
      <c r="MP49" s="134"/>
      <c r="MQ49" s="134"/>
      <c r="MR49" s="134"/>
      <c r="MS49" s="134"/>
      <c r="MT49" s="134"/>
      <c r="MU49" s="134"/>
      <c r="MV49" s="134"/>
      <c r="MW49" s="134"/>
      <c r="MX49" s="134"/>
      <c r="MY49" s="134"/>
      <c r="MZ49" s="134"/>
      <c r="NA49" s="134"/>
      <c r="NB49" s="134"/>
      <c r="NC49" s="134"/>
      <c r="ND49" s="134"/>
      <c r="NE49" s="134"/>
      <c r="NF49" s="134"/>
      <c r="NG49" s="134"/>
      <c r="NH49" s="134"/>
      <c r="NI49" s="134"/>
      <c r="NJ49" s="134"/>
      <c r="NK49" s="134"/>
      <c r="NL49" s="134"/>
      <c r="NM49" s="134"/>
      <c r="NN49" s="134"/>
      <c r="NO49" s="134"/>
      <c r="NP49" s="134"/>
      <c r="NQ49" s="134"/>
      <c r="NR49" s="134"/>
      <c r="NS49" s="134"/>
      <c r="NT49" s="134"/>
      <c r="NU49" s="134"/>
      <c r="NV49" s="134"/>
      <c r="NW49" s="134"/>
      <c r="NX49" s="134"/>
      <c r="NY49" s="134"/>
      <c r="NZ49" s="134"/>
      <c r="OA49" s="134"/>
      <c r="OB49" s="134"/>
      <c r="OC49" s="134"/>
      <c r="OD49" s="134"/>
      <c r="OE49" s="134"/>
      <c r="OF49" s="134"/>
      <c r="OG49" s="134"/>
      <c r="OH49" s="134"/>
      <c r="OI49" s="134"/>
      <c r="OJ49" s="134"/>
      <c r="OK49" s="134"/>
      <c r="OL49" s="134"/>
      <c r="OM49" s="134"/>
      <c r="ON49" s="134"/>
      <c r="OO49" s="134"/>
      <c r="OP49" s="134"/>
      <c r="OQ49" s="134"/>
      <c r="OR49" s="134"/>
      <c r="OS49" s="134"/>
      <c r="OT49" s="134"/>
      <c r="OU49" s="134"/>
      <c r="OV49" s="134"/>
      <c r="OW49" s="134"/>
      <c r="OX49" s="134"/>
      <c r="OY49" s="134"/>
      <c r="OZ49" s="134"/>
      <c r="PA49" s="134"/>
      <c r="PB49" s="134"/>
      <c r="PC49" s="134"/>
      <c r="PD49" s="134"/>
      <c r="PE49" s="134"/>
      <c r="PF49" s="134"/>
      <c r="PG49" s="134"/>
      <c r="PH49" s="134"/>
      <c r="PI49" s="134"/>
      <c r="PJ49" s="134"/>
      <c r="PK49" s="134"/>
      <c r="PL49" s="134"/>
      <c r="PM49" s="134"/>
      <c r="PN49" s="134"/>
      <c r="PO49" s="134"/>
      <c r="PP49" s="134"/>
      <c r="PQ49" s="134"/>
      <c r="PR49" s="134"/>
      <c r="PS49" s="134"/>
      <c r="PT49" s="134"/>
      <c r="PU49" s="134"/>
      <c r="PV49" s="134"/>
      <c r="PW49" s="134"/>
      <c r="PX49" s="134"/>
      <c r="PY49" s="134"/>
      <c r="PZ49" s="134"/>
      <c r="QA49" s="134"/>
      <c r="QB49" s="134"/>
      <c r="QC49" s="134"/>
      <c r="QD49" s="134"/>
      <c r="QE49" s="134"/>
      <c r="QF49" s="134"/>
      <c r="QG49" s="134"/>
      <c r="QH49" s="134"/>
      <c r="QI49" s="134"/>
      <c r="QJ49" s="134"/>
      <c r="QK49" s="134"/>
      <c r="QL49" s="134"/>
      <c r="QM49" s="134"/>
      <c r="QN49" s="134"/>
      <c r="QO49" s="134"/>
      <c r="QP49" s="134"/>
      <c r="QQ49" s="134"/>
      <c r="QR49" s="134"/>
      <c r="QS49" s="134"/>
      <c r="QT49" s="134"/>
      <c r="QU49" s="134"/>
      <c r="QV49" s="134"/>
      <c r="QW49" s="134"/>
      <c r="QX49" s="134"/>
      <c r="QY49" s="134"/>
      <c r="QZ49" s="134"/>
      <c r="RA49" s="134"/>
      <c r="RB49" s="134"/>
      <c r="RC49" s="134"/>
      <c r="RD49" s="134"/>
      <c r="RE49" s="134"/>
      <c r="RF49" s="134"/>
      <c r="RG49" s="134"/>
      <c r="RH49" s="134"/>
      <c r="RI49" s="134"/>
      <c r="RJ49" s="134"/>
      <c r="RK49" s="134"/>
      <c r="RL49" s="134"/>
      <c r="RM49" s="134"/>
      <c r="RN49" s="134"/>
      <c r="RO49" s="134"/>
      <c r="RP49" s="134"/>
      <c r="RQ49" s="134"/>
      <c r="RR49" s="134"/>
      <c r="RS49" s="134"/>
      <c r="RT49" s="134"/>
      <c r="RU49" s="134"/>
      <c r="RV49" s="134"/>
      <c r="RW49" s="134"/>
      <c r="RX49" s="134"/>
      <c r="RY49" s="134"/>
      <c r="RZ49" s="134"/>
      <c r="SA49" s="134"/>
      <c r="SB49" s="134"/>
      <c r="SC49" s="134"/>
      <c r="SD49" s="134"/>
      <c r="SE49" s="134"/>
      <c r="SF49" s="134"/>
      <c r="SG49" s="134"/>
      <c r="SH49" s="134"/>
      <c r="SI49" s="134"/>
      <c r="SJ49" s="134"/>
      <c r="SK49" s="134"/>
      <c r="SL49" s="134"/>
      <c r="SM49" s="134"/>
      <c r="SN49" s="134"/>
      <c r="SO49" s="134"/>
      <c r="SP49" s="134"/>
      <c r="SQ49" s="134"/>
      <c r="SR49" s="134"/>
      <c r="SS49" s="134"/>
      <c r="ST49" s="134"/>
      <c r="SU49" s="134"/>
      <c r="SV49" s="134"/>
      <c r="SW49" s="134"/>
      <c r="SX49" s="134"/>
      <c r="SY49" s="134"/>
      <c r="SZ49" s="134"/>
      <c r="TA49" s="134"/>
      <c r="TB49" s="134"/>
      <c r="TC49" s="134"/>
      <c r="TD49" s="134"/>
      <c r="TE49" s="134"/>
      <c r="TF49" s="134"/>
      <c r="TG49" s="134"/>
      <c r="TH49" s="134"/>
      <c r="TI49" s="134"/>
      <c r="TJ49" s="134"/>
      <c r="TK49" s="134"/>
      <c r="TL49" s="134"/>
      <c r="TM49" s="134"/>
      <c r="TN49" s="134"/>
      <c r="TO49" s="134"/>
      <c r="TP49" s="134"/>
      <c r="TQ49" s="134"/>
      <c r="TR49" s="134"/>
      <c r="TS49" s="134"/>
      <c r="TT49" s="134"/>
      <c r="TU49" s="134"/>
      <c r="TV49" s="134"/>
      <c r="TW49" s="134"/>
      <c r="TX49" s="134"/>
      <c r="TY49" s="134"/>
      <c r="TZ49" s="134"/>
      <c r="UA49" s="134"/>
      <c r="UB49" s="134"/>
      <c r="UC49" s="134"/>
      <c r="UD49" s="134"/>
      <c r="UE49" s="134"/>
      <c r="UF49" s="134"/>
      <c r="UG49" s="134"/>
      <c r="UH49" s="134"/>
      <c r="UI49" s="134"/>
      <c r="UJ49" s="134"/>
      <c r="UK49" s="134"/>
      <c r="UL49" s="134"/>
      <c r="UM49" s="134"/>
      <c r="UN49" s="134"/>
      <c r="UO49" s="134"/>
      <c r="UP49" s="134"/>
      <c r="UQ49" s="134"/>
      <c r="UR49" s="134"/>
      <c r="US49" s="134"/>
      <c r="UT49" s="134"/>
      <c r="UU49" s="134"/>
      <c r="UV49" s="134"/>
      <c r="UW49" s="134"/>
      <c r="UX49" s="134"/>
      <c r="UY49" s="134"/>
      <c r="UZ49" s="134"/>
      <c r="VA49" s="134"/>
      <c r="VB49" s="134"/>
      <c r="VC49" s="134"/>
      <c r="VD49" s="134"/>
      <c r="VE49" s="134"/>
      <c r="VF49" s="134"/>
      <c r="VG49" s="134"/>
      <c r="VH49" s="134"/>
      <c r="VI49" s="134"/>
      <c r="VJ49" s="134"/>
      <c r="VK49" s="134"/>
      <c r="VL49" s="134"/>
      <c r="VM49" s="134"/>
      <c r="VN49" s="134"/>
      <c r="VO49" s="134"/>
      <c r="VP49" s="134"/>
      <c r="VQ49" s="134"/>
      <c r="VR49" s="134"/>
      <c r="VS49" s="134"/>
      <c r="VT49" s="134"/>
      <c r="VU49" s="134"/>
      <c r="VV49" s="134"/>
      <c r="VW49" s="134"/>
      <c r="VX49" s="134"/>
      <c r="VY49" s="134"/>
      <c r="VZ49" s="134"/>
      <c r="WA49" s="134"/>
      <c r="WB49" s="134"/>
      <c r="WC49" s="134"/>
      <c r="WD49" s="134"/>
      <c r="WE49" s="134"/>
      <c r="WF49" s="134"/>
      <c r="WG49" s="134"/>
      <c r="WH49" s="134"/>
      <c r="WI49" s="134"/>
      <c r="WJ49" s="134"/>
      <c r="WK49" s="134"/>
      <c r="WL49" s="134"/>
      <c r="WM49" s="134"/>
      <c r="WN49" s="134"/>
      <c r="WO49" s="134"/>
      <c r="WP49" s="134"/>
      <c r="WQ49" s="134"/>
      <c r="WR49" s="134"/>
      <c r="WS49" s="134"/>
      <c r="WT49" s="134"/>
      <c r="WU49" s="134"/>
      <c r="WV49" s="134"/>
      <c r="WW49" s="134"/>
      <c r="WX49" s="134"/>
      <c r="WY49" s="134"/>
      <c r="WZ49" s="134"/>
      <c r="XA49" s="134"/>
      <c r="XB49" s="134"/>
      <c r="XC49" s="134"/>
      <c r="XD49" s="134"/>
      <c r="XE49" s="134"/>
      <c r="XF49" s="134"/>
      <c r="XG49" s="134"/>
      <c r="XH49" s="134"/>
      <c r="XI49" s="134"/>
      <c r="XJ49" s="134"/>
      <c r="XK49" s="134"/>
      <c r="XL49" s="134"/>
      <c r="XM49" s="134"/>
      <c r="XN49" s="134"/>
      <c r="XO49" s="134"/>
      <c r="XP49" s="134"/>
      <c r="XQ49" s="134"/>
      <c r="XR49" s="134"/>
      <c r="XS49" s="134"/>
      <c r="XT49" s="134"/>
      <c r="XU49" s="134"/>
      <c r="XV49" s="134"/>
      <c r="XW49" s="134"/>
      <c r="XX49" s="134"/>
      <c r="XY49" s="134"/>
      <c r="XZ49" s="134"/>
      <c r="YA49" s="134"/>
      <c r="YB49" s="134"/>
      <c r="YC49" s="134"/>
      <c r="YD49" s="134"/>
      <c r="YE49" s="134"/>
      <c r="YF49" s="134"/>
      <c r="YG49" s="134"/>
      <c r="YH49" s="134"/>
      <c r="YI49" s="134"/>
      <c r="YJ49" s="134"/>
      <c r="YK49" s="134"/>
      <c r="YL49" s="134"/>
      <c r="YM49" s="134"/>
      <c r="YN49" s="134"/>
      <c r="YO49" s="134"/>
      <c r="YP49" s="134"/>
      <c r="YQ49" s="134"/>
      <c r="YR49" s="134"/>
      <c r="YS49" s="134"/>
      <c r="YT49" s="134"/>
      <c r="YU49" s="134"/>
      <c r="YV49" s="134"/>
      <c r="YW49" s="134"/>
      <c r="YX49" s="134"/>
      <c r="YY49" s="134"/>
      <c r="YZ49" s="134"/>
      <c r="ZA49" s="134"/>
      <c r="ZB49" s="134"/>
      <c r="ZC49" s="134"/>
      <c r="ZD49" s="134"/>
      <c r="ZE49" s="134"/>
      <c r="ZF49" s="134"/>
      <c r="ZG49" s="134"/>
      <c r="ZH49" s="134"/>
      <c r="ZI49" s="134"/>
      <c r="ZJ49" s="134"/>
      <c r="ZK49" s="134"/>
      <c r="ZL49" s="134"/>
      <c r="ZM49" s="134"/>
      <c r="ZN49" s="134"/>
      <c r="ZO49" s="134"/>
      <c r="ZP49" s="134"/>
      <c r="ZQ49" s="134"/>
      <c r="ZR49" s="134"/>
      <c r="ZS49" s="134"/>
      <c r="ZT49" s="134"/>
      <c r="ZU49" s="134"/>
      <c r="ZV49" s="134"/>
      <c r="ZW49" s="134"/>
      <c r="ZX49" s="134"/>
      <c r="ZY49" s="134"/>
      <c r="ZZ49" s="134"/>
      <c r="AAA49" s="134"/>
      <c r="AAB49" s="134"/>
      <c r="AAC49" s="134"/>
      <c r="AAD49" s="134"/>
      <c r="AAE49" s="134"/>
      <c r="AAF49" s="134"/>
      <c r="AAG49" s="134"/>
      <c r="AAH49" s="134"/>
      <c r="AAI49" s="134"/>
      <c r="AAJ49" s="134"/>
      <c r="AAK49" s="134"/>
      <c r="AAL49" s="134"/>
      <c r="AAM49" s="134"/>
      <c r="AAN49" s="134"/>
      <c r="AAO49" s="134"/>
      <c r="AAP49" s="134"/>
      <c r="AAQ49" s="134"/>
      <c r="AAR49" s="134"/>
      <c r="AAS49" s="134"/>
      <c r="AAT49" s="134"/>
      <c r="AAU49" s="134"/>
      <c r="AAV49" s="134"/>
      <c r="AAW49" s="134"/>
      <c r="AAX49" s="134"/>
      <c r="AAY49" s="134"/>
      <c r="AAZ49" s="134"/>
      <c r="ABA49" s="134"/>
      <c r="ABB49" s="134"/>
      <c r="ABC49" s="134"/>
      <c r="ABD49" s="134"/>
      <c r="ABE49" s="134"/>
      <c r="ABF49" s="134"/>
      <c r="ABG49" s="134"/>
      <c r="ABH49" s="134"/>
      <c r="ABI49" s="134"/>
      <c r="ABJ49" s="134"/>
      <c r="ABK49" s="134"/>
      <c r="ABL49" s="134"/>
      <c r="ABM49" s="134"/>
      <c r="ABN49" s="134"/>
      <c r="ABO49" s="134"/>
      <c r="ABP49" s="134"/>
      <c r="ABQ49" s="134"/>
      <c r="ABR49" s="134"/>
      <c r="ABS49" s="134"/>
      <c r="ABT49" s="134"/>
      <c r="ABU49" s="134"/>
      <c r="ABV49" s="134"/>
      <c r="ABW49" s="134"/>
      <c r="ABX49" s="134"/>
      <c r="ABY49" s="134"/>
      <c r="ABZ49" s="134"/>
      <c r="ACA49" s="134"/>
      <c r="ACB49" s="134"/>
      <c r="ACC49" s="134"/>
      <c r="ACD49" s="134"/>
      <c r="ACE49" s="134"/>
      <c r="ACF49" s="134"/>
      <c r="ACG49" s="134"/>
      <c r="ACH49" s="134"/>
      <c r="ACI49" s="134"/>
      <c r="ACJ49" s="134"/>
      <c r="ACK49" s="134"/>
      <c r="ACL49" s="134"/>
      <c r="ACM49" s="134"/>
      <c r="ACN49" s="134"/>
      <c r="ACO49" s="134"/>
      <c r="ACP49" s="134"/>
      <c r="ACQ49" s="134"/>
      <c r="ACR49" s="134"/>
      <c r="ACS49" s="134"/>
      <c r="ACT49" s="134"/>
      <c r="ACU49" s="134"/>
      <c r="ACV49" s="134"/>
      <c r="ACW49" s="134"/>
      <c r="ACX49" s="134"/>
      <c r="ACY49" s="134"/>
      <c r="ACZ49" s="134"/>
      <c r="ADA49" s="134"/>
      <c r="ADB49" s="134"/>
      <c r="ADC49" s="134"/>
      <c r="ADD49" s="134"/>
      <c r="ADE49" s="134"/>
      <c r="ADF49" s="134"/>
      <c r="ADG49" s="134"/>
      <c r="ADH49" s="134"/>
      <c r="ADI49" s="134"/>
      <c r="ADJ49" s="134"/>
      <c r="ADK49" s="134"/>
      <c r="ADL49" s="134"/>
      <c r="ADM49" s="134"/>
      <c r="ADN49" s="134"/>
      <c r="ADO49" s="134"/>
      <c r="ADP49" s="134"/>
      <c r="ADQ49" s="134"/>
      <c r="ADR49" s="134"/>
      <c r="ADS49" s="134"/>
      <c r="ADT49" s="134"/>
      <c r="ADU49" s="134"/>
      <c r="ADV49" s="134"/>
      <c r="ADW49" s="134"/>
      <c r="ADX49" s="134"/>
      <c r="ADY49" s="134"/>
      <c r="ADZ49" s="134"/>
      <c r="AEA49" s="134"/>
      <c r="AEB49" s="134"/>
      <c r="AEC49" s="134"/>
      <c r="AED49" s="134"/>
      <c r="AEE49" s="134"/>
      <c r="AEF49" s="134"/>
      <c r="AEG49" s="134"/>
      <c r="AEH49" s="134"/>
      <c r="AEI49" s="134"/>
      <c r="AEJ49" s="134"/>
      <c r="AEK49" s="134"/>
      <c r="AEL49" s="134"/>
      <c r="AEM49" s="134"/>
      <c r="AEN49" s="134"/>
      <c r="AEO49" s="134"/>
      <c r="AEP49" s="134"/>
      <c r="AEQ49" s="134"/>
      <c r="AER49" s="134"/>
      <c r="AES49" s="134"/>
      <c r="AET49" s="134"/>
      <c r="AEU49" s="134"/>
      <c r="AEV49" s="134"/>
      <c r="AEW49" s="134"/>
      <c r="AEX49" s="134"/>
      <c r="AEY49" s="134"/>
      <c r="AEZ49" s="134"/>
      <c r="AFA49" s="134"/>
      <c r="AFB49" s="134"/>
      <c r="AFC49" s="134"/>
      <c r="AFD49" s="134"/>
      <c r="AFE49" s="134"/>
      <c r="AFF49" s="134"/>
      <c r="AFG49" s="134"/>
      <c r="AFH49" s="134"/>
      <c r="AFI49" s="134"/>
      <c r="AFJ49" s="134"/>
      <c r="AFK49" s="134"/>
      <c r="AFL49" s="134"/>
      <c r="AFM49" s="134"/>
      <c r="AFN49" s="134"/>
      <c r="AFO49" s="134"/>
      <c r="AFP49" s="134"/>
      <c r="AFQ49" s="134"/>
      <c r="AFR49" s="134"/>
      <c r="AFS49" s="134"/>
      <c r="AFT49" s="134"/>
      <c r="AFU49" s="134"/>
      <c r="AFV49" s="134"/>
      <c r="AFW49" s="134"/>
      <c r="AFX49" s="134"/>
      <c r="AFY49" s="134"/>
      <c r="AFZ49" s="134"/>
      <c r="AGA49" s="134"/>
      <c r="AGB49" s="134"/>
      <c r="AGC49" s="134"/>
      <c r="AGD49" s="134"/>
      <c r="AGE49" s="134"/>
      <c r="AGF49" s="134"/>
      <c r="AGG49" s="134"/>
      <c r="AGH49" s="134"/>
      <c r="AGI49" s="134"/>
      <c r="AGJ49" s="134"/>
      <c r="AGK49" s="134"/>
      <c r="AGL49" s="134"/>
      <c r="AGM49" s="134"/>
      <c r="AGN49" s="134"/>
      <c r="AGO49" s="134"/>
      <c r="AGP49" s="134"/>
      <c r="AGQ49" s="134"/>
      <c r="AGR49" s="134"/>
      <c r="AGS49" s="134"/>
      <c r="AGT49" s="134"/>
      <c r="AGU49" s="134"/>
      <c r="AGV49" s="134"/>
      <c r="AGW49" s="134"/>
      <c r="AGX49" s="134"/>
      <c r="AGY49" s="134"/>
      <c r="AGZ49" s="134"/>
      <c r="AHA49" s="134"/>
      <c r="AHB49" s="134"/>
      <c r="AHC49" s="134"/>
      <c r="AHD49" s="134"/>
      <c r="AHE49" s="134"/>
      <c r="AHF49" s="134"/>
      <c r="AHG49" s="134"/>
      <c r="AHH49" s="134"/>
      <c r="AHI49" s="134"/>
      <c r="AHJ49" s="134"/>
      <c r="AHK49" s="134"/>
      <c r="AHL49" s="134"/>
      <c r="AHM49" s="134"/>
      <c r="AHN49" s="134"/>
      <c r="AHO49" s="134"/>
      <c r="AHP49" s="134"/>
      <c r="AHQ49" s="134"/>
      <c r="AHR49" s="134"/>
      <c r="AHS49" s="134"/>
      <c r="AHT49" s="134"/>
      <c r="AHU49" s="134"/>
      <c r="AHV49" s="134"/>
      <c r="AHW49" s="134"/>
      <c r="AHX49" s="134"/>
      <c r="AHY49" s="134"/>
      <c r="AHZ49" s="134"/>
      <c r="AIA49" s="134"/>
      <c r="AIB49" s="134"/>
      <c r="AIC49" s="134"/>
      <c r="AID49" s="134"/>
      <c r="AIE49" s="134"/>
      <c r="AIF49" s="134"/>
      <c r="AIG49" s="134"/>
      <c r="AIH49" s="134"/>
      <c r="AII49" s="134"/>
      <c r="AIJ49" s="134"/>
      <c r="AIK49" s="134"/>
      <c r="AIL49" s="134"/>
      <c r="AIM49" s="134"/>
      <c r="AIN49" s="134"/>
      <c r="AIO49" s="134"/>
      <c r="AIP49" s="134"/>
      <c r="AIQ49" s="134"/>
      <c r="AIR49" s="134"/>
      <c r="AIS49" s="134"/>
      <c r="AIT49" s="134"/>
      <c r="AIU49" s="134"/>
      <c r="AIV49" s="134"/>
      <c r="AIW49" s="134"/>
      <c r="AIX49" s="134"/>
      <c r="AIY49" s="134"/>
      <c r="AIZ49" s="134"/>
      <c r="AJA49" s="134"/>
      <c r="AJB49" s="134"/>
      <c r="AJC49" s="134"/>
      <c r="AJD49" s="134"/>
      <c r="AJE49" s="134"/>
      <c r="AJF49" s="134"/>
      <c r="AJG49" s="134"/>
      <c r="AJH49" s="134"/>
      <c r="AJI49" s="134"/>
      <c r="AJJ49" s="134"/>
      <c r="AJK49" s="134"/>
      <c r="AJL49" s="134"/>
      <c r="AJM49" s="134"/>
      <c r="AJN49" s="134"/>
      <c r="AJO49" s="134"/>
      <c r="AJP49" s="134"/>
      <c r="AJQ49" s="134"/>
      <c r="AJR49" s="134"/>
      <c r="AJS49" s="134"/>
      <c r="AJT49" s="134"/>
      <c r="AJU49" s="134"/>
      <c r="AJV49" s="134"/>
      <c r="AJW49" s="134"/>
      <c r="AJX49" s="134"/>
      <c r="AJY49" s="134"/>
      <c r="AJZ49" s="134"/>
      <c r="AKA49" s="134"/>
      <c r="AKB49" s="134"/>
      <c r="AKC49" s="134"/>
      <c r="AKD49" s="134"/>
      <c r="AKE49" s="134"/>
      <c r="AKF49" s="134"/>
      <c r="AKG49" s="134"/>
      <c r="AKH49" s="134"/>
      <c r="AKI49" s="134"/>
      <c r="AKJ49" s="134"/>
      <c r="AKK49" s="134"/>
      <c r="AKL49" s="134"/>
      <c r="AKM49" s="134"/>
      <c r="AKN49" s="134"/>
      <c r="AKO49" s="134"/>
      <c r="AKP49" s="134"/>
      <c r="AKQ49" s="134"/>
      <c r="AKR49" s="134"/>
      <c r="AKS49" s="134"/>
      <c r="AKT49" s="134"/>
      <c r="AKU49" s="134"/>
      <c r="AKV49" s="134"/>
      <c r="AKW49" s="134"/>
      <c r="AKX49" s="134"/>
      <c r="AKY49" s="134"/>
      <c r="AKZ49" s="134"/>
      <c r="ALA49" s="134"/>
      <c r="ALB49" s="134"/>
      <c r="ALC49" s="134"/>
      <c r="ALD49" s="134"/>
      <c r="ALE49" s="134"/>
      <c r="ALF49" s="134"/>
      <c r="ALG49" s="134"/>
      <c r="ALH49" s="134"/>
      <c r="ALI49" s="134"/>
      <c r="ALJ49" s="134"/>
      <c r="ALK49" s="134"/>
      <c r="ALL49" s="134"/>
      <c r="ALM49" s="134"/>
      <c r="ALN49" s="134"/>
      <c r="ALO49" s="134"/>
      <c r="ALP49" s="134"/>
      <c r="ALQ49" s="134"/>
      <c r="ALR49" s="134"/>
      <c r="ALS49" s="134"/>
      <c r="ALT49" s="134"/>
      <c r="ALU49" s="134"/>
      <c r="ALV49" s="134"/>
      <c r="ALW49" s="134"/>
      <c r="ALX49" s="134"/>
      <c r="ALY49" s="134"/>
      <c r="ALZ49" s="134"/>
      <c r="AMA49" s="134"/>
      <c r="AMB49" s="134"/>
      <c r="AMC49" s="134"/>
      <c r="AMD49" s="134"/>
      <c r="AME49" s="134"/>
      <c r="AMF49" s="134"/>
      <c r="AMG49" s="134"/>
      <c r="AMH49" s="134"/>
      <c r="AMI49" s="134"/>
      <c r="AMJ49" s="134"/>
      <c r="AMK49" s="134"/>
      <c r="AML49" s="134"/>
      <c r="AMM49" s="134"/>
      <c r="AMN49" s="134"/>
      <c r="AMO49" s="134"/>
      <c r="AMP49" s="134"/>
      <c r="AMQ49" s="134"/>
      <c r="AMR49" s="134"/>
      <c r="AMS49" s="134"/>
      <c r="AMT49" s="134"/>
      <c r="AMU49" s="134"/>
      <c r="AMV49" s="134"/>
      <c r="AMW49" s="134"/>
      <c r="AMX49" s="134"/>
      <c r="AMY49" s="134"/>
      <c r="AMZ49" s="134"/>
      <c r="ANA49" s="134"/>
      <c r="ANB49" s="134"/>
      <c r="ANC49" s="134"/>
      <c r="AND49" s="134"/>
      <c r="ANE49" s="134"/>
      <c r="ANF49" s="134"/>
      <c r="ANG49" s="134"/>
      <c r="ANH49" s="134"/>
      <c r="ANI49" s="134"/>
      <c r="ANJ49" s="134"/>
      <c r="ANK49" s="134"/>
      <c r="ANL49" s="134"/>
      <c r="ANM49" s="134"/>
      <c r="ANN49" s="134"/>
      <c r="ANO49" s="134"/>
      <c r="ANP49" s="134"/>
      <c r="ANQ49" s="134"/>
      <c r="ANR49" s="134"/>
      <c r="ANS49" s="134"/>
      <c r="ANT49" s="134"/>
      <c r="ANU49" s="134"/>
      <c r="ANV49" s="134"/>
      <c r="ANW49" s="134"/>
      <c r="ANX49" s="134"/>
      <c r="ANY49" s="134"/>
      <c r="ANZ49" s="134"/>
      <c r="AOA49" s="134"/>
      <c r="AOB49" s="134"/>
      <c r="AOC49" s="134"/>
      <c r="AOD49" s="134"/>
      <c r="AOE49" s="134"/>
      <c r="AOF49" s="134"/>
      <c r="AOG49" s="134"/>
      <c r="AOH49" s="134"/>
      <c r="AOI49" s="134"/>
      <c r="AOJ49" s="134"/>
      <c r="AOK49" s="134"/>
      <c r="AOL49" s="134"/>
      <c r="AOM49" s="134"/>
      <c r="AON49" s="134"/>
      <c r="AOO49" s="134"/>
      <c r="AOP49" s="134"/>
      <c r="AOQ49" s="134"/>
      <c r="AOR49" s="134"/>
      <c r="AOS49" s="134"/>
      <c r="AOT49" s="134"/>
      <c r="AOU49" s="134"/>
      <c r="AOV49" s="134"/>
      <c r="AOW49" s="134"/>
      <c r="AOX49" s="134"/>
      <c r="AOY49" s="134"/>
      <c r="AOZ49" s="134"/>
      <c r="APA49" s="134"/>
      <c r="APB49" s="134"/>
      <c r="APC49" s="134"/>
      <c r="APD49" s="134"/>
      <c r="APE49" s="134"/>
      <c r="APF49" s="134"/>
      <c r="APG49" s="134"/>
      <c r="APH49" s="134"/>
      <c r="API49" s="134"/>
      <c r="APJ49" s="134"/>
      <c r="APK49" s="134"/>
      <c r="APL49" s="134"/>
      <c r="APM49" s="134"/>
      <c r="APN49" s="134"/>
      <c r="APO49" s="134"/>
      <c r="APP49" s="134"/>
      <c r="APQ49" s="134"/>
      <c r="APR49" s="134"/>
      <c r="APS49" s="134"/>
      <c r="APT49" s="134"/>
      <c r="APU49" s="134"/>
      <c r="APV49" s="134"/>
      <c r="APW49" s="134"/>
      <c r="APX49" s="134"/>
      <c r="APY49" s="134"/>
      <c r="APZ49" s="134"/>
      <c r="AQA49" s="134"/>
      <c r="AQB49" s="134"/>
      <c r="AQC49" s="134"/>
      <c r="AQD49" s="134"/>
      <c r="AQE49" s="134"/>
      <c r="AQF49" s="134"/>
      <c r="AQG49" s="134"/>
      <c r="AQH49" s="134"/>
      <c r="AQI49" s="134"/>
      <c r="AQJ49" s="134"/>
      <c r="AQK49" s="134"/>
      <c r="AQL49" s="134"/>
      <c r="AQM49" s="134"/>
      <c r="AQN49" s="134"/>
      <c r="AQO49" s="134"/>
      <c r="AQP49" s="134"/>
      <c r="AQQ49" s="134"/>
      <c r="AQR49" s="134"/>
      <c r="AQS49" s="134"/>
      <c r="AQT49" s="134"/>
      <c r="AQU49" s="134"/>
      <c r="AQV49" s="134"/>
      <c r="AQW49" s="134"/>
      <c r="AQX49" s="134"/>
      <c r="AQY49" s="134"/>
      <c r="AQZ49" s="134"/>
      <c r="ARA49" s="134"/>
      <c r="ARB49" s="134"/>
      <c r="ARC49" s="134"/>
      <c r="ARD49" s="134"/>
      <c r="ARE49" s="134"/>
      <c r="ARF49" s="134"/>
      <c r="ARG49" s="134"/>
      <c r="ARH49" s="134"/>
      <c r="ARI49" s="134"/>
      <c r="ARJ49" s="134"/>
      <c r="ARK49" s="134"/>
      <c r="ARL49" s="134"/>
      <c r="ARM49" s="134"/>
      <c r="ARN49" s="134"/>
      <c r="ARO49" s="134"/>
      <c r="ARP49" s="134"/>
      <c r="ARQ49" s="134"/>
      <c r="ARR49" s="134"/>
      <c r="ARS49" s="134"/>
      <c r="ART49" s="134"/>
      <c r="ARU49" s="134"/>
      <c r="ARV49" s="134"/>
      <c r="ARW49" s="134"/>
      <c r="ARX49" s="134"/>
      <c r="ARY49" s="134"/>
      <c r="ARZ49" s="134"/>
      <c r="ASA49" s="134"/>
      <c r="ASB49" s="134"/>
      <c r="ASC49" s="134"/>
      <c r="ASD49" s="134"/>
      <c r="ASE49" s="134"/>
      <c r="ASF49" s="134"/>
      <c r="ASG49" s="134"/>
      <c r="ASH49" s="134"/>
      <c r="ASI49" s="134"/>
      <c r="ASJ49" s="134"/>
      <c r="ASK49" s="134"/>
      <c r="ASL49" s="134"/>
      <c r="ASM49" s="134"/>
      <c r="ASN49" s="134"/>
      <c r="ASO49" s="134"/>
      <c r="ASP49" s="134"/>
      <c r="ASQ49" s="134"/>
      <c r="ASR49" s="134"/>
      <c r="ASS49" s="134"/>
      <c r="AST49" s="134"/>
      <c r="ASU49" s="134"/>
      <c r="ASV49" s="134"/>
      <c r="ASW49" s="134"/>
      <c r="ASX49" s="134"/>
      <c r="ASY49" s="134"/>
      <c r="ASZ49" s="134"/>
      <c r="ATA49" s="134"/>
      <c r="ATB49" s="134"/>
      <c r="ATC49" s="134"/>
      <c r="ATD49" s="134"/>
      <c r="ATE49" s="134"/>
      <c r="ATF49" s="134"/>
      <c r="ATG49" s="134"/>
      <c r="ATH49" s="134"/>
      <c r="ATI49" s="134"/>
      <c r="ATJ49" s="134"/>
      <c r="ATK49" s="134"/>
      <c r="ATL49" s="134"/>
      <c r="ATM49" s="134"/>
      <c r="ATN49" s="134"/>
      <c r="ATO49" s="134"/>
      <c r="ATP49" s="134"/>
      <c r="ATQ49" s="134"/>
      <c r="ATR49" s="134"/>
      <c r="ATS49" s="134"/>
      <c r="ATT49" s="134"/>
      <c r="ATU49" s="134"/>
      <c r="ATV49" s="134"/>
      <c r="ATW49" s="134"/>
      <c r="ATX49" s="134"/>
      <c r="ATY49" s="134"/>
      <c r="ATZ49" s="134"/>
      <c r="AUA49" s="134"/>
      <c r="AUB49" s="134"/>
      <c r="AUC49" s="134"/>
      <c r="AUD49" s="134"/>
      <c r="AUE49" s="134"/>
      <c r="AUF49" s="134"/>
      <c r="AUG49" s="134"/>
      <c r="AUH49" s="134"/>
      <c r="AUI49" s="134"/>
      <c r="AUJ49" s="134"/>
      <c r="AUK49" s="134"/>
      <c r="AUL49" s="134"/>
      <c r="AUM49" s="134"/>
      <c r="AUN49" s="134"/>
      <c r="AUO49" s="134"/>
      <c r="AUP49" s="134"/>
      <c r="AUQ49" s="134"/>
      <c r="AUR49" s="134"/>
      <c r="AUS49" s="134"/>
      <c r="AUT49" s="134"/>
      <c r="AUU49" s="134"/>
      <c r="AUV49" s="134"/>
      <c r="AUW49" s="134"/>
      <c r="AUX49" s="134"/>
      <c r="AUY49" s="134"/>
      <c r="AUZ49" s="134"/>
      <c r="AVA49" s="134"/>
      <c r="AVB49" s="134"/>
      <c r="AVC49" s="134"/>
      <c r="AVD49" s="134"/>
      <c r="AVE49" s="134"/>
      <c r="AVF49" s="134"/>
      <c r="AVG49" s="134"/>
      <c r="AVH49" s="134"/>
      <c r="AVI49" s="134"/>
      <c r="AVJ49" s="134"/>
      <c r="AVK49" s="134"/>
      <c r="AVL49" s="134"/>
      <c r="AVM49" s="134"/>
      <c r="AVN49" s="134"/>
      <c r="AVO49" s="134"/>
      <c r="AVP49" s="134"/>
      <c r="AVQ49" s="134"/>
      <c r="AVR49" s="134"/>
      <c r="AVS49" s="134"/>
      <c r="AVT49" s="134"/>
      <c r="AVU49" s="134"/>
      <c r="AVV49" s="134"/>
      <c r="AVW49" s="134"/>
      <c r="AVX49" s="134"/>
      <c r="AVY49" s="134"/>
      <c r="AVZ49" s="134"/>
      <c r="AWA49" s="134"/>
      <c r="AWB49" s="134"/>
      <c r="AWC49" s="134"/>
      <c r="AWD49" s="134"/>
      <c r="AWE49" s="134"/>
      <c r="AWF49" s="134"/>
      <c r="AWG49" s="134"/>
      <c r="AWH49" s="134"/>
      <c r="AWI49" s="134"/>
      <c r="AWJ49" s="134"/>
      <c r="AWK49" s="134"/>
      <c r="AWL49" s="134"/>
      <c r="AWM49" s="134"/>
      <c r="AWN49" s="134"/>
      <c r="AWO49" s="134"/>
      <c r="AWP49" s="134"/>
      <c r="AWQ49" s="134"/>
      <c r="AWR49" s="134"/>
      <c r="AWS49" s="134"/>
      <c r="AWT49" s="134"/>
      <c r="AWU49" s="134"/>
      <c r="AWV49" s="134"/>
      <c r="AWW49" s="134"/>
      <c r="AWX49" s="134"/>
      <c r="AWY49" s="134"/>
      <c r="AWZ49" s="134"/>
      <c r="AXA49" s="134"/>
      <c r="AXB49" s="134"/>
      <c r="AXC49" s="134"/>
      <c r="AXD49" s="134"/>
      <c r="AXE49" s="134"/>
      <c r="AXF49" s="134"/>
      <c r="AXG49" s="134"/>
      <c r="AXH49" s="134"/>
      <c r="AXI49" s="134"/>
      <c r="AXJ49" s="134"/>
      <c r="AXK49" s="134"/>
      <c r="AXL49" s="134"/>
      <c r="AXM49" s="134"/>
      <c r="AXN49" s="134"/>
      <c r="AXO49" s="134"/>
      <c r="AXP49" s="134"/>
      <c r="AXQ49" s="134"/>
      <c r="AXR49" s="134"/>
      <c r="AXS49" s="134"/>
      <c r="AXT49" s="134"/>
      <c r="AXU49" s="134"/>
      <c r="AXV49" s="134"/>
      <c r="AXW49" s="134"/>
      <c r="AXX49" s="134"/>
      <c r="AXY49" s="134"/>
      <c r="AXZ49" s="134"/>
      <c r="AYA49" s="134"/>
      <c r="AYB49" s="134"/>
      <c r="AYC49" s="134"/>
      <c r="AYD49" s="134"/>
      <c r="AYE49" s="134"/>
      <c r="AYF49" s="134"/>
      <c r="AYG49" s="134"/>
      <c r="AYH49" s="134"/>
      <c r="AYI49" s="134"/>
      <c r="AYJ49" s="134"/>
      <c r="AYK49" s="134"/>
      <c r="AYL49" s="134"/>
      <c r="AYM49" s="134"/>
      <c r="AYN49" s="134"/>
      <c r="AYO49" s="134"/>
      <c r="AYP49" s="134"/>
      <c r="AYQ49" s="134"/>
      <c r="AYR49" s="134"/>
      <c r="AYS49" s="134"/>
      <c r="AYT49" s="134"/>
      <c r="AYU49" s="134"/>
      <c r="AYV49" s="134"/>
      <c r="AYW49" s="134"/>
      <c r="AYX49" s="134"/>
      <c r="AYY49" s="134"/>
      <c r="AYZ49" s="134"/>
      <c r="AZA49" s="134"/>
      <c r="AZB49" s="134"/>
      <c r="AZC49" s="134"/>
      <c r="AZD49" s="134"/>
      <c r="AZE49" s="134"/>
      <c r="AZF49" s="134"/>
      <c r="AZG49" s="134"/>
      <c r="AZH49" s="134"/>
      <c r="AZI49" s="134"/>
      <c r="AZJ49" s="134"/>
      <c r="AZK49" s="134"/>
      <c r="AZL49" s="134"/>
      <c r="AZM49" s="134"/>
      <c r="AZN49" s="134"/>
      <c r="AZO49" s="134"/>
      <c r="AZP49" s="134"/>
      <c r="AZQ49" s="134"/>
      <c r="AZR49" s="134"/>
      <c r="AZS49" s="134"/>
      <c r="AZT49" s="134"/>
      <c r="AZU49" s="134"/>
      <c r="AZV49" s="134"/>
      <c r="AZW49" s="134"/>
      <c r="AZX49" s="134"/>
      <c r="AZY49" s="134"/>
      <c r="AZZ49" s="134"/>
      <c r="BAA49" s="134"/>
      <c r="BAB49" s="134"/>
      <c r="BAC49" s="134"/>
      <c r="BAD49" s="134"/>
      <c r="BAE49" s="134"/>
      <c r="BAF49" s="134"/>
      <c r="BAG49" s="134"/>
      <c r="BAH49" s="134"/>
      <c r="BAI49" s="134"/>
      <c r="BAJ49" s="134"/>
      <c r="BAK49" s="134"/>
      <c r="BAL49" s="134"/>
      <c r="BAM49" s="134"/>
      <c r="BAN49" s="134"/>
      <c r="BAO49" s="134"/>
      <c r="BAP49" s="134"/>
      <c r="BAQ49" s="134"/>
      <c r="BAR49" s="134"/>
      <c r="BAS49" s="134"/>
      <c r="BAT49" s="134"/>
      <c r="BAU49" s="134"/>
      <c r="BAV49" s="134"/>
      <c r="BAW49" s="134"/>
      <c r="BAX49" s="134"/>
      <c r="BAY49" s="134"/>
      <c r="BAZ49" s="134"/>
      <c r="BBA49" s="134"/>
      <c r="BBB49" s="134"/>
      <c r="BBC49" s="134"/>
      <c r="BBD49" s="134"/>
      <c r="BBE49" s="134"/>
      <c r="BBF49" s="134"/>
      <c r="BBG49" s="134"/>
      <c r="BBH49" s="134"/>
      <c r="BBI49" s="134"/>
      <c r="BBJ49" s="134"/>
      <c r="BBK49" s="134"/>
      <c r="BBL49" s="134"/>
      <c r="BBM49" s="134"/>
      <c r="BBN49" s="134"/>
      <c r="BBO49" s="134"/>
      <c r="BBP49" s="134"/>
      <c r="BBQ49" s="134"/>
      <c r="BBR49" s="134"/>
      <c r="BBS49" s="134"/>
      <c r="BBT49" s="134"/>
      <c r="BBU49" s="134"/>
      <c r="BBV49" s="134"/>
      <c r="BBW49" s="134"/>
      <c r="BBX49" s="134"/>
      <c r="BBY49" s="134"/>
      <c r="BBZ49" s="134"/>
      <c r="BCA49" s="134"/>
      <c r="BCB49" s="134"/>
      <c r="BCC49" s="134"/>
      <c r="BCD49" s="134"/>
      <c r="BCE49" s="134"/>
      <c r="BCF49" s="134"/>
      <c r="BCG49" s="134"/>
      <c r="BCH49" s="134"/>
      <c r="BCI49" s="134"/>
      <c r="BCJ49" s="134"/>
      <c r="BCK49" s="134"/>
      <c r="BCL49" s="134"/>
      <c r="BCM49" s="134"/>
      <c r="BCN49" s="134"/>
      <c r="BCO49" s="134"/>
      <c r="BCP49" s="134"/>
      <c r="BCQ49" s="134"/>
      <c r="BCR49" s="134"/>
      <c r="BCS49" s="134"/>
      <c r="BCT49" s="134"/>
      <c r="BCU49" s="134"/>
      <c r="BCV49" s="134"/>
      <c r="BCW49" s="134"/>
      <c r="BCX49" s="134"/>
      <c r="BCY49" s="134"/>
      <c r="BCZ49" s="134"/>
      <c r="BDA49" s="134"/>
      <c r="BDB49" s="134"/>
      <c r="BDC49" s="134"/>
      <c r="BDD49" s="134"/>
      <c r="BDE49" s="134"/>
      <c r="BDF49" s="134"/>
      <c r="BDG49" s="134"/>
      <c r="BDH49" s="134"/>
      <c r="BDI49" s="134"/>
      <c r="BDJ49" s="134"/>
      <c r="BDK49" s="134"/>
      <c r="BDL49" s="134"/>
      <c r="BDM49" s="134"/>
      <c r="BDN49" s="134"/>
      <c r="BDO49" s="134"/>
      <c r="BDP49" s="134"/>
      <c r="BDQ49" s="134"/>
      <c r="BDR49" s="134"/>
      <c r="BDS49" s="134"/>
      <c r="BDT49" s="134"/>
      <c r="BDU49" s="134"/>
      <c r="BDV49" s="134"/>
      <c r="BDW49" s="134"/>
      <c r="BDX49" s="134"/>
      <c r="BDY49" s="134"/>
      <c r="BDZ49" s="134"/>
      <c r="BEA49" s="134"/>
      <c r="BEB49" s="134"/>
      <c r="BEC49" s="134"/>
      <c r="BED49" s="134"/>
      <c r="BEE49" s="134"/>
      <c r="BEF49" s="134"/>
      <c r="BEG49" s="134"/>
      <c r="BEH49" s="134"/>
      <c r="BEI49" s="134"/>
      <c r="BEJ49" s="134"/>
      <c r="BEK49" s="134"/>
      <c r="BEL49" s="134"/>
      <c r="BEM49" s="134"/>
      <c r="BEN49" s="134"/>
      <c r="BEO49" s="134"/>
      <c r="BEP49" s="134"/>
      <c r="BEQ49" s="134"/>
      <c r="BER49" s="134"/>
      <c r="BES49" s="134"/>
      <c r="BET49" s="134"/>
      <c r="BEU49" s="134"/>
      <c r="BEV49" s="134"/>
      <c r="BEW49" s="134"/>
      <c r="BEX49" s="134"/>
      <c r="BEY49" s="134"/>
      <c r="BEZ49" s="134"/>
      <c r="BFA49" s="134"/>
      <c r="BFB49" s="134"/>
      <c r="BFC49" s="134"/>
      <c r="BFD49" s="134"/>
      <c r="BFE49" s="134"/>
      <c r="BFF49" s="134"/>
      <c r="BFG49" s="134"/>
      <c r="BFH49" s="134"/>
      <c r="BFI49" s="134"/>
      <c r="BFJ49" s="134"/>
      <c r="BFK49" s="134"/>
      <c r="BFL49" s="134"/>
      <c r="BFM49" s="134"/>
      <c r="BFN49" s="134"/>
      <c r="BFO49" s="134"/>
      <c r="BFP49" s="134"/>
      <c r="BFQ49" s="134"/>
      <c r="BFR49" s="134"/>
      <c r="BFS49" s="134"/>
      <c r="BFT49" s="134"/>
      <c r="BFU49" s="134"/>
      <c r="BFV49" s="134"/>
      <c r="BFW49" s="134"/>
      <c r="BFX49" s="134"/>
      <c r="BFY49" s="134"/>
      <c r="BFZ49" s="134"/>
      <c r="BGA49" s="134"/>
      <c r="BGB49" s="134"/>
      <c r="BGC49" s="134"/>
      <c r="BGD49" s="134"/>
      <c r="BGE49" s="134"/>
      <c r="BGF49" s="134"/>
      <c r="BGG49" s="134"/>
      <c r="BGH49" s="134"/>
      <c r="BGI49" s="134"/>
      <c r="BGJ49" s="134"/>
      <c r="BGK49" s="134"/>
      <c r="BGL49" s="134"/>
      <c r="BGM49" s="134"/>
      <c r="BGN49" s="134"/>
      <c r="BGO49" s="134"/>
      <c r="BGP49" s="134"/>
      <c r="BGQ49" s="134"/>
      <c r="BGR49" s="134"/>
      <c r="BGS49" s="134"/>
      <c r="BGT49" s="134"/>
      <c r="BGU49" s="134"/>
      <c r="BGV49" s="134"/>
      <c r="BGW49" s="134"/>
      <c r="BGX49" s="134"/>
      <c r="BGY49" s="134"/>
      <c r="BGZ49" s="134"/>
      <c r="BHA49" s="134"/>
      <c r="BHB49" s="134"/>
      <c r="BHC49" s="134"/>
      <c r="BHD49" s="134"/>
      <c r="BHE49" s="134"/>
      <c r="BHF49" s="134"/>
      <c r="BHG49" s="134"/>
      <c r="BHH49" s="134"/>
      <c r="BHI49" s="134"/>
      <c r="BHJ49" s="134"/>
      <c r="BHK49" s="134"/>
      <c r="BHL49" s="134"/>
      <c r="BHM49" s="134"/>
      <c r="BHN49" s="134"/>
      <c r="BHO49" s="134"/>
      <c r="BHP49" s="134"/>
      <c r="BHQ49" s="134"/>
      <c r="BHR49" s="134"/>
      <c r="BHS49" s="134"/>
      <c r="BHT49" s="134"/>
      <c r="BHU49" s="134"/>
      <c r="BHV49" s="134"/>
      <c r="BHW49" s="134"/>
      <c r="BHX49" s="134"/>
      <c r="BHY49" s="134"/>
      <c r="BHZ49" s="134"/>
      <c r="BIA49" s="134"/>
      <c r="BIB49" s="134"/>
      <c r="BIC49" s="134"/>
      <c r="BID49" s="134"/>
      <c r="BIE49" s="134"/>
      <c r="BIF49" s="134"/>
      <c r="BIG49" s="134"/>
      <c r="BIH49" s="134"/>
      <c r="BII49" s="134"/>
      <c r="BIJ49" s="134"/>
      <c r="BIK49" s="134"/>
      <c r="BIL49" s="134"/>
      <c r="BIM49" s="134"/>
      <c r="BIN49" s="134"/>
      <c r="BIO49" s="134"/>
      <c r="BIP49" s="134"/>
      <c r="BIQ49" s="134"/>
      <c r="BIR49" s="134"/>
      <c r="BIS49" s="134"/>
      <c r="BIT49" s="134"/>
      <c r="BIU49" s="134"/>
      <c r="BIV49" s="134"/>
      <c r="BIW49" s="134"/>
      <c r="BIX49" s="134"/>
      <c r="BIY49" s="134"/>
      <c r="BIZ49" s="134"/>
      <c r="BJA49" s="134"/>
      <c r="BJB49" s="134"/>
      <c r="BJC49" s="134"/>
      <c r="BJD49" s="134"/>
      <c r="BJE49" s="134"/>
      <c r="BJF49" s="134"/>
      <c r="BJG49" s="134"/>
      <c r="BJH49" s="134"/>
      <c r="BJI49" s="134"/>
      <c r="BJJ49" s="134"/>
      <c r="BJK49" s="134"/>
      <c r="BJL49" s="134"/>
      <c r="BJM49" s="134"/>
      <c r="BJN49" s="134"/>
      <c r="BJO49" s="134"/>
      <c r="BJP49" s="134"/>
      <c r="BJQ49" s="134"/>
      <c r="BJR49" s="134"/>
      <c r="BJS49" s="134"/>
      <c r="BJT49" s="134"/>
      <c r="BJU49" s="134"/>
      <c r="BJV49" s="134"/>
      <c r="BJW49" s="134"/>
      <c r="BJX49" s="134"/>
      <c r="BJY49" s="134"/>
      <c r="BJZ49" s="134"/>
      <c r="BKA49" s="134"/>
      <c r="BKB49" s="134"/>
      <c r="BKC49" s="134"/>
      <c r="BKD49" s="134"/>
      <c r="BKE49" s="134"/>
      <c r="BKF49" s="134"/>
      <c r="BKG49" s="134"/>
      <c r="BKH49" s="134"/>
      <c r="BKI49" s="134"/>
      <c r="BKJ49" s="134"/>
      <c r="BKK49" s="134"/>
      <c r="BKL49" s="134"/>
      <c r="BKM49" s="134"/>
      <c r="BKN49" s="134"/>
      <c r="BKO49" s="134"/>
      <c r="BKP49" s="134"/>
      <c r="BKQ49" s="134"/>
      <c r="BKR49" s="134"/>
      <c r="BKS49" s="134"/>
      <c r="BKT49" s="134"/>
      <c r="BKU49" s="134"/>
      <c r="BKV49" s="134"/>
      <c r="BKW49" s="134"/>
      <c r="BKX49" s="134"/>
      <c r="BKY49" s="134"/>
      <c r="BKZ49" s="134"/>
      <c r="BLA49" s="134"/>
      <c r="BLB49" s="134"/>
      <c r="BLC49" s="134"/>
      <c r="BLD49" s="134"/>
      <c r="BLE49" s="134"/>
      <c r="BLF49" s="134"/>
      <c r="BLG49" s="134"/>
      <c r="BLH49" s="134"/>
      <c r="BLI49" s="134"/>
      <c r="BLJ49" s="134"/>
      <c r="BLK49" s="134"/>
      <c r="BLL49" s="134"/>
      <c r="BLM49" s="134"/>
      <c r="BLN49" s="134"/>
      <c r="BLO49" s="134"/>
      <c r="BLP49" s="134"/>
      <c r="BLQ49" s="134"/>
      <c r="BLR49" s="134"/>
      <c r="BLS49" s="134"/>
      <c r="BLT49" s="134"/>
      <c r="BLU49" s="134"/>
      <c r="BLV49" s="134"/>
      <c r="BLW49" s="134"/>
      <c r="BLX49" s="134"/>
      <c r="BLY49" s="134"/>
      <c r="BLZ49" s="134"/>
      <c r="BMA49" s="134"/>
      <c r="BMB49" s="134"/>
      <c r="BMC49" s="134"/>
      <c r="BMD49" s="134"/>
      <c r="BME49" s="134"/>
      <c r="BMF49" s="134"/>
      <c r="BMG49" s="134"/>
      <c r="BMH49" s="134"/>
      <c r="BMI49" s="134"/>
      <c r="BMJ49" s="134"/>
      <c r="BMK49" s="134"/>
      <c r="BML49" s="134"/>
      <c r="BMM49" s="134"/>
      <c r="BMN49" s="134"/>
      <c r="BMO49" s="134"/>
      <c r="BMP49" s="134"/>
      <c r="BMQ49" s="134"/>
      <c r="BMR49" s="134"/>
      <c r="BMS49" s="134"/>
      <c r="BMT49" s="134"/>
      <c r="BMU49" s="134"/>
      <c r="BMV49" s="134"/>
      <c r="BMW49" s="134"/>
      <c r="BMX49" s="134"/>
      <c r="BMY49" s="134"/>
      <c r="BMZ49" s="134"/>
      <c r="BNA49" s="134"/>
      <c r="BNB49" s="134"/>
      <c r="BNC49" s="134"/>
      <c r="BND49" s="134"/>
      <c r="BNE49" s="134"/>
      <c r="BNF49" s="134"/>
      <c r="BNG49" s="134"/>
      <c r="BNH49" s="134"/>
      <c r="BNI49" s="134"/>
      <c r="BNJ49" s="134"/>
      <c r="BNK49" s="134"/>
      <c r="BNL49" s="134"/>
      <c r="BNM49" s="134"/>
      <c r="BNN49" s="134"/>
      <c r="BNO49" s="134"/>
      <c r="BNP49" s="134"/>
      <c r="BNQ49" s="134"/>
      <c r="BNR49" s="134"/>
      <c r="BNS49" s="134"/>
      <c r="BNT49" s="134"/>
      <c r="BNU49" s="134"/>
      <c r="BNV49" s="134"/>
      <c r="BNW49" s="134"/>
      <c r="BNX49" s="134"/>
      <c r="BNY49" s="134"/>
      <c r="BNZ49" s="134"/>
      <c r="BOA49" s="134"/>
      <c r="BOB49" s="134"/>
      <c r="BOC49" s="134"/>
      <c r="BOD49" s="134"/>
      <c r="BOE49" s="134"/>
      <c r="BOF49" s="134"/>
      <c r="BOG49" s="134"/>
      <c r="BOH49" s="134"/>
      <c r="BOI49" s="134"/>
      <c r="BOJ49" s="134"/>
      <c r="BOK49" s="134"/>
      <c r="BOL49" s="134"/>
      <c r="BOM49" s="134"/>
      <c r="BON49" s="134"/>
      <c r="BOO49" s="134"/>
      <c r="BOP49" s="134"/>
      <c r="BOQ49" s="134"/>
      <c r="BOR49" s="134"/>
      <c r="BOS49" s="134"/>
      <c r="BOT49" s="134"/>
      <c r="BOU49" s="134"/>
      <c r="BOV49" s="134"/>
      <c r="BOW49" s="134"/>
      <c r="BOX49" s="134"/>
      <c r="BOY49" s="134"/>
      <c r="BOZ49" s="134"/>
      <c r="BPA49" s="134"/>
      <c r="BPB49" s="134"/>
      <c r="BPC49" s="134"/>
      <c r="BPD49" s="134"/>
      <c r="BPE49" s="134"/>
      <c r="BPF49" s="134"/>
      <c r="BPG49" s="134"/>
      <c r="BPH49" s="134"/>
      <c r="BPI49" s="134"/>
      <c r="BPJ49" s="134"/>
      <c r="BPK49" s="134"/>
      <c r="BPL49" s="134"/>
      <c r="BPM49" s="134"/>
      <c r="BPN49" s="134"/>
      <c r="BPO49" s="134"/>
      <c r="BPP49" s="134"/>
      <c r="BPQ49" s="134"/>
      <c r="BPR49" s="134"/>
      <c r="BPS49" s="134"/>
      <c r="BPT49" s="134"/>
      <c r="BPU49" s="134"/>
      <c r="BPV49" s="134"/>
      <c r="BPW49" s="134"/>
      <c r="BPX49" s="134"/>
      <c r="BPY49" s="134"/>
      <c r="BPZ49" s="134"/>
      <c r="BQA49" s="134"/>
      <c r="BQB49" s="134"/>
      <c r="BQC49" s="134"/>
      <c r="BQD49" s="134"/>
      <c r="BQE49" s="134"/>
      <c r="BQF49" s="134"/>
      <c r="BQG49" s="134"/>
      <c r="BQH49" s="134"/>
      <c r="BQI49" s="134"/>
      <c r="BQJ49" s="134"/>
      <c r="BQK49" s="134"/>
      <c r="BQL49" s="134"/>
      <c r="BQM49" s="134"/>
      <c r="BQN49" s="134"/>
      <c r="BQO49" s="134"/>
      <c r="BQP49" s="134"/>
      <c r="BQQ49" s="134"/>
      <c r="BQR49" s="134"/>
      <c r="BQS49" s="134"/>
      <c r="BQT49" s="134"/>
      <c r="BQU49" s="134"/>
      <c r="BQV49" s="134"/>
      <c r="BQW49" s="134"/>
      <c r="BQX49" s="134"/>
      <c r="BQY49" s="134"/>
      <c r="BQZ49" s="134"/>
      <c r="BRA49" s="134"/>
      <c r="BRB49" s="134"/>
      <c r="BRC49" s="134"/>
      <c r="BRD49" s="134"/>
      <c r="BRE49" s="134"/>
      <c r="BRF49" s="134"/>
      <c r="BRG49" s="134"/>
      <c r="BRH49" s="134"/>
      <c r="BRI49" s="134"/>
      <c r="BRJ49" s="134"/>
      <c r="BRK49" s="134"/>
      <c r="BRL49" s="134"/>
      <c r="BRM49" s="134"/>
      <c r="BRN49" s="134"/>
      <c r="BRO49" s="134"/>
      <c r="BRP49" s="134"/>
      <c r="BRQ49" s="134"/>
      <c r="BRR49" s="134"/>
      <c r="BRS49" s="134"/>
      <c r="BRT49" s="134"/>
      <c r="BRU49" s="134"/>
      <c r="BRV49" s="134"/>
      <c r="BRW49" s="134"/>
      <c r="BRX49" s="134"/>
      <c r="BRY49" s="134"/>
      <c r="BRZ49" s="134"/>
      <c r="BSA49" s="134"/>
      <c r="BSB49" s="134"/>
      <c r="BSC49" s="134"/>
      <c r="BSD49" s="134"/>
      <c r="BSE49" s="134"/>
      <c r="BSF49" s="134"/>
      <c r="BSG49" s="134"/>
      <c r="BSH49" s="134"/>
      <c r="BSI49" s="134"/>
      <c r="BSJ49" s="134"/>
      <c r="BSK49" s="134"/>
      <c r="BSL49" s="134"/>
      <c r="BSM49" s="134"/>
      <c r="BSN49" s="134"/>
      <c r="BSO49" s="134"/>
      <c r="BSP49" s="134"/>
      <c r="BSQ49" s="134"/>
      <c r="BSR49" s="134"/>
      <c r="BSS49" s="134"/>
      <c r="BST49" s="134"/>
      <c r="BSU49" s="134"/>
      <c r="BSV49" s="134"/>
      <c r="BSW49" s="134"/>
      <c r="BSX49" s="134"/>
      <c r="BSY49" s="134"/>
      <c r="BSZ49" s="134"/>
      <c r="BTA49" s="134"/>
      <c r="BTB49" s="134"/>
      <c r="BTC49" s="134"/>
      <c r="BTD49" s="134"/>
      <c r="BTE49" s="134"/>
      <c r="BTF49" s="134"/>
      <c r="BTG49" s="134"/>
      <c r="BTH49" s="134"/>
      <c r="BTI49" s="134"/>
      <c r="BTJ49" s="134"/>
      <c r="BTK49" s="134"/>
      <c r="BTL49" s="134"/>
      <c r="BTM49" s="134"/>
      <c r="BTN49" s="134"/>
      <c r="BTO49" s="134"/>
      <c r="BTP49" s="134"/>
      <c r="BTQ49" s="134"/>
      <c r="BTR49" s="134"/>
      <c r="BTS49" s="134"/>
      <c r="BTT49" s="134"/>
      <c r="BTU49" s="134"/>
      <c r="BTV49" s="134"/>
      <c r="BTW49" s="134"/>
      <c r="BTX49" s="134"/>
      <c r="BTY49" s="134"/>
      <c r="BTZ49" s="134"/>
      <c r="BUA49" s="134"/>
      <c r="BUB49" s="134"/>
      <c r="BUC49" s="134"/>
      <c r="BUD49" s="134"/>
      <c r="BUE49" s="134"/>
      <c r="BUF49" s="134"/>
      <c r="BUG49" s="134"/>
      <c r="BUH49" s="134"/>
      <c r="BUI49" s="134"/>
      <c r="BUJ49" s="134"/>
      <c r="BUK49" s="134"/>
      <c r="BUL49" s="134"/>
      <c r="BUM49" s="134"/>
      <c r="BUN49" s="134"/>
      <c r="BUO49" s="134"/>
      <c r="BUP49" s="134"/>
      <c r="BUQ49" s="134"/>
      <c r="BUR49" s="134"/>
      <c r="BUS49" s="134"/>
      <c r="BUT49" s="134"/>
      <c r="BUU49" s="134"/>
      <c r="BUV49" s="134"/>
      <c r="BUW49" s="134"/>
      <c r="BUX49" s="134"/>
      <c r="BUY49" s="134"/>
      <c r="BUZ49" s="134"/>
      <c r="BVA49" s="134"/>
      <c r="BVB49" s="134"/>
      <c r="BVC49" s="134"/>
      <c r="BVD49" s="134"/>
      <c r="BVE49" s="134"/>
      <c r="BVF49" s="134"/>
      <c r="BVG49" s="134"/>
      <c r="BVH49" s="134"/>
      <c r="BVI49" s="134"/>
      <c r="BVJ49" s="134"/>
      <c r="BVK49" s="134"/>
      <c r="BVL49" s="134"/>
      <c r="BVM49" s="134"/>
      <c r="BVN49" s="134"/>
      <c r="BVO49" s="134"/>
      <c r="BVP49" s="134"/>
      <c r="BVQ49" s="134"/>
      <c r="BVR49" s="134"/>
      <c r="BVS49" s="134"/>
      <c r="BVT49" s="134"/>
      <c r="BVU49" s="134"/>
      <c r="BVV49" s="134"/>
      <c r="BVW49" s="134"/>
      <c r="BVX49" s="134"/>
      <c r="BVY49" s="134"/>
      <c r="BVZ49" s="134"/>
      <c r="BWA49" s="134"/>
      <c r="BWB49" s="134"/>
      <c r="BWC49" s="134"/>
      <c r="BWD49" s="134"/>
      <c r="BWE49" s="134"/>
      <c r="BWF49" s="134"/>
      <c r="BWG49" s="134"/>
      <c r="BWH49" s="134"/>
      <c r="BWI49" s="134"/>
      <c r="BWJ49" s="134"/>
      <c r="BWK49" s="134"/>
      <c r="BWL49" s="134"/>
      <c r="BWM49" s="134"/>
      <c r="BWN49" s="134"/>
      <c r="BWO49" s="134"/>
      <c r="BWP49" s="134"/>
      <c r="BWQ49" s="134"/>
      <c r="BWR49" s="134"/>
      <c r="BWS49" s="134"/>
      <c r="BWT49" s="134"/>
      <c r="BWU49" s="134"/>
      <c r="BWV49" s="134"/>
      <c r="BWW49" s="134"/>
      <c r="BWX49" s="134"/>
      <c r="BWY49" s="134"/>
      <c r="BWZ49" s="134"/>
      <c r="BXA49" s="134"/>
      <c r="BXB49" s="134"/>
      <c r="BXC49" s="134"/>
      <c r="BXD49" s="134"/>
      <c r="BXE49" s="134"/>
      <c r="BXF49" s="134"/>
      <c r="BXG49" s="134"/>
      <c r="BXH49" s="134"/>
      <c r="BXI49" s="134"/>
      <c r="BXJ49" s="134"/>
      <c r="BXK49" s="134"/>
      <c r="BXL49" s="134"/>
      <c r="BXM49" s="134"/>
      <c r="BXN49" s="134"/>
      <c r="BXO49" s="134"/>
      <c r="BXP49" s="134"/>
      <c r="BXQ49" s="134"/>
      <c r="BXR49" s="134"/>
      <c r="BXS49" s="134"/>
      <c r="BXT49" s="134"/>
      <c r="BXU49" s="134"/>
      <c r="BXV49" s="134"/>
      <c r="BXW49" s="134"/>
      <c r="BXX49" s="134"/>
      <c r="BXY49" s="134"/>
      <c r="BXZ49" s="134"/>
      <c r="BYA49" s="134"/>
      <c r="BYB49" s="134"/>
      <c r="BYC49" s="134"/>
      <c r="BYD49" s="134"/>
      <c r="BYE49" s="134"/>
      <c r="BYF49" s="134"/>
      <c r="BYG49" s="134"/>
      <c r="BYH49" s="134"/>
      <c r="BYI49" s="134"/>
      <c r="BYJ49" s="134"/>
      <c r="BYK49" s="134"/>
      <c r="BYL49" s="134"/>
      <c r="BYM49" s="134"/>
      <c r="BYN49" s="134"/>
      <c r="BYO49" s="134"/>
      <c r="BYP49" s="134"/>
      <c r="BYQ49" s="134"/>
      <c r="BYR49" s="134"/>
      <c r="BYS49" s="134"/>
      <c r="BYT49" s="134"/>
      <c r="BYU49" s="134"/>
      <c r="BYV49" s="134"/>
      <c r="BYW49" s="134"/>
      <c r="BYX49" s="134"/>
      <c r="BYY49" s="134"/>
      <c r="BYZ49" s="134"/>
      <c r="BZA49" s="134"/>
      <c r="BZB49" s="134"/>
      <c r="BZC49" s="134"/>
      <c r="BZD49" s="134"/>
      <c r="BZE49" s="134"/>
      <c r="BZF49" s="134"/>
      <c r="BZG49" s="134"/>
      <c r="BZH49" s="134"/>
      <c r="BZI49" s="134"/>
      <c r="BZJ49" s="134"/>
      <c r="BZK49" s="134"/>
      <c r="BZL49" s="134"/>
      <c r="BZM49" s="134"/>
      <c r="BZN49" s="134"/>
      <c r="BZO49" s="134"/>
      <c r="BZP49" s="134"/>
      <c r="BZQ49" s="134"/>
      <c r="BZR49" s="134"/>
      <c r="BZS49" s="134"/>
      <c r="BZT49" s="134"/>
      <c r="BZU49" s="134"/>
      <c r="BZV49" s="134"/>
      <c r="BZW49" s="134"/>
      <c r="BZX49" s="134"/>
      <c r="BZY49" s="134"/>
      <c r="BZZ49" s="134"/>
      <c r="CAA49" s="134"/>
      <c r="CAB49" s="134"/>
      <c r="CAC49" s="134"/>
      <c r="CAD49" s="134"/>
      <c r="CAE49" s="134"/>
      <c r="CAF49" s="134"/>
      <c r="CAG49" s="134"/>
      <c r="CAH49" s="134"/>
      <c r="CAI49" s="134"/>
      <c r="CAJ49" s="134"/>
      <c r="CAK49" s="134"/>
      <c r="CAL49" s="134"/>
      <c r="CAM49" s="134"/>
      <c r="CAN49" s="134"/>
      <c r="CAO49" s="134"/>
      <c r="CAP49" s="134"/>
      <c r="CAQ49" s="134"/>
      <c r="CAR49" s="134"/>
      <c r="CAS49" s="134"/>
      <c r="CAT49" s="134"/>
      <c r="CAU49" s="134"/>
      <c r="CAV49" s="134"/>
      <c r="CAW49" s="134"/>
      <c r="CAX49" s="134"/>
      <c r="CAY49" s="134"/>
      <c r="CAZ49" s="134"/>
      <c r="CBA49" s="134"/>
      <c r="CBB49" s="134"/>
      <c r="CBC49" s="134"/>
      <c r="CBD49" s="134"/>
      <c r="CBE49" s="134"/>
      <c r="CBF49" s="134"/>
      <c r="CBG49" s="134"/>
      <c r="CBH49" s="134"/>
      <c r="CBI49" s="134"/>
      <c r="CBJ49" s="134"/>
      <c r="CBK49" s="134"/>
      <c r="CBL49" s="134"/>
      <c r="CBM49" s="134"/>
      <c r="CBN49" s="134"/>
      <c r="CBO49" s="134"/>
      <c r="CBP49" s="134"/>
      <c r="CBQ49" s="134"/>
      <c r="CBR49" s="134"/>
      <c r="CBS49" s="134"/>
      <c r="CBT49" s="134"/>
      <c r="CBU49" s="134"/>
      <c r="CBV49" s="134"/>
      <c r="CBW49" s="134"/>
      <c r="CBX49" s="134"/>
      <c r="CBY49" s="134"/>
      <c r="CBZ49" s="134"/>
      <c r="CCA49" s="134"/>
      <c r="CCB49" s="134"/>
      <c r="CCC49" s="134"/>
      <c r="CCD49" s="134"/>
      <c r="CCE49" s="134"/>
      <c r="CCF49" s="134"/>
      <c r="CCG49" s="134"/>
      <c r="CCH49" s="134"/>
      <c r="CCI49" s="134"/>
      <c r="CCJ49" s="134"/>
      <c r="CCK49" s="134"/>
      <c r="CCL49" s="134"/>
      <c r="CCM49" s="134"/>
      <c r="CCN49" s="134"/>
      <c r="CCO49" s="134"/>
      <c r="CCP49" s="134"/>
      <c r="CCQ49" s="134"/>
      <c r="CCR49" s="134"/>
      <c r="CCS49" s="134"/>
      <c r="CCT49" s="134"/>
      <c r="CCU49" s="134"/>
      <c r="CCV49" s="134"/>
      <c r="CCW49" s="134"/>
      <c r="CCX49" s="134"/>
      <c r="CCY49" s="134"/>
      <c r="CCZ49" s="134"/>
      <c r="CDA49" s="134"/>
      <c r="CDB49" s="134"/>
      <c r="CDC49" s="134"/>
      <c r="CDD49" s="134"/>
      <c r="CDE49" s="134"/>
      <c r="CDF49" s="134"/>
      <c r="CDG49" s="134"/>
      <c r="CDH49" s="134"/>
      <c r="CDI49" s="134"/>
      <c r="CDJ49" s="134"/>
      <c r="CDK49" s="134"/>
      <c r="CDL49" s="134"/>
      <c r="CDM49" s="134"/>
      <c r="CDN49" s="134"/>
      <c r="CDO49" s="134"/>
      <c r="CDP49" s="134"/>
      <c r="CDQ49" s="134"/>
      <c r="CDR49" s="134"/>
      <c r="CDS49" s="134"/>
      <c r="CDT49" s="134"/>
      <c r="CDU49" s="134"/>
      <c r="CDV49" s="134"/>
      <c r="CDW49" s="134"/>
      <c r="CDX49" s="134"/>
      <c r="CDY49" s="134"/>
      <c r="CDZ49" s="134"/>
      <c r="CEA49" s="134"/>
      <c r="CEB49" s="134"/>
      <c r="CEC49" s="134"/>
      <c r="CED49" s="134"/>
      <c r="CEE49" s="134"/>
      <c r="CEF49" s="134"/>
      <c r="CEG49" s="134"/>
      <c r="CEH49" s="134"/>
      <c r="CEI49" s="134"/>
      <c r="CEJ49" s="134"/>
      <c r="CEK49" s="134"/>
      <c r="CEL49" s="134"/>
      <c r="CEM49" s="134"/>
      <c r="CEN49" s="134"/>
      <c r="CEO49" s="134"/>
      <c r="CEP49" s="134"/>
      <c r="CEQ49" s="134"/>
      <c r="CER49" s="134"/>
      <c r="CES49" s="134"/>
      <c r="CET49" s="134"/>
      <c r="CEU49" s="134"/>
      <c r="CEV49" s="134"/>
      <c r="CEW49" s="134"/>
      <c r="CEX49" s="134"/>
      <c r="CEY49" s="134"/>
      <c r="CEZ49" s="134"/>
      <c r="CFA49" s="134"/>
      <c r="CFB49" s="134"/>
      <c r="CFC49" s="134"/>
      <c r="CFD49" s="134"/>
      <c r="CFE49" s="134"/>
      <c r="CFF49" s="134"/>
      <c r="CFG49" s="134"/>
      <c r="CFH49" s="134"/>
      <c r="CFI49" s="134"/>
      <c r="CFJ49" s="134"/>
      <c r="CFK49" s="134"/>
      <c r="CFL49" s="134"/>
      <c r="CFM49" s="134"/>
      <c r="CFN49" s="134"/>
      <c r="CFO49" s="134"/>
      <c r="CFP49" s="134"/>
      <c r="CFQ49" s="134"/>
      <c r="CFR49" s="134"/>
      <c r="CFS49" s="134"/>
      <c r="CFT49" s="134"/>
      <c r="CFU49" s="134"/>
      <c r="CFV49" s="134"/>
      <c r="CFW49" s="134"/>
      <c r="CFX49" s="134"/>
      <c r="CFY49" s="134"/>
      <c r="CFZ49" s="134"/>
      <c r="CGA49" s="134"/>
      <c r="CGB49" s="134"/>
      <c r="CGC49" s="134"/>
      <c r="CGD49" s="134"/>
      <c r="CGE49" s="134"/>
      <c r="CGF49" s="134"/>
      <c r="CGG49" s="134"/>
      <c r="CGH49" s="134"/>
      <c r="CGI49" s="134"/>
      <c r="CGJ49" s="134"/>
      <c r="CGK49" s="134"/>
      <c r="CGL49" s="134"/>
      <c r="CGM49" s="134"/>
      <c r="CGN49" s="134"/>
      <c r="CGO49" s="134"/>
      <c r="CGP49" s="134"/>
      <c r="CGQ49" s="134"/>
      <c r="CGR49" s="134"/>
      <c r="CGS49" s="134"/>
      <c r="CGT49" s="134"/>
      <c r="CGU49" s="134"/>
      <c r="CGV49" s="134"/>
      <c r="CGW49" s="134"/>
      <c r="CGX49" s="134"/>
      <c r="CGY49" s="134"/>
      <c r="CGZ49" s="134"/>
      <c r="CHA49" s="134"/>
      <c r="CHB49" s="134"/>
      <c r="CHC49" s="134"/>
      <c r="CHD49" s="134"/>
      <c r="CHE49" s="134"/>
      <c r="CHF49" s="134"/>
      <c r="CHG49" s="134"/>
      <c r="CHH49" s="134"/>
      <c r="CHI49" s="134"/>
      <c r="CHJ49" s="134"/>
      <c r="CHK49" s="134"/>
      <c r="CHL49" s="134"/>
      <c r="CHM49" s="134"/>
      <c r="CHN49" s="134"/>
      <c r="CHO49" s="134"/>
      <c r="CHP49" s="134"/>
      <c r="CHQ49" s="134"/>
      <c r="CHR49" s="134"/>
      <c r="CHS49" s="134"/>
      <c r="CHT49" s="134"/>
      <c r="CHU49" s="134"/>
      <c r="CHV49" s="134"/>
      <c r="CHW49" s="134"/>
      <c r="CHX49" s="134"/>
      <c r="CHY49" s="134"/>
      <c r="CHZ49" s="134"/>
      <c r="CIA49" s="134"/>
      <c r="CIB49" s="134"/>
      <c r="CIC49" s="134"/>
      <c r="CID49" s="134"/>
      <c r="CIE49" s="134"/>
      <c r="CIF49" s="134"/>
      <c r="CIG49" s="134"/>
      <c r="CIH49" s="134"/>
      <c r="CII49" s="134"/>
      <c r="CIJ49" s="134"/>
      <c r="CIK49" s="134"/>
      <c r="CIL49" s="134"/>
      <c r="CIM49" s="134"/>
      <c r="CIN49" s="134"/>
      <c r="CIO49" s="134"/>
      <c r="CIP49" s="134"/>
      <c r="CIQ49" s="134"/>
      <c r="CIR49" s="134"/>
      <c r="CIS49" s="134"/>
      <c r="CIT49" s="134"/>
      <c r="CIU49" s="134"/>
      <c r="CIV49" s="134"/>
      <c r="CIW49" s="134"/>
      <c r="CIX49" s="134"/>
      <c r="CIY49" s="134"/>
      <c r="CIZ49" s="134"/>
      <c r="CJA49" s="134"/>
      <c r="CJB49" s="134"/>
      <c r="CJC49" s="134"/>
      <c r="CJD49" s="134"/>
      <c r="CJE49" s="134"/>
      <c r="CJF49" s="134"/>
      <c r="CJG49" s="134"/>
      <c r="CJH49" s="134"/>
      <c r="CJI49" s="134"/>
      <c r="CJJ49" s="134"/>
      <c r="CJK49" s="134"/>
      <c r="CJL49" s="134"/>
      <c r="CJM49" s="134"/>
      <c r="CJN49" s="134"/>
      <c r="CJO49" s="134"/>
      <c r="CJP49" s="134"/>
      <c r="CJQ49" s="134"/>
      <c r="CJR49" s="134"/>
      <c r="CJS49" s="134"/>
      <c r="CJT49" s="134"/>
      <c r="CJU49" s="134"/>
      <c r="CJV49" s="134"/>
      <c r="CJW49" s="134"/>
      <c r="CJX49" s="134"/>
      <c r="CJY49" s="134"/>
      <c r="CJZ49" s="134"/>
      <c r="CKA49" s="134"/>
      <c r="CKB49" s="134"/>
      <c r="CKC49" s="134"/>
      <c r="CKD49" s="134"/>
      <c r="CKE49" s="134"/>
      <c r="CKF49" s="134"/>
      <c r="CKG49" s="134"/>
      <c r="CKH49" s="134"/>
      <c r="CKI49" s="134"/>
      <c r="CKJ49" s="134"/>
      <c r="CKK49" s="134"/>
      <c r="CKL49" s="134"/>
      <c r="CKM49" s="134"/>
      <c r="CKN49" s="134"/>
      <c r="CKO49" s="134"/>
      <c r="CKP49" s="134"/>
      <c r="CKQ49" s="134"/>
      <c r="CKR49" s="134"/>
      <c r="CKS49" s="134"/>
      <c r="CKT49" s="134"/>
      <c r="CKU49" s="134"/>
      <c r="CKV49" s="134"/>
      <c r="CKW49" s="134"/>
      <c r="CKX49" s="134"/>
      <c r="CKY49" s="134"/>
      <c r="CKZ49" s="134"/>
      <c r="CLA49" s="134"/>
      <c r="CLB49" s="134"/>
      <c r="CLC49" s="134"/>
      <c r="CLD49" s="134"/>
      <c r="CLE49" s="134"/>
      <c r="CLF49" s="134"/>
      <c r="CLG49" s="134"/>
      <c r="CLH49" s="134"/>
      <c r="CLI49" s="134"/>
      <c r="CLJ49" s="134"/>
      <c r="CLK49" s="134"/>
      <c r="CLL49" s="134"/>
      <c r="CLM49" s="134"/>
      <c r="CLN49" s="134"/>
      <c r="CLO49" s="134"/>
      <c r="CLP49" s="134"/>
      <c r="CLQ49" s="134"/>
      <c r="CLR49" s="134"/>
      <c r="CLS49" s="134"/>
      <c r="CLT49" s="134"/>
      <c r="CLU49" s="134"/>
      <c r="CLV49" s="134"/>
      <c r="CLW49" s="134"/>
      <c r="CLX49" s="134"/>
      <c r="CLY49" s="134"/>
      <c r="CLZ49" s="134"/>
      <c r="CMA49" s="134"/>
      <c r="CMB49" s="134"/>
      <c r="CMC49" s="134"/>
      <c r="CMD49" s="134"/>
      <c r="CME49" s="134"/>
      <c r="CMF49" s="134"/>
      <c r="CMG49" s="134"/>
      <c r="CMH49" s="134"/>
      <c r="CMI49" s="134"/>
      <c r="CMJ49" s="134"/>
      <c r="CMK49" s="134"/>
      <c r="CML49" s="134"/>
      <c r="CMM49" s="134"/>
      <c r="CMN49" s="134"/>
      <c r="CMO49" s="134"/>
      <c r="CMP49" s="134"/>
      <c r="CMQ49" s="134"/>
      <c r="CMR49" s="134"/>
      <c r="CMS49" s="134"/>
      <c r="CMT49" s="134"/>
      <c r="CMU49" s="134"/>
      <c r="CMV49" s="134"/>
      <c r="CMW49" s="134"/>
      <c r="CMX49" s="134"/>
      <c r="CMY49" s="134"/>
      <c r="CMZ49" s="134"/>
      <c r="CNA49" s="134"/>
      <c r="CNB49" s="134"/>
      <c r="CNC49" s="134"/>
      <c r="CND49" s="134"/>
      <c r="CNE49" s="134"/>
      <c r="CNF49" s="134"/>
      <c r="CNG49" s="134"/>
      <c r="CNH49" s="134"/>
      <c r="CNI49" s="134"/>
      <c r="CNJ49" s="134"/>
      <c r="CNK49" s="134"/>
      <c r="CNL49" s="134"/>
      <c r="CNM49" s="134"/>
      <c r="CNN49" s="134"/>
      <c r="CNO49" s="134"/>
      <c r="CNP49" s="134"/>
      <c r="CNQ49" s="134"/>
      <c r="CNR49" s="134"/>
      <c r="CNS49" s="134"/>
      <c r="CNT49" s="134"/>
      <c r="CNU49" s="134"/>
      <c r="CNV49" s="134"/>
      <c r="CNW49" s="134"/>
      <c r="CNX49" s="134"/>
      <c r="CNY49" s="134"/>
      <c r="CNZ49" s="134"/>
      <c r="COA49" s="134"/>
      <c r="COB49" s="134"/>
      <c r="COC49" s="134"/>
      <c r="COD49" s="134"/>
      <c r="COE49" s="134"/>
      <c r="COF49" s="134"/>
      <c r="COG49" s="134"/>
      <c r="COH49" s="134"/>
      <c r="COI49" s="134"/>
      <c r="COJ49" s="134"/>
      <c r="COK49" s="134"/>
      <c r="COL49" s="134"/>
      <c r="COM49" s="134"/>
      <c r="CON49" s="134"/>
      <c r="COO49" s="134"/>
      <c r="COP49" s="134"/>
      <c r="COQ49" s="134"/>
      <c r="COR49" s="134"/>
      <c r="COS49" s="134"/>
      <c r="COT49" s="134"/>
      <c r="COU49" s="134"/>
      <c r="COV49" s="134"/>
      <c r="COW49" s="134"/>
      <c r="COX49" s="134"/>
      <c r="COY49" s="134"/>
      <c r="COZ49" s="134"/>
      <c r="CPA49" s="134"/>
      <c r="CPB49" s="134"/>
      <c r="CPC49" s="134"/>
      <c r="CPD49" s="134"/>
      <c r="CPE49" s="134"/>
      <c r="CPF49" s="134"/>
      <c r="CPG49" s="134"/>
      <c r="CPH49" s="134"/>
      <c r="CPI49" s="134"/>
      <c r="CPJ49" s="134"/>
      <c r="CPK49" s="134"/>
      <c r="CPL49" s="134"/>
      <c r="CPM49" s="134"/>
      <c r="CPN49" s="134"/>
      <c r="CPO49" s="134"/>
      <c r="CPP49" s="134"/>
      <c r="CPQ49" s="134"/>
      <c r="CPR49" s="134"/>
      <c r="CPS49" s="134"/>
      <c r="CPT49" s="134"/>
      <c r="CPU49" s="134"/>
      <c r="CPV49" s="134"/>
      <c r="CPW49" s="134"/>
      <c r="CPX49" s="134"/>
      <c r="CPY49" s="134"/>
      <c r="CPZ49" s="134"/>
      <c r="CQA49" s="134"/>
      <c r="CQB49" s="134"/>
      <c r="CQC49" s="134"/>
      <c r="CQD49" s="134"/>
      <c r="CQE49" s="134"/>
      <c r="CQF49" s="134"/>
      <c r="CQG49" s="134"/>
      <c r="CQH49" s="134"/>
      <c r="CQI49" s="134"/>
      <c r="CQJ49" s="134"/>
      <c r="CQK49" s="134"/>
      <c r="CQL49" s="134"/>
      <c r="CQM49" s="134"/>
      <c r="CQN49" s="134"/>
      <c r="CQO49" s="134"/>
      <c r="CQP49" s="134"/>
      <c r="CQQ49" s="134"/>
      <c r="CQR49" s="134"/>
      <c r="CQS49" s="134"/>
      <c r="CQT49" s="134"/>
      <c r="CQU49" s="134"/>
      <c r="CQV49" s="134"/>
      <c r="CQW49" s="134"/>
      <c r="CQX49" s="134"/>
      <c r="CQY49" s="134"/>
      <c r="CQZ49" s="134"/>
      <c r="CRA49" s="134"/>
      <c r="CRB49" s="134"/>
      <c r="CRC49" s="134"/>
      <c r="CRD49" s="134"/>
      <c r="CRE49" s="134"/>
      <c r="CRF49" s="134"/>
      <c r="CRG49" s="134"/>
      <c r="CRH49" s="134"/>
      <c r="CRI49" s="134"/>
      <c r="CRJ49" s="134"/>
      <c r="CRK49" s="134"/>
      <c r="CRL49" s="134"/>
      <c r="CRM49" s="134"/>
      <c r="CRN49" s="134"/>
      <c r="CRO49" s="134"/>
      <c r="CRP49" s="134"/>
      <c r="CRQ49" s="134"/>
      <c r="CRR49" s="134"/>
      <c r="CRS49" s="134"/>
      <c r="CRT49" s="134"/>
      <c r="CRU49" s="134"/>
      <c r="CRV49" s="134"/>
      <c r="CRW49" s="134"/>
      <c r="CRX49" s="134"/>
      <c r="CRY49" s="134"/>
      <c r="CRZ49" s="134"/>
      <c r="CSA49" s="134"/>
      <c r="CSB49" s="134"/>
      <c r="CSC49" s="134"/>
      <c r="CSD49" s="134"/>
      <c r="CSE49" s="134"/>
      <c r="CSF49" s="134"/>
      <c r="CSG49" s="134"/>
      <c r="CSH49" s="134"/>
      <c r="CSI49" s="134"/>
      <c r="CSJ49" s="134"/>
      <c r="CSK49" s="134"/>
      <c r="CSL49" s="134"/>
      <c r="CSM49" s="134"/>
      <c r="CSN49" s="134"/>
      <c r="CSO49" s="134"/>
      <c r="CSP49" s="134"/>
      <c r="CSQ49" s="134"/>
      <c r="CSR49" s="134"/>
      <c r="CSS49" s="134"/>
      <c r="CST49" s="134"/>
      <c r="CSU49" s="134"/>
      <c r="CSV49" s="134"/>
      <c r="CSW49" s="134"/>
      <c r="CSX49" s="134"/>
      <c r="CSY49" s="134"/>
      <c r="CSZ49" s="134"/>
      <c r="CTA49" s="134"/>
      <c r="CTB49" s="134"/>
      <c r="CTC49" s="134"/>
      <c r="CTD49" s="134"/>
      <c r="CTE49" s="134"/>
      <c r="CTF49" s="134"/>
      <c r="CTG49" s="134"/>
      <c r="CTH49" s="134"/>
      <c r="CTI49" s="134"/>
      <c r="CTJ49" s="134"/>
      <c r="CTK49" s="134"/>
      <c r="CTL49" s="134"/>
      <c r="CTM49" s="134"/>
      <c r="CTN49" s="134"/>
      <c r="CTO49" s="134"/>
      <c r="CTP49" s="134"/>
      <c r="CTQ49" s="134"/>
      <c r="CTR49" s="134"/>
      <c r="CTS49" s="134"/>
      <c r="CTT49" s="134"/>
      <c r="CTU49" s="134"/>
      <c r="CTV49" s="134"/>
      <c r="CTW49" s="134"/>
      <c r="CTX49" s="134"/>
      <c r="CTY49" s="134"/>
      <c r="CTZ49" s="134"/>
      <c r="CUA49" s="134"/>
      <c r="CUB49" s="134"/>
      <c r="CUC49" s="134"/>
      <c r="CUD49" s="134"/>
      <c r="CUE49" s="134"/>
      <c r="CUF49" s="134"/>
      <c r="CUG49" s="134"/>
      <c r="CUH49" s="134"/>
      <c r="CUI49" s="134"/>
      <c r="CUJ49" s="134"/>
      <c r="CUK49" s="134"/>
      <c r="CUL49" s="134"/>
      <c r="CUM49" s="134"/>
      <c r="CUN49" s="134"/>
      <c r="CUO49" s="134"/>
      <c r="CUP49" s="134"/>
      <c r="CUQ49" s="134"/>
      <c r="CUR49" s="134"/>
      <c r="CUS49" s="134"/>
      <c r="CUT49" s="134"/>
      <c r="CUU49" s="134"/>
      <c r="CUV49" s="134"/>
      <c r="CUW49" s="134"/>
      <c r="CUX49" s="134"/>
      <c r="CUY49" s="134"/>
      <c r="CUZ49" s="134"/>
      <c r="CVA49" s="134"/>
      <c r="CVB49" s="134"/>
      <c r="CVC49" s="134"/>
      <c r="CVD49" s="134"/>
      <c r="CVE49" s="134"/>
      <c r="CVF49" s="134"/>
      <c r="CVG49" s="134"/>
      <c r="CVH49" s="134"/>
      <c r="CVI49" s="134"/>
      <c r="CVJ49" s="134"/>
      <c r="CVK49" s="134"/>
      <c r="CVL49" s="134"/>
      <c r="CVM49" s="134"/>
      <c r="CVN49" s="134"/>
      <c r="CVO49" s="134"/>
      <c r="CVP49" s="134"/>
      <c r="CVQ49" s="134"/>
      <c r="CVR49" s="134"/>
      <c r="CVS49" s="134"/>
      <c r="CVT49" s="134"/>
      <c r="CVU49" s="134"/>
      <c r="CVV49" s="134"/>
      <c r="CVW49" s="134"/>
      <c r="CVX49" s="134"/>
      <c r="CVY49" s="134"/>
      <c r="CVZ49" s="134"/>
      <c r="CWA49" s="134"/>
      <c r="CWB49" s="134"/>
      <c r="CWC49" s="134"/>
      <c r="CWD49" s="134"/>
      <c r="CWE49" s="134"/>
      <c r="CWF49" s="134"/>
      <c r="CWG49" s="134"/>
      <c r="CWH49" s="134"/>
      <c r="CWI49" s="134"/>
      <c r="CWJ49" s="134"/>
      <c r="CWK49" s="134"/>
      <c r="CWL49" s="134"/>
      <c r="CWM49" s="134"/>
      <c r="CWN49" s="134"/>
      <c r="CWO49" s="134"/>
      <c r="CWP49" s="134"/>
      <c r="CWQ49" s="134"/>
      <c r="CWR49" s="134"/>
      <c r="CWS49" s="134"/>
      <c r="CWT49" s="134"/>
      <c r="CWU49" s="134"/>
      <c r="CWV49" s="134"/>
      <c r="CWW49" s="134"/>
      <c r="CWX49" s="134"/>
      <c r="CWY49" s="134"/>
      <c r="CWZ49" s="134"/>
      <c r="CXA49" s="134"/>
      <c r="CXB49" s="134"/>
      <c r="CXC49" s="134"/>
      <c r="CXD49" s="134"/>
      <c r="CXE49" s="134"/>
      <c r="CXF49" s="134"/>
      <c r="CXG49" s="134"/>
      <c r="CXH49" s="134"/>
      <c r="CXI49" s="134"/>
      <c r="CXJ49" s="134"/>
      <c r="CXK49" s="134"/>
      <c r="CXL49" s="134"/>
      <c r="CXM49" s="134"/>
      <c r="CXN49" s="134"/>
      <c r="CXO49" s="134"/>
      <c r="CXP49" s="134"/>
      <c r="CXQ49" s="134"/>
      <c r="CXR49" s="134"/>
      <c r="CXS49" s="134"/>
      <c r="CXT49" s="134"/>
      <c r="CXU49" s="134"/>
      <c r="CXV49" s="134"/>
      <c r="CXW49" s="134"/>
      <c r="CXX49" s="134"/>
      <c r="CXY49" s="134"/>
      <c r="CXZ49" s="134"/>
      <c r="CYA49" s="134"/>
      <c r="CYB49" s="134"/>
      <c r="CYC49" s="134"/>
      <c r="CYD49" s="134"/>
      <c r="CYE49" s="134"/>
      <c r="CYF49" s="134"/>
      <c r="CYG49" s="134"/>
      <c r="CYH49" s="134"/>
      <c r="CYI49" s="134"/>
      <c r="CYJ49" s="134"/>
      <c r="CYK49" s="134"/>
      <c r="CYL49" s="134"/>
      <c r="CYM49" s="134"/>
      <c r="CYN49" s="134"/>
      <c r="CYO49" s="134"/>
      <c r="CYP49" s="134"/>
      <c r="CYQ49" s="134"/>
      <c r="CYR49" s="134"/>
      <c r="CYS49" s="134"/>
      <c r="CYT49" s="134"/>
      <c r="CYU49" s="134"/>
      <c r="CYV49" s="134"/>
      <c r="CYW49" s="134"/>
      <c r="CYX49" s="134"/>
      <c r="CYY49" s="134"/>
      <c r="CYZ49" s="134"/>
      <c r="CZA49" s="134"/>
      <c r="CZB49" s="134"/>
      <c r="CZC49" s="134"/>
      <c r="CZD49" s="134"/>
      <c r="CZE49" s="134"/>
      <c r="CZF49" s="134"/>
      <c r="CZG49" s="134"/>
      <c r="CZH49" s="134"/>
      <c r="CZI49" s="134"/>
      <c r="CZJ49" s="134"/>
      <c r="CZK49" s="134"/>
      <c r="CZL49" s="134"/>
      <c r="CZM49" s="134"/>
      <c r="CZN49" s="134"/>
      <c r="CZO49" s="134"/>
      <c r="CZP49" s="134"/>
      <c r="CZQ49" s="134"/>
      <c r="CZR49" s="134"/>
      <c r="CZS49" s="134"/>
      <c r="CZT49" s="134"/>
      <c r="CZU49" s="134"/>
      <c r="CZV49" s="134"/>
      <c r="CZW49" s="134"/>
      <c r="CZX49" s="134"/>
      <c r="CZY49" s="134"/>
      <c r="CZZ49" s="134"/>
      <c r="DAA49" s="134"/>
      <c r="DAB49" s="134"/>
      <c r="DAC49" s="134"/>
      <c r="DAD49" s="134"/>
      <c r="DAE49" s="134"/>
      <c r="DAF49" s="134"/>
      <c r="DAG49" s="134"/>
      <c r="DAH49" s="134"/>
      <c r="DAI49" s="134"/>
      <c r="DAJ49" s="134"/>
      <c r="DAK49" s="134"/>
      <c r="DAL49" s="134"/>
      <c r="DAM49" s="134"/>
      <c r="DAN49" s="134"/>
      <c r="DAO49" s="134"/>
      <c r="DAP49" s="134"/>
      <c r="DAQ49" s="134"/>
      <c r="DAR49" s="134"/>
      <c r="DAS49" s="134"/>
      <c r="DAT49" s="134"/>
      <c r="DAU49" s="134"/>
      <c r="DAV49" s="134"/>
      <c r="DAW49" s="134"/>
      <c r="DAX49" s="134"/>
      <c r="DAY49" s="134"/>
      <c r="DAZ49" s="134"/>
      <c r="DBA49" s="134"/>
      <c r="DBB49" s="134"/>
      <c r="DBC49" s="134"/>
      <c r="DBD49" s="134"/>
      <c r="DBE49" s="134"/>
      <c r="DBF49" s="134"/>
      <c r="DBG49" s="134"/>
      <c r="DBH49" s="134"/>
      <c r="DBI49" s="134"/>
      <c r="DBJ49" s="134"/>
      <c r="DBK49" s="134"/>
      <c r="DBL49" s="134"/>
      <c r="DBM49" s="134"/>
      <c r="DBN49" s="134"/>
      <c r="DBO49" s="134"/>
      <c r="DBP49" s="134"/>
      <c r="DBQ49" s="134"/>
      <c r="DBR49" s="134"/>
      <c r="DBS49" s="134"/>
      <c r="DBT49" s="134"/>
      <c r="DBU49" s="134"/>
      <c r="DBV49" s="134"/>
      <c r="DBW49" s="134"/>
      <c r="DBX49" s="134"/>
      <c r="DBY49" s="134"/>
      <c r="DBZ49" s="134"/>
      <c r="DCA49" s="134"/>
      <c r="DCB49" s="134"/>
      <c r="DCC49" s="134"/>
      <c r="DCD49" s="134"/>
      <c r="DCE49" s="134"/>
      <c r="DCF49" s="134"/>
      <c r="DCG49" s="134"/>
      <c r="DCH49" s="134"/>
      <c r="DCI49" s="134"/>
      <c r="DCJ49" s="134"/>
      <c r="DCK49" s="134"/>
      <c r="DCL49" s="134"/>
      <c r="DCM49" s="134"/>
      <c r="DCN49" s="134"/>
      <c r="DCO49" s="134"/>
      <c r="DCP49" s="134"/>
      <c r="DCQ49" s="134"/>
      <c r="DCR49" s="134"/>
      <c r="DCS49" s="134"/>
      <c r="DCT49" s="134"/>
      <c r="DCU49" s="134"/>
      <c r="DCV49" s="134"/>
      <c r="DCW49" s="134"/>
      <c r="DCX49" s="134"/>
      <c r="DCY49" s="134"/>
      <c r="DCZ49" s="134"/>
      <c r="DDA49" s="134"/>
      <c r="DDB49" s="134"/>
      <c r="DDC49" s="134"/>
      <c r="DDD49" s="134"/>
      <c r="DDE49" s="134"/>
      <c r="DDF49" s="134"/>
      <c r="DDG49" s="134"/>
      <c r="DDH49" s="134"/>
      <c r="DDI49" s="134"/>
      <c r="DDJ49" s="134"/>
      <c r="DDK49" s="134"/>
      <c r="DDL49" s="134"/>
      <c r="DDM49" s="134"/>
      <c r="DDN49" s="134"/>
      <c r="DDO49" s="134"/>
      <c r="DDP49" s="134"/>
      <c r="DDQ49" s="134"/>
      <c r="DDR49" s="134"/>
      <c r="DDS49" s="134"/>
      <c r="DDT49" s="134"/>
      <c r="DDU49" s="134"/>
      <c r="DDV49" s="134"/>
      <c r="DDW49" s="134"/>
      <c r="DDX49" s="134"/>
      <c r="DDY49" s="134"/>
      <c r="DDZ49" s="134"/>
      <c r="DEA49" s="134"/>
      <c r="DEB49" s="134"/>
      <c r="DEC49" s="134"/>
      <c r="DED49" s="134"/>
      <c r="DEE49" s="134"/>
      <c r="DEF49" s="134"/>
      <c r="DEG49" s="134"/>
      <c r="DEH49" s="134"/>
      <c r="DEI49" s="134"/>
      <c r="DEJ49" s="134"/>
      <c r="DEK49" s="134"/>
      <c r="DEL49" s="134"/>
      <c r="DEM49" s="134"/>
      <c r="DEN49" s="134"/>
      <c r="DEO49" s="134"/>
      <c r="DEP49" s="134"/>
      <c r="DEQ49" s="134"/>
      <c r="DER49" s="134"/>
      <c r="DES49" s="134"/>
      <c r="DET49" s="134"/>
      <c r="DEU49" s="134"/>
      <c r="DEV49" s="134"/>
      <c r="DEW49" s="134"/>
      <c r="DEX49" s="134"/>
      <c r="DEY49" s="134"/>
      <c r="DEZ49" s="134"/>
      <c r="DFA49" s="134"/>
      <c r="DFB49" s="134"/>
      <c r="DFC49" s="134"/>
      <c r="DFD49" s="134"/>
      <c r="DFE49" s="134"/>
      <c r="DFF49" s="134"/>
      <c r="DFG49" s="134"/>
      <c r="DFH49" s="134"/>
      <c r="DFI49" s="134"/>
      <c r="DFJ49" s="134"/>
      <c r="DFK49" s="134"/>
      <c r="DFL49" s="134"/>
      <c r="DFM49" s="134"/>
      <c r="DFN49" s="134"/>
      <c r="DFO49" s="134"/>
      <c r="DFP49" s="134"/>
      <c r="DFQ49" s="134"/>
      <c r="DFR49" s="134"/>
      <c r="DFS49" s="134"/>
      <c r="DFT49" s="134"/>
      <c r="DFU49" s="134"/>
      <c r="DFV49" s="134"/>
      <c r="DFW49" s="134"/>
      <c r="DFX49" s="134"/>
      <c r="DFY49" s="134"/>
      <c r="DFZ49" s="134"/>
      <c r="DGA49" s="134"/>
      <c r="DGB49" s="134"/>
      <c r="DGC49" s="134"/>
      <c r="DGD49" s="134"/>
      <c r="DGE49" s="134"/>
      <c r="DGF49" s="134"/>
      <c r="DGG49" s="134"/>
      <c r="DGH49" s="134"/>
      <c r="DGI49" s="134"/>
      <c r="DGJ49" s="134"/>
      <c r="DGK49" s="134"/>
      <c r="DGL49" s="134"/>
      <c r="DGM49" s="134"/>
      <c r="DGN49" s="134"/>
      <c r="DGO49" s="134"/>
      <c r="DGP49" s="134"/>
      <c r="DGQ49" s="134"/>
      <c r="DGR49" s="134"/>
      <c r="DGS49" s="134"/>
      <c r="DGT49" s="134"/>
      <c r="DGU49" s="134"/>
      <c r="DGV49" s="134"/>
      <c r="DGW49" s="134"/>
      <c r="DGX49" s="134"/>
      <c r="DGY49" s="134"/>
      <c r="DGZ49" s="134"/>
      <c r="DHA49" s="134"/>
      <c r="DHB49" s="134"/>
      <c r="DHC49" s="134"/>
      <c r="DHD49" s="134"/>
      <c r="DHE49" s="134"/>
      <c r="DHF49" s="134"/>
      <c r="DHG49" s="134"/>
      <c r="DHH49" s="134"/>
      <c r="DHI49" s="134"/>
      <c r="DHJ49" s="134"/>
      <c r="DHK49" s="134"/>
      <c r="DHL49" s="134"/>
      <c r="DHM49" s="134"/>
      <c r="DHN49" s="134"/>
      <c r="DHO49" s="134"/>
      <c r="DHP49" s="134"/>
      <c r="DHQ49" s="134"/>
      <c r="DHR49" s="134"/>
      <c r="DHS49" s="134"/>
      <c r="DHT49" s="134"/>
      <c r="DHU49" s="134"/>
      <c r="DHV49" s="134"/>
      <c r="DHW49" s="134"/>
      <c r="DHX49" s="134"/>
      <c r="DHY49" s="134"/>
      <c r="DHZ49" s="134"/>
      <c r="DIA49" s="134"/>
      <c r="DIB49" s="134"/>
      <c r="DIC49" s="134"/>
      <c r="DID49" s="134"/>
      <c r="DIE49" s="134"/>
      <c r="DIF49" s="134"/>
      <c r="DIG49" s="134"/>
      <c r="DIH49" s="134"/>
      <c r="DII49" s="134"/>
      <c r="DIJ49" s="134"/>
      <c r="DIK49" s="134"/>
      <c r="DIL49" s="134"/>
      <c r="DIM49" s="134"/>
      <c r="DIN49" s="134"/>
      <c r="DIO49" s="134"/>
      <c r="DIP49" s="134"/>
      <c r="DIQ49" s="134"/>
      <c r="DIR49" s="134"/>
      <c r="DIS49" s="134"/>
      <c r="DIT49" s="134"/>
      <c r="DIU49" s="134"/>
      <c r="DIV49" s="134"/>
      <c r="DIW49" s="134"/>
      <c r="DIX49" s="134"/>
      <c r="DIY49" s="134"/>
      <c r="DIZ49" s="134"/>
      <c r="DJA49" s="134"/>
      <c r="DJB49" s="134"/>
      <c r="DJC49" s="134"/>
      <c r="DJD49" s="134"/>
      <c r="DJE49" s="134"/>
      <c r="DJF49" s="134"/>
      <c r="DJG49" s="134"/>
      <c r="DJH49" s="134"/>
      <c r="DJI49" s="134"/>
      <c r="DJJ49" s="134"/>
      <c r="DJK49" s="134"/>
      <c r="DJL49" s="134"/>
      <c r="DJM49" s="134"/>
      <c r="DJN49" s="134"/>
      <c r="DJO49" s="134"/>
      <c r="DJP49" s="134"/>
      <c r="DJQ49" s="134"/>
      <c r="DJR49" s="134"/>
      <c r="DJS49" s="134"/>
      <c r="DJT49" s="134"/>
      <c r="DJU49" s="134"/>
      <c r="DJV49" s="134"/>
      <c r="DJW49" s="134"/>
      <c r="DJX49" s="134"/>
      <c r="DJY49" s="134"/>
      <c r="DJZ49" s="134"/>
      <c r="DKA49" s="134"/>
      <c r="DKB49" s="134"/>
      <c r="DKC49" s="134"/>
      <c r="DKD49" s="134"/>
      <c r="DKE49" s="134"/>
      <c r="DKF49" s="134"/>
      <c r="DKG49" s="134"/>
      <c r="DKH49" s="134"/>
      <c r="DKI49" s="134"/>
      <c r="DKJ49" s="134"/>
      <c r="DKK49" s="134"/>
      <c r="DKL49" s="134"/>
      <c r="DKM49" s="134"/>
      <c r="DKN49" s="134"/>
      <c r="DKO49" s="134"/>
      <c r="DKP49" s="134"/>
      <c r="DKQ49" s="134"/>
      <c r="DKR49" s="134"/>
      <c r="DKS49" s="134"/>
      <c r="DKT49" s="134"/>
      <c r="DKU49" s="134"/>
      <c r="DKV49" s="134"/>
      <c r="DKW49" s="134"/>
      <c r="DKX49" s="134"/>
      <c r="DKY49" s="134"/>
      <c r="DKZ49" s="134"/>
      <c r="DLA49" s="134"/>
      <c r="DLB49" s="134"/>
      <c r="DLC49" s="134"/>
      <c r="DLD49" s="134"/>
      <c r="DLE49" s="134"/>
      <c r="DLF49" s="134"/>
      <c r="DLG49" s="134"/>
      <c r="DLH49" s="134"/>
      <c r="DLI49" s="134"/>
      <c r="DLJ49" s="134"/>
      <c r="DLK49" s="134"/>
      <c r="DLL49" s="134"/>
      <c r="DLM49" s="134"/>
      <c r="DLN49" s="134"/>
      <c r="DLO49" s="134"/>
      <c r="DLP49" s="134"/>
      <c r="DLQ49" s="134"/>
      <c r="DLR49" s="134"/>
      <c r="DLS49" s="134"/>
      <c r="DLT49" s="134"/>
      <c r="DLU49" s="134"/>
      <c r="DLV49" s="134"/>
      <c r="DLW49" s="134"/>
      <c r="DLX49" s="134"/>
      <c r="DLY49" s="134"/>
      <c r="DLZ49" s="134"/>
      <c r="DMA49" s="134"/>
      <c r="DMB49" s="134"/>
      <c r="DMC49" s="134"/>
      <c r="DMD49" s="134"/>
      <c r="DME49" s="134"/>
      <c r="DMF49" s="134"/>
      <c r="DMG49" s="134"/>
      <c r="DMH49" s="134"/>
      <c r="DMI49" s="134"/>
      <c r="DMJ49" s="134"/>
      <c r="DMK49" s="134"/>
      <c r="DML49" s="134"/>
      <c r="DMM49" s="134"/>
      <c r="DMN49" s="134"/>
      <c r="DMO49" s="134"/>
      <c r="DMP49" s="134"/>
      <c r="DMQ49" s="134"/>
      <c r="DMR49" s="134"/>
      <c r="DMS49" s="134"/>
      <c r="DMT49" s="134"/>
      <c r="DMU49" s="134"/>
      <c r="DMV49" s="134"/>
      <c r="DMW49" s="134"/>
      <c r="DMX49" s="134"/>
      <c r="DMY49" s="134"/>
      <c r="DMZ49" s="134"/>
      <c r="DNA49" s="134"/>
      <c r="DNB49" s="134"/>
      <c r="DNC49" s="134"/>
      <c r="DND49" s="134"/>
      <c r="DNE49" s="134"/>
      <c r="DNF49" s="134"/>
      <c r="DNG49" s="134"/>
      <c r="DNH49" s="134"/>
      <c r="DNI49" s="134"/>
      <c r="DNJ49" s="134"/>
      <c r="DNK49" s="134"/>
      <c r="DNL49" s="134"/>
      <c r="DNM49" s="134"/>
      <c r="DNN49" s="134"/>
      <c r="DNO49" s="134"/>
      <c r="DNP49" s="134"/>
      <c r="DNQ49" s="134"/>
      <c r="DNR49" s="134"/>
      <c r="DNS49" s="134"/>
      <c r="DNT49" s="134"/>
      <c r="DNU49" s="134"/>
      <c r="DNV49" s="134"/>
      <c r="DNW49" s="134"/>
      <c r="DNX49" s="134"/>
      <c r="DNY49" s="134"/>
      <c r="DNZ49" s="134"/>
      <c r="DOA49" s="134"/>
      <c r="DOB49" s="134"/>
      <c r="DOC49" s="134"/>
      <c r="DOD49" s="134"/>
      <c r="DOE49" s="134"/>
      <c r="DOF49" s="134"/>
      <c r="DOG49" s="134"/>
      <c r="DOH49" s="134"/>
      <c r="DOI49" s="134"/>
      <c r="DOJ49" s="134"/>
      <c r="DOK49" s="134"/>
      <c r="DOL49" s="134"/>
      <c r="DOM49" s="134"/>
      <c r="DON49" s="134"/>
      <c r="DOO49" s="134"/>
      <c r="DOP49" s="134"/>
      <c r="DOQ49" s="134"/>
      <c r="DOR49" s="134"/>
      <c r="DOS49" s="134"/>
      <c r="DOT49" s="134"/>
      <c r="DOU49" s="134"/>
      <c r="DOV49" s="134"/>
      <c r="DOW49" s="134"/>
      <c r="DOX49" s="134"/>
      <c r="DOY49" s="134"/>
      <c r="DOZ49" s="134"/>
      <c r="DPA49" s="134"/>
      <c r="DPB49" s="134"/>
      <c r="DPC49" s="134"/>
      <c r="DPD49" s="134"/>
      <c r="DPE49" s="134"/>
      <c r="DPF49" s="134"/>
      <c r="DPG49" s="134"/>
      <c r="DPH49" s="134"/>
      <c r="DPI49" s="134"/>
      <c r="DPJ49" s="134"/>
      <c r="DPK49" s="134"/>
      <c r="DPL49" s="134"/>
      <c r="DPM49" s="134"/>
      <c r="DPN49" s="134"/>
      <c r="DPO49" s="134"/>
      <c r="DPP49" s="134"/>
      <c r="DPQ49" s="134"/>
      <c r="DPR49" s="134"/>
      <c r="DPS49" s="134"/>
      <c r="DPT49" s="134"/>
      <c r="DPU49" s="134"/>
      <c r="DPV49" s="134"/>
      <c r="DPW49" s="134"/>
      <c r="DPX49" s="134"/>
      <c r="DPY49" s="134"/>
      <c r="DPZ49" s="134"/>
      <c r="DQA49" s="134"/>
      <c r="DQB49" s="134"/>
      <c r="DQC49" s="134"/>
      <c r="DQD49" s="134"/>
      <c r="DQE49" s="134"/>
      <c r="DQF49" s="134"/>
      <c r="DQG49" s="134"/>
      <c r="DQH49" s="134"/>
      <c r="DQI49" s="134"/>
      <c r="DQJ49" s="134"/>
      <c r="DQK49" s="134"/>
      <c r="DQL49" s="134"/>
      <c r="DQM49" s="134"/>
      <c r="DQN49" s="134"/>
      <c r="DQO49" s="134"/>
      <c r="DQP49" s="134"/>
      <c r="DQQ49" s="134"/>
      <c r="DQR49" s="134"/>
      <c r="DQS49" s="134"/>
      <c r="DQT49" s="134"/>
      <c r="DQU49" s="134"/>
      <c r="DQV49" s="134"/>
      <c r="DQW49" s="134"/>
      <c r="DQX49" s="134"/>
      <c r="DQY49" s="134"/>
      <c r="DQZ49" s="134"/>
      <c r="DRA49" s="134"/>
      <c r="DRB49" s="134"/>
      <c r="DRC49" s="134"/>
      <c r="DRD49" s="134"/>
      <c r="DRE49" s="134"/>
      <c r="DRF49" s="134"/>
      <c r="DRG49" s="134"/>
      <c r="DRH49" s="134"/>
      <c r="DRI49" s="134"/>
      <c r="DRJ49" s="134"/>
      <c r="DRK49" s="134"/>
      <c r="DRL49" s="134"/>
      <c r="DRM49" s="134"/>
      <c r="DRN49" s="134"/>
      <c r="DRO49" s="134"/>
      <c r="DRP49" s="134"/>
      <c r="DRQ49" s="134"/>
      <c r="DRR49" s="134"/>
      <c r="DRS49" s="134"/>
      <c r="DRT49" s="134"/>
      <c r="DRU49" s="134"/>
      <c r="DRV49" s="134"/>
      <c r="DRW49" s="134"/>
      <c r="DRX49" s="134"/>
      <c r="DRY49" s="134"/>
      <c r="DRZ49" s="134"/>
      <c r="DSA49" s="134"/>
      <c r="DSB49" s="134"/>
      <c r="DSC49" s="134"/>
      <c r="DSD49" s="134"/>
      <c r="DSE49" s="134"/>
      <c r="DSF49" s="134"/>
      <c r="DSG49" s="134"/>
      <c r="DSH49" s="134"/>
      <c r="DSI49" s="134"/>
      <c r="DSJ49" s="134"/>
      <c r="DSK49" s="134"/>
      <c r="DSL49" s="134"/>
      <c r="DSM49" s="134"/>
      <c r="DSN49" s="134"/>
      <c r="DSO49" s="134"/>
      <c r="DSP49" s="134"/>
      <c r="DSQ49" s="134"/>
      <c r="DSR49" s="134"/>
      <c r="DSS49" s="134"/>
      <c r="DST49" s="134"/>
      <c r="DSU49" s="134"/>
      <c r="DSV49" s="134"/>
      <c r="DSW49" s="134"/>
      <c r="DSX49" s="134"/>
      <c r="DSY49" s="134"/>
      <c r="DSZ49" s="134"/>
      <c r="DTA49" s="134"/>
      <c r="DTB49" s="134"/>
      <c r="DTC49" s="134"/>
      <c r="DTD49" s="134"/>
      <c r="DTE49" s="134"/>
      <c r="DTF49" s="134"/>
      <c r="DTG49" s="134"/>
      <c r="DTH49" s="134"/>
      <c r="DTI49" s="134"/>
      <c r="DTJ49" s="134"/>
      <c r="DTK49" s="134"/>
      <c r="DTL49" s="134"/>
      <c r="DTM49" s="134"/>
      <c r="DTN49" s="134"/>
      <c r="DTO49" s="134"/>
      <c r="DTP49" s="134"/>
      <c r="DTQ49" s="134"/>
      <c r="DTR49" s="134"/>
      <c r="DTS49" s="134"/>
      <c r="DTT49" s="134"/>
      <c r="DTU49" s="134"/>
      <c r="DTV49" s="134"/>
      <c r="DTW49" s="134"/>
      <c r="DTX49" s="134"/>
      <c r="DTY49" s="134"/>
      <c r="DTZ49" s="134"/>
      <c r="DUA49" s="134"/>
      <c r="DUB49" s="134"/>
      <c r="DUC49" s="134"/>
      <c r="DUD49" s="134"/>
      <c r="DUE49" s="134"/>
      <c r="DUF49" s="134"/>
      <c r="DUG49" s="134"/>
      <c r="DUH49" s="134"/>
      <c r="DUI49" s="134"/>
      <c r="DUJ49" s="134"/>
      <c r="DUK49" s="134"/>
      <c r="DUL49" s="134"/>
      <c r="DUM49" s="134"/>
      <c r="DUN49" s="134"/>
      <c r="DUO49" s="134"/>
      <c r="DUP49" s="134"/>
      <c r="DUQ49" s="134"/>
      <c r="DUR49" s="134"/>
      <c r="DUS49" s="134"/>
      <c r="DUT49" s="134"/>
      <c r="DUU49" s="134"/>
      <c r="DUV49" s="134"/>
      <c r="DUW49" s="134"/>
      <c r="DUX49" s="134"/>
      <c r="DUY49" s="134"/>
      <c r="DUZ49" s="134"/>
      <c r="DVA49" s="134"/>
      <c r="DVB49" s="134"/>
      <c r="DVC49" s="134"/>
      <c r="DVD49" s="134"/>
      <c r="DVE49" s="134"/>
      <c r="DVF49" s="134"/>
      <c r="DVG49" s="134"/>
      <c r="DVH49" s="134"/>
      <c r="DVI49" s="134"/>
      <c r="DVJ49" s="134"/>
      <c r="DVK49" s="134"/>
      <c r="DVL49" s="134"/>
      <c r="DVM49" s="134"/>
      <c r="DVN49" s="134"/>
      <c r="DVO49" s="134"/>
      <c r="DVP49" s="134"/>
      <c r="DVQ49" s="134"/>
      <c r="DVR49" s="134"/>
      <c r="DVS49" s="134"/>
      <c r="DVT49" s="134"/>
      <c r="DVU49" s="134"/>
      <c r="DVV49" s="134"/>
      <c r="DVW49" s="134"/>
      <c r="DVX49" s="134"/>
      <c r="DVY49" s="134"/>
      <c r="DVZ49" s="134"/>
      <c r="DWA49" s="134"/>
      <c r="DWB49" s="134"/>
      <c r="DWC49" s="134"/>
      <c r="DWD49" s="134"/>
      <c r="DWE49" s="134"/>
      <c r="DWF49" s="134"/>
      <c r="DWG49" s="134"/>
      <c r="DWH49" s="134"/>
      <c r="DWI49" s="134"/>
      <c r="DWJ49" s="134"/>
      <c r="DWK49" s="134"/>
      <c r="DWL49" s="134"/>
      <c r="DWM49" s="134"/>
      <c r="DWN49" s="134"/>
      <c r="DWO49" s="134"/>
      <c r="DWP49" s="134"/>
      <c r="DWQ49" s="134"/>
      <c r="DWR49" s="134"/>
      <c r="DWS49" s="134"/>
      <c r="DWT49" s="134"/>
      <c r="DWU49" s="134"/>
      <c r="DWV49" s="134"/>
      <c r="DWW49" s="134"/>
      <c r="DWX49" s="134"/>
      <c r="DWY49" s="134"/>
      <c r="DWZ49" s="134"/>
      <c r="DXA49" s="134"/>
      <c r="DXB49" s="134"/>
      <c r="DXC49" s="134"/>
      <c r="DXD49" s="134"/>
      <c r="DXE49" s="134"/>
      <c r="DXF49" s="134"/>
      <c r="DXG49" s="134"/>
      <c r="DXH49" s="134"/>
      <c r="DXI49" s="134"/>
      <c r="DXJ49" s="134"/>
      <c r="DXK49" s="134"/>
      <c r="DXL49" s="134"/>
      <c r="DXM49" s="134"/>
      <c r="DXN49" s="134"/>
      <c r="DXO49" s="134"/>
      <c r="DXP49" s="134"/>
      <c r="DXQ49" s="134"/>
      <c r="DXR49" s="134"/>
      <c r="DXS49" s="134"/>
      <c r="DXT49" s="134"/>
      <c r="DXU49" s="134"/>
      <c r="DXV49" s="134"/>
      <c r="DXW49" s="134"/>
      <c r="DXX49" s="134"/>
      <c r="DXY49" s="134"/>
      <c r="DXZ49" s="134"/>
      <c r="DYA49" s="134"/>
      <c r="DYB49" s="134"/>
      <c r="DYC49" s="134"/>
      <c r="DYD49" s="134"/>
      <c r="DYE49" s="134"/>
      <c r="DYF49" s="134"/>
      <c r="DYG49" s="134"/>
      <c r="DYH49" s="134"/>
      <c r="DYI49" s="134"/>
      <c r="DYJ49" s="134"/>
      <c r="DYK49" s="134"/>
      <c r="DYL49" s="134"/>
      <c r="DYM49" s="134"/>
      <c r="DYN49" s="134"/>
      <c r="DYO49" s="134"/>
      <c r="DYP49" s="134"/>
      <c r="DYQ49" s="134"/>
      <c r="DYR49" s="134"/>
      <c r="DYS49" s="134"/>
      <c r="DYT49" s="134"/>
      <c r="DYU49" s="134"/>
      <c r="DYV49" s="134"/>
      <c r="DYW49" s="134"/>
      <c r="DYX49" s="134"/>
      <c r="DYY49" s="134"/>
      <c r="DYZ49" s="134"/>
      <c r="DZA49" s="134"/>
      <c r="DZB49" s="134"/>
      <c r="DZC49" s="134"/>
      <c r="DZD49" s="134"/>
      <c r="DZE49" s="134"/>
      <c r="DZF49" s="134"/>
      <c r="DZG49" s="134"/>
      <c r="DZH49" s="134"/>
      <c r="DZI49" s="134"/>
      <c r="DZJ49" s="134"/>
      <c r="DZK49" s="134"/>
      <c r="DZL49" s="134"/>
      <c r="DZM49" s="134"/>
      <c r="DZN49" s="134"/>
      <c r="DZO49" s="134"/>
      <c r="DZP49" s="134"/>
      <c r="DZQ49" s="134"/>
      <c r="DZR49" s="134"/>
      <c r="DZS49" s="134"/>
      <c r="DZT49" s="134"/>
      <c r="DZU49" s="134"/>
      <c r="DZV49" s="134"/>
      <c r="DZW49" s="134"/>
      <c r="DZX49" s="134"/>
      <c r="DZY49" s="134"/>
      <c r="DZZ49" s="134"/>
      <c r="EAA49" s="134"/>
      <c r="EAB49" s="134"/>
      <c r="EAC49" s="134"/>
      <c r="EAD49" s="134"/>
      <c r="EAE49" s="134"/>
      <c r="EAF49" s="134"/>
      <c r="EAG49" s="134"/>
      <c r="EAH49" s="134"/>
      <c r="EAI49" s="134"/>
      <c r="EAJ49" s="134"/>
      <c r="EAK49" s="134"/>
      <c r="EAL49" s="134"/>
      <c r="EAM49" s="134"/>
      <c r="EAN49" s="134"/>
      <c r="EAO49" s="134"/>
      <c r="EAP49" s="134"/>
      <c r="EAQ49" s="134"/>
      <c r="EAR49" s="134"/>
      <c r="EAS49" s="134"/>
      <c r="EAT49" s="134"/>
      <c r="EAU49" s="134"/>
      <c r="EAV49" s="134"/>
      <c r="EAW49" s="134"/>
      <c r="EAX49" s="134"/>
      <c r="EAY49" s="134"/>
      <c r="EAZ49" s="134"/>
      <c r="EBA49" s="134"/>
      <c r="EBB49" s="134"/>
      <c r="EBC49" s="134"/>
      <c r="EBD49" s="134"/>
      <c r="EBE49" s="134"/>
      <c r="EBF49" s="134"/>
      <c r="EBG49" s="134"/>
      <c r="EBH49" s="134"/>
      <c r="EBI49" s="134"/>
      <c r="EBJ49" s="134"/>
      <c r="EBK49" s="134"/>
      <c r="EBL49" s="134"/>
      <c r="EBM49" s="134"/>
      <c r="EBN49" s="134"/>
      <c r="EBO49" s="134"/>
      <c r="EBP49" s="134"/>
      <c r="EBQ49" s="134"/>
      <c r="EBR49" s="134"/>
      <c r="EBS49" s="134"/>
      <c r="EBT49" s="134"/>
      <c r="EBU49" s="134"/>
      <c r="EBV49" s="134"/>
      <c r="EBW49" s="134"/>
      <c r="EBX49" s="134"/>
      <c r="EBY49" s="134"/>
      <c r="EBZ49" s="134"/>
      <c r="ECA49" s="134"/>
      <c r="ECB49" s="134"/>
      <c r="ECC49" s="134"/>
      <c r="ECD49" s="134"/>
      <c r="ECE49" s="134"/>
      <c r="ECF49" s="134"/>
      <c r="ECG49" s="134"/>
      <c r="ECH49" s="134"/>
      <c r="ECI49" s="134"/>
      <c r="ECJ49" s="134"/>
      <c r="ECK49" s="134"/>
      <c r="ECL49" s="134"/>
      <c r="ECM49" s="134"/>
      <c r="ECN49" s="134"/>
      <c r="ECO49" s="134"/>
      <c r="ECP49" s="134"/>
      <c r="ECQ49" s="134"/>
      <c r="ECR49" s="134"/>
      <c r="ECS49" s="134"/>
      <c r="ECT49" s="134"/>
      <c r="ECU49" s="134"/>
      <c r="ECV49" s="134"/>
      <c r="ECW49" s="134"/>
      <c r="ECX49" s="134"/>
      <c r="ECY49" s="134"/>
      <c r="ECZ49" s="134"/>
      <c r="EDA49" s="134"/>
      <c r="EDB49" s="134"/>
      <c r="EDC49" s="134"/>
      <c r="EDD49" s="134"/>
      <c r="EDE49" s="134"/>
      <c r="EDF49" s="134"/>
      <c r="EDG49" s="134"/>
      <c r="EDH49" s="134"/>
      <c r="EDI49" s="134"/>
      <c r="EDJ49" s="134"/>
      <c r="EDK49" s="134"/>
      <c r="EDL49" s="134"/>
      <c r="EDM49" s="134"/>
      <c r="EDN49" s="134"/>
      <c r="EDO49" s="134"/>
      <c r="EDP49" s="134"/>
      <c r="EDQ49" s="134"/>
      <c r="EDR49" s="134"/>
      <c r="EDS49" s="134"/>
      <c r="EDT49" s="134"/>
      <c r="EDU49" s="134"/>
      <c r="EDV49" s="134"/>
      <c r="EDW49" s="134"/>
      <c r="EDX49" s="134"/>
      <c r="EDY49" s="134"/>
      <c r="EDZ49" s="134"/>
      <c r="EEA49" s="134"/>
      <c r="EEB49" s="134"/>
      <c r="EEC49" s="134"/>
      <c r="EED49" s="134"/>
      <c r="EEE49" s="134"/>
      <c r="EEF49" s="134"/>
      <c r="EEG49" s="134"/>
      <c r="EEH49" s="134"/>
      <c r="EEI49" s="134"/>
      <c r="EEJ49" s="134"/>
      <c r="EEK49" s="134"/>
      <c r="EEL49" s="134"/>
      <c r="EEM49" s="134"/>
      <c r="EEN49" s="134"/>
      <c r="EEO49" s="134"/>
      <c r="EEP49" s="134"/>
      <c r="EEQ49" s="134"/>
      <c r="EER49" s="134"/>
      <c r="EES49" s="134"/>
      <c r="EET49" s="134"/>
      <c r="EEU49" s="134"/>
      <c r="EEV49" s="134"/>
      <c r="EEW49" s="134"/>
      <c r="EEX49" s="134"/>
      <c r="EEY49" s="134"/>
      <c r="EEZ49" s="134"/>
      <c r="EFA49" s="134"/>
      <c r="EFB49" s="134"/>
      <c r="EFC49" s="134"/>
      <c r="EFD49" s="134"/>
      <c r="EFE49" s="134"/>
      <c r="EFF49" s="134"/>
      <c r="EFG49" s="134"/>
      <c r="EFH49" s="134"/>
      <c r="EFI49" s="134"/>
      <c r="EFJ49" s="134"/>
      <c r="EFK49" s="134"/>
      <c r="EFL49" s="134"/>
      <c r="EFM49" s="134"/>
      <c r="EFN49" s="134"/>
      <c r="EFO49" s="134"/>
      <c r="EFP49" s="134"/>
      <c r="EFQ49" s="134"/>
      <c r="EFR49" s="134"/>
      <c r="EFS49" s="134"/>
      <c r="EFT49" s="134"/>
      <c r="EFU49" s="134"/>
      <c r="EFV49" s="134"/>
      <c r="EFW49" s="134"/>
      <c r="EFX49" s="134"/>
      <c r="EFY49" s="134"/>
      <c r="EFZ49" s="134"/>
      <c r="EGA49" s="134"/>
      <c r="EGB49" s="134"/>
      <c r="EGC49" s="134"/>
      <c r="EGD49" s="134"/>
      <c r="EGE49" s="134"/>
      <c r="EGF49" s="134"/>
      <c r="EGG49" s="134"/>
      <c r="EGH49" s="134"/>
      <c r="EGI49" s="134"/>
      <c r="EGJ49" s="134"/>
      <c r="EGK49" s="134"/>
      <c r="EGL49" s="134"/>
      <c r="EGM49" s="134"/>
      <c r="EGN49" s="134"/>
      <c r="EGO49" s="134"/>
      <c r="EGP49" s="134"/>
      <c r="EGQ49" s="134"/>
      <c r="EGR49" s="134"/>
      <c r="EGS49" s="134"/>
      <c r="EGT49" s="134"/>
      <c r="EGU49" s="134"/>
      <c r="EGV49" s="134"/>
      <c r="EGW49" s="134"/>
      <c r="EGX49" s="134"/>
      <c r="EGY49" s="134"/>
      <c r="EGZ49" s="134"/>
      <c r="EHA49" s="134"/>
      <c r="EHB49" s="134"/>
      <c r="EHC49" s="134"/>
      <c r="EHD49" s="134"/>
      <c r="EHE49" s="134"/>
      <c r="EHF49" s="134"/>
      <c r="EHG49" s="134"/>
      <c r="EHH49" s="134"/>
      <c r="EHI49" s="134"/>
      <c r="EHJ49" s="134"/>
      <c r="EHK49" s="134"/>
      <c r="EHL49" s="134"/>
      <c r="EHM49" s="134"/>
      <c r="EHN49" s="134"/>
      <c r="EHO49" s="134"/>
      <c r="EHP49" s="134"/>
      <c r="EHQ49" s="134"/>
      <c r="EHR49" s="134"/>
      <c r="EHS49" s="134"/>
      <c r="EHT49" s="134"/>
      <c r="EHU49" s="134"/>
      <c r="EHV49" s="134"/>
      <c r="EHW49" s="134"/>
      <c r="EHX49" s="134"/>
      <c r="EHY49" s="134"/>
      <c r="EHZ49" s="134"/>
      <c r="EIA49" s="134"/>
      <c r="EIB49" s="134"/>
      <c r="EIC49" s="134"/>
      <c r="EID49" s="134"/>
      <c r="EIE49" s="134"/>
      <c r="EIF49" s="134"/>
      <c r="EIG49" s="134"/>
      <c r="EIH49" s="134"/>
      <c r="EII49" s="134"/>
      <c r="EIJ49" s="134"/>
      <c r="EIK49" s="134"/>
      <c r="EIL49" s="134"/>
      <c r="EIM49" s="134"/>
      <c r="EIN49" s="134"/>
      <c r="EIO49" s="134"/>
      <c r="EIP49" s="134"/>
      <c r="EIQ49" s="134"/>
      <c r="EIR49" s="134"/>
      <c r="EIS49" s="134"/>
      <c r="EIT49" s="134"/>
      <c r="EIU49" s="134"/>
      <c r="EIV49" s="134"/>
      <c r="EIW49" s="134"/>
      <c r="EIX49" s="134"/>
      <c r="EIY49" s="134"/>
      <c r="EIZ49" s="134"/>
      <c r="EJA49" s="134"/>
      <c r="EJB49" s="134"/>
      <c r="EJC49" s="134"/>
      <c r="EJD49" s="134"/>
      <c r="EJE49" s="134"/>
      <c r="EJF49" s="134"/>
      <c r="EJG49" s="134"/>
      <c r="EJH49" s="134"/>
      <c r="EJI49" s="134"/>
      <c r="EJJ49" s="134"/>
      <c r="EJK49" s="134"/>
      <c r="EJL49" s="134"/>
      <c r="EJM49" s="134"/>
      <c r="EJN49" s="134"/>
      <c r="EJO49" s="134"/>
      <c r="EJP49" s="134"/>
      <c r="EJQ49" s="134"/>
      <c r="EJR49" s="134"/>
      <c r="EJS49" s="134"/>
      <c r="EJT49" s="134"/>
      <c r="EJU49" s="134"/>
      <c r="EJV49" s="134"/>
      <c r="EJW49" s="134"/>
      <c r="EJX49" s="134"/>
      <c r="EJY49" s="134"/>
      <c r="EJZ49" s="134"/>
      <c r="EKA49" s="134"/>
      <c r="EKB49" s="134"/>
      <c r="EKC49" s="134"/>
      <c r="EKD49" s="134"/>
      <c r="EKE49" s="134"/>
      <c r="EKF49" s="134"/>
      <c r="EKG49" s="134"/>
      <c r="EKH49" s="134"/>
      <c r="EKI49" s="134"/>
      <c r="EKJ49" s="134"/>
      <c r="EKK49" s="134"/>
      <c r="EKL49" s="134"/>
      <c r="EKM49" s="134"/>
      <c r="EKN49" s="134"/>
      <c r="EKO49" s="134"/>
      <c r="EKP49" s="134"/>
      <c r="EKQ49" s="134"/>
      <c r="EKR49" s="134"/>
      <c r="EKS49" s="134"/>
      <c r="EKT49" s="134"/>
      <c r="EKU49" s="134"/>
      <c r="EKV49" s="134"/>
      <c r="EKW49" s="134"/>
      <c r="EKX49" s="134"/>
      <c r="EKY49" s="134"/>
      <c r="EKZ49" s="134"/>
      <c r="ELA49" s="134"/>
      <c r="ELB49" s="134"/>
      <c r="ELC49" s="134"/>
      <c r="ELD49" s="134"/>
      <c r="ELE49" s="134"/>
      <c r="ELF49" s="134"/>
      <c r="ELG49" s="134"/>
      <c r="ELH49" s="134"/>
      <c r="ELI49" s="134"/>
      <c r="ELJ49" s="134"/>
      <c r="ELK49" s="134"/>
      <c r="ELL49" s="134"/>
      <c r="ELM49" s="134"/>
      <c r="ELN49" s="134"/>
      <c r="ELO49" s="134"/>
      <c r="ELP49" s="134"/>
      <c r="ELQ49" s="134"/>
      <c r="ELR49" s="134"/>
      <c r="ELS49" s="134"/>
      <c r="ELT49" s="134"/>
      <c r="ELU49" s="134"/>
      <c r="ELV49" s="134"/>
      <c r="ELW49" s="134"/>
      <c r="ELX49" s="134"/>
      <c r="ELY49" s="134"/>
      <c r="ELZ49" s="134"/>
      <c r="EMA49" s="134"/>
      <c r="EMB49" s="134"/>
      <c r="EMC49" s="134"/>
      <c r="EMD49" s="134"/>
      <c r="EME49" s="134"/>
      <c r="EMF49" s="134"/>
      <c r="EMG49" s="134"/>
      <c r="EMH49" s="134"/>
      <c r="EMI49" s="134"/>
      <c r="EMJ49" s="134"/>
      <c r="EMK49" s="134"/>
      <c r="EML49" s="134"/>
      <c r="EMM49" s="134"/>
      <c r="EMN49" s="134"/>
      <c r="EMO49" s="134"/>
      <c r="EMP49" s="134"/>
      <c r="EMQ49" s="134"/>
      <c r="EMR49" s="134"/>
      <c r="EMS49" s="134"/>
      <c r="EMT49" s="134"/>
      <c r="EMU49" s="134"/>
      <c r="EMV49" s="134"/>
      <c r="EMW49" s="134"/>
      <c r="EMX49" s="134"/>
      <c r="EMY49" s="134"/>
      <c r="EMZ49" s="134"/>
      <c r="ENA49" s="134"/>
      <c r="ENB49" s="134"/>
      <c r="ENC49" s="134"/>
      <c r="END49" s="134"/>
      <c r="ENE49" s="134"/>
      <c r="ENF49" s="134"/>
      <c r="ENG49" s="134"/>
      <c r="ENH49" s="134"/>
      <c r="ENI49" s="134"/>
      <c r="ENJ49" s="134"/>
      <c r="ENK49" s="134"/>
      <c r="ENL49" s="134"/>
      <c r="ENM49" s="134"/>
      <c r="ENN49" s="134"/>
      <c r="ENO49" s="134"/>
      <c r="ENP49" s="134"/>
      <c r="ENQ49" s="134"/>
      <c r="ENR49" s="134"/>
      <c r="ENS49" s="134"/>
      <c r="ENT49" s="134"/>
      <c r="ENU49" s="134"/>
      <c r="ENV49" s="134"/>
      <c r="ENW49" s="134"/>
      <c r="ENX49" s="134"/>
      <c r="ENY49" s="134"/>
      <c r="ENZ49" s="134"/>
      <c r="EOA49" s="134"/>
      <c r="EOB49" s="134"/>
      <c r="EOC49" s="134"/>
      <c r="EOD49" s="134"/>
      <c r="EOE49" s="134"/>
      <c r="EOF49" s="134"/>
      <c r="EOG49" s="134"/>
      <c r="EOH49" s="134"/>
      <c r="EOI49" s="134"/>
      <c r="EOJ49" s="134"/>
      <c r="EOK49" s="134"/>
      <c r="EOL49" s="134"/>
      <c r="EOM49" s="134"/>
      <c r="EON49" s="134"/>
      <c r="EOO49" s="134"/>
      <c r="EOP49" s="134"/>
      <c r="EOQ49" s="134"/>
      <c r="EOR49" s="134"/>
      <c r="EOS49" s="134"/>
      <c r="EOT49" s="134"/>
      <c r="EOU49" s="134"/>
      <c r="EOV49" s="134"/>
      <c r="EOW49" s="134"/>
      <c r="EOX49" s="134"/>
      <c r="EOY49" s="134"/>
      <c r="EOZ49" s="134"/>
      <c r="EPA49" s="134"/>
      <c r="EPB49" s="134"/>
      <c r="EPC49" s="134"/>
      <c r="EPD49" s="134"/>
      <c r="EPE49" s="134"/>
      <c r="EPF49" s="134"/>
      <c r="EPG49" s="134"/>
      <c r="EPH49" s="134"/>
      <c r="EPI49" s="134"/>
      <c r="EPJ49" s="134"/>
      <c r="EPK49" s="134"/>
      <c r="EPL49" s="134"/>
      <c r="EPM49" s="134"/>
      <c r="EPN49" s="134"/>
      <c r="EPO49" s="134"/>
      <c r="EPP49" s="134"/>
      <c r="EPQ49" s="134"/>
      <c r="EPR49" s="134"/>
      <c r="EPS49" s="134"/>
      <c r="EPT49" s="134"/>
      <c r="EPU49" s="134"/>
      <c r="EPV49" s="134"/>
      <c r="EPW49" s="134"/>
      <c r="EPX49" s="134"/>
      <c r="EPY49" s="134"/>
      <c r="EPZ49" s="134"/>
      <c r="EQA49" s="134"/>
      <c r="EQB49" s="134"/>
      <c r="EQC49" s="134"/>
      <c r="EQD49" s="134"/>
      <c r="EQE49" s="134"/>
      <c r="EQF49" s="134"/>
      <c r="EQG49" s="134"/>
      <c r="EQH49" s="134"/>
      <c r="EQI49" s="134"/>
      <c r="EQJ49" s="134"/>
      <c r="EQK49" s="134"/>
      <c r="EQL49" s="134"/>
      <c r="EQM49" s="134"/>
      <c r="EQN49" s="134"/>
      <c r="EQO49" s="134"/>
      <c r="EQP49" s="134"/>
      <c r="EQQ49" s="134"/>
      <c r="EQR49" s="134"/>
      <c r="EQS49" s="134"/>
      <c r="EQT49" s="134"/>
      <c r="EQU49" s="134"/>
      <c r="EQV49" s="134"/>
      <c r="EQW49" s="134"/>
      <c r="EQX49" s="134"/>
      <c r="EQY49" s="134"/>
      <c r="EQZ49" s="134"/>
      <c r="ERA49" s="134"/>
      <c r="ERB49" s="134"/>
      <c r="ERC49" s="134"/>
      <c r="ERD49" s="134"/>
      <c r="ERE49" s="134"/>
      <c r="ERF49" s="134"/>
      <c r="ERG49" s="134"/>
      <c r="ERH49" s="134"/>
      <c r="ERI49" s="134"/>
      <c r="ERJ49" s="134"/>
      <c r="ERK49" s="134"/>
      <c r="ERL49" s="134"/>
      <c r="ERM49" s="134"/>
      <c r="ERN49" s="134"/>
      <c r="ERO49" s="134"/>
      <c r="ERP49" s="134"/>
      <c r="ERQ49" s="134"/>
      <c r="ERR49" s="134"/>
      <c r="ERS49" s="134"/>
      <c r="ERT49" s="134"/>
      <c r="ERU49" s="134"/>
      <c r="ERV49" s="134"/>
      <c r="ERW49" s="134"/>
      <c r="ERX49" s="134"/>
      <c r="ERY49" s="134"/>
      <c r="ERZ49" s="134"/>
      <c r="ESA49" s="134"/>
      <c r="ESB49" s="134"/>
      <c r="ESC49" s="134"/>
      <c r="ESD49" s="134"/>
      <c r="ESE49" s="134"/>
      <c r="ESF49" s="134"/>
      <c r="ESG49" s="134"/>
      <c r="ESH49" s="134"/>
      <c r="ESI49" s="134"/>
      <c r="ESJ49" s="134"/>
      <c r="ESK49" s="134"/>
      <c r="ESL49" s="134"/>
      <c r="ESM49" s="134"/>
      <c r="ESN49" s="134"/>
      <c r="ESO49" s="134"/>
      <c r="ESP49" s="134"/>
      <c r="ESQ49" s="134"/>
      <c r="ESR49" s="134"/>
      <c r="ESS49" s="134"/>
      <c r="EST49" s="134"/>
      <c r="ESU49" s="134"/>
      <c r="ESV49" s="134"/>
      <c r="ESW49" s="134"/>
      <c r="ESX49" s="134"/>
      <c r="ESY49" s="134"/>
      <c r="ESZ49" s="134"/>
      <c r="ETA49" s="134"/>
      <c r="ETB49" s="134"/>
      <c r="ETC49" s="134"/>
      <c r="ETD49" s="134"/>
      <c r="ETE49" s="134"/>
      <c r="ETF49" s="134"/>
      <c r="ETG49" s="134"/>
      <c r="ETH49" s="134"/>
      <c r="ETI49" s="134"/>
      <c r="ETJ49" s="134"/>
      <c r="ETK49" s="134"/>
      <c r="ETL49" s="134"/>
      <c r="ETM49" s="134"/>
      <c r="ETN49" s="134"/>
      <c r="ETO49" s="134"/>
      <c r="ETP49" s="134"/>
      <c r="ETQ49" s="134"/>
      <c r="ETR49" s="134"/>
      <c r="ETS49" s="134"/>
      <c r="ETT49" s="134"/>
      <c r="ETU49" s="134"/>
      <c r="ETV49" s="134"/>
      <c r="ETW49" s="134"/>
      <c r="ETX49" s="134"/>
      <c r="ETY49" s="134"/>
      <c r="ETZ49" s="134"/>
      <c r="EUA49" s="134"/>
      <c r="EUB49" s="134"/>
      <c r="EUC49" s="134"/>
      <c r="EUD49" s="134"/>
      <c r="EUE49" s="134"/>
      <c r="EUF49" s="134"/>
      <c r="EUG49" s="134"/>
      <c r="EUH49" s="134"/>
      <c r="EUI49" s="134"/>
      <c r="EUJ49" s="134"/>
      <c r="EUK49" s="134"/>
      <c r="EUL49" s="134"/>
      <c r="EUM49" s="134"/>
      <c r="EUN49" s="134"/>
      <c r="EUO49" s="134"/>
      <c r="EUP49" s="134"/>
      <c r="EUQ49" s="134"/>
      <c r="EUR49" s="134"/>
      <c r="EUS49" s="134"/>
      <c r="EUT49" s="134"/>
      <c r="EUU49" s="134"/>
      <c r="EUV49" s="134"/>
      <c r="EUW49" s="134"/>
      <c r="EUX49" s="134"/>
      <c r="EUY49" s="134"/>
      <c r="EUZ49" s="134"/>
      <c r="EVA49" s="134"/>
      <c r="EVB49" s="134"/>
      <c r="EVC49" s="134"/>
      <c r="EVD49" s="134"/>
      <c r="EVE49" s="134"/>
      <c r="EVF49" s="134"/>
      <c r="EVG49" s="134"/>
      <c r="EVH49" s="134"/>
      <c r="EVI49" s="134"/>
      <c r="EVJ49" s="134"/>
      <c r="EVK49" s="134"/>
      <c r="EVL49" s="134"/>
      <c r="EVM49" s="134"/>
      <c r="EVN49" s="134"/>
      <c r="EVO49" s="134"/>
      <c r="EVP49" s="134"/>
      <c r="EVQ49" s="134"/>
      <c r="EVR49" s="134"/>
      <c r="EVS49" s="134"/>
      <c r="EVT49" s="134"/>
      <c r="EVU49" s="134"/>
      <c r="EVV49" s="134"/>
      <c r="EVW49" s="134"/>
      <c r="EVX49" s="134"/>
      <c r="EVY49" s="134"/>
      <c r="EVZ49" s="134"/>
      <c r="EWA49" s="134"/>
      <c r="EWB49" s="134"/>
      <c r="EWC49" s="134"/>
      <c r="EWD49" s="134"/>
      <c r="EWE49" s="134"/>
      <c r="EWF49" s="134"/>
      <c r="EWG49" s="134"/>
      <c r="EWH49" s="134"/>
      <c r="EWI49" s="134"/>
      <c r="EWJ49" s="134"/>
      <c r="EWK49" s="134"/>
      <c r="EWL49" s="134"/>
      <c r="EWM49" s="134"/>
      <c r="EWN49" s="134"/>
      <c r="EWO49" s="134"/>
      <c r="EWP49" s="134"/>
      <c r="EWQ49" s="134"/>
      <c r="EWR49" s="134"/>
      <c r="EWS49" s="134"/>
      <c r="EWT49" s="134"/>
      <c r="EWU49" s="134"/>
      <c r="EWV49" s="134"/>
      <c r="EWW49" s="134"/>
      <c r="EWX49" s="134"/>
      <c r="EWY49" s="134"/>
      <c r="EWZ49" s="134"/>
      <c r="EXA49" s="134"/>
      <c r="EXB49" s="134"/>
      <c r="EXC49" s="134"/>
      <c r="EXD49" s="134"/>
      <c r="EXE49" s="134"/>
      <c r="EXF49" s="134"/>
      <c r="EXG49" s="134"/>
      <c r="EXH49" s="134"/>
      <c r="EXI49" s="134"/>
      <c r="EXJ49" s="134"/>
      <c r="EXK49" s="134"/>
      <c r="EXL49" s="134"/>
      <c r="EXM49" s="134"/>
      <c r="EXN49" s="134"/>
      <c r="EXO49" s="134"/>
      <c r="EXP49" s="134"/>
      <c r="EXQ49" s="134"/>
      <c r="EXR49" s="134"/>
      <c r="EXS49" s="134"/>
      <c r="EXT49" s="134"/>
      <c r="EXU49" s="134"/>
      <c r="EXV49" s="134"/>
      <c r="EXW49" s="134"/>
      <c r="EXX49" s="134"/>
      <c r="EXY49" s="134"/>
      <c r="EXZ49" s="134"/>
      <c r="EYA49" s="134"/>
      <c r="EYB49" s="134"/>
      <c r="EYC49" s="134"/>
      <c r="EYD49" s="134"/>
      <c r="EYE49" s="134"/>
      <c r="EYF49" s="134"/>
      <c r="EYG49" s="134"/>
      <c r="EYH49" s="134"/>
      <c r="EYI49" s="134"/>
      <c r="EYJ49" s="134"/>
      <c r="EYK49" s="134"/>
      <c r="EYL49" s="134"/>
      <c r="EYM49" s="134"/>
      <c r="EYN49" s="134"/>
      <c r="EYO49" s="134"/>
      <c r="EYP49" s="134"/>
      <c r="EYQ49" s="134"/>
      <c r="EYR49" s="134"/>
      <c r="EYS49" s="134"/>
      <c r="EYT49" s="134"/>
      <c r="EYU49" s="134"/>
      <c r="EYV49" s="134"/>
      <c r="EYW49" s="134"/>
      <c r="EYX49" s="134"/>
      <c r="EYY49" s="134"/>
      <c r="EYZ49" s="134"/>
      <c r="EZA49" s="134"/>
      <c r="EZB49" s="134"/>
      <c r="EZC49" s="134"/>
      <c r="EZD49" s="134"/>
      <c r="EZE49" s="134"/>
      <c r="EZF49" s="134"/>
      <c r="EZG49" s="134"/>
      <c r="EZH49" s="134"/>
      <c r="EZI49" s="134"/>
      <c r="EZJ49" s="134"/>
      <c r="EZK49" s="134"/>
      <c r="EZL49" s="134"/>
      <c r="EZM49" s="134"/>
      <c r="EZN49" s="134"/>
      <c r="EZO49" s="134"/>
      <c r="EZP49" s="134"/>
      <c r="EZQ49" s="134"/>
      <c r="EZR49" s="134"/>
      <c r="EZS49" s="134"/>
      <c r="EZT49" s="134"/>
      <c r="EZU49" s="134"/>
      <c r="EZV49" s="134"/>
      <c r="EZW49" s="134"/>
      <c r="EZX49" s="134"/>
      <c r="EZY49" s="134"/>
      <c r="EZZ49" s="134"/>
      <c r="FAA49" s="134"/>
      <c r="FAB49" s="134"/>
      <c r="FAC49" s="134"/>
      <c r="FAD49" s="134"/>
      <c r="FAE49" s="134"/>
      <c r="FAF49" s="134"/>
      <c r="FAG49" s="134"/>
      <c r="FAH49" s="134"/>
      <c r="FAI49" s="134"/>
      <c r="FAJ49" s="134"/>
      <c r="FAK49" s="134"/>
      <c r="FAL49" s="134"/>
      <c r="FAM49" s="134"/>
      <c r="FAN49" s="134"/>
      <c r="FAO49" s="134"/>
      <c r="FAP49" s="134"/>
      <c r="FAQ49" s="134"/>
      <c r="FAR49" s="134"/>
      <c r="FAS49" s="134"/>
      <c r="FAT49" s="134"/>
      <c r="FAU49" s="134"/>
      <c r="FAV49" s="134"/>
      <c r="FAW49" s="134"/>
      <c r="FAX49" s="134"/>
      <c r="FAY49" s="134"/>
      <c r="FAZ49" s="134"/>
      <c r="FBA49" s="134"/>
      <c r="FBB49" s="134"/>
      <c r="FBC49" s="134"/>
      <c r="FBD49" s="134"/>
      <c r="FBE49" s="134"/>
      <c r="FBF49" s="134"/>
      <c r="FBG49" s="134"/>
      <c r="FBH49" s="134"/>
      <c r="FBI49" s="134"/>
      <c r="FBJ49" s="134"/>
      <c r="FBK49" s="134"/>
      <c r="FBL49" s="134"/>
      <c r="FBM49" s="134"/>
      <c r="FBN49" s="134"/>
      <c r="FBO49" s="134"/>
      <c r="FBP49" s="134"/>
      <c r="FBQ49" s="134"/>
      <c r="FBR49" s="134"/>
      <c r="FBS49" s="134"/>
      <c r="FBT49" s="134"/>
      <c r="FBU49" s="134"/>
      <c r="FBV49" s="134"/>
      <c r="FBW49" s="134"/>
      <c r="FBX49" s="134"/>
      <c r="FBY49" s="134"/>
      <c r="FBZ49" s="134"/>
      <c r="FCA49" s="134"/>
      <c r="FCB49" s="134"/>
      <c r="FCC49" s="134"/>
      <c r="FCD49" s="134"/>
      <c r="FCE49" s="134"/>
      <c r="FCF49" s="134"/>
      <c r="FCG49" s="134"/>
      <c r="FCH49" s="134"/>
      <c r="FCI49" s="134"/>
      <c r="FCJ49" s="134"/>
      <c r="FCK49" s="134"/>
      <c r="FCL49" s="134"/>
      <c r="FCM49" s="134"/>
      <c r="FCN49" s="134"/>
      <c r="FCO49" s="134"/>
      <c r="FCP49" s="134"/>
      <c r="FCQ49" s="134"/>
      <c r="FCR49" s="134"/>
      <c r="FCS49" s="134"/>
      <c r="FCT49" s="134"/>
      <c r="FCU49" s="134"/>
      <c r="FCV49" s="134"/>
      <c r="FCW49" s="134"/>
      <c r="FCX49" s="134"/>
      <c r="FCY49" s="134"/>
      <c r="FCZ49" s="134"/>
      <c r="FDA49" s="134"/>
      <c r="FDB49" s="134"/>
      <c r="FDC49" s="134"/>
      <c r="FDD49" s="134"/>
      <c r="FDE49" s="134"/>
      <c r="FDF49" s="134"/>
      <c r="FDG49" s="134"/>
      <c r="FDH49" s="134"/>
      <c r="FDI49" s="134"/>
      <c r="FDJ49" s="134"/>
      <c r="FDK49" s="134"/>
      <c r="FDL49" s="134"/>
      <c r="FDM49" s="134"/>
      <c r="FDN49" s="134"/>
      <c r="FDO49" s="134"/>
      <c r="FDP49" s="134"/>
      <c r="FDQ49" s="134"/>
      <c r="FDR49" s="134"/>
      <c r="FDS49" s="134"/>
      <c r="FDT49" s="134"/>
      <c r="FDU49" s="134"/>
      <c r="FDV49" s="134"/>
      <c r="FDW49" s="134"/>
      <c r="FDX49" s="134"/>
      <c r="FDY49" s="134"/>
      <c r="FDZ49" s="134"/>
      <c r="FEA49" s="134"/>
      <c r="FEB49" s="134"/>
      <c r="FEC49" s="134"/>
      <c r="FED49" s="134"/>
      <c r="FEE49" s="134"/>
      <c r="FEF49" s="134"/>
      <c r="FEG49" s="134"/>
      <c r="FEH49" s="134"/>
      <c r="FEI49" s="134"/>
      <c r="FEJ49" s="134"/>
      <c r="FEK49" s="134"/>
      <c r="FEL49" s="134"/>
      <c r="FEM49" s="134"/>
      <c r="FEN49" s="134"/>
      <c r="FEO49" s="134"/>
      <c r="FEP49" s="134"/>
      <c r="FEQ49" s="134"/>
      <c r="FER49" s="134"/>
      <c r="FES49" s="134"/>
      <c r="FET49" s="134"/>
      <c r="FEU49" s="134"/>
      <c r="FEV49" s="134"/>
      <c r="FEW49" s="134"/>
      <c r="FEX49" s="134"/>
      <c r="FEY49" s="134"/>
      <c r="FEZ49" s="134"/>
      <c r="FFA49" s="134"/>
      <c r="FFB49" s="134"/>
      <c r="FFC49" s="134"/>
      <c r="FFD49" s="134"/>
      <c r="FFE49" s="134"/>
      <c r="FFF49" s="134"/>
      <c r="FFG49" s="134"/>
      <c r="FFH49" s="134"/>
      <c r="FFI49" s="134"/>
      <c r="FFJ49" s="134"/>
      <c r="FFK49" s="134"/>
      <c r="FFL49" s="134"/>
      <c r="FFM49" s="134"/>
      <c r="FFN49" s="134"/>
      <c r="FFO49" s="134"/>
      <c r="FFP49" s="134"/>
      <c r="FFQ49" s="134"/>
      <c r="FFR49" s="134"/>
      <c r="FFS49" s="134"/>
      <c r="FFT49" s="134"/>
      <c r="FFU49" s="134"/>
      <c r="FFV49" s="134"/>
      <c r="FFW49" s="134"/>
      <c r="FFX49" s="134"/>
      <c r="FFY49" s="134"/>
      <c r="FFZ49" s="134"/>
      <c r="FGA49" s="134"/>
      <c r="FGB49" s="134"/>
      <c r="FGC49" s="134"/>
      <c r="FGD49" s="134"/>
      <c r="FGE49" s="134"/>
      <c r="FGF49" s="134"/>
      <c r="FGG49" s="134"/>
      <c r="FGH49" s="134"/>
      <c r="FGI49" s="134"/>
      <c r="FGJ49" s="134"/>
      <c r="FGK49" s="134"/>
      <c r="FGL49" s="134"/>
      <c r="FGM49" s="134"/>
      <c r="FGN49" s="134"/>
      <c r="FGO49" s="134"/>
      <c r="FGP49" s="134"/>
      <c r="FGQ49" s="134"/>
      <c r="FGR49" s="134"/>
      <c r="FGS49" s="134"/>
      <c r="FGT49" s="134"/>
      <c r="FGU49" s="134"/>
      <c r="FGV49" s="134"/>
      <c r="FGW49" s="134"/>
      <c r="FGX49" s="134"/>
      <c r="FGY49" s="134"/>
      <c r="FGZ49" s="134"/>
      <c r="FHA49" s="134"/>
      <c r="FHB49" s="134"/>
      <c r="FHC49" s="134"/>
      <c r="FHD49" s="134"/>
      <c r="FHE49" s="134"/>
      <c r="FHF49" s="134"/>
      <c r="FHG49" s="134"/>
      <c r="FHH49" s="134"/>
      <c r="FHI49" s="134"/>
      <c r="FHJ49" s="134"/>
      <c r="FHK49" s="134"/>
      <c r="FHL49" s="134"/>
      <c r="FHM49" s="134"/>
      <c r="FHN49" s="134"/>
      <c r="FHO49" s="134"/>
      <c r="FHP49" s="134"/>
      <c r="FHQ49" s="134"/>
      <c r="FHR49" s="134"/>
      <c r="FHS49" s="134"/>
      <c r="FHT49" s="134"/>
      <c r="FHU49" s="134"/>
      <c r="FHV49" s="134"/>
      <c r="FHW49" s="134"/>
      <c r="FHX49" s="134"/>
      <c r="FHY49" s="134"/>
      <c r="FHZ49" s="134"/>
      <c r="FIA49" s="134"/>
      <c r="FIB49" s="134"/>
      <c r="FIC49" s="134"/>
      <c r="FID49" s="134"/>
      <c r="FIE49" s="134"/>
      <c r="FIF49" s="134"/>
      <c r="FIG49" s="134"/>
      <c r="FIH49" s="134"/>
      <c r="FII49" s="134"/>
      <c r="FIJ49" s="134"/>
      <c r="FIK49" s="134"/>
      <c r="FIL49" s="134"/>
      <c r="FIM49" s="134"/>
      <c r="FIN49" s="134"/>
      <c r="FIO49" s="134"/>
      <c r="FIP49" s="134"/>
      <c r="FIQ49" s="134"/>
      <c r="FIR49" s="134"/>
      <c r="FIS49" s="134"/>
      <c r="FIT49" s="134"/>
      <c r="FIU49" s="134"/>
      <c r="FIV49" s="134"/>
      <c r="FIW49" s="134"/>
      <c r="FIX49" s="134"/>
      <c r="FIY49" s="134"/>
      <c r="FIZ49" s="134"/>
      <c r="FJA49" s="134"/>
      <c r="FJB49" s="134"/>
      <c r="FJC49" s="134"/>
      <c r="FJD49" s="134"/>
      <c r="FJE49" s="134"/>
      <c r="FJF49" s="134"/>
      <c r="FJG49" s="134"/>
      <c r="FJH49" s="134"/>
      <c r="FJI49" s="134"/>
      <c r="FJJ49" s="134"/>
      <c r="FJK49" s="134"/>
      <c r="FJL49" s="134"/>
      <c r="FJM49" s="134"/>
      <c r="FJN49" s="134"/>
      <c r="FJO49" s="134"/>
      <c r="FJP49" s="134"/>
      <c r="FJQ49" s="134"/>
      <c r="FJR49" s="134"/>
      <c r="FJS49" s="134"/>
      <c r="FJT49" s="134"/>
      <c r="FJU49" s="134"/>
      <c r="FJV49" s="134"/>
      <c r="FJW49" s="134"/>
      <c r="FJX49" s="134"/>
      <c r="FJY49" s="134"/>
      <c r="FJZ49" s="134"/>
      <c r="FKA49" s="134"/>
      <c r="FKB49" s="134"/>
      <c r="FKC49" s="134"/>
      <c r="FKD49" s="134"/>
      <c r="FKE49" s="134"/>
      <c r="FKF49" s="134"/>
      <c r="FKG49" s="134"/>
      <c r="FKH49" s="134"/>
      <c r="FKI49" s="134"/>
      <c r="FKJ49" s="134"/>
      <c r="FKK49" s="134"/>
      <c r="FKL49" s="134"/>
      <c r="FKM49" s="134"/>
      <c r="FKN49" s="134"/>
      <c r="FKO49" s="134"/>
      <c r="FKP49" s="134"/>
      <c r="FKQ49" s="134"/>
      <c r="FKR49" s="134"/>
      <c r="FKS49" s="134"/>
      <c r="FKT49" s="134"/>
      <c r="FKU49" s="134"/>
      <c r="FKV49" s="134"/>
      <c r="FKW49" s="134"/>
      <c r="FKX49" s="134"/>
      <c r="FKY49" s="134"/>
      <c r="FKZ49" s="134"/>
      <c r="FLA49" s="134"/>
      <c r="FLB49" s="134"/>
      <c r="FLC49" s="134"/>
      <c r="FLD49" s="134"/>
      <c r="FLE49" s="134"/>
      <c r="FLF49" s="134"/>
      <c r="FLG49" s="134"/>
      <c r="FLH49" s="134"/>
      <c r="FLI49" s="134"/>
      <c r="FLJ49" s="134"/>
      <c r="FLK49" s="134"/>
      <c r="FLL49" s="134"/>
      <c r="FLM49" s="134"/>
      <c r="FLN49" s="134"/>
      <c r="FLO49" s="134"/>
      <c r="FLP49" s="134"/>
      <c r="FLQ49" s="134"/>
      <c r="FLR49" s="134"/>
      <c r="FLS49" s="134"/>
      <c r="FLT49" s="134"/>
      <c r="FLU49" s="134"/>
      <c r="FLV49" s="134"/>
      <c r="FLW49" s="134"/>
      <c r="FLX49" s="134"/>
      <c r="FLY49" s="134"/>
      <c r="FLZ49" s="134"/>
      <c r="FMA49" s="134"/>
      <c r="FMB49" s="134"/>
      <c r="FMC49" s="134"/>
      <c r="FMD49" s="134"/>
      <c r="FME49" s="134"/>
      <c r="FMF49" s="134"/>
      <c r="FMG49" s="134"/>
      <c r="FMH49" s="134"/>
      <c r="FMI49" s="134"/>
      <c r="FMJ49" s="134"/>
      <c r="FMK49" s="134"/>
      <c r="FML49" s="134"/>
      <c r="FMM49" s="134"/>
      <c r="FMN49" s="134"/>
      <c r="FMO49" s="134"/>
      <c r="FMP49" s="134"/>
      <c r="FMQ49" s="134"/>
      <c r="FMR49" s="134"/>
      <c r="FMS49" s="134"/>
      <c r="FMT49" s="134"/>
      <c r="FMU49" s="134"/>
      <c r="FMV49" s="134"/>
      <c r="FMW49" s="134"/>
      <c r="FMX49" s="134"/>
      <c r="FMY49" s="134"/>
      <c r="FMZ49" s="134"/>
      <c r="FNA49" s="134"/>
      <c r="FNB49" s="134"/>
      <c r="FNC49" s="134"/>
      <c r="FND49" s="134"/>
      <c r="FNE49" s="134"/>
      <c r="FNF49" s="134"/>
      <c r="FNG49" s="134"/>
      <c r="FNH49" s="134"/>
      <c r="FNI49" s="134"/>
      <c r="FNJ49" s="134"/>
      <c r="FNK49" s="134"/>
      <c r="FNL49" s="134"/>
      <c r="FNM49" s="134"/>
      <c r="FNN49" s="134"/>
      <c r="FNO49" s="134"/>
      <c r="FNP49" s="134"/>
      <c r="FNQ49" s="134"/>
      <c r="FNR49" s="134"/>
      <c r="FNS49" s="134"/>
      <c r="FNT49" s="134"/>
      <c r="FNU49" s="134"/>
      <c r="FNV49" s="134"/>
      <c r="FNW49" s="134"/>
      <c r="FNX49" s="134"/>
      <c r="FNY49" s="134"/>
      <c r="FNZ49" s="134"/>
      <c r="FOA49" s="134"/>
      <c r="FOB49" s="134"/>
      <c r="FOC49" s="134"/>
      <c r="FOD49" s="134"/>
      <c r="FOE49" s="134"/>
      <c r="FOF49" s="134"/>
      <c r="FOG49" s="134"/>
      <c r="FOH49" s="134"/>
      <c r="FOI49" s="134"/>
      <c r="FOJ49" s="134"/>
      <c r="FOK49" s="134"/>
      <c r="FOL49" s="134"/>
      <c r="FOM49" s="134"/>
      <c r="FON49" s="134"/>
      <c r="FOO49" s="134"/>
      <c r="FOP49" s="134"/>
      <c r="FOQ49" s="134"/>
      <c r="FOR49" s="134"/>
      <c r="FOS49" s="134"/>
      <c r="FOT49" s="134"/>
      <c r="FOU49" s="134"/>
      <c r="FOV49" s="134"/>
      <c r="FOW49" s="134"/>
      <c r="FOX49" s="134"/>
      <c r="FOY49" s="134"/>
      <c r="FOZ49" s="134"/>
      <c r="FPA49" s="134"/>
      <c r="FPB49" s="134"/>
      <c r="FPC49" s="134"/>
      <c r="FPD49" s="134"/>
      <c r="FPE49" s="134"/>
      <c r="FPF49" s="134"/>
      <c r="FPG49" s="134"/>
      <c r="FPH49" s="134"/>
      <c r="FPI49" s="134"/>
      <c r="FPJ49" s="134"/>
      <c r="FPK49" s="134"/>
      <c r="FPL49" s="134"/>
      <c r="FPM49" s="134"/>
      <c r="FPN49" s="134"/>
      <c r="FPO49" s="134"/>
      <c r="FPP49" s="134"/>
      <c r="FPQ49" s="134"/>
      <c r="FPR49" s="134"/>
      <c r="FPS49" s="134"/>
      <c r="FPT49" s="134"/>
      <c r="FPU49" s="134"/>
      <c r="FPV49" s="134"/>
      <c r="FPW49" s="134"/>
      <c r="FPX49" s="134"/>
      <c r="FPY49" s="134"/>
      <c r="FPZ49" s="134"/>
      <c r="FQA49" s="134"/>
      <c r="FQB49" s="134"/>
      <c r="FQC49" s="134"/>
      <c r="FQD49" s="134"/>
      <c r="FQE49" s="134"/>
      <c r="FQF49" s="134"/>
      <c r="FQG49" s="134"/>
      <c r="FQH49" s="134"/>
      <c r="FQI49" s="134"/>
      <c r="FQJ49" s="134"/>
      <c r="FQK49" s="134"/>
      <c r="FQL49" s="134"/>
      <c r="FQM49" s="134"/>
      <c r="FQN49" s="134"/>
      <c r="FQO49" s="134"/>
      <c r="FQP49" s="134"/>
      <c r="FQQ49" s="134"/>
      <c r="FQR49" s="134"/>
      <c r="FQS49" s="134"/>
      <c r="FQT49" s="134"/>
      <c r="FQU49" s="134"/>
      <c r="FQV49" s="134"/>
      <c r="FQW49" s="134"/>
      <c r="FQX49" s="134"/>
      <c r="FQY49" s="134"/>
      <c r="FQZ49" s="134"/>
      <c r="FRA49" s="134"/>
      <c r="FRB49" s="134"/>
      <c r="FRC49" s="134"/>
      <c r="FRD49" s="134"/>
      <c r="FRE49" s="134"/>
      <c r="FRF49" s="134"/>
      <c r="FRG49" s="134"/>
      <c r="FRH49" s="134"/>
      <c r="FRI49" s="134"/>
      <c r="FRJ49" s="134"/>
      <c r="FRK49" s="134"/>
      <c r="FRL49" s="134"/>
      <c r="FRM49" s="134"/>
      <c r="FRN49" s="134"/>
      <c r="FRO49" s="134"/>
      <c r="FRP49" s="134"/>
      <c r="FRQ49" s="134"/>
      <c r="FRR49" s="134"/>
      <c r="FRS49" s="134"/>
      <c r="FRT49" s="134"/>
      <c r="FRU49" s="134"/>
      <c r="FRV49" s="134"/>
      <c r="FRW49" s="134"/>
      <c r="FRX49" s="134"/>
      <c r="FRY49" s="134"/>
      <c r="FRZ49" s="134"/>
      <c r="FSA49" s="134"/>
      <c r="FSB49" s="134"/>
      <c r="FSC49" s="134"/>
      <c r="FSD49" s="134"/>
      <c r="FSE49" s="134"/>
      <c r="FSF49" s="134"/>
      <c r="FSG49" s="134"/>
      <c r="FSH49" s="134"/>
      <c r="FSI49" s="134"/>
      <c r="FSJ49" s="134"/>
      <c r="FSK49" s="134"/>
      <c r="FSL49" s="134"/>
      <c r="FSM49" s="134"/>
      <c r="FSN49" s="134"/>
      <c r="FSO49" s="134"/>
      <c r="FSP49" s="134"/>
      <c r="FSQ49" s="134"/>
      <c r="FSR49" s="134"/>
      <c r="FSS49" s="134"/>
      <c r="FST49" s="134"/>
      <c r="FSU49" s="134"/>
      <c r="FSV49" s="134"/>
      <c r="FSW49" s="134"/>
      <c r="FSX49" s="134"/>
      <c r="FSY49" s="134"/>
      <c r="FSZ49" s="134"/>
      <c r="FTA49" s="134"/>
      <c r="FTB49" s="134"/>
      <c r="FTC49" s="134"/>
      <c r="FTD49" s="134"/>
      <c r="FTE49" s="134"/>
      <c r="FTF49" s="134"/>
      <c r="FTG49" s="134"/>
      <c r="FTH49" s="134"/>
      <c r="FTI49" s="134"/>
      <c r="FTJ49" s="134"/>
      <c r="FTK49" s="134"/>
      <c r="FTL49" s="134"/>
      <c r="FTM49" s="134"/>
      <c r="FTN49" s="134"/>
      <c r="FTO49" s="134"/>
      <c r="FTP49" s="134"/>
      <c r="FTQ49" s="134"/>
      <c r="FTR49" s="134"/>
      <c r="FTS49" s="134"/>
      <c r="FTT49" s="134"/>
      <c r="FTU49" s="134"/>
      <c r="FTV49" s="134"/>
      <c r="FTW49" s="134"/>
      <c r="FTX49" s="134"/>
      <c r="FTY49" s="134"/>
      <c r="FTZ49" s="134"/>
      <c r="FUA49" s="134"/>
      <c r="FUB49" s="134"/>
      <c r="FUC49" s="134"/>
      <c r="FUD49" s="134"/>
      <c r="FUE49" s="134"/>
      <c r="FUF49" s="134"/>
      <c r="FUG49" s="134"/>
      <c r="FUH49" s="134"/>
      <c r="FUI49" s="134"/>
      <c r="FUJ49" s="134"/>
      <c r="FUK49" s="134"/>
      <c r="FUL49" s="134"/>
      <c r="FUM49" s="134"/>
      <c r="FUN49" s="134"/>
      <c r="FUO49" s="134"/>
      <c r="FUP49" s="134"/>
      <c r="FUQ49" s="134"/>
      <c r="FUR49" s="134"/>
      <c r="FUS49" s="134"/>
      <c r="FUT49" s="134"/>
      <c r="FUU49" s="134"/>
      <c r="FUV49" s="134"/>
      <c r="FUW49" s="134"/>
      <c r="FUX49" s="134"/>
      <c r="FUY49" s="134"/>
      <c r="FUZ49" s="134"/>
      <c r="FVA49" s="134"/>
      <c r="FVB49" s="134"/>
      <c r="FVC49" s="134"/>
      <c r="FVD49" s="134"/>
      <c r="FVE49" s="134"/>
      <c r="FVF49" s="134"/>
      <c r="FVG49" s="134"/>
      <c r="FVH49" s="134"/>
      <c r="FVI49" s="134"/>
      <c r="FVJ49" s="134"/>
      <c r="FVK49" s="134"/>
      <c r="FVL49" s="134"/>
      <c r="FVM49" s="134"/>
      <c r="FVN49" s="134"/>
      <c r="FVO49" s="134"/>
      <c r="FVP49" s="134"/>
      <c r="FVQ49" s="134"/>
      <c r="FVR49" s="134"/>
      <c r="FVS49" s="134"/>
      <c r="FVT49" s="134"/>
      <c r="FVU49" s="134"/>
      <c r="FVV49" s="134"/>
      <c r="FVW49" s="134"/>
      <c r="FVX49" s="134"/>
      <c r="FVY49" s="134"/>
      <c r="FVZ49" s="134"/>
      <c r="FWA49" s="134"/>
      <c r="FWB49" s="134"/>
      <c r="FWC49" s="134"/>
      <c r="FWD49" s="134"/>
      <c r="FWE49" s="134"/>
      <c r="FWF49" s="134"/>
      <c r="FWG49" s="134"/>
      <c r="FWH49" s="134"/>
      <c r="FWI49" s="134"/>
      <c r="FWJ49" s="134"/>
      <c r="FWK49" s="134"/>
      <c r="FWL49" s="134"/>
      <c r="FWM49" s="134"/>
      <c r="FWN49" s="134"/>
      <c r="FWO49" s="134"/>
      <c r="FWP49" s="134"/>
      <c r="FWQ49" s="134"/>
      <c r="FWR49" s="134"/>
      <c r="FWS49" s="134"/>
      <c r="FWT49" s="134"/>
      <c r="FWU49" s="134"/>
      <c r="FWV49" s="134"/>
      <c r="FWW49" s="134"/>
      <c r="FWX49" s="134"/>
      <c r="FWY49" s="134"/>
      <c r="FWZ49" s="134"/>
      <c r="FXA49" s="134"/>
      <c r="FXB49" s="134"/>
      <c r="FXC49" s="134"/>
      <c r="FXD49" s="134"/>
      <c r="FXE49" s="134"/>
      <c r="FXF49" s="134"/>
      <c r="FXG49" s="134"/>
      <c r="FXH49" s="134"/>
      <c r="FXI49" s="134"/>
      <c r="FXJ49" s="134"/>
      <c r="FXK49" s="134"/>
      <c r="FXL49" s="134"/>
      <c r="FXM49" s="134"/>
      <c r="FXN49" s="134"/>
      <c r="FXO49" s="134"/>
      <c r="FXP49" s="134"/>
      <c r="FXQ49" s="134"/>
      <c r="FXR49" s="134"/>
      <c r="FXS49" s="134"/>
      <c r="FXT49" s="134"/>
      <c r="FXU49" s="134"/>
      <c r="FXV49" s="134"/>
      <c r="FXW49" s="134"/>
      <c r="FXX49" s="134"/>
      <c r="FXY49" s="134"/>
      <c r="FXZ49" s="134"/>
      <c r="FYA49" s="134"/>
      <c r="FYB49" s="134"/>
      <c r="FYC49" s="134"/>
      <c r="FYD49" s="134"/>
      <c r="FYE49" s="134"/>
      <c r="FYF49" s="134"/>
      <c r="FYG49" s="134"/>
      <c r="FYH49" s="134"/>
      <c r="FYI49" s="134"/>
      <c r="FYJ49" s="134"/>
      <c r="FYK49" s="134"/>
      <c r="FYL49" s="134"/>
      <c r="FYM49" s="134"/>
      <c r="FYN49" s="134"/>
      <c r="FYO49" s="134"/>
      <c r="FYP49" s="134"/>
      <c r="FYQ49" s="134"/>
      <c r="FYR49" s="134"/>
      <c r="FYS49" s="134"/>
      <c r="FYT49" s="134"/>
      <c r="FYU49" s="134"/>
      <c r="FYV49" s="134"/>
      <c r="FYW49" s="134"/>
      <c r="FYX49" s="134"/>
      <c r="FYY49" s="134"/>
      <c r="FYZ49" s="134"/>
      <c r="FZA49" s="134"/>
      <c r="FZB49" s="134"/>
      <c r="FZC49" s="134"/>
      <c r="FZD49" s="134"/>
      <c r="FZE49" s="134"/>
      <c r="FZF49" s="134"/>
      <c r="FZG49" s="134"/>
      <c r="FZH49" s="134"/>
      <c r="FZI49" s="134"/>
      <c r="FZJ49" s="134"/>
      <c r="FZK49" s="134"/>
      <c r="FZL49" s="134"/>
      <c r="FZM49" s="134"/>
      <c r="FZN49" s="134"/>
      <c r="FZO49" s="134"/>
      <c r="FZP49" s="134"/>
      <c r="FZQ49" s="134"/>
      <c r="FZR49" s="134"/>
      <c r="FZS49" s="134"/>
      <c r="FZT49" s="134"/>
      <c r="FZU49" s="134"/>
      <c r="FZV49" s="134"/>
      <c r="FZW49" s="134"/>
      <c r="FZX49" s="134"/>
      <c r="FZY49" s="134"/>
      <c r="FZZ49" s="134"/>
      <c r="GAA49" s="134"/>
      <c r="GAB49" s="134"/>
      <c r="GAC49" s="134"/>
      <c r="GAD49" s="134"/>
      <c r="GAE49" s="134"/>
      <c r="GAF49" s="134"/>
      <c r="GAG49" s="134"/>
      <c r="GAH49" s="134"/>
      <c r="GAI49" s="134"/>
      <c r="GAJ49" s="134"/>
      <c r="GAK49" s="134"/>
      <c r="GAL49" s="134"/>
      <c r="GAM49" s="134"/>
      <c r="GAN49" s="134"/>
      <c r="GAO49" s="134"/>
      <c r="GAP49" s="134"/>
      <c r="GAQ49" s="134"/>
      <c r="GAR49" s="134"/>
      <c r="GAS49" s="134"/>
      <c r="GAT49" s="134"/>
      <c r="GAU49" s="134"/>
      <c r="GAV49" s="134"/>
      <c r="GAW49" s="134"/>
      <c r="GAX49" s="134"/>
      <c r="GAY49" s="134"/>
      <c r="GAZ49" s="134"/>
      <c r="GBA49" s="134"/>
      <c r="GBB49" s="134"/>
      <c r="GBC49" s="134"/>
      <c r="GBD49" s="134"/>
      <c r="GBE49" s="134"/>
      <c r="GBF49" s="134"/>
      <c r="GBG49" s="134"/>
      <c r="GBH49" s="134"/>
      <c r="GBI49" s="134"/>
      <c r="GBJ49" s="134"/>
      <c r="GBK49" s="134"/>
      <c r="GBL49" s="134"/>
      <c r="GBM49" s="134"/>
      <c r="GBN49" s="134"/>
      <c r="GBO49" s="134"/>
      <c r="GBP49" s="134"/>
      <c r="GBQ49" s="134"/>
      <c r="GBR49" s="134"/>
      <c r="GBS49" s="134"/>
      <c r="GBT49" s="134"/>
      <c r="GBU49" s="134"/>
      <c r="GBV49" s="134"/>
      <c r="GBW49" s="134"/>
      <c r="GBX49" s="134"/>
      <c r="GBY49" s="134"/>
      <c r="GBZ49" s="134"/>
      <c r="GCA49" s="134"/>
      <c r="GCB49" s="134"/>
      <c r="GCC49" s="134"/>
      <c r="GCD49" s="134"/>
      <c r="GCE49" s="134"/>
      <c r="GCF49" s="134"/>
      <c r="GCG49" s="134"/>
      <c r="GCH49" s="134"/>
      <c r="GCI49" s="134"/>
      <c r="GCJ49" s="134"/>
      <c r="GCK49" s="134"/>
      <c r="GCL49" s="134"/>
      <c r="GCM49" s="134"/>
      <c r="GCN49" s="134"/>
      <c r="GCO49" s="134"/>
      <c r="GCP49" s="134"/>
      <c r="GCQ49" s="134"/>
      <c r="GCR49" s="134"/>
      <c r="GCS49" s="134"/>
      <c r="GCT49" s="134"/>
      <c r="GCU49" s="134"/>
      <c r="GCV49" s="134"/>
      <c r="GCW49" s="134"/>
      <c r="GCX49" s="134"/>
      <c r="GCY49" s="134"/>
      <c r="GCZ49" s="134"/>
      <c r="GDA49" s="134"/>
      <c r="GDB49" s="134"/>
      <c r="GDC49" s="134"/>
      <c r="GDD49" s="134"/>
      <c r="GDE49" s="134"/>
      <c r="GDF49" s="134"/>
      <c r="GDG49" s="134"/>
      <c r="GDH49" s="134"/>
      <c r="GDI49" s="134"/>
      <c r="GDJ49" s="134"/>
      <c r="GDK49" s="134"/>
      <c r="GDL49" s="134"/>
      <c r="GDM49" s="134"/>
      <c r="GDN49" s="134"/>
      <c r="GDO49" s="134"/>
      <c r="GDP49" s="134"/>
      <c r="GDQ49" s="134"/>
      <c r="GDR49" s="134"/>
      <c r="GDS49" s="134"/>
      <c r="GDT49" s="134"/>
      <c r="GDU49" s="134"/>
      <c r="GDV49" s="134"/>
      <c r="GDW49" s="134"/>
      <c r="GDX49" s="134"/>
      <c r="GDY49" s="134"/>
      <c r="GDZ49" s="134"/>
      <c r="GEA49" s="134"/>
      <c r="GEB49" s="134"/>
      <c r="GEC49" s="134"/>
      <c r="GED49" s="134"/>
      <c r="GEE49" s="134"/>
      <c r="GEF49" s="134"/>
      <c r="GEG49" s="134"/>
      <c r="GEH49" s="134"/>
      <c r="GEI49" s="134"/>
      <c r="GEJ49" s="134"/>
      <c r="GEK49" s="134"/>
      <c r="GEL49" s="134"/>
      <c r="GEM49" s="134"/>
      <c r="GEN49" s="134"/>
      <c r="GEO49" s="134"/>
      <c r="GEP49" s="134"/>
      <c r="GEQ49" s="134"/>
      <c r="GER49" s="134"/>
      <c r="GES49" s="134"/>
      <c r="GET49" s="134"/>
      <c r="GEU49" s="134"/>
      <c r="GEV49" s="134"/>
      <c r="GEW49" s="134"/>
      <c r="GEX49" s="134"/>
      <c r="GEY49" s="134"/>
      <c r="GEZ49" s="134"/>
      <c r="GFA49" s="134"/>
      <c r="GFB49" s="134"/>
      <c r="GFC49" s="134"/>
      <c r="GFD49" s="134"/>
      <c r="GFE49" s="134"/>
      <c r="GFF49" s="134"/>
      <c r="GFG49" s="134"/>
      <c r="GFH49" s="134"/>
      <c r="GFI49" s="134"/>
      <c r="GFJ49" s="134"/>
      <c r="GFK49" s="134"/>
      <c r="GFL49" s="134"/>
      <c r="GFM49" s="134"/>
      <c r="GFN49" s="134"/>
      <c r="GFO49" s="134"/>
      <c r="GFP49" s="134"/>
      <c r="GFQ49" s="134"/>
      <c r="GFR49" s="134"/>
      <c r="GFS49" s="134"/>
      <c r="GFT49" s="134"/>
      <c r="GFU49" s="134"/>
      <c r="GFV49" s="134"/>
      <c r="GFW49" s="134"/>
      <c r="GFX49" s="134"/>
      <c r="GFY49" s="134"/>
      <c r="GFZ49" s="134"/>
      <c r="GGA49" s="134"/>
      <c r="GGB49" s="134"/>
      <c r="GGC49" s="134"/>
      <c r="GGD49" s="134"/>
      <c r="GGE49" s="134"/>
      <c r="GGF49" s="134"/>
      <c r="GGG49" s="134"/>
      <c r="GGH49" s="134"/>
      <c r="GGI49" s="134"/>
      <c r="GGJ49" s="134"/>
      <c r="GGK49" s="134"/>
      <c r="GGL49" s="134"/>
      <c r="GGM49" s="134"/>
      <c r="GGN49" s="134"/>
      <c r="GGO49" s="134"/>
      <c r="GGP49" s="134"/>
      <c r="GGQ49" s="134"/>
      <c r="GGR49" s="134"/>
      <c r="GGS49" s="134"/>
      <c r="GGT49" s="134"/>
      <c r="GGU49" s="134"/>
      <c r="GGV49" s="134"/>
      <c r="GGW49" s="134"/>
      <c r="GGX49" s="134"/>
      <c r="GGY49" s="134"/>
      <c r="GGZ49" s="134"/>
      <c r="GHA49" s="134"/>
      <c r="GHB49" s="134"/>
      <c r="GHC49" s="134"/>
      <c r="GHD49" s="134"/>
      <c r="GHE49" s="134"/>
      <c r="GHF49" s="134"/>
      <c r="GHG49" s="134"/>
      <c r="GHH49" s="134"/>
      <c r="GHI49" s="134"/>
      <c r="GHJ49" s="134"/>
      <c r="GHK49" s="134"/>
      <c r="GHL49" s="134"/>
      <c r="GHM49" s="134"/>
      <c r="GHN49" s="134"/>
      <c r="GHO49" s="134"/>
      <c r="GHP49" s="134"/>
      <c r="GHQ49" s="134"/>
      <c r="GHR49" s="134"/>
      <c r="GHS49" s="134"/>
      <c r="GHT49" s="134"/>
      <c r="GHU49" s="134"/>
      <c r="GHV49" s="134"/>
      <c r="GHW49" s="134"/>
      <c r="GHX49" s="134"/>
      <c r="GHY49" s="134"/>
      <c r="GHZ49" s="134"/>
      <c r="GIA49" s="134"/>
      <c r="GIB49" s="134"/>
      <c r="GIC49" s="134"/>
      <c r="GID49" s="134"/>
      <c r="GIE49" s="134"/>
      <c r="GIF49" s="134"/>
      <c r="GIG49" s="134"/>
      <c r="GIH49" s="134"/>
      <c r="GII49" s="134"/>
      <c r="GIJ49" s="134"/>
      <c r="GIK49" s="134"/>
      <c r="GIL49" s="134"/>
      <c r="GIM49" s="134"/>
      <c r="GIN49" s="134"/>
      <c r="GIO49" s="134"/>
      <c r="GIP49" s="134"/>
      <c r="GIQ49" s="134"/>
      <c r="GIR49" s="134"/>
      <c r="GIS49" s="134"/>
      <c r="GIT49" s="134"/>
      <c r="GIU49" s="134"/>
      <c r="GIV49" s="134"/>
      <c r="GIW49" s="134"/>
      <c r="GIX49" s="134"/>
      <c r="GIY49" s="134"/>
      <c r="GIZ49" s="134"/>
      <c r="GJA49" s="134"/>
      <c r="GJB49" s="134"/>
      <c r="GJC49" s="134"/>
      <c r="GJD49" s="134"/>
      <c r="GJE49" s="134"/>
      <c r="GJF49" s="134"/>
      <c r="GJG49" s="134"/>
      <c r="GJH49" s="134"/>
      <c r="GJI49" s="134"/>
      <c r="GJJ49" s="134"/>
      <c r="GJK49" s="134"/>
      <c r="GJL49" s="134"/>
      <c r="GJM49" s="134"/>
      <c r="GJN49" s="134"/>
      <c r="GJO49" s="134"/>
      <c r="GJP49" s="134"/>
      <c r="GJQ49" s="134"/>
      <c r="GJR49" s="134"/>
      <c r="GJS49" s="134"/>
      <c r="GJT49" s="134"/>
      <c r="GJU49" s="134"/>
      <c r="GJV49" s="134"/>
      <c r="GJW49" s="134"/>
      <c r="GJX49" s="134"/>
      <c r="GJY49" s="134"/>
      <c r="GJZ49" s="134"/>
      <c r="GKA49" s="134"/>
      <c r="GKB49" s="134"/>
      <c r="GKC49" s="134"/>
      <c r="GKD49" s="134"/>
      <c r="GKE49" s="134"/>
      <c r="GKF49" s="134"/>
      <c r="GKG49" s="134"/>
      <c r="GKH49" s="134"/>
      <c r="GKI49" s="134"/>
      <c r="GKJ49" s="134"/>
      <c r="GKK49" s="134"/>
      <c r="GKL49" s="134"/>
      <c r="GKM49" s="134"/>
      <c r="GKN49" s="134"/>
      <c r="GKO49" s="134"/>
      <c r="GKP49" s="134"/>
      <c r="GKQ49" s="134"/>
      <c r="GKR49" s="134"/>
      <c r="GKS49" s="134"/>
      <c r="GKT49" s="134"/>
      <c r="GKU49" s="134"/>
      <c r="GKV49" s="134"/>
      <c r="GKW49" s="134"/>
      <c r="GKX49" s="134"/>
      <c r="GKY49" s="134"/>
      <c r="GKZ49" s="134"/>
      <c r="GLA49" s="134"/>
      <c r="GLB49" s="134"/>
      <c r="GLC49" s="134"/>
      <c r="GLD49" s="134"/>
      <c r="GLE49" s="134"/>
      <c r="GLF49" s="134"/>
      <c r="GLG49" s="134"/>
      <c r="GLH49" s="134"/>
      <c r="GLI49" s="134"/>
      <c r="GLJ49" s="134"/>
      <c r="GLK49" s="134"/>
      <c r="GLL49" s="134"/>
      <c r="GLM49" s="134"/>
      <c r="GLN49" s="134"/>
      <c r="GLO49" s="134"/>
      <c r="GLP49" s="134"/>
      <c r="GLQ49" s="134"/>
      <c r="GLR49" s="134"/>
      <c r="GLS49" s="134"/>
      <c r="GLT49" s="134"/>
      <c r="GLU49" s="134"/>
      <c r="GLV49" s="134"/>
      <c r="GLW49" s="134"/>
      <c r="GLX49" s="134"/>
      <c r="GLY49" s="134"/>
      <c r="GLZ49" s="134"/>
      <c r="GMA49" s="134"/>
      <c r="GMB49" s="134"/>
      <c r="GMC49" s="134"/>
      <c r="GMD49" s="134"/>
      <c r="GME49" s="134"/>
      <c r="GMF49" s="134"/>
      <c r="GMG49" s="134"/>
      <c r="GMH49" s="134"/>
      <c r="GMI49" s="134"/>
      <c r="GMJ49" s="134"/>
      <c r="GMK49" s="134"/>
      <c r="GML49" s="134"/>
      <c r="GMM49" s="134"/>
      <c r="GMN49" s="134"/>
      <c r="GMO49" s="134"/>
      <c r="GMP49" s="134"/>
      <c r="GMQ49" s="134"/>
      <c r="GMR49" s="134"/>
      <c r="GMS49" s="134"/>
      <c r="GMT49" s="134"/>
      <c r="GMU49" s="134"/>
      <c r="GMV49" s="134"/>
      <c r="GMW49" s="134"/>
      <c r="GMX49" s="134"/>
      <c r="GMY49" s="134"/>
      <c r="GMZ49" s="134"/>
      <c r="GNA49" s="134"/>
      <c r="GNB49" s="134"/>
      <c r="GNC49" s="134"/>
      <c r="GND49" s="134"/>
      <c r="GNE49" s="134"/>
      <c r="GNF49" s="134"/>
      <c r="GNG49" s="134"/>
      <c r="GNH49" s="134"/>
      <c r="GNI49" s="134"/>
      <c r="GNJ49" s="134"/>
      <c r="GNK49" s="134"/>
      <c r="GNL49" s="134"/>
      <c r="GNM49" s="134"/>
      <c r="GNN49" s="134"/>
      <c r="GNO49" s="134"/>
      <c r="GNP49" s="134"/>
      <c r="GNQ49" s="134"/>
      <c r="GNR49" s="134"/>
      <c r="GNS49" s="134"/>
      <c r="GNT49" s="134"/>
      <c r="GNU49" s="134"/>
      <c r="GNV49" s="134"/>
      <c r="GNW49" s="134"/>
      <c r="GNX49" s="134"/>
      <c r="GNY49" s="134"/>
      <c r="GNZ49" s="134"/>
      <c r="GOA49" s="134"/>
      <c r="GOB49" s="134"/>
      <c r="GOC49" s="134"/>
      <c r="GOD49" s="134"/>
      <c r="GOE49" s="134"/>
      <c r="GOF49" s="134"/>
      <c r="GOG49" s="134"/>
      <c r="GOH49" s="134"/>
      <c r="GOI49" s="134"/>
      <c r="GOJ49" s="134"/>
      <c r="GOK49" s="134"/>
      <c r="GOL49" s="134"/>
      <c r="GOM49" s="134"/>
      <c r="GON49" s="134"/>
      <c r="GOO49" s="134"/>
      <c r="GOP49" s="134"/>
      <c r="GOQ49" s="134"/>
      <c r="GOR49" s="134"/>
      <c r="GOS49" s="134"/>
      <c r="GOT49" s="134"/>
      <c r="GOU49" s="134"/>
      <c r="GOV49" s="134"/>
      <c r="GOW49" s="134"/>
      <c r="GOX49" s="134"/>
      <c r="GOY49" s="134"/>
      <c r="GOZ49" s="134"/>
      <c r="GPA49" s="134"/>
      <c r="GPB49" s="134"/>
      <c r="GPC49" s="134"/>
      <c r="GPD49" s="134"/>
      <c r="GPE49" s="134"/>
      <c r="GPF49" s="134"/>
      <c r="GPG49" s="134"/>
      <c r="GPH49" s="134"/>
      <c r="GPI49" s="134"/>
      <c r="GPJ49" s="134"/>
      <c r="GPK49" s="134"/>
      <c r="GPL49" s="134"/>
      <c r="GPM49" s="134"/>
      <c r="GPN49" s="134"/>
      <c r="GPO49" s="134"/>
      <c r="GPP49" s="134"/>
      <c r="GPQ49" s="134"/>
      <c r="GPR49" s="134"/>
      <c r="GPS49" s="134"/>
      <c r="GPT49" s="134"/>
      <c r="GPU49" s="134"/>
      <c r="GPV49" s="134"/>
      <c r="GPW49" s="134"/>
      <c r="GPX49" s="134"/>
      <c r="GPY49" s="134"/>
      <c r="GPZ49" s="134"/>
      <c r="GQA49" s="134"/>
      <c r="GQB49" s="134"/>
      <c r="GQC49" s="134"/>
      <c r="GQD49" s="134"/>
      <c r="GQE49" s="134"/>
      <c r="GQF49" s="134"/>
      <c r="GQG49" s="134"/>
      <c r="GQH49" s="134"/>
      <c r="GQI49" s="134"/>
      <c r="GQJ49" s="134"/>
      <c r="GQK49" s="134"/>
      <c r="GQL49" s="134"/>
      <c r="GQM49" s="134"/>
      <c r="GQN49" s="134"/>
      <c r="GQO49" s="134"/>
      <c r="GQP49" s="134"/>
      <c r="GQQ49" s="134"/>
      <c r="GQR49" s="134"/>
      <c r="GQS49" s="134"/>
      <c r="GQT49" s="134"/>
      <c r="GQU49" s="134"/>
      <c r="GQV49" s="134"/>
      <c r="GQW49" s="134"/>
      <c r="GQX49" s="134"/>
      <c r="GQY49" s="134"/>
      <c r="GQZ49" s="134"/>
      <c r="GRA49" s="134"/>
      <c r="GRB49" s="134"/>
      <c r="GRC49" s="134"/>
      <c r="GRD49" s="134"/>
      <c r="GRE49" s="134"/>
      <c r="GRF49" s="134"/>
      <c r="GRG49" s="134"/>
      <c r="GRH49" s="134"/>
      <c r="GRI49" s="134"/>
      <c r="GRJ49" s="134"/>
      <c r="GRK49" s="134"/>
      <c r="GRL49" s="134"/>
      <c r="GRM49" s="134"/>
      <c r="GRN49" s="134"/>
      <c r="GRO49" s="134"/>
      <c r="GRP49" s="134"/>
      <c r="GRQ49" s="134"/>
      <c r="GRR49" s="134"/>
      <c r="GRS49" s="134"/>
      <c r="GRT49" s="134"/>
      <c r="GRU49" s="134"/>
      <c r="GRV49" s="134"/>
      <c r="GRW49" s="134"/>
      <c r="GRX49" s="134"/>
      <c r="GRY49" s="134"/>
      <c r="GRZ49" s="134"/>
      <c r="GSA49" s="134"/>
      <c r="GSB49" s="134"/>
      <c r="GSC49" s="134"/>
      <c r="GSD49" s="134"/>
      <c r="GSE49" s="134"/>
      <c r="GSF49" s="134"/>
      <c r="GSG49" s="134"/>
      <c r="GSH49" s="134"/>
      <c r="GSI49" s="134"/>
      <c r="GSJ49" s="134"/>
      <c r="GSK49" s="134"/>
      <c r="GSL49" s="134"/>
      <c r="GSM49" s="134"/>
      <c r="GSN49" s="134"/>
      <c r="GSO49" s="134"/>
      <c r="GSP49" s="134"/>
      <c r="GSQ49" s="134"/>
      <c r="GSR49" s="134"/>
      <c r="GSS49" s="134"/>
      <c r="GST49" s="134"/>
      <c r="GSU49" s="134"/>
      <c r="GSV49" s="134"/>
      <c r="GSW49" s="134"/>
      <c r="GSX49" s="134"/>
      <c r="GSY49" s="134"/>
      <c r="GSZ49" s="134"/>
      <c r="GTA49" s="134"/>
      <c r="GTB49" s="134"/>
      <c r="GTC49" s="134"/>
      <c r="GTD49" s="134"/>
      <c r="GTE49" s="134"/>
      <c r="GTF49" s="134"/>
      <c r="GTG49" s="134"/>
      <c r="GTH49" s="134"/>
      <c r="GTI49" s="134"/>
      <c r="GTJ49" s="134"/>
      <c r="GTK49" s="134"/>
      <c r="GTL49" s="134"/>
      <c r="GTM49" s="134"/>
      <c r="GTN49" s="134"/>
      <c r="GTO49" s="134"/>
      <c r="GTP49" s="134"/>
      <c r="GTQ49" s="134"/>
      <c r="GTR49" s="134"/>
      <c r="GTS49" s="134"/>
      <c r="GTT49" s="134"/>
      <c r="GTU49" s="134"/>
      <c r="GTV49" s="134"/>
      <c r="GTW49" s="134"/>
      <c r="GTX49" s="134"/>
      <c r="GTY49" s="134"/>
      <c r="GTZ49" s="134"/>
      <c r="GUA49" s="134"/>
      <c r="GUB49" s="134"/>
      <c r="GUC49" s="134"/>
      <c r="GUD49" s="134"/>
      <c r="GUE49" s="134"/>
      <c r="GUF49" s="134"/>
      <c r="GUG49" s="134"/>
      <c r="GUH49" s="134"/>
      <c r="GUI49" s="134"/>
      <c r="GUJ49" s="134"/>
      <c r="GUK49" s="134"/>
      <c r="GUL49" s="134"/>
      <c r="GUM49" s="134"/>
      <c r="GUN49" s="134"/>
      <c r="GUO49" s="134"/>
      <c r="GUP49" s="134"/>
      <c r="GUQ49" s="134"/>
      <c r="GUR49" s="134"/>
      <c r="GUS49" s="134"/>
      <c r="GUT49" s="134"/>
      <c r="GUU49" s="134"/>
      <c r="GUV49" s="134"/>
      <c r="GUW49" s="134"/>
      <c r="GUX49" s="134"/>
      <c r="GUY49" s="134"/>
      <c r="GUZ49" s="134"/>
      <c r="GVA49" s="134"/>
      <c r="GVB49" s="134"/>
      <c r="GVC49" s="134"/>
      <c r="GVD49" s="134"/>
      <c r="GVE49" s="134"/>
      <c r="GVF49" s="134"/>
      <c r="GVG49" s="134"/>
      <c r="GVH49" s="134"/>
      <c r="GVI49" s="134"/>
      <c r="GVJ49" s="134"/>
      <c r="GVK49" s="134"/>
      <c r="GVL49" s="134"/>
      <c r="GVM49" s="134"/>
      <c r="GVN49" s="134"/>
      <c r="GVO49" s="134"/>
      <c r="GVP49" s="134"/>
      <c r="GVQ49" s="134"/>
      <c r="GVR49" s="134"/>
      <c r="GVS49" s="134"/>
      <c r="GVT49" s="134"/>
      <c r="GVU49" s="134"/>
      <c r="GVV49" s="134"/>
      <c r="GVW49" s="134"/>
      <c r="GVX49" s="134"/>
      <c r="GVY49" s="134"/>
      <c r="GVZ49" s="134"/>
      <c r="GWA49" s="134"/>
      <c r="GWB49" s="134"/>
      <c r="GWC49" s="134"/>
      <c r="GWD49" s="134"/>
      <c r="GWE49" s="134"/>
      <c r="GWF49" s="134"/>
      <c r="GWG49" s="134"/>
      <c r="GWH49" s="134"/>
      <c r="GWI49" s="134"/>
      <c r="GWJ49" s="134"/>
      <c r="GWK49" s="134"/>
      <c r="GWL49" s="134"/>
      <c r="GWM49" s="134"/>
      <c r="GWN49" s="134"/>
      <c r="GWO49" s="134"/>
      <c r="GWP49" s="134"/>
      <c r="GWQ49" s="134"/>
      <c r="GWR49" s="134"/>
      <c r="GWS49" s="134"/>
      <c r="GWT49" s="134"/>
      <c r="GWU49" s="134"/>
      <c r="GWV49" s="134"/>
      <c r="GWW49" s="134"/>
      <c r="GWX49" s="134"/>
      <c r="GWY49" s="134"/>
      <c r="GWZ49" s="134"/>
      <c r="GXA49" s="134"/>
      <c r="GXB49" s="134"/>
      <c r="GXC49" s="134"/>
      <c r="GXD49" s="134"/>
      <c r="GXE49" s="134"/>
      <c r="GXF49" s="134"/>
      <c r="GXG49" s="134"/>
      <c r="GXH49" s="134"/>
      <c r="GXI49" s="134"/>
      <c r="GXJ49" s="134"/>
      <c r="GXK49" s="134"/>
      <c r="GXL49" s="134"/>
      <c r="GXM49" s="134"/>
      <c r="GXN49" s="134"/>
      <c r="GXO49" s="134"/>
      <c r="GXP49" s="134"/>
      <c r="GXQ49" s="134"/>
      <c r="GXR49" s="134"/>
      <c r="GXS49" s="134"/>
      <c r="GXT49" s="134"/>
      <c r="GXU49" s="134"/>
      <c r="GXV49" s="134"/>
      <c r="GXW49" s="134"/>
      <c r="GXX49" s="134"/>
      <c r="GXY49" s="134"/>
      <c r="GXZ49" s="134"/>
      <c r="GYA49" s="134"/>
      <c r="GYB49" s="134"/>
      <c r="GYC49" s="134"/>
      <c r="GYD49" s="134"/>
      <c r="GYE49" s="134"/>
      <c r="GYF49" s="134"/>
      <c r="GYG49" s="134"/>
      <c r="GYH49" s="134"/>
      <c r="GYI49" s="134"/>
      <c r="GYJ49" s="134"/>
      <c r="GYK49" s="134"/>
      <c r="GYL49" s="134"/>
      <c r="GYM49" s="134"/>
      <c r="GYN49" s="134"/>
      <c r="GYO49" s="134"/>
      <c r="GYP49" s="134"/>
      <c r="GYQ49" s="134"/>
      <c r="GYR49" s="134"/>
      <c r="GYS49" s="134"/>
      <c r="GYT49" s="134"/>
      <c r="GYU49" s="134"/>
      <c r="GYV49" s="134"/>
      <c r="GYW49" s="134"/>
      <c r="GYX49" s="134"/>
      <c r="GYY49" s="134"/>
      <c r="GYZ49" s="134"/>
      <c r="GZA49" s="134"/>
      <c r="GZB49" s="134"/>
      <c r="GZC49" s="134"/>
      <c r="GZD49" s="134"/>
      <c r="GZE49" s="134"/>
      <c r="GZF49" s="134"/>
      <c r="GZG49" s="134"/>
      <c r="GZH49" s="134"/>
      <c r="GZI49" s="134"/>
      <c r="GZJ49" s="134"/>
      <c r="GZK49" s="134"/>
      <c r="GZL49" s="134"/>
      <c r="GZM49" s="134"/>
      <c r="GZN49" s="134"/>
      <c r="GZO49" s="134"/>
      <c r="GZP49" s="134"/>
      <c r="GZQ49" s="134"/>
      <c r="GZR49" s="134"/>
      <c r="GZS49" s="134"/>
      <c r="GZT49" s="134"/>
      <c r="GZU49" s="134"/>
      <c r="GZV49" s="134"/>
      <c r="GZW49" s="134"/>
      <c r="GZX49" s="134"/>
      <c r="GZY49" s="134"/>
      <c r="GZZ49" s="134"/>
      <c r="HAA49" s="134"/>
      <c r="HAB49" s="134"/>
      <c r="HAC49" s="134"/>
      <c r="HAD49" s="134"/>
      <c r="HAE49" s="134"/>
      <c r="HAF49" s="134"/>
      <c r="HAG49" s="134"/>
      <c r="HAH49" s="134"/>
      <c r="HAI49" s="134"/>
      <c r="HAJ49" s="134"/>
      <c r="HAK49" s="134"/>
      <c r="HAL49" s="134"/>
      <c r="HAM49" s="134"/>
      <c r="HAN49" s="134"/>
      <c r="HAO49" s="134"/>
      <c r="HAP49" s="134"/>
      <c r="HAQ49" s="134"/>
      <c r="HAR49" s="134"/>
      <c r="HAS49" s="134"/>
      <c r="HAT49" s="134"/>
      <c r="HAU49" s="134"/>
      <c r="HAV49" s="134"/>
      <c r="HAW49" s="134"/>
      <c r="HAX49" s="134"/>
      <c r="HAY49" s="134"/>
      <c r="HAZ49" s="134"/>
      <c r="HBA49" s="134"/>
      <c r="HBB49" s="134"/>
      <c r="HBC49" s="134"/>
      <c r="HBD49" s="134"/>
      <c r="HBE49" s="134"/>
      <c r="HBF49" s="134"/>
      <c r="HBG49" s="134"/>
      <c r="HBH49" s="134"/>
      <c r="HBI49" s="134"/>
      <c r="HBJ49" s="134"/>
      <c r="HBK49" s="134"/>
      <c r="HBL49" s="134"/>
      <c r="HBM49" s="134"/>
      <c r="HBN49" s="134"/>
      <c r="HBO49" s="134"/>
      <c r="HBP49" s="134"/>
      <c r="HBQ49" s="134"/>
      <c r="HBR49" s="134"/>
      <c r="HBS49" s="134"/>
      <c r="HBT49" s="134"/>
      <c r="HBU49" s="134"/>
      <c r="HBV49" s="134"/>
      <c r="HBW49" s="134"/>
      <c r="HBX49" s="134"/>
      <c r="HBY49" s="134"/>
      <c r="HBZ49" s="134"/>
      <c r="HCA49" s="134"/>
      <c r="HCB49" s="134"/>
      <c r="HCC49" s="134"/>
      <c r="HCD49" s="134"/>
      <c r="HCE49" s="134"/>
      <c r="HCF49" s="134"/>
      <c r="HCG49" s="134"/>
      <c r="HCH49" s="134"/>
      <c r="HCI49" s="134"/>
      <c r="HCJ49" s="134"/>
      <c r="HCK49" s="134"/>
      <c r="HCL49" s="134"/>
      <c r="HCM49" s="134"/>
      <c r="HCN49" s="134"/>
      <c r="HCO49" s="134"/>
      <c r="HCP49" s="134"/>
      <c r="HCQ49" s="134"/>
      <c r="HCR49" s="134"/>
      <c r="HCS49" s="134"/>
      <c r="HCT49" s="134"/>
      <c r="HCU49" s="134"/>
      <c r="HCV49" s="134"/>
      <c r="HCW49" s="134"/>
      <c r="HCX49" s="134"/>
      <c r="HCY49" s="134"/>
      <c r="HCZ49" s="134"/>
      <c r="HDA49" s="134"/>
      <c r="HDB49" s="134"/>
      <c r="HDC49" s="134"/>
      <c r="HDD49" s="134"/>
      <c r="HDE49" s="134"/>
      <c r="HDF49" s="134"/>
      <c r="HDG49" s="134"/>
      <c r="HDH49" s="134"/>
      <c r="HDI49" s="134"/>
      <c r="HDJ49" s="134"/>
      <c r="HDK49" s="134"/>
      <c r="HDL49" s="134"/>
      <c r="HDM49" s="134"/>
      <c r="HDN49" s="134"/>
      <c r="HDO49" s="134"/>
      <c r="HDP49" s="134"/>
      <c r="HDQ49" s="134"/>
      <c r="HDR49" s="134"/>
      <c r="HDS49" s="134"/>
      <c r="HDT49" s="134"/>
      <c r="HDU49" s="134"/>
      <c r="HDV49" s="134"/>
      <c r="HDW49" s="134"/>
      <c r="HDX49" s="134"/>
      <c r="HDY49" s="134"/>
      <c r="HDZ49" s="134"/>
      <c r="HEA49" s="134"/>
      <c r="HEB49" s="134"/>
      <c r="HEC49" s="134"/>
      <c r="HED49" s="134"/>
      <c r="HEE49" s="134"/>
      <c r="HEF49" s="134"/>
      <c r="HEG49" s="134"/>
      <c r="HEH49" s="134"/>
      <c r="HEI49" s="134"/>
      <c r="HEJ49" s="134"/>
      <c r="HEK49" s="134"/>
      <c r="HEL49" s="134"/>
      <c r="HEM49" s="134"/>
      <c r="HEN49" s="134"/>
      <c r="HEO49" s="134"/>
      <c r="HEP49" s="134"/>
      <c r="HEQ49" s="134"/>
      <c r="HER49" s="134"/>
      <c r="HES49" s="134"/>
      <c r="HET49" s="134"/>
      <c r="HEU49" s="134"/>
      <c r="HEV49" s="134"/>
      <c r="HEW49" s="134"/>
      <c r="HEX49" s="134"/>
      <c r="HEY49" s="134"/>
      <c r="HEZ49" s="134"/>
      <c r="HFA49" s="134"/>
      <c r="HFB49" s="134"/>
      <c r="HFC49" s="134"/>
      <c r="HFD49" s="134"/>
      <c r="HFE49" s="134"/>
      <c r="HFF49" s="134"/>
      <c r="HFG49" s="134"/>
      <c r="HFH49" s="134"/>
      <c r="HFI49" s="134"/>
      <c r="HFJ49" s="134"/>
      <c r="HFK49" s="134"/>
      <c r="HFL49" s="134"/>
      <c r="HFM49" s="134"/>
      <c r="HFN49" s="134"/>
      <c r="HFO49" s="134"/>
      <c r="HFP49" s="134"/>
      <c r="HFQ49" s="134"/>
      <c r="HFR49" s="134"/>
      <c r="HFS49" s="134"/>
      <c r="HFT49" s="134"/>
      <c r="HFU49" s="134"/>
      <c r="HFV49" s="134"/>
      <c r="HFW49" s="134"/>
      <c r="HFX49" s="134"/>
      <c r="HFY49" s="134"/>
      <c r="HFZ49" s="134"/>
      <c r="HGA49" s="134"/>
      <c r="HGB49" s="134"/>
      <c r="HGC49" s="134"/>
      <c r="HGD49" s="134"/>
      <c r="HGE49" s="134"/>
      <c r="HGF49" s="134"/>
      <c r="HGG49" s="134"/>
      <c r="HGH49" s="134"/>
      <c r="HGI49" s="134"/>
      <c r="HGJ49" s="134"/>
      <c r="HGK49" s="134"/>
      <c r="HGL49" s="134"/>
      <c r="HGM49" s="134"/>
      <c r="HGN49" s="134"/>
      <c r="HGO49" s="134"/>
      <c r="HGP49" s="134"/>
      <c r="HGQ49" s="134"/>
      <c r="HGR49" s="134"/>
      <c r="HGS49" s="134"/>
      <c r="HGT49" s="134"/>
      <c r="HGU49" s="134"/>
      <c r="HGV49" s="134"/>
      <c r="HGW49" s="134"/>
      <c r="HGX49" s="134"/>
      <c r="HGY49" s="134"/>
      <c r="HGZ49" s="134"/>
      <c r="HHA49" s="134"/>
      <c r="HHB49" s="134"/>
      <c r="HHC49" s="134"/>
      <c r="HHD49" s="134"/>
      <c r="HHE49" s="134"/>
      <c r="HHF49" s="134"/>
      <c r="HHG49" s="134"/>
      <c r="HHH49" s="134"/>
      <c r="HHI49" s="134"/>
      <c r="HHJ49" s="134"/>
      <c r="HHK49" s="134"/>
      <c r="HHL49" s="134"/>
      <c r="HHM49" s="134"/>
      <c r="HHN49" s="134"/>
      <c r="HHO49" s="134"/>
      <c r="HHP49" s="134"/>
      <c r="HHQ49" s="134"/>
      <c r="HHR49" s="134"/>
      <c r="HHS49" s="134"/>
      <c r="HHT49" s="134"/>
      <c r="HHU49" s="134"/>
      <c r="HHV49" s="134"/>
      <c r="HHW49" s="134"/>
      <c r="HHX49" s="134"/>
      <c r="HHY49" s="134"/>
      <c r="HHZ49" s="134"/>
      <c r="HIA49" s="134"/>
      <c r="HIB49" s="134"/>
      <c r="HIC49" s="134"/>
      <c r="HID49" s="134"/>
      <c r="HIE49" s="134"/>
      <c r="HIF49" s="134"/>
      <c r="HIG49" s="134"/>
      <c r="HIH49" s="134"/>
      <c r="HII49" s="134"/>
      <c r="HIJ49" s="134"/>
      <c r="HIK49" s="134"/>
      <c r="HIL49" s="134"/>
      <c r="HIM49" s="134"/>
      <c r="HIN49" s="134"/>
      <c r="HIO49" s="134"/>
      <c r="HIP49" s="134"/>
      <c r="HIQ49" s="134"/>
      <c r="HIR49" s="134"/>
      <c r="HIS49" s="134"/>
      <c r="HIT49" s="134"/>
      <c r="HIU49" s="134"/>
      <c r="HIV49" s="134"/>
      <c r="HIW49" s="134"/>
      <c r="HIX49" s="134"/>
      <c r="HIY49" s="134"/>
      <c r="HIZ49" s="134"/>
      <c r="HJA49" s="134"/>
      <c r="HJB49" s="134"/>
      <c r="HJC49" s="134"/>
      <c r="HJD49" s="134"/>
      <c r="HJE49" s="134"/>
      <c r="HJF49" s="134"/>
      <c r="HJG49" s="134"/>
      <c r="HJH49" s="134"/>
      <c r="HJI49" s="134"/>
      <c r="HJJ49" s="134"/>
      <c r="HJK49" s="134"/>
      <c r="HJL49" s="134"/>
      <c r="HJM49" s="134"/>
      <c r="HJN49" s="134"/>
      <c r="HJO49" s="134"/>
      <c r="HJP49" s="134"/>
      <c r="HJQ49" s="134"/>
      <c r="HJR49" s="134"/>
      <c r="HJS49" s="134"/>
      <c r="HJT49" s="134"/>
      <c r="HJU49" s="134"/>
      <c r="HJV49" s="134"/>
      <c r="HJW49" s="134"/>
      <c r="HJX49" s="134"/>
      <c r="HJY49" s="134"/>
      <c r="HJZ49" s="134"/>
      <c r="HKA49" s="134"/>
      <c r="HKB49" s="134"/>
      <c r="HKC49" s="134"/>
      <c r="HKD49" s="134"/>
      <c r="HKE49" s="134"/>
      <c r="HKF49" s="134"/>
      <c r="HKG49" s="134"/>
      <c r="HKH49" s="134"/>
      <c r="HKI49" s="134"/>
      <c r="HKJ49" s="134"/>
      <c r="HKK49" s="134"/>
      <c r="HKL49" s="134"/>
      <c r="HKM49" s="134"/>
      <c r="HKN49" s="134"/>
      <c r="HKO49" s="134"/>
      <c r="HKP49" s="134"/>
      <c r="HKQ49" s="134"/>
      <c r="HKR49" s="134"/>
      <c r="HKS49" s="134"/>
      <c r="HKT49" s="134"/>
      <c r="HKU49" s="134"/>
      <c r="HKV49" s="134"/>
      <c r="HKW49" s="134"/>
      <c r="HKX49" s="134"/>
      <c r="HKY49" s="134"/>
      <c r="HKZ49" s="134"/>
      <c r="HLA49" s="134"/>
      <c r="HLB49" s="134"/>
      <c r="HLC49" s="134"/>
      <c r="HLD49" s="134"/>
      <c r="HLE49" s="134"/>
      <c r="HLF49" s="134"/>
      <c r="HLG49" s="134"/>
      <c r="HLH49" s="134"/>
      <c r="HLI49" s="134"/>
      <c r="HLJ49" s="134"/>
      <c r="HLK49" s="134"/>
      <c r="HLL49" s="134"/>
      <c r="HLM49" s="134"/>
      <c r="HLN49" s="134"/>
      <c r="HLO49" s="134"/>
      <c r="HLP49" s="134"/>
      <c r="HLQ49" s="134"/>
      <c r="HLR49" s="134"/>
      <c r="HLS49" s="134"/>
      <c r="HLT49" s="134"/>
      <c r="HLU49" s="134"/>
      <c r="HLV49" s="134"/>
      <c r="HLW49" s="134"/>
      <c r="HLX49" s="134"/>
      <c r="HLY49" s="134"/>
      <c r="HLZ49" s="134"/>
      <c r="HMA49" s="134"/>
      <c r="HMB49" s="134"/>
      <c r="HMC49" s="134"/>
      <c r="HMD49" s="134"/>
      <c r="HME49" s="134"/>
      <c r="HMF49" s="134"/>
      <c r="HMG49" s="134"/>
      <c r="HMH49" s="134"/>
      <c r="HMI49" s="134"/>
      <c r="HMJ49" s="134"/>
      <c r="HMK49" s="134"/>
      <c r="HML49" s="134"/>
      <c r="HMM49" s="134"/>
      <c r="HMN49" s="134"/>
      <c r="HMO49" s="134"/>
      <c r="HMP49" s="134"/>
      <c r="HMQ49" s="134"/>
      <c r="HMR49" s="134"/>
      <c r="HMS49" s="134"/>
      <c r="HMT49" s="134"/>
      <c r="HMU49" s="134"/>
      <c r="HMV49" s="134"/>
      <c r="HMW49" s="134"/>
      <c r="HMX49" s="134"/>
      <c r="HMY49" s="134"/>
      <c r="HMZ49" s="134"/>
      <c r="HNA49" s="134"/>
      <c r="HNB49" s="134"/>
      <c r="HNC49" s="134"/>
      <c r="HND49" s="134"/>
      <c r="HNE49" s="134"/>
      <c r="HNF49" s="134"/>
      <c r="HNG49" s="134"/>
      <c r="HNH49" s="134"/>
      <c r="HNI49" s="134"/>
      <c r="HNJ49" s="134"/>
      <c r="HNK49" s="134"/>
      <c r="HNL49" s="134"/>
      <c r="HNM49" s="134"/>
      <c r="HNN49" s="134"/>
      <c r="HNO49" s="134"/>
      <c r="HNP49" s="134"/>
      <c r="HNQ49" s="134"/>
      <c r="HNR49" s="134"/>
      <c r="HNS49" s="134"/>
      <c r="HNT49" s="134"/>
      <c r="HNU49" s="134"/>
      <c r="HNV49" s="134"/>
      <c r="HNW49" s="134"/>
      <c r="HNX49" s="134"/>
      <c r="HNY49" s="134"/>
      <c r="HNZ49" s="134"/>
      <c r="HOA49" s="134"/>
      <c r="HOB49" s="134"/>
      <c r="HOC49" s="134"/>
      <c r="HOD49" s="134"/>
      <c r="HOE49" s="134"/>
      <c r="HOF49" s="134"/>
      <c r="HOG49" s="134"/>
      <c r="HOH49" s="134"/>
      <c r="HOI49" s="134"/>
      <c r="HOJ49" s="134"/>
      <c r="HOK49" s="134"/>
      <c r="HOL49" s="134"/>
      <c r="HOM49" s="134"/>
      <c r="HON49" s="134"/>
      <c r="HOO49" s="134"/>
      <c r="HOP49" s="134"/>
      <c r="HOQ49" s="134"/>
      <c r="HOR49" s="134"/>
      <c r="HOS49" s="134"/>
      <c r="HOT49" s="134"/>
      <c r="HOU49" s="134"/>
      <c r="HOV49" s="134"/>
      <c r="HOW49" s="134"/>
      <c r="HOX49" s="134"/>
      <c r="HOY49" s="134"/>
      <c r="HOZ49" s="134"/>
      <c r="HPA49" s="134"/>
      <c r="HPB49" s="134"/>
      <c r="HPC49" s="134"/>
      <c r="HPD49" s="134"/>
      <c r="HPE49" s="134"/>
      <c r="HPF49" s="134"/>
      <c r="HPG49" s="134"/>
      <c r="HPH49" s="134"/>
      <c r="HPI49" s="134"/>
      <c r="HPJ49" s="134"/>
      <c r="HPK49" s="134"/>
      <c r="HPL49" s="134"/>
      <c r="HPM49" s="134"/>
      <c r="HPN49" s="134"/>
      <c r="HPO49" s="134"/>
      <c r="HPP49" s="134"/>
      <c r="HPQ49" s="134"/>
      <c r="HPR49" s="134"/>
      <c r="HPS49" s="134"/>
      <c r="HPT49" s="134"/>
      <c r="HPU49" s="134"/>
      <c r="HPV49" s="134"/>
      <c r="HPW49" s="134"/>
      <c r="HPX49" s="134"/>
      <c r="HPY49" s="134"/>
      <c r="HPZ49" s="134"/>
      <c r="HQA49" s="134"/>
      <c r="HQB49" s="134"/>
      <c r="HQC49" s="134"/>
      <c r="HQD49" s="134"/>
      <c r="HQE49" s="134"/>
      <c r="HQF49" s="134"/>
      <c r="HQG49" s="134"/>
      <c r="HQH49" s="134"/>
      <c r="HQI49" s="134"/>
      <c r="HQJ49" s="134"/>
      <c r="HQK49" s="134"/>
      <c r="HQL49" s="134"/>
      <c r="HQM49" s="134"/>
      <c r="HQN49" s="134"/>
      <c r="HQO49" s="134"/>
      <c r="HQP49" s="134"/>
      <c r="HQQ49" s="134"/>
      <c r="HQR49" s="134"/>
      <c r="HQS49" s="134"/>
      <c r="HQT49" s="134"/>
      <c r="HQU49" s="134"/>
      <c r="HQV49" s="134"/>
      <c r="HQW49" s="134"/>
      <c r="HQX49" s="134"/>
      <c r="HQY49" s="134"/>
      <c r="HQZ49" s="134"/>
      <c r="HRA49" s="134"/>
      <c r="HRB49" s="134"/>
      <c r="HRC49" s="134"/>
      <c r="HRD49" s="134"/>
      <c r="HRE49" s="134"/>
      <c r="HRF49" s="134"/>
      <c r="HRG49" s="134"/>
      <c r="HRH49" s="134"/>
      <c r="HRI49" s="134"/>
      <c r="HRJ49" s="134"/>
      <c r="HRK49" s="134"/>
      <c r="HRL49" s="134"/>
      <c r="HRM49" s="134"/>
      <c r="HRN49" s="134"/>
      <c r="HRO49" s="134"/>
      <c r="HRP49" s="134"/>
      <c r="HRQ49" s="134"/>
      <c r="HRR49" s="134"/>
      <c r="HRS49" s="134"/>
      <c r="HRT49" s="134"/>
      <c r="HRU49" s="134"/>
      <c r="HRV49" s="134"/>
      <c r="HRW49" s="134"/>
      <c r="HRX49" s="134"/>
      <c r="HRY49" s="134"/>
      <c r="HRZ49" s="134"/>
      <c r="HSA49" s="134"/>
      <c r="HSB49" s="134"/>
      <c r="HSC49" s="134"/>
      <c r="HSD49" s="134"/>
      <c r="HSE49" s="134"/>
      <c r="HSF49" s="134"/>
      <c r="HSG49" s="134"/>
      <c r="HSH49" s="134"/>
      <c r="HSI49" s="134"/>
      <c r="HSJ49" s="134"/>
      <c r="HSK49" s="134"/>
      <c r="HSL49" s="134"/>
      <c r="HSM49" s="134"/>
      <c r="HSN49" s="134"/>
      <c r="HSO49" s="134"/>
      <c r="HSP49" s="134"/>
      <c r="HSQ49" s="134"/>
      <c r="HSR49" s="134"/>
      <c r="HSS49" s="134"/>
      <c r="HST49" s="134"/>
      <c r="HSU49" s="134"/>
      <c r="HSV49" s="134"/>
      <c r="HSW49" s="134"/>
      <c r="HSX49" s="134"/>
      <c r="HSY49" s="134"/>
      <c r="HSZ49" s="134"/>
      <c r="HTA49" s="134"/>
      <c r="HTB49" s="134"/>
      <c r="HTC49" s="134"/>
      <c r="HTD49" s="134"/>
      <c r="HTE49" s="134"/>
      <c r="HTF49" s="134"/>
      <c r="HTG49" s="134"/>
      <c r="HTH49" s="134"/>
      <c r="HTI49" s="134"/>
      <c r="HTJ49" s="134"/>
      <c r="HTK49" s="134"/>
      <c r="HTL49" s="134"/>
      <c r="HTM49" s="134"/>
      <c r="HTN49" s="134"/>
      <c r="HTO49" s="134"/>
      <c r="HTP49" s="134"/>
      <c r="HTQ49" s="134"/>
      <c r="HTR49" s="134"/>
      <c r="HTS49" s="134"/>
      <c r="HTT49" s="134"/>
      <c r="HTU49" s="134"/>
      <c r="HTV49" s="134"/>
      <c r="HTW49" s="134"/>
      <c r="HTX49" s="134"/>
      <c r="HTY49" s="134"/>
      <c r="HTZ49" s="134"/>
      <c r="HUA49" s="134"/>
      <c r="HUB49" s="134"/>
      <c r="HUC49" s="134"/>
      <c r="HUD49" s="134"/>
      <c r="HUE49" s="134"/>
      <c r="HUF49" s="134"/>
      <c r="HUG49" s="134"/>
      <c r="HUH49" s="134"/>
      <c r="HUI49" s="134"/>
      <c r="HUJ49" s="134"/>
      <c r="HUK49" s="134"/>
      <c r="HUL49" s="134"/>
      <c r="HUM49" s="134"/>
      <c r="HUN49" s="134"/>
      <c r="HUO49" s="134"/>
      <c r="HUP49" s="134"/>
      <c r="HUQ49" s="134"/>
      <c r="HUR49" s="134"/>
      <c r="HUS49" s="134"/>
      <c r="HUT49" s="134"/>
      <c r="HUU49" s="134"/>
      <c r="HUV49" s="134"/>
      <c r="HUW49" s="134"/>
      <c r="HUX49" s="134"/>
      <c r="HUY49" s="134"/>
      <c r="HUZ49" s="134"/>
      <c r="HVA49" s="134"/>
      <c r="HVB49" s="134"/>
      <c r="HVC49" s="134"/>
      <c r="HVD49" s="134"/>
      <c r="HVE49" s="134"/>
      <c r="HVF49" s="134"/>
      <c r="HVG49" s="134"/>
      <c r="HVH49" s="134"/>
      <c r="HVI49" s="134"/>
      <c r="HVJ49" s="134"/>
      <c r="HVK49" s="134"/>
      <c r="HVL49" s="134"/>
      <c r="HVM49" s="134"/>
      <c r="HVN49" s="134"/>
      <c r="HVO49" s="134"/>
      <c r="HVP49" s="134"/>
      <c r="HVQ49" s="134"/>
      <c r="HVR49" s="134"/>
      <c r="HVS49" s="134"/>
      <c r="HVT49" s="134"/>
      <c r="HVU49" s="134"/>
      <c r="HVV49" s="134"/>
      <c r="HVW49" s="134"/>
      <c r="HVX49" s="134"/>
      <c r="HVY49" s="134"/>
      <c r="HVZ49" s="134"/>
      <c r="HWA49" s="134"/>
      <c r="HWB49" s="134"/>
      <c r="HWC49" s="134"/>
      <c r="HWD49" s="134"/>
      <c r="HWE49" s="134"/>
      <c r="HWF49" s="134"/>
      <c r="HWG49" s="134"/>
      <c r="HWH49" s="134"/>
      <c r="HWI49" s="134"/>
      <c r="HWJ49" s="134"/>
      <c r="HWK49" s="134"/>
      <c r="HWL49" s="134"/>
      <c r="HWM49" s="134"/>
      <c r="HWN49" s="134"/>
      <c r="HWO49" s="134"/>
      <c r="HWP49" s="134"/>
      <c r="HWQ49" s="134"/>
      <c r="HWR49" s="134"/>
      <c r="HWS49" s="134"/>
      <c r="HWT49" s="134"/>
      <c r="HWU49" s="134"/>
      <c r="HWV49" s="134"/>
      <c r="HWW49" s="134"/>
      <c r="HWX49" s="134"/>
      <c r="HWY49" s="134"/>
      <c r="HWZ49" s="134"/>
      <c r="HXA49" s="134"/>
      <c r="HXB49" s="134"/>
      <c r="HXC49" s="134"/>
      <c r="HXD49" s="134"/>
      <c r="HXE49" s="134"/>
      <c r="HXF49" s="134"/>
      <c r="HXG49" s="134"/>
      <c r="HXH49" s="134"/>
      <c r="HXI49" s="134"/>
      <c r="HXJ49" s="134"/>
      <c r="HXK49" s="134"/>
      <c r="HXL49" s="134"/>
      <c r="HXM49" s="134"/>
      <c r="HXN49" s="134"/>
      <c r="HXO49" s="134"/>
      <c r="HXP49" s="134"/>
      <c r="HXQ49" s="134"/>
      <c r="HXR49" s="134"/>
      <c r="HXS49" s="134"/>
      <c r="HXT49" s="134"/>
      <c r="HXU49" s="134"/>
      <c r="HXV49" s="134"/>
      <c r="HXW49" s="134"/>
      <c r="HXX49" s="134"/>
      <c r="HXY49" s="134"/>
      <c r="HXZ49" s="134"/>
      <c r="HYA49" s="134"/>
      <c r="HYB49" s="134"/>
      <c r="HYC49" s="134"/>
      <c r="HYD49" s="134"/>
      <c r="HYE49" s="134"/>
      <c r="HYF49" s="134"/>
      <c r="HYG49" s="134"/>
      <c r="HYH49" s="134"/>
      <c r="HYI49" s="134"/>
      <c r="HYJ49" s="134"/>
      <c r="HYK49" s="134"/>
      <c r="HYL49" s="134"/>
      <c r="HYM49" s="134"/>
      <c r="HYN49" s="134"/>
      <c r="HYO49" s="134"/>
      <c r="HYP49" s="134"/>
      <c r="HYQ49" s="134"/>
      <c r="HYR49" s="134"/>
      <c r="HYS49" s="134"/>
      <c r="HYT49" s="134"/>
      <c r="HYU49" s="134"/>
      <c r="HYV49" s="134"/>
      <c r="HYW49" s="134"/>
      <c r="HYX49" s="134"/>
      <c r="HYY49" s="134"/>
      <c r="HYZ49" s="134"/>
      <c r="HZA49" s="134"/>
      <c r="HZB49" s="134"/>
      <c r="HZC49" s="134"/>
      <c r="HZD49" s="134"/>
      <c r="HZE49" s="134"/>
      <c r="HZF49" s="134"/>
      <c r="HZG49" s="134"/>
      <c r="HZH49" s="134"/>
      <c r="HZI49" s="134"/>
      <c r="HZJ49" s="134"/>
      <c r="HZK49" s="134"/>
      <c r="HZL49" s="134"/>
      <c r="HZM49" s="134"/>
      <c r="HZN49" s="134"/>
      <c r="HZO49" s="134"/>
      <c r="HZP49" s="134"/>
      <c r="HZQ49" s="134"/>
      <c r="HZR49" s="134"/>
      <c r="HZS49" s="134"/>
      <c r="HZT49" s="134"/>
      <c r="HZU49" s="134"/>
      <c r="HZV49" s="134"/>
      <c r="HZW49" s="134"/>
      <c r="HZX49" s="134"/>
      <c r="HZY49" s="134"/>
      <c r="HZZ49" s="134"/>
      <c r="IAA49" s="134"/>
      <c r="IAB49" s="134"/>
      <c r="IAC49" s="134"/>
      <c r="IAD49" s="134"/>
      <c r="IAE49" s="134"/>
      <c r="IAF49" s="134"/>
      <c r="IAG49" s="134"/>
      <c r="IAH49" s="134"/>
      <c r="IAI49" s="134"/>
      <c r="IAJ49" s="134"/>
      <c r="IAK49" s="134"/>
      <c r="IAL49" s="134"/>
      <c r="IAM49" s="134"/>
      <c r="IAN49" s="134"/>
      <c r="IAO49" s="134"/>
      <c r="IAP49" s="134"/>
      <c r="IAQ49" s="134"/>
      <c r="IAR49" s="134"/>
      <c r="IAS49" s="134"/>
      <c r="IAT49" s="134"/>
      <c r="IAU49" s="134"/>
      <c r="IAV49" s="134"/>
      <c r="IAW49" s="134"/>
      <c r="IAX49" s="134"/>
      <c r="IAY49" s="134"/>
      <c r="IAZ49" s="134"/>
      <c r="IBA49" s="134"/>
      <c r="IBB49" s="134"/>
      <c r="IBC49" s="134"/>
      <c r="IBD49" s="134"/>
      <c r="IBE49" s="134"/>
      <c r="IBF49" s="134"/>
      <c r="IBG49" s="134"/>
      <c r="IBH49" s="134"/>
      <c r="IBI49" s="134"/>
      <c r="IBJ49" s="134"/>
      <c r="IBK49" s="134"/>
      <c r="IBL49" s="134"/>
      <c r="IBM49" s="134"/>
      <c r="IBN49" s="134"/>
      <c r="IBO49" s="134"/>
      <c r="IBP49" s="134"/>
      <c r="IBQ49" s="134"/>
      <c r="IBR49" s="134"/>
      <c r="IBS49" s="134"/>
      <c r="IBT49" s="134"/>
      <c r="IBU49" s="134"/>
      <c r="IBV49" s="134"/>
      <c r="IBW49" s="134"/>
      <c r="IBX49" s="134"/>
      <c r="IBY49" s="134"/>
      <c r="IBZ49" s="134"/>
      <c r="ICA49" s="134"/>
      <c r="ICB49" s="134"/>
      <c r="ICC49" s="134"/>
      <c r="ICD49" s="134"/>
      <c r="ICE49" s="134"/>
      <c r="ICF49" s="134"/>
      <c r="ICG49" s="134"/>
      <c r="ICH49" s="134"/>
      <c r="ICI49" s="134"/>
      <c r="ICJ49" s="134"/>
      <c r="ICK49" s="134"/>
      <c r="ICL49" s="134"/>
      <c r="ICM49" s="134"/>
      <c r="ICN49" s="134"/>
      <c r="ICO49" s="134"/>
      <c r="ICP49" s="134"/>
      <c r="ICQ49" s="134"/>
      <c r="ICR49" s="134"/>
      <c r="ICS49" s="134"/>
      <c r="ICT49" s="134"/>
      <c r="ICU49" s="134"/>
      <c r="ICV49" s="134"/>
      <c r="ICW49" s="134"/>
      <c r="ICX49" s="134"/>
      <c r="ICY49" s="134"/>
      <c r="ICZ49" s="134"/>
      <c r="IDA49" s="134"/>
      <c r="IDB49" s="134"/>
      <c r="IDC49" s="134"/>
      <c r="IDD49" s="134"/>
      <c r="IDE49" s="134"/>
      <c r="IDF49" s="134"/>
      <c r="IDG49" s="134"/>
      <c r="IDH49" s="134"/>
      <c r="IDI49" s="134"/>
      <c r="IDJ49" s="134"/>
      <c r="IDK49" s="134"/>
      <c r="IDL49" s="134"/>
      <c r="IDM49" s="134"/>
      <c r="IDN49" s="134"/>
      <c r="IDO49" s="134"/>
      <c r="IDP49" s="134"/>
      <c r="IDQ49" s="134"/>
      <c r="IDR49" s="134"/>
      <c r="IDS49" s="134"/>
      <c r="IDT49" s="134"/>
      <c r="IDU49" s="134"/>
      <c r="IDV49" s="134"/>
      <c r="IDW49" s="134"/>
      <c r="IDX49" s="134"/>
      <c r="IDY49" s="134"/>
      <c r="IDZ49" s="134"/>
      <c r="IEA49" s="134"/>
      <c r="IEB49" s="134"/>
      <c r="IEC49" s="134"/>
      <c r="IED49" s="134"/>
      <c r="IEE49" s="134"/>
      <c r="IEF49" s="134"/>
      <c r="IEG49" s="134"/>
      <c r="IEH49" s="134"/>
      <c r="IEI49" s="134"/>
      <c r="IEJ49" s="134"/>
      <c r="IEK49" s="134"/>
      <c r="IEL49" s="134"/>
      <c r="IEM49" s="134"/>
      <c r="IEN49" s="134"/>
      <c r="IEO49" s="134"/>
      <c r="IEP49" s="134"/>
      <c r="IEQ49" s="134"/>
      <c r="IER49" s="134"/>
      <c r="IES49" s="134"/>
      <c r="IET49" s="134"/>
      <c r="IEU49" s="134"/>
      <c r="IEV49" s="134"/>
      <c r="IEW49" s="134"/>
      <c r="IEX49" s="134"/>
      <c r="IEY49" s="134"/>
      <c r="IEZ49" s="134"/>
      <c r="IFA49" s="134"/>
      <c r="IFB49" s="134"/>
      <c r="IFC49" s="134"/>
      <c r="IFD49" s="134"/>
      <c r="IFE49" s="134"/>
      <c r="IFF49" s="134"/>
      <c r="IFG49" s="134"/>
      <c r="IFH49" s="134"/>
      <c r="IFI49" s="134"/>
      <c r="IFJ49" s="134"/>
      <c r="IFK49" s="134"/>
      <c r="IFL49" s="134"/>
      <c r="IFM49" s="134"/>
      <c r="IFN49" s="134"/>
      <c r="IFO49" s="134"/>
      <c r="IFP49" s="134"/>
      <c r="IFQ49" s="134"/>
      <c r="IFR49" s="134"/>
      <c r="IFS49" s="134"/>
      <c r="IFT49" s="134"/>
      <c r="IFU49" s="134"/>
      <c r="IFV49" s="134"/>
      <c r="IFW49" s="134"/>
      <c r="IFX49" s="134"/>
      <c r="IFY49" s="134"/>
      <c r="IFZ49" s="134"/>
      <c r="IGA49" s="134"/>
      <c r="IGB49" s="134"/>
      <c r="IGC49" s="134"/>
      <c r="IGD49" s="134"/>
      <c r="IGE49" s="134"/>
      <c r="IGF49" s="134"/>
      <c r="IGG49" s="134"/>
      <c r="IGH49" s="134"/>
      <c r="IGI49" s="134"/>
      <c r="IGJ49" s="134"/>
      <c r="IGK49" s="134"/>
      <c r="IGL49" s="134"/>
      <c r="IGM49" s="134"/>
      <c r="IGN49" s="134"/>
      <c r="IGO49" s="134"/>
      <c r="IGP49" s="134"/>
      <c r="IGQ49" s="134"/>
      <c r="IGR49" s="134"/>
      <c r="IGS49" s="134"/>
      <c r="IGT49" s="134"/>
      <c r="IGU49" s="134"/>
      <c r="IGV49" s="134"/>
      <c r="IGW49" s="134"/>
      <c r="IGX49" s="134"/>
      <c r="IGY49" s="134"/>
      <c r="IGZ49" s="134"/>
      <c r="IHA49" s="134"/>
      <c r="IHB49" s="134"/>
      <c r="IHC49" s="134"/>
      <c r="IHD49" s="134"/>
      <c r="IHE49" s="134"/>
      <c r="IHF49" s="134"/>
      <c r="IHG49" s="134"/>
      <c r="IHH49" s="134"/>
      <c r="IHI49" s="134"/>
      <c r="IHJ49" s="134"/>
      <c r="IHK49" s="134"/>
      <c r="IHL49" s="134"/>
      <c r="IHM49" s="134"/>
      <c r="IHN49" s="134"/>
      <c r="IHO49" s="134"/>
      <c r="IHP49" s="134"/>
      <c r="IHQ49" s="134"/>
      <c r="IHR49" s="134"/>
      <c r="IHS49" s="134"/>
      <c r="IHT49" s="134"/>
      <c r="IHU49" s="134"/>
      <c r="IHV49" s="134"/>
      <c r="IHW49" s="134"/>
      <c r="IHX49" s="134"/>
      <c r="IHY49" s="134"/>
      <c r="IHZ49" s="134"/>
      <c r="IIA49" s="134"/>
      <c r="IIB49" s="134"/>
      <c r="IIC49" s="134"/>
      <c r="IID49" s="134"/>
      <c r="IIE49" s="134"/>
      <c r="IIF49" s="134"/>
      <c r="IIG49" s="134"/>
      <c r="IIH49" s="134"/>
      <c r="III49" s="134"/>
      <c r="IIJ49" s="134"/>
      <c r="IIK49" s="134"/>
      <c r="IIL49" s="134"/>
      <c r="IIM49" s="134"/>
      <c r="IIN49" s="134"/>
      <c r="IIO49" s="134"/>
      <c r="IIP49" s="134"/>
      <c r="IIQ49" s="134"/>
      <c r="IIR49" s="134"/>
      <c r="IIS49" s="134"/>
      <c r="IIT49" s="134"/>
      <c r="IIU49" s="134"/>
      <c r="IIV49" s="134"/>
      <c r="IIW49" s="134"/>
      <c r="IIX49" s="134"/>
      <c r="IIY49" s="134"/>
      <c r="IIZ49" s="134"/>
      <c r="IJA49" s="134"/>
      <c r="IJB49" s="134"/>
      <c r="IJC49" s="134"/>
      <c r="IJD49" s="134"/>
      <c r="IJE49" s="134"/>
      <c r="IJF49" s="134"/>
      <c r="IJG49" s="134"/>
      <c r="IJH49" s="134"/>
      <c r="IJI49" s="134"/>
      <c r="IJJ49" s="134"/>
      <c r="IJK49" s="134"/>
      <c r="IJL49" s="134"/>
      <c r="IJM49" s="134"/>
      <c r="IJN49" s="134"/>
      <c r="IJO49" s="134"/>
      <c r="IJP49" s="134"/>
      <c r="IJQ49" s="134"/>
      <c r="IJR49" s="134"/>
      <c r="IJS49" s="134"/>
      <c r="IJT49" s="134"/>
      <c r="IJU49" s="134"/>
      <c r="IJV49" s="134"/>
      <c r="IJW49" s="134"/>
      <c r="IJX49" s="134"/>
      <c r="IJY49" s="134"/>
      <c r="IJZ49" s="134"/>
      <c r="IKA49" s="134"/>
      <c r="IKB49" s="134"/>
      <c r="IKC49" s="134"/>
      <c r="IKD49" s="134"/>
      <c r="IKE49" s="134"/>
      <c r="IKF49" s="134"/>
      <c r="IKG49" s="134"/>
      <c r="IKH49" s="134"/>
      <c r="IKI49" s="134"/>
      <c r="IKJ49" s="134"/>
      <c r="IKK49" s="134"/>
      <c r="IKL49" s="134"/>
      <c r="IKM49" s="134"/>
      <c r="IKN49" s="134"/>
      <c r="IKO49" s="134"/>
      <c r="IKP49" s="134"/>
      <c r="IKQ49" s="134"/>
      <c r="IKR49" s="134"/>
      <c r="IKS49" s="134"/>
      <c r="IKT49" s="134"/>
      <c r="IKU49" s="134"/>
      <c r="IKV49" s="134"/>
      <c r="IKW49" s="134"/>
      <c r="IKX49" s="134"/>
      <c r="IKY49" s="134"/>
      <c r="IKZ49" s="134"/>
      <c r="ILA49" s="134"/>
      <c r="ILB49" s="134"/>
      <c r="ILC49" s="134"/>
      <c r="ILD49" s="134"/>
      <c r="ILE49" s="134"/>
      <c r="ILF49" s="134"/>
      <c r="ILG49" s="134"/>
      <c r="ILH49" s="134"/>
      <c r="ILI49" s="134"/>
      <c r="ILJ49" s="134"/>
      <c r="ILK49" s="134"/>
      <c r="ILL49" s="134"/>
      <c r="ILM49" s="134"/>
      <c r="ILN49" s="134"/>
      <c r="ILO49" s="134"/>
      <c r="ILP49" s="134"/>
      <c r="ILQ49" s="134"/>
      <c r="ILR49" s="134"/>
      <c r="ILS49" s="134"/>
      <c r="ILT49" s="134"/>
      <c r="ILU49" s="134"/>
      <c r="ILV49" s="134"/>
      <c r="ILW49" s="134"/>
      <c r="ILX49" s="134"/>
      <c r="ILY49" s="134"/>
      <c r="ILZ49" s="134"/>
      <c r="IMA49" s="134"/>
      <c r="IMB49" s="134"/>
      <c r="IMC49" s="134"/>
      <c r="IMD49" s="134"/>
      <c r="IME49" s="134"/>
      <c r="IMF49" s="134"/>
      <c r="IMG49" s="134"/>
      <c r="IMH49" s="134"/>
      <c r="IMI49" s="134"/>
      <c r="IMJ49" s="134"/>
      <c r="IMK49" s="134"/>
      <c r="IML49" s="134"/>
      <c r="IMM49" s="134"/>
      <c r="IMN49" s="134"/>
      <c r="IMO49" s="134"/>
      <c r="IMP49" s="134"/>
      <c r="IMQ49" s="134"/>
      <c r="IMR49" s="134"/>
      <c r="IMS49" s="134"/>
      <c r="IMT49" s="134"/>
      <c r="IMU49" s="134"/>
      <c r="IMV49" s="134"/>
      <c r="IMW49" s="134"/>
      <c r="IMX49" s="134"/>
      <c r="IMY49" s="134"/>
      <c r="IMZ49" s="134"/>
      <c r="INA49" s="134"/>
      <c r="INB49" s="134"/>
      <c r="INC49" s="134"/>
      <c r="IND49" s="134"/>
      <c r="INE49" s="134"/>
      <c r="INF49" s="134"/>
      <c r="ING49" s="134"/>
      <c r="INH49" s="134"/>
      <c r="INI49" s="134"/>
      <c r="INJ49" s="134"/>
      <c r="INK49" s="134"/>
      <c r="INL49" s="134"/>
      <c r="INM49" s="134"/>
      <c r="INN49" s="134"/>
      <c r="INO49" s="134"/>
      <c r="INP49" s="134"/>
      <c r="INQ49" s="134"/>
      <c r="INR49" s="134"/>
      <c r="INS49" s="134"/>
      <c r="INT49" s="134"/>
      <c r="INU49" s="134"/>
      <c r="INV49" s="134"/>
      <c r="INW49" s="134"/>
      <c r="INX49" s="134"/>
      <c r="INY49" s="134"/>
      <c r="INZ49" s="134"/>
      <c r="IOA49" s="134"/>
      <c r="IOB49" s="134"/>
      <c r="IOC49" s="134"/>
      <c r="IOD49" s="134"/>
      <c r="IOE49" s="134"/>
      <c r="IOF49" s="134"/>
      <c r="IOG49" s="134"/>
      <c r="IOH49" s="134"/>
      <c r="IOI49" s="134"/>
      <c r="IOJ49" s="134"/>
      <c r="IOK49" s="134"/>
      <c r="IOL49" s="134"/>
      <c r="IOM49" s="134"/>
      <c r="ION49" s="134"/>
      <c r="IOO49" s="134"/>
      <c r="IOP49" s="134"/>
      <c r="IOQ49" s="134"/>
      <c r="IOR49" s="134"/>
      <c r="IOS49" s="134"/>
      <c r="IOT49" s="134"/>
      <c r="IOU49" s="134"/>
      <c r="IOV49" s="134"/>
      <c r="IOW49" s="134"/>
      <c r="IOX49" s="134"/>
      <c r="IOY49" s="134"/>
      <c r="IOZ49" s="134"/>
      <c r="IPA49" s="134"/>
      <c r="IPB49" s="134"/>
      <c r="IPC49" s="134"/>
      <c r="IPD49" s="134"/>
      <c r="IPE49" s="134"/>
      <c r="IPF49" s="134"/>
      <c r="IPG49" s="134"/>
      <c r="IPH49" s="134"/>
      <c r="IPI49" s="134"/>
      <c r="IPJ49" s="134"/>
      <c r="IPK49" s="134"/>
      <c r="IPL49" s="134"/>
      <c r="IPM49" s="134"/>
      <c r="IPN49" s="134"/>
      <c r="IPO49" s="134"/>
      <c r="IPP49" s="134"/>
      <c r="IPQ49" s="134"/>
      <c r="IPR49" s="134"/>
      <c r="IPS49" s="134"/>
      <c r="IPT49" s="134"/>
      <c r="IPU49" s="134"/>
      <c r="IPV49" s="134"/>
      <c r="IPW49" s="134"/>
      <c r="IPX49" s="134"/>
      <c r="IPY49" s="134"/>
      <c r="IPZ49" s="134"/>
      <c r="IQA49" s="134"/>
      <c r="IQB49" s="134"/>
      <c r="IQC49" s="134"/>
      <c r="IQD49" s="134"/>
      <c r="IQE49" s="134"/>
      <c r="IQF49" s="134"/>
      <c r="IQG49" s="134"/>
      <c r="IQH49" s="134"/>
      <c r="IQI49" s="134"/>
      <c r="IQJ49" s="134"/>
      <c r="IQK49" s="134"/>
      <c r="IQL49" s="134"/>
      <c r="IQM49" s="134"/>
      <c r="IQN49" s="134"/>
      <c r="IQO49" s="134"/>
      <c r="IQP49" s="134"/>
      <c r="IQQ49" s="134"/>
      <c r="IQR49" s="134"/>
      <c r="IQS49" s="134"/>
      <c r="IQT49" s="134"/>
      <c r="IQU49" s="134"/>
      <c r="IQV49" s="134"/>
      <c r="IQW49" s="134"/>
      <c r="IQX49" s="134"/>
      <c r="IQY49" s="134"/>
      <c r="IQZ49" s="134"/>
      <c r="IRA49" s="134"/>
      <c r="IRB49" s="134"/>
      <c r="IRC49" s="134"/>
      <c r="IRD49" s="134"/>
      <c r="IRE49" s="134"/>
      <c r="IRF49" s="134"/>
      <c r="IRG49" s="134"/>
      <c r="IRH49" s="134"/>
      <c r="IRI49" s="134"/>
      <c r="IRJ49" s="134"/>
      <c r="IRK49" s="134"/>
      <c r="IRL49" s="134"/>
      <c r="IRM49" s="134"/>
      <c r="IRN49" s="134"/>
      <c r="IRO49" s="134"/>
      <c r="IRP49" s="134"/>
      <c r="IRQ49" s="134"/>
      <c r="IRR49" s="134"/>
      <c r="IRS49" s="134"/>
      <c r="IRT49" s="134"/>
      <c r="IRU49" s="134"/>
      <c r="IRV49" s="134"/>
      <c r="IRW49" s="134"/>
      <c r="IRX49" s="134"/>
      <c r="IRY49" s="134"/>
      <c r="IRZ49" s="134"/>
      <c r="ISA49" s="134"/>
      <c r="ISB49" s="134"/>
      <c r="ISC49" s="134"/>
      <c r="ISD49" s="134"/>
      <c r="ISE49" s="134"/>
      <c r="ISF49" s="134"/>
      <c r="ISG49" s="134"/>
      <c r="ISH49" s="134"/>
      <c r="ISI49" s="134"/>
      <c r="ISJ49" s="134"/>
      <c r="ISK49" s="134"/>
      <c r="ISL49" s="134"/>
      <c r="ISM49" s="134"/>
      <c r="ISN49" s="134"/>
      <c r="ISO49" s="134"/>
      <c r="ISP49" s="134"/>
      <c r="ISQ49" s="134"/>
      <c r="ISR49" s="134"/>
      <c r="ISS49" s="134"/>
      <c r="IST49" s="134"/>
      <c r="ISU49" s="134"/>
      <c r="ISV49" s="134"/>
      <c r="ISW49" s="134"/>
      <c r="ISX49" s="134"/>
      <c r="ISY49" s="134"/>
      <c r="ISZ49" s="134"/>
      <c r="ITA49" s="134"/>
      <c r="ITB49" s="134"/>
      <c r="ITC49" s="134"/>
      <c r="ITD49" s="134"/>
      <c r="ITE49" s="134"/>
      <c r="ITF49" s="134"/>
      <c r="ITG49" s="134"/>
      <c r="ITH49" s="134"/>
      <c r="ITI49" s="134"/>
      <c r="ITJ49" s="134"/>
      <c r="ITK49" s="134"/>
      <c r="ITL49" s="134"/>
      <c r="ITM49" s="134"/>
      <c r="ITN49" s="134"/>
      <c r="ITO49" s="134"/>
      <c r="ITP49" s="134"/>
      <c r="ITQ49" s="134"/>
      <c r="ITR49" s="134"/>
      <c r="ITS49" s="134"/>
      <c r="ITT49" s="134"/>
      <c r="ITU49" s="134"/>
      <c r="ITV49" s="134"/>
      <c r="ITW49" s="134"/>
      <c r="ITX49" s="134"/>
      <c r="ITY49" s="134"/>
      <c r="ITZ49" s="134"/>
      <c r="IUA49" s="134"/>
      <c r="IUB49" s="134"/>
      <c r="IUC49" s="134"/>
      <c r="IUD49" s="134"/>
      <c r="IUE49" s="134"/>
      <c r="IUF49" s="134"/>
      <c r="IUG49" s="134"/>
      <c r="IUH49" s="134"/>
      <c r="IUI49" s="134"/>
      <c r="IUJ49" s="134"/>
      <c r="IUK49" s="134"/>
      <c r="IUL49" s="134"/>
      <c r="IUM49" s="134"/>
      <c r="IUN49" s="134"/>
      <c r="IUO49" s="134"/>
      <c r="IUP49" s="134"/>
      <c r="IUQ49" s="134"/>
      <c r="IUR49" s="134"/>
      <c r="IUS49" s="134"/>
      <c r="IUT49" s="134"/>
      <c r="IUU49" s="134"/>
      <c r="IUV49" s="134"/>
      <c r="IUW49" s="134"/>
      <c r="IUX49" s="134"/>
      <c r="IUY49" s="134"/>
      <c r="IUZ49" s="134"/>
      <c r="IVA49" s="134"/>
      <c r="IVB49" s="134"/>
      <c r="IVC49" s="134"/>
      <c r="IVD49" s="134"/>
      <c r="IVE49" s="134"/>
      <c r="IVF49" s="134"/>
      <c r="IVG49" s="134"/>
      <c r="IVH49" s="134"/>
      <c r="IVI49" s="134"/>
      <c r="IVJ49" s="134"/>
      <c r="IVK49" s="134"/>
      <c r="IVL49" s="134"/>
      <c r="IVM49" s="134"/>
      <c r="IVN49" s="134"/>
      <c r="IVO49" s="134"/>
      <c r="IVP49" s="134"/>
      <c r="IVQ49" s="134"/>
      <c r="IVR49" s="134"/>
      <c r="IVS49" s="134"/>
      <c r="IVT49" s="134"/>
      <c r="IVU49" s="134"/>
      <c r="IVV49" s="134"/>
      <c r="IVW49" s="134"/>
      <c r="IVX49" s="134"/>
      <c r="IVY49" s="134"/>
      <c r="IVZ49" s="134"/>
      <c r="IWA49" s="134"/>
      <c r="IWB49" s="134"/>
      <c r="IWC49" s="134"/>
      <c r="IWD49" s="134"/>
      <c r="IWE49" s="134"/>
      <c r="IWF49" s="134"/>
      <c r="IWG49" s="134"/>
      <c r="IWH49" s="134"/>
      <c r="IWI49" s="134"/>
      <c r="IWJ49" s="134"/>
      <c r="IWK49" s="134"/>
      <c r="IWL49" s="134"/>
      <c r="IWM49" s="134"/>
      <c r="IWN49" s="134"/>
      <c r="IWO49" s="134"/>
      <c r="IWP49" s="134"/>
      <c r="IWQ49" s="134"/>
      <c r="IWR49" s="134"/>
      <c r="IWS49" s="134"/>
      <c r="IWT49" s="134"/>
      <c r="IWU49" s="134"/>
      <c r="IWV49" s="134"/>
      <c r="IWW49" s="134"/>
      <c r="IWX49" s="134"/>
      <c r="IWY49" s="134"/>
      <c r="IWZ49" s="134"/>
      <c r="IXA49" s="134"/>
      <c r="IXB49" s="134"/>
      <c r="IXC49" s="134"/>
      <c r="IXD49" s="134"/>
      <c r="IXE49" s="134"/>
      <c r="IXF49" s="134"/>
      <c r="IXG49" s="134"/>
      <c r="IXH49" s="134"/>
      <c r="IXI49" s="134"/>
      <c r="IXJ49" s="134"/>
      <c r="IXK49" s="134"/>
      <c r="IXL49" s="134"/>
      <c r="IXM49" s="134"/>
      <c r="IXN49" s="134"/>
      <c r="IXO49" s="134"/>
      <c r="IXP49" s="134"/>
      <c r="IXQ49" s="134"/>
      <c r="IXR49" s="134"/>
      <c r="IXS49" s="134"/>
      <c r="IXT49" s="134"/>
      <c r="IXU49" s="134"/>
      <c r="IXV49" s="134"/>
      <c r="IXW49" s="134"/>
      <c r="IXX49" s="134"/>
      <c r="IXY49" s="134"/>
      <c r="IXZ49" s="134"/>
      <c r="IYA49" s="134"/>
      <c r="IYB49" s="134"/>
      <c r="IYC49" s="134"/>
      <c r="IYD49" s="134"/>
      <c r="IYE49" s="134"/>
      <c r="IYF49" s="134"/>
      <c r="IYG49" s="134"/>
      <c r="IYH49" s="134"/>
      <c r="IYI49" s="134"/>
      <c r="IYJ49" s="134"/>
      <c r="IYK49" s="134"/>
      <c r="IYL49" s="134"/>
      <c r="IYM49" s="134"/>
      <c r="IYN49" s="134"/>
      <c r="IYO49" s="134"/>
      <c r="IYP49" s="134"/>
      <c r="IYQ49" s="134"/>
      <c r="IYR49" s="134"/>
      <c r="IYS49" s="134"/>
      <c r="IYT49" s="134"/>
      <c r="IYU49" s="134"/>
      <c r="IYV49" s="134"/>
      <c r="IYW49" s="134"/>
      <c r="IYX49" s="134"/>
      <c r="IYY49" s="134"/>
      <c r="IYZ49" s="134"/>
      <c r="IZA49" s="134"/>
      <c r="IZB49" s="134"/>
      <c r="IZC49" s="134"/>
      <c r="IZD49" s="134"/>
      <c r="IZE49" s="134"/>
      <c r="IZF49" s="134"/>
      <c r="IZG49" s="134"/>
      <c r="IZH49" s="134"/>
      <c r="IZI49" s="134"/>
      <c r="IZJ49" s="134"/>
      <c r="IZK49" s="134"/>
      <c r="IZL49" s="134"/>
      <c r="IZM49" s="134"/>
      <c r="IZN49" s="134"/>
      <c r="IZO49" s="134"/>
      <c r="IZP49" s="134"/>
      <c r="IZQ49" s="134"/>
      <c r="IZR49" s="134"/>
      <c r="IZS49" s="134"/>
      <c r="IZT49" s="134"/>
      <c r="IZU49" s="134"/>
      <c r="IZV49" s="134"/>
      <c r="IZW49" s="134"/>
      <c r="IZX49" s="134"/>
      <c r="IZY49" s="134"/>
      <c r="IZZ49" s="134"/>
      <c r="JAA49" s="134"/>
      <c r="JAB49" s="134"/>
      <c r="JAC49" s="134"/>
      <c r="JAD49" s="134"/>
      <c r="JAE49" s="134"/>
      <c r="JAF49" s="134"/>
      <c r="JAG49" s="134"/>
      <c r="JAH49" s="134"/>
      <c r="JAI49" s="134"/>
      <c r="JAJ49" s="134"/>
      <c r="JAK49" s="134"/>
      <c r="JAL49" s="134"/>
      <c r="JAM49" s="134"/>
      <c r="JAN49" s="134"/>
      <c r="JAO49" s="134"/>
      <c r="JAP49" s="134"/>
      <c r="JAQ49" s="134"/>
      <c r="JAR49" s="134"/>
      <c r="JAS49" s="134"/>
      <c r="JAT49" s="134"/>
      <c r="JAU49" s="134"/>
      <c r="JAV49" s="134"/>
      <c r="JAW49" s="134"/>
      <c r="JAX49" s="134"/>
      <c r="JAY49" s="134"/>
      <c r="JAZ49" s="134"/>
      <c r="JBA49" s="134"/>
      <c r="JBB49" s="134"/>
      <c r="JBC49" s="134"/>
      <c r="JBD49" s="134"/>
      <c r="JBE49" s="134"/>
      <c r="JBF49" s="134"/>
      <c r="JBG49" s="134"/>
      <c r="JBH49" s="134"/>
      <c r="JBI49" s="134"/>
      <c r="JBJ49" s="134"/>
      <c r="JBK49" s="134"/>
      <c r="JBL49" s="134"/>
      <c r="JBM49" s="134"/>
      <c r="JBN49" s="134"/>
      <c r="JBO49" s="134"/>
      <c r="JBP49" s="134"/>
      <c r="JBQ49" s="134"/>
      <c r="JBR49" s="134"/>
      <c r="JBS49" s="134"/>
      <c r="JBT49" s="134"/>
      <c r="JBU49" s="134"/>
      <c r="JBV49" s="134"/>
      <c r="JBW49" s="134"/>
      <c r="JBX49" s="134"/>
      <c r="JBY49" s="134"/>
      <c r="JBZ49" s="134"/>
      <c r="JCA49" s="134"/>
      <c r="JCB49" s="134"/>
      <c r="JCC49" s="134"/>
      <c r="JCD49" s="134"/>
      <c r="JCE49" s="134"/>
      <c r="JCF49" s="134"/>
      <c r="JCG49" s="134"/>
      <c r="JCH49" s="134"/>
      <c r="JCI49" s="134"/>
      <c r="JCJ49" s="134"/>
      <c r="JCK49" s="134"/>
      <c r="JCL49" s="134"/>
      <c r="JCM49" s="134"/>
      <c r="JCN49" s="134"/>
      <c r="JCO49" s="134"/>
      <c r="JCP49" s="134"/>
      <c r="JCQ49" s="134"/>
      <c r="JCR49" s="134"/>
      <c r="JCS49" s="134"/>
      <c r="JCT49" s="134"/>
      <c r="JCU49" s="134"/>
      <c r="JCV49" s="134"/>
      <c r="JCW49" s="134"/>
      <c r="JCX49" s="134"/>
      <c r="JCY49" s="134"/>
      <c r="JCZ49" s="134"/>
      <c r="JDA49" s="134"/>
      <c r="JDB49" s="134"/>
      <c r="JDC49" s="134"/>
      <c r="JDD49" s="134"/>
      <c r="JDE49" s="134"/>
      <c r="JDF49" s="134"/>
      <c r="JDG49" s="134"/>
      <c r="JDH49" s="134"/>
      <c r="JDI49" s="134"/>
      <c r="JDJ49" s="134"/>
      <c r="JDK49" s="134"/>
      <c r="JDL49" s="134"/>
      <c r="JDM49" s="134"/>
      <c r="JDN49" s="134"/>
      <c r="JDO49" s="134"/>
      <c r="JDP49" s="134"/>
      <c r="JDQ49" s="134"/>
      <c r="JDR49" s="134"/>
      <c r="JDS49" s="134"/>
      <c r="JDT49" s="134"/>
      <c r="JDU49" s="134"/>
      <c r="JDV49" s="134"/>
      <c r="JDW49" s="134"/>
      <c r="JDX49" s="134"/>
      <c r="JDY49" s="134"/>
      <c r="JDZ49" s="134"/>
      <c r="JEA49" s="134"/>
      <c r="JEB49" s="134"/>
      <c r="JEC49" s="134"/>
      <c r="JED49" s="134"/>
      <c r="JEE49" s="134"/>
      <c r="JEF49" s="134"/>
      <c r="JEG49" s="134"/>
      <c r="JEH49" s="134"/>
      <c r="JEI49" s="134"/>
      <c r="JEJ49" s="134"/>
      <c r="JEK49" s="134"/>
      <c r="JEL49" s="134"/>
      <c r="JEM49" s="134"/>
      <c r="JEN49" s="134"/>
      <c r="JEO49" s="134"/>
      <c r="JEP49" s="134"/>
      <c r="JEQ49" s="134"/>
      <c r="JER49" s="134"/>
      <c r="JES49" s="134"/>
      <c r="JET49" s="134"/>
      <c r="JEU49" s="134"/>
      <c r="JEV49" s="134"/>
      <c r="JEW49" s="134"/>
      <c r="JEX49" s="134"/>
      <c r="JEY49" s="134"/>
      <c r="JEZ49" s="134"/>
      <c r="JFA49" s="134"/>
      <c r="JFB49" s="134"/>
      <c r="JFC49" s="134"/>
      <c r="JFD49" s="134"/>
      <c r="JFE49" s="134"/>
      <c r="JFF49" s="134"/>
      <c r="JFG49" s="134"/>
      <c r="JFH49" s="134"/>
      <c r="JFI49" s="134"/>
      <c r="JFJ49" s="134"/>
      <c r="JFK49" s="134"/>
      <c r="JFL49" s="134"/>
      <c r="JFM49" s="134"/>
      <c r="JFN49" s="134"/>
      <c r="JFO49" s="134"/>
      <c r="JFP49" s="134"/>
      <c r="JFQ49" s="134"/>
      <c r="JFR49" s="134"/>
      <c r="JFS49" s="134"/>
      <c r="JFT49" s="134"/>
      <c r="JFU49" s="134"/>
      <c r="JFV49" s="134"/>
      <c r="JFW49" s="134"/>
      <c r="JFX49" s="134"/>
      <c r="JFY49" s="134"/>
      <c r="JFZ49" s="134"/>
      <c r="JGA49" s="134"/>
      <c r="JGB49" s="134"/>
      <c r="JGC49" s="134"/>
      <c r="JGD49" s="134"/>
      <c r="JGE49" s="134"/>
      <c r="JGF49" s="134"/>
      <c r="JGG49" s="134"/>
      <c r="JGH49" s="134"/>
      <c r="JGI49" s="134"/>
      <c r="JGJ49" s="134"/>
      <c r="JGK49" s="134"/>
      <c r="JGL49" s="134"/>
      <c r="JGM49" s="134"/>
      <c r="JGN49" s="134"/>
      <c r="JGO49" s="134"/>
      <c r="JGP49" s="134"/>
      <c r="JGQ49" s="134"/>
      <c r="JGR49" s="134"/>
      <c r="JGS49" s="134"/>
      <c r="JGT49" s="134"/>
      <c r="JGU49" s="134"/>
      <c r="JGV49" s="134"/>
      <c r="JGW49" s="134"/>
      <c r="JGX49" s="134"/>
      <c r="JGY49" s="134"/>
      <c r="JGZ49" s="134"/>
      <c r="JHA49" s="134"/>
      <c r="JHB49" s="134"/>
      <c r="JHC49" s="134"/>
      <c r="JHD49" s="134"/>
      <c r="JHE49" s="134"/>
      <c r="JHF49" s="134"/>
      <c r="JHG49" s="134"/>
      <c r="JHH49" s="134"/>
      <c r="JHI49" s="134"/>
      <c r="JHJ49" s="134"/>
      <c r="JHK49" s="134"/>
      <c r="JHL49" s="134"/>
      <c r="JHM49" s="134"/>
      <c r="JHN49" s="134"/>
      <c r="JHO49" s="134"/>
      <c r="JHP49" s="134"/>
      <c r="JHQ49" s="134"/>
      <c r="JHR49" s="134"/>
      <c r="JHS49" s="134"/>
      <c r="JHT49" s="134"/>
      <c r="JHU49" s="134"/>
      <c r="JHV49" s="134"/>
      <c r="JHW49" s="134"/>
      <c r="JHX49" s="134"/>
      <c r="JHY49" s="134"/>
      <c r="JHZ49" s="134"/>
      <c r="JIA49" s="134"/>
      <c r="JIB49" s="134"/>
      <c r="JIC49" s="134"/>
      <c r="JID49" s="134"/>
      <c r="JIE49" s="134"/>
      <c r="JIF49" s="134"/>
      <c r="JIG49" s="134"/>
      <c r="JIH49" s="134"/>
      <c r="JII49" s="134"/>
      <c r="JIJ49" s="134"/>
      <c r="JIK49" s="134"/>
      <c r="JIL49" s="134"/>
      <c r="JIM49" s="134"/>
      <c r="JIN49" s="134"/>
      <c r="JIO49" s="134"/>
      <c r="JIP49" s="134"/>
      <c r="JIQ49" s="134"/>
      <c r="JIR49" s="134"/>
      <c r="JIS49" s="134"/>
      <c r="JIT49" s="134"/>
      <c r="JIU49" s="134"/>
      <c r="JIV49" s="134"/>
      <c r="JIW49" s="134"/>
      <c r="JIX49" s="134"/>
      <c r="JIY49" s="134"/>
      <c r="JIZ49" s="134"/>
      <c r="JJA49" s="134"/>
      <c r="JJB49" s="134"/>
      <c r="JJC49" s="134"/>
      <c r="JJD49" s="134"/>
      <c r="JJE49" s="134"/>
      <c r="JJF49" s="134"/>
      <c r="JJG49" s="134"/>
      <c r="JJH49" s="134"/>
      <c r="JJI49" s="134"/>
      <c r="JJJ49" s="134"/>
      <c r="JJK49" s="134"/>
      <c r="JJL49" s="134"/>
      <c r="JJM49" s="134"/>
      <c r="JJN49" s="134"/>
      <c r="JJO49" s="134"/>
      <c r="JJP49" s="134"/>
      <c r="JJQ49" s="134"/>
      <c r="JJR49" s="134"/>
      <c r="JJS49" s="134"/>
      <c r="JJT49" s="134"/>
      <c r="JJU49" s="134"/>
      <c r="JJV49" s="134"/>
      <c r="JJW49" s="134"/>
      <c r="JJX49" s="134"/>
      <c r="JJY49" s="134"/>
      <c r="JJZ49" s="134"/>
      <c r="JKA49" s="134"/>
      <c r="JKB49" s="134"/>
      <c r="JKC49" s="134"/>
      <c r="JKD49" s="134"/>
      <c r="JKE49" s="134"/>
      <c r="JKF49" s="134"/>
      <c r="JKG49" s="134"/>
      <c r="JKH49" s="134"/>
      <c r="JKI49" s="134"/>
      <c r="JKJ49" s="134"/>
      <c r="JKK49" s="134"/>
      <c r="JKL49" s="134"/>
      <c r="JKM49" s="134"/>
      <c r="JKN49" s="134"/>
      <c r="JKO49" s="134"/>
      <c r="JKP49" s="134"/>
      <c r="JKQ49" s="134"/>
      <c r="JKR49" s="134"/>
      <c r="JKS49" s="134"/>
      <c r="JKT49" s="134"/>
      <c r="JKU49" s="134"/>
      <c r="JKV49" s="134"/>
      <c r="JKW49" s="134"/>
      <c r="JKX49" s="134"/>
      <c r="JKY49" s="134"/>
      <c r="JKZ49" s="134"/>
      <c r="JLA49" s="134"/>
      <c r="JLB49" s="134"/>
      <c r="JLC49" s="134"/>
      <c r="JLD49" s="134"/>
      <c r="JLE49" s="134"/>
      <c r="JLF49" s="134"/>
      <c r="JLG49" s="134"/>
      <c r="JLH49" s="134"/>
      <c r="JLI49" s="134"/>
      <c r="JLJ49" s="134"/>
      <c r="JLK49" s="134"/>
      <c r="JLL49" s="134"/>
      <c r="JLM49" s="134"/>
      <c r="JLN49" s="134"/>
      <c r="JLO49" s="134"/>
      <c r="JLP49" s="134"/>
      <c r="JLQ49" s="134"/>
      <c r="JLR49" s="134"/>
      <c r="JLS49" s="134"/>
      <c r="JLT49" s="134"/>
      <c r="JLU49" s="134"/>
      <c r="JLV49" s="134"/>
      <c r="JLW49" s="134"/>
      <c r="JLX49" s="134"/>
      <c r="JLY49" s="134"/>
      <c r="JLZ49" s="134"/>
      <c r="JMA49" s="134"/>
      <c r="JMB49" s="134"/>
      <c r="JMC49" s="134"/>
      <c r="JMD49" s="134"/>
      <c r="JME49" s="134"/>
      <c r="JMF49" s="134"/>
      <c r="JMG49" s="134"/>
      <c r="JMH49" s="134"/>
      <c r="JMI49" s="134"/>
      <c r="JMJ49" s="134"/>
      <c r="JMK49" s="134"/>
      <c r="JML49" s="134"/>
      <c r="JMM49" s="134"/>
      <c r="JMN49" s="134"/>
      <c r="JMO49" s="134"/>
      <c r="JMP49" s="134"/>
      <c r="JMQ49" s="134"/>
      <c r="JMR49" s="134"/>
      <c r="JMS49" s="134"/>
      <c r="JMT49" s="134"/>
      <c r="JMU49" s="134"/>
      <c r="JMV49" s="134"/>
      <c r="JMW49" s="134"/>
      <c r="JMX49" s="134"/>
      <c r="JMY49" s="134"/>
      <c r="JMZ49" s="134"/>
      <c r="JNA49" s="134"/>
      <c r="JNB49" s="134"/>
      <c r="JNC49" s="134"/>
      <c r="JND49" s="134"/>
      <c r="JNE49" s="134"/>
      <c r="JNF49" s="134"/>
      <c r="JNG49" s="134"/>
      <c r="JNH49" s="134"/>
      <c r="JNI49" s="134"/>
      <c r="JNJ49" s="134"/>
      <c r="JNK49" s="134"/>
      <c r="JNL49" s="134"/>
      <c r="JNM49" s="134"/>
      <c r="JNN49" s="134"/>
      <c r="JNO49" s="134"/>
      <c r="JNP49" s="134"/>
      <c r="JNQ49" s="134"/>
      <c r="JNR49" s="134"/>
      <c r="JNS49" s="134"/>
      <c r="JNT49" s="134"/>
      <c r="JNU49" s="134"/>
      <c r="JNV49" s="134"/>
      <c r="JNW49" s="134"/>
      <c r="JNX49" s="134"/>
      <c r="JNY49" s="134"/>
      <c r="JNZ49" s="134"/>
      <c r="JOA49" s="134"/>
      <c r="JOB49" s="134"/>
      <c r="JOC49" s="134"/>
      <c r="JOD49" s="134"/>
      <c r="JOE49" s="134"/>
      <c r="JOF49" s="134"/>
      <c r="JOG49" s="134"/>
      <c r="JOH49" s="134"/>
      <c r="JOI49" s="134"/>
      <c r="JOJ49" s="134"/>
      <c r="JOK49" s="134"/>
      <c r="JOL49" s="134"/>
      <c r="JOM49" s="134"/>
      <c r="JON49" s="134"/>
      <c r="JOO49" s="134"/>
      <c r="JOP49" s="134"/>
      <c r="JOQ49" s="134"/>
      <c r="JOR49" s="134"/>
      <c r="JOS49" s="134"/>
      <c r="JOT49" s="134"/>
      <c r="JOU49" s="134"/>
      <c r="JOV49" s="134"/>
      <c r="JOW49" s="134"/>
      <c r="JOX49" s="134"/>
      <c r="JOY49" s="134"/>
      <c r="JOZ49" s="134"/>
      <c r="JPA49" s="134"/>
      <c r="JPB49" s="134"/>
      <c r="JPC49" s="134"/>
      <c r="JPD49" s="134"/>
      <c r="JPE49" s="134"/>
      <c r="JPF49" s="134"/>
      <c r="JPG49" s="134"/>
      <c r="JPH49" s="134"/>
      <c r="JPI49" s="134"/>
      <c r="JPJ49" s="134"/>
      <c r="JPK49" s="134"/>
      <c r="JPL49" s="134"/>
      <c r="JPM49" s="134"/>
      <c r="JPN49" s="134"/>
      <c r="JPO49" s="134"/>
      <c r="JPP49" s="134"/>
      <c r="JPQ49" s="134"/>
      <c r="JPR49" s="134"/>
      <c r="JPS49" s="134"/>
      <c r="JPT49" s="134"/>
      <c r="JPU49" s="134"/>
      <c r="JPV49" s="134"/>
      <c r="JPW49" s="134"/>
      <c r="JPX49" s="134"/>
      <c r="JPY49" s="134"/>
      <c r="JPZ49" s="134"/>
      <c r="JQA49" s="134"/>
      <c r="JQB49" s="134"/>
      <c r="JQC49" s="134"/>
      <c r="JQD49" s="134"/>
      <c r="JQE49" s="134"/>
      <c r="JQF49" s="134"/>
      <c r="JQG49" s="134"/>
      <c r="JQH49" s="134"/>
      <c r="JQI49" s="134"/>
      <c r="JQJ49" s="134"/>
      <c r="JQK49" s="134"/>
      <c r="JQL49" s="134"/>
      <c r="JQM49" s="134"/>
      <c r="JQN49" s="134"/>
      <c r="JQO49" s="134"/>
      <c r="JQP49" s="134"/>
      <c r="JQQ49" s="134"/>
      <c r="JQR49" s="134"/>
      <c r="JQS49" s="134"/>
      <c r="JQT49" s="134"/>
      <c r="JQU49" s="134"/>
      <c r="JQV49" s="134"/>
      <c r="JQW49" s="134"/>
      <c r="JQX49" s="134"/>
      <c r="JQY49" s="134"/>
      <c r="JQZ49" s="134"/>
      <c r="JRA49" s="134"/>
      <c r="JRB49" s="134"/>
      <c r="JRC49" s="134"/>
      <c r="JRD49" s="134"/>
      <c r="JRE49" s="134"/>
      <c r="JRF49" s="134"/>
      <c r="JRG49" s="134"/>
      <c r="JRH49" s="134"/>
      <c r="JRI49" s="134"/>
      <c r="JRJ49" s="134"/>
      <c r="JRK49" s="134"/>
      <c r="JRL49" s="134"/>
      <c r="JRM49" s="134"/>
      <c r="JRN49" s="134"/>
      <c r="JRO49" s="134"/>
      <c r="JRP49" s="134"/>
      <c r="JRQ49" s="134"/>
      <c r="JRR49" s="134"/>
      <c r="JRS49" s="134"/>
      <c r="JRT49" s="134"/>
      <c r="JRU49" s="134"/>
      <c r="JRV49" s="134"/>
      <c r="JRW49" s="134"/>
      <c r="JRX49" s="134"/>
      <c r="JRY49" s="134"/>
      <c r="JRZ49" s="134"/>
      <c r="JSA49" s="134"/>
      <c r="JSB49" s="134"/>
      <c r="JSC49" s="134"/>
      <c r="JSD49" s="134"/>
      <c r="JSE49" s="134"/>
      <c r="JSF49" s="134"/>
      <c r="JSG49" s="134"/>
      <c r="JSH49" s="134"/>
      <c r="JSI49" s="134"/>
      <c r="JSJ49" s="134"/>
      <c r="JSK49" s="134"/>
      <c r="JSL49" s="134"/>
      <c r="JSM49" s="134"/>
      <c r="JSN49" s="134"/>
      <c r="JSO49" s="134"/>
      <c r="JSP49" s="134"/>
      <c r="JSQ49" s="134"/>
      <c r="JSR49" s="134"/>
      <c r="JSS49" s="134"/>
      <c r="JST49" s="134"/>
      <c r="JSU49" s="134"/>
      <c r="JSV49" s="134"/>
      <c r="JSW49" s="134"/>
      <c r="JSX49" s="134"/>
      <c r="JSY49" s="134"/>
      <c r="JSZ49" s="134"/>
      <c r="JTA49" s="134"/>
      <c r="JTB49" s="134"/>
      <c r="JTC49" s="134"/>
      <c r="JTD49" s="134"/>
      <c r="JTE49" s="134"/>
      <c r="JTF49" s="134"/>
      <c r="JTG49" s="134"/>
      <c r="JTH49" s="134"/>
      <c r="JTI49" s="134"/>
      <c r="JTJ49" s="134"/>
      <c r="JTK49" s="134"/>
      <c r="JTL49" s="134"/>
      <c r="JTM49" s="134"/>
      <c r="JTN49" s="134"/>
      <c r="JTO49" s="134"/>
      <c r="JTP49" s="134"/>
      <c r="JTQ49" s="134"/>
      <c r="JTR49" s="134"/>
      <c r="JTS49" s="134"/>
      <c r="JTT49" s="134"/>
      <c r="JTU49" s="134"/>
      <c r="JTV49" s="134"/>
      <c r="JTW49" s="134"/>
      <c r="JTX49" s="134"/>
      <c r="JTY49" s="134"/>
      <c r="JTZ49" s="134"/>
      <c r="JUA49" s="134"/>
      <c r="JUB49" s="134"/>
      <c r="JUC49" s="134"/>
      <c r="JUD49" s="134"/>
      <c r="JUE49" s="134"/>
      <c r="JUF49" s="134"/>
      <c r="JUG49" s="134"/>
      <c r="JUH49" s="134"/>
      <c r="JUI49" s="134"/>
      <c r="JUJ49" s="134"/>
      <c r="JUK49" s="134"/>
      <c r="JUL49" s="134"/>
      <c r="JUM49" s="134"/>
      <c r="JUN49" s="134"/>
      <c r="JUO49" s="134"/>
      <c r="JUP49" s="134"/>
      <c r="JUQ49" s="134"/>
      <c r="JUR49" s="134"/>
      <c r="JUS49" s="134"/>
      <c r="JUT49" s="134"/>
      <c r="JUU49" s="134"/>
      <c r="JUV49" s="134"/>
      <c r="JUW49" s="134"/>
      <c r="JUX49" s="134"/>
      <c r="JUY49" s="134"/>
      <c r="JUZ49" s="134"/>
      <c r="JVA49" s="134"/>
      <c r="JVB49" s="134"/>
      <c r="JVC49" s="134"/>
      <c r="JVD49" s="134"/>
      <c r="JVE49" s="134"/>
      <c r="JVF49" s="134"/>
      <c r="JVG49" s="134"/>
      <c r="JVH49" s="134"/>
      <c r="JVI49" s="134"/>
      <c r="JVJ49" s="134"/>
      <c r="JVK49" s="134"/>
      <c r="JVL49" s="134"/>
      <c r="JVM49" s="134"/>
      <c r="JVN49" s="134"/>
      <c r="JVO49" s="134"/>
      <c r="JVP49" s="134"/>
      <c r="JVQ49" s="134"/>
      <c r="JVR49" s="134"/>
      <c r="JVS49" s="134"/>
      <c r="JVT49" s="134"/>
      <c r="JVU49" s="134"/>
      <c r="JVV49" s="134"/>
      <c r="JVW49" s="134"/>
      <c r="JVX49" s="134"/>
      <c r="JVY49" s="134"/>
      <c r="JVZ49" s="134"/>
      <c r="JWA49" s="134"/>
      <c r="JWB49" s="134"/>
      <c r="JWC49" s="134"/>
      <c r="JWD49" s="134"/>
      <c r="JWE49" s="134"/>
      <c r="JWF49" s="134"/>
      <c r="JWG49" s="134"/>
      <c r="JWH49" s="134"/>
      <c r="JWI49" s="134"/>
      <c r="JWJ49" s="134"/>
      <c r="JWK49" s="134"/>
      <c r="JWL49" s="134"/>
      <c r="JWM49" s="134"/>
      <c r="JWN49" s="134"/>
      <c r="JWO49" s="134"/>
      <c r="JWP49" s="134"/>
      <c r="JWQ49" s="134"/>
      <c r="JWR49" s="134"/>
      <c r="JWS49" s="134"/>
      <c r="JWT49" s="134"/>
      <c r="JWU49" s="134"/>
      <c r="JWV49" s="134"/>
      <c r="JWW49" s="134"/>
      <c r="JWX49" s="134"/>
      <c r="JWY49" s="134"/>
      <c r="JWZ49" s="134"/>
      <c r="JXA49" s="134"/>
      <c r="JXB49" s="134"/>
      <c r="JXC49" s="134"/>
      <c r="JXD49" s="134"/>
      <c r="JXE49" s="134"/>
      <c r="JXF49" s="134"/>
      <c r="JXG49" s="134"/>
      <c r="JXH49" s="134"/>
      <c r="JXI49" s="134"/>
      <c r="JXJ49" s="134"/>
      <c r="JXK49" s="134"/>
      <c r="JXL49" s="134"/>
      <c r="JXM49" s="134"/>
      <c r="JXN49" s="134"/>
      <c r="JXO49" s="134"/>
      <c r="JXP49" s="134"/>
      <c r="JXQ49" s="134"/>
      <c r="JXR49" s="134"/>
      <c r="JXS49" s="134"/>
      <c r="JXT49" s="134"/>
      <c r="JXU49" s="134"/>
      <c r="JXV49" s="134"/>
      <c r="JXW49" s="134"/>
      <c r="JXX49" s="134"/>
      <c r="JXY49" s="134"/>
      <c r="JXZ49" s="134"/>
      <c r="JYA49" s="134"/>
      <c r="JYB49" s="134"/>
      <c r="JYC49" s="134"/>
      <c r="JYD49" s="134"/>
      <c r="JYE49" s="134"/>
      <c r="JYF49" s="134"/>
      <c r="JYG49" s="134"/>
      <c r="JYH49" s="134"/>
      <c r="JYI49" s="134"/>
      <c r="JYJ49" s="134"/>
      <c r="JYK49" s="134"/>
      <c r="JYL49" s="134"/>
      <c r="JYM49" s="134"/>
      <c r="JYN49" s="134"/>
      <c r="JYO49" s="134"/>
      <c r="JYP49" s="134"/>
      <c r="JYQ49" s="134"/>
      <c r="JYR49" s="134"/>
      <c r="JYS49" s="134"/>
      <c r="JYT49" s="134"/>
      <c r="JYU49" s="134"/>
      <c r="JYV49" s="134"/>
      <c r="JYW49" s="134"/>
      <c r="JYX49" s="134"/>
      <c r="JYY49" s="134"/>
      <c r="JYZ49" s="134"/>
      <c r="JZA49" s="134"/>
      <c r="JZB49" s="134"/>
      <c r="JZC49" s="134"/>
      <c r="JZD49" s="134"/>
      <c r="JZE49" s="134"/>
      <c r="JZF49" s="134"/>
      <c r="JZG49" s="134"/>
      <c r="JZH49" s="134"/>
      <c r="JZI49" s="134"/>
      <c r="JZJ49" s="134"/>
      <c r="JZK49" s="134"/>
      <c r="JZL49" s="134"/>
      <c r="JZM49" s="134"/>
      <c r="JZN49" s="134"/>
      <c r="JZO49" s="134"/>
      <c r="JZP49" s="134"/>
      <c r="JZQ49" s="134"/>
      <c r="JZR49" s="134"/>
      <c r="JZS49" s="134"/>
      <c r="JZT49" s="134"/>
      <c r="JZU49" s="134"/>
      <c r="JZV49" s="134"/>
      <c r="JZW49" s="134"/>
      <c r="JZX49" s="134"/>
      <c r="JZY49" s="134"/>
      <c r="JZZ49" s="134"/>
      <c r="KAA49" s="134"/>
      <c r="KAB49" s="134"/>
      <c r="KAC49" s="134"/>
      <c r="KAD49" s="134"/>
      <c r="KAE49" s="134"/>
      <c r="KAF49" s="134"/>
      <c r="KAG49" s="134"/>
      <c r="KAH49" s="134"/>
      <c r="KAI49" s="134"/>
      <c r="KAJ49" s="134"/>
      <c r="KAK49" s="134"/>
      <c r="KAL49" s="134"/>
      <c r="KAM49" s="134"/>
      <c r="KAN49" s="134"/>
      <c r="KAO49" s="134"/>
      <c r="KAP49" s="134"/>
      <c r="KAQ49" s="134"/>
      <c r="KAR49" s="134"/>
      <c r="KAS49" s="134"/>
      <c r="KAT49" s="134"/>
      <c r="KAU49" s="134"/>
      <c r="KAV49" s="134"/>
      <c r="KAW49" s="134"/>
      <c r="KAX49" s="134"/>
      <c r="KAY49" s="134"/>
      <c r="KAZ49" s="134"/>
      <c r="KBA49" s="134"/>
      <c r="KBB49" s="134"/>
      <c r="KBC49" s="134"/>
      <c r="KBD49" s="134"/>
      <c r="KBE49" s="134"/>
      <c r="KBF49" s="134"/>
      <c r="KBG49" s="134"/>
      <c r="KBH49" s="134"/>
      <c r="KBI49" s="134"/>
      <c r="KBJ49" s="134"/>
      <c r="KBK49" s="134"/>
      <c r="KBL49" s="134"/>
      <c r="KBM49" s="134"/>
      <c r="KBN49" s="134"/>
      <c r="KBO49" s="134"/>
      <c r="KBP49" s="134"/>
      <c r="KBQ49" s="134"/>
      <c r="KBR49" s="134"/>
      <c r="KBS49" s="134"/>
      <c r="KBT49" s="134"/>
      <c r="KBU49" s="134"/>
      <c r="KBV49" s="134"/>
      <c r="KBW49" s="134"/>
      <c r="KBX49" s="134"/>
      <c r="KBY49" s="134"/>
      <c r="KBZ49" s="134"/>
      <c r="KCA49" s="134"/>
      <c r="KCB49" s="134"/>
      <c r="KCC49" s="134"/>
      <c r="KCD49" s="134"/>
      <c r="KCE49" s="134"/>
      <c r="KCF49" s="134"/>
      <c r="KCG49" s="134"/>
      <c r="KCH49" s="134"/>
      <c r="KCI49" s="134"/>
      <c r="KCJ49" s="134"/>
      <c r="KCK49" s="134"/>
      <c r="KCL49" s="134"/>
      <c r="KCM49" s="134"/>
      <c r="KCN49" s="134"/>
      <c r="KCO49" s="134"/>
      <c r="KCP49" s="134"/>
      <c r="KCQ49" s="134"/>
      <c r="KCR49" s="134"/>
      <c r="KCS49" s="134"/>
      <c r="KCT49" s="134"/>
      <c r="KCU49" s="134"/>
      <c r="KCV49" s="134"/>
      <c r="KCW49" s="134"/>
      <c r="KCX49" s="134"/>
      <c r="KCY49" s="134"/>
      <c r="KCZ49" s="134"/>
      <c r="KDA49" s="134"/>
      <c r="KDB49" s="134"/>
      <c r="KDC49" s="134"/>
      <c r="KDD49" s="134"/>
      <c r="KDE49" s="134"/>
      <c r="KDF49" s="134"/>
      <c r="KDG49" s="134"/>
      <c r="KDH49" s="134"/>
      <c r="KDI49" s="134"/>
      <c r="KDJ49" s="134"/>
      <c r="KDK49" s="134"/>
      <c r="KDL49" s="134"/>
      <c r="KDM49" s="134"/>
      <c r="KDN49" s="134"/>
      <c r="KDO49" s="134"/>
      <c r="KDP49" s="134"/>
      <c r="KDQ49" s="134"/>
      <c r="KDR49" s="134"/>
      <c r="KDS49" s="134"/>
      <c r="KDT49" s="134"/>
      <c r="KDU49" s="134"/>
      <c r="KDV49" s="134"/>
      <c r="KDW49" s="134"/>
      <c r="KDX49" s="134"/>
      <c r="KDY49" s="134"/>
      <c r="KDZ49" s="134"/>
      <c r="KEA49" s="134"/>
      <c r="KEB49" s="134"/>
      <c r="KEC49" s="134"/>
      <c r="KED49" s="134"/>
      <c r="KEE49" s="134"/>
      <c r="KEF49" s="134"/>
      <c r="KEG49" s="134"/>
      <c r="KEH49" s="134"/>
      <c r="KEI49" s="134"/>
      <c r="KEJ49" s="134"/>
      <c r="KEK49" s="134"/>
      <c r="KEL49" s="134"/>
      <c r="KEM49" s="134"/>
      <c r="KEN49" s="134"/>
      <c r="KEO49" s="134"/>
      <c r="KEP49" s="134"/>
      <c r="KEQ49" s="134"/>
      <c r="KER49" s="134"/>
      <c r="KES49" s="134"/>
      <c r="KET49" s="134"/>
      <c r="KEU49" s="134"/>
      <c r="KEV49" s="134"/>
      <c r="KEW49" s="134"/>
      <c r="KEX49" s="134"/>
      <c r="KEY49" s="134"/>
      <c r="KEZ49" s="134"/>
      <c r="KFA49" s="134"/>
      <c r="KFB49" s="134"/>
      <c r="KFC49" s="134"/>
      <c r="KFD49" s="134"/>
      <c r="KFE49" s="134"/>
      <c r="KFF49" s="134"/>
      <c r="KFG49" s="134"/>
      <c r="KFH49" s="134"/>
      <c r="KFI49" s="134"/>
      <c r="KFJ49" s="134"/>
      <c r="KFK49" s="134"/>
      <c r="KFL49" s="134"/>
      <c r="KFM49" s="134"/>
      <c r="KFN49" s="134"/>
      <c r="KFO49" s="134"/>
      <c r="KFP49" s="134"/>
      <c r="KFQ49" s="134"/>
      <c r="KFR49" s="134"/>
      <c r="KFS49" s="134"/>
      <c r="KFT49" s="134"/>
      <c r="KFU49" s="134"/>
      <c r="KFV49" s="134"/>
      <c r="KFW49" s="134"/>
      <c r="KFX49" s="134"/>
      <c r="KFY49" s="134"/>
      <c r="KFZ49" s="134"/>
      <c r="KGA49" s="134"/>
      <c r="KGB49" s="134"/>
      <c r="KGC49" s="134"/>
      <c r="KGD49" s="134"/>
      <c r="KGE49" s="134"/>
      <c r="KGF49" s="134"/>
      <c r="KGG49" s="134"/>
      <c r="KGH49" s="134"/>
      <c r="KGI49" s="134"/>
      <c r="KGJ49" s="134"/>
      <c r="KGK49" s="134"/>
      <c r="KGL49" s="134"/>
      <c r="KGM49" s="134"/>
      <c r="KGN49" s="134"/>
      <c r="KGO49" s="134"/>
      <c r="KGP49" s="134"/>
      <c r="KGQ49" s="134"/>
      <c r="KGR49" s="134"/>
      <c r="KGS49" s="134"/>
      <c r="KGT49" s="134"/>
      <c r="KGU49" s="134"/>
      <c r="KGV49" s="134"/>
      <c r="KGW49" s="134"/>
      <c r="KGX49" s="134"/>
      <c r="KGY49" s="134"/>
      <c r="KGZ49" s="134"/>
      <c r="KHA49" s="134"/>
      <c r="KHB49" s="134"/>
      <c r="KHC49" s="134"/>
      <c r="KHD49" s="134"/>
      <c r="KHE49" s="134"/>
      <c r="KHF49" s="134"/>
      <c r="KHG49" s="134"/>
      <c r="KHH49" s="134"/>
      <c r="KHI49" s="134"/>
      <c r="KHJ49" s="134"/>
      <c r="KHK49" s="134"/>
      <c r="KHL49" s="134"/>
      <c r="KHM49" s="134"/>
      <c r="KHN49" s="134"/>
      <c r="KHO49" s="134"/>
      <c r="KHP49" s="134"/>
      <c r="KHQ49" s="134"/>
      <c r="KHR49" s="134"/>
      <c r="KHS49" s="134"/>
      <c r="KHT49" s="134"/>
      <c r="KHU49" s="134"/>
      <c r="KHV49" s="134"/>
      <c r="KHW49" s="134"/>
      <c r="KHX49" s="134"/>
      <c r="KHY49" s="134"/>
      <c r="KHZ49" s="134"/>
      <c r="KIA49" s="134"/>
      <c r="KIB49" s="134"/>
      <c r="KIC49" s="134"/>
      <c r="KID49" s="134"/>
      <c r="KIE49" s="134"/>
      <c r="KIF49" s="134"/>
      <c r="KIG49" s="134"/>
      <c r="KIH49" s="134"/>
      <c r="KII49" s="134"/>
      <c r="KIJ49" s="134"/>
      <c r="KIK49" s="134"/>
      <c r="KIL49" s="134"/>
      <c r="KIM49" s="134"/>
      <c r="KIN49" s="134"/>
      <c r="KIO49" s="134"/>
      <c r="KIP49" s="134"/>
      <c r="KIQ49" s="134"/>
      <c r="KIR49" s="134"/>
      <c r="KIS49" s="134"/>
      <c r="KIT49" s="134"/>
      <c r="KIU49" s="134"/>
      <c r="KIV49" s="134"/>
      <c r="KIW49" s="134"/>
      <c r="KIX49" s="134"/>
      <c r="KIY49" s="134"/>
      <c r="KIZ49" s="134"/>
      <c r="KJA49" s="134"/>
      <c r="KJB49" s="134"/>
      <c r="KJC49" s="134"/>
      <c r="KJD49" s="134"/>
      <c r="KJE49" s="134"/>
      <c r="KJF49" s="134"/>
      <c r="KJG49" s="134"/>
      <c r="KJH49" s="134"/>
      <c r="KJI49" s="134"/>
      <c r="KJJ49" s="134"/>
      <c r="KJK49" s="134"/>
      <c r="KJL49" s="134"/>
      <c r="KJM49" s="134"/>
      <c r="KJN49" s="134"/>
      <c r="KJO49" s="134"/>
      <c r="KJP49" s="134"/>
      <c r="KJQ49" s="134"/>
      <c r="KJR49" s="134"/>
      <c r="KJS49" s="134"/>
      <c r="KJT49" s="134"/>
      <c r="KJU49" s="134"/>
      <c r="KJV49" s="134"/>
      <c r="KJW49" s="134"/>
      <c r="KJX49" s="134"/>
      <c r="KJY49" s="134"/>
      <c r="KJZ49" s="134"/>
      <c r="KKA49" s="134"/>
      <c r="KKB49" s="134"/>
      <c r="KKC49" s="134"/>
      <c r="KKD49" s="134"/>
      <c r="KKE49" s="134"/>
      <c r="KKF49" s="134"/>
      <c r="KKG49" s="134"/>
      <c r="KKH49" s="134"/>
      <c r="KKI49" s="134"/>
      <c r="KKJ49" s="134"/>
      <c r="KKK49" s="134"/>
      <c r="KKL49" s="134"/>
      <c r="KKM49" s="134"/>
      <c r="KKN49" s="134"/>
      <c r="KKO49" s="134"/>
      <c r="KKP49" s="134"/>
      <c r="KKQ49" s="134"/>
      <c r="KKR49" s="134"/>
      <c r="KKS49" s="134"/>
      <c r="KKT49" s="134"/>
      <c r="KKU49" s="134"/>
      <c r="KKV49" s="134"/>
      <c r="KKW49" s="134"/>
      <c r="KKX49" s="134"/>
      <c r="KKY49" s="134"/>
      <c r="KKZ49" s="134"/>
      <c r="KLA49" s="134"/>
      <c r="KLB49" s="134"/>
      <c r="KLC49" s="134"/>
      <c r="KLD49" s="134"/>
      <c r="KLE49" s="134"/>
      <c r="KLF49" s="134"/>
      <c r="KLG49" s="134"/>
      <c r="KLH49" s="134"/>
      <c r="KLI49" s="134"/>
      <c r="KLJ49" s="134"/>
      <c r="KLK49" s="134"/>
      <c r="KLL49" s="134"/>
      <c r="KLM49" s="134"/>
      <c r="KLN49" s="134"/>
      <c r="KLO49" s="134"/>
      <c r="KLP49" s="134"/>
      <c r="KLQ49" s="134"/>
      <c r="KLR49" s="134"/>
      <c r="KLS49" s="134"/>
      <c r="KLT49" s="134"/>
      <c r="KLU49" s="134"/>
      <c r="KLV49" s="134"/>
      <c r="KLW49" s="134"/>
      <c r="KLX49" s="134"/>
      <c r="KLY49" s="134"/>
      <c r="KLZ49" s="134"/>
      <c r="KMA49" s="134"/>
      <c r="KMB49" s="134"/>
      <c r="KMC49" s="134"/>
      <c r="KMD49" s="134"/>
      <c r="KME49" s="134"/>
      <c r="KMF49" s="134"/>
      <c r="KMG49" s="134"/>
      <c r="KMH49" s="134"/>
      <c r="KMI49" s="134"/>
      <c r="KMJ49" s="134"/>
      <c r="KMK49" s="134"/>
      <c r="KML49" s="134"/>
      <c r="KMM49" s="134"/>
      <c r="KMN49" s="134"/>
      <c r="KMO49" s="134"/>
      <c r="KMP49" s="134"/>
      <c r="KMQ49" s="134"/>
      <c r="KMR49" s="134"/>
      <c r="KMS49" s="134"/>
      <c r="KMT49" s="134"/>
      <c r="KMU49" s="134"/>
      <c r="KMV49" s="134"/>
      <c r="KMW49" s="134"/>
      <c r="KMX49" s="134"/>
      <c r="KMY49" s="134"/>
      <c r="KMZ49" s="134"/>
      <c r="KNA49" s="134"/>
      <c r="KNB49" s="134"/>
      <c r="KNC49" s="134"/>
      <c r="KND49" s="134"/>
      <c r="KNE49" s="134"/>
      <c r="KNF49" s="134"/>
      <c r="KNG49" s="134"/>
      <c r="KNH49" s="134"/>
      <c r="KNI49" s="134"/>
      <c r="KNJ49" s="134"/>
      <c r="KNK49" s="134"/>
      <c r="KNL49" s="134"/>
      <c r="KNM49" s="134"/>
      <c r="KNN49" s="134"/>
      <c r="KNO49" s="134"/>
      <c r="KNP49" s="134"/>
      <c r="KNQ49" s="134"/>
      <c r="KNR49" s="134"/>
      <c r="KNS49" s="134"/>
      <c r="KNT49" s="134"/>
      <c r="KNU49" s="134"/>
      <c r="KNV49" s="134"/>
      <c r="KNW49" s="134"/>
      <c r="KNX49" s="134"/>
      <c r="KNY49" s="134"/>
      <c r="KNZ49" s="134"/>
      <c r="KOA49" s="134"/>
      <c r="KOB49" s="134"/>
      <c r="KOC49" s="134"/>
      <c r="KOD49" s="134"/>
      <c r="KOE49" s="134"/>
      <c r="KOF49" s="134"/>
      <c r="KOG49" s="134"/>
      <c r="KOH49" s="134"/>
      <c r="KOI49" s="134"/>
      <c r="KOJ49" s="134"/>
      <c r="KOK49" s="134"/>
      <c r="KOL49" s="134"/>
      <c r="KOM49" s="134"/>
      <c r="KON49" s="134"/>
      <c r="KOO49" s="134"/>
      <c r="KOP49" s="134"/>
      <c r="KOQ49" s="134"/>
      <c r="KOR49" s="134"/>
      <c r="KOS49" s="134"/>
      <c r="KOT49" s="134"/>
      <c r="KOU49" s="134"/>
      <c r="KOV49" s="134"/>
      <c r="KOW49" s="134"/>
      <c r="KOX49" s="134"/>
      <c r="KOY49" s="134"/>
      <c r="KOZ49" s="134"/>
      <c r="KPA49" s="134"/>
      <c r="KPB49" s="134"/>
      <c r="KPC49" s="134"/>
      <c r="KPD49" s="134"/>
      <c r="KPE49" s="134"/>
      <c r="KPF49" s="134"/>
      <c r="KPG49" s="134"/>
      <c r="KPH49" s="134"/>
      <c r="KPI49" s="134"/>
      <c r="KPJ49" s="134"/>
      <c r="KPK49" s="134"/>
      <c r="KPL49" s="134"/>
      <c r="KPM49" s="134"/>
      <c r="KPN49" s="134"/>
      <c r="KPO49" s="134"/>
      <c r="KPP49" s="134"/>
      <c r="KPQ49" s="134"/>
      <c r="KPR49" s="134"/>
      <c r="KPS49" s="134"/>
      <c r="KPT49" s="134"/>
      <c r="KPU49" s="134"/>
      <c r="KPV49" s="134"/>
      <c r="KPW49" s="134"/>
      <c r="KPX49" s="134"/>
      <c r="KPY49" s="134"/>
      <c r="KPZ49" s="134"/>
      <c r="KQA49" s="134"/>
      <c r="KQB49" s="134"/>
      <c r="KQC49" s="134"/>
      <c r="KQD49" s="134"/>
      <c r="KQE49" s="134"/>
      <c r="KQF49" s="134"/>
      <c r="KQG49" s="134"/>
      <c r="KQH49" s="134"/>
      <c r="KQI49" s="134"/>
      <c r="KQJ49" s="134"/>
      <c r="KQK49" s="134"/>
      <c r="KQL49" s="134"/>
      <c r="KQM49" s="134"/>
      <c r="KQN49" s="134"/>
      <c r="KQO49" s="134"/>
      <c r="KQP49" s="134"/>
      <c r="KQQ49" s="134"/>
      <c r="KQR49" s="134"/>
      <c r="KQS49" s="134"/>
      <c r="KQT49" s="134"/>
      <c r="KQU49" s="134"/>
      <c r="KQV49" s="134"/>
      <c r="KQW49" s="134"/>
      <c r="KQX49" s="134"/>
      <c r="KQY49" s="134"/>
      <c r="KQZ49" s="134"/>
      <c r="KRA49" s="134"/>
      <c r="KRB49" s="134"/>
      <c r="KRC49" s="134"/>
      <c r="KRD49" s="134"/>
      <c r="KRE49" s="134"/>
      <c r="KRF49" s="134"/>
      <c r="KRG49" s="134"/>
      <c r="KRH49" s="134"/>
      <c r="KRI49" s="134"/>
      <c r="KRJ49" s="134"/>
      <c r="KRK49" s="134"/>
      <c r="KRL49" s="134"/>
      <c r="KRM49" s="134"/>
      <c r="KRN49" s="134"/>
      <c r="KRO49" s="134"/>
      <c r="KRP49" s="134"/>
      <c r="KRQ49" s="134"/>
      <c r="KRR49" s="134"/>
      <c r="KRS49" s="134"/>
      <c r="KRT49" s="134"/>
      <c r="KRU49" s="134"/>
      <c r="KRV49" s="134"/>
      <c r="KRW49" s="134"/>
      <c r="KRX49" s="134"/>
      <c r="KRY49" s="134"/>
      <c r="KRZ49" s="134"/>
      <c r="KSA49" s="134"/>
      <c r="KSB49" s="134"/>
      <c r="KSC49" s="134"/>
      <c r="KSD49" s="134"/>
      <c r="KSE49" s="134"/>
      <c r="KSF49" s="134"/>
      <c r="KSG49" s="134"/>
      <c r="KSH49" s="134"/>
      <c r="KSI49" s="134"/>
      <c r="KSJ49" s="134"/>
      <c r="KSK49" s="134"/>
      <c r="KSL49" s="134"/>
      <c r="KSM49" s="134"/>
      <c r="KSN49" s="134"/>
      <c r="KSO49" s="134"/>
      <c r="KSP49" s="134"/>
      <c r="KSQ49" s="134"/>
      <c r="KSR49" s="134"/>
      <c r="KSS49" s="134"/>
      <c r="KST49" s="134"/>
      <c r="KSU49" s="134"/>
      <c r="KSV49" s="134"/>
      <c r="KSW49" s="134"/>
      <c r="KSX49" s="134"/>
      <c r="KSY49" s="134"/>
      <c r="KSZ49" s="134"/>
      <c r="KTA49" s="134"/>
      <c r="KTB49" s="134"/>
      <c r="KTC49" s="134"/>
      <c r="KTD49" s="134"/>
      <c r="KTE49" s="134"/>
      <c r="KTF49" s="134"/>
      <c r="KTG49" s="134"/>
      <c r="KTH49" s="134"/>
      <c r="KTI49" s="134"/>
      <c r="KTJ49" s="134"/>
      <c r="KTK49" s="134"/>
      <c r="KTL49" s="134"/>
      <c r="KTM49" s="134"/>
      <c r="KTN49" s="134"/>
      <c r="KTO49" s="134"/>
      <c r="KTP49" s="134"/>
      <c r="KTQ49" s="134"/>
      <c r="KTR49" s="134"/>
      <c r="KTS49" s="134"/>
      <c r="KTT49" s="134"/>
      <c r="KTU49" s="134"/>
      <c r="KTV49" s="134"/>
      <c r="KTW49" s="134"/>
      <c r="KTX49" s="134"/>
      <c r="KTY49" s="134"/>
      <c r="KTZ49" s="134"/>
      <c r="KUA49" s="134"/>
      <c r="KUB49" s="134"/>
      <c r="KUC49" s="134"/>
      <c r="KUD49" s="134"/>
      <c r="KUE49" s="134"/>
      <c r="KUF49" s="134"/>
      <c r="KUG49" s="134"/>
      <c r="KUH49" s="134"/>
      <c r="KUI49" s="134"/>
      <c r="KUJ49" s="134"/>
      <c r="KUK49" s="134"/>
      <c r="KUL49" s="134"/>
      <c r="KUM49" s="134"/>
      <c r="KUN49" s="134"/>
      <c r="KUO49" s="134"/>
      <c r="KUP49" s="134"/>
      <c r="KUQ49" s="134"/>
      <c r="KUR49" s="134"/>
      <c r="KUS49" s="134"/>
      <c r="KUT49" s="134"/>
      <c r="KUU49" s="134"/>
      <c r="KUV49" s="134"/>
      <c r="KUW49" s="134"/>
      <c r="KUX49" s="134"/>
      <c r="KUY49" s="134"/>
      <c r="KUZ49" s="134"/>
      <c r="KVA49" s="134"/>
      <c r="KVB49" s="134"/>
      <c r="KVC49" s="134"/>
      <c r="KVD49" s="134"/>
      <c r="KVE49" s="134"/>
      <c r="KVF49" s="134"/>
      <c r="KVG49" s="134"/>
      <c r="KVH49" s="134"/>
      <c r="KVI49" s="134"/>
      <c r="KVJ49" s="134"/>
      <c r="KVK49" s="134"/>
      <c r="KVL49" s="134"/>
      <c r="KVM49" s="134"/>
      <c r="KVN49" s="134"/>
      <c r="KVO49" s="134"/>
      <c r="KVP49" s="134"/>
      <c r="KVQ49" s="134"/>
      <c r="KVR49" s="134"/>
      <c r="KVS49" s="134"/>
      <c r="KVT49" s="134"/>
      <c r="KVU49" s="134"/>
      <c r="KVV49" s="134"/>
      <c r="KVW49" s="134"/>
      <c r="KVX49" s="134"/>
      <c r="KVY49" s="134"/>
      <c r="KVZ49" s="134"/>
      <c r="KWA49" s="134"/>
      <c r="KWB49" s="134"/>
      <c r="KWC49" s="134"/>
      <c r="KWD49" s="134"/>
      <c r="KWE49" s="134"/>
      <c r="KWF49" s="134"/>
      <c r="KWG49" s="134"/>
      <c r="KWH49" s="134"/>
      <c r="KWI49" s="134"/>
      <c r="KWJ49" s="134"/>
      <c r="KWK49" s="134"/>
      <c r="KWL49" s="134"/>
      <c r="KWM49" s="134"/>
      <c r="KWN49" s="134"/>
      <c r="KWO49" s="134"/>
      <c r="KWP49" s="134"/>
      <c r="KWQ49" s="134"/>
      <c r="KWR49" s="134"/>
      <c r="KWS49" s="134"/>
      <c r="KWT49" s="134"/>
      <c r="KWU49" s="134"/>
      <c r="KWV49" s="134"/>
      <c r="KWW49" s="134"/>
      <c r="KWX49" s="134"/>
      <c r="KWY49" s="134"/>
      <c r="KWZ49" s="134"/>
      <c r="KXA49" s="134"/>
      <c r="KXB49" s="134"/>
      <c r="KXC49" s="134"/>
      <c r="KXD49" s="134"/>
      <c r="KXE49" s="134"/>
      <c r="KXF49" s="134"/>
      <c r="KXG49" s="134"/>
      <c r="KXH49" s="134"/>
      <c r="KXI49" s="134"/>
      <c r="KXJ49" s="134"/>
      <c r="KXK49" s="134"/>
      <c r="KXL49" s="134"/>
      <c r="KXM49" s="134"/>
      <c r="KXN49" s="134"/>
      <c r="KXO49" s="134"/>
      <c r="KXP49" s="134"/>
      <c r="KXQ49" s="134"/>
      <c r="KXR49" s="134"/>
      <c r="KXS49" s="134"/>
      <c r="KXT49" s="134"/>
      <c r="KXU49" s="134"/>
      <c r="KXV49" s="134"/>
      <c r="KXW49" s="134"/>
      <c r="KXX49" s="134"/>
      <c r="KXY49" s="134"/>
      <c r="KXZ49" s="134"/>
      <c r="KYA49" s="134"/>
      <c r="KYB49" s="134"/>
      <c r="KYC49" s="134"/>
      <c r="KYD49" s="134"/>
      <c r="KYE49" s="134"/>
      <c r="KYF49" s="134"/>
      <c r="KYG49" s="134"/>
      <c r="KYH49" s="134"/>
      <c r="KYI49" s="134"/>
      <c r="KYJ49" s="134"/>
      <c r="KYK49" s="134"/>
      <c r="KYL49" s="134"/>
      <c r="KYM49" s="134"/>
      <c r="KYN49" s="134"/>
      <c r="KYO49" s="134"/>
      <c r="KYP49" s="134"/>
      <c r="KYQ49" s="134"/>
      <c r="KYR49" s="134"/>
      <c r="KYS49" s="134"/>
      <c r="KYT49" s="134"/>
      <c r="KYU49" s="134"/>
      <c r="KYV49" s="134"/>
      <c r="KYW49" s="134"/>
      <c r="KYX49" s="134"/>
      <c r="KYY49" s="134"/>
      <c r="KYZ49" s="134"/>
      <c r="KZA49" s="134"/>
      <c r="KZB49" s="134"/>
      <c r="KZC49" s="134"/>
      <c r="KZD49" s="134"/>
      <c r="KZE49" s="134"/>
      <c r="KZF49" s="134"/>
      <c r="KZG49" s="134"/>
      <c r="KZH49" s="134"/>
      <c r="KZI49" s="134"/>
      <c r="KZJ49" s="134"/>
      <c r="KZK49" s="134"/>
      <c r="KZL49" s="134"/>
      <c r="KZM49" s="134"/>
      <c r="KZN49" s="134"/>
      <c r="KZO49" s="134"/>
      <c r="KZP49" s="134"/>
      <c r="KZQ49" s="134"/>
      <c r="KZR49" s="134"/>
      <c r="KZS49" s="134"/>
      <c r="KZT49" s="134"/>
      <c r="KZU49" s="134"/>
      <c r="KZV49" s="134"/>
      <c r="KZW49" s="134"/>
      <c r="KZX49" s="134"/>
      <c r="KZY49" s="134"/>
      <c r="KZZ49" s="134"/>
      <c r="LAA49" s="134"/>
      <c r="LAB49" s="134"/>
      <c r="LAC49" s="134"/>
      <c r="LAD49" s="134"/>
      <c r="LAE49" s="134"/>
      <c r="LAF49" s="134"/>
      <c r="LAG49" s="134"/>
      <c r="LAH49" s="134"/>
      <c r="LAI49" s="134"/>
      <c r="LAJ49" s="134"/>
      <c r="LAK49" s="134"/>
      <c r="LAL49" s="134"/>
      <c r="LAM49" s="134"/>
      <c r="LAN49" s="134"/>
      <c r="LAO49" s="134"/>
      <c r="LAP49" s="134"/>
      <c r="LAQ49" s="134"/>
      <c r="LAR49" s="134"/>
      <c r="LAS49" s="134"/>
      <c r="LAT49" s="134"/>
      <c r="LAU49" s="134"/>
      <c r="LAV49" s="134"/>
      <c r="LAW49" s="134"/>
      <c r="LAX49" s="134"/>
      <c r="LAY49" s="134"/>
      <c r="LAZ49" s="134"/>
      <c r="LBA49" s="134"/>
      <c r="LBB49" s="134"/>
      <c r="LBC49" s="134"/>
      <c r="LBD49" s="134"/>
      <c r="LBE49" s="134"/>
      <c r="LBF49" s="134"/>
      <c r="LBG49" s="134"/>
      <c r="LBH49" s="134"/>
      <c r="LBI49" s="134"/>
      <c r="LBJ49" s="134"/>
      <c r="LBK49" s="134"/>
      <c r="LBL49" s="134"/>
      <c r="LBM49" s="134"/>
      <c r="LBN49" s="134"/>
      <c r="LBO49" s="134"/>
      <c r="LBP49" s="134"/>
      <c r="LBQ49" s="134"/>
      <c r="LBR49" s="134"/>
      <c r="LBS49" s="134"/>
      <c r="LBT49" s="134"/>
      <c r="LBU49" s="134"/>
      <c r="LBV49" s="134"/>
      <c r="LBW49" s="134"/>
      <c r="LBX49" s="134"/>
      <c r="LBY49" s="134"/>
      <c r="LBZ49" s="134"/>
      <c r="LCA49" s="134"/>
      <c r="LCB49" s="134"/>
      <c r="LCC49" s="134"/>
      <c r="LCD49" s="134"/>
      <c r="LCE49" s="134"/>
      <c r="LCF49" s="134"/>
      <c r="LCG49" s="134"/>
      <c r="LCH49" s="134"/>
      <c r="LCI49" s="134"/>
      <c r="LCJ49" s="134"/>
      <c r="LCK49" s="134"/>
      <c r="LCL49" s="134"/>
      <c r="LCM49" s="134"/>
      <c r="LCN49" s="134"/>
      <c r="LCO49" s="134"/>
      <c r="LCP49" s="134"/>
      <c r="LCQ49" s="134"/>
      <c r="LCR49" s="134"/>
      <c r="LCS49" s="134"/>
      <c r="LCT49" s="134"/>
      <c r="LCU49" s="134"/>
      <c r="LCV49" s="134"/>
      <c r="LCW49" s="134"/>
      <c r="LCX49" s="134"/>
      <c r="LCY49" s="134"/>
      <c r="LCZ49" s="134"/>
      <c r="LDA49" s="134"/>
      <c r="LDB49" s="134"/>
      <c r="LDC49" s="134"/>
      <c r="LDD49" s="134"/>
      <c r="LDE49" s="134"/>
      <c r="LDF49" s="134"/>
      <c r="LDG49" s="134"/>
      <c r="LDH49" s="134"/>
      <c r="LDI49" s="134"/>
      <c r="LDJ49" s="134"/>
      <c r="LDK49" s="134"/>
      <c r="LDL49" s="134"/>
      <c r="LDM49" s="134"/>
      <c r="LDN49" s="134"/>
      <c r="LDO49" s="134"/>
      <c r="LDP49" s="134"/>
      <c r="LDQ49" s="134"/>
      <c r="LDR49" s="134"/>
      <c r="LDS49" s="134"/>
      <c r="LDT49" s="134"/>
      <c r="LDU49" s="134"/>
      <c r="LDV49" s="134"/>
      <c r="LDW49" s="134"/>
      <c r="LDX49" s="134"/>
      <c r="LDY49" s="134"/>
      <c r="LDZ49" s="134"/>
      <c r="LEA49" s="134"/>
      <c r="LEB49" s="134"/>
      <c r="LEC49" s="134"/>
      <c r="LED49" s="134"/>
      <c r="LEE49" s="134"/>
      <c r="LEF49" s="134"/>
      <c r="LEG49" s="134"/>
      <c r="LEH49" s="134"/>
      <c r="LEI49" s="134"/>
      <c r="LEJ49" s="134"/>
      <c r="LEK49" s="134"/>
      <c r="LEL49" s="134"/>
      <c r="LEM49" s="134"/>
      <c r="LEN49" s="134"/>
      <c r="LEO49" s="134"/>
      <c r="LEP49" s="134"/>
      <c r="LEQ49" s="134"/>
      <c r="LER49" s="134"/>
      <c r="LES49" s="134"/>
      <c r="LET49" s="134"/>
      <c r="LEU49" s="134"/>
      <c r="LEV49" s="134"/>
      <c r="LEW49" s="134"/>
      <c r="LEX49" s="134"/>
      <c r="LEY49" s="134"/>
      <c r="LEZ49" s="134"/>
      <c r="LFA49" s="134"/>
      <c r="LFB49" s="134"/>
      <c r="LFC49" s="134"/>
      <c r="LFD49" s="134"/>
      <c r="LFE49" s="134"/>
      <c r="LFF49" s="134"/>
      <c r="LFG49" s="134"/>
      <c r="LFH49" s="134"/>
      <c r="LFI49" s="134"/>
      <c r="LFJ49" s="134"/>
      <c r="LFK49" s="134"/>
      <c r="LFL49" s="134"/>
      <c r="LFM49" s="134"/>
      <c r="LFN49" s="134"/>
      <c r="LFO49" s="134"/>
      <c r="LFP49" s="134"/>
      <c r="LFQ49" s="134"/>
      <c r="LFR49" s="134"/>
      <c r="LFS49" s="134"/>
      <c r="LFT49" s="134"/>
      <c r="LFU49" s="134"/>
      <c r="LFV49" s="134"/>
      <c r="LFW49" s="134"/>
      <c r="LFX49" s="134"/>
      <c r="LFY49" s="134"/>
      <c r="LFZ49" s="134"/>
      <c r="LGA49" s="134"/>
      <c r="LGB49" s="134"/>
      <c r="LGC49" s="134"/>
      <c r="LGD49" s="134"/>
      <c r="LGE49" s="134"/>
      <c r="LGF49" s="134"/>
      <c r="LGG49" s="134"/>
      <c r="LGH49" s="134"/>
      <c r="LGI49" s="134"/>
      <c r="LGJ49" s="134"/>
      <c r="LGK49" s="134"/>
      <c r="LGL49" s="134"/>
      <c r="LGM49" s="134"/>
      <c r="LGN49" s="134"/>
      <c r="LGO49" s="134"/>
      <c r="LGP49" s="134"/>
      <c r="LGQ49" s="134"/>
      <c r="LGR49" s="134"/>
      <c r="LGS49" s="134"/>
      <c r="LGT49" s="134"/>
      <c r="LGU49" s="134"/>
      <c r="LGV49" s="134"/>
      <c r="LGW49" s="134"/>
      <c r="LGX49" s="134"/>
      <c r="LGY49" s="134"/>
      <c r="LGZ49" s="134"/>
      <c r="LHA49" s="134"/>
      <c r="LHB49" s="134"/>
      <c r="LHC49" s="134"/>
      <c r="LHD49" s="134"/>
      <c r="LHE49" s="134"/>
      <c r="LHF49" s="134"/>
      <c r="LHG49" s="134"/>
      <c r="LHH49" s="134"/>
      <c r="LHI49" s="134"/>
      <c r="LHJ49" s="134"/>
      <c r="LHK49" s="134"/>
      <c r="LHL49" s="134"/>
      <c r="LHM49" s="134"/>
      <c r="LHN49" s="134"/>
      <c r="LHO49" s="134"/>
      <c r="LHP49" s="134"/>
      <c r="LHQ49" s="134"/>
      <c r="LHR49" s="134"/>
      <c r="LHS49" s="134"/>
      <c r="LHT49" s="134"/>
      <c r="LHU49" s="134"/>
      <c r="LHV49" s="134"/>
      <c r="LHW49" s="134"/>
      <c r="LHX49" s="134"/>
      <c r="LHY49" s="134"/>
      <c r="LHZ49" s="134"/>
      <c r="LIA49" s="134"/>
      <c r="LIB49" s="134"/>
      <c r="LIC49" s="134"/>
      <c r="LID49" s="134"/>
      <c r="LIE49" s="134"/>
      <c r="LIF49" s="134"/>
      <c r="LIG49" s="134"/>
      <c r="LIH49" s="134"/>
      <c r="LII49" s="134"/>
      <c r="LIJ49" s="134"/>
      <c r="LIK49" s="134"/>
      <c r="LIL49" s="134"/>
      <c r="LIM49" s="134"/>
      <c r="LIN49" s="134"/>
      <c r="LIO49" s="134"/>
      <c r="LIP49" s="134"/>
      <c r="LIQ49" s="134"/>
      <c r="LIR49" s="134"/>
      <c r="LIS49" s="134"/>
      <c r="LIT49" s="134"/>
      <c r="LIU49" s="134"/>
      <c r="LIV49" s="134"/>
      <c r="LIW49" s="134"/>
      <c r="LIX49" s="134"/>
      <c r="LIY49" s="134"/>
      <c r="LIZ49" s="134"/>
      <c r="LJA49" s="134"/>
      <c r="LJB49" s="134"/>
      <c r="LJC49" s="134"/>
      <c r="LJD49" s="134"/>
      <c r="LJE49" s="134"/>
      <c r="LJF49" s="134"/>
      <c r="LJG49" s="134"/>
      <c r="LJH49" s="134"/>
      <c r="LJI49" s="134"/>
      <c r="LJJ49" s="134"/>
      <c r="LJK49" s="134"/>
      <c r="LJL49" s="134"/>
      <c r="LJM49" s="134"/>
      <c r="LJN49" s="134"/>
      <c r="LJO49" s="134"/>
      <c r="LJP49" s="134"/>
      <c r="LJQ49" s="134"/>
      <c r="LJR49" s="134"/>
      <c r="LJS49" s="134"/>
      <c r="LJT49" s="134"/>
      <c r="LJU49" s="134"/>
      <c r="LJV49" s="134"/>
      <c r="LJW49" s="134"/>
      <c r="LJX49" s="134"/>
      <c r="LJY49" s="134"/>
      <c r="LJZ49" s="134"/>
      <c r="LKA49" s="134"/>
      <c r="LKB49" s="134"/>
      <c r="LKC49" s="134"/>
      <c r="LKD49" s="134"/>
      <c r="LKE49" s="134"/>
      <c r="LKF49" s="134"/>
      <c r="LKG49" s="134"/>
      <c r="LKH49" s="134"/>
      <c r="LKI49" s="134"/>
      <c r="LKJ49" s="134"/>
      <c r="LKK49" s="134"/>
      <c r="LKL49" s="134"/>
      <c r="LKM49" s="134"/>
      <c r="LKN49" s="134"/>
      <c r="LKO49" s="134"/>
      <c r="LKP49" s="134"/>
      <c r="LKQ49" s="134"/>
      <c r="LKR49" s="134"/>
      <c r="LKS49" s="134"/>
      <c r="LKT49" s="134"/>
      <c r="LKU49" s="134"/>
      <c r="LKV49" s="134"/>
      <c r="LKW49" s="134"/>
      <c r="LKX49" s="134"/>
      <c r="LKY49" s="134"/>
      <c r="LKZ49" s="134"/>
      <c r="LLA49" s="134"/>
      <c r="LLB49" s="134"/>
      <c r="LLC49" s="134"/>
      <c r="LLD49" s="134"/>
      <c r="LLE49" s="134"/>
      <c r="LLF49" s="134"/>
      <c r="LLG49" s="134"/>
      <c r="LLH49" s="134"/>
      <c r="LLI49" s="134"/>
      <c r="LLJ49" s="134"/>
      <c r="LLK49" s="134"/>
      <c r="LLL49" s="134"/>
      <c r="LLM49" s="134"/>
      <c r="LLN49" s="134"/>
      <c r="LLO49" s="134"/>
      <c r="LLP49" s="134"/>
      <c r="LLQ49" s="134"/>
      <c r="LLR49" s="134"/>
      <c r="LLS49" s="134"/>
      <c r="LLT49" s="134"/>
      <c r="LLU49" s="134"/>
      <c r="LLV49" s="134"/>
      <c r="LLW49" s="134"/>
      <c r="LLX49" s="134"/>
      <c r="LLY49" s="134"/>
      <c r="LLZ49" s="134"/>
      <c r="LMA49" s="134"/>
      <c r="LMB49" s="134"/>
      <c r="LMC49" s="134"/>
      <c r="LMD49" s="134"/>
      <c r="LME49" s="134"/>
      <c r="LMF49" s="134"/>
      <c r="LMG49" s="134"/>
      <c r="LMH49" s="134"/>
      <c r="LMI49" s="134"/>
      <c r="LMJ49" s="134"/>
      <c r="LMK49" s="134"/>
      <c r="LML49" s="134"/>
      <c r="LMM49" s="134"/>
      <c r="LMN49" s="134"/>
      <c r="LMO49" s="134"/>
      <c r="LMP49" s="134"/>
      <c r="LMQ49" s="134"/>
      <c r="LMR49" s="134"/>
      <c r="LMS49" s="134"/>
      <c r="LMT49" s="134"/>
      <c r="LMU49" s="134"/>
      <c r="LMV49" s="134"/>
      <c r="LMW49" s="134"/>
      <c r="LMX49" s="134"/>
      <c r="LMY49" s="134"/>
      <c r="LMZ49" s="134"/>
      <c r="LNA49" s="134"/>
      <c r="LNB49" s="134"/>
      <c r="LNC49" s="134"/>
      <c r="LND49" s="134"/>
      <c r="LNE49" s="134"/>
      <c r="LNF49" s="134"/>
      <c r="LNG49" s="134"/>
      <c r="LNH49" s="134"/>
      <c r="LNI49" s="134"/>
      <c r="LNJ49" s="134"/>
      <c r="LNK49" s="134"/>
      <c r="LNL49" s="134"/>
      <c r="LNM49" s="134"/>
      <c r="LNN49" s="134"/>
      <c r="LNO49" s="134"/>
      <c r="LNP49" s="134"/>
      <c r="LNQ49" s="134"/>
      <c r="LNR49" s="134"/>
      <c r="LNS49" s="134"/>
      <c r="LNT49" s="134"/>
      <c r="LNU49" s="134"/>
      <c r="LNV49" s="134"/>
      <c r="LNW49" s="134"/>
      <c r="LNX49" s="134"/>
      <c r="LNY49" s="134"/>
      <c r="LNZ49" s="134"/>
      <c r="LOA49" s="134"/>
      <c r="LOB49" s="134"/>
      <c r="LOC49" s="134"/>
      <c r="LOD49" s="134"/>
      <c r="LOE49" s="134"/>
      <c r="LOF49" s="134"/>
      <c r="LOG49" s="134"/>
      <c r="LOH49" s="134"/>
      <c r="LOI49" s="134"/>
      <c r="LOJ49" s="134"/>
      <c r="LOK49" s="134"/>
      <c r="LOL49" s="134"/>
      <c r="LOM49" s="134"/>
      <c r="LON49" s="134"/>
      <c r="LOO49" s="134"/>
      <c r="LOP49" s="134"/>
      <c r="LOQ49" s="134"/>
      <c r="LOR49" s="134"/>
      <c r="LOS49" s="134"/>
      <c r="LOT49" s="134"/>
      <c r="LOU49" s="134"/>
      <c r="LOV49" s="134"/>
      <c r="LOW49" s="134"/>
      <c r="LOX49" s="134"/>
      <c r="LOY49" s="134"/>
      <c r="LOZ49" s="134"/>
      <c r="LPA49" s="134"/>
      <c r="LPB49" s="134"/>
      <c r="LPC49" s="134"/>
      <c r="LPD49" s="134"/>
      <c r="LPE49" s="134"/>
      <c r="LPF49" s="134"/>
      <c r="LPG49" s="134"/>
      <c r="LPH49" s="134"/>
      <c r="LPI49" s="134"/>
      <c r="LPJ49" s="134"/>
      <c r="LPK49" s="134"/>
      <c r="LPL49" s="134"/>
      <c r="LPM49" s="134"/>
      <c r="LPN49" s="134"/>
      <c r="LPO49" s="134"/>
      <c r="LPP49" s="134"/>
      <c r="LPQ49" s="134"/>
      <c r="LPR49" s="134"/>
      <c r="LPS49" s="134"/>
      <c r="LPT49" s="134"/>
      <c r="LPU49" s="134"/>
      <c r="LPV49" s="134"/>
      <c r="LPW49" s="134"/>
      <c r="LPX49" s="134"/>
      <c r="LPY49" s="134"/>
      <c r="LPZ49" s="134"/>
      <c r="LQA49" s="134"/>
      <c r="LQB49" s="134"/>
      <c r="LQC49" s="134"/>
      <c r="LQD49" s="134"/>
      <c r="LQE49" s="134"/>
      <c r="LQF49" s="134"/>
      <c r="LQG49" s="134"/>
      <c r="LQH49" s="134"/>
      <c r="LQI49" s="134"/>
      <c r="LQJ49" s="134"/>
      <c r="LQK49" s="134"/>
      <c r="LQL49" s="134"/>
      <c r="LQM49" s="134"/>
      <c r="LQN49" s="134"/>
      <c r="LQO49" s="134"/>
      <c r="LQP49" s="134"/>
      <c r="LQQ49" s="134"/>
      <c r="LQR49" s="134"/>
      <c r="LQS49" s="134"/>
      <c r="LQT49" s="134"/>
      <c r="LQU49" s="134"/>
      <c r="LQV49" s="134"/>
      <c r="LQW49" s="134"/>
      <c r="LQX49" s="134"/>
      <c r="LQY49" s="134"/>
      <c r="LQZ49" s="134"/>
      <c r="LRA49" s="134"/>
      <c r="LRB49" s="134"/>
      <c r="LRC49" s="134"/>
      <c r="LRD49" s="134"/>
      <c r="LRE49" s="134"/>
      <c r="LRF49" s="134"/>
      <c r="LRG49" s="134"/>
      <c r="LRH49" s="134"/>
      <c r="LRI49" s="134"/>
      <c r="LRJ49" s="134"/>
      <c r="LRK49" s="134"/>
      <c r="LRL49" s="134"/>
      <c r="LRM49" s="134"/>
      <c r="LRN49" s="134"/>
      <c r="LRO49" s="134"/>
      <c r="LRP49" s="134"/>
      <c r="LRQ49" s="134"/>
      <c r="LRR49" s="134"/>
      <c r="LRS49" s="134"/>
      <c r="LRT49" s="134"/>
      <c r="LRU49" s="134"/>
      <c r="LRV49" s="134"/>
      <c r="LRW49" s="134"/>
      <c r="LRX49" s="134"/>
      <c r="LRY49" s="134"/>
      <c r="LRZ49" s="134"/>
      <c r="LSA49" s="134"/>
      <c r="LSB49" s="134"/>
      <c r="LSC49" s="134"/>
      <c r="LSD49" s="134"/>
      <c r="LSE49" s="134"/>
      <c r="LSF49" s="134"/>
      <c r="LSG49" s="134"/>
      <c r="LSH49" s="134"/>
      <c r="LSI49" s="134"/>
      <c r="LSJ49" s="134"/>
      <c r="LSK49" s="134"/>
      <c r="LSL49" s="134"/>
      <c r="LSM49" s="134"/>
      <c r="LSN49" s="134"/>
      <c r="LSO49" s="134"/>
      <c r="LSP49" s="134"/>
      <c r="LSQ49" s="134"/>
      <c r="LSR49" s="134"/>
      <c r="LSS49" s="134"/>
      <c r="LST49" s="134"/>
      <c r="LSU49" s="134"/>
      <c r="LSV49" s="134"/>
      <c r="LSW49" s="134"/>
      <c r="LSX49" s="134"/>
      <c r="LSY49" s="134"/>
      <c r="LSZ49" s="134"/>
      <c r="LTA49" s="134"/>
      <c r="LTB49" s="134"/>
      <c r="LTC49" s="134"/>
      <c r="LTD49" s="134"/>
      <c r="LTE49" s="134"/>
      <c r="LTF49" s="134"/>
      <c r="LTG49" s="134"/>
      <c r="LTH49" s="134"/>
      <c r="LTI49" s="134"/>
      <c r="LTJ49" s="134"/>
      <c r="LTK49" s="134"/>
      <c r="LTL49" s="134"/>
      <c r="LTM49" s="134"/>
      <c r="LTN49" s="134"/>
      <c r="LTO49" s="134"/>
      <c r="LTP49" s="134"/>
      <c r="LTQ49" s="134"/>
      <c r="LTR49" s="134"/>
      <c r="LTS49" s="134"/>
      <c r="LTT49" s="134"/>
      <c r="LTU49" s="134"/>
      <c r="LTV49" s="134"/>
      <c r="LTW49" s="134"/>
      <c r="LTX49" s="134"/>
      <c r="LTY49" s="134"/>
      <c r="LTZ49" s="134"/>
      <c r="LUA49" s="134"/>
      <c r="LUB49" s="134"/>
      <c r="LUC49" s="134"/>
      <c r="LUD49" s="134"/>
      <c r="LUE49" s="134"/>
      <c r="LUF49" s="134"/>
      <c r="LUG49" s="134"/>
      <c r="LUH49" s="134"/>
      <c r="LUI49" s="134"/>
      <c r="LUJ49" s="134"/>
      <c r="LUK49" s="134"/>
      <c r="LUL49" s="134"/>
      <c r="LUM49" s="134"/>
      <c r="LUN49" s="134"/>
      <c r="LUO49" s="134"/>
      <c r="LUP49" s="134"/>
      <c r="LUQ49" s="134"/>
      <c r="LUR49" s="134"/>
      <c r="LUS49" s="134"/>
      <c r="LUT49" s="134"/>
      <c r="LUU49" s="134"/>
      <c r="LUV49" s="134"/>
      <c r="LUW49" s="134"/>
      <c r="LUX49" s="134"/>
      <c r="LUY49" s="134"/>
      <c r="LUZ49" s="134"/>
      <c r="LVA49" s="134"/>
      <c r="LVB49" s="134"/>
      <c r="LVC49" s="134"/>
      <c r="LVD49" s="134"/>
      <c r="LVE49" s="134"/>
      <c r="LVF49" s="134"/>
      <c r="LVG49" s="134"/>
      <c r="LVH49" s="134"/>
      <c r="LVI49" s="134"/>
      <c r="LVJ49" s="134"/>
      <c r="LVK49" s="134"/>
      <c r="LVL49" s="134"/>
      <c r="LVM49" s="134"/>
      <c r="LVN49" s="134"/>
      <c r="LVO49" s="134"/>
      <c r="LVP49" s="134"/>
      <c r="LVQ49" s="134"/>
      <c r="LVR49" s="134"/>
      <c r="LVS49" s="134"/>
      <c r="LVT49" s="134"/>
      <c r="LVU49" s="134"/>
      <c r="LVV49" s="134"/>
      <c r="LVW49" s="134"/>
      <c r="LVX49" s="134"/>
      <c r="LVY49" s="134"/>
      <c r="LVZ49" s="134"/>
      <c r="LWA49" s="134"/>
      <c r="LWB49" s="134"/>
      <c r="LWC49" s="134"/>
      <c r="LWD49" s="134"/>
      <c r="LWE49" s="134"/>
      <c r="LWF49" s="134"/>
      <c r="LWG49" s="134"/>
      <c r="LWH49" s="134"/>
      <c r="LWI49" s="134"/>
      <c r="LWJ49" s="134"/>
      <c r="LWK49" s="134"/>
      <c r="LWL49" s="134"/>
      <c r="LWM49" s="134"/>
      <c r="LWN49" s="134"/>
      <c r="LWO49" s="134"/>
      <c r="LWP49" s="134"/>
      <c r="LWQ49" s="134"/>
      <c r="LWR49" s="134"/>
      <c r="LWS49" s="134"/>
      <c r="LWT49" s="134"/>
      <c r="LWU49" s="134"/>
      <c r="LWV49" s="134"/>
      <c r="LWW49" s="134"/>
      <c r="LWX49" s="134"/>
      <c r="LWY49" s="134"/>
      <c r="LWZ49" s="134"/>
      <c r="LXA49" s="134"/>
      <c r="LXB49" s="134"/>
      <c r="LXC49" s="134"/>
      <c r="LXD49" s="134"/>
      <c r="LXE49" s="134"/>
      <c r="LXF49" s="134"/>
      <c r="LXG49" s="134"/>
      <c r="LXH49" s="134"/>
      <c r="LXI49" s="134"/>
      <c r="LXJ49" s="134"/>
      <c r="LXK49" s="134"/>
      <c r="LXL49" s="134"/>
      <c r="LXM49" s="134"/>
      <c r="LXN49" s="134"/>
      <c r="LXO49" s="134"/>
      <c r="LXP49" s="134"/>
      <c r="LXQ49" s="134"/>
      <c r="LXR49" s="134"/>
      <c r="LXS49" s="134"/>
      <c r="LXT49" s="134"/>
      <c r="LXU49" s="134"/>
      <c r="LXV49" s="134"/>
      <c r="LXW49" s="134"/>
      <c r="LXX49" s="134"/>
      <c r="LXY49" s="134"/>
      <c r="LXZ49" s="134"/>
      <c r="LYA49" s="134"/>
      <c r="LYB49" s="134"/>
      <c r="LYC49" s="134"/>
      <c r="LYD49" s="134"/>
      <c r="LYE49" s="134"/>
      <c r="LYF49" s="134"/>
      <c r="LYG49" s="134"/>
      <c r="LYH49" s="134"/>
      <c r="LYI49" s="134"/>
      <c r="LYJ49" s="134"/>
      <c r="LYK49" s="134"/>
      <c r="LYL49" s="134"/>
      <c r="LYM49" s="134"/>
      <c r="LYN49" s="134"/>
      <c r="LYO49" s="134"/>
      <c r="LYP49" s="134"/>
      <c r="LYQ49" s="134"/>
      <c r="LYR49" s="134"/>
      <c r="LYS49" s="134"/>
      <c r="LYT49" s="134"/>
      <c r="LYU49" s="134"/>
      <c r="LYV49" s="134"/>
      <c r="LYW49" s="134"/>
      <c r="LYX49" s="134"/>
      <c r="LYY49" s="134"/>
      <c r="LYZ49" s="134"/>
      <c r="LZA49" s="134"/>
      <c r="LZB49" s="134"/>
      <c r="LZC49" s="134"/>
      <c r="LZD49" s="134"/>
      <c r="LZE49" s="134"/>
      <c r="LZF49" s="134"/>
      <c r="LZG49" s="134"/>
      <c r="LZH49" s="134"/>
      <c r="LZI49" s="134"/>
      <c r="LZJ49" s="134"/>
      <c r="LZK49" s="134"/>
      <c r="LZL49" s="134"/>
      <c r="LZM49" s="134"/>
      <c r="LZN49" s="134"/>
      <c r="LZO49" s="134"/>
      <c r="LZP49" s="134"/>
      <c r="LZQ49" s="134"/>
      <c r="LZR49" s="134"/>
      <c r="LZS49" s="134"/>
      <c r="LZT49" s="134"/>
      <c r="LZU49" s="134"/>
      <c r="LZV49" s="134"/>
      <c r="LZW49" s="134"/>
      <c r="LZX49" s="134"/>
      <c r="LZY49" s="134"/>
      <c r="LZZ49" s="134"/>
      <c r="MAA49" s="134"/>
      <c r="MAB49" s="134"/>
      <c r="MAC49" s="134"/>
      <c r="MAD49" s="134"/>
      <c r="MAE49" s="134"/>
      <c r="MAF49" s="134"/>
      <c r="MAG49" s="134"/>
      <c r="MAH49" s="134"/>
      <c r="MAI49" s="134"/>
      <c r="MAJ49" s="134"/>
      <c r="MAK49" s="134"/>
      <c r="MAL49" s="134"/>
      <c r="MAM49" s="134"/>
      <c r="MAN49" s="134"/>
      <c r="MAO49" s="134"/>
      <c r="MAP49" s="134"/>
      <c r="MAQ49" s="134"/>
      <c r="MAR49" s="134"/>
      <c r="MAS49" s="134"/>
      <c r="MAT49" s="134"/>
      <c r="MAU49" s="134"/>
      <c r="MAV49" s="134"/>
      <c r="MAW49" s="134"/>
      <c r="MAX49" s="134"/>
      <c r="MAY49" s="134"/>
      <c r="MAZ49" s="134"/>
      <c r="MBA49" s="134"/>
      <c r="MBB49" s="134"/>
      <c r="MBC49" s="134"/>
      <c r="MBD49" s="134"/>
      <c r="MBE49" s="134"/>
      <c r="MBF49" s="134"/>
      <c r="MBG49" s="134"/>
      <c r="MBH49" s="134"/>
      <c r="MBI49" s="134"/>
      <c r="MBJ49" s="134"/>
      <c r="MBK49" s="134"/>
      <c r="MBL49" s="134"/>
      <c r="MBM49" s="134"/>
      <c r="MBN49" s="134"/>
      <c r="MBO49" s="134"/>
      <c r="MBP49" s="134"/>
      <c r="MBQ49" s="134"/>
      <c r="MBR49" s="134"/>
      <c r="MBS49" s="134"/>
      <c r="MBT49" s="134"/>
      <c r="MBU49" s="134"/>
      <c r="MBV49" s="134"/>
      <c r="MBW49" s="134"/>
      <c r="MBX49" s="134"/>
      <c r="MBY49" s="134"/>
      <c r="MBZ49" s="134"/>
      <c r="MCA49" s="134"/>
      <c r="MCB49" s="134"/>
      <c r="MCC49" s="134"/>
      <c r="MCD49" s="134"/>
      <c r="MCE49" s="134"/>
      <c r="MCF49" s="134"/>
      <c r="MCG49" s="134"/>
      <c r="MCH49" s="134"/>
      <c r="MCI49" s="134"/>
      <c r="MCJ49" s="134"/>
      <c r="MCK49" s="134"/>
      <c r="MCL49" s="134"/>
      <c r="MCM49" s="134"/>
      <c r="MCN49" s="134"/>
      <c r="MCO49" s="134"/>
      <c r="MCP49" s="134"/>
      <c r="MCQ49" s="134"/>
      <c r="MCR49" s="134"/>
      <c r="MCS49" s="134"/>
      <c r="MCT49" s="134"/>
      <c r="MCU49" s="134"/>
      <c r="MCV49" s="134"/>
      <c r="MCW49" s="134"/>
      <c r="MCX49" s="134"/>
      <c r="MCY49" s="134"/>
      <c r="MCZ49" s="134"/>
      <c r="MDA49" s="134"/>
      <c r="MDB49" s="134"/>
      <c r="MDC49" s="134"/>
      <c r="MDD49" s="134"/>
      <c r="MDE49" s="134"/>
      <c r="MDF49" s="134"/>
      <c r="MDG49" s="134"/>
      <c r="MDH49" s="134"/>
      <c r="MDI49" s="134"/>
      <c r="MDJ49" s="134"/>
      <c r="MDK49" s="134"/>
      <c r="MDL49" s="134"/>
      <c r="MDM49" s="134"/>
      <c r="MDN49" s="134"/>
      <c r="MDO49" s="134"/>
      <c r="MDP49" s="134"/>
      <c r="MDQ49" s="134"/>
      <c r="MDR49" s="134"/>
      <c r="MDS49" s="134"/>
      <c r="MDT49" s="134"/>
      <c r="MDU49" s="134"/>
      <c r="MDV49" s="134"/>
      <c r="MDW49" s="134"/>
      <c r="MDX49" s="134"/>
      <c r="MDY49" s="134"/>
      <c r="MDZ49" s="134"/>
      <c r="MEA49" s="134"/>
      <c r="MEB49" s="134"/>
      <c r="MEC49" s="134"/>
      <c r="MED49" s="134"/>
      <c r="MEE49" s="134"/>
      <c r="MEF49" s="134"/>
      <c r="MEG49" s="134"/>
      <c r="MEH49" s="134"/>
      <c r="MEI49" s="134"/>
      <c r="MEJ49" s="134"/>
      <c r="MEK49" s="134"/>
      <c r="MEL49" s="134"/>
      <c r="MEM49" s="134"/>
      <c r="MEN49" s="134"/>
      <c r="MEO49" s="134"/>
      <c r="MEP49" s="134"/>
      <c r="MEQ49" s="134"/>
      <c r="MER49" s="134"/>
      <c r="MES49" s="134"/>
      <c r="MET49" s="134"/>
      <c r="MEU49" s="134"/>
      <c r="MEV49" s="134"/>
      <c r="MEW49" s="134"/>
      <c r="MEX49" s="134"/>
      <c r="MEY49" s="134"/>
      <c r="MEZ49" s="134"/>
      <c r="MFA49" s="134"/>
      <c r="MFB49" s="134"/>
      <c r="MFC49" s="134"/>
      <c r="MFD49" s="134"/>
      <c r="MFE49" s="134"/>
      <c r="MFF49" s="134"/>
      <c r="MFG49" s="134"/>
      <c r="MFH49" s="134"/>
      <c r="MFI49" s="134"/>
      <c r="MFJ49" s="134"/>
      <c r="MFK49" s="134"/>
      <c r="MFL49" s="134"/>
      <c r="MFM49" s="134"/>
      <c r="MFN49" s="134"/>
      <c r="MFO49" s="134"/>
      <c r="MFP49" s="134"/>
      <c r="MFQ49" s="134"/>
      <c r="MFR49" s="134"/>
      <c r="MFS49" s="134"/>
      <c r="MFT49" s="134"/>
      <c r="MFU49" s="134"/>
      <c r="MFV49" s="134"/>
      <c r="MFW49" s="134"/>
      <c r="MFX49" s="134"/>
      <c r="MFY49" s="134"/>
      <c r="MFZ49" s="134"/>
      <c r="MGA49" s="134"/>
      <c r="MGB49" s="134"/>
      <c r="MGC49" s="134"/>
      <c r="MGD49" s="134"/>
      <c r="MGE49" s="134"/>
      <c r="MGF49" s="134"/>
      <c r="MGG49" s="134"/>
      <c r="MGH49" s="134"/>
      <c r="MGI49" s="134"/>
      <c r="MGJ49" s="134"/>
      <c r="MGK49" s="134"/>
      <c r="MGL49" s="134"/>
      <c r="MGM49" s="134"/>
      <c r="MGN49" s="134"/>
      <c r="MGO49" s="134"/>
      <c r="MGP49" s="134"/>
      <c r="MGQ49" s="134"/>
      <c r="MGR49" s="134"/>
      <c r="MGS49" s="134"/>
      <c r="MGT49" s="134"/>
      <c r="MGU49" s="134"/>
      <c r="MGV49" s="134"/>
      <c r="MGW49" s="134"/>
      <c r="MGX49" s="134"/>
      <c r="MGY49" s="134"/>
      <c r="MGZ49" s="134"/>
      <c r="MHA49" s="134"/>
      <c r="MHB49" s="134"/>
      <c r="MHC49" s="134"/>
      <c r="MHD49" s="134"/>
      <c r="MHE49" s="134"/>
      <c r="MHF49" s="134"/>
      <c r="MHG49" s="134"/>
      <c r="MHH49" s="134"/>
      <c r="MHI49" s="134"/>
      <c r="MHJ49" s="134"/>
      <c r="MHK49" s="134"/>
      <c r="MHL49" s="134"/>
      <c r="MHM49" s="134"/>
      <c r="MHN49" s="134"/>
      <c r="MHO49" s="134"/>
      <c r="MHP49" s="134"/>
      <c r="MHQ49" s="134"/>
      <c r="MHR49" s="134"/>
      <c r="MHS49" s="134"/>
      <c r="MHT49" s="134"/>
      <c r="MHU49" s="134"/>
      <c r="MHV49" s="134"/>
      <c r="MHW49" s="134"/>
      <c r="MHX49" s="134"/>
      <c r="MHY49" s="134"/>
      <c r="MHZ49" s="134"/>
      <c r="MIA49" s="134"/>
      <c r="MIB49" s="134"/>
      <c r="MIC49" s="134"/>
      <c r="MID49" s="134"/>
      <c r="MIE49" s="134"/>
      <c r="MIF49" s="134"/>
      <c r="MIG49" s="134"/>
      <c r="MIH49" s="134"/>
      <c r="MII49" s="134"/>
      <c r="MIJ49" s="134"/>
      <c r="MIK49" s="134"/>
      <c r="MIL49" s="134"/>
      <c r="MIM49" s="134"/>
      <c r="MIN49" s="134"/>
      <c r="MIO49" s="134"/>
      <c r="MIP49" s="134"/>
      <c r="MIQ49" s="134"/>
      <c r="MIR49" s="134"/>
      <c r="MIS49" s="134"/>
      <c r="MIT49" s="134"/>
      <c r="MIU49" s="134"/>
      <c r="MIV49" s="134"/>
      <c r="MIW49" s="134"/>
      <c r="MIX49" s="134"/>
      <c r="MIY49" s="134"/>
      <c r="MIZ49" s="134"/>
      <c r="MJA49" s="134"/>
      <c r="MJB49" s="134"/>
      <c r="MJC49" s="134"/>
      <c r="MJD49" s="134"/>
      <c r="MJE49" s="134"/>
      <c r="MJF49" s="134"/>
      <c r="MJG49" s="134"/>
      <c r="MJH49" s="134"/>
      <c r="MJI49" s="134"/>
      <c r="MJJ49" s="134"/>
      <c r="MJK49" s="134"/>
      <c r="MJL49" s="134"/>
      <c r="MJM49" s="134"/>
      <c r="MJN49" s="134"/>
      <c r="MJO49" s="134"/>
      <c r="MJP49" s="134"/>
      <c r="MJQ49" s="134"/>
      <c r="MJR49" s="134"/>
      <c r="MJS49" s="134"/>
      <c r="MJT49" s="134"/>
      <c r="MJU49" s="134"/>
      <c r="MJV49" s="134"/>
      <c r="MJW49" s="134"/>
      <c r="MJX49" s="134"/>
      <c r="MJY49" s="134"/>
      <c r="MJZ49" s="134"/>
      <c r="MKA49" s="134"/>
      <c r="MKB49" s="134"/>
      <c r="MKC49" s="134"/>
      <c r="MKD49" s="134"/>
      <c r="MKE49" s="134"/>
      <c r="MKF49" s="134"/>
      <c r="MKG49" s="134"/>
      <c r="MKH49" s="134"/>
      <c r="MKI49" s="134"/>
      <c r="MKJ49" s="134"/>
      <c r="MKK49" s="134"/>
      <c r="MKL49" s="134"/>
      <c r="MKM49" s="134"/>
      <c r="MKN49" s="134"/>
      <c r="MKO49" s="134"/>
      <c r="MKP49" s="134"/>
      <c r="MKQ49" s="134"/>
      <c r="MKR49" s="134"/>
      <c r="MKS49" s="134"/>
      <c r="MKT49" s="134"/>
      <c r="MKU49" s="134"/>
      <c r="MKV49" s="134"/>
      <c r="MKW49" s="134"/>
      <c r="MKX49" s="134"/>
      <c r="MKY49" s="134"/>
      <c r="MKZ49" s="134"/>
      <c r="MLA49" s="134"/>
      <c r="MLB49" s="134"/>
      <c r="MLC49" s="134"/>
      <c r="MLD49" s="134"/>
      <c r="MLE49" s="134"/>
      <c r="MLF49" s="134"/>
      <c r="MLG49" s="134"/>
      <c r="MLH49" s="134"/>
      <c r="MLI49" s="134"/>
      <c r="MLJ49" s="134"/>
      <c r="MLK49" s="134"/>
      <c r="MLL49" s="134"/>
      <c r="MLM49" s="134"/>
      <c r="MLN49" s="134"/>
      <c r="MLO49" s="134"/>
      <c r="MLP49" s="134"/>
      <c r="MLQ49" s="134"/>
      <c r="MLR49" s="134"/>
      <c r="MLS49" s="134"/>
      <c r="MLT49" s="134"/>
      <c r="MLU49" s="134"/>
      <c r="MLV49" s="134"/>
      <c r="MLW49" s="134"/>
      <c r="MLX49" s="134"/>
      <c r="MLY49" s="134"/>
      <c r="MLZ49" s="134"/>
      <c r="MMA49" s="134"/>
      <c r="MMB49" s="134"/>
      <c r="MMC49" s="134"/>
      <c r="MMD49" s="134"/>
      <c r="MME49" s="134"/>
      <c r="MMF49" s="134"/>
      <c r="MMG49" s="134"/>
      <c r="MMH49" s="134"/>
      <c r="MMI49" s="134"/>
      <c r="MMJ49" s="134"/>
      <c r="MMK49" s="134"/>
      <c r="MML49" s="134"/>
      <c r="MMM49" s="134"/>
      <c r="MMN49" s="134"/>
      <c r="MMO49" s="134"/>
      <c r="MMP49" s="134"/>
      <c r="MMQ49" s="134"/>
      <c r="MMR49" s="134"/>
      <c r="MMS49" s="134"/>
      <c r="MMT49" s="134"/>
      <c r="MMU49" s="134"/>
      <c r="MMV49" s="134"/>
      <c r="MMW49" s="134"/>
      <c r="MMX49" s="134"/>
      <c r="MMY49" s="134"/>
      <c r="MMZ49" s="134"/>
      <c r="MNA49" s="134"/>
      <c r="MNB49" s="134"/>
      <c r="MNC49" s="134"/>
      <c r="MND49" s="134"/>
      <c r="MNE49" s="134"/>
      <c r="MNF49" s="134"/>
      <c r="MNG49" s="134"/>
      <c r="MNH49" s="134"/>
      <c r="MNI49" s="134"/>
      <c r="MNJ49" s="134"/>
      <c r="MNK49" s="134"/>
      <c r="MNL49" s="134"/>
      <c r="MNM49" s="134"/>
      <c r="MNN49" s="134"/>
      <c r="MNO49" s="134"/>
      <c r="MNP49" s="134"/>
      <c r="MNQ49" s="134"/>
      <c r="MNR49" s="134"/>
      <c r="MNS49" s="134"/>
      <c r="MNT49" s="134"/>
      <c r="MNU49" s="134"/>
      <c r="MNV49" s="134"/>
      <c r="MNW49" s="134"/>
      <c r="MNX49" s="134"/>
      <c r="MNY49" s="134"/>
      <c r="MNZ49" s="134"/>
      <c r="MOA49" s="134"/>
      <c r="MOB49" s="134"/>
      <c r="MOC49" s="134"/>
      <c r="MOD49" s="134"/>
      <c r="MOE49" s="134"/>
      <c r="MOF49" s="134"/>
      <c r="MOG49" s="134"/>
      <c r="MOH49" s="134"/>
      <c r="MOI49" s="134"/>
      <c r="MOJ49" s="134"/>
      <c r="MOK49" s="134"/>
      <c r="MOL49" s="134"/>
      <c r="MOM49" s="134"/>
      <c r="MON49" s="134"/>
      <c r="MOO49" s="134"/>
      <c r="MOP49" s="134"/>
      <c r="MOQ49" s="134"/>
      <c r="MOR49" s="134"/>
      <c r="MOS49" s="134"/>
      <c r="MOT49" s="134"/>
      <c r="MOU49" s="134"/>
      <c r="MOV49" s="134"/>
      <c r="MOW49" s="134"/>
      <c r="MOX49" s="134"/>
      <c r="MOY49" s="134"/>
      <c r="MOZ49" s="134"/>
      <c r="MPA49" s="134"/>
      <c r="MPB49" s="134"/>
      <c r="MPC49" s="134"/>
      <c r="MPD49" s="134"/>
      <c r="MPE49" s="134"/>
      <c r="MPF49" s="134"/>
      <c r="MPG49" s="134"/>
      <c r="MPH49" s="134"/>
      <c r="MPI49" s="134"/>
      <c r="MPJ49" s="134"/>
      <c r="MPK49" s="134"/>
      <c r="MPL49" s="134"/>
      <c r="MPM49" s="134"/>
      <c r="MPN49" s="134"/>
      <c r="MPO49" s="134"/>
      <c r="MPP49" s="134"/>
      <c r="MPQ49" s="134"/>
      <c r="MPR49" s="134"/>
      <c r="MPS49" s="134"/>
      <c r="MPT49" s="134"/>
      <c r="MPU49" s="134"/>
      <c r="MPV49" s="134"/>
      <c r="MPW49" s="134"/>
      <c r="MPX49" s="134"/>
      <c r="MPY49" s="134"/>
      <c r="MPZ49" s="134"/>
      <c r="MQA49" s="134"/>
      <c r="MQB49" s="134"/>
      <c r="MQC49" s="134"/>
      <c r="MQD49" s="134"/>
      <c r="MQE49" s="134"/>
      <c r="MQF49" s="134"/>
      <c r="MQG49" s="134"/>
      <c r="MQH49" s="134"/>
      <c r="MQI49" s="134"/>
      <c r="MQJ49" s="134"/>
      <c r="MQK49" s="134"/>
      <c r="MQL49" s="134"/>
      <c r="MQM49" s="134"/>
      <c r="MQN49" s="134"/>
      <c r="MQO49" s="134"/>
      <c r="MQP49" s="134"/>
      <c r="MQQ49" s="134"/>
      <c r="MQR49" s="134"/>
      <c r="MQS49" s="134"/>
      <c r="MQT49" s="134"/>
      <c r="MQU49" s="134"/>
      <c r="MQV49" s="134"/>
      <c r="MQW49" s="134"/>
      <c r="MQX49" s="134"/>
      <c r="MQY49" s="134"/>
      <c r="MQZ49" s="134"/>
      <c r="MRA49" s="134"/>
      <c r="MRB49" s="134"/>
      <c r="MRC49" s="134"/>
      <c r="MRD49" s="134"/>
      <c r="MRE49" s="134"/>
      <c r="MRF49" s="134"/>
      <c r="MRG49" s="134"/>
      <c r="MRH49" s="134"/>
      <c r="MRI49" s="134"/>
      <c r="MRJ49" s="134"/>
      <c r="MRK49" s="134"/>
      <c r="MRL49" s="134"/>
      <c r="MRM49" s="134"/>
      <c r="MRN49" s="134"/>
      <c r="MRO49" s="134"/>
      <c r="MRP49" s="134"/>
      <c r="MRQ49" s="134"/>
      <c r="MRR49" s="134"/>
      <c r="MRS49" s="134"/>
      <c r="MRT49" s="134"/>
      <c r="MRU49" s="134"/>
      <c r="MRV49" s="134"/>
      <c r="MRW49" s="134"/>
      <c r="MRX49" s="134"/>
      <c r="MRY49" s="134"/>
      <c r="MRZ49" s="134"/>
      <c r="MSA49" s="134"/>
      <c r="MSB49" s="134"/>
      <c r="MSC49" s="134"/>
      <c r="MSD49" s="134"/>
      <c r="MSE49" s="134"/>
      <c r="MSF49" s="134"/>
      <c r="MSG49" s="134"/>
      <c r="MSH49" s="134"/>
      <c r="MSI49" s="134"/>
      <c r="MSJ49" s="134"/>
      <c r="MSK49" s="134"/>
      <c r="MSL49" s="134"/>
      <c r="MSM49" s="134"/>
      <c r="MSN49" s="134"/>
      <c r="MSO49" s="134"/>
      <c r="MSP49" s="134"/>
      <c r="MSQ49" s="134"/>
      <c r="MSR49" s="134"/>
      <c r="MSS49" s="134"/>
      <c r="MST49" s="134"/>
      <c r="MSU49" s="134"/>
      <c r="MSV49" s="134"/>
      <c r="MSW49" s="134"/>
      <c r="MSX49" s="134"/>
      <c r="MSY49" s="134"/>
      <c r="MSZ49" s="134"/>
      <c r="MTA49" s="134"/>
      <c r="MTB49" s="134"/>
      <c r="MTC49" s="134"/>
      <c r="MTD49" s="134"/>
      <c r="MTE49" s="134"/>
      <c r="MTF49" s="134"/>
      <c r="MTG49" s="134"/>
      <c r="MTH49" s="134"/>
      <c r="MTI49" s="134"/>
      <c r="MTJ49" s="134"/>
      <c r="MTK49" s="134"/>
      <c r="MTL49" s="134"/>
      <c r="MTM49" s="134"/>
      <c r="MTN49" s="134"/>
      <c r="MTO49" s="134"/>
      <c r="MTP49" s="134"/>
      <c r="MTQ49" s="134"/>
      <c r="MTR49" s="134"/>
      <c r="MTS49" s="134"/>
      <c r="MTT49" s="134"/>
      <c r="MTU49" s="134"/>
      <c r="MTV49" s="134"/>
      <c r="MTW49" s="134"/>
      <c r="MTX49" s="134"/>
      <c r="MTY49" s="134"/>
      <c r="MTZ49" s="134"/>
      <c r="MUA49" s="134"/>
      <c r="MUB49" s="134"/>
      <c r="MUC49" s="134"/>
      <c r="MUD49" s="134"/>
      <c r="MUE49" s="134"/>
      <c r="MUF49" s="134"/>
      <c r="MUG49" s="134"/>
      <c r="MUH49" s="134"/>
      <c r="MUI49" s="134"/>
      <c r="MUJ49" s="134"/>
      <c r="MUK49" s="134"/>
      <c r="MUL49" s="134"/>
      <c r="MUM49" s="134"/>
      <c r="MUN49" s="134"/>
      <c r="MUO49" s="134"/>
      <c r="MUP49" s="134"/>
      <c r="MUQ49" s="134"/>
      <c r="MUR49" s="134"/>
      <c r="MUS49" s="134"/>
      <c r="MUT49" s="134"/>
      <c r="MUU49" s="134"/>
      <c r="MUV49" s="134"/>
      <c r="MUW49" s="134"/>
      <c r="MUX49" s="134"/>
      <c r="MUY49" s="134"/>
      <c r="MUZ49" s="134"/>
      <c r="MVA49" s="134"/>
      <c r="MVB49" s="134"/>
      <c r="MVC49" s="134"/>
      <c r="MVD49" s="134"/>
      <c r="MVE49" s="134"/>
      <c r="MVF49" s="134"/>
      <c r="MVG49" s="134"/>
      <c r="MVH49" s="134"/>
      <c r="MVI49" s="134"/>
      <c r="MVJ49" s="134"/>
      <c r="MVK49" s="134"/>
      <c r="MVL49" s="134"/>
      <c r="MVM49" s="134"/>
      <c r="MVN49" s="134"/>
      <c r="MVO49" s="134"/>
      <c r="MVP49" s="134"/>
      <c r="MVQ49" s="134"/>
      <c r="MVR49" s="134"/>
      <c r="MVS49" s="134"/>
      <c r="MVT49" s="134"/>
      <c r="MVU49" s="134"/>
      <c r="MVV49" s="134"/>
      <c r="MVW49" s="134"/>
      <c r="MVX49" s="134"/>
      <c r="MVY49" s="134"/>
      <c r="MVZ49" s="134"/>
      <c r="MWA49" s="134"/>
      <c r="MWB49" s="134"/>
      <c r="MWC49" s="134"/>
      <c r="MWD49" s="134"/>
      <c r="MWE49" s="134"/>
      <c r="MWF49" s="134"/>
      <c r="MWG49" s="134"/>
      <c r="MWH49" s="134"/>
      <c r="MWI49" s="134"/>
      <c r="MWJ49" s="134"/>
      <c r="MWK49" s="134"/>
      <c r="MWL49" s="134"/>
      <c r="MWM49" s="134"/>
      <c r="MWN49" s="134"/>
      <c r="MWO49" s="134"/>
      <c r="MWP49" s="134"/>
      <c r="MWQ49" s="134"/>
      <c r="MWR49" s="134"/>
      <c r="MWS49" s="134"/>
      <c r="MWT49" s="134"/>
      <c r="MWU49" s="134"/>
      <c r="MWV49" s="134"/>
      <c r="MWW49" s="134"/>
      <c r="MWX49" s="134"/>
      <c r="MWY49" s="134"/>
      <c r="MWZ49" s="134"/>
      <c r="MXA49" s="134"/>
      <c r="MXB49" s="134"/>
      <c r="MXC49" s="134"/>
      <c r="MXD49" s="134"/>
      <c r="MXE49" s="134"/>
      <c r="MXF49" s="134"/>
      <c r="MXG49" s="134"/>
      <c r="MXH49" s="134"/>
      <c r="MXI49" s="134"/>
      <c r="MXJ49" s="134"/>
      <c r="MXK49" s="134"/>
      <c r="MXL49" s="134"/>
      <c r="MXM49" s="134"/>
      <c r="MXN49" s="134"/>
      <c r="MXO49" s="134"/>
      <c r="MXP49" s="134"/>
      <c r="MXQ49" s="134"/>
      <c r="MXR49" s="134"/>
      <c r="MXS49" s="134"/>
      <c r="MXT49" s="134"/>
      <c r="MXU49" s="134"/>
      <c r="MXV49" s="134"/>
      <c r="MXW49" s="134"/>
      <c r="MXX49" s="134"/>
      <c r="MXY49" s="134"/>
      <c r="MXZ49" s="134"/>
      <c r="MYA49" s="134"/>
      <c r="MYB49" s="134"/>
      <c r="MYC49" s="134"/>
      <c r="MYD49" s="134"/>
      <c r="MYE49" s="134"/>
      <c r="MYF49" s="134"/>
      <c r="MYG49" s="134"/>
      <c r="MYH49" s="134"/>
      <c r="MYI49" s="134"/>
      <c r="MYJ49" s="134"/>
      <c r="MYK49" s="134"/>
      <c r="MYL49" s="134"/>
      <c r="MYM49" s="134"/>
      <c r="MYN49" s="134"/>
      <c r="MYO49" s="134"/>
      <c r="MYP49" s="134"/>
      <c r="MYQ49" s="134"/>
      <c r="MYR49" s="134"/>
      <c r="MYS49" s="134"/>
      <c r="MYT49" s="134"/>
      <c r="MYU49" s="134"/>
      <c r="MYV49" s="134"/>
      <c r="MYW49" s="134"/>
      <c r="MYX49" s="134"/>
      <c r="MYY49" s="134"/>
      <c r="MYZ49" s="134"/>
      <c r="MZA49" s="134"/>
      <c r="MZB49" s="134"/>
      <c r="MZC49" s="134"/>
      <c r="MZD49" s="134"/>
      <c r="MZE49" s="134"/>
      <c r="MZF49" s="134"/>
      <c r="MZG49" s="134"/>
      <c r="MZH49" s="134"/>
      <c r="MZI49" s="134"/>
      <c r="MZJ49" s="134"/>
      <c r="MZK49" s="134"/>
      <c r="MZL49" s="134"/>
      <c r="MZM49" s="134"/>
      <c r="MZN49" s="134"/>
      <c r="MZO49" s="134"/>
      <c r="MZP49" s="134"/>
      <c r="MZQ49" s="134"/>
      <c r="MZR49" s="134"/>
      <c r="MZS49" s="134"/>
      <c r="MZT49" s="134"/>
      <c r="MZU49" s="134"/>
      <c r="MZV49" s="134"/>
      <c r="MZW49" s="134"/>
      <c r="MZX49" s="134"/>
      <c r="MZY49" s="134"/>
      <c r="MZZ49" s="134"/>
      <c r="NAA49" s="134"/>
      <c r="NAB49" s="134"/>
      <c r="NAC49" s="134"/>
      <c r="NAD49" s="134"/>
      <c r="NAE49" s="134"/>
      <c r="NAF49" s="134"/>
      <c r="NAG49" s="134"/>
      <c r="NAH49" s="134"/>
      <c r="NAI49" s="134"/>
      <c r="NAJ49" s="134"/>
      <c r="NAK49" s="134"/>
      <c r="NAL49" s="134"/>
      <c r="NAM49" s="134"/>
      <c r="NAN49" s="134"/>
      <c r="NAO49" s="134"/>
      <c r="NAP49" s="134"/>
      <c r="NAQ49" s="134"/>
      <c r="NAR49" s="134"/>
      <c r="NAS49" s="134"/>
      <c r="NAT49" s="134"/>
      <c r="NAU49" s="134"/>
      <c r="NAV49" s="134"/>
      <c r="NAW49" s="134"/>
      <c r="NAX49" s="134"/>
      <c r="NAY49" s="134"/>
      <c r="NAZ49" s="134"/>
      <c r="NBA49" s="134"/>
      <c r="NBB49" s="134"/>
      <c r="NBC49" s="134"/>
      <c r="NBD49" s="134"/>
      <c r="NBE49" s="134"/>
      <c r="NBF49" s="134"/>
      <c r="NBG49" s="134"/>
      <c r="NBH49" s="134"/>
      <c r="NBI49" s="134"/>
      <c r="NBJ49" s="134"/>
      <c r="NBK49" s="134"/>
      <c r="NBL49" s="134"/>
      <c r="NBM49" s="134"/>
      <c r="NBN49" s="134"/>
      <c r="NBO49" s="134"/>
      <c r="NBP49" s="134"/>
      <c r="NBQ49" s="134"/>
      <c r="NBR49" s="134"/>
      <c r="NBS49" s="134"/>
      <c r="NBT49" s="134"/>
      <c r="NBU49" s="134"/>
      <c r="NBV49" s="134"/>
      <c r="NBW49" s="134"/>
      <c r="NBX49" s="134"/>
      <c r="NBY49" s="134"/>
      <c r="NBZ49" s="134"/>
      <c r="NCA49" s="134"/>
      <c r="NCB49" s="134"/>
      <c r="NCC49" s="134"/>
      <c r="NCD49" s="134"/>
      <c r="NCE49" s="134"/>
      <c r="NCF49" s="134"/>
      <c r="NCG49" s="134"/>
      <c r="NCH49" s="134"/>
      <c r="NCI49" s="134"/>
      <c r="NCJ49" s="134"/>
      <c r="NCK49" s="134"/>
      <c r="NCL49" s="134"/>
      <c r="NCM49" s="134"/>
      <c r="NCN49" s="134"/>
      <c r="NCO49" s="134"/>
      <c r="NCP49" s="134"/>
      <c r="NCQ49" s="134"/>
      <c r="NCR49" s="134"/>
      <c r="NCS49" s="134"/>
      <c r="NCT49" s="134"/>
      <c r="NCU49" s="134"/>
      <c r="NCV49" s="134"/>
      <c r="NCW49" s="134"/>
      <c r="NCX49" s="134"/>
      <c r="NCY49" s="134"/>
      <c r="NCZ49" s="134"/>
      <c r="NDA49" s="134"/>
      <c r="NDB49" s="134"/>
      <c r="NDC49" s="134"/>
      <c r="NDD49" s="134"/>
      <c r="NDE49" s="134"/>
      <c r="NDF49" s="134"/>
      <c r="NDG49" s="134"/>
      <c r="NDH49" s="134"/>
      <c r="NDI49" s="134"/>
      <c r="NDJ49" s="134"/>
      <c r="NDK49" s="134"/>
      <c r="NDL49" s="134"/>
      <c r="NDM49" s="134"/>
      <c r="NDN49" s="134"/>
      <c r="NDO49" s="134"/>
      <c r="NDP49" s="134"/>
      <c r="NDQ49" s="134"/>
      <c r="NDR49" s="134"/>
      <c r="NDS49" s="134"/>
      <c r="NDT49" s="134"/>
      <c r="NDU49" s="134"/>
      <c r="NDV49" s="134"/>
      <c r="NDW49" s="134"/>
      <c r="NDX49" s="134"/>
      <c r="NDY49" s="134"/>
      <c r="NDZ49" s="134"/>
      <c r="NEA49" s="134"/>
      <c r="NEB49" s="134"/>
      <c r="NEC49" s="134"/>
      <c r="NED49" s="134"/>
      <c r="NEE49" s="134"/>
      <c r="NEF49" s="134"/>
      <c r="NEG49" s="134"/>
      <c r="NEH49" s="134"/>
      <c r="NEI49" s="134"/>
      <c r="NEJ49" s="134"/>
      <c r="NEK49" s="134"/>
      <c r="NEL49" s="134"/>
      <c r="NEM49" s="134"/>
      <c r="NEN49" s="134"/>
      <c r="NEO49" s="134"/>
      <c r="NEP49" s="134"/>
      <c r="NEQ49" s="134"/>
      <c r="NER49" s="134"/>
      <c r="NES49" s="134"/>
      <c r="NET49" s="134"/>
      <c r="NEU49" s="134"/>
      <c r="NEV49" s="134"/>
      <c r="NEW49" s="134"/>
      <c r="NEX49" s="134"/>
      <c r="NEY49" s="134"/>
      <c r="NEZ49" s="134"/>
      <c r="NFA49" s="134"/>
      <c r="NFB49" s="134"/>
      <c r="NFC49" s="134"/>
      <c r="NFD49" s="134"/>
      <c r="NFE49" s="134"/>
      <c r="NFF49" s="134"/>
      <c r="NFG49" s="134"/>
      <c r="NFH49" s="134"/>
      <c r="NFI49" s="134"/>
      <c r="NFJ49" s="134"/>
      <c r="NFK49" s="134"/>
      <c r="NFL49" s="134"/>
      <c r="NFM49" s="134"/>
      <c r="NFN49" s="134"/>
      <c r="NFO49" s="134"/>
      <c r="NFP49" s="134"/>
      <c r="NFQ49" s="134"/>
      <c r="NFR49" s="134"/>
      <c r="NFS49" s="134"/>
      <c r="NFT49" s="134"/>
      <c r="NFU49" s="134"/>
      <c r="NFV49" s="134"/>
      <c r="NFW49" s="134"/>
      <c r="NFX49" s="134"/>
      <c r="NFY49" s="134"/>
      <c r="NFZ49" s="134"/>
      <c r="NGA49" s="134"/>
      <c r="NGB49" s="134"/>
      <c r="NGC49" s="134"/>
      <c r="NGD49" s="134"/>
      <c r="NGE49" s="134"/>
      <c r="NGF49" s="134"/>
      <c r="NGG49" s="134"/>
      <c r="NGH49" s="134"/>
      <c r="NGI49" s="134"/>
      <c r="NGJ49" s="134"/>
      <c r="NGK49" s="134"/>
      <c r="NGL49" s="134"/>
      <c r="NGM49" s="134"/>
      <c r="NGN49" s="134"/>
      <c r="NGO49" s="134"/>
      <c r="NGP49" s="134"/>
      <c r="NGQ49" s="134"/>
      <c r="NGR49" s="134"/>
      <c r="NGS49" s="134"/>
      <c r="NGT49" s="134"/>
      <c r="NGU49" s="134"/>
      <c r="NGV49" s="134"/>
      <c r="NGW49" s="134"/>
      <c r="NGX49" s="134"/>
      <c r="NGY49" s="134"/>
      <c r="NGZ49" s="134"/>
      <c r="NHA49" s="134"/>
      <c r="NHB49" s="134"/>
      <c r="NHC49" s="134"/>
      <c r="NHD49" s="134"/>
      <c r="NHE49" s="134"/>
      <c r="NHF49" s="134"/>
      <c r="NHG49" s="134"/>
      <c r="NHH49" s="134"/>
      <c r="NHI49" s="134"/>
      <c r="NHJ49" s="134"/>
      <c r="NHK49" s="134"/>
      <c r="NHL49" s="134"/>
      <c r="NHM49" s="134"/>
      <c r="NHN49" s="134"/>
      <c r="NHO49" s="134"/>
      <c r="NHP49" s="134"/>
      <c r="NHQ49" s="134"/>
      <c r="NHR49" s="134"/>
      <c r="NHS49" s="134"/>
      <c r="NHT49" s="134"/>
      <c r="NHU49" s="134"/>
      <c r="NHV49" s="134"/>
      <c r="NHW49" s="134"/>
      <c r="NHX49" s="134"/>
      <c r="NHY49" s="134"/>
      <c r="NHZ49" s="134"/>
      <c r="NIA49" s="134"/>
      <c r="NIB49" s="134"/>
      <c r="NIC49" s="134"/>
      <c r="NID49" s="134"/>
      <c r="NIE49" s="134"/>
      <c r="NIF49" s="134"/>
      <c r="NIG49" s="134"/>
      <c r="NIH49" s="134"/>
      <c r="NII49" s="134"/>
      <c r="NIJ49" s="134"/>
      <c r="NIK49" s="134"/>
      <c r="NIL49" s="134"/>
      <c r="NIM49" s="134"/>
      <c r="NIN49" s="134"/>
      <c r="NIO49" s="134"/>
      <c r="NIP49" s="134"/>
      <c r="NIQ49" s="134"/>
      <c r="NIR49" s="134"/>
      <c r="NIS49" s="134"/>
      <c r="NIT49" s="134"/>
      <c r="NIU49" s="134"/>
      <c r="NIV49" s="134"/>
      <c r="NIW49" s="134"/>
      <c r="NIX49" s="134"/>
      <c r="NIY49" s="134"/>
      <c r="NIZ49" s="134"/>
      <c r="NJA49" s="134"/>
      <c r="NJB49" s="134"/>
      <c r="NJC49" s="134"/>
      <c r="NJD49" s="134"/>
      <c r="NJE49" s="134"/>
      <c r="NJF49" s="134"/>
      <c r="NJG49" s="134"/>
      <c r="NJH49" s="134"/>
      <c r="NJI49" s="134"/>
      <c r="NJJ49" s="134"/>
      <c r="NJK49" s="134"/>
      <c r="NJL49" s="134"/>
      <c r="NJM49" s="134"/>
      <c r="NJN49" s="134"/>
      <c r="NJO49" s="134"/>
      <c r="NJP49" s="134"/>
      <c r="NJQ49" s="134"/>
      <c r="NJR49" s="134"/>
      <c r="NJS49" s="134"/>
      <c r="NJT49" s="134"/>
      <c r="NJU49" s="134"/>
      <c r="NJV49" s="134"/>
      <c r="NJW49" s="134"/>
      <c r="NJX49" s="134"/>
      <c r="NJY49" s="134"/>
      <c r="NJZ49" s="134"/>
      <c r="NKA49" s="134"/>
      <c r="NKB49" s="134"/>
      <c r="NKC49" s="134"/>
      <c r="NKD49" s="134"/>
      <c r="NKE49" s="134"/>
      <c r="NKF49" s="134"/>
      <c r="NKG49" s="134"/>
      <c r="NKH49" s="134"/>
      <c r="NKI49" s="134"/>
      <c r="NKJ49" s="134"/>
      <c r="NKK49" s="134"/>
      <c r="NKL49" s="134"/>
      <c r="NKM49" s="134"/>
      <c r="NKN49" s="134"/>
      <c r="NKO49" s="134"/>
      <c r="NKP49" s="134"/>
      <c r="NKQ49" s="134"/>
      <c r="NKR49" s="134"/>
      <c r="NKS49" s="134"/>
      <c r="NKT49" s="134"/>
      <c r="NKU49" s="134"/>
      <c r="NKV49" s="134"/>
      <c r="NKW49" s="134"/>
      <c r="NKX49" s="134"/>
      <c r="NKY49" s="134"/>
      <c r="NKZ49" s="134"/>
      <c r="NLA49" s="134"/>
      <c r="NLB49" s="134"/>
      <c r="NLC49" s="134"/>
      <c r="NLD49" s="134"/>
      <c r="NLE49" s="134"/>
      <c r="NLF49" s="134"/>
      <c r="NLG49" s="134"/>
      <c r="NLH49" s="134"/>
      <c r="NLI49" s="134"/>
      <c r="NLJ49" s="134"/>
      <c r="NLK49" s="134"/>
      <c r="NLL49" s="134"/>
      <c r="NLM49" s="134"/>
      <c r="NLN49" s="134"/>
      <c r="NLO49" s="134"/>
      <c r="NLP49" s="134"/>
      <c r="NLQ49" s="134"/>
      <c r="NLR49" s="134"/>
      <c r="NLS49" s="134"/>
      <c r="NLT49" s="134"/>
      <c r="NLU49" s="134"/>
      <c r="NLV49" s="134"/>
      <c r="NLW49" s="134"/>
      <c r="NLX49" s="134"/>
      <c r="NLY49" s="134"/>
      <c r="NLZ49" s="134"/>
      <c r="NMA49" s="134"/>
      <c r="NMB49" s="134"/>
      <c r="NMC49" s="134"/>
      <c r="NMD49" s="134"/>
      <c r="NME49" s="134"/>
      <c r="NMF49" s="134"/>
      <c r="NMG49" s="134"/>
      <c r="NMH49" s="134"/>
      <c r="NMI49" s="134"/>
      <c r="NMJ49" s="134"/>
      <c r="NMK49" s="134"/>
      <c r="NML49" s="134"/>
      <c r="NMM49" s="134"/>
      <c r="NMN49" s="134"/>
      <c r="NMO49" s="134"/>
      <c r="NMP49" s="134"/>
      <c r="NMQ49" s="134"/>
      <c r="NMR49" s="134"/>
      <c r="NMS49" s="134"/>
      <c r="NMT49" s="134"/>
      <c r="NMU49" s="134"/>
      <c r="NMV49" s="134"/>
      <c r="NMW49" s="134"/>
      <c r="NMX49" s="134"/>
      <c r="NMY49" s="134"/>
      <c r="NMZ49" s="134"/>
      <c r="NNA49" s="134"/>
      <c r="NNB49" s="134"/>
      <c r="NNC49" s="134"/>
      <c r="NND49" s="134"/>
      <c r="NNE49" s="134"/>
      <c r="NNF49" s="134"/>
      <c r="NNG49" s="134"/>
      <c r="NNH49" s="134"/>
      <c r="NNI49" s="134"/>
      <c r="NNJ49" s="134"/>
      <c r="NNK49" s="134"/>
      <c r="NNL49" s="134"/>
      <c r="NNM49" s="134"/>
      <c r="NNN49" s="134"/>
      <c r="NNO49" s="134"/>
      <c r="NNP49" s="134"/>
      <c r="NNQ49" s="134"/>
      <c r="NNR49" s="134"/>
      <c r="NNS49" s="134"/>
      <c r="NNT49" s="134"/>
      <c r="NNU49" s="134"/>
      <c r="NNV49" s="134"/>
      <c r="NNW49" s="134"/>
      <c r="NNX49" s="134"/>
      <c r="NNY49" s="134"/>
      <c r="NNZ49" s="134"/>
      <c r="NOA49" s="134"/>
      <c r="NOB49" s="134"/>
      <c r="NOC49" s="134"/>
      <c r="NOD49" s="134"/>
      <c r="NOE49" s="134"/>
      <c r="NOF49" s="134"/>
      <c r="NOG49" s="134"/>
      <c r="NOH49" s="134"/>
      <c r="NOI49" s="134"/>
      <c r="NOJ49" s="134"/>
      <c r="NOK49" s="134"/>
      <c r="NOL49" s="134"/>
      <c r="NOM49" s="134"/>
      <c r="NON49" s="134"/>
      <c r="NOO49" s="134"/>
      <c r="NOP49" s="134"/>
      <c r="NOQ49" s="134"/>
      <c r="NOR49" s="134"/>
      <c r="NOS49" s="134"/>
      <c r="NOT49" s="134"/>
      <c r="NOU49" s="134"/>
      <c r="NOV49" s="134"/>
      <c r="NOW49" s="134"/>
      <c r="NOX49" s="134"/>
      <c r="NOY49" s="134"/>
      <c r="NOZ49" s="134"/>
      <c r="NPA49" s="134"/>
      <c r="NPB49" s="134"/>
      <c r="NPC49" s="134"/>
      <c r="NPD49" s="134"/>
      <c r="NPE49" s="134"/>
      <c r="NPF49" s="134"/>
      <c r="NPG49" s="134"/>
      <c r="NPH49" s="134"/>
      <c r="NPI49" s="134"/>
      <c r="NPJ49" s="134"/>
      <c r="NPK49" s="134"/>
      <c r="NPL49" s="134"/>
      <c r="NPM49" s="134"/>
      <c r="NPN49" s="134"/>
      <c r="NPO49" s="134"/>
      <c r="NPP49" s="134"/>
      <c r="NPQ49" s="134"/>
      <c r="NPR49" s="134"/>
      <c r="NPS49" s="134"/>
      <c r="NPT49" s="134"/>
      <c r="NPU49" s="134"/>
      <c r="NPV49" s="134"/>
      <c r="NPW49" s="134"/>
      <c r="NPX49" s="134"/>
      <c r="NPY49" s="134"/>
      <c r="NPZ49" s="134"/>
      <c r="NQA49" s="134"/>
      <c r="NQB49" s="134"/>
      <c r="NQC49" s="134"/>
      <c r="NQD49" s="134"/>
      <c r="NQE49" s="134"/>
      <c r="NQF49" s="134"/>
      <c r="NQG49" s="134"/>
      <c r="NQH49" s="134"/>
      <c r="NQI49" s="134"/>
      <c r="NQJ49" s="134"/>
      <c r="NQK49" s="134"/>
      <c r="NQL49" s="134"/>
      <c r="NQM49" s="134"/>
      <c r="NQN49" s="134"/>
      <c r="NQO49" s="134"/>
      <c r="NQP49" s="134"/>
      <c r="NQQ49" s="134"/>
      <c r="NQR49" s="134"/>
      <c r="NQS49" s="134"/>
      <c r="NQT49" s="134"/>
      <c r="NQU49" s="134"/>
      <c r="NQV49" s="134"/>
      <c r="NQW49" s="134"/>
      <c r="NQX49" s="134"/>
      <c r="NQY49" s="134"/>
      <c r="NQZ49" s="134"/>
      <c r="NRA49" s="134"/>
      <c r="NRB49" s="134"/>
      <c r="NRC49" s="134"/>
      <c r="NRD49" s="134"/>
      <c r="NRE49" s="134"/>
      <c r="NRF49" s="134"/>
      <c r="NRG49" s="134"/>
      <c r="NRH49" s="134"/>
      <c r="NRI49" s="134"/>
      <c r="NRJ49" s="134"/>
      <c r="NRK49" s="134"/>
      <c r="NRL49" s="134"/>
      <c r="NRM49" s="134"/>
      <c r="NRN49" s="134"/>
      <c r="NRO49" s="134"/>
      <c r="NRP49" s="134"/>
      <c r="NRQ49" s="134"/>
      <c r="NRR49" s="134"/>
      <c r="NRS49" s="134"/>
      <c r="NRT49" s="134"/>
      <c r="NRU49" s="134"/>
      <c r="NRV49" s="134"/>
      <c r="NRW49" s="134"/>
      <c r="NRX49" s="134"/>
      <c r="NRY49" s="134"/>
      <c r="NRZ49" s="134"/>
      <c r="NSA49" s="134"/>
      <c r="NSB49" s="134"/>
      <c r="NSC49" s="134"/>
      <c r="NSD49" s="134"/>
      <c r="NSE49" s="134"/>
      <c r="NSF49" s="134"/>
      <c r="NSG49" s="134"/>
      <c r="NSH49" s="134"/>
      <c r="NSI49" s="134"/>
      <c r="NSJ49" s="134"/>
      <c r="NSK49" s="134"/>
      <c r="NSL49" s="134"/>
      <c r="NSM49" s="134"/>
      <c r="NSN49" s="134"/>
      <c r="NSO49" s="134"/>
      <c r="NSP49" s="134"/>
      <c r="NSQ49" s="134"/>
      <c r="NSR49" s="134"/>
      <c r="NSS49" s="134"/>
      <c r="NST49" s="134"/>
      <c r="NSU49" s="134"/>
      <c r="NSV49" s="134"/>
      <c r="NSW49" s="134"/>
      <c r="NSX49" s="134"/>
      <c r="NSY49" s="134"/>
      <c r="NSZ49" s="134"/>
      <c r="NTA49" s="134"/>
      <c r="NTB49" s="134"/>
      <c r="NTC49" s="134"/>
      <c r="NTD49" s="134"/>
      <c r="NTE49" s="134"/>
      <c r="NTF49" s="134"/>
      <c r="NTG49" s="134"/>
      <c r="NTH49" s="134"/>
      <c r="NTI49" s="134"/>
      <c r="NTJ49" s="134"/>
      <c r="NTK49" s="134"/>
      <c r="NTL49" s="134"/>
      <c r="NTM49" s="134"/>
      <c r="NTN49" s="134"/>
      <c r="NTO49" s="134"/>
      <c r="NTP49" s="134"/>
      <c r="NTQ49" s="134"/>
      <c r="NTR49" s="134"/>
      <c r="NTS49" s="134"/>
      <c r="NTT49" s="134"/>
      <c r="NTU49" s="134"/>
      <c r="NTV49" s="134"/>
      <c r="NTW49" s="134"/>
      <c r="NTX49" s="134"/>
      <c r="NTY49" s="134"/>
      <c r="NTZ49" s="134"/>
      <c r="NUA49" s="134"/>
      <c r="NUB49" s="134"/>
      <c r="NUC49" s="134"/>
      <c r="NUD49" s="134"/>
      <c r="NUE49" s="134"/>
      <c r="NUF49" s="134"/>
      <c r="NUG49" s="134"/>
      <c r="NUH49" s="134"/>
      <c r="NUI49" s="134"/>
      <c r="NUJ49" s="134"/>
      <c r="NUK49" s="134"/>
      <c r="NUL49" s="134"/>
      <c r="NUM49" s="134"/>
      <c r="NUN49" s="134"/>
      <c r="NUO49" s="134"/>
      <c r="NUP49" s="134"/>
      <c r="NUQ49" s="134"/>
      <c r="NUR49" s="134"/>
      <c r="NUS49" s="134"/>
      <c r="NUT49" s="134"/>
      <c r="NUU49" s="134"/>
      <c r="NUV49" s="134"/>
      <c r="NUW49" s="134"/>
      <c r="NUX49" s="134"/>
      <c r="NUY49" s="134"/>
      <c r="NUZ49" s="134"/>
      <c r="NVA49" s="134"/>
      <c r="NVB49" s="134"/>
      <c r="NVC49" s="134"/>
      <c r="NVD49" s="134"/>
      <c r="NVE49" s="134"/>
      <c r="NVF49" s="134"/>
      <c r="NVG49" s="134"/>
      <c r="NVH49" s="134"/>
      <c r="NVI49" s="134"/>
      <c r="NVJ49" s="134"/>
      <c r="NVK49" s="134"/>
      <c r="NVL49" s="134"/>
      <c r="NVM49" s="134"/>
      <c r="NVN49" s="134"/>
      <c r="NVO49" s="134"/>
      <c r="NVP49" s="134"/>
      <c r="NVQ49" s="134"/>
      <c r="NVR49" s="134"/>
      <c r="NVS49" s="134"/>
      <c r="NVT49" s="134"/>
      <c r="NVU49" s="134"/>
      <c r="NVV49" s="134"/>
      <c r="NVW49" s="134"/>
      <c r="NVX49" s="134"/>
      <c r="NVY49" s="134"/>
      <c r="NVZ49" s="134"/>
      <c r="NWA49" s="134"/>
      <c r="NWB49" s="134"/>
      <c r="NWC49" s="134"/>
      <c r="NWD49" s="134"/>
      <c r="NWE49" s="134"/>
      <c r="NWF49" s="134"/>
      <c r="NWG49" s="134"/>
      <c r="NWH49" s="134"/>
      <c r="NWI49" s="134"/>
      <c r="NWJ49" s="134"/>
      <c r="NWK49" s="134"/>
      <c r="NWL49" s="134"/>
      <c r="NWM49" s="134"/>
      <c r="NWN49" s="134"/>
      <c r="NWO49" s="134"/>
      <c r="NWP49" s="134"/>
      <c r="NWQ49" s="134"/>
      <c r="NWR49" s="134"/>
      <c r="NWS49" s="134"/>
      <c r="NWT49" s="134"/>
      <c r="NWU49" s="134"/>
      <c r="NWV49" s="134"/>
      <c r="NWW49" s="134"/>
      <c r="NWX49" s="134"/>
      <c r="NWY49" s="134"/>
      <c r="NWZ49" s="134"/>
      <c r="NXA49" s="134"/>
      <c r="NXB49" s="134"/>
      <c r="NXC49" s="134"/>
      <c r="NXD49" s="134"/>
      <c r="NXE49" s="134"/>
      <c r="NXF49" s="134"/>
      <c r="NXG49" s="134"/>
      <c r="NXH49" s="134"/>
      <c r="NXI49" s="134"/>
      <c r="NXJ49" s="134"/>
      <c r="NXK49" s="134"/>
      <c r="NXL49" s="134"/>
      <c r="NXM49" s="134"/>
      <c r="NXN49" s="134"/>
      <c r="NXO49" s="134"/>
      <c r="NXP49" s="134"/>
      <c r="NXQ49" s="134"/>
      <c r="NXR49" s="134"/>
      <c r="NXS49" s="134"/>
      <c r="NXT49" s="134"/>
      <c r="NXU49" s="134"/>
      <c r="NXV49" s="134"/>
      <c r="NXW49" s="134"/>
      <c r="NXX49" s="134"/>
      <c r="NXY49" s="134"/>
      <c r="NXZ49" s="134"/>
      <c r="NYA49" s="134"/>
      <c r="NYB49" s="134"/>
      <c r="NYC49" s="134"/>
      <c r="NYD49" s="134"/>
      <c r="NYE49" s="134"/>
      <c r="NYF49" s="134"/>
      <c r="NYG49" s="134"/>
      <c r="NYH49" s="134"/>
      <c r="NYI49" s="134"/>
      <c r="NYJ49" s="134"/>
      <c r="NYK49" s="134"/>
      <c r="NYL49" s="134"/>
      <c r="NYM49" s="134"/>
      <c r="NYN49" s="134"/>
      <c r="NYO49" s="134"/>
      <c r="NYP49" s="134"/>
      <c r="NYQ49" s="134"/>
      <c r="NYR49" s="134"/>
      <c r="NYS49" s="134"/>
      <c r="NYT49" s="134"/>
      <c r="NYU49" s="134"/>
      <c r="NYV49" s="134"/>
      <c r="NYW49" s="134"/>
      <c r="NYX49" s="134"/>
      <c r="NYY49" s="134"/>
      <c r="NYZ49" s="134"/>
      <c r="NZA49" s="134"/>
      <c r="NZB49" s="134"/>
      <c r="NZC49" s="134"/>
      <c r="NZD49" s="134"/>
      <c r="NZE49" s="134"/>
      <c r="NZF49" s="134"/>
      <c r="NZG49" s="134"/>
      <c r="NZH49" s="134"/>
      <c r="NZI49" s="134"/>
      <c r="NZJ49" s="134"/>
      <c r="NZK49" s="134"/>
      <c r="NZL49" s="134"/>
      <c r="NZM49" s="134"/>
      <c r="NZN49" s="134"/>
      <c r="NZO49" s="134"/>
      <c r="NZP49" s="134"/>
      <c r="NZQ49" s="134"/>
      <c r="NZR49" s="134"/>
      <c r="NZS49" s="134"/>
      <c r="NZT49" s="134"/>
      <c r="NZU49" s="134"/>
      <c r="NZV49" s="134"/>
      <c r="NZW49" s="134"/>
      <c r="NZX49" s="134"/>
      <c r="NZY49" s="134"/>
      <c r="NZZ49" s="134"/>
      <c r="OAA49" s="134"/>
      <c r="OAB49" s="134"/>
      <c r="OAC49" s="134"/>
      <c r="OAD49" s="134"/>
      <c r="OAE49" s="134"/>
      <c r="OAF49" s="134"/>
      <c r="OAG49" s="134"/>
      <c r="OAH49" s="134"/>
      <c r="OAI49" s="134"/>
      <c r="OAJ49" s="134"/>
      <c r="OAK49" s="134"/>
      <c r="OAL49" s="134"/>
      <c r="OAM49" s="134"/>
      <c r="OAN49" s="134"/>
      <c r="OAO49" s="134"/>
      <c r="OAP49" s="134"/>
      <c r="OAQ49" s="134"/>
      <c r="OAR49" s="134"/>
      <c r="OAS49" s="134"/>
      <c r="OAT49" s="134"/>
      <c r="OAU49" s="134"/>
      <c r="OAV49" s="134"/>
      <c r="OAW49" s="134"/>
      <c r="OAX49" s="134"/>
      <c r="OAY49" s="134"/>
      <c r="OAZ49" s="134"/>
      <c r="OBA49" s="134"/>
      <c r="OBB49" s="134"/>
      <c r="OBC49" s="134"/>
      <c r="OBD49" s="134"/>
      <c r="OBE49" s="134"/>
      <c r="OBF49" s="134"/>
      <c r="OBG49" s="134"/>
      <c r="OBH49" s="134"/>
      <c r="OBI49" s="134"/>
      <c r="OBJ49" s="134"/>
      <c r="OBK49" s="134"/>
      <c r="OBL49" s="134"/>
      <c r="OBM49" s="134"/>
      <c r="OBN49" s="134"/>
      <c r="OBO49" s="134"/>
      <c r="OBP49" s="134"/>
      <c r="OBQ49" s="134"/>
      <c r="OBR49" s="134"/>
      <c r="OBS49" s="134"/>
      <c r="OBT49" s="134"/>
      <c r="OBU49" s="134"/>
      <c r="OBV49" s="134"/>
      <c r="OBW49" s="134"/>
      <c r="OBX49" s="134"/>
      <c r="OBY49" s="134"/>
      <c r="OBZ49" s="134"/>
      <c r="OCA49" s="134"/>
      <c r="OCB49" s="134"/>
      <c r="OCC49" s="134"/>
      <c r="OCD49" s="134"/>
      <c r="OCE49" s="134"/>
      <c r="OCF49" s="134"/>
      <c r="OCG49" s="134"/>
      <c r="OCH49" s="134"/>
      <c r="OCI49" s="134"/>
      <c r="OCJ49" s="134"/>
      <c r="OCK49" s="134"/>
      <c r="OCL49" s="134"/>
      <c r="OCM49" s="134"/>
      <c r="OCN49" s="134"/>
      <c r="OCO49" s="134"/>
      <c r="OCP49" s="134"/>
      <c r="OCQ49" s="134"/>
      <c r="OCR49" s="134"/>
      <c r="OCS49" s="134"/>
      <c r="OCT49" s="134"/>
      <c r="OCU49" s="134"/>
      <c r="OCV49" s="134"/>
      <c r="OCW49" s="134"/>
      <c r="OCX49" s="134"/>
      <c r="OCY49" s="134"/>
      <c r="OCZ49" s="134"/>
      <c r="ODA49" s="134"/>
      <c r="ODB49" s="134"/>
      <c r="ODC49" s="134"/>
      <c r="ODD49" s="134"/>
      <c r="ODE49" s="134"/>
      <c r="ODF49" s="134"/>
      <c r="ODG49" s="134"/>
      <c r="ODH49" s="134"/>
      <c r="ODI49" s="134"/>
      <c r="ODJ49" s="134"/>
      <c r="ODK49" s="134"/>
      <c r="ODL49" s="134"/>
      <c r="ODM49" s="134"/>
      <c r="ODN49" s="134"/>
      <c r="ODO49" s="134"/>
      <c r="ODP49" s="134"/>
      <c r="ODQ49" s="134"/>
      <c r="ODR49" s="134"/>
      <c r="ODS49" s="134"/>
      <c r="ODT49" s="134"/>
      <c r="ODU49" s="134"/>
      <c r="ODV49" s="134"/>
      <c r="ODW49" s="134"/>
      <c r="ODX49" s="134"/>
      <c r="ODY49" s="134"/>
      <c r="ODZ49" s="134"/>
      <c r="OEA49" s="134"/>
      <c r="OEB49" s="134"/>
      <c r="OEC49" s="134"/>
      <c r="OED49" s="134"/>
      <c r="OEE49" s="134"/>
      <c r="OEF49" s="134"/>
      <c r="OEG49" s="134"/>
      <c r="OEH49" s="134"/>
      <c r="OEI49" s="134"/>
      <c r="OEJ49" s="134"/>
      <c r="OEK49" s="134"/>
      <c r="OEL49" s="134"/>
      <c r="OEM49" s="134"/>
      <c r="OEN49" s="134"/>
      <c r="OEO49" s="134"/>
      <c r="OEP49" s="134"/>
      <c r="OEQ49" s="134"/>
      <c r="OER49" s="134"/>
      <c r="OES49" s="134"/>
      <c r="OET49" s="134"/>
      <c r="OEU49" s="134"/>
      <c r="OEV49" s="134"/>
      <c r="OEW49" s="134"/>
      <c r="OEX49" s="134"/>
      <c r="OEY49" s="134"/>
      <c r="OEZ49" s="134"/>
      <c r="OFA49" s="134"/>
      <c r="OFB49" s="134"/>
      <c r="OFC49" s="134"/>
      <c r="OFD49" s="134"/>
      <c r="OFE49" s="134"/>
      <c r="OFF49" s="134"/>
      <c r="OFG49" s="134"/>
      <c r="OFH49" s="134"/>
      <c r="OFI49" s="134"/>
      <c r="OFJ49" s="134"/>
      <c r="OFK49" s="134"/>
      <c r="OFL49" s="134"/>
      <c r="OFM49" s="134"/>
      <c r="OFN49" s="134"/>
      <c r="OFO49" s="134"/>
      <c r="OFP49" s="134"/>
      <c r="OFQ49" s="134"/>
      <c r="OFR49" s="134"/>
      <c r="OFS49" s="134"/>
      <c r="OFT49" s="134"/>
      <c r="OFU49" s="134"/>
      <c r="OFV49" s="134"/>
      <c r="OFW49" s="134"/>
      <c r="OFX49" s="134"/>
      <c r="OFY49" s="134"/>
      <c r="OFZ49" s="134"/>
      <c r="OGA49" s="134"/>
      <c r="OGB49" s="134"/>
      <c r="OGC49" s="134"/>
      <c r="OGD49" s="134"/>
      <c r="OGE49" s="134"/>
      <c r="OGF49" s="134"/>
      <c r="OGG49" s="134"/>
      <c r="OGH49" s="134"/>
      <c r="OGI49" s="134"/>
      <c r="OGJ49" s="134"/>
      <c r="OGK49" s="134"/>
      <c r="OGL49" s="134"/>
      <c r="OGM49" s="134"/>
      <c r="OGN49" s="134"/>
      <c r="OGO49" s="134"/>
      <c r="OGP49" s="134"/>
      <c r="OGQ49" s="134"/>
      <c r="OGR49" s="134"/>
      <c r="OGS49" s="134"/>
      <c r="OGT49" s="134"/>
      <c r="OGU49" s="134"/>
      <c r="OGV49" s="134"/>
      <c r="OGW49" s="134"/>
      <c r="OGX49" s="134"/>
      <c r="OGY49" s="134"/>
      <c r="OGZ49" s="134"/>
      <c r="OHA49" s="134"/>
      <c r="OHB49" s="134"/>
      <c r="OHC49" s="134"/>
      <c r="OHD49" s="134"/>
      <c r="OHE49" s="134"/>
      <c r="OHF49" s="134"/>
      <c r="OHG49" s="134"/>
      <c r="OHH49" s="134"/>
      <c r="OHI49" s="134"/>
      <c r="OHJ49" s="134"/>
      <c r="OHK49" s="134"/>
      <c r="OHL49" s="134"/>
      <c r="OHM49" s="134"/>
      <c r="OHN49" s="134"/>
      <c r="OHO49" s="134"/>
      <c r="OHP49" s="134"/>
      <c r="OHQ49" s="134"/>
      <c r="OHR49" s="134"/>
      <c r="OHS49" s="134"/>
      <c r="OHT49" s="134"/>
      <c r="OHU49" s="134"/>
      <c r="OHV49" s="134"/>
      <c r="OHW49" s="134"/>
      <c r="OHX49" s="134"/>
      <c r="OHY49" s="134"/>
      <c r="OHZ49" s="134"/>
      <c r="OIA49" s="134"/>
      <c r="OIB49" s="134"/>
      <c r="OIC49" s="134"/>
      <c r="OID49" s="134"/>
      <c r="OIE49" s="134"/>
      <c r="OIF49" s="134"/>
      <c r="OIG49" s="134"/>
      <c r="OIH49" s="134"/>
      <c r="OII49" s="134"/>
      <c r="OIJ49" s="134"/>
      <c r="OIK49" s="134"/>
      <c r="OIL49" s="134"/>
      <c r="OIM49" s="134"/>
      <c r="OIN49" s="134"/>
      <c r="OIO49" s="134"/>
      <c r="OIP49" s="134"/>
      <c r="OIQ49" s="134"/>
      <c r="OIR49" s="134"/>
      <c r="OIS49" s="134"/>
      <c r="OIT49" s="134"/>
      <c r="OIU49" s="134"/>
      <c r="OIV49" s="134"/>
      <c r="OIW49" s="134"/>
      <c r="OIX49" s="134"/>
      <c r="OIY49" s="134"/>
      <c r="OIZ49" s="134"/>
      <c r="OJA49" s="134"/>
      <c r="OJB49" s="134"/>
      <c r="OJC49" s="134"/>
      <c r="OJD49" s="134"/>
      <c r="OJE49" s="134"/>
      <c r="OJF49" s="134"/>
      <c r="OJG49" s="134"/>
      <c r="OJH49" s="134"/>
      <c r="OJI49" s="134"/>
      <c r="OJJ49" s="134"/>
      <c r="OJK49" s="134"/>
      <c r="OJL49" s="134"/>
      <c r="OJM49" s="134"/>
      <c r="OJN49" s="134"/>
      <c r="OJO49" s="134"/>
      <c r="OJP49" s="134"/>
      <c r="OJQ49" s="134"/>
      <c r="OJR49" s="134"/>
      <c r="OJS49" s="134"/>
      <c r="OJT49" s="134"/>
      <c r="OJU49" s="134"/>
      <c r="OJV49" s="134"/>
      <c r="OJW49" s="134"/>
      <c r="OJX49" s="134"/>
      <c r="OJY49" s="134"/>
      <c r="OJZ49" s="134"/>
      <c r="OKA49" s="134"/>
      <c r="OKB49" s="134"/>
      <c r="OKC49" s="134"/>
      <c r="OKD49" s="134"/>
      <c r="OKE49" s="134"/>
      <c r="OKF49" s="134"/>
      <c r="OKG49" s="134"/>
      <c r="OKH49" s="134"/>
      <c r="OKI49" s="134"/>
      <c r="OKJ49" s="134"/>
      <c r="OKK49" s="134"/>
      <c r="OKL49" s="134"/>
      <c r="OKM49" s="134"/>
      <c r="OKN49" s="134"/>
      <c r="OKO49" s="134"/>
      <c r="OKP49" s="134"/>
      <c r="OKQ49" s="134"/>
      <c r="OKR49" s="134"/>
      <c r="OKS49" s="134"/>
      <c r="OKT49" s="134"/>
      <c r="OKU49" s="134"/>
      <c r="OKV49" s="134"/>
      <c r="OKW49" s="134"/>
      <c r="OKX49" s="134"/>
      <c r="OKY49" s="134"/>
      <c r="OKZ49" s="134"/>
      <c r="OLA49" s="134"/>
      <c r="OLB49" s="134"/>
      <c r="OLC49" s="134"/>
      <c r="OLD49" s="134"/>
      <c r="OLE49" s="134"/>
      <c r="OLF49" s="134"/>
      <c r="OLG49" s="134"/>
      <c r="OLH49" s="134"/>
      <c r="OLI49" s="134"/>
      <c r="OLJ49" s="134"/>
      <c r="OLK49" s="134"/>
      <c r="OLL49" s="134"/>
      <c r="OLM49" s="134"/>
      <c r="OLN49" s="134"/>
      <c r="OLO49" s="134"/>
      <c r="OLP49" s="134"/>
      <c r="OLQ49" s="134"/>
      <c r="OLR49" s="134"/>
      <c r="OLS49" s="134"/>
      <c r="OLT49" s="134"/>
      <c r="OLU49" s="134"/>
      <c r="OLV49" s="134"/>
      <c r="OLW49" s="134"/>
      <c r="OLX49" s="134"/>
      <c r="OLY49" s="134"/>
      <c r="OLZ49" s="134"/>
      <c r="OMA49" s="134"/>
      <c r="OMB49" s="134"/>
      <c r="OMC49" s="134"/>
      <c r="OMD49" s="134"/>
      <c r="OME49" s="134"/>
      <c r="OMF49" s="134"/>
      <c r="OMG49" s="134"/>
      <c r="OMH49" s="134"/>
      <c r="OMI49" s="134"/>
      <c r="OMJ49" s="134"/>
      <c r="OMK49" s="134"/>
      <c r="OML49" s="134"/>
      <c r="OMM49" s="134"/>
      <c r="OMN49" s="134"/>
      <c r="OMO49" s="134"/>
      <c r="OMP49" s="134"/>
      <c r="OMQ49" s="134"/>
      <c r="OMR49" s="134"/>
      <c r="OMS49" s="134"/>
      <c r="OMT49" s="134"/>
      <c r="OMU49" s="134"/>
      <c r="OMV49" s="134"/>
      <c r="OMW49" s="134"/>
      <c r="OMX49" s="134"/>
      <c r="OMY49" s="134"/>
      <c r="OMZ49" s="134"/>
      <c r="ONA49" s="134"/>
      <c r="ONB49" s="134"/>
      <c r="ONC49" s="134"/>
      <c r="OND49" s="134"/>
      <c r="ONE49" s="134"/>
      <c r="ONF49" s="134"/>
      <c r="ONG49" s="134"/>
      <c r="ONH49" s="134"/>
      <c r="ONI49" s="134"/>
      <c r="ONJ49" s="134"/>
      <c r="ONK49" s="134"/>
      <c r="ONL49" s="134"/>
      <c r="ONM49" s="134"/>
      <c r="ONN49" s="134"/>
      <c r="ONO49" s="134"/>
      <c r="ONP49" s="134"/>
      <c r="ONQ49" s="134"/>
      <c r="ONR49" s="134"/>
      <c r="ONS49" s="134"/>
      <c r="ONT49" s="134"/>
      <c r="ONU49" s="134"/>
      <c r="ONV49" s="134"/>
      <c r="ONW49" s="134"/>
      <c r="ONX49" s="134"/>
      <c r="ONY49" s="134"/>
      <c r="ONZ49" s="134"/>
      <c r="OOA49" s="134"/>
      <c r="OOB49" s="134"/>
      <c r="OOC49" s="134"/>
      <c r="OOD49" s="134"/>
      <c r="OOE49" s="134"/>
      <c r="OOF49" s="134"/>
      <c r="OOG49" s="134"/>
      <c r="OOH49" s="134"/>
      <c r="OOI49" s="134"/>
      <c r="OOJ49" s="134"/>
      <c r="OOK49" s="134"/>
      <c r="OOL49" s="134"/>
      <c r="OOM49" s="134"/>
      <c r="OON49" s="134"/>
      <c r="OOO49" s="134"/>
      <c r="OOP49" s="134"/>
      <c r="OOQ49" s="134"/>
      <c r="OOR49" s="134"/>
      <c r="OOS49" s="134"/>
      <c r="OOT49" s="134"/>
      <c r="OOU49" s="134"/>
      <c r="OOV49" s="134"/>
      <c r="OOW49" s="134"/>
      <c r="OOX49" s="134"/>
      <c r="OOY49" s="134"/>
      <c r="OOZ49" s="134"/>
      <c r="OPA49" s="134"/>
      <c r="OPB49" s="134"/>
      <c r="OPC49" s="134"/>
      <c r="OPD49" s="134"/>
      <c r="OPE49" s="134"/>
      <c r="OPF49" s="134"/>
      <c r="OPG49" s="134"/>
      <c r="OPH49" s="134"/>
      <c r="OPI49" s="134"/>
      <c r="OPJ49" s="134"/>
      <c r="OPK49" s="134"/>
      <c r="OPL49" s="134"/>
      <c r="OPM49" s="134"/>
      <c r="OPN49" s="134"/>
      <c r="OPO49" s="134"/>
      <c r="OPP49" s="134"/>
      <c r="OPQ49" s="134"/>
      <c r="OPR49" s="134"/>
      <c r="OPS49" s="134"/>
      <c r="OPT49" s="134"/>
      <c r="OPU49" s="134"/>
      <c r="OPV49" s="134"/>
      <c r="OPW49" s="134"/>
      <c r="OPX49" s="134"/>
      <c r="OPY49" s="134"/>
      <c r="OPZ49" s="134"/>
      <c r="OQA49" s="134"/>
      <c r="OQB49" s="134"/>
      <c r="OQC49" s="134"/>
      <c r="OQD49" s="134"/>
      <c r="OQE49" s="134"/>
      <c r="OQF49" s="134"/>
      <c r="OQG49" s="134"/>
      <c r="OQH49" s="134"/>
      <c r="OQI49" s="134"/>
      <c r="OQJ49" s="134"/>
      <c r="OQK49" s="134"/>
      <c r="OQL49" s="134"/>
      <c r="OQM49" s="134"/>
      <c r="OQN49" s="134"/>
      <c r="OQO49" s="134"/>
      <c r="OQP49" s="134"/>
      <c r="OQQ49" s="134"/>
      <c r="OQR49" s="134"/>
      <c r="OQS49" s="134"/>
      <c r="OQT49" s="134"/>
      <c r="OQU49" s="134"/>
      <c r="OQV49" s="134"/>
      <c r="OQW49" s="134"/>
      <c r="OQX49" s="134"/>
      <c r="OQY49" s="134"/>
      <c r="OQZ49" s="134"/>
      <c r="ORA49" s="134"/>
      <c r="ORB49" s="134"/>
      <c r="ORC49" s="134"/>
      <c r="ORD49" s="134"/>
      <c r="ORE49" s="134"/>
      <c r="ORF49" s="134"/>
      <c r="ORG49" s="134"/>
      <c r="ORH49" s="134"/>
      <c r="ORI49" s="134"/>
      <c r="ORJ49" s="134"/>
      <c r="ORK49" s="134"/>
      <c r="ORL49" s="134"/>
      <c r="ORM49" s="134"/>
      <c r="ORN49" s="134"/>
      <c r="ORO49" s="134"/>
      <c r="ORP49" s="134"/>
      <c r="ORQ49" s="134"/>
      <c r="ORR49" s="134"/>
      <c r="ORS49" s="134"/>
      <c r="ORT49" s="134"/>
      <c r="ORU49" s="134"/>
      <c r="ORV49" s="134"/>
      <c r="ORW49" s="134"/>
      <c r="ORX49" s="134"/>
      <c r="ORY49" s="134"/>
      <c r="ORZ49" s="134"/>
      <c r="OSA49" s="134"/>
      <c r="OSB49" s="134"/>
      <c r="OSC49" s="134"/>
      <c r="OSD49" s="134"/>
      <c r="OSE49" s="134"/>
      <c r="OSF49" s="134"/>
      <c r="OSG49" s="134"/>
      <c r="OSH49" s="134"/>
      <c r="OSI49" s="134"/>
      <c r="OSJ49" s="134"/>
      <c r="OSK49" s="134"/>
      <c r="OSL49" s="134"/>
      <c r="OSM49" s="134"/>
      <c r="OSN49" s="134"/>
      <c r="OSO49" s="134"/>
      <c r="OSP49" s="134"/>
      <c r="OSQ49" s="134"/>
      <c r="OSR49" s="134"/>
      <c r="OSS49" s="134"/>
      <c r="OST49" s="134"/>
      <c r="OSU49" s="134"/>
      <c r="OSV49" s="134"/>
      <c r="OSW49" s="134"/>
      <c r="OSX49" s="134"/>
      <c r="OSY49" s="134"/>
      <c r="OSZ49" s="134"/>
      <c r="OTA49" s="134"/>
      <c r="OTB49" s="134"/>
      <c r="OTC49" s="134"/>
      <c r="OTD49" s="134"/>
      <c r="OTE49" s="134"/>
      <c r="OTF49" s="134"/>
      <c r="OTG49" s="134"/>
      <c r="OTH49" s="134"/>
      <c r="OTI49" s="134"/>
      <c r="OTJ49" s="134"/>
      <c r="OTK49" s="134"/>
      <c r="OTL49" s="134"/>
      <c r="OTM49" s="134"/>
      <c r="OTN49" s="134"/>
      <c r="OTO49" s="134"/>
      <c r="OTP49" s="134"/>
      <c r="OTQ49" s="134"/>
      <c r="OTR49" s="134"/>
      <c r="OTS49" s="134"/>
      <c r="OTT49" s="134"/>
      <c r="OTU49" s="134"/>
      <c r="OTV49" s="134"/>
      <c r="OTW49" s="134"/>
      <c r="OTX49" s="134"/>
      <c r="OTY49" s="134"/>
      <c r="OTZ49" s="134"/>
      <c r="OUA49" s="134"/>
      <c r="OUB49" s="134"/>
      <c r="OUC49" s="134"/>
      <c r="OUD49" s="134"/>
      <c r="OUE49" s="134"/>
      <c r="OUF49" s="134"/>
      <c r="OUG49" s="134"/>
      <c r="OUH49" s="134"/>
      <c r="OUI49" s="134"/>
      <c r="OUJ49" s="134"/>
      <c r="OUK49" s="134"/>
      <c r="OUL49" s="134"/>
      <c r="OUM49" s="134"/>
      <c r="OUN49" s="134"/>
      <c r="OUO49" s="134"/>
      <c r="OUP49" s="134"/>
      <c r="OUQ49" s="134"/>
      <c r="OUR49" s="134"/>
      <c r="OUS49" s="134"/>
      <c r="OUT49" s="134"/>
      <c r="OUU49" s="134"/>
      <c r="OUV49" s="134"/>
      <c r="OUW49" s="134"/>
      <c r="OUX49" s="134"/>
      <c r="OUY49" s="134"/>
      <c r="OUZ49" s="134"/>
      <c r="OVA49" s="134"/>
      <c r="OVB49" s="134"/>
      <c r="OVC49" s="134"/>
      <c r="OVD49" s="134"/>
      <c r="OVE49" s="134"/>
      <c r="OVF49" s="134"/>
      <c r="OVG49" s="134"/>
      <c r="OVH49" s="134"/>
      <c r="OVI49" s="134"/>
      <c r="OVJ49" s="134"/>
      <c r="OVK49" s="134"/>
      <c r="OVL49" s="134"/>
      <c r="OVM49" s="134"/>
      <c r="OVN49" s="134"/>
      <c r="OVO49" s="134"/>
      <c r="OVP49" s="134"/>
      <c r="OVQ49" s="134"/>
      <c r="OVR49" s="134"/>
      <c r="OVS49" s="134"/>
      <c r="OVT49" s="134"/>
      <c r="OVU49" s="134"/>
      <c r="OVV49" s="134"/>
      <c r="OVW49" s="134"/>
      <c r="OVX49" s="134"/>
      <c r="OVY49" s="134"/>
      <c r="OVZ49" s="134"/>
      <c r="OWA49" s="134"/>
      <c r="OWB49" s="134"/>
      <c r="OWC49" s="134"/>
      <c r="OWD49" s="134"/>
      <c r="OWE49" s="134"/>
      <c r="OWF49" s="134"/>
      <c r="OWG49" s="134"/>
      <c r="OWH49" s="134"/>
      <c r="OWI49" s="134"/>
      <c r="OWJ49" s="134"/>
      <c r="OWK49" s="134"/>
      <c r="OWL49" s="134"/>
      <c r="OWM49" s="134"/>
      <c r="OWN49" s="134"/>
      <c r="OWO49" s="134"/>
      <c r="OWP49" s="134"/>
      <c r="OWQ49" s="134"/>
      <c r="OWR49" s="134"/>
      <c r="OWS49" s="134"/>
      <c r="OWT49" s="134"/>
      <c r="OWU49" s="134"/>
      <c r="OWV49" s="134"/>
      <c r="OWW49" s="134"/>
      <c r="OWX49" s="134"/>
      <c r="OWY49" s="134"/>
      <c r="OWZ49" s="134"/>
      <c r="OXA49" s="134"/>
      <c r="OXB49" s="134"/>
      <c r="OXC49" s="134"/>
      <c r="OXD49" s="134"/>
      <c r="OXE49" s="134"/>
      <c r="OXF49" s="134"/>
      <c r="OXG49" s="134"/>
      <c r="OXH49" s="134"/>
      <c r="OXI49" s="134"/>
      <c r="OXJ49" s="134"/>
      <c r="OXK49" s="134"/>
      <c r="OXL49" s="134"/>
      <c r="OXM49" s="134"/>
      <c r="OXN49" s="134"/>
      <c r="OXO49" s="134"/>
      <c r="OXP49" s="134"/>
      <c r="OXQ49" s="134"/>
      <c r="OXR49" s="134"/>
      <c r="OXS49" s="134"/>
      <c r="OXT49" s="134"/>
      <c r="OXU49" s="134"/>
      <c r="OXV49" s="134"/>
      <c r="OXW49" s="134"/>
      <c r="OXX49" s="134"/>
      <c r="OXY49" s="134"/>
      <c r="OXZ49" s="134"/>
      <c r="OYA49" s="134"/>
      <c r="OYB49" s="134"/>
      <c r="OYC49" s="134"/>
      <c r="OYD49" s="134"/>
      <c r="OYE49" s="134"/>
      <c r="OYF49" s="134"/>
      <c r="OYG49" s="134"/>
      <c r="OYH49" s="134"/>
      <c r="OYI49" s="134"/>
      <c r="OYJ49" s="134"/>
      <c r="OYK49" s="134"/>
      <c r="OYL49" s="134"/>
      <c r="OYM49" s="134"/>
      <c r="OYN49" s="134"/>
      <c r="OYO49" s="134"/>
      <c r="OYP49" s="134"/>
      <c r="OYQ49" s="134"/>
      <c r="OYR49" s="134"/>
      <c r="OYS49" s="134"/>
      <c r="OYT49" s="134"/>
      <c r="OYU49" s="134"/>
      <c r="OYV49" s="134"/>
      <c r="OYW49" s="134"/>
      <c r="OYX49" s="134"/>
      <c r="OYY49" s="134"/>
      <c r="OYZ49" s="134"/>
      <c r="OZA49" s="134"/>
      <c r="OZB49" s="134"/>
      <c r="OZC49" s="134"/>
      <c r="OZD49" s="134"/>
      <c r="OZE49" s="134"/>
      <c r="OZF49" s="134"/>
      <c r="OZG49" s="134"/>
      <c r="OZH49" s="134"/>
      <c r="OZI49" s="134"/>
      <c r="OZJ49" s="134"/>
      <c r="OZK49" s="134"/>
      <c r="OZL49" s="134"/>
      <c r="OZM49" s="134"/>
      <c r="OZN49" s="134"/>
      <c r="OZO49" s="134"/>
      <c r="OZP49" s="134"/>
      <c r="OZQ49" s="134"/>
      <c r="OZR49" s="134"/>
      <c r="OZS49" s="134"/>
      <c r="OZT49" s="134"/>
      <c r="OZU49" s="134"/>
      <c r="OZV49" s="134"/>
      <c r="OZW49" s="134"/>
      <c r="OZX49" s="134"/>
      <c r="OZY49" s="134"/>
      <c r="OZZ49" s="134"/>
      <c r="PAA49" s="134"/>
      <c r="PAB49" s="134"/>
      <c r="PAC49" s="134"/>
      <c r="PAD49" s="134"/>
      <c r="PAE49" s="134"/>
      <c r="PAF49" s="134"/>
      <c r="PAG49" s="134"/>
      <c r="PAH49" s="134"/>
      <c r="PAI49" s="134"/>
      <c r="PAJ49" s="134"/>
      <c r="PAK49" s="134"/>
      <c r="PAL49" s="134"/>
      <c r="PAM49" s="134"/>
      <c r="PAN49" s="134"/>
      <c r="PAO49" s="134"/>
      <c r="PAP49" s="134"/>
      <c r="PAQ49" s="134"/>
      <c r="PAR49" s="134"/>
      <c r="PAS49" s="134"/>
      <c r="PAT49" s="134"/>
      <c r="PAU49" s="134"/>
      <c r="PAV49" s="134"/>
      <c r="PAW49" s="134"/>
      <c r="PAX49" s="134"/>
      <c r="PAY49" s="134"/>
      <c r="PAZ49" s="134"/>
      <c r="PBA49" s="134"/>
      <c r="PBB49" s="134"/>
      <c r="PBC49" s="134"/>
      <c r="PBD49" s="134"/>
      <c r="PBE49" s="134"/>
      <c r="PBF49" s="134"/>
      <c r="PBG49" s="134"/>
      <c r="PBH49" s="134"/>
      <c r="PBI49" s="134"/>
      <c r="PBJ49" s="134"/>
      <c r="PBK49" s="134"/>
      <c r="PBL49" s="134"/>
      <c r="PBM49" s="134"/>
      <c r="PBN49" s="134"/>
      <c r="PBO49" s="134"/>
      <c r="PBP49" s="134"/>
      <c r="PBQ49" s="134"/>
      <c r="PBR49" s="134"/>
      <c r="PBS49" s="134"/>
      <c r="PBT49" s="134"/>
      <c r="PBU49" s="134"/>
      <c r="PBV49" s="134"/>
      <c r="PBW49" s="134"/>
      <c r="PBX49" s="134"/>
      <c r="PBY49" s="134"/>
      <c r="PBZ49" s="134"/>
      <c r="PCA49" s="134"/>
      <c r="PCB49" s="134"/>
      <c r="PCC49" s="134"/>
      <c r="PCD49" s="134"/>
      <c r="PCE49" s="134"/>
      <c r="PCF49" s="134"/>
      <c r="PCG49" s="134"/>
      <c r="PCH49" s="134"/>
      <c r="PCI49" s="134"/>
      <c r="PCJ49" s="134"/>
      <c r="PCK49" s="134"/>
      <c r="PCL49" s="134"/>
      <c r="PCM49" s="134"/>
      <c r="PCN49" s="134"/>
      <c r="PCO49" s="134"/>
      <c r="PCP49" s="134"/>
      <c r="PCQ49" s="134"/>
      <c r="PCR49" s="134"/>
      <c r="PCS49" s="134"/>
      <c r="PCT49" s="134"/>
      <c r="PCU49" s="134"/>
      <c r="PCV49" s="134"/>
      <c r="PCW49" s="134"/>
      <c r="PCX49" s="134"/>
      <c r="PCY49" s="134"/>
      <c r="PCZ49" s="134"/>
      <c r="PDA49" s="134"/>
      <c r="PDB49" s="134"/>
      <c r="PDC49" s="134"/>
      <c r="PDD49" s="134"/>
      <c r="PDE49" s="134"/>
      <c r="PDF49" s="134"/>
      <c r="PDG49" s="134"/>
      <c r="PDH49" s="134"/>
      <c r="PDI49" s="134"/>
      <c r="PDJ49" s="134"/>
      <c r="PDK49" s="134"/>
      <c r="PDL49" s="134"/>
      <c r="PDM49" s="134"/>
      <c r="PDN49" s="134"/>
      <c r="PDO49" s="134"/>
      <c r="PDP49" s="134"/>
      <c r="PDQ49" s="134"/>
      <c r="PDR49" s="134"/>
      <c r="PDS49" s="134"/>
      <c r="PDT49" s="134"/>
      <c r="PDU49" s="134"/>
      <c r="PDV49" s="134"/>
      <c r="PDW49" s="134"/>
      <c r="PDX49" s="134"/>
      <c r="PDY49" s="134"/>
      <c r="PDZ49" s="134"/>
      <c r="PEA49" s="134"/>
      <c r="PEB49" s="134"/>
      <c r="PEC49" s="134"/>
      <c r="PED49" s="134"/>
      <c r="PEE49" s="134"/>
      <c r="PEF49" s="134"/>
      <c r="PEG49" s="134"/>
      <c r="PEH49" s="134"/>
      <c r="PEI49" s="134"/>
      <c r="PEJ49" s="134"/>
      <c r="PEK49" s="134"/>
      <c r="PEL49" s="134"/>
      <c r="PEM49" s="134"/>
      <c r="PEN49" s="134"/>
      <c r="PEO49" s="134"/>
      <c r="PEP49" s="134"/>
      <c r="PEQ49" s="134"/>
      <c r="PER49" s="134"/>
      <c r="PES49" s="134"/>
      <c r="PET49" s="134"/>
      <c r="PEU49" s="134"/>
      <c r="PEV49" s="134"/>
      <c r="PEW49" s="134"/>
      <c r="PEX49" s="134"/>
      <c r="PEY49" s="134"/>
      <c r="PEZ49" s="134"/>
      <c r="PFA49" s="134"/>
      <c r="PFB49" s="134"/>
      <c r="PFC49" s="134"/>
      <c r="PFD49" s="134"/>
      <c r="PFE49" s="134"/>
      <c r="PFF49" s="134"/>
      <c r="PFG49" s="134"/>
      <c r="PFH49" s="134"/>
      <c r="PFI49" s="134"/>
      <c r="PFJ49" s="134"/>
      <c r="PFK49" s="134"/>
      <c r="PFL49" s="134"/>
      <c r="PFM49" s="134"/>
      <c r="PFN49" s="134"/>
      <c r="PFO49" s="134"/>
      <c r="PFP49" s="134"/>
      <c r="PFQ49" s="134"/>
      <c r="PFR49" s="134"/>
      <c r="PFS49" s="134"/>
      <c r="PFT49" s="134"/>
      <c r="PFU49" s="134"/>
      <c r="PFV49" s="134"/>
      <c r="PFW49" s="134"/>
      <c r="PFX49" s="134"/>
      <c r="PFY49" s="134"/>
      <c r="PFZ49" s="134"/>
      <c r="PGA49" s="134"/>
      <c r="PGB49" s="134"/>
      <c r="PGC49" s="134"/>
      <c r="PGD49" s="134"/>
      <c r="PGE49" s="134"/>
      <c r="PGF49" s="134"/>
      <c r="PGG49" s="134"/>
      <c r="PGH49" s="134"/>
      <c r="PGI49" s="134"/>
      <c r="PGJ49" s="134"/>
      <c r="PGK49" s="134"/>
      <c r="PGL49" s="134"/>
      <c r="PGM49" s="134"/>
      <c r="PGN49" s="134"/>
      <c r="PGO49" s="134"/>
      <c r="PGP49" s="134"/>
      <c r="PGQ49" s="134"/>
      <c r="PGR49" s="134"/>
      <c r="PGS49" s="134"/>
      <c r="PGT49" s="134"/>
      <c r="PGU49" s="134"/>
      <c r="PGV49" s="134"/>
      <c r="PGW49" s="134"/>
      <c r="PGX49" s="134"/>
      <c r="PGY49" s="134"/>
      <c r="PGZ49" s="134"/>
      <c r="PHA49" s="134"/>
      <c r="PHB49" s="134"/>
      <c r="PHC49" s="134"/>
      <c r="PHD49" s="134"/>
      <c r="PHE49" s="134"/>
      <c r="PHF49" s="134"/>
      <c r="PHG49" s="134"/>
      <c r="PHH49" s="134"/>
      <c r="PHI49" s="134"/>
      <c r="PHJ49" s="134"/>
      <c r="PHK49" s="134"/>
      <c r="PHL49" s="134"/>
      <c r="PHM49" s="134"/>
      <c r="PHN49" s="134"/>
      <c r="PHO49" s="134"/>
      <c r="PHP49" s="134"/>
      <c r="PHQ49" s="134"/>
      <c r="PHR49" s="134"/>
      <c r="PHS49" s="134"/>
      <c r="PHT49" s="134"/>
      <c r="PHU49" s="134"/>
      <c r="PHV49" s="134"/>
      <c r="PHW49" s="134"/>
      <c r="PHX49" s="134"/>
      <c r="PHY49" s="134"/>
      <c r="PHZ49" s="134"/>
      <c r="PIA49" s="134"/>
      <c r="PIB49" s="134"/>
      <c r="PIC49" s="134"/>
      <c r="PID49" s="134"/>
      <c r="PIE49" s="134"/>
      <c r="PIF49" s="134"/>
      <c r="PIG49" s="134"/>
      <c r="PIH49" s="134"/>
      <c r="PII49" s="134"/>
      <c r="PIJ49" s="134"/>
      <c r="PIK49" s="134"/>
      <c r="PIL49" s="134"/>
      <c r="PIM49" s="134"/>
      <c r="PIN49" s="134"/>
      <c r="PIO49" s="134"/>
      <c r="PIP49" s="134"/>
      <c r="PIQ49" s="134"/>
      <c r="PIR49" s="134"/>
      <c r="PIS49" s="134"/>
      <c r="PIT49" s="134"/>
      <c r="PIU49" s="134"/>
      <c r="PIV49" s="134"/>
      <c r="PIW49" s="134"/>
      <c r="PIX49" s="134"/>
      <c r="PIY49" s="134"/>
      <c r="PIZ49" s="134"/>
      <c r="PJA49" s="134"/>
      <c r="PJB49" s="134"/>
      <c r="PJC49" s="134"/>
      <c r="PJD49" s="134"/>
      <c r="PJE49" s="134"/>
      <c r="PJF49" s="134"/>
      <c r="PJG49" s="134"/>
      <c r="PJH49" s="134"/>
      <c r="PJI49" s="134"/>
      <c r="PJJ49" s="134"/>
      <c r="PJK49" s="134"/>
      <c r="PJL49" s="134"/>
      <c r="PJM49" s="134"/>
      <c r="PJN49" s="134"/>
      <c r="PJO49" s="134"/>
      <c r="PJP49" s="134"/>
      <c r="PJQ49" s="134"/>
      <c r="PJR49" s="134"/>
      <c r="PJS49" s="134"/>
      <c r="PJT49" s="134"/>
      <c r="PJU49" s="134"/>
      <c r="PJV49" s="134"/>
      <c r="PJW49" s="134"/>
      <c r="PJX49" s="134"/>
      <c r="PJY49" s="134"/>
      <c r="PJZ49" s="134"/>
      <c r="PKA49" s="134"/>
      <c r="PKB49" s="134"/>
      <c r="PKC49" s="134"/>
      <c r="PKD49" s="134"/>
      <c r="PKE49" s="134"/>
      <c r="PKF49" s="134"/>
      <c r="PKG49" s="134"/>
      <c r="PKH49" s="134"/>
      <c r="PKI49" s="134"/>
      <c r="PKJ49" s="134"/>
      <c r="PKK49" s="134"/>
      <c r="PKL49" s="134"/>
      <c r="PKM49" s="134"/>
      <c r="PKN49" s="134"/>
      <c r="PKO49" s="134"/>
      <c r="PKP49" s="134"/>
      <c r="PKQ49" s="134"/>
      <c r="PKR49" s="134"/>
      <c r="PKS49" s="134"/>
      <c r="PKT49" s="134"/>
      <c r="PKU49" s="134"/>
      <c r="PKV49" s="134"/>
      <c r="PKW49" s="134"/>
      <c r="PKX49" s="134"/>
      <c r="PKY49" s="134"/>
      <c r="PKZ49" s="134"/>
      <c r="PLA49" s="134"/>
      <c r="PLB49" s="134"/>
      <c r="PLC49" s="134"/>
      <c r="PLD49" s="134"/>
      <c r="PLE49" s="134"/>
      <c r="PLF49" s="134"/>
      <c r="PLG49" s="134"/>
      <c r="PLH49" s="134"/>
      <c r="PLI49" s="134"/>
      <c r="PLJ49" s="134"/>
      <c r="PLK49" s="134"/>
      <c r="PLL49" s="134"/>
      <c r="PLM49" s="134"/>
      <c r="PLN49" s="134"/>
      <c r="PLO49" s="134"/>
      <c r="PLP49" s="134"/>
      <c r="PLQ49" s="134"/>
      <c r="PLR49" s="134"/>
      <c r="PLS49" s="134"/>
      <c r="PLT49" s="134"/>
      <c r="PLU49" s="134"/>
      <c r="PLV49" s="134"/>
      <c r="PLW49" s="134"/>
      <c r="PLX49" s="134"/>
      <c r="PLY49" s="134"/>
      <c r="PLZ49" s="134"/>
      <c r="PMA49" s="134"/>
      <c r="PMB49" s="134"/>
      <c r="PMC49" s="134"/>
      <c r="PMD49" s="134"/>
      <c r="PME49" s="134"/>
      <c r="PMF49" s="134"/>
      <c r="PMG49" s="134"/>
      <c r="PMH49" s="134"/>
      <c r="PMI49" s="134"/>
      <c r="PMJ49" s="134"/>
      <c r="PMK49" s="134"/>
      <c r="PML49" s="134"/>
      <c r="PMM49" s="134"/>
      <c r="PMN49" s="134"/>
      <c r="PMO49" s="134"/>
      <c r="PMP49" s="134"/>
      <c r="PMQ49" s="134"/>
      <c r="PMR49" s="134"/>
      <c r="PMS49" s="134"/>
      <c r="PMT49" s="134"/>
      <c r="PMU49" s="134"/>
      <c r="PMV49" s="134"/>
      <c r="PMW49" s="134"/>
      <c r="PMX49" s="134"/>
      <c r="PMY49" s="134"/>
      <c r="PMZ49" s="134"/>
      <c r="PNA49" s="134"/>
      <c r="PNB49" s="134"/>
      <c r="PNC49" s="134"/>
      <c r="PND49" s="134"/>
      <c r="PNE49" s="134"/>
      <c r="PNF49" s="134"/>
      <c r="PNG49" s="134"/>
      <c r="PNH49" s="134"/>
      <c r="PNI49" s="134"/>
      <c r="PNJ49" s="134"/>
      <c r="PNK49" s="134"/>
      <c r="PNL49" s="134"/>
      <c r="PNM49" s="134"/>
      <c r="PNN49" s="134"/>
      <c r="PNO49" s="134"/>
      <c r="PNP49" s="134"/>
      <c r="PNQ49" s="134"/>
      <c r="PNR49" s="134"/>
      <c r="PNS49" s="134"/>
      <c r="PNT49" s="134"/>
      <c r="PNU49" s="134"/>
      <c r="PNV49" s="134"/>
      <c r="PNW49" s="134"/>
      <c r="PNX49" s="134"/>
      <c r="PNY49" s="134"/>
      <c r="PNZ49" s="134"/>
      <c r="POA49" s="134"/>
      <c r="POB49" s="134"/>
      <c r="POC49" s="134"/>
      <c r="POD49" s="134"/>
      <c r="POE49" s="134"/>
      <c r="POF49" s="134"/>
      <c r="POG49" s="134"/>
      <c r="POH49" s="134"/>
      <c r="POI49" s="134"/>
      <c r="POJ49" s="134"/>
      <c r="POK49" s="134"/>
      <c r="POL49" s="134"/>
      <c r="POM49" s="134"/>
      <c r="PON49" s="134"/>
      <c r="POO49" s="134"/>
      <c r="POP49" s="134"/>
      <c r="POQ49" s="134"/>
      <c r="POR49" s="134"/>
      <c r="POS49" s="134"/>
      <c r="POT49" s="134"/>
      <c r="POU49" s="134"/>
      <c r="POV49" s="134"/>
      <c r="POW49" s="134"/>
      <c r="POX49" s="134"/>
      <c r="POY49" s="134"/>
      <c r="POZ49" s="134"/>
      <c r="PPA49" s="134"/>
      <c r="PPB49" s="134"/>
      <c r="PPC49" s="134"/>
      <c r="PPD49" s="134"/>
      <c r="PPE49" s="134"/>
      <c r="PPF49" s="134"/>
      <c r="PPG49" s="134"/>
      <c r="PPH49" s="134"/>
      <c r="PPI49" s="134"/>
      <c r="PPJ49" s="134"/>
      <c r="PPK49" s="134"/>
      <c r="PPL49" s="134"/>
      <c r="PPM49" s="134"/>
      <c r="PPN49" s="134"/>
      <c r="PPO49" s="134"/>
      <c r="PPP49" s="134"/>
      <c r="PPQ49" s="134"/>
      <c r="PPR49" s="134"/>
      <c r="PPS49" s="134"/>
      <c r="PPT49" s="134"/>
      <c r="PPU49" s="134"/>
      <c r="PPV49" s="134"/>
      <c r="PPW49" s="134"/>
      <c r="PPX49" s="134"/>
      <c r="PPY49" s="134"/>
      <c r="PPZ49" s="134"/>
      <c r="PQA49" s="134"/>
      <c r="PQB49" s="134"/>
      <c r="PQC49" s="134"/>
      <c r="PQD49" s="134"/>
      <c r="PQE49" s="134"/>
      <c r="PQF49" s="134"/>
      <c r="PQG49" s="134"/>
      <c r="PQH49" s="134"/>
      <c r="PQI49" s="134"/>
      <c r="PQJ49" s="134"/>
      <c r="PQK49" s="134"/>
      <c r="PQL49" s="134"/>
      <c r="PQM49" s="134"/>
      <c r="PQN49" s="134"/>
      <c r="PQO49" s="134"/>
      <c r="PQP49" s="134"/>
      <c r="PQQ49" s="134"/>
      <c r="PQR49" s="134"/>
      <c r="PQS49" s="134"/>
      <c r="PQT49" s="134"/>
      <c r="PQU49" s="134"/>
      <c r="PQV49" s="134"/>
      <c r="PQW49" s="134"/>
      <c r="PQX49" s="134"/>
      <c r="PQY49" s="134"/>
      <c r="PQZ49" s="134"/>
      <c r="PRA49" s="134"/>
      <c r="PRB49" s="134"/>
      <c r="PRC49" s="134"/>
      <c r="PRD49" s="134"/>
      <c r="PRE49" s="134"/>
      <c r="PRF49" s="134"/>
      <c r="PRG49" s="134"/>
      <c r="PRH49" s="134"/>
      <c r="PRI49" s="134"/>
      <c r="PRJ49" s="134"/>
      <c r="PRK49" s="134"/>
      <c r="PRL49" s="134"/>
      <c r="PRM49" s="134"/>
      <c r="PRN49" s="134"/>
      <c r="PRO49" s="134"/>
      <c r="PRP49" s="134"/>
      <c r="PRQ49" s="134"/>
      <c r="PRR49" s="134"/>
      <c r="PRS49" s="134"/>
      <c r="PRT49" s="134"/>
      <c r="PRU49" s="134"/>
      <c r="PRV49" s="134"/>
      <c r="PRW49" s="134"/>
      <c r="PRX49" s="134"/>
      <c r="PRY49" s="134"/>
      <c r="PRZ49" s="134"/>
      <c r="PSA49" s="134"/>
      <c r="PSB49" s="134"/>
      <c r="PSC49" s="134"/>
      <c r="PSD49" s="134"/>
      <c r="PSE49" s="134"/>
      <c r="PSF49" s="134"/>
      <c r="PSG49" s="134"/>
      <c r="PSH49" s="134"/>
      <c r="PSI49" s="134"/>
      <c r="PSJ49" s="134"/>
      <c r="PSK49" s="134"/>
      <c r="PSL49" s="134"/>
      <c r="PSM49" s="134"/>
      <c r="PSN49" s="134"/>
      <c r="PSO49" s="134"/>
      <c r="PSP49" s="134"/>
      <c r="PSQ49" s="134"/>
      <c r="PSR49" s="134"/>
      <c r="PSS49" s="134"/>
      <c r="PST49" s="134"/>
      <c r="PSU49" s="134"/>
      <c r="PSV49" s="134"/>
      <c r="PSW49" s="134"/>
      <c r="PSX49" s="134"/>
      <c r="PSY49" s="134"/>
      <c r="PSZ49" s="134"/>
      <c r="PTA49" s="134"/>
      <c r="PTB49" s="134"/>
      <c r="PTC49" s="134"/>
      <c r="PTD49" s="134"/>
      <c r="PTE49" s="134"/>
      <c r="PTF49" s="134"/>
      <c r="PTG49" s="134"/>
      <c r="PTH49" s="134"/>
      <c r="PTI49" s="134"/>
      <c r="PTJ49" s="134"/>
      <c r="PTK49" s="134"/>
      <c r="PTL49" s="134"/>
      <c r="PTM49" s="134"/>
      <c r="PTN49" s="134"/>
      <c r="PTO49" s="134"/>
      <c r="PTP49" s="134"/>
      <c r="PTQ49" s="134"/>
      <c r="PTR49" s="134"/>
      <c r="PTS49" s="134"/>
      <c r="PTT49" s="134"/>
      <c r="PTU49" s="134"/>
      <c r="PTV49" s="134"/>
      <c r="PTW49" s="134"/>
      <c r="PTX49" s="134"/>
      <c r="PTY49" s="134"/>
      <c r="PTZ49" s="134"/>
      <c r="PUA49" s="134"/>
      <c r="PUB49" s="134"/>
      <c r="PUC49" s="134"/>
      <c r="PUD49" s="134"/>
      <c r="PUE49" s="134"/>
      <c r="PUF49" s="134"/>
      <c r="PUG49" s="134"/>
      <c r="PUH49" s="134"/>
      <c r="PUI49" s="134"/>
      <c r="PUJ49" s="134"/>
      <c r="PUK49" s="134"/>
      <c r="PUL49" s="134"/>
      <c r="PUM49" s="134"/>
      <c r="PUN49" s="134"/>
      <c r="PUO49" s="134"/>
      <c r="PUP49" s="134"/>
      <c r="PUQ49" s="134"/>
      <c r="PUR49" s="134"/>
      <c r="PUS49" s="134"/>
      <c r="PUT49" s="134"/>
      <c r="PUU49" s="134"/>
      <c r="PUV49" s="134"/>
      <c r="PUW49" s="134"/>
      <c r="PUX49" s="134"/>
      <c r="PUY49" s="134"/>
      <c r="PUZ49" s="134"/>
      <c r="PVA49" s="134"/>
      <c r="PVB49" s="134"/>
      <c r="PVC49" s="134"/>
      <c r="PVD49" s="134"/>
      <c r="PVE49" s="134"/>
      <c r="PVF49" s="134"/>
      <c r="PVG49" s="134"/>
      <c r="PVH49" s="134"/>
      <c r="PVI49" s="134"/>
      <c r="PVJ49" s="134"/>
      <c r="PVK49" s="134"/>
      <c r="PVL49" s="134"/>
      <c r="PVM49" s="134"/>
      <c r="PVN49" s="134"/>
      <c r="PVO49" s="134"/>
      <c r="PVP49" s="134"/>
      <c r="PVQ49" s="134"/>
      <c r="PVR49" s="134"/>
      <c r="PVS49" s="134"/>
      <c r="PVT49" s="134"/>
      <c r="PVU49" s="134"/>
      <c r="PVV49" s="134"/>
      <c r="PVW49" s="134"/>
      <c r="PVX49" s="134"/>
      <c r="PVY49" s="134"/>
      <c r="PVZ49" s="134"/>
      <c r="PWA49" s="134"/>
      <c r="PWB49" s="134"/>
      <c r="PWC49" s="134"/>
      <c r="PWD49" s="134"/>
      <c r="PWE49" s="134"/>
      <c r="PWF49" s="134"/>
      <c r="PWG49" s="134"/>
      <c r="PWH49" s="134"/>
      <c r="PWI49" s="134"/>
      <c r="PWJ49" s="134"/>
      <c r="PWK49" s="134"/>
      <c r="PWL49" s="134"/>
      <c r="PWM49" s="134"/>
      <c r="PWN49" s="134"/>
      <c r="PWO49" s="134"/>
      <c r="PWP49" s="134"/>
      <c r="PWQ49" s="134"/>
      <c r="PWR49" s="134"/>
      <c r="PWS49" s="134"/>
      <c r="PWT49" s="134"/>
      <c r="PWU49" s="134"/>
      <c r="PWV49" s="134"/>
      <c r="PWW49" s="134"/>
      <c r="PWX49" s="134"/>
      <c r="PWY49" s="134"/>
      <c r="PWZ49" s="134"/>
      <c r="PXA49" s="134"/>
      <c r="PXB49" s="134"/>
      <c r="PXC49" s="134"/>
      <c r="PXD49" s="134"/>
      <c r="PXE49" s="134"/>
      <c r="PXF49" s="134"/>
      <c r="PXG49" s="134"/>
      <c r="PXH49" s="134"/>
      <c r="PXI49" s="134"/>
      <c r="PXJ49" s="134"/>
      <c r="PXK49" s="134"/>
      <c r="PXL49" s="134"/>
      <c r="PXM49" s="134"/>
      <c r="PXN49" s="134"/>
      <c r="PXO49" s="134"/>
      <c r="PXP49" s="134"/>
      <c r="PXQ49" s="134"/>
      <c r="PXR49" s="134"/>
      <c r="PXS49" s="134"/>
      <c r="PXT49" s="134"/>
      <c r="PXU49" s="134"/>
      <c r="PXV49" s="134"/>
      <c r="PXW49" s="134"/>
      <c r="PXX49" s="134"/>
      <c r="PXY49" s="134"/>
      <c r="PXZ49" s="134"/>
      <c r="PYA49" s="134"/>
      <c r="PYB49" s="134"/>
      <c r="PYC49" s="134"/>
      <c r="PYD49" s="134"/>
      <c r="PYE49" s="134"/>
      <c r="PYF49" s="134"/>
      <c r="PYG49" s="134"/>
      <c r="PYH49" s="134"/>
      <c r="PYI49" s="134"/>
      <c r="PYJ49" s="134"/>
      <c r="PYK49" s="134"/>
      <c r="PYL49" s="134"/>
      <c r="PYM49" s="134"/>
      <c r="PYN49" s="134"/>
      <c r="PYO49" s="134"/>
      <c r="PYP49" s="134"/>
      <c r="PYQ49" s="134"/>
      <c r="PYR49" s="134"/>
      <c r="PYS49" s="134"/>
      <c r="PYT49" s="134"/>
      <c r="PYU49" s="134"/>
      <c r="PYV49" s="134"/>
      <c r="PYW49" s="134"/>
      <c r="PYX49" s="134"/>
      <c r="PYY49" s="134"/>
      <c r="PYZ49" s="134"/>
      <c r="PZA49" s="134"/>
      <c r="PZB49" s="134"/>
      <c r="PZC49" s="134"/>
      <c r="PZD49" s="134"/>
      <c r="PZE49" s="134"/>
      <c r="PZF49" s="134"/>
      <c r="PZG49" s="134"/>
      <c r="PZH49" s="134"/>
      <c r="PZI49" s="134"/>
      <c r="PZJ49" s="134"/>
      <c r="PZK49" s="134"/>
      <c r="PZL49" s="134"/>
      <c r="PZM49" s="134"/>
      <c r="PZN49" s="134"/>
      <c r="PZO49" s="134"/>
      <c r="PZP49" s="134"/>
      <c r="PZQ49" s="134"/>
      <c r="PZR49" s="134"/>
      <c r="PZS49" s="134"/>
      <c r="PZT49" s="134"/>
      <c r="PZU49" s="134"/>
      <c r="PZV49" s="134"/>
      <c r="PZW49" s="134"/>
      <c r="PZX49" s="134"/>
      <c r="PZY49" s="134"/>
      <c r="PZZ49" s="134"/>
      <c r="QAA49" s="134"/>
      <c r="QAB49" s="134"/>
      <c r="QAC49" s="134"/>
      <c r="QAD49" s="134"/>
      <c r="QAE49" s="134"/>
      <c r="QAF49" s="134"/>
      <c r="QAG49" s="134"/>
      <c r="QAH49" s="134"/>
      <c r="QAI49" s="134"/>
      <c r="QAJ49" s="134"/>
      <c r="QAK49" s="134"/>
      <c r="QAL49" s="134"/>
      <c r="QAM49" s="134"/>
      <c r="QAN49" s="134"/>
      <c r="QAO49" s="134"/>
      <c r="QAP49" s="134"/>
      <c r="QAQ49" s="134"/>
      <c r="QAR49" s="134"/>
      <c r="QAS49" s="134"/>
      <c r="QAT49" s="134"/>
      <c r="QAU49" s="134"/>
      <c r="QAV49" s="134"/>
      <c r="QAW49" s="134"/>
      <c r="QAX49" s="134"/>
      <c r="QAY49" s="134"/>
      <c r="QAZ49" s="134"/>
      <c r="QBA49" s="134"/>
      <c r="QBB49" s="134"/>
      <c r="QBC49" s="134"/>
      <c r="QBD49" s="134"/>
      <c r="QBE49" s="134"/>
      <c r="QBF49" s="134"/>
      <c r="QBG49" s="134"/>
      <c r="QBH49" s="134"/>
      <c r="QBI49" s="134"/>
      <c r="QBJ49" s="134"/>
      <c r="QBK49" s="134"/>
      <c r="QBL49" s="134"/>
      <c r="QBM49" s="134"/>
      <c r="QBN49" s="134"/>
      <c r="QBO49" s="134"/>
      <c r="QBP49" s="134"/>
      <c r="QBQ49" s="134"/>
      <c r="QBR49" s="134"/>
      <c r="QBS49" s="134"/>
      <c r="QBT49" s="134"/>
      <c r="QBU49" s="134"/>
      <c r="QBV49" s="134"/>
      <c r="QBW49" s="134"/>
      <c r="QBX49" s="134"/>
      <c r="QBY49" s="134"/>
      <c r="QBZ49" s="134"/>
      <c r="QCA49" s="134"/>
      <c r="QCB49" s="134"/>
      <c r="QCC49" s="134"/>
      <c r="QCD49" s="134"/>
      <c r="QCE49" s="134"/>
      <c r="QCF49" s="134"/>
      <c r="QCG49" s="134"/>
      <c r="QCH49" s="134"/>
      <c r="QCI49" s="134"/>
      <c r="QCJ49" s="134"/>
      <c r="QCK49" s="134"/>
      <c r="QCL49" s="134"/>
      <c r="QCM49" s="134"/>
      <c r="QCN49" s="134"/>
      <c r="QCO49" s="134"/>
      <c r="QCP49" s="134"/>
      <c r="QCQ49" s="134"/>
      <c r="QCR49" s="134"/>
      <c r="QCS49" s="134"/>
      <c r="QCT49" s="134"/>
      <c r="QCU49" s="134"/>
      <c r="QCV49" s="134"/>
      <c r="QCW49" s="134"/>
      <c r="QCX49" s="134"/>
      <c r="QCY49" s="134"/>
      <c r="QCZ49" s="134"/>
      <c r="QDA49" s="134"/>
      <c r="QDB49" s="134"/>
      <c r="QDC49" s="134"/>
      <c r="QDD49" s="134"/>
      <c r="QDE49" s="134"/>
      <c r="QDF49" s="134"/>
      <c r="QDG49" s="134"/>
      <c r="QDH49" s="134"/>
      <c r="QDI49" s="134"/>
      <c r="QDJ49" s="134"/>
      <c r="QDK49" s="134"/>
      <c r="QDL49" s="134"/>
      <c r="QDM49" s="134"/>
      <c r="QDN49" s="134"/>
      <c r="QDO49" s="134"/>
      <c r="QDP49" s="134"/>
      <c r="QDQ49" s="134"/>
      <c r="QDR49" s="134"/>
      <c r="QDS49" s="134"/>
      <c r="QDT49" s="134"/>
      <c r="QDU49" s="134"/>
      <c r="QDV49" s="134"/>
      <c r="QDW49" s="134"/>
      <c r="QDX49" s="134"/>
      <c r="QDY49" s="134"/>
      <c r="QDZ49" s="134"/>
      <c r="QEA49" s="134"/>
      <c r="QEB49" s="134"/>
      <c r="QEC49" s="134"/>
      <c r="QED49" s="134"/>
      <c r="QEE49" s="134"/>
      <c r="QEF49" s="134"/>
      <c r="QEG49" s="134"/>
      <c r="QEH49" s="134"/>
      <c r="QEI49" s="134"/>
      <c r="QEJ49" s="134"/>
      <c r="QEK49" s="134"/>
      <c r="QEL49" s="134"/>
      <c r="QEM49" s="134"/>
      <c r="QEN49" s="134"/>
      <c r="QEO49" s="134"/>
      <c r="QEP49" s="134"/>
      <c r="QEQ49" s="134"/>
      <c r="QER49" s="134"/>
      <c r="QES49" s="134"/>
      <c r="QET49" s="134"/>
      <c r="QEU49" s="134"/>
      <c r="QEV49" s="134"/>
      <c r="QEW49" s="134"/>
      <c r="QEX49" s="134"/>
      <c r="QEY49" s="134"/>
      <c r="QEZ49" s="134"/>
      <c r="QFA49" s="134"/>
      <c r="QFB49" s="134"/>
      <c r="QFC49" s="134"/>
      <c r="QFD49" s="134"/>
      <c r="QFE49" s="134"/>
      <c r="QFF49" s="134"/>
      <c r="QFG49" s="134"/>
      <c r="QFH49" s="134"/>
      <c r="QFI49" s="134"/>
      <c r="QFJ49" s="134"/>
      <c r="QFK49" s="134"/>
      <c r="QFL49" s="134"/>
      <c r="QFM49" s="134"/>
      <c r="QFN49" s="134"/>
      <c r="QFO49" s="134"/>
      <c r="QFP49" s="134"/>
      <c r="QFQ49" s="134"/>
      <c r="QFR49" s="134"/>
      <c r="QFS49" s="134"/>
      <c r="QFT49" s="134"/>
      <c r="QFU49" s="134"/>
      <c r="QFV49" s="134"/>
      <c r="QFW49" s="134"/>
      <c r="QFX49" s="134"/>
      <c r="QFY49" s="134"/>
      <c r="QFZ49" s="134"/>
      <c r="QGA49" s="134"/>
      <c r="QGB49" s="134"/>
      <c r="QGC49" s="134"/>
      <c r="QGD49" s="134"/>
      <c r="QGE49" s="134"/>
      <c r="QGF49" s="134"/>
      <c r="QGG49" s="134"/>
      <c r="QGH49" s="134"/>
      <c r="QGI49" s="134"/>
      <c r="QGJ49" s="134"/>
      <c r="QGK49" s="134"/>
      <c r="QGL49" s="134"/>
      <c r="QGM49" s="134"/>
      <c r="QGN49" s="134"/>
      <c r="QGO49" s="134"/>
      <c r="QGP49" s="134"/>
      <c r="QGQ49" s="134"/>
      <c r="QGR49" s="134"/>
      <c r="QGS49" s="134"/>
      <c r="QGT49" s="134"/>
      <c r="QGU49" s="134"/>
      <c r="QGV49" s="134"/>
      <c r="QGW49" s="134"/>
      <c r="QGX49" s="134"/>
      <c r="QGY49" s="134"/>
      <c r="QGZ49" s="134"/>
      <c r="QHA49" s="134"/>
      <c r="QHB49" s="134"/>
      <c r="QHC49" s="134"/>
      <c r="QHD49" s="134"/>
      <c r="QHE49" s="134"/>
      <c r="QHF49" s="134"/>
      <c r="QHG49" s="134"/>
      <c r="QHH49" s="134"/>
      <c r="QHI49" s="134"/>
      <c r="QHJ49" s="134"/>
      <c r="QHK49" s="134"/>
      <c r="QHL49" s="134"/>
      <c r="QHM49" s="134"/>
      <c r="QHN49" s="134"/>
      <c r="QHO49" s="134"/>
      <c r="QHP49" s="134"/>
      <c r="QHQ49" s="134"/>
      <c r="QHR49" s="134"/>
      <c r="QHS49" s="134"/>
      <c r="QHT49" s="134"/>
      <c r="QHU49" s="134"/>
      <c r="QHV49" s="134"/>
      <c r="QHW49" s="134"/>
      <c r="QHX49" s="134"/>
      <c r="QHY49" s="134"/>
      <c r="QHZ49" s="134"/>
      <c r="QIA49" s="134"/>
      <c r="QIB49" s="134"/>
      <c r="QIC49" s="134"/>
      <c r="QID49" s="134"/>
      <c r="QIE49" s="134"/>
      <c r="QIF49" s="134"/>
      <c r="QIG49" s="134"/>
      <c r="QIH49" s="134"/>
      <c r="QII49" s="134"/>
      <c r="QIJ49" s="134"/>
      <c r="QIK49" s="134"/>
      <c r="QIL49" s="134"/>
      <c r="QIM49" s="134"/>
      <c r="QIN49" s="134"/>
      <c r="QIO49" s="134"/>
      <c r="QIP49" s="134"/>
      <c r="QIQ49" s="134"/>
      <c r="QIR49" s="134"/>
      <c r="QIS49" s="134"/>
      <c r="QIT49" s="134"/>
      <c r="QIU49" s="134"/>
      <c r="QIV49" s="134"/>
      <c r="QIW49" s="134"/>
      <c r="QIX49" s="134"/>
      <c r="QIY49" s="134"/>
      <c r="QIZ49" s="134"/>
      <c r="QJA49" s="134"/>
      <c r="QJB49" s="134"/>
      <c r="QJC49" s="134"/>
      <c r="QJD49" s="134"/>
      <c r="QJE49" s="134"/>
      <c r="QJF49" s="134"/>
      <c r="QJG49" s="134"/>
      <c r="QJH49" s="134"/>
      <c r="QJI49" s="134"/>
      <c r="QJJ49" s="134"/>
      <c r="QJK49" s="134"/>
      <c r="QJL49" s="134"/>
      <c r="QJM49" s="134"/>
      <c r="QJN49" s="134"/>
      <c r="QJO49" s="134"/>
      <c r="QJP49" s="134"/>
      <c r="QJQ49" s="134"/>
      <c r="QJR49" s="134"/>
      <c r="QJS49" s="134"/>
      <c r="QJT49" s="134"/>
      <c r="QJU49" s="134"/>
      <c r="QJV49" s="134"/>
      <c r="QJW49" s="134"/>
      <c r="QJX49" s="134"/>
      <c r="QJY49" s="134"/>
      <c r="QJZ49" s="134"/>
      <c r="QKA49" s="134"/>
      <c r="QKB49" s="134"/>
      <c r="QKC49" s="134"/>
      <c r="QKD49" s="134"/>
      <c r="QKE49" s="134"/>
      <c r="QKF49" s="134"/>
      <c r="QKG49" s="134"/>
      <c r="QKH49" s="134"/>
      <c r="QKI49" s="134"/>
      <c r="QKJ49" s="134"/>
      <c r="QKK49" s="134"/>
      <c r="QKL49" s="134"/>
      <c r="QKM49" s="134"/>
      <c r="QKN49" s="134"/>
      <c r="QKO49" s="134"/>
      <c r="QKP49" s="134"/>
      <c r="QKQ49" s="134"/>
      <c r="QKR49" s="134"/>
      <c r="QKS49" s="134"/>
      <c r="QKT49" s="134"/>
      <c r="QKU49" s="134"/>
      <c r="QKV49" s="134"/>
      <c r="QKW49" s="134"/>
      <c r="QKX49" s="134"/>
      <c r="QKY49" s="134"/>
      <c r="QKZ49" s="134"/>
      <c r="QLA49" s="134"/>
      <c r="QLB49" s="134"/>
      <c r="QLC49" s="134"/>
      <c r="QLD49" s="134"/>
      <c r="QLE49" s="134"/>
      <c r="QLF49" s="134"/>
      <c r="QLG49" s="134"/>
      <c r="QLH49" s="134"/>
      <c r="QLI49" s="134"/>
      <c r="QLJ49" s="134"/>
      <c r="QLK49" s="134"/>
      <c r="QLL49" s="134"/>
      <c r="QLM49" s="134"/>
      <c r="QLN49" s="134"/>
      <c r="QLO49" s="134"/>
      <c r="QLP49" s="134"/>
      <c r="QLQ49" s="134"/>
      <c r="QLR49" s="134"/>
      <c r="QLS49" s="134"/>
      <c r="QLT49" s="134"/>
      <c r="QLU49" s="134"/>
      <c r="QLV49" s="134"/>
      <c r="QLW49" s="134"/>
      <c r="QLX49" s="134"/>
      <c r="QLY49" s="134"/>
      <c r="QLZ49" s="134"/>
      <c r="QMA49" s="134"/>
      <c r="QMB49" s="134"/>
      <c r="QMC49" s="134"/>
      <c r="QMD49" s="134"/>
      <c r="QME49" s="134"/>
      <c r="QMF49" s="134"/>
      <c r="QMG49" s="134"/>
      <c r="QMH49" s="134"/>
      <c r="QMI49" s="134"/>
      <c r="QMJ49" s="134"/>
      <c r="QMK49" s="134"/>
      <c r="QML49" s="134"/>
      <c r="QMM49" s="134"/>
      <c r="QMN49" s="134"/>
      <c r="QMO49" s="134"/>
      <c r="QMP49" s="134"/>
      <c r="QMQ49" s="134"/>
      <c r="QMR49" s="134"/>
      <c r="QMS49" s="134"/>
      <c r="QMT49" s="134"/>
      <c r="QMU49" s="134"/>
      <c r="QMV49" s="134"/>
      <c r="QMW49" s="134"/>
      <c r="QMX49" s="134"/>
      <c r="QMY49" s="134"/>
      <c r="QMZ49" s="134"/>
      <c r="QNA49" s="134"/>
      <c r="QNB49" s="134"/>
      <c r="QNC49" s="134"/>
      <c r="QND49" s="134"/>
      <c r="QNE49" s="134"/>
      <c r="QNF49" s="134"/>
      <c r="QNG49" s="134"/>
      <c r="QNH49" s="134"/>
      <c r="QNI49" s="134"/>
      <c r="QNJ49" s="134"/>
      <c r="QNK49" s="134"/>
      <c r="QNL49" s="134"/>
      <c r="QNM49" s="134"/>
      <c r="QNN49" s="134"/>
      <c r="QNO49" s="134"/>
      <c r="QNP49" s="134"/>
      <c r="QNQ49" s="134"/>
      <c r="QNR49" s="134"/>
      <c r="QNS49" s="134"/>
      <c r="QNT49" s="134"/>
      <c r="QNU49" s="134"/>
      <c r="QNV49" s="134"/>
      <c r="QNW49" s="134"/>
      <c r="QNX49" s="134"/>
      <c r="QNY49" s="134"/>
      <c r="QNZ49" s="134"/>
      <c r="QOA49" s="134"/>
      <c r="QOB49" s="134"/>
      <c r="QOC49" s="134"/>
      <c r="QOD49" s="134"/>
      <c r="QOE49" s="134"/>
      <c r="QOF49" s="134"/>
      <c r="QOG49" s="134"/>
      <c r="QOH49" s="134"/>
      <c r="QOI49" s="134"/>
      <c r="QOJ49" s="134"/>
      <c r="QOK49" s="134"/>
      <c r="QOL49" s="134"/>
      <c r="QOM49" s="134"/>
      <c r="QON49" s="134"/>
      <c r="QOO49" s="134"/>
      <c r="QOP49" s="134"/>
      <c r="QOQ49" s="134"/>
      <c r="QOR49" s="134"/>
      <c r="QOS49" s="134"/>
      <c r="QOT49" s="134"/>
      <c r="QOU49" s="134"/>
      <c r="QOV49" s="134"/>
      <c r="QOW49" s="134"/>
      <c r="QOX49" s="134"/>
      <c r="QOY49" s="134"/>
      <c r="QOZ49" s="134"/>
      <c r="QPA49" s="134"/>
      <c r="QPB49" s="134"/>
      <c r="QPC49" s="134"/>
      <c r="QPD49" s="134"/>
      <c r="QPE49" s="134"/>
      <c r="QPF49" s="134"/>
      <c r="QPG49" s="134"/>
      <c r="QPH49" s="134"/>
      <c r="QPI49" s="134"/>
      <c r="QPJ49" s="134"/>
      <c r="QPK49" s="134"/>
      <c r="QPL49" s="134"/>
      <c r="QPM49" s="134"/>
      <c r="QPN49" s="134"/>
      <c r="QPO49" s="134"/>
      <c r="QPP49" s="134"/>
      <c r="QPQ49" s="134"/>
      <c r="QPR49" s="134"/>
      <c r="QPS49" s="134"/>
      <c r="QPT49" s="134"/>
      <c r="QPU49" s="134"/>
      <c r="QPV49" s="134"/>
      <c r="QPW49" s="134"/>
      <c r="QPX49" s="134"/>
      <c r="QPY49" s="134"/>
      <c r="QPZ49" s="134"/>
      <c r="QQA49" s="134"/>
      <c r="QQB49" s="134"/>
      <c r="QQC49" s="134"/>
      <c r="QQD49" s="134"/>
      <c r="QQE49" s="134"/>
      <c r="QQF49" s="134"/>
      <c r="QQG49" s="134"/>
      <c r="QQH49" s="134"/>
      <c r="QQI49" s="134"/>
      <c r="QQJ49" s="134"/>
      <c r="QQK49" s="134"/>
      <c r="QQL49" s="134"/>
      <c r="QQM49" s="134"/>
      <c r="QQN49" s="134"/>
      <c r="QQO49" s="134"/>
      <c r="QQP49" s="134"/>
      <c r="QQQ49" s="134"/>
      <c r="QQR49" s="134"/>
      <c r="QQS49" s="134"/>
      <c r="QQT49" s="134"/>
      <c r="QQU49" s="134"/>
      <c r="QQV49" s="134"/>
      <c r="QQW49" s="134"/>
      <c r="QQX49" s="134"/>
      <c r="QQY49" s="134"/>
      <c r="QQZ49" s="134"/>
      <c r="QRA49" s="134"/>
      <c r="QRB49" s="134"/>
      <c r="QRC49" s="134"/>
      <c r="QRD49" s="134"/>
      <c r="QRE49" s="134"/>
      <c r="QRF49" s="134"/>
      <c r="QRG49" s="134"/>
      <c r="QRH49" s="134"/>
      <c r="QRI49" s="134"/>
      <c r="QRJ49" s="134"/>
      <c r="QRK49" s="134"/>
      <c r="QRL49" s="134"/>
      <c r="QRM49" s="134"/>
      <c r="QRN49" s="134"/>
      <c r="QRO49" s="134"/>
      <c r="QRP49" s="134"/>
      <c r="QRQ49" s="134"/>
      <c r="QRR49" s="134"/>
      <c r="QRS49" s="134"/>
      <c r="QRT49" s="134"/>
      <c r="QRU49" s="134"/>
      <c r="QRV49" s="134"/>
      <c r="QRW49" s="134"/>
      <c r="QRX49" s="134"/>
      <c r="QRY49" s="134"/>
      <c r="QRZ49" s="134"/>
      <c r="QSA49" s="134"/>
      <c r="QSB49" s="134"/>
      <c r="QSC49" s="134"/>
      <c r="QSD49" s="134"/>
      <c r="QSE49" s="134"/>
      <c r="QSF49" s="134"/>
      <c r="QSG49" s="134"/>
      <c r="QSH49" s="134"/>
      <c r="QSI49" s="134"/>
      <c r="QSJ49" s="134"/>
      <c r="QSK49" s="134"/>
      <c r="QSL49" s="134"/>
      <c r="QSM49" s="134"/>
      <c r="QSN49" s="134"/>
      <c r="QSO49" s="134"/>
      <c r="QSP49" s="134"/>
      <c r="QSQ49" s="134"/>
      <c r="QSR49" s="134"/>
      <c r="QSS49" s="134"/>
      <c r="QST49" s="134"/>
      <c r="QSU49" s="134"/>
      <c r="QSV49" s="134"/>
      <c r="QSW49" s="134"/>
      <c r="QSX49" s="134"/>
      <c r="QSY49" s="134"/>
      <c r="QSZ49" s="134"/>
      <c r="QTA49" s="134"/>
      <c r="QTB49" s="134"/>
      <c r="QTC49" s="134"/>
      <c r="QTD49" s="134"/>
      <c r="QTE49" s="134"/>
      <c r="QTF49" s="134"/>
      <c r="QTG49" s="134"/>
      <c r="QTH49" s="134"/>
      <c r="QTI49" s="134"/>
      <c r="QTJ49" s="134"/>
      <c r="QTK49" s="134"/>
      <c r="QTL49" s="134"/>
      <c r="QTM49" s="134"/>
      <c r="QTN49" s="134"/>
      <c r="QTO49" s="134"/>
      <c r="QTP49" s="134"/>
      <c r="QTQ49" s="134"/>
      <c r="QTR49" s="134"/>
      <c r="QTS49" s="134"/>
      <c r="QTT49" s="134"/>
      <c r="QTU49" s="134"/>
      <c r="QTV49" s="134"/>
      <c r="QTW49" s="134"/>
      <c r="QTX49" s="134"/>
      <c r="QTY49" s="134"/>
      <c r="QTZ49" s="134"/>
      <c r="QUA49" s="134"/>
      <c r="QUB49" s="134"/>
      <c r="QUC49" s="134"/>
      <c r="QUD49" s="134"/>
      <c r="QUE49" s="134"/>
      <c r="QUF49" s="134"/>
      <c r="QUG49" s="134"/>
      <c r="QUH49" s="134"/>
      <c r="QUI49" s="134"/>
      <c r="QUJ49" s="134"/>
      <c r="QUK49" s="134"/>
      <c r="QUL49" s="134"/>
      <c r="QUM49" s="134"/>
      <c r="QUN49" s="134"/>
      <c r="QUO49" s="134"/>
      <c r="QUP49" s="134"/>
      <c r="QUQ49" s="134"/>
      <c r="QUR49" s="134"/>
      <c r="QUS49" s="134"/>
      <c r="QUT49" s="134"/>
      <c r="QUU49" s="134"/>
      <c r="QUV49" s="134"/>
      <c r="QUW49" s="134"/>
      <c r="QUX49" s="134"/>
      <c r="QUY49" s="134"/>
      <c r="QUZ49" s="134"/>
      <c r="QVA49" s="134"/>
      <c r="QVB49" s="134"/>
      <c r="QVC49" s="134"/>
      <c r="QVD49" s="134"/>
      <c r="QVE49" s="134"/>
      <c r="QVF49" s="134"/>
      <c r="QVG49" s="134"/>
      <c r="QVH49" s="134"/>
      <c r="QVI49" s="134"/>
      <c r="QVJ49" s="134"/>
      <c r="QVK49" s="134"/>
      <c r="QVL49" s="134"/>
      <c r="QVM49" s="134"/>
      <c r="QVN49" s="134"/>
      <c r="QVO49" s="134"/>
      <c r="QVP49" s="134"/>
      <c r="QVQ49" s="134"/>
      <c r="QVR49" s="134"/>
      <c r="QVS49" s="134"/>
      <c r="QVT49" s="134"/>
      <c r="QVU49" s="134"/>
      <c r="QVV49" s="134"/>
      <c r="QVW49" s="134"/>
      <c r="QVX49" s="134"/>
      <c r="QVY49" s="134"/>
      <c r="QVZ49" s="134"/>
      <c r="QWA49" s="134"/>
      <c r="QWB49" s="134"/>
      <c r="QWC49" s="134"/>
      <c r="QWD49" s="134"/>
      <c r="QWE49" s="134"/>
      <c r="QWF49" s="134"/>
      <c r="QWG49" s="134"/>
      <c r="QWH49" s="134"/>
      <c r="QWI49" s="134"/>
      <c r="QWJ49" s="134"/>
      <c r="QWK49" s="134"/>
      <c r="QWL49" s="134"/>
      <c r="QWM49" s="134"/>
      <c r="QWN49" s="134"/>
      <c r="QWO49" s="134"/>
      <c r="QWP49" s="134"/>
      <c r="QWQ49" s="134"/>
      <c r="QWR49" s="134"/>
      <c r="QWS49" s="134"/>
      <c r="QWT49" s="134"/>
      <c r="QWU49" s="134"/>
      <c r="QWV49" s="134"/>
      <c r="QWW49" s="134"/>
      <c r="QWX49" s="134"/>
      <c r="QWY49" s="134"/>
      <c r="QWZ49" s="134"/>
      <c r="QXA49" s="134"/>
      <c r="QXB49" s="134"/>
      <c r="QXC49" s="134"/>
      <c r="QXD49" s="134"/>
      <c r="QXE49" s="134"/>
      <c r="QXF49" s="134"/>
      <c r="QXG49" s="134"/>
      <c r="QXH49" s="134"/>
      <c r="QXI49" s="134"/>
      <c r="QXJ49" s="134"/>
      <c r="QXK49" s="134"/>
      <c r="QXL49" s="134"/>
      <c r="QXM49" s="134"/>
      <c r="QXN49" s="134"/>
      <c r="QXO49" s="134"/>
      <c r="QXP49" s="134"/>
      <c r="QXQ49" s="134"/>
      <c r="QXR49" s="134"/>
      <c r="QXS49" s="134"/>
      <c r="QXT49" s="134"/>
      <c r="QXU49" s="134"/>
      <c r="QXV49" s="134"/>
      <c r="QXW49" s="134"/>
      <c r="QXX49" s="134"/>
      <c r="QXY49" s="134"/>
      <c r="QXZ49" s="134"/>
      <c r="QYA49" s="134"/>
      <c r="QYB49" s="134"/>
      <c r="QYC49" s="134"/>
      <c r="QYD49" s="134"/>
      <c r="QYE49" s="134"/>
      <c r="QYF49" s="134"/>
      <c r="QYG49" s="134"/>
      <c r="QYH49" s="134"/>
      <c r="QYI49" s="134"/>
      <c r="QYJ49" s="134"/>
      <c r="QYK49" s="134"/>
      <c r="QYL49" s="134"/>
      <c r="QYM49" s="134"/>
      <c r="QYN49" s="134"/>
      <c r="QYO49" s="134"/>
      <c r="QYP49" s="134"/>
      <c r="QYQ49" s="134"/>
      <c r="QYR49" s="134"/>
      <c r="QYS49" s="134"/>
      <c r="QYT49" s="134"/>
      <c r="QYU49" s="134"/>
      <c r="QYV49" s="134"/>
      <c r="QYW49" s="134"/>
      <c r="QYX49" s="134"/>
      <c r="QYY49" s="134"/>
      <c r="QYZ49" s="134"/>
      <c r="QZA49" s="134"/>
      <c r="QZB49" s="134"/>
      <c r="QZC49" s="134"/>
      <c r="QZD49" s="134"/>
      <c r="QZE49" s="134"/>
      <c r="QZF49" s="134"/>
      <c r="QZG49" s="134"/>
      <c r="QZH49" s="134"/>
      <c r="QZI49" s="134"/>
      <c r="QZJ49" s="134"/>
      <c r="QZK49" s="134"/>
      <c r="QZL49" s="134"/>
      <c r="QZM49" s="134"/>
      <c r="QZN49" s="134"/>
      <c r="QZO49" s="134"/>
      <c r="QZP49" s="134"/>
      <c r="QZQ49" s="134"/>
      <c r="QZR49" s="134"/>
      <c r="QZS49" s="134"/>
      <c r="QZT49" s="134"/>
      <c r="QZU49" s="134"/>
      <c r="QZV49" s="134"/>
      <c r="QZW49" s="134"/>
      <c r="QZX49" s="134"/>
      <c r="QZY49" s="134"/>
      <c r="QZZ49" s="134"/>
      <c r="RAA49" s="134"/>
      <c r="RAB49" s="134"/>
      <c r="RAC49" s="134"/>
      <c r="RAD49" s="134"/>
      <c r="RAE49" s="134"/>
      <c r="RAF49" s="134"/>
      <c r="RAG49" s="134"/>
      <c r="RAH49" s="134"/>
      <c r="RAI49" s="134"/>
      <c r="RAJ49" s="134"/>
      <c r="RAK49" s="134"/>
      <c r="RAL49" s="134"/>
      <c r="RAM49" s="134"/>
      <c r="RAN49" s="134"/>
      <c r="RAO49" s="134"/>
      <c r="RAP49" s="134"/>
      <c r="RAQ49" s="134"/>
      <c r="RAR49" s="134"/>
      <c r="RAS49" s="134"/>
      <c r="RAT49" s="134"/>
      <c r="RAU49" s="134"/>
      <c r="RAV49" s="134"/>
      <c r="RAW49" s="134"/>
      <c r="RAX49" s="134"/>
      <c r="RAY49" s="134"/>
      <c r="RAZ49" s="134"/>
      <c r="RBA49" s="134"/>
      <c r="RBB49" s="134"/>
      <c r="RBC49" s="134"/>
      <c r="RBD49" s="134"/>
      <c r="RBE49" s="134"/>
      <c r="RBF49" s="134"/>
      <c r="RBG49" s="134"/>
      <c r="RBH49" s="134"/>
      <c r="RBI49" s="134"/>
      <c r="RBJ49" s="134"/>
      <c r="RBK49" s="134"/>
      <c r="RBL49" s="134"/>
      <c r="RBM49" s="134"/>
      <c r="RBN49" s="134"/>
      <c r="RBO49" s="134"/>
      <c r="RBP49" s="134"/>
      <c r="RBQ49" s="134"/>
      <c r="RBR49" s="134"/>
      <c r="RBS49" s="134"/>
      <c r="RBT49" s="134"/>
      <c r="RBU49" s="134"/>
      <c r="RBV49" s="134"/>
      <c r="RBW49" s="134"/>
      <c r="RBX49" s="134"/>
      <c r="RBY49" s="134"/>
      <c r="RBZ49" s="134"/>
      <c r="RCA49" s="134"/>
      <c r="RCB49" s="134"/>
      <c r="RCC49" s="134"/>
      <c r="RCD49" s="134"/>
      <c r="RCE49" s="134"/>
      <c r="RCF49" s="134"/>
      <c r="RCG49" s="134"/>
      <c r="RCH49" s="134"/>
      <c r="RCI49" s="134"/>
      <c r="RCJ49" s="134"/>
      <c r="RCK49" s="134"/>
      <c r="RCL49" s="134"/>
      <c r="RCM49" s="134"/>
      <c r="RCN49" s="134"/>
      <c r="RCO49" s="134"/>
      <c r="RCP49" s="134"/>
      <c r="RCQ49" s="134"/>
      <c r="RCR49" s="134"/>
      <c r="RCS49" s="134"/>
      <c r="RCT49" s="134"/>
      <c r="RCU49" s="134"/>
      <c r="RCV49" s="134"/>
      <c r="RCW49" s="134"/>
      <c r="RCX49" s="134"/>
      <c r="RCY49" s="134"/>
      <c r="RCZ49" s="134"/>
      <c r="RDA49" s="134"/>
      <c r="RDB49" s="134"/>
      <c r="RDC49" s="134"/>
      <c r="RDD49" s="134"/>
      <c r="RDE49" s="134"/>
      <c r="RDF49" s="134"/>
      <c r="RDG49" s="134"/>
      <c r="RDH49" s="134"/>
      <c r="RDI49" s="134"/>
      <c r="RDJ49" s="134"/>
      <c r="RDK49" s="134"/>
      <c r="RDL49" s="134"/>
      <c r="RDM49" s="134"/>
      <c r="RDN49" s="134"/>
      <c r="RDO49" s="134"/>
      <c r="RDP49" s="134"/>
      <c r="RDQ49" s="134"/>
      <c r="RDR49" s="134"/>
      <c r="RDS49" s="134"/>
      <c r="RDT49" s="134"/>
      <c r="RDU49" s="134"/>
      <c r="RDV49" s="134"/>
      <c r="RDW49" s="134"/>
      <c r="RDX49" s="134"/>
      <c r="RDY49" s="134"/>
      <c r="RDZ49" s="134"/>
      <c r="REA49" s="134"/>
      <c r="REB49" s="134"/>
      <c r="REC49" s="134"/>
      <c r="RED49" s="134"/>
      <c r="REE49" s="134"/>
      <c r="REF49" s="134"/>
      <c r="REG49" s="134"/>
      <c r="REH49" s="134"/>
      <c r="REI49" s="134"/>
      <c r="REJ49" s="134"/>
      <c r="REK49" s="134"/>
      <c r="REL49" s="134"/>
      <c r="REM49" s="134"/>
      <c r="REN49" s="134"/>
      <c r="REO49" s="134"/>
      <c r="REP49" s="134"/>
      <c r="REQ49" s="134"/>
      <c r="RER49" s="134"/>
      <c r="RES49" s="134"/>
      <c r="RET49" s="134"/>
      <c r="REU49" s="134"/>
      <c r="REV49" s="134"/>
      <c r="REW49" s="134"/>
      <c r="REX49" s="134"/>
      <c r="REY49" s="134"/>
      <c r="REZ49" s="134"/>
      <c r="RFA49" s="134"/>
      <c r="RFB49" s="134"/>
      <c r="RFC49" s="134"/>
      <c r="RFD49" s="134"/>
      <c r="RFE49" s="134"/>
      <c r="RFF49" s="134"/>
      <c r="RFG49" s="134"/>
      <c r="RFH49" s="134"/>
      <c r="RFI49" s="134"/>
      <c r="RFJ49" s="134"/>
      <c r="RFK49" s="134"/>
      <c r="RFL49" s="134"/>
      <c r="RFM49" s="134"/>
      <c r="RFN49" s="134"/>
      <c r="RFO49" s="134"/>
      <c r="RFP49" s="134"/>
      <c r="RFQ49" s="134"/>
      <c r="RFR49" s="134"/>
      <c r="RFS49" s="134"/>
      <c r="RFT49" s="134"/>
      <c r="RFU49" s="134"/>
      <c r="RFV49" s="134"/>
      <c r="RFW49" s="134"/>
      <c r="RFX49" s="134"/>
      <c r="RFY49" s="134"/>
      <c r="RFZ49" s="134"/>
      <c r="RGA49" s="134"/>
      <c r="RGB49" s="134"/>
      <c r="RGC49" s="134"/>
      <c r="RGD49" s="134"/>
      <c r="RGE49" s="134"/>
      <c r="RGF49" s="134"/>
      <c r="RGG49" s="134"/>
      <c r="RGH49" s="134"/>
      <c r="RGI49" s="134"/>
      <c r="RGJ49" s="134"/>
      <c r="RGK49" s="134"/>
      <c r="RGL49" s="134"/>
      <c r="RGM49" s="134"/>
      <c r="RGN49" s="134"/>
      <c r="RGO49" s="134"/>
      <c r="RGP49" s="134"/>
      <c r="RGQ49" s="134"/>
      <c r="RGR49" s="134"/>
      <c r="RGS49" s="134"/>
      <c r="RGT49" s="134"/>
      <c r="RGU49" s="134"/>
      <c r="RGV49" s="134"/>
      <c r="RGW49" s="134"/>
      <c r="RGX49" s="134"/>
      <c r="RGY49" s="134"/>
      <c r="RGZ49" s="134"/>
      <c r="RHA49" s="134"/>
      <c r="RHB49" s="134"/>
      <c r="RHC49" s="134"/>
      <c r="RHD49" s="134"/>
      <c r="RHE49" s="134"/>
      <c r="RHF49" s="134"/>
      <c r="RHG49" s="134"/>
      <c r="RHH49" s="134"/>
      <c r="RHI49" s="134"/>
      <c r="RHJ49" s="134"/>
      <c r="RHK49" s="134"/>
      <c r="RHL49" s="134"/>
      <c r="RHM49" s="134"/>
      <c r="RHN49" s="134"/>
      <c r="RHO49" s="134"/>
      <c r="RHP49" s="134"/>
      <c r="RHQ49" s="134"/>
      <c r="RHR49" s="134"/>
      <c r="RHS49" s="134"/>
      <c r="RHT49" s="134"/>
      <c r="RHU49" s="134"/>
      <c r="RHV49" s="134"/>
      <c r="RHW49" s="134"/>
      <c r="RHX49" s="134"/>
      <c r="RHY49" s="134"/>
      <c r="RHZ49" s="134"/>
      <c r="RIA49" s="134"/>
      <c r="RIB49" s="134"/>
      <c r="RIC49" s="134"/>
      <c r="RID49" s="134"/>
      <c r="RIE49" s="134"/>
      <c r="RIF49" s="134"/>
      <c r="RIG49" s="134"/>
      <c r="RIH49" s="134"/>
      <c r="RII49" s="134"/>
      <c r="RIJ49" s="134"/>
      <c r="RIK49" s="134"/>
      <c r="RIL49" s="134"/>
      <c r="RIM49" s="134"/>
      <c r="RIN49" s="134"/>
      <c r="RIO49" s="134"/>
      <c r="RIP49" s="134"/>
      <c r="RIQ49" s="134"/>
      <c r="RIR49" s="134"/>
      <c r="RIS49" s="134"/>
      <c r="RIT49" s="134"/>
      <c r="RIU49" s="134"/>
      <c r="RIV49" s="134"/>
      <c r="RIW49" s="134"/>
      <c r="RIX49" s="134"/>
      <c r="RIY49" s="134"/>
      <c r="RIZ49" s="134"/>
      <c r="RJA49" s="134"/>
      <c r="RJB49" s="134"/>
      <c r="RJC49" s="134"/>
      <c r="RJD49" s="134"/>
      <c r="RJE49" s="134"/>
      <c r="RJF49" s="134"/>
      <c r="RJG49" s="134"/>
      <c r="RJH49" s="134"/>
      <c r="RJI49" s="134"/>
      <c r="RJJ49" s="134"/>
      <c r="RJK49" s="134"/>
      <c r="RJL49" s="134"/>
      <c r="RJM49" s="134"/>
      <c r="RJN49" s="134"/>
      <c r="RJO49" s="134"/>
      <c r="RJP49" s="134"/>
      <c r="RJQ49" s="134"/>
      <c r="RJR49" s="134"/>
      <c r="RJS49" s="134"/>
      <c r="RJT49" s="134"/>
      <c r="RJU49" s="134"/>
      <c r="RJV49" s="134"/>
      <c r="RJW49" s="134"/>
      <c r="RJX49" s="134"/>
      <c r="RJY49" s="134"/>
      <c r="RJZ49" s="134"/>
      <c r="RKA49" s="134"/>
      <c r="RKB49" s="134"/>
      <c r="RKC49" s="134"/>
      <c r="RKD49" s="134"/>
      <c r="RKE49" s="134"/>
      <c r="RKF49" s="134"/>
      <c r="RKG49" s="134"/>
      <c r="RKH49" s="134"/>
      <c r="RKI49" s="134"/>
      <c r="RKJ49" s="134"/>
      <c r="RKK49" s="134"/>
      <c r="RKL49" s="134"/>
      <c r="RKM49" s="134"/>
      <c r="RKN49" s="134"/>
      <c r="RKO49" s="134"/>
      <c r="RKP49" s="134"/>
      <c r="RKQ49" s="134"/>
      <c r="RKR49" s="134"/>
      <c r="RKS49" s="134"/>
      <c r="RKT49" s="134"/>
      <c r="RKU49" s="134"/>
      <c r="RKV49" s="134"/>
      <c r="RKW49" s="134"/>
      <c r="RKX49" s="134"/>
      <c r="RKY49" s="134"/>
      <c r="RKZ49" s="134"/>
      <c r="RLA49" s="134"/>
      <c r="RLB49" s="134"/>
      <c r="RLC49" s="134"/>
      <c r="RLD49" s="134"/>
      <c r="RLE49" s="134"/>
      <c r="RLF49" s="134"/>
      <c r="RLG49" s="134"/>
      <c r="RLH49" s="134"/>
      <c r="RLI49" s="134"/>
      <c r="RLJ49" s="134"/>
      <c r="RLK49" s="134"/>
      <c r="RLL49" s="134"/>
      <c r="RLM49" s="134"/>
      <c r="RLN49" s="134"/>
      <c r="RLO49" s="134"/>
      <c r="RLP49" s="134"/>
      <c r="RLQ49" s="134"/>
      <c r="RLR49" s="134"/>
      <c r="RLS49" s="134"/>
      <c r="RLT49" s="134"/>
      <c r="RLU49" s="134"/>
      <c r="RLV49" s="134"/>
      <c r="RLW49" s="134"/>
      <c r="RLX49" s="134"/>
      <c r="RLY49" s="134"/>
      <c r="RLZ49" s="134"/>
      <c r="RMA49" s="134"/>
      <c r="RMB49" s="134"/>
      <c r="RMC49" s="134"/>
      <c r="RMD49" s="134"/>
      <c r="RME49" s="134"/>
      <c r="RMF49" s="134"/>
      <c r="RMG49" s="134"/>
      <c r="RMH49" s="134"/>
      <c r="RMI49" s="134"/>
      <c r="RMJ49" s="134"/>
      <c r="RMK49" s="134"/>
      <c r="RML49" s="134"/>
      <c r="RMM49" s="134"/>
      <c r="RMN49" s="134"/>
      <c r="RMO49" s="134"/>
      <c r="RMP49" s="134"/>
      <c r="RMQ49" s="134"/>
      <c r="RMR49" s="134"/>
      <c r="RMS49" s="134"/>
      <c r="RMT49" s="134"/>
      <c r="RMU49" s="134"/>
      <c r="RMV49" s="134"/>
      <c r="RMW49" s="134"/>
      <c r="RMX49" s="134"/>
      <c r="RMY49" s="134"/>
      <c r="RMZ49" s="134"/>
      <c r="RNA49" s="134"/>
      <c r="RNB49" s="134"/>
      <c r="RNC49" s="134"/>
      <c r="RND49" s="134"/>
      <c r="RNE49" s="134"/>
      <c r="RNF49" s="134"/>
      <c r="RNG49" s="134"/>
      <c r="RNH49" s="134"/>
      <c r="RNI49" s="134"/>
      <c r="RNJ49" s="134"/>
      <c r="RNK49" s="134"/>
      <c r="RNL49" s="134"/>
      <c r="RNM49" s="134"/>
      <c r="RNN49" s="134"/>
      <c r="RNO49" s="134"/>
      <c r="RNP49" s="134"/>
      <c r="RNQ49" s="134"/>
      <c r="RNR49" s="134"/>
      <c r="RNS49" s="134"/>
      <c r="RNT49" s="134"/>
      <c r="RNU49" s="134"/>
      <c r="RNV49" s="134"/>
      <c r="RNW49" s="134"/>
      <c r="RNX49" s="134"/>
      <c r="RNY49" s="134"/>
      <c r="RNZ49" s="134"/>
      <c r="ROA49" s="134"/>
      <c r="ROB49" s="134"/>
      <c r="ROC49" s="134"/>
      <c r="ROD49" s="134"/>
      <c r="ROE49" s="134"/>
      <c r="ROF49" s="134"/>
      <c r="ROG49" s="134"/>
      <c r="ROH49" s="134"/>
      <c r="ROI49" s="134"/>
      <c r="ROJ49" s="134"/>
      <c r="ROK49" s="134"/>
      <c r="ROL49" s="134"/>
      <c r="ROM49" s="134"/>
      <c r="RON49" s="134"/>
      <c r="ROO49" s="134"/>
      <c r="ROP49" s="134"/>
      <c r="ROQ49" s="134"/>
      <c r="ROR49" s="134"/>
      <c r="ROS49" s="134"/>
      <c r="ROT49" s="134"/>
      <c r="ROU49" s="134"/>
      <c r="ROV49" s="134"/>
      <c r="ROW49" s="134"/>
      <c r="ROX49" s="134"/>
      <c r="ROY49" s="134"/>
      <c r="ROZ49" s="134"/>
      <c r="RPA49" s="134"/>
      <c r="RPB49" s="134"/>
      <c r="RPC49" s="134"/>
      <c r="RPD49" s="134"/>
      <c r="RPE49" s="134"/>
      <c r="RPF49" s="134"/>
      <c r="RPG49" s="134"/>
      <c r="RPH49" s="134"/>
      <c r="RPI49" s="134"/>
      <c r="RPJ49" s="134"/>
      <c r="RPK49" s="134"/>
      <c r="RPL49" s="134"/>
      <c r="RPM49" s="134"/>
      <c r="RPN49" s="134"/>
      <c r="RPO49" s="134"/>
      <c r="RPP49" s="134"/>
      <c r="RPQ49" s="134"/>
      <c r="RPR49" s="134"/>
      <c r="RPS49" s="134"/>
      <c r="RPT49" s="134"/>
      <c r="RPU49" s="134"/>
      <c r="RPV49" s="134"/>
      <c r="RPW49" s="134"/>
      <c r="RPX49" s="134"/>
      <c r="RPY49" s="134"/>
      <c r="RPZ49" s="134"/>
      <c r="RQA49" s="134"/>
      <c r="RQB49" s="134"/>
      <c r="RQC49" s="134"/>
      <c r="RQD49" s="134"/>
      <c r="RQE49" s="134"/>
      <c r="RQF49" s="134"/>
      <c r="RQG49" s="134"/>
      <c r="RQH49" s="134"/>
      <c r="RQI49" s="134"/>
      <c r="RQJ49" s="134"/>
      <c r="RQK49" s="134"/>
      <c r="RQL49" s="134"/>
      <c r="RQM49" s="134"/>
      <c r="RQN49" s="134"/>
      <c r="RQO49" s="134"/>
      <c r="RQP49" s="134"/>
      <c r="RQQ49" s="134"/>
      <c r="RQR49" s="134"/>
      <c r="RQS49" s="134"/>
      <c r="RQT49" s="134"/>
      <c r="RQU49" s="134"/>
      <c r="RQV49" s="134"/>
      <c r="RQW49" s="134"/>
      <c r="RQX49" s="134"/>
      <c r="RQY49" s="134"/>
      <c r="RQZ49" s="134"/>
      <c r="RRA49" s="134"/>
      <c r="RRB49" s="134"/>
      <c r="RRC49" s="134"/>
      <c r="RRD49" s="134"/>
      <c r="RRE49" s="134"/>
      <c r="RRF49" s="134"/>
      <c r="RRG49" s="134"/>
      <c r="RRH49" s="134"/>
      <c r="RRI49" s="134"/>
      <c r="RRJ49" s="134"/>
      <c r="RRK49" s="134"/>
      <c r="RRL49" s="134"/>
      <c r="RRM49" s="134"/>
      <c r="RRN49" s="134"/>
      <c r="RRO49" s="134"/>
      <c r="RRP49" s="134"/>
      <c r="RRQ49" s="134"/>
      <c r="RRR49" s="134"/>
      <c r="RRS49" s="134"/>
      <c r="RRT49" s="134"/>
      <c r="RRU49" s="134"/>
      <c r="RRV49" s="134"/>
      <c r="RRW49" s="134"/>
      <c r="RRX49" s="134"/>
      <c r="RRY49" s="134"/>
      <c r="RRZ49" s="134"/>
      <c r="RSA49" s="134"/>
      <c r="RSB49" s="134"/>
      <c r="RSC49" s="134"/>
      <c r="RSD49" s="134"/>
      <c r="RSE49" s="134"/>
      <c r="RSF49" s="134"/>
      <c r="RSG49" s="134"/>
      <c r="RSH49" s="134"/>
      <c r="RSI49" s="134"/>
      <c r="RSJ49" s="134"/>
      <c r="RSK49" s="134"/>
      <c r="RSL49" s="134"/>
      <c r="RSM49" s="134"/>
      <c r="RSN49" s="134"/>
      <c r="RSO49" s="134"/>
      <c r="RSP49" s="134"/>
      <c r="RSQ49" s="134"/>
      <c r="RSR49" s="134"/>
      <c r="RSS49" s="134"/>
      <c r="RST49" s="134"/>
      <c r="RSU49" s="134"/>
      <c r="RSV49" s="134"/>
      <c r="RSW49" s="134"/>
      <c r="RSX49" s="134"/>
      <c r="RSY49" s="134"/>
      <c r="RSZ49" s="134"/>
      <c r="RTA49" s="134"/>
      <c r="RTB49" s="134"/>
      <c r="RTC49" s="134"/>
      <c r="RTD49" s="134"/>
      <c r="RTE49" s="134"/>
      <c r="RTF49" s="134"/>
      <c r="RTG49" s="134"/>
      <c r="RTH49" s="134"/>
      <c r="RTI49" s="134"/>
      <c r="RTJ49" s="134"/>
      <c r="RTK49" s="134"/>
      <c r="RTL49" s="134"/>
      <c r="RTM49" s="134"/>
      <c r="RTN49" s="134"/>
      <c r="RTO49" s="134"/>
      <c r="RTP49" s="134"/>
      <c r="RTQ49" s="134"/>
      <c r="RTR49" s="134"/>
      <c r="RTS49" s="134"/>
      <c r="RTT49" s="134"/>
      <c r="RTU49" s="134"/>
      <c r="RTV49" s="134"/>
      <c r="RTW49" s="134"/>
      <c r="RTX49" s="134"/>
      <c r="RTY49" s="134"/>
      <c r="RTZ49" s="134"/>
      <c r="RUA49" s="134"/>
      <c r="RUB49" s="134"/>
      <c r="RUC49" s="134"/>
      <c r="RUD49" s="134"/>
      <c r="RUE49" s="134"/>
      <c r="RUF49" s="134"/>
      <c r="RUG49" s="134"/>
      <c r="RUH49" s="134"/>
      <c r="RUI49" s="134"/>
      <c r="RUJ49" s="134"/>
      <c r="RUK49" s="134"/>
      <c r="RUL49" s="134"/>
      <c r="RUM49" s="134"/>
      <c r="RUN49" s="134"/>
      <c r="RUO49" s="134"/>
      <c r="RUP49" s="134"/>
      <c r="RUQ49" s="134"/>
      <c r="RUR49" s="134"/>
      <c r="RUS49" s="134"/>
      <c r="RUT49" s="134"/>
      <c r="RUU49" s="134"/>
      <c r="RUV49" s="134"/>
      <c r="RUW49" s="134"/>
      <c r="RUX49" s="134"/>
      <c r="RUY49" s="134"/>
      <c r="RUZ49" s="134"/>
      <c r="RVA49" s="134"/>
      <c r="RVB49" s="134"/>
      <c r="RVC49" s="134"/>
      <c r="RVD49" s="134"/>
      <c r="RVE49" s="134"/>
      <c r="RVF49" s="134"/>
      <c r="RVG49" s="134"/>
      <c r="RVH49" s="134"/>
      <c r="RVI49" s="134"/>
      <c r="RVJ49" s="134"/>
      <c r="RVK49" s="134"/>
      <c r="RVL49" s="134"/>
      <c r="RVM49" s="134"/>
      <c r="RVN49" s="134"/>
      <c r="RVO49" s="134"/>
      <c r="RVP49" s="134"/>
      <c r="RVQ49" s="134"/>
      <c r="RVR49" s="134"/>
      <c r="RVS49" s="134"/>
      <c r="RVT49" s="134"/>
      <c r="RVU49" s="134"/>
      <c r="RVV49" s="134"/>
      <c r="RVW49" s="134"/>
      <c r="RVX49" s="134"/>
      <c r="RVY49" s="134"/>
      <c r="RVZ49" s="134"/>
      <c r="RWA49" s="134"/>
      <c r="RWB49" s="134"/>
      <c r="RWC49" s="134"/>
      <c r="RWD49" s="134"/>
      <c r="RWE49" s="134"/>
      <c r="RWF49" s="134"/>
      <c r="RWG49" s="134"/>
      <c r="RWH49" s="134"/>
      <c r="RWI49" s="134"/>
      <c r="RWJ49" s="134"/>
      <c r="RWK49" s="134"/>
      <c r="RWL49" s="134"/>
      <c r="RWM49" s="134"/>
      <c r="RWN49" s="134"/>
      <c r="RWO49" s="134"/>
      <c r="RWP49" s="134"/>
      <c r="RWQ49" s="134"/>
      <c r="RWR49" s="134"/>
      <c r="RWS49" s="134"/>
      <c r="RWT49" s="134"/>
      <c r="RWU49" s="134"/>
      <c r="RWV49" s="134"/>
      <c r="RWW49" s="134"/>
      <c r="RWX49" s="134"/>
      <c r="RWY49" s="134"/>
      <c r="RWZ49" s="134"/>
      <c r="RXA49" s="134"/>
      <c r="RXB49" s="134"/>
      <c r="RXC49" s="134"/>
      <c r="RXD49" s="134"/>
      <c r="RXE49" s="134"/>
      <c r="RXF49" s="134"/>
      <c r="RXG49" s="134"/>
      <c r="RXH49" s="134"/>
      <c r="RXI49" s="134"/>
      <c r="RXJ49" s="134"/>
      <c r="RXK49" s="134"/>
      <c r="RXL49" s="134"/>
      <c r="RXM49" s="134"/>
      <c r="RXN49" s="134"/>
      <c r="RXO49" s="134"/>
      <c r="RXP49" s="134"/>
      <c r="RXQ49" s="134"/>
      <c r="RXR49" s="134"/>
      <c r="RXS49" s="134"/>
      <c r="RXT49" s="134"/>
      <c r="RXU49" s="134"/>
      <c r="RXV49" s="134"/>
      <c r="RXW49" s="134"/>
      <c r="RXX49" s="134"/>
      <c r="RXY49" s="134"/>
      <c r="RXZ49" s="134"/>
      <c r="RYA49" s="134"/>
      <c r="RYB49" s="134"/>
      <c r="RYC49" s="134"/>
      <c r="RYD49" s="134"/>
      <c r="RYE49" s="134"/>
      <c r="RYF49" s="134"/>
      <c r="RYG49" s="134"/>
      <c r="RYH49" s="134"/>
      <c r="RYI49" s="134"/>
      <c r="RYJ49" s="134"/>
      <c r="RYK49" s="134"/>
      <c r="RYL49" s="134"/>
      <c r="RYM49" s="134"/>
      <c r="RYN49" s="134"/>
      <c r="RYO49" s="134"/>
      <c r="RYP49" s="134"/>
      <c r="RYQ49" s="134"/>
      <c r="RYR49" s="134"/>
      <c r="RYS49" s="134"/>
      <c r="RYT49" s="134"/>
      <c r="RYU49" s="134"/>
      <c r="RYV49" s="134"/>
      <c r="RYW49" s="134"/>
      <c r="RYX49" s="134"/>
      <c r="RYY49" s="134"/>
      <c r="RYZ49" s="134"/>
      <c r="RZA49" s="134"/>
      <c r="RZB49" s="134"/>
      <c r="RZC49" s="134"/>
      <c r="RZD49" s="134"/>
      <c r="RZE49" s="134"/>
      <c r="RZF49" s="134"/>
      <c r="RZG49" s="134"/>
      <c r="RZH49" s="134"/>
      <c r="RZI49" s="134"/>
      <c r="RZJ49" s="134"/>
      <c r="RZK49" s="134"/>
      <c r="RZL49" s="134"/>
      <c r="RZM49" s="134"/>
      <c r="RZN49" s="134"/>
      <c r="RZO49" s="134"/>
      <c r="RZP49" s="134"/>
      <c r="RZQ49" s="134"/>
      <c r="RZR49" s="134"/>
      <c r="RZS49" s="134"/>
      <c r="RZT49" s="134"/>
      <c r="RZU49" s="134"/>
      <c r="RZV49" s="134"/>
      <c r="RZW49" s="134"/>
      <c r="RZX49" s="134"/>
      <c r="RZY49" s="134"/>
      <c r="RZZ49" s="134"/>
      <c r="SAA49" s="134"/>
      <c r="SAB49" s="134"/>
      <c r="SAC49" s="134"/>
      <c r="SAD49" s="134"/>
      <c r="SAE49" s="134"/>
      <c r="SAF49" s="134"/>
      <c r="SAG49" s="134"/>
      <c r="SAH49" s="134"/>
      <c r="SAI49" s="134"/>
      <c r="SAJ49" s="134"/>
      <c r="SAK49" s="134"/>
      <c r="SAL49" s="134"/>
      <c r="SAM49" s="134"/>
      <c r="SAN49" s="134"/>
      <c r="SAO49" s="134"/>
      <c r="SAP49" s="134"/>
      <c r="SAQ49" s="134"/>
      <c r="SAR49" s="134"/>
      <c r="SAS49" s="134"/>
      <c r="SAT49" s="134"/>
      <c r="SAU49" s="134"/>
      <c r="SAV49" s="134"/>
      <c r="SAW49" s="134"/>
      <c r="SAX49" s="134"/>
      <c r="SAY49" s="134"/>
      <c r="SAZ49" s="134"/>
      <c r="SBA49" s="134"/>
      <c r="SBB49" s="134"/>
      <c r="SBC49" s="134"/>
      <c r="SBD49" s="134"/>
      <c r="SBE49" s="134"/>
      <c r="SBF49" s="134"/>
      <c r="SBG49" s="134"/>
      <c r="SBH49" s="134"/>
      <c r="SBI49" s="134"/>
      <c r="SBJ49" s="134"/>
      <c r="SBK49" s="134"/>
      <c r="SBL49" s="134"/>
      <c r="SBM49" s="134"/>
      <c r="SBN49" s="134"/>
      <c r="SBO49" s="134"/>
      <c r="SBP49" s="134"/>
      <c r="SBQ49" s="134"/>
      <c r="SBR49" s="134"/>
      <c r="SBS49" s="134"/>
      <c r="SBT49" s="134"/>
      <c r="SBU49" s="134"/>
      <c r="SBV49" s="134"/>
      <c r="SBW49" s="134"/>
      <c r="SBX49" s="134"/>
      <c r="SBY49" s="134"/>
      <c r="SBZ49" s="134"/>
      <c r="SCA49" s="134"/>
      <c r="SCB49" s="134"/>
      <c r="SCC49" s="134"/>
      <c r="SCD49" s="134"/>
      <c r="SCE49" s="134"/>
      <c r="SCF49" s="134"/>
      <c r="SCG49" s="134"/>
      <c r="SCH49" s="134"/>
      <c r="SCI49" s="134"/>
      <c r="SCJ49" s="134"/>
      <c r="SCK49" s="134"/>
      <c r="SCL49" s="134"/>
      <c r="SCM49" s="134"/>
      <c r="SCN49" s="134"/>
      <c r="SCO49" s="134"/>
      <c r="SCP49" s="134"/>
      <c r="SCQ49" s="134"/>
      <c r="SCR49" s="134"/>
      <c r="SCS49" s="134"/>
      <c r="SCT49" s="134"/>
      <c r="SCU49" s="134"/>
      <c r="SCV49" s="134"/>
      <c r="SCW49" s="134"/>
      <c r="SCX49" s="134"/>
      <c r="SCY49" s="134"/>
      <c r="SCZ49" s="134"/>
      <c r="SDA49" s="134"/>
      <c r="SDB49" s="134"/>
      <c r="SDC49" s="134"/>
      <c r="SDD49" s="134"/>
      <c r="SDE49" s="134"/>
      <c r="SDF49" s="134"/>
      <c r="SDG49" s="134"/>
      <c r="SDH49" s="134"/>
      <c r="SDI49" s="134"/>
      <c r="SDJ49" s="134"/>
      <c r="SDK49" s="134"/>
      <c r="SDL49" s="134"/>
      <c r="SDM49" s="134"/>
      <c r="SDN49" s="134"/>
      <c r="SDO49" s="134"/>
      <c r="SDP49" s="134"/>
      <c r="SDQ49" s="134"/>
      <c r="SDR49" s="134"/>
      <c r="SDS49" s="134"/>
      <c r="SDT49" s="134"/>
      <c r="SDU49" s="134"/>
      <c r="SDV49" s="134"/>
      <c r="SDW49" s="134"/>
      <c r="SDX49" s="134"/>
      <c r="SDY49" s="134"/>
      <c r="SDZ49" s="134"/>
      <c r="SEA49" s="134"/>
      <c r="SEB49" s="134"/>
      <c r="SEC49" s="134"/>
      <c r="SED49" s="134"/>
      <c r="SEE49" s="134"/>
      <c r="SEF49" s="134"/>
      <c r="SEG49" s="134"/>
      <c r="SEH49" s="134"/>
      <c r="SEI49" s="134"/>
      <c r="SEJ49" s="134"/>
      <c r="SEK49" s="134"/>
      <c r="SEL49" s="134"/>
      <c r="SEM49" s="134"/>
      <c r="SEN49" s="134"/>
      <c r="SEO49" s="134"/>
      <c r="SEP49" s="134"/>
      <c r="SEQ49" s="134"/>
      <c r="SER49" s="134"/>
      <c r="SES49" s="134"/>
      <c r="SET49" s="134"/>
      <c r="SEU49" s="134"/>
      <c r="SEV49" s="134"/>
      <c r="SEW49" s="134"/>
      <c r="SEX49" s="134"/>
      <c r="SEY49" s="134"/>
      <c r="SEZ49" s="134"/>
      <c r="SFA49" s="134"/>
      <c r="SFB49" s="134"/>
      <c r="SFC49" s="134"/>
      <c r="SFD49" s="134"/>
      <c r="SFE49" s="134"/>
      <c r="SFF49" s="134"/>
      <c r="SFG49" s="134"/>
      <c r="SFH49" s="134"/>
      <c r="SFI49" s="134"/>
      <c r="SFJ49" s="134"/>
      <c r="SFK49" s="134"/>
      <c r="SFL49" s="134"/>
      <c r="SFM49" s="134"/>
      <c r="SFN49" s="134"/>
      <c r="SFO49" s="134"/>
      <c r="SFP49" s="134"/>
      <c r="SFQ49" s="134"/>
      <c r="SFR49" s="134"/>
      <c r="SFS49" s="134"/>
      <c r="SFT49" s="134"/>
      <c r="SFU49" s="134"/>
      <c r="SFV49" s="134"/>
      <c r="SFW49" s="134"/>
      <c r="SFX49" s="134"/>
      <c r="SFY49" s="134"/>
      <c r="SFZ49" s="134"/>
      <c r="SGA49" s="134"/>
      <c r="SGB49" s="134"/>
      <c r="SGC49" s="134"/>
      <c r="SGD49" s="134"/>
      <c r="SGE49" s="134"/>
      <c r="SGF49" s="134"/>
      <c r="SGG49" s="134"/>
      <c r="SGH49" s="134"/>
      <c r="SGI49" s="134"/>
      <c r="SGJ49" s="134"/>
      <c r="SGK49" s="134"/>
      <c r="SGL49" s="134"/>
      <c r="SGM49" s="134"/>
      <c r="SGN49" s="134"/>
      <c r="SGO49" s="134"/>
      <c r="SGP49" s="134"/>
      <c r="SGQ49" s="134"/>
      <c r="SGR49" s="134"/>
      <c r="SGS49" s="134"/>
      <c r="SGT49" s="134"/>
      <c r="SGU49" s="134"/>
      <c r="SGV49" s="134"/>
      <c r="SGW49" s="134"/>
      <c r="SGX49" s="134"/>
      <c r="SGY49" s="134"/>
      <c r="SGZ49" s="134"/>
      <c r="SHA49" s="134"/>
      <c r="SHB49" s="134"/>
      <c r="SHC49" s="134"/>
      <c r="SHD49" s="134"/>
      <c r="SHE49" s="134"/>
      <c r="SHF49" s="134"/>
      <c r="SHG49" s="134"/>
      <c r="SHH49" s="134"/>
      <c r="SHI49" s="134"/>
      <c r="SHJ49" s="134"/>
      <c r="SHK49" s="134"/>
      <c r="SHL49" s="134"/>
      <c r="SHM49" s="134"/>
      <c r="SHN49" s="134"/>
      <c r="SHO49" s="134"/>
      <c r="SHP49" s="134"/>
      <c r="SHQ49" s="134"/>
      <c r="SHR49" s="134"/>
      <c r="SHS49" s="134"/>
      <c r="SHT49" s="134"/>
      <c r="SHU49" s="134"/>
      <c r="SHV49" s="134"/>
      <c r="SHW49" s="134"/>
      <c r="SHX49" s="134"/>
      <c r="SHY49" s="134"/>
      <c r="SHZ49" s="134"/>
      <c r="SIA49" s="134"/>
      <c r="SIB49" s="134"/>
      <c r="SIC49" s="134"/>
      <c r="SID49" s="134"/>
      <c r="SIE49" s="134"/>
      <c r="SIF49" s="134"/>
      <c r="SIG49" s="134"/>
      <c r="SIH49" s="134"/>
      <c r="SII49" s="134"/>
      <c r="SIJ49" s="134"/>
      <c r="SIK49" s="134"/>
      <c r="SIL49" s="134"/>
      <c r="SIM49" s="134"/>
      <c r="SIN49" s="134"/>
      <c r="SIO49" s="134"/>
      <c r="SIP49" s="134"/>
      <c r="SIQ49" s="134"/>
      <c r="SIR49" s="134"/>
      <c r="SIS49" s="134"/>
      <c r="SIT49" s="134"/>
      <c r="SIU49" s="134"/>
      <c r="SIV49" s="134"/>
      <c r="SIW49" s="134"/>
      <c r="SIX49" s="134"/>
      <c r="SIY49" s="134"/>
      <c r="SIZ49" s="134"/>
      <c r="SJA49" s="134"/>
      <c r="SJB49" s="134"/>
      <c r="SJC49" s="134"/>
      <c r="SJD49" s="134"/>
      <c r="SJE49" s="134"/>
      <c r="SJF49" s="134"/>
      <c r="SJG49" s="134"/>
      <c r="SJH49" s="134"/>
      <c r="SJI49" s="134"/>
      <c r="SJJ49" s="134"/>
      <c r="SJK49" s="134"/>
      <c r="SJL49" s="134"/>
      <c r="SJM49" s="134"/>
      <c r="SJN49" s="134"/>
      <c r="SJO49" s="134"/>
      <c r="SJP49" s="134"/>
      <c r="SJQ49" s="134"/>
      <c r="SJR49" s="134"/>
      <c r="SJS49" s="134"/>
      <c r="SJT49" s="134"/>
      <c r="SJU49" s="134"/>
      <c r="SJV49" s="134"/>
      <c r="SJW49" s="134"/>
      <c r="SJX49" s="134"/>
      <c r="SJY49" s="134"/>
      <c r="SJZ49" s="134"/>
      <c r="SKA49" s="134"/>
      <c r="SKB49" s="134"/>
      <c r="SKC49" s="134"/>
      <c r="SKD49" s="134"/>
      <c r="SKE49" s="134"/>
      <c r="SKF49" s="134"/>
      <c r="SKG49" s="134"/>
      <c r="SKH49" s="134"/>
      <c r="SKI49" s="134"/>
      <c r="SKJ49" s="134"/>
      <c r="SKK49" s="134"/>
      <c r="SKL49" s="134"/>
      <c r="SKM49" s="134"/>
      <c r="SKN49" s="134"/>
      <c r="SKO49" s="134"/>
      <c r="SKP49" s="134"/>
      <c r="SKQ49" s="134"/>
      <c r="SKR49" s="134"/>
      <c r="SKS49" s="134"/>
      <c r="SKT49" s="134"/>
      <c r="SKU49" s="134"/>
      <c r="SKV49" s="134"/>
      <c r="SKW49" s="134"/>
      <c r="SKX49" s="134"/>
      <c r="SKY49" s="134"/>
      <c r="SKZ49" s="134"/>
      <c r="SLA49" s="134"/>
      <c r="SLB49" s="134"/>
      <c r="SLC49" s="134"/>
      <c r="SLD49" s="134"/>
      <c r="SLE49" s="134"/>
      <c r="SLF49" s="134"/>
      <c r="SLG49" s="134"/>
      <c r="SLH49" s="134"/>
      <c r="SLI49" s="134"/>
      <c r="SLJ49" s="134"/>
      <c r="SLK49" s="134"/>
      <c r="SLL49" s="134"/>
      <c r="SLM49" s="134"/>
      <c r="SLN49" s="134"/>
      <c r="SLO49" s="134"/>
      <c r="SLP49" s="134"/>
      <c r="SLQ49" s="134"/>
      <c r="SLR49" s="134"/>
      <c r="SLS49" s="134"/>
      <c r="SLT49" s="134"/>
      <c r="SLU49" s="134"/>
      <c r="SLV49" s="134"/>
      <c r="SLW49" s="134"/>
      <c r="SLX49" s="134"/>
      <c r="SLY49" s="134"/>
      <c r="SLZ49" s="134"/>
      <c r="SMA49" s="134"/>
      <c r="SMB49" s="134"/>
      <c r="SMC49" s="134"/>
      <c r="SMD49" s="134"/>
      <c r="SME49" s="134"/>
      <c r="SMF49" s="134"/>
      <c r="SMG49" s="134"/>
      <c r="SMH49" s="134"/>
      <c r="SMI49" s="134"/>
      <c r="SMJ49" s="134"/>
      <c r="SMK49" s="134"/>
      <c r="SML49" s="134"/>
      <c r="SMM49" s="134"/>
      <c r="SMN49" s="134"/>
      <c r="SMO49" s="134"/>
      <c r="SMP49" s="134"/>
      <c r="SMQ49" s="134"/>
      <c r="SMR49" s="134"/>
      <c r="SMS49" s="134"/>
      <c r="SMT49" s="134"/>
      <c r="SMU49" s="134"/>
      <c r="SMV49" s="134"/>
      <c r="SMW49" s="134"/>
      <c r="SMX49" s="134"/>
      <c r="SMY49" s="134"/>
      <c r="SMZ49" s="134"/>
      <c r="SNA49" s="134"/>
      <c r="SNB49" s="134"/>
      <c r="SNC49" s="134"/>
      <c r="SND49" s="134"/>
      <c r="SNE49" s="134"/>
      <c r="SNF49" s="134"/>
      <c r="SNG49" s="134"/>
      <c r="SNH49" s="134"/>
      <c r="SNI49" s="134"/>
      <c r="SNJ49" s="134"/>
      <c r="SNK49" s="134"/>
      <c r="SNL49" s="134"/>
      <c r="SNM49" s="134"/>
      <c r="SNN49" s="134"/>
      <c r="SNO49" s="134"/>
      <c r="SNP49" s="134"/>
      <c r="SNQ49" s="134"/>
      <c r="SNR49" s="134"/>
      <c r="SNS49" s="134"/>
      <c r="SNT49" s="134"/>
      <c r="SNU49" s="134"/>
      <c r="SNV49" s="134"/>
      <c r="SNW49" s="134"/>
      <c r="SNX49" s="134"/>
      <c r="SNY49" s="134"/>
      <c r="SNZ49" s="134"/>
      <c r="SOA49" s="134"/>
      <c r="SOB49" s="134"/>
      <c r="SOC49" s="134"/>
      <c r="SOD49" s="134"/>
      <c r="SOE49" s="134"/>
      <c r="SOF49" s="134"/>
      <c r="SOG49" s="134"/>
      <c r="SOH49" s="134"/>
      <c r="SOI49" s="134"/>
      <c r="SOJ49" s="134"/>
      <c r="SOK49" s="134"/>
      <c r="SOL49" s="134"/>
      <c r="SOM49" s="134"/>
      <c r="SON49" s="134"/>
      <c r="SOO49" s="134"/>
      <c r="SOP49" s="134"/>
      <c r="SOQ49" s="134"/>
      <c r="SOR49" s="134"/>
      <c r="SOS49" s="134"/>
      <c r="SOT49" s="134"/>
      <c r="SOU49" s="134"/>
      <c r="SOV49" s="134"/>
      <c r="SOW49" s="134"/>
      <c r="SOX49" s="134"/>
      <c r="SOY49" s="134"/>
      <c r="SOZ49" s="134"/>
      <c r="SPA49" s="134"/>
      <c r="SPB49" s="134"/>
      <c r="SPC49" s="134"/>
      <c r="SPD49" s="134"/>
      <c r="SPE49" s="134"/>
      <c r="SPF49" s="134"/>
      <c r="SPG49" s="134"/>
      <c r="SPH49" s="134"/>
      <c r="SPI49" s="134"/>
      <c r="SPJ49" s="134"/>
      <c r="SPK49" s="134"/>
      <c r="SPL49" s="134"/>
      <c r="SPM49" s="134"/>
      <c r="SPN49" s="134"/>
      <c r="SPO49" s="134"/>
      <c r="SPP49" s="134"/>
      <c r="SPQ49" s="134"/>
      <c r="SPR49" s="134"/>
      <c r="SPS49" s="134"/>
      <c r="SPT49" s="134"/>
      <c r="SPU49" s="134"/>
      <c r="SPV49" s="134"/>
      <c r="SPW49" s="134"/>
      <c r="SPX49" s="134"/>
      <c r="SPY49" s="134"/>
      <c r="SPZ49" s="134"/>
      <c r="SQA49" s="134"/>
      <c r="SQB49" s="134"/>
      <c r="SQC49" s="134"/>
      <c r="SQD49" s="134"/>
      <c r="SQE49" s="134"/>
      <c r="SQF49" s="134"/>
      <c r="SQG49" s="134"/>
      <c r="SQH49" s="134"/>
      <c r="SQI49" s="134"/>
      <c r="SQJ49" s="134"/>
      <c r="SQK49" s="134"/>
      <c r="SQL49" s="134"/>
      <c r="SQM49" s="134"/>
      <c r="SQN49" s="134"/>
      <c r="SQO49" s="134"/>
      <c r="SQP49" s="134"/>
      <c r="SQQ49" s="134"/>
      <c r="SQR49" s="134"/>
      <c r="SQS49" s="134"/>
      <c r="SQT49" s="134"/>
      <c r="SQU49" s="134"/>
      <c r="SQV49" s="134"/>
      <c r="SQW49" s="134"/>
      <c r="SQX49" s="134"/>
      <c r="SQY49" s="134"/>
      <c r="SQZ49" s="134"/>
      <c r="SRA49" s="134"/>
      <c r="SRB49" s="134"/>
      <c r="SRC49" s="134"/>
      <c r="SRD49" s="134"/>
      <c r="SRE49" s="134"/>
      <c r="SRF49" s="134"/>
      <c r="SRG49" s="134"/>
      <c r="SRH49" s="134"/>
      <c r="SRI49" s="134"/>
      <c r="SRJ49" s="134"/>
      <c r="SRK49" s="134"/>
      <c r="SRL49" s="134"/>
      <c r="SRM49" s="134"/>
      <c r="SRN49" s="134"/>
      <c r="SRO49" s="134"/>
      <c r="SRP49" s="134"/>
      <c r="SRQ49" s="134"/>
      <c r="SRR49" s="134"/>
      <c r="SRS49" s="134"/>
      <c r="SRT49" s="134"/>
      <c r="SRU49" s="134"/>
      <c r="SRV49" s="134"/>
      <c r="SRW49" s="134"/>
      <c r="SRX49" s="134"/>
      <c r="SRY49" s="134"/>
      <c r="SRZ49" s="134"/>
      <c r="SSA49" s="134"/>
      <c r="SSB49" s="134"/>
      <c r="SSC49" s="134"/>
      <c r="SSD49" s="134"/>
      <c r="SSE49" s="134"/>
      <c r="SSF49" s="134"/>
      <c r="SSG49" s="134"/>
      <c r="SSH49" s="134"/>
      <c r="SSI49" s="134"/>
      <c r="SSJ49" s="134"/>
      <c r="SSK49" s="134"/>
      <c r="SSL49" s="134"/>
      <c r="SSM49" s="134"/>
      <c r="SSN49" s="134"/>
      <c r="SSO49" s="134"/>
      <c r="SSP49" s="134"/>
      <c r="SSQ49" s="134"/>
      <c r="SSR49" s="134"/>
      <c r="SSS49" s="134"/>
      <c r="SST49" s="134"/>
      <c r="SSU49" s="134"/>
      <c r="SSV49" s="134"/>
      <c r="SSW49" s="134"/>
      <c r="SSX49" s="134"/>
      <c r="SSY49" s="134"/>
      <c r="SSZ49" s="134"/>
      <c r="STA49" s="134"/>
      <c r="STB49" s="134"/>
      <c r="STC49" s="134"/>
      <c r="STD49" s="134"/>
      <c r="STE49" s="134"/>
      <c r="STF49" s="134"/>
      <c r="STG49" s="134"/>
      <c r="STH49" s="134"/>
      <c r="STI49" s="134"/>
      <c r="STJ49" s="134"/>
      <c r="STK49" s="134"/>
      <c r="STL49" s="134"/>
      <c r="STM49" s="134"/>
      <c r="STN49" s="134"/>
      <c r="STO49" s="134"/>
      <c r="STP49" s="134"/>
      <c r="STQ49" s="134"/>
      <c r="STR49" s="134"/>
      <c r="STS49" s="134"/>
      <c r="STT49" s="134"/>
      <c r="STU49" s="134"/>
      <c r="STV49" s="134"/>
      <c r="STW49" s="134"/>
      <c r="STX49" s="134"/>
      <c r="STY49" s="134"/>
      <c r="STZ49" s="134"/>
      <c r="SUA49" s="134"/>
      <c r="SUB49" s="134"/>
      <c r="SUC49" s="134"/>
      <c r="SUD49" s="134"/>
      <c r="SUE49" s="134"/>
      <c r="SUF49" s="134"/>
      <c r="SUG49" s="134"/>
      <c r="SUH49" s="134"/>
      <c r="SUI49" s="134"/>
      <c r="SUJ49" s="134"/>
      <c r="SUK49" s="134"/>
      <c r="SUL49" s="134"/>
      <c r="SUM49" s="134"/>
      <c r="SUN49" s="134"/>
      <c r="SUO49" s="134"/>
      <c r="SUP49" s="134"/>
      <c r="SUQ49" s="134"/>
      <c r="SUR49" s="134"/>
      <c r="SUS49" s="134"/>
      <c r="SUT49" s="134"/>
      <c r="SUU49" s="134"/>
      <c r="SUV49" s="134"/>
      <c r="SUW49" s="134"/>
      <c r="SUX49" s="134"/>
      <c r="SUY49" s="134"/>
      <c r="SUZ49" s="134"/>
      <c r="SVA49" s="134"/>
      <c r="SVB49" s="134"/>
      <c r="SVC49" s="134"/>
      <c r="SVD49" s="134"/>
      <c r="SVE49" s="134"/>
      <c r="SVF49" s="134"/>
      <c r="SVG49" s="134"/>
      <c r="SVH49" s="134"/>
      <c r="SVI49" s="134"/>
      <c r="SVJ49" s="134"/>
      <c r="SVK49" s="134"/>
      <c r="SVL49" s="134"/>
      <c r="SVM49" s="134"/>
      <c r="SVN49" s="134"/>
      <c r="SVO49" s="134"/>
      <c r="SVP49" s="134"/>
      <c r="SVQ49" s="134"/>
      <c r="SVR49" s="134"/>
      <c r="SVS49" s="134"/>
      <c r="SVT49" s="134"/>
      <c r="SVU49" s="134"/>
      <c r="SVV49" s="134"/>
      <c r="SVW49" s="134"/>
      <c r="SVX49" s="134"/>
      <c r="SVY49" s="134"/>
      <c r="SVZ49" s="134"/>
      <c r="SWA49" s="134"/>
      <c r="SWB49" s="134"/>
      <c r="SWC49" s="134"/>
      <c r="SWD49" s="134"/>
      <c r="SWE49" s="134"/>
      <c r="SWF49" s="134"/>
      <c r="SWG49" s="134"/>
      <c r="SWH49" s="134"/>
      <c r="SWI49" s="134"/>
      <c r="SWJ49" s="134"/>
      <c r="SWK49" s="134"/>
      <c r="SWL49" s="134"/>
      <c r="SWM49" s="134"/>
      <c r="SWN49" s="134"/>
      <c r="SWO49" s="134"/>
      <c r="SWP49" s="134"/>
      <c r="SWQ49" s="134"/>
      <c r="SWR49" s="134"/>
      <c r="SWS49" s="134"/>
      <c r="SWT49" s="134"/>
      <c r="SWU49" s="134"/>
      <c r="SWV49" s="134"/>
      <c r="SWW49" s="134"/>
      <c r="SWX49" s="134"/>
      <c r="SWY49" s="134"/>
      <c r="SWZ49" s="134"/>
      <c r="SXA49" s="134"/>
      <c r="SXB49" s="134"/>
      <c r="SXC49" s="134"/>
      <c r="SXD49" s="134"/>
      <c r="SXE49" s="134"/>
      <c r="SXF49" s="134"/>
      <c r="SXG49" s="134"/>
      <c r="SXH49" s="134"/>
      <c r="SXI49" s="134"/>
      <c r="SXJ49" s="134"/>
      <c r="SXK49" s="134"/>
      <c r="SXL49" s="134"/>
      <c r="SXM49" s="134"/>
      <c r="SXN49" s="134"/>
      <c r="SXO49" s="134"/>
      <c r="SXP49" s="134"/>
      <c r="SXQ49" s="134"/>
      <c r="SXR49" s="134"/>
      <c r="SXS49" s="134"/>
      <c r="SXT49" s="134"/>
      <c r="SXU49" s="134"/>
      <c r="SXV49" s="134"/>
      <c r="SXW49" s="134"/>
      <c r="SXX49" s="134"/>
      <c r="SXY49" s="134"/>
      <c r="SXZ49" s="134"/>
      <c r="SYA49" s="134"/>
      <c r="SYB49" s="134"/>
      <c r="SYC49" s="134"/>
      <c r="SYD49" s="134"/>
      <c r="SYE49" s="134"/>
      <c r="SYF49" s="134"/>
      <c r="SYG49" s="134"/>
      <c r="SYH49" s="134"/>
      <c r="SYI49" s="134"/>
      <c r="SYJ49" s="134"/>
      <c r="SYK49" s="134"/>
      <c r="SYL49" s="134"/>
      <c r="SYM49" s="134"/>
      <c r="SYN49" s="134"/>
      <c r="SYO49" s="134"/>
      <c r="SYP49" s="134"/>
      <c r="SYQ49" s="134"/>
      <c r="SYR49" s="134"/>
      <c r="SYS49" s="134"/>
      <c r="SYT49" s="134"/>
      <c r="SYU49" s="134"/>
      <c r="SYV49" s="134"/>
      <c r="SYW49" s="134"/>
      <c r="SYX49" s="134"/>
      <c r="SYY49" s="134"/>
      <c r="SYZ49" s="134"/>
      <c r="SZA49" s="134"/>
      <c r="SZB49" s="134"/>
      <c r="SZC49" s="134"/>
      <c r="SZD49" s="134"/>
      <c r="SZE49" s="134"/>
      <c r="SZF49" s="134"/>
      <c r="SZG49" s="134"/>
      <c r="SZH49" s="134"/>
      <c r="SZI49" s="134"/>
      <c r="SZJ49" s="134"/>
      <c r="SZK49" s="134"/>
      <c r="SZL49" s="134"/>
      <c r="SZM49" s="134"/>
      <c r="SZN49" s="134"/>
      <c r="SZO49" s="134"/>
      <c r="SZP49" s="134"/>
      <c r="SZQ49" s="134"/>
      <c r="SZR49" s="134"/>
      <c r="SZS49" s="134"/>
      <c r="SZT49" s="134"/>
      <c r="SZU49" s="134"/>
      <c r="SZV49" s="134"/>
      <c r="SZW49" s="134"/>
      <c r="SZX49" s="134"/>
      <c r="SZY49" s="134"/>
      <c r="SZZ49" s="134"/>
      <c r="TAA49" s="134"/>
      <c r="TAB49" s="134"/>
      <c r="TAC49" s="134"/>
      <c r="TAD49" s="134"/>
      <c r="TAE49" s="134"/>
      <c r="TAF49" s="134"/>
      <c r="TAG49" s="134"/>
      <c r="TAH49" s="134"/>
      <c r="TAI49" s="134"/>
      <c r="TAJ49" s="134"/>
      <c r="TAK49" s="134"/>
      <c r="TAL49" s="134"/>
      <c r="TAM49" s="134"/>
      <c r="TAN49" s="134"/>
      <c r="TAO49" s="134"/>
      <c r="TAP49" s="134"/>
      <c r="TAQ49" s="134"/>
      <c r="TAR49" s="134"/>
      <c r="TAS49" s="134"/>
      <c r="TAT49" s="134"/>
      <c r="TAU49" s="134"/>
      <c r="TAV49" s="134"/>
      <c r="TAW49" s="134"/>
      <c r="TAX49" s="134"/>
      <c r="TAY49" s="134"/>
      <c r="TAZ49" s="134"/>
      <c r="TBA49" s="134"/>
      <c r="TBB49" s="134"/>
      <c r="TBC49" s="134"/>
      <c r="TBD49" s="134"/>
      <c r="TBE49" s="134"/>
      <c r="TBF49" s="134"/>
      <c r="TBG49" s="134"/>
      <c r="TBH49" s="134"/>
      <c r="TBI49" s="134"/>
      <c r="TBJ49" s="134"/>
      <c r="TBK49" s="134"/>
      <c r="TBL49" s="134"/>
      <c r="TBM49" s="134"/>
      <c r="TBN49" s="134"/>
      <c r="TBO49" s="134"/>
      <c r="TBP49" s="134"/>
      <c r="TBQ49" s="134"/>
      <c r="TBR49" s="134"/>
      <c r="TBS49" s="134"/>
      <c r="TBT49" s="134"/>
      <c r="TBU49" s="134"/>
      <c r="TBV49" s="134"/>
      <c r="TBW49" s="134"/>
      <c r="TBX49" s="134"/>
      <c r="TBY49" s="134"/>
      <c r="TBZ49" s="134"/>
      <c r="TCA49" s="134"/>
      <c r="TCB49" s="134"/>
      <c r="TCC49" s="134"/>
      <c r="TCD49" s="134"/>
      <c r="TCE49" s="134"/>
      <c r="TCF49" s="134"/>
      <c r="TCG49" s="134"/>
      <c r="TCH49" s="134"/>
      <c r="TCI49" s="134"/>
      <c r="TCJ49" s="134"/>
      <c r="TCK49" s="134"/>
      <c r="TCL49" s="134"/>
      <c r="TCM49" s="134"/>
      <c r="TCN49" s="134"/>
      <c r="TCO49" s="134"/>
      <c r="TCP49" s="134"/>
      <c r="TCQ49" s="134"/>
      <c r="TCR49" s="134"/>
      <c r="TCS49" s="134"/>
      <c r="TCT49" s="134"/>
      <c r="TCU49" s="134"/>
      <c r="TCV49" s="134"/>
      <c r="TCW49" s="134"/>
      <c r="TCX49" s="134"/>
      <c r="TCY49" s="134"/>
      <c r="TCZ49" s="134"/>
      <c r="TDA49" s="134"/>
      <c r="TDB49" s="134"/>
      <c r="TDC49" s="134"/>
      <c r="TDD49" s="134"/>
      <c r="TDE49" s="134"/>
      <c r="TDF49" s="134"/>
      <c r="TDG49" s="134"/>
      <c r="TDH49" s="134"/>
      <c r="TDI49" s="134"/>
      <c r="TDJ49" s="134"/>
      <c r="TDK49" s="134"/>
      <c r="TDL49" s="134"/>
      <c r="TDM49" s="134"/>
      <c r="TDN49" s="134"/>
      <c r="TDO49" s="134"/>
      <c r="TDP49" s="134"/>
      <c r="TDQ49" s="134"/>
      <c r="TDR49" s="134"/>
      <c r="TDS49" s="134"/>
      <c r="TDT49" s="134"/>
      <c r="TDU49" s="134"/>
      <c r="TDV49" s="134"/>
      <c r="TDW49" s="134"/>
      <c r="TDX49" s="134"/>
      <c r="TDY49" s="134"/>
      <c r="TDZ49" s="134"/>
      <c r="TEA49" s="134"/>
      <c r="TEB49" s="134"/>
      <c r="TEC49" s="134"/>
      <c r="TED49" s="134"/>
      <c r="TEE49" s="134"/>
      <c r="TEF49" s="134"/>
      <c r="TEG49" s="134"/>
      <c r="TEH49" s="134"/>
      <c r="TEI49" s="134"/>
      <c r="TEJ49" s="134"/>
      <c r="TEK49" s="134"/>
      <c r="TEL49" s="134"/>
      <c r="TEM49" s="134"/>
      <c r="TEN49" s="134"/>
      <c r="TEO49" s="134"/>
      <c r="TEP49" s="134"/>
      <c r="TEQ49" s="134"/>
      <c r="TER49" s="134"/>
      <c r="TES49" s="134"/>
      <c r="TET49" s="134"/>
      <c r="TEU49" s="134"/>
      <c r="TEV49" s="134"/>
      <c r="TEW49" s="134"/>
      <c r="TEX49" s="134"/>
      <c r="TEY49" s="134"/>
      <c r="TEZ49" s="134"/>
      <c r="TFA49" s="134"/>
      <c r="TFB49" s="134"/>
      <c r="TFC49" s="134"/>
      <c r="TFD49" s="134"/>
      <c r="TFE49" s="134"/>
      <c r="TFF49" s="134"/>
      <c r="TFG49" s="134"/>
      <c r="TFH49" s="134"/>
      <c r="TFI49" s="134"/>
      <c r="TFJ49" s="134"/>
      <c r="TFK49" s="134"/>
      <c r="TFL49" s="134"/>
      <c r="TFM49" s="134"/>
      <c r="TFN49" s="134"/>
      <c r="TFO49" s="134"/>
      <c r="TFP49" s="134"/>
      <c r="TFQ49" s="134"/>
      <c r="TFR49" s="134"/>
      <c r="TFS49" s="134"/>
      <c r="TFT49" s="134"/>
      <c r="TFU49" s="134"/>
      <c r="TFV49" s="134"/>
      <c r="TFW49" s="134"/>
      <c r="TFX49" s="134"/>
      <c r="TFY49" s="134"/>
      <c r="TFZ49" s="134"/>
      <c r="TGA49" s="134"/>
      <c r="TGB49" s="134"/>
      <c r="TGC49" s="134"/>
      <c r="TGD49" s="134"/>
      <c r="TGE49" s="134"/>
      <c r="TGF49" s="134"/>
      <c r="TGG49" s="134"/>
      <c r="TGH49" s="134"/>
      <c r="TGI49" s="134"/>
      <c r="TGJ49" s="134"/>
      <c r="TGK49" s="134"/>
      <c r="TGL49" s="134"/>
      <c r="TGM49" s="134"/>
      <c r="TGN49" s="134"/>
      <c r="TGO49" s="134"/>
      <c r="TGP49" s="134"/>
      <c r="TGQ49" s="134"/>
      <c r="TGR49" s="134"/>
      <c r="TGS49" s="134"/>
      <c r="TGT49" s="134"/>
      <c r="TGU49" s="134"/>
      <c r="TGV49" s="134"/>
      <c r="TGW49" s="134"/>
      <c r="TGX49" s="134"/>
      <c r="TGY49" s="134"/>
      <c r="TGZ49" s="134"/>
      <c r="THA49" s="134"/>
      <c r="THB49" s="134"/>
      <c r="THC49" s="134"/>
      <c r="THD49" s="134"/>
      <c r="THE49" s="134"/>
      <c r="THF49" s="134"/>
      <c r="THG49" s="134"/>
      <c r="THH49" s="134"/>
      <c r="THI49" s="134"/>
      <c r="THJ49" s="134"/>
      <c r="THK49" s="134"/>
      <c r="THL49" s="134"/>
      <c r="THM49" s="134"/>
      <c r="THN49" s="134"/>
      <c r="THO49" s="134"/>
      <c r="THP49" s="134"/>
      <c r="THQ49" s="134"/>
      <c r="THR49" s="134"/>
      <c r="THS49" s="134"/>
      <c r="THT49" s="134"/>
      <c r="THU49" s="134"/>
      <c r="THV49" s="134"/>
      <c r="THW49" s="134"/>
      <c r="THX49" s="134"/>
      <c r="THY49" s="134"/>
      <c r="THZ49" s="134"/>
      <c r="TIA49" s="134"/>
      <c r="TIB49" s="134"/>
      <c r="TIC49" s="134"/>
      <c r="TID49" s="134"/>
      <c r="TIE49" s="134"/>
      <c r="TIF49" s="134"/>
      <c r="TIG49" s="134"/>
      <c r="TIH49" s="134"/>
      <c r="TII49" s="134"/>
      <c r="TIJ49" s="134"/>
      <c r="TIK49" s="134"/>
      <c r="TIL49" s="134"/>
      <c r="TIM49" s="134"/>
      <c r="TIN49" s="134"/>
      <c r="TIO49" s="134"/>
      <c r="TIP49" s="134"/>
      <c r="TIQ49" s="134"/>
      <c r="TIR49" s="134"/>
      <c r="TIS49" s="134"/>
      <c r="TIT49" s="134"/>
      <c r="TIU49" s="134"/>
      <c r="TIV49" s="134"/>
      <c r="TIW49" s="134"/>
      <c r="TIX49" s="134"/>
      <c r="TIY49" s="134"/>
      <c r="TIZ49" s="134"/>
      <c r="TJA49" s="134"/>
      <c r="TJB49" s="134"/>
      <c r="TJC49" s="134"/>
      <c r="TJD49" s="134"/>
      <c r="TJE49" s="134"/>
      <c r="TJF49" s="134"/>
      <c r="TJG49" s="134"/>
      <c r="TJH49" s="134"/>
      <c r="TJI49" s="134"/>
      <c r="TJJ49" s="134"/>
      <c r="TJK49" s="134"/>
      <c r="TJL49" s="134"/>
      <c r="TJM49" s="134"/>
      <c r="TJN49" s="134"/>
      <c r="TJO49" s="134"/>
      <c r="TJP49" s="134"/>
      <c r="TJQ49" s="134"/>
      <c r="TJR49" s="134"/>
      <c r="TJS49" s="134"/>
      <c r="TJT49" s="134"/>
      <c r="TJU49" s="134"/>
      <c r="TJV49" s="134"/>
      <c r="TJW49" s="134"/>
      <c r="TJX49" s="134"/>
      <c r="TJY49" s="134"/>
      <c r="TJZ49" s="134"/>
      <c r="TKA49" s="134"/>
      <c r="TKB49" s="134"/>
      <c r="TKC49" s="134"/>
      <c r="TKD49" s="134"/>
      <c r="TKE49" s="134"/>
      <c r="TKF49" s="134"/>
      <c r="TKG49" s="134"/>
      <c r="TKH49" s="134"/>
      <c r="TKI49" s="134"/>
      <c r="TKJ49" s="134"/>
      <c r="TKK49" s="134"/>
      <c r="TKL49" s="134"/>
      <c r="TKM49" s="134"/>
      <c r="TKN49" s="134"/>
      <c r="TKO49" s="134"/>
      <c r="TKP49" s="134"/>
      <c r="TKQ49" s="134"/>
      <c r="TKR49" s="134"/>
      <c r="TKS49" s="134"/>
      <c r="TKT49" s="134"/>
      <c r="TKU49" s="134"/>
      <c r="TKV49" s="134"/>
      <c r="TKW49" s="134"/>
      <c r="TKX49" s="134"/>
      <c r="TKY49" s="134"/>
      <c r="TKZ49" s="134"/>
      <c r="TLA49" s="134"/>
      <c r="TLB49" s="134"/>
      <c r="TLC49" s="134"/>
      <c r="TLD49" s="134"/>
      <c r="TLE49" s="134"/>
      <c r="TLF49" s="134"/>
      <c r="TLG49" s="134"/>
      <c r="TLH49" s="134"/>
      <c r="TLI49" s="134"/>
      <c r="TLJ49" s="134"/>
      <c r="TLK49" s="134"/>
      <c r="TLL49" s="134"/>
      <c r="TLM49" s="134"/>
      <c r="TLN49" s="134"/>
      <c r="TLO49" s="134"/>
      <c r="TLP49" s="134"/>
      <c r="TLQ49" s="134"/>
      <c r="TLR49" s="134"/>
      <c r="TLS49" s="134"/>
      <c r="TLT49" s="134"/>
      <c r="TLU49" s="134"/>
      <c r="TLV49" s="134"/>
      <c r="TLW49" s="134"/>
      <c r="TLX49" s="134"/>
      <c r="TLY49" s="134"/>
      <c r="TLZ49" s="134"/>
      <c r="TMA49" s="134"/>
      <c r="TMB49" s="134"/>
      <c r="TMC49" s="134"/>
      <c r="TMD49" s="134"/>
      <c r="TME49" s="134"/>
      <c r="TMF49" s="134"/>
      <c r="TMG49" s="134"/>
      <c r="TMH49" s="134"/>
      <c r="TMI49" s="134"/>
      <c r="TMJ49" s="134"/>
      <c r="TMK49" s="134"/>
      <c r="TML49" s="134"/>
      <c r="TMM49" s="134"/>
      <c r="TMN49" s="134"/>
      <c r="TMO49" s="134"/>
      <c r="TMP49" s="134"/>
      <c r="TMQ49" s="134"/>
      <c r="TMR49" s="134"/>
      <c r="TMS49" s="134"/>
      <c r="TMT49" s="134"/>
      <c r="TMU49" s="134"/>
      <c r="TMV49" s="134"/>
      <c r="TMW49" s="134"/>
      <c r="TMX49" s="134"/>
      <c r="TMY49" s="134"/>
      <c r="TMZ49" s="134"/>
      <c r="TNA49" s="134"/>
      <c r="TNB49" s="134"/>
      <c r="TNC49" s="134"/>
      <c r="TND49" s="134"/>
      <c r="TNE49" s="134"/>
      <c r="TNF49" s="134"/>
      <c r="TNG49" s="134"/>
      <c r="TNH49" s="134"/>
      <c r="TNI49" s="134"/>
      <c r="TNJ49" s="134"/>
      <c r="TNK49" s="134"/>
      <c r="TNL49" s="134"/>
      <c r="TNM49" s="134"/>
      <c r="TNN49" s="134"/>
      <c r="TNO49" s="134"/>
      <c r="TNP49" s="134"/>
      <c r="TNQ49" s="134"/>
      <c r="TNR49" s="134"/>
      <c r="TNS49" s="134"/>
      <c r="TNT49" s="134"/>
      <c r="TNU49" s="134"/>
      <c r="TNV49" s="134"/>
      <c r="TNW49" s="134"/>
      <c r="TNX49" s="134"/>
      <c r="TNY49" s="134"/>
      <c r="TNZ49" s="134"/>
      <c r="TOA49" s="134"/>
      <c r="TOB49" s="134"/>
      <c r="TOC49" s="134"/>
      <c r="TOD49" s="134"/>
      <c r="TOE49" s="134"/>
      <c r="TOF49" s="134"/>
      <c r="TOG49" s="134"/>
      <c r="TOH49" s="134"/>
      <c r="TOI49" s="134"/>
      <c r="TOJ49" s="134"/>
      <c r="TOK49" s="134"/>
      <c r="TOL49" s="134"/>
      <c r="TOM49" s="134"/>
      <c r="TON49" s="134"/>
      <c r="TOO49" s="134"/>
      <c r="TOP49" s="134"/>
      <c r="TOQ49" s="134"/>
      <c r="TOR49" s="134"/>
      <c r="TOS49" s="134"/>
      <c r="TOT49" s="134"/>
      <c r="TOU49" s="134"/>
      <c r="TOV49" s="134"/>
      <c r="TOW49" s="134"/>
      <c r="TOX49" s="134"/>
      <c r="TOY49" s="134"/>
      <c r="TOZ49" s="134"/>
      <c r="TPA49" s="134"/>
      <c r="TPB49" s="134"/>
      <c r="TPC49" s="134"/>
      <c r="TPD49" s="134"/>
      <c r="TPE49" s="134"/>
      <c r="TPF49" s="134"/>
      <c r="TPG49" s="134"/>
      <c r="TPH49" s="134"/>
      <c r="TPI49" s="134"/>
      <c r="TPJ49" s="134"/>
      <c r="TPK49" s="134"/>
      <c r="TPL49" s="134"/>
      <c r="TPM49" s="134"/>
      <c r="TPN49" s="134"/>
      <c r="TPO49" s="134"/>
      <c r="TPP49" s="134"/>
      <c r="TPQ49" s="134"/>
      <c r="TPR49" s="134"/>
      <c r="TPS49" s="134"/>
      <c r="TPT49" s="134"/>
      <c r="TPU49" s="134"/>
      <c r="TPV49" s="134"/>
      <c r="TPW49" s="134"/>
      <c r="TPX49" s="134"/>
      <c r="TPY49" s="134"/>
      <c r="TPZ49" s="134"/>
      <c r="TQA49" s="134"/>
      <c r="TQB49" s="134"/>
      <c r="TQC49" s="134"/>
      <c r="TQD49" s="134"/>
      <c r="TQE49" s="134"/>
      <c r="TQF49" s="134"/>
      <c r="TQG49" s="134"/>
      <c r="TQH49" s="134"/>
      <c r="TQI49" s="134"/>
      <c r="TQJ49" s="134"/>
      <c r="TQK49" s="134"/>
      <c r="TQL49" s="134"/>
      <c r="TQM49" s="134"/>
      <c r="TQN49" s="134"/>
      <c r="TQO49" s="134"/>
      <c r="TQP49" s="134"/>
      <c r="TQQ49" s="134"/>
      <c r="TQR49" s="134"/>
      <c r="TQS49" s="134"/>
      <c r="TQT49" s="134"/>
      <c r="TQU49" s="134"/>
      <c r="TQV49" s="134"/>
      <c r="TQW49" s="134"/>
      <c r="TQX49" s="134"/>
      <c r="TQY49" s="134"/>
      <c r="TQZ49" s="134"/>
      <c r="TRA49" s="134"/>
      <c r="TRB49" s="134"/>
      <c r="TRC49" s="134"/>
      <c r="TRD49" s="134"/>
      <c r="TRE49" s="134"/>
      <c r="TRF49" s="134"/>
      <c r="TRG49" s="134"/>
      <c r="TRH49" s="134"/>
      <c r="TRI49" s="134"/>
      <c r="TRJ49" s="134"/>
      <c r="TRK49" s="134"/>
      <c r="TRL49" s="134"/>
      <c r="TRM49" s="134"/>
      <c r="TRN49" s="134"/>
      <c r="TRO49" s="134"/>
      <c r="TRP49" s="134"/>
      <c r="TRQ49" s="134"/>
      <c r="TRR49" s="134"/>
      <c r="TRS49" s="134"/>
      <c r="TRT49" s="134"/>
      <c r="TRU49" s="134"/>
      <c r="TRV49" s="134"/>
      <c r="TRW49" s="134"/>
      <c r="TRX49" s="134"/>
      <c r="TRY49" s="134"/>
      <c r="TRZ49" s="134"/>
      <c r="TSA49" s="134"/>
      <c r="TSB49" s="134"/>
      <c r="TSC49" s="134"/>
      <c r="TSD49" s="134"/>
      <c r="TSE49" s="134"/>
      <c r="TSF49" s="134"/>
      <c r="TSG49" s="134"/>
      <c r="TSH49" s="134"/>
      <c r="TSI49" s="134"/>
      <c r="TSJ49" s="134"/>
      <c r="TSK49" s="134"/>
      <c r="TSL49" s="134"/>
      <c r="TSM49" s="134"/>
      <c r="TSN49" s="134"/>
      <c r="TSO49" s="134"/>
      <c r="TSP49" s="134"/>
      <c r="TSQ49" s="134"/>
      <c r="TSR49" s="134"/>
      <c r="TSS49" s="134"/>
      <c r="TST49" s="134"/>
      <c r="TSU49" s="134"/>
      <c r="TSV49" s="134"/>
      <c r="TSW49" s="134"/>
      <c r="TSX49" s="134"/>
      <c r="TSY49" s="134"/>
      <c r="TSZ49" s="134"/>
      <c r="TTA49" s="134"/>
      <c r="TTB49" s="134"/>
      <c r="TTC49" s="134"/>
      <c r="TTD49" s="134"/>
      <c r="TTE49" s="134"/>
      <c r="TTF49" s="134"/>
      <c r="TTG49" s="134"/>
      <c r="TTH49" s="134"/>
      <c r="TTI49" s="134"/>
      <c r="TTJ49" s="134"/>
      <c r="TTK49" s="134"/>
      <c r="TTL49" s="134"/>
      <c r="TTM49" s="134"/>
      <c r="TTN49" s="134"/>
      <c r="TTO49" s="134"/>
      <c r="TTP49" s="134"/>
      <c r="TTQ49" s="134"/>
      <c r="TTR49" s="134"/>
      <c r="TTS49" s="134"/>
      <c r="TTT49" s="134"/>
      <c r="TTU49" s="134"/>
      <c r="TTV49" s="134"/>
      <c r="TTW49" s="134"/>
      <c r="TTX49" s="134"/>
      <c r="TTY49" s="134"/>
      <c r="TTZ49" s="134"/>
      <c r="TUA49" s="134"/>
      <c r="TUB49" s="134"/>
      <c r="TUC49" s="134"/>
      <c r="TUD49" s="134"/>
      <c r="TUE49" s="134"/>
      <c r="TUF49" s="134"/>
      <c r="TUG49" s="134"/>
      <c r="TUH49" s="134"/>
      <c r="TUI49" s="134"/>
      <c r="TUJ49" s="134"/>
      <c r="TUK49" s="134"/>
      <c r="TUL49" s="134"/>
      <c r="TUM49" s="134"/>
      <c r="TUN49" s="134"/>
      <c r="TUO49" s="134"/>
      <c r="TUP49" s="134"/>
      <c r="TUQ49" s="134"/>
      <c r="TUR49" s="134"/>
      <c r="TUS49" s="134"/>
      <c r="TUT49" s="134"/>
      <c r="TUU49" s="134"/>
      <c r="TUV49" s="134"/>
      <c r="TUW49" s="134"/>
      <c r="TUX49" s="134"/>
      <c r="TUY49" s="134"/>
      <c r="TUZ49" s="134"/>
      <c r="TVA49" s="134"/>
      <c r="TVB49" s="134"/>
      <c r="TVC49" s="134"/>
      <c r="TVD49" s="134"/>
      <c r="TVE49" s="134"/>
      <c r="TVF49" s="134"/>
      <c r="TVG49" s="134"/>
      <c r="TVH49" s="134"/>
      <c r="TVI49" s="134"/>
      <c r="TVJ49" s="134"/>
      <c r="TVK49" s="134"/>
      <c r="TVL49" s="134"/>
      <c r="TVM49" s="134"/>
      <c r="TVN49" s="134"/>
      <c r="TVO49" s="134"/>
      <c r="TVP49" s="134"/>
      <c r="TVQ49" s="134"/>
      <c r="TVR49" s="134"/>
      <c r="TVS49" s="134"/>
      <c r="TVT49" s="134"/>
      <c r="TVU49" s="134"/>
      <c r="TVV49" s="134"/>
      <c r="TVW49" s="134"/>
      <c r="TVX49" s="134"/>
      <c r="TVY49" s="134"/>
      <c r="TVZ49" s="134"/>
      <c r="TWA49" s="134"/>
      <c r="TWB49" s="134"/>
      <c r="TWC49" s="134"/>
      <c r="TWD49" s="134"/>
      <c r="TWE49" s="134"/>
      <c r="TWF49" s="134"/>
      <c r="TWG49" s="134"/>
      <c r="TWH49" s="134"/>
      <c r="TWI49" s="134"/>
      <c r="TWJ49" s="134"/>
      <c r="TWK49" s="134"/>
      <c r="TWL49" s="134"/>
      <c r="TWM49" s="134"/>
      <c r="TWN49" s="134"/>
      <c r="TWO49" s="134"/>
      <c r="TWP49" s="134"/>
      <c r="TWQ49" s="134"/>
      <c r="TWR49" s="134"/>
      <c r="TWS49" s="134"/>
      <c r="TWT49" s="134"/>
      <c r="TWU49" s="134"/>
      <c r="TWV49" s="134"/>
      <c r="TWW49" s="134"/>
      <c r="TWX49" s="134"/>
      <c r="TWY49" s="134"/>
      <c r="TWZ49" s="134"/>
      <c r="TXA49" s="134"/>
      <c r="TXB49" s="134"/>
      <c r="TXC49" s="134"/>
      <c r="TXD49" s="134"/>
      <c r="TXE49" s="134"/>
      <c r="TXF49" s="134"/>
      <c r="TXG49" s="134"/>
      <c r="TXH49" s="134"/>
      <c r="TXI49" s="134"/>
      <c r="TXJ49" s="134"/>
      <c r="TXK49" s="134"/>
      <c r="TXL49" s="134"/>
      <c r="TXM49" s="134"/>
      <c r="TXN49" s="134"/>
      <c r="TXO49" s="134"/>
      <c r="TXP49" s="134"/>
      <c r="TXQ49" s="134"/>
      <c r="TXR49" s="134"/>
      <c r="TXS49" s="134"/>
      <c r="TXT49" s="134"/>
      <c r="TXU49" s="134"/>
      <c r="TXV49" s="134"/>
      <c r="TXW49" s="134"/>
      <c r="TXX49" s="134"/>
      <c r="TXY49" s="134"/>
      <c r="TXZ49" s="134"/>
      <c r="TYA49" s="134"/>
      <c r="TYB49" s="134"/>
      <c r="TYC49" s="134"/>
      <c r="TYD49" s="134"/>
      <c r="TYE49" s="134"/>
      <c r="TYF49" s="134"/>
      <c r="TYG49" s="134"/>
      <c r="TYH49" s="134"/>
      <c r="TYI49" s="134"/>
      <c r="TYJ49" s="134"/>
      <c r="TYK49" s="134"/>
      <c r="TYL49" s="134"/>
      <c r="TYM49" s="134"/>
      <c r="TYN49" s="134"/>
      <c r="TYO49" s="134"/>
      <c r="TYP49" s="134"/>
      <c r="TYQ49" s="134"/>
      <c r="TYR49" s="134"/>
      <c r="TYS49" s="134"/>
      <c r="TYT49" s="134"/>
      <c r="TYU49" s="134"/>
      <c r="TYV49" s="134"/>
      <c r="TYW49" s="134"/>
      <c r="TYX49" s="134"/>
      <c r="TYY49" s="134"/>
      <c r="TYZ49" s="134"/>
      <c r="TZA49" s="134"/>
      <c r="TZB49" s="134"/>
      <c r="TZC49" s="134"/>
      <c r="TZD49" s="134"/>
      <c r="TZE49" s="134"/>
      <c r="TZF49" s="134"/>
      <c r="TZG49" s="134"/>
      <c r="TZH49" s="134"/>
      <c r="TZI49" s="134"/>
      <c r="TZJ49" s="134"/>
      <c r="TZK49" s="134"/>
      <c r="TZL49" s="134"/>
      <c r="TZM49" s="134"/>
      <c r="TZN49" s="134"/>
      <c r="TZO49" s="134"/>
      <c r="TZP49" s="134"/>
      <c r="TZQ49" s="134"/>
      <c r="TZR49" s="134"/>
      <c r="TZS49" s="134"/>
      <c r="TZT49" s="134"/>
      <c r="TZU49" s="134"/>
      <c r="TZV49" s="134"/>
      <c r="TZW49" s="134"/>
      <c r="TZX49" s="134"/>
      <c r="TZY49" s="134"/>
      <c r="TZZ49" s="134"/>
      <c r="UAA49" s="134"/>
      <c r="UAB49" s="134"/>
      <c r="UAC49" s="134"/>
      <c r="UAD49" s="134"/>
      <c r="UAE49" s="134"/>
      <c r="UAF49" s="134"/>
      <c r="UAG49" s="134"/>
      <c r="UAH49" s="134"/>
      <c r="UAI49" s="134"/>
      <c r="UAJ49" s="134"/>
      <c r="UAK49" s="134"/>
      <c r="UAL49" s="134"/>
      <c r="UAM49" s="134"/>
      <c r="UAN49" s="134"/>
      <c r="UAO49" s="134"/>
      <c r="UAP49" s="134"/>
      <c r="UAQ49" s="134"/>
      <c r="UAR49" s="134"/>
      <c r="UAS49" s="134"/>
      <c r="UAT49" s="134"/>
      <c r="UAU49" s="134"/>
      <c r="UAV49" s="134"/>
      <c r="UAW49" s="134"/>
      <c r="UAX49" s="134"/>
      <c r="UAY49" s="134"/>
      <c r="UAZ49" s="134"/>
      <c r="UBA49" s="134"/>
      <c r="UBB49" s="134"/>
      <c r="UBC49" s="134"/>
      <c r="UBD49" s="134"/>
      <c r="UBE49" s="134"/>
      <c r="UBF49" s="134"/>
      <c r="UBG49" s="134"/>
      <c r="UBH49" s="134"/>
      <c r="UBI49" s="134"/>
      <c r="UBJ49" s="134"/>
      <c r="UBK49" s="134"/>
      <c r="UBL49" s="134"/>
      <c r="UBM49" s="134"/>
      <c r="UBN49" s="134"/>
      <c r="UBO49" s="134"/>
      <c r="UBP49" s="134"/>
      <c r="UBQ49" s="134"/>
      <c r="UBR49" s="134"/>
      <c r="UBS49" s="134"/>
      <c r="UBT49" s="134"/>
      <c r="UBU49" s="134"/>
      <c r="UBV49" s="134"/>
      <c r="UBW49" s="134"/>
      <c r="UBX49" s="134"/>
      <c r="UBY49" s="134"/>
      <c r="UBZ49" s="134"/>
      <c r="UCA49" s="134"/>
      <c r="UCB49" s="134"/>
      <c r="UCC49" s="134"/>
      <c r="UCD49" s="134"/>
      <c r="UCE49" s="134"/>
      <c r="UCF49" s="134"/>
      <c r="UCG49" s="134"/>
      <c r="UCH49" s="134"/>
      <c r="UCI49" s="134"/>
      <c r="UCJ49" s="134"/>
      <c r="UCK49" s="134"/>
      <c r="UCL49" s="134"/>
      <c r="UCM49" s="134"/>
      <c r="UCN49" s="134"/>
      <c r="UCO49" s="134"/>
      <c r="UCP49" s="134"/>
      <c r="UCQ49" s="134"/>
      <c r="UCR49" s="134"/>
      <c r="UCS49" s="134"/>
      <c r="UCT49" s="134"/>
      <c r="UCU49" s="134"/>
      <c r="UCV49" s="134"/>
      <c r="UCW49" s="134"/>
      <c r="UCX49" s="134"/>
      <c r="UCY49" s="134"/>
      <c r="UCZ49" s="134"/>
      <c r="UDA49" s="134"/>
      <c r="UDB49" s="134"/>
      <c r="UDC49" s="134"/>
      <c r="UDD49" s="134"/>
      <c r="UDE49" s="134"/>
      <c r="UDF49" s="134"/>
      <c r="UDG49" s="134"/>
      <c r="UDH49" s="134"/>
      <c r="UDI49" s="134"/>
      <c r="UDJ49" s="134"/>
      <c r="UDK49" s="134"/>
      <c r="UDL49" s="134"/>
      <c r="UDM49" s="134"/>
      <c r="UDN49" s="134"/>
      <c r="UDO49" s="134"/>
      <c r="UDP49" s="134"/>
      <c r="UDQ49" s="134"/>
      <c r="UDR49" s="134"/>
      <c r="UDS49" s="134"/>
      <c r="UDT49" s="134"/>
      <c r="UDU49" s="134"/>
      <c r="UDV49" s="134"/>
      <c r="UDW49" s="134"/>
      <c r="UDX49" s="134"/>
      <c r="UDY49" s="134"/>
      <c r="UDZ49" s="134"/>
      <c r="UEA49" s="134"/>
      <c r="UEB49" s="134"/>
      <c r="UEC49" s="134"/>
      <c r="UED49" s="134"/>
      <c r="UEE49" s="134"/>
      <c r="UEF49" s="134"/>
      <c r="UEG49" s="134"/>
      <c r="UEH49" s="134"/>
      <c r="UEI49" s="134"/>
      <c r="UEJ49" s="134"/>
      <c r="UEK49" s="134"/>
      <c r="UEL49" s="134"/>
      <c r="UEM49" s="134"/>
      <c r="UEN49" s="134"/>
      <c r="UEO49" s="134"/>
      <c r="UEP49" s="134"/>
      <c r="UEQ49" s="134"/>
      <c r="UER49" s="134"/>
      <c r="UES49" s="134"/>
      <c r="UET49" s="134"/>
      <c r="UEU49" s="134"/>
      <c r="UEV49" s="134"/>
      <c r="UEW49" s="134"/>
      <c r="UEX49" s="134"/>
      <c r="UEY49" s="134"/>
      <c r="UEZ49" s="134"/>
      <c r="UFA49" s="134"/>
      <c r="UFB49" s="134"/>
      <c r="UFC49" s="134"/>
      <c r="UFD49" s="134"/>
      <c r="UFE49" s="134"/>
      <c r="UFF49" s="134"/>
      <c r="UFG49" s="134"/>
      <c r="UFH49" s="134"/>
      <c r="UFI49" s="134"/>
      <c r="UFJ49" s="134"/>
      <c r="UFK49" s="134"/>
      <c r="UFL49" s="134"/>
      <c r="UFM49" s="134"/>
      <c r="UFN49" s="134"/>
      <c r="UFO49" s="134"/>
      <c r="UFP49" s="134"/>
      <c r="UFQ49" s="134"/>
      <c r="UFR49" s="134"/>
      <c r="UFS49" s="134"/>
      <c r="UFT49" s="134"/>
      <c r="UFU49" s="134"/>
      <c r="UFV49" s="134"/>
      <c r="UFW49" s="134"/>
      <c r="UFX49" s="134"/>
      <c r="UFY49" s="134"/>
      <c r="UFZ49" s="134"/>
      <c r="UGA49" s="134"/>
      <c r="UGB49" s="134"/>
      <c r="UGC49" s="134"/>
      <c r="UGD49" s="134"/>
      <c r="UGE49" s="134"/>
      <c r="UGF49" s="134"/>
      <c r="UGG49" s="134"/>
      <c r="UGH49" s="134"/>
      <c r="UGI49" s="134"/>
      <c r="UGJ49" s="134"/>
      <c r="UGK49" s="134"/>
      <c r="UGL49" s="134"/>
      <c r="UGM49" s="134"/>
      <c r="UGN49" s="134"/>
      <c r="UGO49" s="134"/>
      <c r="UGP49" s="134"/>
      <c r="UGQ49" s="134"/>
      <c r="UGR49" s="134"/>
      <c r="UGS49" s="134"/>
      <c r="UGT49" s="134"/>
      <c r="UGU49" s="134"/>
      <c r="UGV49" s="134"/>
      <c r="UGW49" s="134"/>
      <c r="UGX49" s="134"/>
      <c r="UGY49" s="134"/>
      <c r="UGZ49" s="134"/>
      <c r="UHA49" s="134"/>
      <c r="UHB49" s="134"/>
      <c r="UHC49" s="134"/>
      <c r="UHD49" s="134"/>
      <c r="UHE49" s="134"/>
      <c r="UHF49" s="134"/>
      <c r="UHG49" s="134"/>
      <c r="UHH49" s="134"/>
      <c r="UHI49" s="134"/>
      <c r="UHJ49" s="134"/>
      <c r="UHK49" s="134"/>
      <c r="UHL49" s="134"/>
      <c r="UHM49" s="134"/>
      <c r="UHN49" s="134"/>
      <c r="UHO49" s="134"/>
      <c r="UHP49" s="134"/>
      <c r="UHQ49" s="134"/>
      <c r="UHR49" s="134"/>
      <c r="UHS49" s="134"/>
      <c r="UHT49" s="134"/>
      <c r="UHU49" s="134"/>
      <c r="UHV49" s="134"/>
      <c r="UHW49" s="134"/>
      <c r="UHX49" s="134"/>
      <c r="UHY49" s="134"/>
      <c r="UHZ49" s="134"/>
      <c r="UIA49" s="134"/>
      <c r="UIB49" s="134"/>
      <c r="UIC49" s="134"/>
      <c r="UID49" s="134"/>
      <c r="UIE49" s="134"/>
      <c r="UIF49" s="134"/>
      <c r="UIG49" s="134"/>
      <c r="UIH49" s="134"/>
      <c r="UII49" s="134"/>
      <c r="UIJ49" s="134"/>
      <c r="UIK49" s="134"/>
      <c r="UIL49" s="134"/>
      <c r="UIM49" s="134"/>
      <c r="UIN49" s="134"/>
      <c r="UIO49" s="134"/>
      <c r="UIP49" s="134"/>
      <c r="UIQ49" s="134"/>
      <c r="UIR49" s="134"/>
      <c r="UIS49" s="134"/>
      <c r="UIT49" s="134"/>
      <c r="UIU49" s="134"/>
      <c r="UIV49" s="134"/>
      <c r="UIW49" s="134"/>
      <c r="UIX49" s="134"/>
      <c r="UIY49" s="134"/>
      <c r="UIZ49" s="134"/>
      <c r="UJA49" s="134"/>
      <c r="UJB49" s="134"/>
      <c r="UJC49" s="134"/>
      <c r="UJD49" s="134"/>
      <c r="UJE49" s="134"/>
      <c r="UJF49" s="134"/>
      <c r="UJG49" s="134"/>
      <c r="UJH49" s="134"/>
      <c r="UJI49" s="134"/>
      <c r="UJJ49" s="134"/>
      <c r="UJK49" s="134"/>
      <c r="UJL49" s="134"/>
      <c r="UJM49" s="134"/>
      <c r="UJN49" s="134"/>
      <c r="UJO49" s="134"/>
      <c r="UJP49" s="134"/>
      <c r="UJQ49" s="134"/>
      <c r="UJR49" s="134"/>
      <c r="UJS49" s="134"/>
      <c r="UJT49" s="134"/>
      <c r="UJU49" s="134"/>
      <c r="UJV49" s="134"/>
      <c r="UJW49" s="134"/>
      <c r="UJX49" s="134"/>
      <c r="UJY49" s="134"/>
      <c r="UJZ49" s="134"/>
      <c r="UKA49" s="134"/>
      <c r="UKB49" s="134"/>
      <c r="UKC49" s="134"/>
      <c r="UKD49" s="134"/>
      <c r="UKE49" s="134"/>
      <c r="UKF49" s="134"/>
      <c r="UKG49" s="134"/>
      <c r="UKH49" s="134"/>
      <c r="UKI49" s="134"/>
      <c r="UKJ49" s="134"/>
      <c r="UKK49" s="134"/>
      <c r="UKL49" s="134"/>
      <c r="UKM49" s="134"/>
      <c r="UKN49" s="134"/>
      <c r="UKO49" s="134"/>
      <c r="UKP49" s="134"/>
      <c r="UKQ49" s="134"/>
      <c r="UKR49" s="134"/>
      <c r="UKS49" s="134"/>
      <c r="UKT49" s="134"/>
      <c r="UKU49" s="134"/>
      <c r="UKV49" s="134"/>
      <c r="UKW49" s="134"/>
      <c r="UKX49" s="134"/>
      <c r="UKY49" s="134"/>
      <c r="UKZ49" s="134"/>
      <c r="ULA49" s="134"/>
      <c r="ULB49" s="134"/>
      <c r="ULC49" s="134"/>
      <c r="ULD49" s="134"/>
      <c r="ULE49" s="134"/>
      <c r="ULF49" s="134"/>
      <c r="ULG49" s="134"/>
      <c r="ULH49" s="134"/>
      <c r="ULI49" s="134"/>
      <c r="ULJ49" s="134"/>
      <c r="ULK49" s="134"/>
      <c r="ULL49" s="134"/>
      <c r="ULM49" s="134"/>
      <c r="ULN49" s="134"/>
      <c r="ULO49" s="134"/>
      <c r="ULP49" s="134"/>
      <c r="ULQ49" s="134"/>
      <c r="ULR49" s="134"/>
      <c r="ULS49" s="134"/>
      <c r="ULT49" s="134"/>
      <c r="ULU49" s="134"/>
      <c r="ULV49" s="134"/>
      <c r="ULW49" s="134"/>
      <c r="ULX49" s="134"/>
      <c r="ULY49" s="134"/>
      <c r="ULZ49" s="134"/>
      <c r="UMA49" s="134"/>
      <c r="UMB49" s="134"/>
      <c r="UMC49" s="134"/>
      <c r="UMD49" s="134"/>
      <c r="UME49" s="134"/>
      <c r="UMF49" s="134"/>
      <c r="UMG49" s="134"/>
      <c r="UMH49" s="134"/>
      <c r="UMI49" s="134"/>
      <c r="UMJ49" s="134"/>
      <c r="UMK49" s="134"/>
      <c r="UML49" s="134"/>
      <c r="UMM49" s="134"/>
      <c r="UMN49" s="134"/>
      <c r="UMO49" s="134"/>
      <c r="UMP49" s="134"/>
      <c r="UMQ49" s="134"/>
      <c r="UMR49" s="134"/>
      <c r="UMS49" s="134"/>
      <c r="UMT49" s="134"/>
      <c r="UMU49" s="134"/>
      <c r="UMV49" s="134"/>
      <c r="UMW49" s="134"/>
      <c r="UMX49" s="134"/>
      <c r="UMY49" s="134"/>
      <c r="UMZ49" s="134"/>
      <c r="UNA49" s="134"/>
      <c r="UNB49" s="134"/>
      <c r="UNC49" s="134"/>
      <c r="UND49" s="134"/>
      <c r="UNE49" s="134"/>
      <c r="UNF49" s="134"/>
      <c r="UNG49" s="134"/>
      <c r="UNH49" s="134"/>
      <c r="UNI49" s="134"/>
      <c r="UNJ49" s="134"/>
      <c r="UNK49" s="134"/>
      <c r="UNL49" s="134"/>
      <c r="UNM49" s="134"/>
      <c r="UNN49" s="134"/>
      <c r="UNO49" s="134"/>
      <c r="UNP49" s="134"/>
      <c r="UNQ49" s="134"/>
      <c r="UNR49" s="134"/>
      <c r="UNS49" s="134"/>
      <c r="UNT49" s="134"/>
      <c r="UNU49" s="134"/>
      <c r="UNV49" s="134"/>
      <c r="UNW49" s="134"/>
      <c r="UNX49" s="134"/>
      <c r="UNY49" s="134"/>
      <c r="UNZ49" s="134"/>
      <c r="UOA49" s="134"/>
      <c r="UOB49" s="134"/>
      <c r="UOC49" s="134"/>
      <c r="UOD49" s="134"/>
      <c r="UOE49" s="134"/>
      <c r="UOF49" s="134"/>
      <c r="UOG49" s="134"/>
      <c r="UOH49" s="134"/>
      <c r="UOI49" s="134"/>
      <c r="UOJ49" s="134"/>
      <c r="UOK49" s="134"/>
      <c r="UOL49" s="134"/>
      <c r="UOM49" s="134"/>
      <c r="UON49" s="134"/>
      <c r="UOO49" s="134"/>
      <c r="UOP49" s="134"/>
      <c r="UOQ49" s="134"/>
      <c r="UOR49" s="134"/>
      <c r="UOS49" s="134"/>
      <c r="UOT49" s="134"/>
      <c r="UOU49" s="134"/>
      <c r="UOV49" s="134"/>
      <c r="UOW49" s="134"/>
      <c r="UOX49" s="134"/>
      <c r="UOY49" s="134"/>
      <c r="UOZ49" s="134"/>
      <c r="UPA49" s="134"/>
      <c r="UPB49" s="134"/>
      <c r="UPC49" s="134"/>
      <c r="UPD49" s="134"/>
      <c r="UPE49" s="134"/>
      <c r="UPF49" s="134"/>
      <c r="UPG49" s="134"/>
      <c r="UPH49" s="134"/>
      <c r="UPI49" s="134"/>
      <c r="UPJ49" s="134"/>
      <c r="UPK49" s="134"/>
      <c r="UPL49" s="134"/>
      <c r="UPM49" s="134"/>
      <c r="UPN49" s="134"/>
      <c r="UPO49" s="134"/>
      <c r="UPP49" s="134"/>
      <c r="UPQ49" s="134"/>
      <c r="UPR49" s="134"/>
      <c r="UPS49" s="134"/>
      <c r="UPT49" s="134"/>
      <c r="UPU49" s="134"/>
      <c r="UPV49" s="134"/>
      <c r="UPW49" s="134"/>
      <c r="UPX49" s="134"/>
      <c r="UPY49" s="134"/>
      <c r="UPZ49" s="134"/>
      <c r="UQA49" s="134"/>
      <c r="UQB49" s="134"/>
      <c r="UQC49" s="134"/>
      <c r="UQD49" s="134"/>
      <c r="UQE49" s="134"/>
      <c r="UQF49" s="134"/>
      <c r="UQG49" s="134"/>
      <c r="UQH49" s="134"/>
      <c r="UQI49" s="134"/>
      <c r="UQJ49" s="134"/>
      <c r="UQK49" s="134"/>
      <c r="UQL49" s="134"/>
      <c r="UQM49" s="134"/>
      <c r="UQN49" s="134"/>
      <c r="UQO49" s="134"/>
      <c r="UQP49" s="134"/>
      <c r="UQQ49" s="134"/>
      <c r="UQR49" s="134"/>
      <c r="UQS49" s="134"/>
      <c r="UQT49" s="134"/>
      <c r="UQU49" s="134"/>
      <c r="UQV49" s="134"/>
      <c r="UQW49" s="134"/>
      <c r="UQX49" s="134"/>
      <c r="UQY49" s="134"/>
      <c r="UQZ49" s="134"/>
      <c r="URA49" s="134"/>
      <c r="URB49" s="134"/>
      <c r="URC49" s="134"/>
      <c r="URD49" s="134"/>
      <c r="URE49" s="134"/>
      <c r="URF49" s="134"/>
      <c r="URG49" s="134"/>
      <c r="URH49" s="134"/>
      <c r="URI49" s="134"/>
      <c r="URJ49" s="134"/>
      <c r="URK49" s="134"/>
      <c r="URL49" s="134"/>
      <c r="URM49" s="134"/>
      <c r="URN49" s="134"/>
      <c r="URO49" s="134"/>
      <c r="URP49" s="134"/>
      <c r="URQ49" s="134"/>
      <c r="URR49" s="134"/>
      <c r="URS49" s="134"/>
      <c r="URT49" s="134"/>
      <c r="URU49" s="134"/>
      <c r="URV49" s="134"/>
      <c r="URW49" s="134"/>
      <c r="URX49" s="134"/>
      <c r="URY49" s="134"/>
      <c r="URZ49" s="134"/>
      <c r="USA49" s="134"/>
      <c r="USB49" s="134"/>
      <c r="USC49" s="134"/>
      <c r="USD49" s="134"/>
      <c r="USE49" s="134"/>
      <c r="USF49" s="134"/>
      <c r="USG49" s="134"/>
      <c r="USH49" s="134"/>
      <c r="USI49" s="134"/>
      <c r="USJ49" s="134"/>
      <c r="USK49" s="134"/>
      <c r="USL49" s="134"/>
      <c r="USM49" s="134"/>
      <c r="USN49" s="134"/>
      <c r="USO49" s="134"/>
      <c r="USP49" s="134"/>
      <c r="USQ49" s="134"/>
      <c r="USR49" s="134"/>
      <c r="USS49" s="134"/>
      <c r="UST49" s="134"/>
      <c r="USU49" s="134"/>
      <c r="USV49" s="134"/>
      <c r="USW49" s="134"/>
      <c r="USX49" s="134"/>
      <c r="USY49" s="134"/>
      <c r="USZ49" s="134"/>
      <c r="UTA49" s="134"/>
      <c r="UTB49" s="134"/>
      <c r="UTC49" s="134"/>
      <c r="UTD49" s="134"/>
      <c r="UTE49" s="134"/>
      <c r="UTF49" s="134"/>
      <c r="UTG49" s="134"/>
      <c r="UTH49" s="134"/>
      <c r="UTI49" s="134"/>
      <c r="UTJ49" s="134"/>
      <c r="UTK49" s="134"/>
      <c r="UTL49" s="134"/>
      <c r="UTM49" s="134"/>
      <c r="UTN49" s="134"/>
      <c r="UTO49" s="134"/>
      <c r="UTP49" s="134"/>
      <c r="UTQ49" s="134"/>
      <c r="UTR49" s="134"/>
      <c r="UTS49" s="134"/>
      <c r="UTT49" s="134"/>
      <c r="UTU49" s="134"/>
      <c r="UTV49" s="134"/>
      <c r="UTW49" s="134"/>
      <c r="UTX49" s="134"/>
      <c r="UTY49" s="134"/>
      <c r="UTZ49" s="134"/>
      <c r="UUA49" s="134"/>
      <c r="UUB49" s="134"/>
      <c r="UUC49" s="134"/>
      <c r="UUD49" s="134"/>
      <c r="UUE49" s="134"/>
      <c r="UUF49" s="134"/>
      <c r="UUG49" s="134"/>
      <c r="UUH49" s="134"/>
      <c r="UUI49" s="134"/>
      <c r="UUJ49" s="134"/>
      <c r="UUK49" s="134"/>
      <c r="UUL49" s="134"/>
      <c r="UUM49" s="134"/>
      <c r="UUN49" s="134"/>
      <c r="UUO49" s="134"/>
      <c r="UUP49" s="134"/>
      <c r="UUQ49" s="134"/>
      <c r="UUR49" s="134"/>
      <c r="UUS49" s="134"/>
      <c r="UUT49" s="134"/>
      <c r="UUU49" s="134"/>
      <c r="UUV49" s="134"/>
      <c r="UUW49" s="134"/>
      <c r="UUX49" s="134"/>
      <c r="UUY49" s="134"/>
      <c r="UUZ49" s="134"/>
      <c r="UVA49" s="134"/>
      <c r="UVB49" s="134"/>
      <c r="UVC49" s="134"/>
      <c r="UVD49" s="134"/>
      <c r="UVE49" s="134"/>
      <c r="UVF49" s="134"/>
      <c r="UVG49" s="134"/>
      <c r="UVH49" s="134"/>
      <c r="UVI49" s="134"/>
      <c r="UVJ49" s="134"/>
      <c r="UVK49" s="134"/>
      <c r="UVL49" s="134"/>
      <c r="UVM49" s="134"/>
      <c r="UVN49" s="134"/>
      <c r="UVO49" s="134"/>
      <c r="UVP49" s="134"/>
      <c r="UVQ49" s="134"/>
      <c r="UVR49" s="134"/>
      <c r="UVS49" s="134"/>
      <c r="UVT49" s="134"/>
      <c r="UVU49" s="134"/>
      <c r="UVV49" s="134"/>
      <c r="UVW49" s="134"/>
      <c r="UVX49" s="134"/>
      <c r="UVY49" s="134"/>
      <c r="UVZ49" s="134"/>
      <c r="UWA49" s="134"/>
      <c r="UWB49" s="134"/>
      <c r="UWC49" s="134"/>
      <c r="UWD49" s="134"/>
      <c r="UWE49" s="134"/>
      <c r="UWF49" s="134"/>
      <c r="UWG49" s="134"/>
      <c r="UWH49" s="134"/>
      <c r="UWI49" s="134"/>
      <c r="UWJ49" s="134"/>
      <c r="UWK49" s="134"/>
      <c r="UWL49" s="134"/>
      <c r="UWM49" s="134"/>
      <c r="UWN49" s="134"/>
      <c r="UWO49" s="134"/>
      <c r="UWP49" s="134"/>
      <c r="UWQ49" s="134"/>
      <c r="UWR49" s="134"/>
      <c r="UWS49" s="134"/>
      <c r="UWT49" s="134"/>
      <c r="UWU49" s="134"/>
      <c r="UWV49" s="134"/>
      <c r="UWW49" s="134"/>
      <c r="UWX49" s="134"/>
      <c r="UWY49" s="134"/>
      <c r="UWZ49" s="134"/>
      <c r="UXA49" s="134"/>
      <c r="UXB49" s="134"/>
      <c r="UXC49" s="134"/>
      <c r="UXD49" s="134"/>
      <c r="UXE49" s="134"/>
      <c r="UXF49" s="134"/>
      <c r="UXG49" s="134"/>
      <c r="UXH49" s="134"/>
      <c r="UXI49" s="134"/>
      <c r="UXJ49" s="134"/>
      <c r="UXK49" s="134"/>
      <c r="UXL49" s="134"/>
      <c r="UXM49" s="134"/>
      <c r="UXN49" s="134"/>
      <c r="UXO49" s="134"/>
      <c r="UXP49" s="134"/>
      <c r="UXQ49" s="134"/>
      <c r="UXR49" s="134"/>
      <c r="UXS49" s="134"/>
      <c r="UXT49" s="134"/>
      <c r="UXU49" s="134"/>
      <c r="UXV49" s="134"/>
      <c r="UXW49" s="134"/>
      <c r="UXX49" s="134"/>
      <c r="UXY49" s="134"/>
      <c r="UXZ49" s="134"/>
      <c r="UYA49" s="134"/>
      <c r="UYB49" s="134"/>
      <c r="UYC49" s="134"/>
      <c r="UYD49" s="134"/>
      <c r="UYE49" s="134"/>
      <c r="UYF49" s="134"/>
      <c r="UYG49" s="134"/>
      <c r="UYH49" s="134"/>
      <c r="UYI49" s="134"/>
      <c r="UYJ49" s="134"/>
      <c r="UYK49" s="134"/>
      <c r="UYL49" s="134"/>
      <c r="UYM49" s="134"/>
      <c r="UYN49" s="134"/>
      <c r="UYO49" s="134"/>
      <c r="UYP49" s="134"/>
      <c r="UYQ49" s="134"/>
      <c r="UYR49" s="134"/>
      <c r="UYS49" s="134"/>
      <c r="UYT49" s="134"/>
      <c r="UYU49" s="134"/>
      <c r="UYV49" s="134"/>
      <c r="UYW49" s="134"/>
      <c r="UYX49" s="134"/>
      <c r="UYY49" s="134"/>
      <c r="UYZ49" s="134"/>
      <c r="UZA49" s="134"/>
      <c r="UZB49" s="134"/>
      <c r="UZC49" s="134"/>
      <c r="UZD49" s="134"/>
      <c r="UZE49" s="134"/>
      <c r="UZF49" s="134"/>
      <c r="UZG49" s="134"/>
      <c r="UZH49" s="134"/>
      <c r="UZI49" s="134"/>
      <c r="UZJ49" s="134"/>
      <c r="UZK49" s="134"/>
      <c r="UZL49" s="134"/>
      <c r="UZM49" s="134"/>
      <c r="UZN49" s="134"/>
      <c r="UZO49" s="134"/>
      <c r="UZP49" s="134"/>
      <c r="UZQ49" s="134"/>
      <c r="UZR49" s="134"/>
      <c r="UZS49" s="134"/>
      <c r="UZT49" s="134"/>
      <c r="UZU49" s="134"/>
      <c r="UZV49" s="134"/>
      <c r="UZW49" s="134"/>
      <c r="UZX49" s="134"/>
      <c r="UZY49" s="134"/>
      <c r="UZZ49" s="134"/>
      <c r="VAA49" s="134"/>
      <c r="VAB49" s="134"/>
      <c r="VAC49" s="134"/>
      <c r="VAD49" s="134"/>
      <c r="VAE49" s="134"/>
      <c r="VAF49" s="134"/>
      <c r="VAG49" s="134"/>
      <c r="VAH49" s="134"/>
      <c r="VAI49" s="134"/>
      <c r="VAJ49" s="134"/>
      <c r="VAK49" s="134"/>
      <c r="VAL49" s="134"/>
      <c r="VAM49" s="134"/>
      <c r="VAN49" s="134"/>
      <c r="VAO49" s="134"/>
      <c r="VAP49" s="134"/>
      <c r="VAQ49" s="134"/>
      <c r="VAR49" s="134"/>
      <c r="VAS49" s="134"/>
      <c r="VAT49" s="134"/>
      <c r="VAU49" s="134"/>
      <c r="VAV49" s="134"/>
      <c r="VAW49" s="134"/>
      <c r="VAX49" s="134"/>
      <c r="VAY49" s="134"/>
      <c r="VAZ49" s="134"/>
      <c r="VBA49" s="134"/>
      <c r="VBB49" s="134"/>
      <c r="VBC49" s="134"/>
      <c r="VBD49" s="134"/>
      <c r="VBE49" s="134"/>
      <c r="VBF49" s="134"/>
      <c r="VBG49" s="134"/>
      <c r="VBH49" s="134"/>
      <c r="VBI49" s="134"/>
      <c r="VBJ49" s="134"/>
      <c r="VBK49" s="134"/>
      <c r="VBL49" s="134"/>
      <c r="VBM49" s="134"/>
      <c r="VBN49" s="134"/>
      <c r="VBO49" s="134"/>
      <c r="VBP49" s="134"/>
      <c r="VBQ49" s="134"/>
      <c r="VBR49" s="134"/>
      <c r="VBS49" s="134"/>
      <c r="VBT49" s="134"/>
      <c r="VBU49" s="134"/>
      <c r="VBV49" s="134"/>
      <c r="VBW49" s="134"/>
      <c r="VBX49" s="134"/>
      <c r="VBY49" s="134"/>
      <c r="VBZ49" s="134"/>
      <c r="VCA49" s="134"/>
      <c r="VCB49" s="134"/>
      <c r="VCC49" s="134"/>
      <c r="VCD49" s="134"/>
      <c r="VCE49" s="134"/>
      <c r="VCF49" s="134"/>
      <c r="VCG49" s="134"/>
      <c r="VCH49" s="134"/>
      <c r="VCI49" s="134"/>
      <c r="VCJ49" s="134"/>
      <c r="VCK49" s="134"/>
      <c r="VCL49" s="134"/>
      <c r="VCM49" s="134"/>
      <c r="VCN49" s="134"/>
      <c r="VCO49" s="134"/>
      <c r="VCP49" s="134"/>
      <c r="VCQ49" s="134"/>
      <c r="VCR49" s="134"/>
      <c r="VCS49" s="134"/>
      <c r="VCT49" s="134"/>
      <c r="VCU49" s="134"/>
      <c r="VCV49" s="134"/>
      <c r="VCW49" s="134"/>
      <c r="VCX49" s="134"/>
      <c r="VCY49" s="134"/>
      <c r="VCZ49" s="134"/>
      <c r="VDA49" s="134"/>
      <c r="VDB49" s="134"/>
      <c r="VDC49" s="134"/>
      <c r="VDD49" s="134"/>
      <c r="VDE49" s="134"/>
      <c r="VDF49" s="134"/>
      <c r="VDG49" s="134"/>
      <c r="VDH49" s="134"/>
      <c r="VDI49" s="134"/>
      <c r="VDJ49" s="134"/>
      <c r="VDK49" s="134"/>
      <c r="VDL49" s="134"/>
      <c r="VDM49" s="134"/>
      <c r="VDN49" s="134"/>
      <c r="VDO49" s="134"/>
      <c r="VDP49" s="134"/>
      <c r="VDQ49" s="134"/>
      <c r="VDR49" s="134"/>
      <c r="VDS49" s="134"/>
      <c r="VDT49" s="134"/>
      <c r="VDU49" s="134"/>
      <c r="VDV49" s="134"/>
      <c r="VDW49" s="134"/>
      <c r="VDX49" s="134"/>
      <c r="VDY49" s="134"/>
      <c r="VDZ49" s="134"/>
      <c r="VEA49" s="134"/>
      <c r="VEB49" s="134"/>
      <c r="VEC49" s="134"/>
      <c r="VED49" s="134"/>
      <c r="VEE49" s="134"/>
      <c r="VEF49" s="134"/>
      <c r="VEG49" s="134"/>
      <c r="VEH49" s="134"/>
      <c r="VEI49" s="134"/>
      <c r="VEJ49" s="134"/>
      <c r="VEK49" s="134"/>
      <c r="VEL49" s="134"/>
      <c r="VEM49" s="134"/>
      <c r="VEN49" s="134"/>
      <c r="VEO49" s="134"/>
      <c r="VEP49" s="134"/>
      <c r="VEQ49" s="134"/>
      <c r="VER49" s="134"/>
      <c r="VES49" s="134"/>
      <c r="VET49" s="134"/>
      <c r="VEU49" s="134"/>
      <c r="VEV49" s="134"/>
      <c r="VEW49" s="134"/>
      <c r="VEX49" s="134"/>
      <c r="VEY49" s="134"/>
      <c r="VEZ49" s="134"/>
      <c r="VFA49" s="134"/>
      <c r="VFB49" s="134"/>
      <c r="VFC49" s="134"/>
      <c r="VFD49" s="134"/>
      <c r="VFE49" s="134"/>
      <c r="VFF49" s="134"/>
      <c r="VFG49" s="134"/>
      <c r="VFH49" s="134"/>
      <c r="VFI49" s="134"/>
      <c r="VFJ49" s="134"/>
      <c r="VFK49" s="134"/>
      <c r="VFL49" s="134"/>
      <c r="VFM49" s="134"/>
      <c r="VFN49" s="134"/>
      <c r="VFO49" s="134"/>
      <c r="VFP49" s="134"/>
      <c r="VFQ49" s="134"/>
      <c r="VFR49" s="134"/>
      <c r="VFS49" s="134"/>
      <c r="VFT49" s="134"/>
      <c r="VFU49" s="134"/>
      <c r="VFV49" s="134"/>
      <c r="VFW49" s="134"/>
      <c r="VFX49" s="134"/>
      <c r="VFY49" s="134"/>
      <c r="VFZ49" s="134"/>
      <c r="VGA49" s="134"/>
      <c r="VGB49" s="134"/>
      <c r="VGC49" s="134"/>
      <c r="VGD49" s="134"/>
      <c r="VGE49" s="134"/>
      <c r="VGF49" s="134"/>
      <c r="VGG49" s="134"/>
      <c r="VGH49" s="134"/>
      <c r="VGI49" s="134"/>
      <c r="VGJ49" s="134"/>
      <c r="VGK49" s="134"/>
      <c r="VGL49" s="134"/>
      <c r="VGM49" s="134"/>
      <c r="VGN49" s="134"/>
      <c r="VGO49" s="134"/>
      <c r="VGP49" s="134"/>
      <c r="VGQ49" s="134"/>
      <c r="VGR49" s="134"/>
      <c r="VGS49" s="134"/>
      <c r="VGT49" s="134"/>
      <c r="VGU49" s="134"/>
      <c r="VGV49" s="134"/>
      <c r="VGW49" s="134"/>
      <c r="VGX49" s="134"/>
      <c r="VGY49" s="134"/>
      <c r="VGZ49" s="134"/>
      <c r="VHA49" s="134"/>
      <c r="VHB49" s="134"/>
      <c r="VHC49" s="134"/>
      <c r="VHD49" s="134"/>
      <c r="VHE49" s="134"/>
      <c r="VHF49" s="134"/>
      <c r="VHG49" s="134"/>
      <c r="VHH49" s="134"/>
      <c r="VHI49" s="134"/>
      <c r="VHJ49" s="134"/>
      <c r="VHK49" s="134"/>
      <c r="VHL49" s="134"/>
      <c r="VHM49" s="134"/>
      <c r="VHN49" s="134"/>
      <c r="VHO49" s="134"/>
      <c r="VHP49" s="134"/>
      <c r="VHQ49" s="134"/>
      <c r="VHR49" s="134"/>
      <c r="VHS49" s="134"/>
      <c r="VHT49" s="134"/>
      <c r="VHU49" s="134"/>
      <c r="VHV49" s="134"/>
      <c r="VHW49" s="134"/>
      <c r="VHX49" s="134"/>
      <c r="VHY49" s="134"/>
      <c r="VHZ49" s="134"/>
      <c r="VIA49" s="134"/>
      <c r="VIB49" s="134"/>
      <c r="VIC49" s="134"/>
      <c r="VID49" s="134"/>
      <c r="VIE49" s="134"/>
      <c r="VIF49" s="134"/>
      <c r="VIG49" s="134"/>
      <c r="VIH49" s="134"/>
      <c r="VII49" s="134"/>
      <c r="VIJ49" s="134"/>
      <c r="VIK49" s="134"/>
      <c r="VIL49" s="134"/>
      <c r="VIM49" s="134"/>
      <c r="VIN49" s="134"/>
      <c r="VIO49" s="134"/>
      <c r="VIP49" s="134"/>
      <c r="VIQ49" s="134"/>
      <c r="VIR49" s="134"/>
      <c r="VIS49" s="134"/>
      <c r="VIT49" s="134"/>
      <c r="VIU49" s="134"/>
      <c r="VIV49" s="134"/>
      <c r="VIW49" s="134"/>
      <c r="VIX49" s="134"/>
      <c r="VIY49" s="134"/>
      <c r="VIZ49" s="134"/>
      <c r="VJA49" s="134"/>
      <c r="VJB49" s="134"/>
      <c r="VJC49" s="134"/>
      <c r="VJD49" s="134"/>
      <c r="VJE49" s="134"/>
      <c r="VJF49" s="134"/>
      <c r="VJG49" s="134"/>
      <c r="VJH49" s="134"/>
      <c r="VJI49" s="134"/>
      <c r="VJJ49" s="134"/>
      <c r="VJK49" s="134"/>
      <c r="VJL49" s="134"/>
      <c r="VJM49" s="134"/>
      <c r="VJN49" s="134"/>
      <c r="VJO49" s="134"/>
      <c r="VJP49" s="134"/>
      <c r="VJQ49" s="134"/>
      <c r="VJR49" s="134"/>
      <c r="VJS49" s="134"/>
      <c r="VJT49" s="134"/>
      <c r="VJU49" s="134"/>
      <c r="VJV49" s="134"/>
      <c r="VJW49" s="134"/>
      <c r="VJX49" s="134"/>
      <c r="VJY49" s="134"/>
      <c r="VJZ49" s="134"/>
      <c r="VKA49" s="134"/>
      <c r="VKB49" s="134"/>
      <c r="VKC49" s="134"/>
      <c r="VKD49" s="134"/>
      <c r="VKE49" s="134"/>
      <c r="VKF49" s="134"/>
      <c r="VKG49" s="134"/>
      <c r="VKH49" s="134"/>
      <c r="VKI49" s="134"/>
      <c r="VKJ49" s="134"/>
      <c r="VKK49" s="134"/>
      <c r="VKL49" s="134"/>
      <c r="VKM49" s="134"/>
      <c r="VKN49" s="134"/>
      <c r="VKO49" s="134"/>
      <c r="VKP49" s="134"/>
      <c r="VKQ49" s="134"/>
      <c r="VKR49" s="134"/>
      <c r="VKS49" s="134"/>
      <c r="VKT49" s="134"/>
      <c r="VKU49" s="134"/>
      <c r="VKV49" s="134"/>
      <c r="VKW49" s="134"/>
      <c r="VKX49" s="134"/>
      <c r="VKY49" s="134"/>
      <c r="VKZ49" s="134"/>
      <c r="VLA49" s="134"/>
      <c r="VLB49" s="134"/>
      <c r="VLC49" s="134"/>
      <c r="VLD49" s="134"/>
      <c r="VLE49" s="134"/>
      <c r="VLF49" s="134"/>
      <c r="VLG49" s="134"/>
      <c r="VLH49" s="134"/>
      <c r="VLI49" s="134"/>
      <c r="VLJ49" s="134"/>
      <c r="VLK49" s="134"/>
      <c r="VLL49" s="134"/>
      <c r="VLM49" s="134"/>
      <c r="VLN49" s="134"/>
      <c r="VLO49" s="134"/>
      <c r="VLP49" s="134"/>
      <c r="VLQ49" s="134"/>
      <c r="VLR49" s="134"/>
      <c r="VLS49" s="134"/>
      <c r="VLT49" s="134"/>
      <c r="VLU49" s="134"/>
      <c r="VLV49" s="134"/>
      <c r="VLW49" s="134"/>
      <c r="VLX49" s="134"/>
      <c r="VLY49" s="134"/>
      <c r="VLZ49" s="134"/>
      <c r="VMA49" s="134"/>
      <c r="VMB49" s="134"/>
      <c r="VMC49" s="134"/>
      <c r="VMD49" s="134"/>
      <c r="VME49" s="134"/>
      <c r="VMF49" s="134"/>
      <c r="VMG49" s="134"/>
      <c r="VMH49" s="134"/>
      <c r="VMI49" s="134"/>
      <c r="VMJ49" s="134"/>
      <c r="VMK49" s="134"/>
      <c r="VML49" s="134"/>
      <c r="VMM49" s="134"/>
      <c r="VMN49" s="134"/>
      <c r="VMO49" s="134"/>
      <c r="VMP49" s="134"/>
      <c r="VMQ49" s="134"/>
      <c r="VMR49" s="134"/>
      <c r="VMS49" s="134"/>
      <c r="VMT49" s="134"/>
      <c r="VMU49" s="134"/>
      <c r="VMV49" s="134"/>
      <c r="VMW49" s="134"/>
      <c r="VMX49" s="134"/>
      <c r="VMY49" s="134"/>
      <c r="VMZ49" s="134"/>
      <c r="VNA49" s="134"/>
      <c r="VNB49" s="134"/>
      <c r="VNC49" s="134"/>
      <c r="VND49" s="134"/>
      <c r="VNE49" s="134"/>
      <c r="VNF49" s="134"/>
      <c r="VNG49" s="134"/>
      <c r="VNH49" s="134"/>
      <c r="VNI49" s="134"/>
      <c r="VNJ49" s="134"/>
      <c r="VNK49" s="134"/>
      <c r="VNL49" s="134"/>
      <c r="VNM49" s="134"/>
      <c r="VNN49" s="134"/>
      <c r="VNO49" s="134"/>
      <c r="VNP49" s="134"/>
      <c r="VNQ49" s="134"/>
      <c r="VNR49" s="134"/>
      <c r="VNS49" s="134"/>
      <c r="VNT49" s="134"/>
      <c r="VNU49" s="134"/>
      <c r="VNV49" s="134"/>
      <c r="VNW49" s="134"/>
      <c r="VNX49" s="134"/>
      <c r="VNY49" s="134"/>
      <c r="VNZ49" s="134"/>
      <c r="VOA49" s="134"/>
      <c r="VOB49" s="134"/>
      <c r="VOC49" s="134"/>
      <c r="VOD49" s="134"/>
      <c r="VOE49" s="134"/>
      <c r="VOF49" s="134"/>
      <c r="VOG49" s="134"/>
      <c r="VOH49" s="134"/>
      <c r="VOI49" s="134"/>
      <c r="VOJ49" s="134"/>
      <c r="VOK49" s="134"/>
      <c r="VOL49" s="134"/>
      <c r="VOM49" s="134"/>
      <c r="VON49" s="134"/>
      <c r="VOO49" s="134"/>
      <c r="VOP49" s="134"/>
      <c r="VOQ49" s="134"/>
      <c r="VOR49" s="134"/>
      <c r="VOS49" s="134"/>
      <c r="VOT49" s="134"/>
      <c r="VOU49" s="134"/>
      <c r="VOV49" s="134"/>
      <c r="VOW49" s="134"/>
      <c r="VOX49" s="134"/>
      <c r="VOY49" s="134"/>
      <c r="VOZ49" s="134"/>
      <c r="VPA49" s="134"/>
      <c r="VPB49" s="134"/>
      <c r="VPC49" s="134"/>
      <c r="VPD49" s="134"/>
      <c r="VPE49" s="134"/>
      <c r="VPF49" s="134"/>
      <c r="VPG49" s="134"/>
      <c r="VPH49" s="134"/>
      <c r="VPI49" s="134"/>
      <c r="VPJ49" s="134"/>
      <c r="VPK49" s="134"/>
      <c r="VPL49" s="134"/>
      <c r="VPM49" s="134"/>
      <c r="VPN49" s="134"/>
      <c r="VPO49" s="134"/>
      <c r="VPP49" s="134"/>
      <c r="VPQ49" s="134"/>
      <c r="VPR49" s="134"/>
      <c r="VPS49" s="134"/>
      <c r="VPT49" s="134"/>
      <c r="VPU49" s="134"/>
      <c r="VPV49" s="134"/>
      <c r="VPW49" s="134"/>
      <c r="VPX49" s="134"/>
      <c r="VPY49" s="134"/>
      <c r="VPZ49" s="134"/>
      <c r="VQA49" s="134"/>
      <c r="VQB49" s="134"/>
      <c r="VQC49" s="134"/>
      <c r="VQD49" s="134"/>
      <c r="VQE49" s="134"/>
      <c r="VQF49" s="134"/>
      <c r="VQG49" s="134"/>
      <c r="VQH49" s="134"/>
      <c r="VQI49" s="134"/>
      <c r="VQJ49" s="134"/>
      <c r="VQK49" s="134"/>
      <c r="VQL49" s="134"/>
      <c r="VQM49" s="134"/>
      <c r="VQN49" s="134"/>
      <c r="VQO49" s="134"/>
      <c r="VQP49" s="134"/>
      <c r="VQQ49" s="134"/>
      <c r="VQR49" s="134"/>
      <c r="VQS49" s="134"/>
      <c r="VQT49" s="134"/>
      <c r="VQU49" s="134"/>
      <c r="VQV49" s="134"/>
      <c r="VQW49" s="134"/>
      <c r="VQX49" s="134"/>
      <c r="VQY49" s="134"/>
      <c r="VQZ49" s="134"/>
      <c r="VRA49" s="134"/>
      <c r="VRB49" s="134"/>
      <c r="VRC49" s="134"/>
      <c r="VRD49" s="134"/>
      <c r="VRE49" s="134"/>
      <c r="VRF49" s="134"/>
      <c r="VRG49" s="134"/>
      <c r="VRH49" s="134"/>
      <c r="VRI49" s="134"/>
      <c r="VRJ49" s="134"/>
      <c r="VRK49" s="134"/>
      <c r="VRL49" s="134"/>
      <c r="VRM49" s="134"/>
      <c r="VRN49" s="134"/>
      <c r="VRO49" s="134"/>
      <c r="VRP49" s="134"/>
      <c r="VRQ49" s="134"/>
      <c r="VRR49" s="134"/>
      <c r="VRS49" s="134"/>
      <c r="VRT49" s="134"/>
      <c r="VRU49" s="134"/>
      <c r="VRV49" s="134"/>
      <c r="VRW49" s="134"/>
      <c r="VRX49" s="134"/>
      <c r="VRY49" s="134"/>
      <c r="VRZ49" s="134"/>
      <c r="VSA49" s="134"/>
      <c r="VSB49" s="134"/>
      <c r="VSC49" s="134"/>
      <c r="VSD49" s="134"/>
      <c r="VSE49" s="134"/>
      <c r="VSF49" s="134"/>
      <c r="VSG49" s="134"/>
      <c r="VSH49" s="134"/>
      <c r="VSI49" s="134"/>
      <c r="VSJ49" s="134"/>
      <c r="VSK49" s="134"/>
      <c r="VSL49" s="134"/>
      <c r="VSM49" s="134"/>
      <c r="VSN49" s="134"/>
      <c r="VSO49" s="134"/>
      <c r="VSP49" s="134"/>
      <c r="VSQ49" s="134"/>
      <c r="VSR49" s="134"/>
      <c r="VSS49" s="134"/>
      <c r="VST49" s="134"/>
      <c r="VSU49" s="134"/>
      <c r="VSV49" s="134"/>
      <c r="VSW49" s="134"/>
      <c r="VSX49" s="134"/>
      <c r="VSY49" s="134"/>
      <c r="VSZ49" s="134"/>
      <c r="VTA49" s="134"/>
      <c r="VTB49" s="134"/>
      <c r="VTC49" s="134"/>
      <c r="VTD49" s="134"/>
      <c r="VTE49" s="134"/>
      <c r="VTF49" s="134"/>
      <c r="VTG49" s="134"/>
      <c r="VTH49" s="134"/>
      <c r="VTI49" s="134"/>
      <c r="VTJ49" s="134"/>
      <c r="VTK49" s="134"/>
      <c r="VTL49" s="134"/>
      <c r="VTM49" s="134"/>
      <c r="VTN49" s="134"/>
      <c r="VTO49" s="134"/>
      <c r="VTP49" s="134"/>
      <c r="VTQ49" s="134"/>
      <c r="VTR49" s="134"/>
      <c r="VTS49" s="134"/>
      <c r="VTT49" s="134"/>
      <c r="VTU49" s="134"/>
      <c r="VTV49" s="134"/>
      <c r="VTW49" s="134"/>
      <c r="VTX49" s="134"/>
      <c r="VTY49" s="134"/>
      <c r="VTZ49" s="134"/>
      <c r="VUA49" s="134"/>
      <c r="VUB49" s="134"/>
      <c r="VUC49" s="134"/>
      <c r="VUD49" s="134"/>
      <c r="VUE49" s="134"/>
      <c r="VUF49" s="134"/>
      <c r="VUG49" s="134"/>
      <c r="VUH49" s="134"/>
      <c r="VUI49" s="134"/>
      <c r="VUJ49" s="134"/>
      <c r="VUK49" s="134"/>
      <c r="VUL49" s="134"/>
      <c r="VUM49" s="134"/>
      <c r="VUN49" s="134"/>
      <c r="VUO49" s="134"/>
      <c r="VUP49" s="134"/>
      <c r="VUQ49" s="134"/>
      <c r="VUR49" s="134"/>
      <c r="VUS49" s="134"/>
      <c r="VUT49" s="134"/>
      <c r="VUU49" s="134"/>
      <c r="VUV49" s="134"/>
      <c r="VUW49" s="134"/>
      <c r="VUX49" s="134"/>
      <c r="VUY49" s="134"/>
      <c r="VUZ49" s="134"/>
      <c r="VVA49" s="134"/>
      <c r="VVB49" s="134"/>
      <c r="VVC49" s="134"/>
      <c r="VVD49" s="134"/>
      <c r="VVE49" s="134"/>
      <c r="VVF49" s="134"/>
      <c r="VVG49" s="134"/>
      <c r="VVH49" s="134"/>
      <c r="VVI49" s="134"/>
      <c r="VVJ49" s="134"/>
      <c r="VVK49" s="134"/>
      <c r="VVL49" s="134"/>
      <c r="VVM49" s="134"/>
      <c r="VVN49" s="134"/>
      <c r="VVO49" s="134"/>
      <c r="VVP49" s="134"/>
      <c r="VVQ49" s="134"/>
      <c r="VVR49" s="134"/>
      <c r="VVS49" s="134"/>
      <c r="VVT49" s="134"/>
      <c r="VVU49" s="134"/>
      <c r="VVV49" s="134"/>
      <c r="VVW49" s="134"/>
      <c r="VVX49" s="134"/>
      <c r="VVY49" s="134"/>
      <c r="VVZ49" s="134"/>
      <c r="VWA49" s="134"/>
      <c r="VWB49" s="134"/>
      <c r="VWC49" s="134"/>
      <c r="VWD49" s="134"/>
      <c r="VWE49" s="134"/>
      <c r="VWF49" s="134"/>
      <c r="VWG49" s="134"/>
      <c r="VWH49" s="134"/>
      <c r="VWI49" s="134"/>
      <c r="VWJ49" s="134"/>
      <c r="VWK49" s="134"/>
      <c r="VWL49" s="134"/>
      <c r="VWM49" s="134"/>
      <c r="VWN49" s="134"/>
      <c r="VWO49" s="134"/>
      <c r="VWP49" s="134"/>
      <c r="VWQ49" s="134"/>
      <c r="VWR49" s="134"/>
      <c r="VWS49" s="134"/>
      <c r="VWT49" s="134"/>
      <c r="VWU49" s="134"/>
      <c r="VWV49" s="134"/>
      <c r="VWW49" s="134"/>
      <c r="VWX49" s="134"/>
      <c r="VWY49" s="134"/>
      <c r="VWZ49" s="134"/>
      <c r="VXA49" s="134"/>
      <c r="VXB49" s="134"/>
      <c r="VXC49" s="134"/>
      <c r="VXD49" s="134"/>
      <c r="VXE49" s="134"/>
      <c r="VXF49" s="134"/>
      <c r="VXG49" s="134"/>
      <c r="VXH49" s="134"/>
      <c r="VXI49" s="134"/>
      <c r="VXJ49" s="134"/>
      <c r="VXK49" s="134"/>
      <c r="VXL49" s="134"/>
      <c r="VXM49" s="134"/>
      <c r="VXN49" s="134"/>
      <c r="VXO49" s="134"/>
      <c r="VXP49" s="134"/>
      <c r="VXQ49" s="134"/>
      <c r="VXR49" s="134"/>
      <c r="VXS49" s="134"/>
      <c r="VXT49" s="134"/>
      <c r="VXU49" s="134"/>
      <c r="VXV49" s="134"/>
      <c r="VXW49" s="134"/>
      <c r="VXX49" s="134"/>
      <c r="VXY49" s="134"/>
      <c r="VXZ49" s="134"/>
      <c r="VYA49" s="134"/>
      <c r="VYB49" s="134"/>
      <c r="VYC49" s="134"/>
      <c r="VYD49" s="134"/>
      <c r="VYE49" s="134"/>
      <c r="VYF49" s="134"/>
      <c r="VYG49" s="134"/>
      <c r="VYH49" s="134"/>
      <c r="VYI49" s="134"/>
      <c r="VYJ49" s="134"/>
      <c r="VYK49" s="134"/>
      <c r="VYL49" s="134"/>
      <c r="VYM49" s="134"/>
      <c r="VYN49" s="134"/>
      <c r="VYO49" s="134"/>
      <c r="VYP49" s="134"/>
      <c r="VYQ49" s="134"/>
      <c r="VYR49" s="134"/>
      <c r="VYS49" s="134"/>
      <c r="VYT49" s="134"/>
      <c r="VYU49" s="134"/>
      <c r="VYV49" s="134"/>
      <c r="VYW49" s="134"/>
      <c r="VYX49" s="134"/>
      <c r="VYY49" s="134"/>
      <c r="VYZ49" s="134"/>
      <c r="VZA49" s="134"/>
      <c r="VZB49" s="134"/>
      <c r="VZC49" s="134"/>
      <c r="VZD49" s="134"/>
      <c r="VZE49" s="134"/>
      <c r="VZF49" s="134"/>
      <c r="VZG49" s="134"/>
      <c r="VZH49" s="134"/>
      <c r="VZI49" s="134"/>
      <c r="VZJ49" s="134"/>
      <c r="VZK49" s="134"/>
      <c r="VZL49" s="134"/>
      <c r="VZM49" s="134"/>
      <c r="VZN49" s="134"/>
      <c r="VZO49" s="134"/>
      <c r="VZP49" s="134"/>
      <c r="VZQ49" s="134"/>
      <c r="VZR49" s="134"/>
      <c r="VZS49" s="134"/>
      <c r="VZT49" s="134"/>
      <c r="VZU49" s="134"/>
      <c r="VZV49" s="134"/>
      <c r="VZW49" s="134"/>
      <c r="VZX49" s="134"/>
      <c r="VZY49" s="134"/>
      <c r="VZZ49" s="134"/>
      <c r="WAA49" s="134"/>
      <c r="WAB49" s="134"/>
      <c r="WAC49" s="134"/>
      <c r="WAD49" s="134"/>
      <c r="WAE49" s="134"/>
      <c r="WAF49" s="134"/>
      <c r="WAG49" s="134"/>
      <c r="WAH49" s="134"/>
      <c r="WAI49" s="134"/>
      <c r="WAJ49" s="134"/>
      <c r="WAK49" s="134"/>
      <c r="WAL49" s="134"/>
      <c r="WAM49" s="134"/>
      <c r="WAN49" s="134"/>
      <c r="WAO49" s="134"/>
      <c r="WAP49" s="134"/>
      <c r="WAQ49" s="134"/>
      <c r="WAR49" s="134"/>
      <c r="WAS49" s="134"/>
      <c r="WAT49" s="134"/>
      <c r="WAU49" s="134"/>
      <c r="WAV49" s="134"/>
      <c r="WAW49" s="134"/>
      <c r="WAX49" s="134"/>
      <c r="WAY49" s="134"/>
      <c r="WAZ49" s="134"/>
      <c r="WBA49" s="134"/>
      <c r="WBB49" s="134"/>
      <c r="WBC49" s="134"/>
      <c r="WBD49" s="134"/>
      <c r="WBE49" s="134"/>
      <c r="WBF49" s="134"/>
      <c r="WBG49" s="134"/>
      <c r="WBH49" s="134"/>
      <c r="WBI49" s="134"/>
      <c r="WBJ49" s="134"/>
      <c r="WBK49" s="134"/>
      <c r="WBL49" s="134"/>
      <c r="WBM49" s="134"/>
      <c r="WBN49" s="134"/>
      <c r="WBO49" s="134"/>
      <c r="WBP49" s="134"/>
      <c r="WBQ49" s="134"/>
      <c r="WBR49" s="134"/>
      <c r="WBS49" s="134"/>
      <c r="WBT49" s="134"/>
      <c r="WBU49" s="134"/>
      <c r="WBV49" s="134"/>
      <c r="WBW49" s="134"/>
      <c r="WBX49" s="134"/>
      <c r="WBY49" s="134"/>
      <c r="WBZ49" s="134"/>
      <c r="WCA49" s="134"/>
      <c r="WCB49" s="134"/>
      <c r="WCC49" s="134"/>
      <c r="WCD49" s="134"/>
      <c r="WCE49" s="134"/>
      <c r="WCF49" s="134"/>
      <c r="WCG49" s="134"/>
      <c r="WCH49" s="134"/>
      <c r="WCI49" s="134"/>
      <c r="WCJ49" s="134"/>
      <c r="WCK49" s="134"/>
      <c r="WCL49" s="134"/>
      <c r="WCM49" s="134"/>
      <c r="WCN49" s="134"/>
      <c r="WCO49" s="134"/>
      <c r="WCP49" s="134"/>
      <c r="WCQ49" s="134"/>
      <c r="WCR49" s="134"/>
      <c r="WCS49" s="134"/>
      <c r="WCT49" s="134"/>
      <c r="WCU49" s="134"/>
      <c r="WCV49" s="134"/>
      <c r="WCW49" s="134"/>
      <c r="WCX49" s="134"/>
      <c r="WCY49" s="134"/>
      <c r="WCZ49" s="134"/>
      <c r="WDA49" s="134"/>
      <c r="WDB49" s="134"/>
      <c r="WDC49" s="134"/>
      <c r="WDD49" s="134"/>
      <c r="WDE49" s="134"/>
      <c r="WDF49" s="134"/>
      <c r="WDG49" s="134"/>
      <c r="WDH49" s="134"/>
      <c r="WDI49" s="134"/>
      <c r="WDJ49" s="134"/>
      <c r="WDK49" s="134"/>
      <c r="WDL49" s="134"/>
      <c r="WDM49" s="134"/>
      <c r="WDN49" s="134"/>
      <c r="WDO49" s="134"/>
      <c r="WDP49" s="134"/>
      <c r="WDQ49" s="134"/>
      <c r="WDR49" s="134"/>
      <c r="WDS49" s="134"/>
      <c r="WDT49" s="134"/>
      <c r="WDU49" s="134"/>
      <c r="WDV49" s="134"/>
      <c r="WDW49" s="134"/>
      <c r="WDX49" s="134"/>
      <c r="WDY49" s="134"/>
      <c r="WDZ49" s="134"/>
      <c r="WEA49" s="134"/>
      <c r="WEB49" s="134"/>
      <c r="WEC49" s="134"/>
      <c r="WED49" s="134"/>
      <c r="WEE49" s="134"/>
      <c r="WEF49" s="134"/>
      <c r="WEG49" s="134"/>
      <c r="WEH49" s="134"/>
      <c r="WEI49" s="134"/>
      <c r="WEJ49" s="134"/>
      <c r="WEK49" s="134"/>
      <c r="WEL49" s="134"/>
      <c r="WEM49" s="134"/>
      <c r="WEN49" s="134"/>
      <c r="WEO49" s="134"/>
      <c r="WEP49" s="134"/>
      <c r="WEQ49" s="134"/>
      <c r="WER49" s="134"/>
      <c r="WES49" s="134"/>
      <c r="WET49" s="134"/>
      <c r="WEU49" s="134"/>
      <c r="WEV49" s="134"/>
      <c r="WEW49" s="134"/>
      <c r="WEX49" s="134"/>
      <c r="WEY49" s="134"/>
      <c r="WEZ49" s="134"/>
      <c r="WFA49" s="134"/>
      <c r="WFB49" s="134"/>
      <c r="WFC49" s="134"/>
      <c r="WFD49" s="134"/>
      <c r="WFE49" s="134"/>
      <c r="WFF49" s="134"/>
      <c r="WFG49" s="134"/>
      <c r="WFH49" s="134"/>
      <c r="WFI49" s="134"/>
      <c r="WFJ49" s="134"/>
      <c r="WFK49" s="134"/>
      <c r="WFL49" s="134"/>
      <c r="WFM49" s="134"/>
      <c r="WFN49" s="134"/>
      <c r="WFO49" s="134"/>
      <c r="WFP49" s="134"/>
      <c r="WFQ49" s="134"/>
      <c r="WFR49" s="134"/>
      <c r="WFS49" s="134"/>
      <c r="WFT49" s="134"/>
      <c r="WFU49" s="134"/>
      <c r="WFV49" s="134"/>
      <c r="WFW49" s="134"/>
      <c r="WFX49" s="134"/>
      <c r="WFY49" s="134"/>
      <c r="WFZ49" s="134"/>
      <c r="WGA49" s="134"/>
      <c r="WGB49" s="134"/>
      <c r="WGC49" s="134"/>
      <c r="WGD49" s="134"/>
      <c r="WGE49" s="134"/>
      <c r="WGF49" s="134"/>
      <c r="WGG49" s="134"/>
      <c r="WGH49" s="134"/>
      <c r="WGI49" s="134"/>
      <c r="WGJ49" s="134"/>
      <c r="WGK49" s="134"/>
      <c r="WGL49" s="134"/>
      <c r="WGM49" s="134"/>
      <c r="WGN49" s="134"/>
      <c r="WGO49" s="134"/>
      <c r="WGP49" s="134"/>
      <c r="WGQ49" s="134"/>
      <c r="WGR49" s="134"/>
      <c r="WGS49" s="134"/>
      <c r="WGT49" s="134"/>
      <c r="WGU49" s="134"/>
      <c r="WGV49" s="134"/>
      <c r="WGW49" s="134"/>
      <c r="WGX49" s="134"/>
      <c r="WGY49" s="134"/>
      <c r="WGZ49" s="134"/>
      <c r="WHA49" s="134"/>
      <c r="WHB49" s="134"/>
      <c r="WHC49" s="134"/>
      <c r="WHD49" s="134"/>
      <c r="WHE49" s="134"/>
      <c r="WHF49" s="134"/>
      <c r="WHG49" s="134"/>
      <c r="WHH49" s="134"/>
      <c r="WHI49" s="134"/>
      <c r="WHJ49" s="134"/>
      <c r="WHK49" s="134"/>
      <c r="WHL49" s="134"/>
      <c r="WHM49" s="134"/>
      <c r="WHN49" s="134"/>
      <c r="WHO49" s="134"/>
      <c r="WHP49" s="134"/>
      <c r="WHQ49" s="134"/>
      <c r="WHR49" s="134"/>
      <c r="WHS49" s="134"/>
      <c r="WHT49" s="134"/>
      <c r="WHU49" s="134"/>
      <c r="WHV49" s="134"/>
      <c r="WHW49" s="134"/>
      <c r="WHX49" s="134"/>
      <c r="WHY49" s="134"/>
      <c r="WHZ49" s="134"/>
      <c r="WIA49" s="134"/>
      <c r="WIB49" s="134"/>
      <c r="WIC49" s="134"/>
      <c r="WID49" s="134"/>
      <c r="WIE49" s="134"/>
      <c r="WIF49" s="134"/>
      <c r="WIG49" s="134"/>
      <c r="WIH49" s="134"/>
      <c r="WII49" s="134"/>
      <c r="WIJ49" s="134"/>
      <c r="WIK49" s="134"/>
      <c r="WIL49" s="134"/>
      <c r="WIM49" s="134"/>
      <c r="WIN49" s="134"/>
      <c r="WIO49" s="134"/>
      <c r="WIP49" s="134"/>
      <c r="WIQ49" s="134"/>
      <c r="WIR49" s="134"/>
      <c r="WIS49" s="134"/>
      <c r="WIT49" s="134"/>
      <c r="WIU49" s="134"/>
      <c r="WIV49" s="134"/>
      <c r="WIW49" s="134"/>
      <c r="WIX49" s="134"/>
      <c r="WIY49" s="134"/>
      <c r="WIZ49" s="134"/>
      <c r="WJA49" s="134"/>
      <c r="WJB49" s="134"/>
      <c r="WJC49" s="134"/>
      <c r="WJD49" s="134"/>
      <c r="WJE49" s="134"/>
      <c r="WJF49" s="134"/>
      <c r="WJG49" s="134"/>
      <c r="WJH49" s="134"/>
      <c r="WJI49" s="134"/>
      <c r="WJJ49" s="134"/>
      <c r="WJK49" s="134"/>
      <c r="WJL49" s="134"/>
      <c r="WJM49" s="134"/>
      <c r="WJN49" s="134"/>
      <c r="WJO49" s="134"/>
      <c r="WJP49" s="134"/>
      <c r="WJQ49" s="134"/>
      <c r="WJR49" s="134"/>
      <c r="WJS49" s="134"/>
      <c r="WJT49" s="134"/>
      <c r="WJU49" s="134"/>
      <c r="WJV49" s="134"/>
      <c r="WJW49" s="134"/>
      <c r="WJX49" s="134"/>
      <c r="WJY49" s="134"/>
      <c r="WJZ49" s="134"/>
      <c r="WKA49" s="134"/>
      <c r="WKB49" s="134"/>
      <c r="WKC49" s="134"/>
      <c r="WKD49" s="134"/>
      <c r="WKE49" s="134"/>
      <c r="WKF49" s="134"/>
      <c r="WKG49" s="134"/>
      <c r="WKH49" s="134"/>
      <c r="WKI49" s="134"/>
      <c r="WKJ49" s="134"/>
      <c r="WKK49" s="134"/>
      <c r="WKL49" s="134"/>
      <c r="WKM49" s="134"/>
      <c r="WKN49" s="134"/>
      <c r="WKO49" s="134"/>
      <c r="WKP49" s="134"/>
      <c r="WKQ49" s="134"/>
      <c r="WKR49" s="134"/>
      <c r="WKS49" s="134"/>
      <c r="WKT49" s="134"/>
      <c r="WKU49" s="134"/>
      <c r="WKV49" s="134"/>
      <c r="WKW49" s="134"/>
      <c r="WKX49" s="134"/>
      <c r="WKY49" s="134"/>
      <c r="WKZ49" s="134"/>
      <c r="WLA49" s="134"/>
      <c r="WLB49" s="134"/>
      <c r="WLC49" s="134"/>
      <c r="WLD49" s="134"/>
      <c r="WLE49" s="134"/>
      <c r="WLF49" s="134"/>
      <c r="WLG49" s="134"/>
      <c r="WLH49" s="134"/>
      <c r="WLI49" s="134"/>
      <c r="WLJ49" s="134"/>
      <c r="WLK49" s="134"/>
      <c r="WLL49" s="134"/>
      <c r="WLM49" s="134"/>
      <c r="WLN49" s="134"/>
      <c r="WLO49" s="134"/>
      <c r="WLP49" s="134"/>
      <c r="WLQ49" s="134"/>
      <c r="WLR49" s="134"/>
      <c r="WLS49" s="134"/>
      <c r="WLT49" s="134"/>
      <c r="WLU49" s="134"/>
      <c r="WLV49" s="134"/>
      <c r="WLW49" s="134"/>
      <c r="WLX49" s="134"/>
      <c r="WLY49" s="134"/>
      <c r="WLZ49" s="134"/>
      <c r="WMA49" s="134"/>
      <c r="WMB49" s="134"/>
      <c r="WMC49" s="134"/>
      <c r="WMD49" s="134"/>
      <c r="WME49" s="134"/>
      <c r="WMF49" s="134"/>
      <c r="WMG49" s="134"/>
      <c r="WMH49" s="134"/>
      <c r="WMI49" s="134"/>
      <c r="WMJ49" s="134"/>
      <c r="WMK49" s="134"/>
      <c r="WML49" s="134"/>
      <c r="WMM49" s="134"/>
      <c r="WMN49" s="134"/>
      <c r="WMO49" s="134"/>
      <c r="WMP49" s="134"/>
      <c r="WMQ49" s="134"/>
      <c r="WMR49" s="134"/>
      <c r="WMS49" s="134"/>
      <c r="WMT49" s="134"/>
      <c r="WMU49" s="134"/>
      <c r="WMV49" s="134"/>
      <c r="WMW49" s="134"/>
      <c r="WMX49" s="134"/>
      <c r="WMY49" s="134"/>
      <c r="WMZ49" s="134"/>
      <c r="WNA49" s="134"/>
      <c r="WNB49" s="134"/>
      <c r="WNC49" s="134"/>
      <c r="WND49" s="134"/>
      <c r="WNE49" s="134"/>
      <c r="WNF49" s="134"/>
      <c r="WNG49" s="134"/>
      <c r="WNH49" s="134"/>
      <c r="WNI49" s="134"/>
      <c r="WNJ49" s="134"/>
      <c r="WNK49" s="134"/>
      <c r="WNL49" s="134"/>
      <c r="WNM49" s="134"/>
      <c r="WNN49" s="134"/>
      <c r="WNO49" s="134"/>
      <c r="WNP49" s="134"/>
      <c r="WNQ49" s="134"/>
      <c r="WNR49" s="134"/>
      <c r="WNS49" s="134"/>
      <c r="WNT49" s="134"/>
      <c r="WNU49" s="134"/>
      <c r="WNV49" s="134"/>
      <c r="WNW49" s="134"/>
      <c r="WNX49" s="134"/>
      <c r="WNY49" s="134"/>
      <c r="WNZ49" s="134"/>
      <c r="WOA49" s="134"/>
      <c r="WOB49" s="134"/>
      <c r="WOC49" s="134"/>
      <c r="WOD49" s="134"/>
      <c r="WOE49" s="134"/>
      <c r="WOF49" s="134"/>
      <c r="WOG49" s="134"/>
      <c r="WOH49" s="134"/>
      <c r="WOI49" s="134"/>
      <c r="WOJ49" s="134"/>
      <c r="WOK49" s="134"/>
      <c r="WOL49" s="134"/>
      <c r="WOM49" s="134"/>
      <c r="WON49" s="134"/>
      <c r="WOO49" s="134"/>
      <c r="WOP49" s="134"/>
      <c r="WOQ49" s="134"/>
      <c r="WOR49" s="134"/>
      <c r="WOS49" s="134"/>
      <c r="WOT49" s="134"/>
      <c r="WOU49" s="134"/>
      <c r="WOV49" s="134"/>
      <c r="WOW49" s="134"/>
      <c r="WOX49" s="134"/>
      <c r="WOY49" s="134"/>
      <c r="WOZ49" s="134"/>
      <c r="WPA49" s="134"/>
      <c r="WPB49" s="134"/>
      <c r="WPC49" s="134"/>
      <c r="WPD49" s="134"/>
      <c r="WPE49" s="134"/>
      <c r="WPF49" s="134"/>
      <c r="WPG49" s="134"/>
      <c r="WPH49" s="134"/>
      <c r="WPI49" s="134"/>
      <c r="WPJ49" s="134"/>
      <c r="WPK49" s="134"/>
      <c r="WPL49" s="134"/>
      <c r="WPM49" s="134"/>
      <c r="WPN49" s="134"/>
      <c r="WPO49" s="134"/>
      <c r="WPP49" s="134"/>
      <c r="WPQ49" s="134"/>
      <c r="WPR49" s="134"/>
      <c r="WPS49" s="134"/>
      <c r="WPT49" s="134"/>
      <c r="WPU49" s="134"/>
      <c r="WPV49" s="134"/>
      <c r="WPW49" s="134"/>
      <c r="WPX49" s="134"/>
      <c r="WPY49" s="134"/>
      <c r="WPZ49" s="134"/>
      <c r="WQA49" s="134"/>
      <c r="WQB49" s="134"/>
      <c r="WQC49" s="134"/>
      <c r="WQD49" s="134"/>
      <c r="WQE49" s="134"/>
      <c r="WQF49" s="134"/>
      <c r="WQG49" s="134"/>
      <c r="WQH49" s="134"/>
      <c r="WQI49" s="134"/>
      <c r="WQJ49" s="134"/>
      <c r="WQK49" s="134"/>
      <c r="WQL49" s="134"/>
      <c r="WQM49" s="134"/>
      <c r="WQN49" s="134"/>
      <c r="WQO49" s="134"/>
      <c r="WQP49" s="134"/>
      <c r="WQQ49" s="134"/>
      <c r="WQR49" s="134"/>
      <c r="WQS49" s="134"/>
      <c r="WQT49" s="134"/>
      <c r="WQU49" s="134"/>
      <c r="WQV49" s="134"/>
      <c r="WQW49" s="134"/>
      <c r="WQX49" s="134"/>
      <c r="WQY49" s="134"/>
      <c r="WQZ49" s="134"/>
      <c r="WRA49" s="134"/>
      <c r="WRB49" s="134"/>
      <c r="WRC49" s="134"/>
      <c r="WRD49" s="134"/>
      <c r="WRE49" s="134"/>
      <c r="WRF49" s="134"/>
      <c r="WRG49" s="134"/>
      <c r="WRH49" s="134"/>
      <c r="WRI49" s="134"/>
      <c r="WRJ49" s="134"/>
      <c r="WRK49" s="134"/>
      <c r="WRL49" s="134"/>
      <c r="WRM49" s="134"/>
      <c r="WRN49" s="134"/>
      <c r="WRO49" s="134"/>
      <c r="WRP49" s="134"/>
      <c r="WRQ49" s="134"/>
      <c r="WRR49" s="134"/>
      <c r="WRS49" s="134"/>
      <c r="WRT49" s="134"/>
      <c r="WRU49" s="134"/>
      <c r="WRV49" s="134"/>
      <c r="WRW49" s="134"/>
      <c r="WRX49" s="134"/>
      <c r="WRY49" s="134"/>
      <c r="WRZ49" s="134"/>
      <c r="WSA49" s="134"/>
      <c r="WSB49" s="134"/>
      <c r="WSC49" s="134"/>
      <c r="WSD49" s="134"/>
      <c r="WSE49" s="134"/>
      <c r="WSF49" s="134"/>
      <c r="WSG49" s="134"/>
      <c r="WSH49" s="134"/>
      <c r="WSI49" s="134"/>
      <c r="WSJ49" s="134"/>
      <c r="WSK49" s="134"/>
      <c r="WSL49" s="134"/>
      <c r="WSM49" s="134"/>
      <c r="WSN49" s="134"/>
      <c r="WSO49" s="134"/>
      <c r="WSP49" s="134"/>
      <c r="WSQ49" s="134"/>
      <c r="WSR49" s="134"/>
      <c r="WSS49" s="134"/>
      <c r="WST49" s="134"/>
      <c r="WSU49" s="134"/>
      <c r="WSV49" s="134"/>
      <c r="WSW49" s="134"/>
      <c r="WSX49" s="134"/>
      <c r="WSY49" s="134"/>
      <c r="WSZ49" s="134"/>
      <c r="WTA49" s="134"/>
      <c r="WTB49" s="134"/>
      <c r="WTC49" s="134"/>
      <c r="WTD49" s="134"/>
      <c r="WTE49" s="134"/>
      <c r="WTF49" s="134"/>
      <c r="WTG49" s="134"/>
      <c r="WTH49" s="134"/>
      <c r="WTI49" s="134"/>
      <c r="WTJ49" s="134"/>
      <c r="WTK49" s="134"/>
      <c r="WTL49" s="134"/>
      <c r="WTM49" s="134"/>
      <c r="WTN49" s="134"/>
      <c r="WTO49" s="134"/>
      <c r="WTP49" s="134"/>
      <c r="WTQ49" s="134"/>
      <c r="WTR49" s="134"/>
      <c r="WTS49" s="134"/>
      <c r="WTT49" s="134"/>
      <c r="WTU49" s="134"/>
      <c r="WTV49" s="134"/>
      <c r="WTW49" s="134"/>
      <c r="WTX49" s="134"/>
      <c r="WTY49" s="134"/>
      <c r="WTZ49" s="134"/>
      <c r="WUA49" s="134"/>
      <c r="WUB49" s="134"/>
      <c r="WUC49" s="134"/>
      <c r="WUD49" s="134"/>
      <c r="WUE49" s="134"/>
      <c r="WUF49" s="134"/>
      <c r="WUG49" s="134"/>
      <c r="WUH49" s="134"/>
      <c r="WUI49" s="134"/>
      <c r="WUJ49" s="134"/>
      <c r="WUK49" s="134"/>
      <c r="WUL49" s="134"/>
      <c r="WUM49" s="134"/>
      <c r="WUN49" s="134"/>
      <c r="WUO49" s="134"/>
      <c r="WUP49" s="134"/>
      <c r="WUQ49" s="134"/>
      <c r="WUR49" s="134"/>
      <c r="WUS49" s="134"/>
      <c r="WUT49" s="134"/>
      <c r="WUU49" s="134"/>
      <c r="WUV49" s="134"/>
      <c r="WUW49" s="134"/>
      <c r="WUX49" s="134"/>
      <c r="WUY49" s="134"/>
      <c r="WUZ49" s="134"/>
      <c r="WVA49" s="134"/>
      <c r="WVB49" s="134"/>
      <c r="WVC49" s="134"/>
      <c r="WVD49" s="134"/>
      <c r="WVE49" s="134"/>
      <c r="WVF49" s="134"/>
      <c r="WVG49" s="134"/>
      <c r="WVH49" s="134"/>
      <c r="WVI49" s="134"/>
      <c r="WVJ49" s="134"/>
      <c r="WVK49" s="134"/>
      <c r="WVL49" s="134"/>
      <c r="WVM49" s="134"/>
      <c r="WVN49" s="134"/>
      <c r="WVO49" s="134"/>
      <c r="WVP49" s="134"/>
      <c r="WVQ49" s="134"/>
      <c r="WVR49" s="134"/>
      <c r="WVS49" s="134"/>
      <c r="WVT49" s="134"/>
      <c r="WVU49" s="134"/>
      <c r="WVV49" s="134"/>
      <c r="WVW49" s="134"/>
      <c r="WVX49" s="134"/>
      <c r="WVY49" s="134"/>
      <c r="WVZ49" s="134"/>
      <c r="WWA49" s="134"/>
      <c r="WWB49" s="134"/>
      <c r="WWC49" s="134"/>
      <c r="WWD49" s="134"/>
      <c r="WWE49" s="134"/>
      <c r="WWF49" s="134"/>
      <c r="WWG49" s="134"/>
      <c r="WWH49" s="134"/>
      <c r="WWI49" s="134"/>
      <c r="WWJ49" s="134"/>
      <c r="WWK49" s="134"/>
      <c r="WWL49" s="134"/>
      <c r="WWM49" s="134"/>
      <c r="WWN49" s="134"/>
      <c r="WWO49" s="134"/>
      <c r="WWP49" s="134"/>
      <c r="WWQ49" s="134"/>
      <c r="WWR49" s="134"/>
      <c r="WWS49" s="134"/>
      <c r="WWT49" s="134"/>
      <c r="WWU49" s="134"/>
      <c r="WWV49" s="134"/>
      <c r="WWW49" s="134"/>
      <c r="WWX49" s="134"/>
      <c r="WWY49" s="134"/>
      <c r="WWZ49" s="134"/>
      <c r="WXA49" s="134"/>
      <c r="WXB49" s="134"/>
      <c r="WXC49" s="134"/>
      <c r="WXD49" s="134"/>
      <c r="WXE49" s="134"/>
      <c r="WXF49" s="134"/>
      <c r="WXG49" s="134"/>
      <c r="WXH49" s="134"/>
      <c r="WXI49" s="134"/>
      <c r="WXJ49" s="134"/>
      <c r="WXK49" s="134"/>
      <c r="WXL49" s="134"/>
      <c r="WXM49" s="134"/>
      <c r="WXN49" s="134"/>
      <c r="WXO49" s="134"/>
      <c r="WXP49" s="134"/>
      <c r="WXQ49" s="134"/>
      <c r="WXR49" s="134"/>
      <c r="WXS49" s="134"/>
      <c r="WXT49" s="134"/>
      <c r="WXU49" s="134"/>
      <c r="WXV49" s="134"/>
      <c r="WXW49" s="134"/>
      <c r="WXX49" s="134"/>
      <c r="WXY49" s="134"/>
      <c r="WXZ49" s="134"/>
      <c r="WYA49" s="134"/>
      <c r="WYB49" s="134"/>
      <c r="WYC49" s="134"/>
      <c r="WYD49" s="134"/>
      <c r="WYE49" s="134"/>
      <c r="WYF49" s="134"/>
      <c r="WYG49" s="134"/>
      <c r="WYH49" s="134"/>
      <c r="WYI49" s="134"/>
      <c r="WYJ49" s="134"/>
      <c r="WYK49" s="134"/>
      <c r="WYL49" s="134"/>
      <c r="WYM49" s="134"/>
      <c r="WYN49" s="134"/>
      <c r="WYO49" s="134"/>
      <c r="WYP49" s="134"/>
      <c r="WYQ49" s="134"/>
      <c r="WYR49" s="134"/>
      <c r="WYS49" s="134"/>
      <c r="WYT49" s="134"/>
      <c r="WYU49" s="134"/>
      <c r="WYV49" s="134"/>
      <c r="WYW49" s="134"/>
      <c r="WYX49" s="134"/>
      <c r="WYY49" s="134"/>
      <c r="WYZ49" s="134"/>
      <c r="WZA49" s="134"/>
      <c r="WZB49" s="134"/>
      <c r="WZC49" s="134"/>
      <c r="WZD49" s="134"/>
      <c r="WZE49" s="134"/>
      <c r="WZF49" s="134"/>
      <c r="WZG49" s="134"/>
      <c r="WZH49" s="134"/>
      <c r="WZI49" s="134"/>
      <c r="WZJ49" s="134"/>
      <c r="WZK49" s="134"/>
      <c r="WZL49" s="134"/>
      <c r="WZM49" s="134"/>
      <c r="WZN49" s="134"/>
      <c r="WZO49" s="134"/>
      <c r="WZP49" s="134"/>
      <c r="WZQ49" s="134"/>
      <c r="WZR49" s="134"/>
      <c r="WZS49" s="134"/>
      <c r="WZT49" s="134"/>
      <c r="WZU49" s="134"/>
      <c r="WZV49" s="134"/>
      <c r="WZW49" s="134"/>
      <c r="WZX49" s="134"/>
      <c r="WZY49" s="134"/>
      <c r="WZZ49" s="134"/>
      <c r="XAA49" s="134"/>
      <c r="XAB49" s="134"/>
      <c r="XAC49" s="134"/>
      <c r="XAD49" s="134"/>
      <c r="XAE49" s="134"/>
      <c r="XAF49" s="134"/>
      <c r="XAG49" s="134"/>
      <c r="XAH49" s="134"/>
      <c r="XAI49" s="134"/>
      <c r="XAJ49" s="134"/>
      <c r="XAK49" s="134"/>
      <c r="XAL49" s="134"/>
      <c r="XAM49" s="134"/>
      <c r="XAN49" s="134"/>
      <c r="XAO49" s="134"/>
      <c r="XAP49" s="134"/>
      <c r="XAQ49" s="134"/>
      <c r="XAR49" s="134"/>
      <c r="XAS49" s="134"/>
      <c r="XAT49" s="134"/>
      <c r="XAU49" s="134"/>
      <c r="XAV49" s="134"/>
      <c r="XAW49" s="134"/>
      <c r="XAX49" s="134"/>
      <c r="XAY49" s="134"/>
      <c r="XAZ49" s="134"/>
      <c r="XBA49" s="134"/>
      <c r="XBB49" s="134"/>
      <c r="XBC49" s="134"/>
      <c r="XBD49" s="134"/>
      <c r="XBE49" s="134"/>
      <c r="XBF49" s="134"/>
      <c r="XBG49" s="134"/>
      <c r="XBH49" s="134"/>
      <c r="XBI49" s="134"/>
      <c r="XBJ49" s="134"/>
      <c r="XBK49" s="134"/>
      <c r="XBL49" s="134"/>
      <c r="XBM49" s="134"/>
      <c r="XBN49" s="134"/>
      <c r="XBO49" s="134"/>
      <c r="XBP49" s="134"/>
      <c r="XBQ49" s="134"/>
      <c r="XBR49" s="134"/>
      <c r="XBS49" s="134"/>
      <c r="XBT49" s="134"/>
      <c r="XBU49" s="134"/>
      <c r="XBV49" s="134"/>
      <c r="XBW49" s="134"/>
      <c r="XBX49" s="134"/>
      <c r="XBY49" s="134"/>
      <c r="XBZ49" s="134"/>
      <c r="XCA49" s="134"/>
      <c r="XCB49" s="134"/>
      <c r="XCC49" s="134"/>
      <c r="XCD49" s="134"/>
      <c r="XCE49" s="134"/>
      <c r="XCF49" s="134"/>
      <c r="XCG49" s="134"/>
      <c r="XCH49" s="134"/>
      <c r="XCI49" s="134"/>
      <c r="XCJ49" s="134"/>
      <c r="XCK49" s="134"/>
      <c r="XCL49" s="134"/>
      <c r="XCM49" s="134"/>
      <c r="XCN49" s="134"/>
      <c r="XCO49" s="134"/>
      <c r="XCP49" s="134"/>
      <c r="XCQ49" s="134"/>
      <c r="XCR49" s="134"/>
      <c r="XCS49" s="134"/>
      <c r="XCT49" s="134"/>
      <c r="XCU49" s="134"/>
      <c r="XCV49" s="134"/>
      <c r="XCW49" s="134"/>
      <c r="XCX49" s="134"/>
      <c r="XCY49" s="134"/>
      <c r="XCZ49" s="134"/>
      <c r="XDA49" s="134"/>
      <c r="XDB49" s="134"/>
      <c r="XDC49" s="134"/>
      <c r="XDD49" s="134"/>
      <c r="XDE49" s="134"/>
      <c r="XDF49" s="134"/>
      <c r="XDG49" s="134"/>
      <c r="XDH49" s="134"/>
      <c r="XDI49" s="134"/>
      <c r="XDJ49" s="134"/>
      <c r="XDK49" s="134"/>
      <c r="XDL49" s="134"/>
      <c r="XDM49" s="134"/>
      <c r="XDN49" s="134"/>
      <c r="XDO49" s="134"/>
      <c r="XDP49" s="134"/>
      <c r="XDQ49" s="134"/>
      <c r="XDR49" s="134"/>
      <c r="XDS49" s="134"/>
      <c r="XDT49" s="134"/>
      <c r="XDU49" s="134"/>
      <c r="XDV49" s="134"/>
      <c r="XDW49" s="134"/>
      <c r="XDX49" s="134"/>
      <c r="XDY49" s="134"/>
      <c r="XDZ49" s="134"/>
      <c r="XEA49" s="134"/>
      <c r="XEB49" s="134"/>
      <c r="XEC49" s="134"/>
      <c r="XED49" s="134"/>
      <c r="XEE49" s="134"/>
      <c r="XEF49" s="134"/>
      <c r="XEG49" s="134"/>
      <c r="XEH49" s="134"/>
      <c r="XEI49" s="134"/>
      <c r="XEJ49" s="134"/>
      <c r="XEK49" s="134"/>
      <c r="XEL49" s="134"/>
      <c r="XEM49" s="134"/>
      <c r="XEN49" s="134"/>
      <c r="XEO49" s="134"/>
      <c r="XEP49" s="134"/>
      <c r="XEQ49" s="134"/>
    </row>
    <row r="50" spans="1:16371" s="63" customFormat="1"/>
    <row r="51" spans="1:16371" s="63" customFormat="1" ht="14.45" thickBot="1">
      <c r="B51" s="234"/>
      <c r="C51" s="234"/>
      <c r="D51" s="234"/>
      <c r="E51" s="234"/>
      <c r="F51" s="234"/>
      <c r="G51" s="234"/>
    </row>
    <row r="52" spans="1:16371" s="65" customFormat="1" ht="42.6" thickBot="1">
      <c r="B52" s="235" t="s">
        <v>10</v>
      </c>
      <c r="C52" s="235" t="s">
        <v>47</v>
      </c>
      <c r="D52" s="236" t="s">
        <v>313</v>
      </c>
      <c r="E52" s="236" t="s">
        <v>314</v>
      </c>
      <c r="F52" s="236" t="s">
        <v>315</v>
      </c>
      <c r="G52" s="236" t="s">
        <v>316</v>
      </c>
    </row>
    <row r="53" spans="1:16371" s="65" customFormat="1">
      <c r="B53" s="241" t="s">
        <v>317</v>
      </c>
      <c r="C53" s="181"/>
      <c r="D53" s="251">
        <f>'A - Technical'!D24</f>
        <v>0</v>
      </c>
      <c r="E53" s="251">
        <f>'A - Technical'!D45</f>
        <v>0</v>
      </c>
      <c r="F53" s="181"/>
      <c r="G53" s="171"/>
    </row>
    <row r="54" spans="1:16371" s="65" customFormat="1">
      <c r="B54" s="241" t="s">
        <v>318</v>
      </c>
      <c r="C54" s="239" t="s">
        <v>319</v>
      </c>
      <c r="D54" s="239"/>
      <c r="E54" s="239"/>
      <c r="F54" s="181"/>
      <c r="G54" s="237"/>
    </row>
    <row r="55" spans="1:16371" s="65" customFormat="1">
      <c r="B55" s="241" t="s">
        <v>320</v>
      </c>
      <c r="C55" s="239" t="s">
        <v>319</v>
      </c>
      <c r="D55" s="239"/>
      <c r="E55" s="239"/>
      <c r="F55" s="429">
        <f>D55-E55</f>
        <v>0</v>
      </c>
      <c r="G55" s="237"/>
    </row>
    <row r="56" spans="1:16371" s="65" customFormat="1" ht="42">
      <c r="B56" s="365" t="s">
        <v>321</v>
      </c>
      <c r="C56" s="240" t="s">
        <v>322</v>
      </c>
      <c r="D56" s="239"/>
      <c r="E56" s="239"/>
      <c r="F56" s="429">
        <f t="shared" ref="F56:F57" si="5">D56-E56</f>
        <v>0</v>
      </c>
      <c r="G56" s="237"/>
    </row>
    <row r="57" spans="1:16371" s="65" customFormat="1" ht="34.15" customHeight="1" thickBot="1">
      <c r="B57" s="252" t="s">
        <v>323</v>
      </c>
      <c r="C57" s="242" t="s">
        <v>322</v>
      </c>
      <c r="D57" s="243"/>
      <c r="E57" s="243"/>
      <c r="F57" s="430">
        <f t="shared" si="5"/>
        <v>0</v>
      </c>
      <c r="G57" s="244"/>
    </row>
    <row r="58" spans="1:16371" s="65" customFormat="1" ht="22.5" customHeight="1">
      <c r="B58" s="349"/>
      <c r="C58" s="142"/>
    </row>
    <row r="59" spans="1:16371" s="65" customFormat="1" ht="15" customHeight="1">
      <c r="B59" s="366" t="s">
        <v>324</v>
      </c>
      <c r="C59" s="142"/>
    </row>
    <row r="60" spans="1:16371" s="65" customFormat="1" ht="34.15" customHeight="1">
      <c r="B60" s="477"/>
      <c r="C60" s="478"/>
      <c r="D60" s="479"/>
      <c r="E60" s="479"/>
      <c r="F60" s="479"/>
      <c r="G60" s="480"/>
    </row>
    <row r="61" spans="1:16371" s="63" customFormat="1"/>
    <row r="62" spans="1:16371" s="233" customFormat="1" ht="19.149999999999999" customHeight="1">
      <c r="A62" s="212">
        <f>MAX($A$41:A61)+0.1</f>
        <v>2.2000000000000002</v>
      </c>
      <c r="B62" s="104" t="s">
        <v>325</v>
      </c>
      <c r="C62" s="104"/>
      <c r="D62" s="104"/>
      <c r="E62" s="104"/>
      <c r="F62" s="135"/>
      <c r="G62" s="135"/>
      <c r="H62" s="13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165"/>
      <c r="AM62" s="165"/>
      <c r="AN62" s="165"/>
      <c r="AO62" s="165"/>
      <c r="AP62" s="165"/>
      <c r="AQ62" s="165"/>
      <c r="AR62" s="165"/>
      <c r="AS62" s="165"/>
      <c r="AT62" s="165"/>
      <c r="AU62" s="165"/>
      <c r="AV62" s="165"/>
      <c r="AW62" s="165"/>
      <c r="AX62" s="165"/>
      <c r="AY62" s="165"/>
      <c r="AZ62" s="165"/>
      <c r="BA62" s="165"/>
      <c r="BB62" s="165"/>
      <c r="BC62" s="165"/>
      <c r="BD62" s="165"/>
      <c r="BE62" s="165"/>
      <c r="BF62" s="165"/>
      <c r="BG62" s="165"/>
      <c r="BH62" s="165"/>
      <c r="BI62" s="165"/>
      <c r="BJ62" s="165"/>
      <c r="BK62" s="165"/>
      <c r="BL62" s="165"/>
      <c r="BM62" s="165"/>
      <c r="BN62" s="165"/>
      <c r="BO62" s="165"/>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c r="GS62" s="134"/>
      <c r="GT62" s="134"/>
      <c r="GU62" s="134"/>
      <c r="GV62" s="134"/>
      <c r="GW62" s="134"/>
      <c r="GX62" s="134"/>
      <c r="GY62" s="134"/>
      <c r="GZ62" s="134"/>
      <c r="HA62" s="134"/>
      <c r="HB62" s="134"/>
      <c r="HC62" s="134"/>
      <c r="HD62" s="134"/>
      <c r="HE62" s="134"/>
      <c r="HF62" s="134"/>
      <c r="HG62" s="134"/>
      <c r="HH62" s="134"/>
      <c r="HI62" s="134"/>
      <c r="HJ62" s="134"/>
      <c r="HK62" s="134"/>
      <c r="HL62" s="134"/>
      <c r="HM62" s="134"/>
      <c r="HN62" s="134"/>
      <c r="HO62" s="134"/>
      <c r="HP62" s="134"/>
      <c r="HQ62" s="134"/>
      <c r="HR62" s="134"/>
      <c r="HS62" s="134"/>
      <c r="HT62" s="134"/>
      <c r="HU62" s="134"/>
      <c r="HV62" s="134"/>
      <c r="HW62" s="134"/>
      <c r="HX62" s="134"/>
      <c r="HY62" s="134"/>
      <c r="HZ62" s="134"/>
      <c r="IA62" s="134"/>
      <c r="IB62" s="134"/>
      <c r="IC62" s="134"/>
      <c r="ID62" s="134"/>
      <c r="IE62" s="134"/>
      <c r="IF62" s="134"/>
      <c r="IG62" s="134"/>
      <c r="IH62" s="134"/>
      <c r="II62" s="134"/>
      <c r="IJ62" s="134"/>
      <c r="IK62" s="134"/>
      <c r="IL62" s="134"/>
      <c r="IM62" s="134"/>
      <c r="IN62" s="134"/>
      <c r="IO62" s="134"/>
      <c r="IP62" s="134"/>
      <c r="IQ62" s="134"/>
      <c r="IR62" s="134"/>
      <c r="IS62" s="134"/>
      <c r="IT62" s="134"/>
      <c r="IU62" s="134"/>
      <c r="IV62" s="134"/>
      <c r="IW62" s="134"/>
      <c r="IX62" s="134"/>
      <c r="IY62" s="134"/>
      <c r="IZ62" s="134"/>
      <c r="JA62" s="134"/>
      <c r="JB62" s="134"/>
      <c r="JC62" s="134"/>
      <c r="JD62" s="134"/>
      <c r="JE62" s="134"/>
      <c r="JF62" s="134"/>
      <c r="JG62" s="134"/>
      <c r="JH62" s="134"/>
      <c r="JI62" s="134"/>
      <c r="JJ62" s="134"/>
      <c r="JK62" s="134"/>
      <c r="JL62" s="134"/>
      <c r="JM62" s="134"/>
      <c r="JN62" s="134"/>
      <c r="JO62" s="134"/>
      <c r="JP62" s="134"/>
      <c r="JQ62" s="134"/>
      <c r="JR62" s="134"/>
      <c r="JS62" s="134"/>
      <c r="JT62" s="134"/>
      <c r="JU62" s="134"/>
      <c r="JV62" s="134"/>
      <c r="JW62" s="134"/>
      <c r="JX62" s="134"/>
      <c r="JY62" s="134"/>
      <c r="JZ62" s="134"/>
      <c r="KA62" s="134"/>
      <c r="KB62" s="134"/>
      <c r="KC62" s="134"/>
      <c r="KD62" s="134"/>
      <c r="KE62" s="134"/>
      <c r="KF62" s="134"/>
      <c r="KG62" s="134"/>
      <c r="KH62" s="134"/>
      <c r="KI62" s="134"/>
      <c r="KJ62" s="134"/>
      <c r="KK62" s="134"/>
      <c r="KL62" s="134"/>
      <c r="KM62" s="134"/>
      <c r="KN62" s="134"/>
      <c r="KO62" s="134"/>
      <c r="KP62" s="134"/>
      <c r="KQ62" s="134"/>
      <c r="KR62" s="134"/>
      <c r="KS62" s="134"/>
      <c r="KT62" s="134"/>
      <c r="KU62" s="134"/>
      <c r="KV62" s="134"/>
      <c r="KW62" s="134"/>
      <c r="KX62" s="134"/>
      <c r="KY62" s="134"/>
      <c r="KZ62" s="134"/>
      <c r="LA62" s="134"/>
      <c r="LB62" s="134"/>
      <c r="LC62" s="134"/>
      <c r="LD62" s="134"/>
      <c r="LE62" s="134"/>
      <c r="LF62" s="134"/>
      <c r="LG62" s="134"/>
      <c r="LH62" s="134"/>
      <c r="LI62" s="134"/>
      <c r="LJ62" s="134"/>
      <c r="LK62" s="134"/>
      <c r="LL62" s="134"/>
      <c r="LM62" s="134"/>
      <c r="LN62" s="134"/>
      <c r="LO62" s="134"/>
      <c r="LP62" s="134"/>
      <c r="LQ62" s="134"/>
      <c r="LR62" s="134"/>
      <c r="LS62" s="134"/>
      <c r="LT62" s="134"/>
      <c r="LU62" s="134"/>
      <c r="LV62" s="134"/>
      <c r="LW62" s="134"/>
      <c r="LX62" s="134"/>
      <c r="LY62" s="134"/>
      <c r="LZ62" s="134"/>
      <c r="MA62" s="134"/>
      <c r="MB62" s="134"/>
      <c r="MC62" s="134"/>
      <c r="MD62" s="134"/>
      <c r="ME62" s="134"/>
      <c r="MF62" s="134"/>
      <c r="MG62" s="134"/>
      <c r="MH62" s="134"/>
      <c r="MI62" s="134"/>
      <c r="MJ62" s="134"/>
      <c r="MK62" s="134"/>
      <c r="ML62" s="134"/>
      <c r="MM62" s="134"/>
      <c r="MN62" s="134"/>
      <c r="MO62" s="134"/>
      <c r="MP62" s="134"/>
      <c r="MQ62" s="134"/>
      <c r="MR62" s="134"/>
      <c r="MS62" s="134"/>
      <c r="MT62" s="134"/>
      <c r="MU62" s="134"/>
      <c r="MV62" s="134"/>
      <c r="MW62" s="134"/>
      <c r="MX62" s="134"/>
      <c r="MY62" s="134"/>
      <c r="MZ62" s="134"/>
      <c r="NA62" s="134"/>
      <c r="NB62" s="134"/>
      <c r="NC62" s="134"/>
      <c r="ND62" s="134"/>
      <c r="NE62" s="134"/>
      <c r="NF62" s="134"/>
      <c r="NG62" s="134"/>
      <c r="NH62" s="134"/>
      <c r="NI62" s="134"/>
      <c r="NJ62" s="134"/>
      <c r="NK62" s="134"/>
      <c r="NL62" s="134"/>
      <c r="NM62" s="134"/>
      <c r="NN62" s="134"/>
      <c r="NO62" s="134"/>
      <c r="NP62" s="134"/>
      <c r="NQ62" s="134"/>
      <c r="NR62" s="134"/>
      <c r="NS62" s="134"/>
      <c r="NT62" s="134"/>
      <c r="NU62" s="134"/>
      <c r="NV62" s="134"/>
      <c r="NW62" s="134"/>
      <c r="NX62" s="134"/>
      <c r="NY62" s="134"/>
      <c r="NZ62" s="134"/>
      <c r="OA62" s="134"/>
      <c r="OB62" s="134"/>
      <c r="OC62" s="134"/>
      <c r="OD62" s="134"/>
      <c r="OE62" s="134"/>
      <c r="OF62" s="134"/>
      <c r="OG62" s="134"/>
      <c r="OH62" s="134"/>
      <c r="OI62" s="134"/>
      <c r="OJ62" s="134"/>
      <c r="OK62" s="134"/>
      <c r="OL62" s="134"/>
      <c r="OM62" s="134"/>
      <c r="ON62" s="134"/>
      <c r="OO62" s="134"/>
      <c r="OP62" s="134"/>
      <c r="OQ62" s="134"/>
      <c r="OR62" s="134"/>
      <c r="OS62" s="134"/>
      <c r="OT62" s="134"/>
      <c r="OU62" s="134"/>
      <c r="OV62" s="134"/>
      <c r="OW62" s="134"/>
      <c r="OX62" s="134"/>
      <c r="OY62" s="134"/>
      <c r="OZ62" s="134"/>
      <c r="PA62" s="134"/>
      <c r="PB62" s="134"/>
      <c r="PC62" s="134"/>
      <c r="PD62" s="134"/>
      <c r="PE62" s="134"/>
      <c r="PF62" s="134"/>
      <c r="PG62" s="134"/>
      <c r="PH62" s="134"/>
      <c r="PI62" s="134"/>
      <c r="PJ62" s="134"/>
      <c r="PK62" s="134"/>
      <c r="PL62" s="134"/>
      <c r="PM62" s="134"/>
      <c r="PN62" s="134"/>
      <c r="PO62" s="134"/>
      <c r="PP62" s="134"/>
      <c r="PQ62" s="134"/>
      <c r="PR62" s="134"/>
      <c r="PS62" s="134"/>
      <c r="PT62" s="134"/>
      <c r="PU62" s="134"/>
      <c r="PV62" s="134"/>
      <c r="PW62" s="134"/>
      <c r="PX62" s="134"/>
      <c r="PY62" s="134"/>
      <c r="PZ62" s="134"/>
      <c r="QA62" s="134"/>
      <c r="QB62" s="134"/>
      <c r="QC62" s="134"/>
      <c r="QD62" s="134"/>
      <c r="QE62" s="134"/>
      <c r="QF62" s="134"/>
      <c r="QG62" s="134"/>
      <c r="QH62" s="134"/>
      <c r="QI62" s="134"/>
      <c r="QJ62" s="134"/>
      <c r="QK62" s="134"/>
      <c r="QL62" s="134"/>
      <c r="QM62" s="134"/>
      <c r="QN62" s="134"/>
      <c r="QO62" s="134"/>
      <c r="QP62" s="134"/>
      <c r="QQ62" s="134"/>
      <c r="QR62" s="134"/>
      <c r="QS62" s="134"/>
      <c r="QT62" s="134"/>
      <c r="QU62" s="134"/>
      <c r="QV62" s="134"/>
      <c r="QW62" s="134"/>
      <c r="QX62" s="134"/>
      <c r="QY62" s="134"/>
      <c r="QZ62" s="134"/>
      <c r="RA62" s="134"/>
      <c r="RB62" s="134"/>
      <c r="RC62" s="134"/>
      <c r="RD62" s="134"/>
      <c r="RE62" s="134"/>
      <c r="RF62" s="134"/>
      <c r="RG62" s="134"/>
      <c r="RH62" s="134"/>
      <c r="RI62" s="134"/>
      <c r="RJ62" s="134"/>
      <c r="RK62" s="134"/>
      <c r="RL62" s="134"/>
      <c r="RM62" s="134"/>
      <c r="RN62" s="134"/>
      <c r="RO62" s="134"/>
      <c r="RP62" s="134"/>
      <c r="RQ62" s="134"/>
      <c r="RR62" s="134"/>
      <c r="RS62" s="134"/>
      <c r="RT62" s="134"/>
      <c r="RU62" s="134"/>
      <c r="RV62" s="134"/>
      <c r="RW62" s="134"/>
      <c r="RX62" s="134"/>
      <c r="RY62" s="134"/>
      <c r="RZ62" s="134"/>
      <c r="SA62" s="134"/>
      <c r="SB62" s="134"/>
      <c r="SC62" s="134"/>
      <c r="SD62" s="134"/>
      <c r="SE62" s="134"/>
      <c r="SF62" s="134"/>
      <c r="SG62" s="134"/>
      <c r="SH62" s="134"/>
      <c r="SI62" s="134"/>
      <c r="SJ62" s="134"/>
      <c r="SK62" s="134"/>
      <c r="SL62" s="134"/>
      <c r="SM62" s="134"/>
      <c r="SN62" s="134"/>
      <c r="SO62" s="134"/>
      <c r="SP62" s="134"/>
      <c r="SQ62" s="134"/>
      <c r="SR62" s="134"/>
      <c r="SS62" s="134"/>
      <c r="ST62" s="134"/>
      <c r="SU62" s="134"/>
      <c r="SV62" s="134"/>
      <c r="SW62" s="134"/>
      <c r="SX62" s="134"/>
      <c r="SY62" s="134"/>
      <c r="SZ62" s="134"/>
      <c r="TA62" s="134"/>
      <c r="TB62" s="134"/>
      <c r="TC62" s="134"/>
      <c r="TD62" s="134"/>
      <c r="TE62" s="134"/>
      <c r="TF62" s="134"/>
      <c r="TG62" s="134"/>
      <c r="TH62" s="134"/>
      <c r="TI62" s="134"/>
      <c r="TJ62" s="134"/>
      <c r="TK62" s="134"/>
      <c r="TL62" s="134"/>
      <c r="TM62" s="134"/>
      <c r="TN62" s="134"/>
      <c r="TO62" s="134"/>
      <c r="TP62" s="134"/>
      <c r="TQ62" s="134"/>
      <c r="TR62" s="134"/>
      <c r="TS62" s="134"/>
      <c r="TT62" s="134"/>
      <c r="TU62" s="134"/>
      <c r="TV62" s="134"/>
      <c r="TW62" s="134"/>
      <c r="TX62" s="134"/>
      <c r="TY62" s="134"/>
      <c r="TZ62" s="134"/>
      <c r="UA62" s="134"/>
      <c r="UB62" s="134"/>
      <c r="UC62" s="134"/>
      <c r="UD62" s="134"/>
      <c r="UE62" s="134"/>
      <c r="UF62" s="134"/>
      <c r="UG62" s="134"/>
      <c r="UH62" s="134"/>
      <c r="UI62" s="134"/>
      <c r="UJ62" s="134"/>
      <c r="UK62" s="134"/>
      <c r="UL62" s="134"/>
      <c r="UM62" s="134"/>
      <c r="UN62" s="134"/>
      <c r="UO62" s="134"/>
      <c r="UP62" s="134"/>
      <c r="UQ62" s="134"/>
      <c r="UR62" s="134"/>
      <c r="US62" s="134"/>
      <c r="UT62" s="134"/>
      <c r="UU62" s="134"/>
      <c r="UV62" s="134"/>
      <c r="UW62" s="134"/>
      <c r="UX62" s="134"/>
      <c r="UY62" s="134"/>
      <c r="UZ62" s="134"/>
      <c r="VA62" s="134"/>
      <c r="VB62" s="134"/>
      <c r="VC62" s="134"/>
      <c r="VD62" s="134"/>
      <c r="VE62" s="134"/>
      <c r="VF62" s="134"/>
      <c r="VG62" s="134"/>
      <c r="VH62" s="134"/>
      <c r="VI62" s="134"/>
      <c r="VJ62" s="134"/>
      <c r="VK62" s="134"/>
      <c r="VL62" s="134"/>
      <c r="VM62" s="134"/>
      <c r="VN62" s="134"/>
      <c r="VO62" s="134"/>
      <c r="VP62" s="134"/>
      <c r="VQ62" s="134"/>
      <c r="VR62" s="134"/>
      <c r="VS62" s="134"/>
      <c r="VT62" s="134"/>
      <c r="VU62" s="134"/>
      <c r="VV62" s="134"/>
      <c r="VW62" s="134"/>
      <c r="VX62" s="134"/>
      <c r="VY62" s="134"/>
      <c r="VZ62" s="134"/>
      <c r="WA62" s="134"/>
      <c r="WB62" s="134"/>
      <c r="WC62" s="134"/>
      <c r="WD62" s="134"/>
      <c r="WE62" s="134"/>
      <c r="WF62" s="134"/>
      <c r="WG62" s="134"/>
      <c r="WH62" s="134"/>
      <c r="WI62" s="134"/>
      <c r="WJ62" s="134"/>
      <c r="WK62" s="134"/>
      <c r="WL62" s="134"/>
      <c r="WM62" s="134"/>
      <c r="WN62" s="134"/>
      <c r="WO62" s="134"/>
      <c r="WP62" s="134"/>
      <c r="WQ62" s="134"/>
      <c r="WR62" s="134"/>
      <c r="WS62" s="134"/>
      <c r="WT62" s="134"/>
      <c r="WU62" s="134"/>
      <c r="WV62" s="134"/>
      <c r="WW62" s="134"/>
      <c r="WX62" s="134"/>
      <c r="WY62" s="134"/>
      <c r="WZ62" s="134"/>
      <c r="XA62" s="134"/>
      <c r="XB62" s="134"/>
      <c r="XC62" s="134"/>
      <c r="XD62" s="134"/>
      <c r="XE62" s="134"/>
      <c r="XF62" s="134"/>
      <c r="XG62" s="134"/>
      <c r="XH62" s="134"/>
      <c r="XI62" s="134"/>
      <c r="XJ62" s="134"/>
      <c r="XK62" s="134"/>
      <c r="XL62" s="134"/>
      <c r="XM62" s="134"/>
      <c r="XN62" s="134"/>
      <c r="XO62" s="134"/>
      <c r="XP62" s="134"/>
      <c r="XQ62" s="134"/>
      <c r="XR62" s="134"/>
      <c r="XS62" s="134"/>
      <c r="XT62" s="134"/>
      <c r="XU62" s="134"/>
      <c r="XV62" s="134"/>
      <c r="XW62" s="134"/>
      <c r="XX62" s="134"/>
      <c r="XY62" s="134"/>
      <c r="XZ62" s="134"/>
      <c r="YA62" s="134"/>
      <c r="YB62" s="134"/>
      <c r="YC62" s="134"/>
      <c r="YD62" s="134"/>
      <c r="YE62" s="134"/>
      <c r="YF62" s="134"/>
      <c r="YG62" s="134"/>
      <c r="YH62" s="134"/>
      <c r="YI62" s="134"/>
      <c r="YJ62" s="134"/>
      <c r="YK62" s="134"/>
      <c r="YL62" s="134"/>
      <c r="YM62" s="134"/>
      <c r="YN62" s="134"/>
      <c r="YO62" s="134"/>
      <c r="YP62" s="134"/>
      <c r="YQ62" s="134"/>
      <c r="YR62" s="134"/>
      <c r="YS62" s="134"/>
      <c r="YT62" s="134"/>
      <c r="YU62" s="134"/>
      <c r="YV62" s="134"/>
      <c r="YW62" s="134"/>
      <c r="YX62" s="134"/>
      <c r="YY62" s="134"/>
      <c r="YZ62" s="134"/>
      <c r="ZA62" s="134"/>
      <c r="ZB62" s="134"/>
      <c r="ZC62" s="134"/>
      <c r="ZD62" s="134"/>
      <c r="ZE62" s="134"/>
      <c r="ZF62" s="134"/>
      <c r="ZG62" s="134"/>
      <c r="ZH62" s="134"/>
      <c r="ZI62" s="134"/>
      <c r="ZJ62" s="134"/>
      <c r="ZK62" s="134"/>
      <c r="ZL62" s="134"/>
      <c r="ZM62" s="134"/>
      <c r="ZN62" s="134"/>
      <c r="ZO62" s="134"/>
      <c r="ZP62" s="134"/>
      <c r="ZQ62" s="134"/>
      <c r="ZR62" s="134"/>
      <c r="ZS62" s="134"/>
      <c r="ZT62" s="134"/>
      <c r="ZU62" s="134"/>
      <c r="ZV62" s="134"/>
      <c r="ZW62" s="134"/>
      <c r="ZX62" s="134"/>
      <c r="ZY62" s="134"/>
      <c r="ZZ62" s="134"/>
      <c r="AAA62" s="134"/>
      <c r="AAB62" s="134"/>
      <c r="AAC62" s="134"/>
      <c r="AAD62" s="134"/>
      <c r="AAE62" s="134"/>
      <c r="AAF62" s="134"/>
      <c r="AAG62" s="134"/>
      <c r="AAH62" s="134"/>
      <c r="AAI62" s="134"/>
      <c r="AAJ62" s="134"/>
      <c r="AAK62" s="134"/>
      <c r="AAL62" s="134"/>
      <c r="AAM62" s="134"/>
      <c r="AAN62" s="134"/>
      <c r="AAO62" s="134"/>
      <c r="AAP62" s="134"/>
      <c r="AAQ62" s="134"/>
      <c r="AAR62" s="134"/>
      <c r="AAS62" s="134"/>
      <c r="AAT62" s="134"/>
      <c r="AAU62" s="134"/>
      <c r="AAV62" s="134"/>
      <c r="AAW62" s="134"/>
      <c r="AAX62" s="134"/>
      <c r="AAY62" s="134"/>
      <c r="AAZ62" s="134"/>
      <c r="ABA62" s="134"/>
      <c r="ABB62" s="134"/>
      <c r="ABC62" s="134"/>
      <c r="ABD62" s="134"/>
      <c r="ABE62" s="134"/>
      <c r="ABF62" s="134"/>
      <c r="ABG62" s="134"/>
      <c r="ABH62" s="134"/>
      <c r="ABI62" s="134"/>
      <c r="ABJ62" s="134"/>
      <c r="ABK62" s="134"/>
      <c r="ABL62" s="134"/>
      <c r="ABM62" s="134"/>
      <c r="ABN62" s="134"/>
      <c r="ABO62" s="134"/>
      <c r="ABP62" s="134"/>
      <c r="ABQ62" s="134"/>
      <c r="ABR62" s="134"/>
      <c r="ABS62" s="134"/>
      <c r="ABT62" s="134"/>
      <c r="ABU62" s="134"/>
      <c r="ABV62" s="134"/>
      <c r="ABW62" s="134"/>
      <c r="ABX62" s="134"/>
      <c r="ABY62" s="134"/>
      <c r="ABZ62" s="134"/>
      <c r="ACA62" s="134"/>
      <c r="ACB62" s="134"/>
      <c r="ACC62" s="134"/>
      <c r="ACD62" s="134"/>
      <c r="ACE62" s="134"/>
      <c r="ACF62" s="134"/>
      <c r="ACG62" s="134"/>
      <c r="ACH62" s="134"/>
      <c r="ACI62" s="134"/>
      <c r="ACJ62" s="134"/>
      <c r="ACK62" s="134"/>
      <c r="ACL62" s="134"/>
      <c r="ACM62" s="134"/>
      <c r="ACN62" s="134"/>
      <c r="ACO62" s="134"/>
      <c r="ACP62" s="134"/>
      <c r="ACQ62" s="134"/>
      <c r="ACR62" s="134"/>
      <c r="ACS62" s="134"/>
      <c r="ACT62" s="134"/>
      <c r="ACU62" s="134"/>
      <c r="ACV62" s="134"/>
      <c r="ACW62" s="134"/>
      <c r="ACX62" s="134"/>
      <c r="ACY62" s="134"/>
      <c r="ACZ62" s="134"/>
      <c r="ADA62" s="134"/>
      <c r="ADB62" s="134"/>
      <c r="ADC62" s="134"/>
      <c r="ADD62" s="134"/>
      <c r="ADE62" s="134"/>
      <c r="ADF62" s="134"/>
      <c r="ADG62" s="134"/>
      <c r="ADH62" s="134"/>
      <c r="ADI62" s="134"/>
      <c r="ADJ62" s="134"/>
      <c r="ADK62" s="134"/>
      <c r="ADL62" s="134"/>
      <c r="ADM62" s="134"/>
      <c r="ADN62" s="134"/>
      <c r="ADO62" s="134"/>
      <c r="ADP62" s="134"/>
      <c r="ADQ62" s="134"/>
      <c r="ADR62" s="134"/>
      <c r="ADS62" s="134"/>
      <c r="ADT62" s="134"/>
      <c r="ADU62" s="134"/>
      <c r="ADV62" s="134"/>
      <c r="ADW62" s="134"/>
      <c r="ADX62" s="134"/>
      <c r="ADY62" s="134"/>
      <c r="ADZ62" s="134"/>
      <c r="AEA62" s="134"/>
      <c r="AEB62" s="134"/>
      <c r="AEC62" s="134"/>
      <c r="AED62" s="134"/>
      <c r="AEE62" s="134"/>
      <c r="AEF62" s="134"/>
      <c r="AEG62" s="134"/>
      <c r="AEH62" s="134"/>
      <c r="AEI62" s="134"/>
      <c r="AEJ62" s="134"/>
      <c r="AEK62" s="134"/>
      <c r="AEL62" s="134"/>
      <c r="AEM62" s="134"/>
      <c r="AEN62" s="134"/>
      <c r="AEO62" s="134"/>
      <c r="AEP62" s="134"/>
      <c r="AEQ62" s="134"/>
      <c r="AER62" s="134"/>
      <c r="AES62" s="134"/>
      <c r="AET62" s="134"/>
      <c r="AEU62" s="134"/>
      <c r="AEV62" s="134"/>
      <c r="AEW62" s="134"/>
      <c r="AEX62" s="134"/>
      <c r="AEY62" s="134"/>
      <c r="AEZ62" s="134"/>
      <c r="AFA62" s="134"/>
      <c r="AFB62" s="134"/>
      <c r="AFC62" s="134"/>
      <c r="AFD62" s="134"/>
      <c r="AFE62" s="134"/>
      <c r="AFF62" s="134"/>
      <c r="AFG62" s="134"/>
      <c r="AFH62" s="134"/>
      <c r="AFI62" s="134"/>
      <c r="AFJ62" s="134"/>
      <c r="AFK62" s="134"/>
      <c r="AFL62" s="134"/>
      <c r="AFM62" s="134"/>
      <c r="AFN62" s="134"/>
      <c r="AFO62" s="134"/>
      <c r="AFP62" s="134"/>
      <c r="AFQ62" s="134"/>
      <c r="AFR62" s="134"/>
      <c r="AFS62" s="134"/>
      <c r="AFT62" s="134"/>
      <c r="AFU62" s="134"/>
      <c r="AFV62" s="134"/>
      <c r="AFW62" s="134"/>
      <c r="AFX62" s="134"/>
      <c r="AFY62" s="134"/>
      <c r="AFZ62" s="134"/>
      <c r="AGA62" s="134"/>
      <c r="AGB62" s="134"/>
      <c r="AGC62" s="134"/>
      <c r="AGD62" s="134"/>
      <c r="AGE62" s="134"/>
      <c r="AGF62" s="134"/>
      <c r="AGG62" s="134"/>
      <c r="AGH62" s="134"/>
      <c r="AGI62" s="134"/>
      <c r="AGJ62" s="134"/>
      <c r="AGK62" s="134"/>
      <c r="AGL62" s="134"/>
      <c r="AGM62" s="134"/>
      <c r="AGN62" s="134"/>
      <c r="AGO62" s="134"/>
      <c r="AGP62" s="134"/>
      <c r="AGQ62" s="134"/>
      <c r="AGR62" s="134"/>
      <c r="AGS62" s="134"/>
      <c r="AGT62" s="134"/>
      <c r="AGU62" s="134"/>
      <c r="AGV62" s="134"/>
      <c r="AGW62" s="134"/>
      <c r="AGX62" s="134"/>
      <c r="AGY62" s="134"/>
      <c r="AGZ62" s="134"/>
      <c r="AHA62" s="134"/>
      <c r="AHB62" s="134"/>
      <c r="AHC62" s="134"/>
      <c r="AHD62" s="134"/>
      <c r="AHE62" s="134"/>
      <c r="AHF62" s="134"/>
      <c r="AHG62" s="134"/>
      <c r="AHH62" s="134"/>
      <c r="AHI62" s="134"/>
      <c r="AHJ62" s="134"/>
      <c r="AHK62" s="134"/>
      <c r="AHL62" s="134"/>
      <c r="AHM62" s="134"/>
      <c r="AHN62" s="134"/>
      <c r="AHO62" s="134"/>
      <c r="AHP62" s="134"/>
      <c r="AHQ62" s="134"/>
      <c r="AHR62" s="134"/>
      <c r="AHS62" s="134"/>
      <c r="AHT62" s="134"/>
      <c r="AHU62" s="134"/>
      <c r="AHV62" s="134"/>
      <c r="AHW62" s="134"/>
      <c r="AHX62" s="134"/>
      <c r="AHY62" s="134"/>
      <c r="AHZ62" s="134"/>
      <c r="AIA62" s="134"/>
      <c r="AIB62" s="134"/>
      <c r="AIC62" s="134"/>
      <c r="AID62" s="134"/>
      <c r="AIE62" s="134"/>
      <c r="AIF62" s="134"/>
      <c r="AIG62" s="134"/>
      <c r="AIH62" s="134"/>
      <c r="AII62" s="134"/>
      <c r="AIJ62" s="134"/>
      <c r="AIK62" s="134"/>
      <c r="AIL62" s="134"/>
      <c r="AIM62" s="134"/>
      <c r="AIN62" s="134"/>
      <c r="AIO62" s="134"/>
      <c r="AIP62" s="134"/>
      <c r="AIQ62" s="134"/>
      <c r="AIR62" s="134"/>
      <c r="AIS62" s="134"/>
      <c r="AIT62" s="134"/>
      <c r="AIU62" s="134"/>
      <c r="AIV62" s="134"/>
      <c r="AIW62" s="134"/>
      <c r="AIX62" s="134"/>
      <c r="AIY62" s="134"/>
      <c r="AIZ62" s="134"/>
      <c r="AJA62" s="134"/>
      <c r="AJB62" s="134"/>
      <c r="AJC62" s="134"/>
      <c r="AJD62" s="134"/>
      <c r="AJE62" s="134"/>
      <c r="AJF62" s="134"/>
      <c r="AJG62" s="134"/>
      <c r="AJH62" s="134"/>
      <c r="AJI62" s="134"/>
      <c r="AJJ62" s="134"/>
      <c r="AJK62" s="134"/>
      <c r="AJL62" s="134"/>
      <c r="AJM62" s="134"/>
      <c r="AJN62" s="134"/>
      <c r="AJO62" s="134"/>
      <c r="AJP62" s="134"/>
      <c r="AJQ62" s="134"/>
      <c r="AJR62" s="134"/>
      <c r="AJS62" s="134"/>
      <c r="AJT62" s="134"/>
      <c r="AJU62" s="134"/>
      <c r="AJV62" s="134"/>
      <c r="AJW62" s="134"/>
      <c r="AJX62" s="134"/>
      <c r="AJY62" s="134"/>
      <c r="AJZ62" s="134"/>
      <c r="AKA62" s="134"/>
      <c r="AKB62" s="134"/>
      <c r="AKC62" s="134"/>
      <c r="AKD62" s="134"/>
      <c r="AKE62" s="134"/>
      <c r="AKF62" s="134"/>
      <c r="AKG62" s="134"/>
      <c r="AKH62" s="134"/>
      <c r="AKI62" s="134"/>
      <c r="AKJ62" s="134"/>
      <c r="AKK62" s="134"/>
      <c r="AKL62" s="134"/>
      <c r="AKM62" s="134"/>
      <c r="AKN62" s="134"/>
      <c r="AKO62" s="134"/>
      <c r="AKP62" s="134"/>
      <c r="AKQ62" s="134"/>
      <c r="AKR62" s="134"/>
      <c r="AKS62" s="134"/>
      <c r="AKT62" s="134"/>
      <c r="AKU62" s="134"/>
      <c r="AKV62" s="134"/>
      <c r="AKW62" s="134"/>
      <c r="AKX62" s="134"/>
      <c r="AKY62" s="134"/>
      <c r="AKZ62" s="134"/>
      <c r="ALA62" s="134"/>
      <c r="ALB62" s="134"/>
      <c r="ALC62" s="134"/>
      <c r="ALD62" s="134"/>
      <c r="ALE62" s="134"/>
      <c r="ALF62" s="134"/>
      <c r="ALG62" s="134"/>
      <c r="ALH62" s="134"/>
      <c r="ALI62" s="134"/>
      <c r="ALJ62" s="134"/>
      <c r="ALK62" s="134"/>
      <c r="ALL62" s="134"/>
      <c r="ALM62" s="134"/>
      <c r="ALN62" s="134"/>
      <c r="ALO62" s="134"/>
      <c r="ALP62" s="134"/>
      <c r="ALQ62" s="134"/>
      <c r="ALR62" s="134"/>
      <c r="ALS62" s="134"/>
      <c r="ALT62" s="134"/>
      <c r="ALU62" s="134"/>
      <c r="ALV62" s="134"/>
      <c r="ALW62" s="134"/>
      <c r="ALX62" s="134"/>
      <c r="ALY62" s="134"/>
      <c r="ALZ62" s="134"/>
      <c r="AMA62" s="134"/>
      <c r="AMB62" s="134"/>
      <c r="AMC62" s="134"/>
      <c r="AMD62" s="134"/>
      <c r="AME62" s="134"/>
      <c r="AMF62" s="134"/>
      <c r="AMG62" s="134"/>
      <c r="AMH62" s="134"/>
      <c r="AMI62" s="134"/>
      <c r="AMJ62" s="134"/>
      <c r="AMK62" s="134"/>
      <c r="AML62" s="134"/>
      <c r="AMM62" s="134"/>
      <c r="AMN62" s="134"/>
      <c r="AMO62" s="134"/>
      <c r="AMP62" s="134"/>
      <c r="AMQ62" s="134"/>
      <c r="AMR62" s="134"/>
      <c r="AMS62" s="134"/>
      <c r="AMT62" s="134"/>
      <c r="AMU62" s="134"/>
      <c r="AMV62" s="134"/>
      <c r="AMW62" s="134"/>
      <c r="AMX62" s="134"/>
      <c r="AMY62" s="134"/>
      <c r="AMZ62" s="134"/>
      <c r="ANA62" s="134"/>
      <c r="ANB62" s="134"/>
      <c r="ANC62" s="134"/>
      <c r="AND62" s="134"/>
      <c r="ANE62" s="134"/>
      <c r="ANF62" s="134"/>
      <c r="ANG62" s="134"/>
      <c r="ANH62" s="134"/>
      <c r="ANI62" s="134"/>
      <c r="ANJ62" s="134"/>
      <c r="ANK62" s="134"/>
      <c r="ANL62" s="134"/>
      <c r="ANM62" s="134"/>
      <c r="ANN62" s="134"/>
      <c r="ANO62" s="134"/>
      <c r="ANP62" s="134"/>
      <c r="ANQ62" s="134"/>
      <c r="ANR62" s="134"/>
      <c r="ANS62" s="134"/>
      <c r="ANT62" s="134"/>
      <c r="ANU62" s="134"/>
      <c r="ANV62" s="134"/>
      <c r="ANW62" s="134"/>
      <c r="ANX62" s="134"/>
      <c r="ANY62" s="134"/>
      <c r="ANZ62" s="134"/>
      <c r="AOA62" s="134"/>
      <c r="AOB62" s="134"/>
      <c r="AOC62" s="134"/>
      <c r="AOD62" s="134"/>
      <c r="AOE62" s="134"/>
      <c r="AOF62" s="134"/>
      <c r="AOG62" s="134"/>
      <c r="AOH62" s="134"/>
      <c r="AOI62" s="134"/>
      <c r="AOJ62" s="134"/>
      <c r="AOK62" s="134"/>
      <c r="AOL62" s="134"/>
      <c r="AOM62" s="134"/>
      <c r="AON62" s="134"/>
      <c r="AOO62" s="134"/>
      <c r="AOP62" s="134"/>
      <c r="AOQ62" s="134"/>
      <c r="AOR62" s="134"/>
      <c r="AOS62" s="134"/>
      <c r="AOT62" s="134"/>
      <c r="AOU62" s="134"/>
      <c r="AOV62" s="134"/>
      <c r="AOW62" s="134"/>
      <c r="AOX62" s="134"/>
      <c r="AOY62" s="134"/>
      <c r="AOZ62" s="134"/>
      <c r="APA62" s="134"/>
      <c r="APB62" s="134"/>
      <c r="APC62" s="134"/>
      <c r="APD62" s="134"/>
      <c r="APE62" s="134"/>
      <c r="APF62" s="134"/>
      <c r="APG62" s="134"/>
      <c r="APH62" s="134"/>
      <c r="API62" s="134"/>
      <c r="APJ62" s="134"/>
      <c r="APK62" s="134"/>
      <c r="APL62" s="134"/>
      <c r="APM62" s="134"/>
      <c r="APN62" s="134"/>
      <c r="APO62" s="134"/>
      <c r="APP62" s="134"/>
      <c r="APQ62" s="134"/>
      <c r="APR62" s="134"/>
      <c r="APS62" s="134"/>
      <c r="APT62" s="134"/>
      <c r="APU62" s="134"/>
      <c r="APV62" s="134"/>
      <c r="APW62" s="134"/>
      <c r="APX62" s="134"/>
      <c r="APY62" s="134"/>
      <c r="APZ62" s="134"/>
      <c r="AQA62" s="134"/>
      <c r="AQB62" s="134"/>
      <c r="AQC62" s="134"/>
      <c r="AQD62" s="134"/>
      <c r="AQE62" s="134"/>
      <c r="AQF62" s="134"/>
      <c r="AQG62" s="134"/>
      <c r="AQH62" s="134"/>
      <c r="AQI62" s="134"/>
      <c r="AQJ62" s="134"/>
      <c r="AQK62" s="134"/>
      <c r="AQL62" s="134"/>
      <c r="AQM62" s="134"/>
      <c r="AQN62" s="134"/>
      <c r="AQO62" s="134"/>
      <c r="AQP62" s="134"/>
      <c r="AQQ62" s="134"/>
      <c r="AQR62" s="134"/>
      <c r="AQS62" s="134"/>
      <c r="AQT62" s="134"/>
      <c r="AQU62" s="134"/>
      <c r="AQV62" s="134"/>
      <c r="AQW62" s="134"/>
      <c r="AQX62" s="134"/>
      <c r="AQY62" s="134"/>
      <c r="AQZ62" s="134"/>
      <c r="ARA62" s="134"/>
      <c r="ARB62" s="134"/>
      <c r="ARC62" s="134"/>
      <c r="ARD62" s="134"/>
      <c r="ARE62" s="134"/>
      <c r="ARF62" s="134"/>
      <c r="ARG62" s="134"/>
      <c r="ARH62" s="134"/>
      <c r="ARI62" s="134"/>
      <c r="ARJ62" s="134"/>
      <c r="ARK62" s="134"/>
      <c r="ARL62" s="134"/>
      <c r="ARM62" s="134"/>
      <c r="ARN62" s="134"/>
      <c r="ARO62" s="134"/>
      <c r="ARP62" s="134"/>
      <c r="ARQ62" s="134"/>
      <c r="ARR62" s="134"/>
      <c r="ARS62" s="134"/>
      <c r="ART62" s="134"/>
      <c r="ARU62" s="134"/>
      <c r="ARV62" s="134"/>
      <c r="ARW62" s="134"/>
      <c r="ARX62" s="134"/>
      <c r="ARY62" s="134"/>
      <c r="ARZ62" s="134"/>
      <c r="ASA62" s="134"/>
      <c r="ASB62" s="134"/>
      <c r="ASC62" s="134"/>
      <c r="ASD62" s="134"/>
      <c r="ASE62" s="134"/>
      <c r="ASF62" s="134"/>
      <c r="ASG62" s="134"/>
      <c r="ASH62" s="134"/>
      <c r="ASI62" s="134"/>
      <c r="ASJ62" s="134"/>
      <c r="ASK62" s="134"/>
      <c r="ASL62" s="134"/>
      <c r="ASM62" s="134"/>
      <c r="ASN62" s="134"/>
      <c r="ASO62" s="134"/>
      <c r="ASP62" s="134"/>
      <c r="ASQ62" s="134"/>
      <c r="ASR62" s="134"/>
      <c r="ASS62" s="134"/>
      <c r="AST62" s="134"/>
      <c r="ASU62" s="134"/>
      <c r="ASV62" s="134"/>
      <c r="ASW62" s="134"/>
      <c r="ASX62" s="134"/>
      <c r="ASY62" s="134"/>
      <c r="ASZ62" s="134"/>
      <c r="ATA62" s="134"/>
      <c r="ATB62" s="134"/>
      <c r="ATC62" s="134"/>
      <c r="ATD62" s="134"/>
      <c r="ATE62" s="134"/>
      <c r="ATF62" s="134"/>
      <c r="ATG62" s="134"/>
      <c r="ATH62" s="134"/>
      <c r="ATI62" s="134"/>
      <c r="ATJ62" s="134"/>
      <c r="ATK62" s="134"/>
      <c r="ATL62" s="134"/>
      <c r="ATM62" s="134"/>
      <c r="ATN62" s="134"/>
      <c r="ATO62" s="134"/>
      <c r="ATP62" s="134"/>
      <c r="ATQ62" s="134"/>
      <c r="ATR62" s="134"/>
      <c r="ATS62" s="134"/>
      <c r="ATT62" s="134"/>
      <c r="ATU62" s="134"/>
      <c r="ATV62" s="134"/>
      <c r="ATW62" s="134"/>
      <c r="ATX62" s="134"/>
      <c r="ATY62" s="134"/>
      <c r="ATZ62" s="134"/>
      <c r="AUA62" s="134"/>
      <c r="AUB62" s="134"/>
      <c r="AUC62" s="134"/>
      <c r="AUD62" s="134"/>
      <c r="AUE62" s="134"/>
      <c r="AUF62" s="134"/>
      <c r="AUG62" s="134"/>
      <c r="AUH62" s="134"/>
      <c r="AUI62" s="134"/>
      <c r="AUJ62" s="134"/>
      <c r="AUK62" s="134"/>
      <c r="AUL62" s="134"/>
      <c r="AUM62" s="134"/>
      <c r="AUN62" s="134"/>
      <c r="AUO62" s="134"/>
      <c r="AUP62" s="134"/>
      <c r="AUQ62" s="134"/>
      <c r="AUR62" s="134"/>
      <c r="AUS62" s="134"/>
      <c r="AUT62" s="134"/>
      <c r="AUU62" s="134"/>
      <c r="AUV62" s="134"/>
      <c r="AUW62" s="134"/>
      <c r="AUX62" s="134"/>
      <c r="AUY62" s="134"/>
      <c r="AUZ62" s="134"/>
      <c r="AVA62" s="134"/>
      <c r="AVB62" s="134"/>
      <c r="AVC62" s="134"/>
      <c r="AVD62" s="134"/>
      <c r="AVE62" s="134"/>
      <c r="AVF62" s="134"/>
      <c r="AVG62" s="134"/>
      <c r="AVH62" s="134"/>
      <c r="AVI62" s="134"/>
      <c r="AVJ62" s="134"/>
      <c r="AVK62" s="134"/>
      <c r="AVL62" s="134"/>
      <c r="AVM62" s="134"/>
      <c r="AVN62" s="134"/>
      <c r="AVO62" s="134"/>
      <c r="AVP62" s="134"/>
      <c r="AVQ62" s="134"/>
      <c r="AVR62" s="134"/>
      <c r="AVS62" s="134"/>
      <c r="AVT62" s="134"/>
      <c r="AVU62" s="134"/>
      <c r="AVV62" s="134"/>
      <c r="AVW62" s="134"/>
      <c r="AVX62" s="134"/>
      <c r="AVY62" s="134"/>
      <c r="AVZ62" s="134"/>
      <c r="AWA62" s="134"/>
      <c r="AWB62" s="134"/>
      <c r="AWC62" s="134"/>
      <c r="AWD62" s="134"/>
      <c r="AWE62" s="134"/>
      <c r="AWF62" s="134"/>
      <c r="AWG62" s="134"/>
      <c r="AWH62" s="134"/>
      <c r="AWI62" s="134"/>
      <c r="AWJ62" s="134"/>
      <c r="AWK62" s="134"/>
      <c r="AWL62" s="134"/>
      <c r="AWM62" s="134"/>
      <c r="AWN62" s="134"/>
      <c r="AWO62" s="134"/>
      <c r="AWP62" s="134"/>
      <c r="AWQ62" s="134"/>
      <c r="AWR62" s="134"/>
      <c r="AWS62" s="134"/>
      <c r="AWT62" s="134"/>
      <c r="AWU62" s="134"/>
      <c r="AWV62" s="134"/>
      <c r="AWW62" s="134"/>
      <c r="AWX62" s="134"/>
      <c r="AWY62" s="134"/>
      <c r="AWZ62" s="134"/>
      <c r="AXA62" s="134"/>
      <c r="AXB62" s="134"/>
      <c r="AXC62" s="134"/>
      <c r="AXD62" s="134"/>
      <c r="AXE62" s="134"/>
      <c r="AXF62" s="134"/>
      <c r="AXG62" s="134"/>
      <c r="AXH62" s="134"/>
      <c r="AXI62" s="134"/>
      <c r="AXJ62" s="134"/>
      <c r="AXK62" s="134"/>
      <c r="AXL62" s="134"/>
      <c r="AXM62" s="134"/>
      <c r="AXN62" s="134"/>
      <c r="AXO62" s="134"/>
      <c r="AXP62" s="134"/>
      <c r="AXQ62" s="134"/>
      <c r="AXR62" s="134"/>
      <c r="AXS62" s="134"/>
      <c r="AXT62" s="134"/>
      <c r="AXU62" s="134"/>
      <c r="AXV62" s="134"/>
      <c r="AXW62" s="134"/>
      <c r="AXX62" s="134"/>
      <c r="AXY62" s="134"/>
      <c r="AXZ62" s="134"/>
      <c r="AYA62" s="134"/>
      <c r="AYB62" s="134"/>
      <c r="AYC62" s="134"/>
      <c r="AYD62" s="134"/>
      <c r="AYE62" s="134"/>
      <c r="AYF62" s="134"/>
      <c r="AYG62" s="134"/>
      <c r="AYH62" s="134"/>
      <c r="AYI62" s="134"/>
      <c r="AYJ62" s="134"/>
      <c r="AYK62" s="134"/>
      <c r="AYL62" s="134"/>
      <c r="AYM62" s="134"/>
      <c r="AYN62" s="134"/>
      <c r="AYO62" s="134"/>
      <c r="AYP62" s="134"/>
      <c r="AYQ62" s="134"/>
      <c r="AYR62" s="134"/>
      <c r="AYS62" s="134"/>
      <c r="AYT62" s="134"/>
      <c r="AYU62" s="134"/>
      <c r="AYV62" s="134"/>
      <c r="AYW62" s="134"/>
      <c r="AYX62" s="134"/>
      <c r="AYY62" s="134"/>
      <c r="AYZ62" s="134"/>
      <c r="AZA62" s="134"/>
      <c r="AZB62" s="134"/>
      <c r="AZC62" s="134"/>
      <c r="AZD62" s="134"/>
      <c r="AZE62" s="134"/>
      <c r="AZF62" s="134"/>
      <c r="AZG62" s="134"/>
      <c r="AZH62" s="134"/>
      <c r="AZI62" s="134"/>
      <c r="AZJ62" s="134"/>
      <c r="AZK62" s="134"/>
      <c r="AZL62" s="134"/>
      <c r="AZM62" s="134"/>
      <c r="AZN62" s="134"/>
      <c r="AZO62" s="134"/>
      <c r="AZP62" s="134"/>
      <c r="AZQ62" s="134"/>
      <c r="AZR62" s="134"/>
      <c r="AZS62" s="134"/>
      <c r="AZT62" s="134"/>
      <c r="AZU62" s="134"/>
      <c r="AZV62" s="134"/>
      <c r="AZW62" s="134"/>
      <c r="AZX62" s="134"/>
      <c r="AZY62" s="134"/>
      <c r="AZZ62" s="134"/>
      <c r="BAA62" s="134"/>
      <c r="BAB62" s="134"/>
      <c r="BAC62" s="134"/>
      <c r="BAD62" s="134"/>
      <c r="BAE62" s="134"/>
      <c r="BAF62" s="134"/>
      <c r="BAG62" s="134"/>
      <c r="BAH62" s="134"/>
      <c r="BAI62" s="134"/>
      <c r="BAJ62" s="134"/>
      <c r="BAK62" s="134"/>
      <c r="BAL62" s="134"/>
      <c r="BAM62" s="134"/>
      <c r="BAN62" s="134"/>
      <c r="BAO62" s="134"/>
      <c r="BAP62" s="134"/>
      <c r="BAQ62" s="134"/>
      <c r="BAR62" s="134"/>
      <c r="BAS62" s="134"/>
      <c r="BAT62" s="134"/>
      <c r="BAU62" s="134"/>
      <c r="BAV62" s="134"/>
      <c r="BAW62" s="134"/>
      <c r="BAX62" s="134"/>
      <c r="BAY62" s="134"/>
      <c r="BAZ62" s="134"/>
      <c r="BBA62" s="134"/>
      <c r="BBB62" s="134"/>
      <c r="BBC62" s="134"/>
      <c r="BBD62" s="134"/>
      <c r="BBE62" s="134"/>
      <c r="BBF62" s="134"/>
      <c r="BBG62" s="134"/>
      <c r="BBH62" s="134"/>
      <c r="BBI62" s="134"/>
      <c r="BBJ62" s="134"/>
      <c r="BBK62" s="134"/>
      <c r="BBL62" s="134"/>
      <c r="BBM62" s="134"/>
      <c r="BBN62" s="134"/>
      <c r="BBO62" s="134"/>
      <c r="BBP62" s="134"/>
      <c r="BBQ62" s="134"/>
      <c r="BBR62" s="134"/>
      <c r="BBS62" s="134"/>
      <c r="BBT62" s="134"/>
      <c r="BBU62" s="134"/>
      <c r="BBV62" s="134"/>
      <c r="BBW62" s="134"/>
      <c r="BBX62" s="134"/>
      <c r="BBY62" s="134"/>
      <c r="BBZ62" s="134"/>
      <c r="BCA62" s="134"/>
      <c r="BCB62" s="134"/>
      <c r="BCC62" s="134"/>
      <c r="BCD62" s="134"/>
      <c r="BCE62" s="134"/>
      <c r="BCF62" s="134"/>
      <c r="BCG62" s="134"/>
      <c r="BCH62" s="134"/>
      <c r="BCI62" s="134"/>
      <c r="BCJ62" s="134"/>
      <c r="BCK62" s="134"/>
      <c r="BCL62" s="134"/>
      <c r="BCM62" s="134"/>
      <c r="BCN62" s="134"/>
      <c r="BCO62" s="134"/>
      <c r="BCP62" s="134"/>
      <c r="BCQ62" s="134"/>
      <c r="BCR62" s="134"/>
      <c r="BCS62" s="134"/>
      <c r="BCT62" s="134"/>
      <c r="BCU62" s="134"/>
      <c r="BCV62" s="134"/>
      <c r="BCW62" s="134"/>
      <c r="BCX62" s="134"/>
      <c r="BCY62" s="134"/>
      <c r="BCZ62" s="134"/>
      <c r="BDA62" s="134"/>
      <c r="BDB62" s="134"/>
      <c r="BDC62" s="134"/>
      <c r="BDD62" s="134"/>
      <c r="BDE62" s="134"/>
      <c r="BDF62" s="134"/>
      <c r="BDG62" s="134"/>
      <c r="BDH62" s="134"/>
      <c r="BDI62" s="134"/>
      <c r="BDJ62" s="134"/>
      <c r="BDK62" s="134"/>
      <c r="BDL62" s="134"/>
      <c r="BDM62" s="134"/>
      <c r="BDN62" s="134"/>
      <c r="BDO62" s="134"/>
      <c r="BDP62" s="134"/>
      <c r="BDQ62" s="134"/>
      <c r="BDR62" s="134"/>
      <c r="BDS62" s="134"/>
      <c r="BDT62" s="134"/>
      <c r="BDU62" s="134"/>
      <c r="BDV62" s="134"/>
      <c r="BDW62" s="134"/>
      <c r="BDX62" s="134"/>
      <c r="BDY62" s="134"/>
      <c r="BDZ62" s="134"/>
      <c r="BEA62" s="134"/>
      <c r="BEB62" s="134"/>
      <c r="BEC62" s="134"/>
      <c r="BED62" s="134"/>
      <c r="BEE62" s="134"/>
      <c r="BEF62" s="134"/>
      <c r="BEG62" s="134"/>
      <c r="BEH62" s="134"/>
      <c r="BEI62" s="134"/>
      <c r="BEJ62" s="134"/>
      <c r="BEK62" s="134"/>
      <c r="BEL62" s="134"/>
      <c r="BEM62" s="134"/>
      <c r="BEN62" s="134"/>
      <c r="BEO62" s="134"/>
      <c r="BEP62" s="134"/>
      <c r="BEQ62" s="134"/>
      <c r="BER62" s="134"/>
      <c r="BES62" s="134"/>
      <c r="BET62" s="134"/>
      <c r="BEU62" s="134"/>
      <c r="BEV62" s="134"/>
      <c r="BEW62" s="134"/>
      <c r="BEX62" s="134"/>
      <c r="BEY62" s="134"/>
      <c r="BEZ62" s="134"/>
      <c r="BFA62" s="134"/>
      <c r="BFB62" s="134"/>
      <c r="BFC62" s="134"/>
      <c r="BFD62" s="134"/>
      <c r="BFE62" s="134"/>
      <c r="BFF62" s="134"/>
      <c r="BFG62" s="134"/>
      <c r="BFH62" s="134"/>
      <c r="BFI62" s="134"/>
      <c r="BFJ62" s="134"/>
      <c r="BFK62" s="134"/>
      <c r="BFL62" s="134"/>
      <c r="BFM62" s="134"/>
      <c r="BFN62" s="134"/>
      <c r="BFO62" s="134"/>
      <c r="BFP62" s="134"/>
      <c r="BFQ62" s="134"/>
      <c r="BFR62" s="134"/>
      <c r="BFS62" s="134"/>
      <c r="BFT62" s="134"/>
      <c r="BFU62" s="134"/>
      <c r="BFV62" s="134"/>
      <c r="BFW62" s="134"/>
      <c r="BFX62" s="134"/>
      <c r="BFY62" s="134"/>
      <c r="BFZ62" s="134"/>
      <c r="BGA62" s="134"/>
      <c r="BGB62" s="134"/>
      <c r="BGC62" s="134"/>
      <c r="BGD62" s="134"/>
      <c r="BGE62" s="134"/>
      <c r="BGF62" s="134"/>
      <c r="BGG62" s="134"/>
      <c r="BGH62" s="134"/>
      <c r="BGI62" s="134"/>
      <c r="BGJ62" s="134"/>
      <c r="BGK62" s="134"/>
      <c r="BGL62" s="134"/>
      <c r="BGM62" s="134"/>
      <c r="BGN62" s="134"/>
      <c r="BGO62" s="134"/>
      <c r="BGP62" s="134"/>
      <c r="BGQ62" s="134"/>
      <c r="BGR62" s="134"/>
      <c r="BGS62" s="134"/>
      <c r="BGT62" s="134"/>
      <c r="BGU62" s="134"/>
      <c r="BGV62" s="134"/>
      <c r="BGW62" s="134"/>
      <c r="BGX62" s="134"/>
      <c r="BGY62" s="134"/>
      <c r="BGZ62" s="134"/>
      <c r="BHA62" s="134"/>
      <c r="BHB62" s="134"/>
      <c r="BHC62" s="134"/>
      <c r="BHD62" s="134"/>
      <c r="BHE62" s="134"/>
      <c r="BHF62" s="134"/>
      <c r="BHG62" s="134"/>
      <c r="BHH62" s="134"/>
      <c r="BHI62" s="134"/>
      <c r="BHJ62" s="134"/>
      <c r="BHK62" s="134"/>
      <c r="BHL62" s="134"/>
      <c r="BHM62" s="134"/>
      <c r="BHN62" s="134"/>
      <c r="BHO62" s="134"/>
      <c r="BHP62" s="134"/>
      <c r="BHQ62" s="134"/>
      <c r="BHR62" s="134"/>
      <c r="BHS62" s="134"/>
      <c r="BHT62" s="134"/>
      <c r="BHU62" s="134"/>
      <c r="BHV62" s="134"/>
      <c r="BHW62" s="134"/>
      <c r="BHX62" s="134"/>
      <c r="BHY62" s="134"/>
      <c r="BHZ62" s="134"/>
      <c r="BIA62" s="134"/>
      <c r="BIB62" s="134"/>
      <c r="BIC62" s="134"/>
      <c r="BID62" s="134"/>
      <c r="BIE62" s="134"/>
      <c r="BIF62" s="134"/>
      <c r="BIG62" s="134"/>
      <c r="BIH62" s="134"/>
      <c r="BII62" s="134"/>
      <c r="BIJ62" s="134"/>
      <c r="BIK62" s="134"/>
      <c r="BIL62" s="134"/>
      <c r="BIM62" s="134"/>
      <c r="BIN62" s="134"/>
      <c r="BIO62" s="134"/>
      <c r="BIP62" s="134"/>
      <c r="BIQ62" s="134"/>
      <c r="BIR62" s="134"/>
      <c r="BIS62" s="134"/>
      <c r="BIT62" s="134"/>
      <c r="BIU62" s="134"/>
      <c r="BIV62" s="134"/>
      <c r="BIW62" s="134"/>
      <c r="BIX62" s="134"/>
      <c r="BIY62" s="134"/>
      <c r="BIZ62" s="134"/>
      <c r="BJA62" s="134"/>
      <c r="BJB62" s="134"/>
      <c r="BJC62" s="134"/>
      <c r="BJD62" s="134"/>
      <c r="BJE62" s="134"/>
      <c r="BJF62" s="134"/>
      <c r="BJG62" s="134"/>
      <c r="BJH62" s="134"/>
      <c r="BJI62" s="134"/>
      <c r="BJJ62" s="134"/>
      <c r="BJK62" s="134"/>
      <c r="BJL62" s="134"/>
      <c r="BJM62" s="134"/>
      <c r="BJN62" s="134"/>
      <c r="BJO62" s="134"/>
      <c r="BJP62" s="134"/>
      <c r="BJQ62" s="134"/>
      <c r="BJR62" s="134"/>
      <c r="BJS62" s="134"/>
      <c r="BJT62" s="134"/>
      <c r="BJU62" s="134"/>
      <c r="BJV62" s="134"/>
      <c r="BJW62" s="134"/>
      <c r="BJX62" s="134"/>
      <c r="BJY62" s="134"/>
      <c r="BJZ62" s="134"/>
      <c r="BKA62" s="134"/>
      <c r="BKB62" s="134"/>
      <c r="BKC62" s="134"/>
      <c r="BKD62" s="134"/>
      <c r="BKE62" s="134"/>
      <c r="BKF62" s="134"/>
      <c r="BKG62" s="134"/>
      <c r="BKH62" s="134"/>
      <c r="BKI62" s="134"/>
      <c r="BKJ62" s="134"/>
      <c r="BKK62" s="134"/>
      <c r="BKL62" s="134"/>
      <c r="BKM62" s="134"/>
      <c r="BKN62" s="134"/>
      <c r="BKO62" s="134"/>
      <c r="BKP62" s="134"/>
      <c r="BKQ62" s="134"/>
      <c r="BKR62" s="134"/>
      <c r="BKS62" s="134"/>
      <c r="BKT62" s="134"/>
      <c r="BKU62" s="134"/>
      <c r="BKV62" s="134"/>
      <c r="BKW62" s="134"/>
      <c r="BKX62" s="134"/>
      <c r="BKY62" s="134"/>
      <c r="BKZ62" s="134"/>
      <c r="BLA62" s="134"/>
      <c r="BLB62" s="134"/>
      <c r="BLC62" s="134"/>
      <c r="BLD62" s="134"/>
      <c r="BLE62" s="134"/>
      <c r="BLF62" s="134"/>
      <c r="BLG62" s="134"/>
      <c r="BLH62" s="134"/>
      <c r="BLI62" s="134"/>
      <c r="BLJ62" s="134"/>
      <c r="BLK62" s="134"/>
      <c r="BLL62" s="134"/>
      <c r="BLM62" s="134"/>
      <c r="BLN62" s="134"/>
      <c r="BLO62" s="134"/>
      <c r="BLP62" s="134"/>
      <c r="BLQ62" s="134"/>
      <c r="BLR62" s="134"/>
      <c r="BLS62" s="134"/>
      <c r="BLT62" s="134"/>
      <c r="BLU62" s="134"/>
      <c r="BLV62" s="134"/>
      <c r="BLW62" s="134"/>
      <c r="BLX62" s="134"/>
      <c r="BLY62" s="134"/>
      <c r="BLZ62" s="134"/>
      <c r="BMA62" s="134"/>
      <c r="BMB62" s="134"/>
      <c r="BMC62" s="134"/>
      <c r="BMD62" s="134"/>
      <c r="BME62" s="134"/>
      <c r="BMF62" s="134"/>
      <c r="BMG62" s="134"/>
      <c r="BMH62" s="134"/>
      <c r="BMI62" s="134"/>
      <c r="BMJ62" s="134"/>
      <c r="BMK62" s="134"/>
      <c r="BML62" s="134"/>
      <c r="BMM62" s="134"/>
      <c r="BMN62" s="134"/>
      <c r="BMO62" s="134"/>
      <c r="BMP62" s="134"/>
      <c r="BMQ62" s="134"/>
      <c r="BMR62" s="134"/>
      <c r="BMS62" s="134"/>
      <c r="BMT62" s="134"/>
      <c r="BMU62" s="134"/>
      <c r="BMV62" s="134"/>
      <c r="BMW62" s="134"/>
      <c r="BMX62" s="134"/>
      <c r="BMY62" s="134"/>
      <c r="BMZ62" s="134"/>
      <c r="BNA62" s="134"/>
      <c r="BNB62" s="134"/>
      <c r="BNC62" s="134"/>
      <c r="BND62" s="134"/>
      <c r="BNE62" s="134"/>
      <c r="BNF62" s="134"/>
      <c r="BNG62" s="134"/>
      <c r="BNH62" s="134"/>
      <c r="BNI62" s="134"/>
      <c r="BNJ62" s="134"/>
      <c r="BNK62" s="134"/>
      <c r="BNL62" s="134"/>
      <c r="BNM62" s="134"/>
      <c r="BNN62" s="134"/>
      <c r="BNO62" s="134"/>
      <c r="BNP62" s="134"/>
      <c r="BNQ62" s="134"/>
      <c r="BNR62" s="134"/>
      <c r="BNS62" s="134"/>
      <c r="BNT62" s="134"/>
      <c r="BNU62" s="134"/>
      <c r="BNV62" s="134"/>
      <c r="BNW62" s="134"/>
      <c r="BNX62" s="134"/>
      <c r="BNY62" s="134"/>
      <c r="BNZ62" s="134"/>
      <c r="BOA62" s="134"/>
      <c r="BOB62" s="134"/>
      <c r="BOC62" s="134"/>
      <c r="BOD62" s="134"/>
      <c r="BOE62" s="134"/>
      <c r="BOF62" s="134"/>
      <c r="BOG62" s="134"/>
      <c r="BOH62" s="134"/>
      <c r="BOI62" s="134"/>
      <c r="BOJ62" s="134"/>
      <c r="BOK62" s="134"/>
      <c r="BOL62" s="134"/>
      <c r="BOM62" s="134"/>
      <c r="BON62" s="134"/>
      <c r="BOO62" s="134"/>
      <c r="BOP62" s="134"/>
      <c r="BOQ62" s="134"/>
      <c r="BOR62" s="134"/>
      <c r="BOS62" s="134"/>
      <c r="BOT62" s="134"/>
      <c r="BOU62" s="134"/>
      <c r="BOV62" s="134"/>
      <c r="BOW62" s="134"/>
      <c r="BOX62" s="134"/>
      <c r="BOY62" s="134"/>
      <c r="BOZ62" s="134"/>
      <c r="BPA62" s="134"/>
      <c r="BPB62" s="134"/>
      <c r="BPC62" s="134"/>
      <c r="BPD62" s="134"/>
      <c r="BPE62" s="134"/>
      <c r="BPF62" s="134"/>
      <c r="BPG62" s="134"/>
      <c r="BPH62" s="134"/>
      <c r="BPI62" s="134"/>
      <c r="BPJ62" s="134"/>
      <c r="BPK62" s="134"/>
      <c r="BPL62" s="134"/>
      <c r="BPM62" s="134"/>
      <c r="BPN62" s="134"/>
      <c r="BPO62" s="134"/>
      <c r="BPP62" s="134"/>
      <c r="BPQ62" s="134"/>
      <c r="BPR62" s="134"/>
      <c r="BPS62" s="134"/>
      <c r="BPT62" s="134"/>
      <c r="BPU62" s="134"/>
      <c r="BPV62" s="134"/>
      <c r="BPW62" s="134"/>
      <c r="BPX62" s="134"/>
      <c r="BPY62" s="134"/>
      <c r="BPZ62" s="134"/>
      <c r="BQA62" s="134"/>
      <c r="BQB62" s="134"/>
      <c r="BQC62" s="134"/>
      <c r="BQD62" s="134"/>
      <c r="BQE62" s="134"/>
      <c r="BQF62" s="134"/>
      <c r="BQG62" s="134"/>
      <c r="BQH62" s="134"/>
      <c r="BQI62" s="134"/>
      <c r="BQJ62" s="134"/>
      <c r="BQK62" s="134"/>
      <c r="BQL62" s="134"/>
      <c r="BQM62" s="134"/>
      <c r="BQN62" s="134"/>
      <c r="BQO62" s="134"/>
      <c r="BQP62" s="134"/>
      <c r="BQQ62" s="134"/>
      <c r="BQR62" s="134"/>
      <c r="BQS62" s="134"/>
      <c r="BQT62" s="134"/>
      <c r="BQU62" s="134"/>
      <c r="BQV62" s="134"/>
      <c r="BQW62" s="134"/>
      <c r="BQX62" s="134"/>
      <c r="BQY62" s="134"/>
      <c r="BQZ62" s="134"/>
      <c r="BRA62" s="134"/>
      <c r="BRB62" s="134"/>
      <c r="BRC62" s="134"/>
      <c r="BRD62" s="134"/>
      <c r="BRE62" s="134"/>
      <c r="BRF62" s="134"/>
      <c r="BRG62" s="134"/>
      <c r="BRH62" s="134"/>
      <c r="BRI62" s="134"/>
      <c r="BRJ62" s="134"/>
      <c r="BRK62" s="134"/>
      <c r="BRL62" s="134"/>
      <c r="BRM62" s="134"/>
      <c r="BRN62" s="134"/>
      <c r="BRO62" s="134"/>
      <c r="BRP62" s="134"/>
      <c r="BRQ62" s="134"/>
      <c r="BRR62" s="134"/>
      <c r="BRS62" s="134"/>
      <c r="BRT62" s="134"/>
      <c r="BRU62" s="134"/>
      <c r="BRV62" s="134"/>
      <c r="BRW62" s="134"/>
      <c r="BRX62" s="134"/>
      <c r="BRY62" s="134"/>
      <c r="BRZ62" s="134"/>
      <c r="BSA62" s="134"/>
      <c r="BSB62" s="134"/>
      <c r="BSC62" s="134"/>
      <c r="BSD62" s="134"/>
      <c r="BSE62" s="134"/>
      <c r="BSF62" s="134"/>
      <c r="BSG62" s="134"/>
      <c r="BSH62" s="134"/>
      <c r="BSI62" s="134"/>
      <c r="BSJ62" s="134"/>
      <c r="BSK62" s="134"/>
      <c r="BSL62" s="134"/>
      <c r="BSM62" s="134"/>
      <c r="BSN62" s="134"/>
      <c r="BSO62" s="134"/>
      <c r="BSP62" s="134"/>
      <c r="BSQ62" s="134"/>
      <c r="BSR62" s="134"/>
      <c r="BSS62" s="134"/>
      <c r="BST62" s="134"/>
      <c r="BSU62" s="134"/>
      <c r="BSV62" s="134"/>
      <c r="BSW62" s="134"/>
      <c r="BSX62" s="134"/>
      <c r="BSY62" s="134"/>
      <c r="BSZ62" s="134"/>
      <c r="BTA62" s="134"/>
      <c r="BTB62" s="134"/>
      <c r="BTC62" s="134"/>
      <c r="BTD62" s="134"/>
      <c r="BTE62" s="134"/>
      <c r="BTF62" s="134"/>
      <c r="BTG62" s="134"/>
      <c r="BTH62" s="134"/>
      <c r="BTI62" s="134"/>
      <c r="BTJ62" s="134"/>
      <c r="BTK62" s="134"/>
      <c r="BTL62" s="134"/>
      <c r="BTM62" s="134"/>
      <c r="BTN62" s="134"/>
      <c r="BTO62" s="134"/>
      <c r="BTP62" s="134"/>
      <c r="BTQ62" s="134"/>
      <c r="BTR62" s="134"/>
      <c r="BTS62" s="134"/>
      <c r="BTT62" s="134"/>
      <c r="BTU62" s="134"/>
      <c r="BTV62" s="134"/>
      <c r="BTW62" s="134"/>
      <c r="BTX62" s="134"/>
      <c r="BTY62" s="134"/>
      <c r="BTZ62" s="134"/>
      <c r="BUA62" s="134"/>
      <c r="BUB62" s="134"/>
      <c r="BUC62" s="134"/>
      <c r="BUD62" s="134"/>
      <c r="BUE62" s="134"/>
      <c r="BUF62" s="134"/>
      <c r="BUG62" s="134"/>
      <c r="BUH62" s="134"/>
      <c r="BUI62" s="134"/>
      <c r="BUJ62" s="134"/>
      <c r="BUK62" s="134"/>
      <c r="BUL62" s="134"/>
      <c r="BUM62" s="134"/>
      <c r="BUN62" s="134"/>
      <c r="BUO62" s="134"/>
      <c r="BUP62" s="134"/>
      <c r="BUQ62" s="134"/>
      <c r="BUR62" s="134"/>
      <c r="BUS62" s="134"/>
      <c r="BUT62" s="134"/>
      <c r="BUU62" s="134"/>
      <c r="BUV62" s="134"/>
      <c r="BUW62" s="134"/>
      <c r="BUX62" s="134"/>
      <c r="BUY62" s="134"/>
      <c r="BUZ62" s="134"/>
      <c r="BVA62" s="134"/>
      <c r="BVB62" s="134"/>
      <c r="BVC62" s="134"/>
      <c r="BVD62" s="134"/>
      <c r="BVE62" s="134"/>
      <c r="BVF62" s="134"/>
      <c r="BVG62" s="134"/>
      <c r="BVH62" s="134"/>
      <c r="BVI62" s="134"/>
      <c r="BVJ62" s="134"/>
      <c r="BVK62" s="134"/>
      <c r="BVL62" s="134"/>
      <c r="BVM62" s="134"/>
      <c r="BVN62" s="134"/>
      <c r="BVO62" s="134"/>
      <c r="BVP62" s="134"/>
      <c r="BVQ62" s="134"/>
      <c r="BVR62" s="134"/>
      <c r="BVS62" s="134"/>
      <c r="BVT62" s="134"/>
      <c r="BVU62" s="134"/>
      <c r="BVV62" s="134"/>
      <c r="BVW62" s="134"/>
      <c r="BVX62" s="134"/>
      <c r="BVY62" s="134"/>
      <c r="BVZ62" s="134"/>
      <c r="BWA62" s="134"/>
      <c r="BWB62" s="134"/>
      <c r="BWC62" s="134"/>
      <c r="BWD62" s="134"/>
      <c r="BWE62" s="134"/>
      <c r="BWF62" s="134"/>
      <c r="BWG62" s="134"/>
      <c r="BWH62" s="134"/>
      <c r="BWI62" s="134"/>
      <c r="BWJ62" s="134"/>
      <c r="BWK62" s="134"/>
      <c r="BWL62" s="134"/>
      <c r="BWM62" s="134"/>
      <c r="BWN62" s="134"/>
      <c r="BWO62" s="134"/>
      <c r="BWP62" s="134"/>
      <c r="BWQ62" s="134"/>
      <c r="BWR62" s="134"/>
      <c r="BWS62" s="134"/>
      <c r="BWT62" s="134"/>
      <c r="BWU62" s="134"/>
      <c r="BWV62" s="134"/>
      <c r="BWW62" s="134"/>
      <c r="BWX62" s="134"/>
      <c r="BWY62" s="134"/>
      <c r="BWZ62" s="134"/>
      <c r="BXA62" s="134"/>
      <c r="BXB62" s="134"/>
      <c r="BXC62" s="134"/>
      <c r="BXD62" s="134"/>
      <c r="BXE62" s="134"/>
      <c r="BXF62" s="134"/>
      <c r="BXG62" s="134"/>
      <c r="BXH62" s="134"/>
      <c r="BXI62" s="134"/>
      <c r="BXJ62" s="134"/>
      <c r="BXK62" s="134"/>
      <c r="BXL62" s="134"/>
      <c r="BXM62" s="134"/>
      <c r="BXN62" s="134"/>
      <c r="BXO62" s="134"/>
      <c r="BXP62" s="134"/>
      <c r="BXQ62" s="134"/>
      <c r="BXR62" s="134"/>
      <c r="BXS62" s="134"/>
      <c r="BXT62" s="134"/>
      <c r="BXU62" s="134"/>
      <c r="BXV62" s="134"/>
      <c r="BXW62" s="134"/>
      <c r="BXX62" s="134"/>
      <c r="BXY62" s="134"/>
      <c r="BXZ62" s="134"/>
      <c r="BYA62" s="134"/>
      <c r="BYB62" s="134"/>
      <c r="BYC62" s="134"/>
      <c r="BYD62" s="134"/>
      <c r="BYE62" s="134"/>
      <c r="BYF62" s="134"/>
      <c r="BYG62" s="134"/>
      <c r="BYH62" s="134"/>
      <c r="BYI62" s="134"/>
      <c r="BYJ62" s="134"/>
      <c r="BYK62" s="134"/>
      <c r="BYL62" s="134"/>
      <c r="BYM62" s="134"/>
      <c r="BYN62" s="134"/>
      <c r="BYO62" s="134"/>
      <c r="BYP62" s="134"/>
      <c r="BYQ62" s="134"/>
      <c r="BYR62" s="134"/>
      <c r="BYS62" s="134"/>
      <c r="BYT62" s="134"/>
      <c r="BYU62" s="134"/>
      <c r="BYV62" s="134"/>
      <c r="BYW62" s="134"/>
      <c r="BYX62" s="134"/>
      <c r="BYY62" s="134"/>
      <c r="BYZ62" s="134"/>
      <c r="BZA62" s="134"/>
      <c r="BZB62" s="134"/>
      <c r="BZC62" s="134"/>
      <c r="BZD62" s="134"/>
      <c r="BZE62" s="134"/>
      <c r="BZF62" s="134"/>
      <c r="BZG62" s="134"/>
      <c r="BZH62" s="134"/>
      <c r="BZI62" s="134"/>
      <c r="BZJ62" s="134"/>
      <c r="BZK62" s="134"/>
      <c r="BZL62" s="134"/>
      <c r="BZM62" s="134"/>
      <c r="BZN62" s="134"/>
      <c r="BZO62" s="134"/>
      <c r="BZP62" s="134"/>
      <c r="BZQ62" s="134"/>
      <c r="BZR62" s="134"/>
      <c r="BZS62" s="134"/>
      <c r="BZT62" s="134"/>
      <c r="BZU62" s="134"/>
      <c r="BZV62" s="134"/>
      <c r="BZW62" s="134"/>
      <c r="BZX62" s="134"/>
      <c r="BZY62" s="134"/>
      <c r="BZZ62" s="134"/>
      <c r="CAA62" s="134"/>
      <c r="CAB62" s="134"/>
      <c r="CAC62" s="134"/>
      <c r="CAD62" s="134"/>
      <c r="CAE62" s="134"/>
      <c r="CAF62" s="134"/>
      <c r="CAG62" s="134"/>
      <c r="CAH62" s="134"/>
      <c r="CAI62" s="134"/>
      <c r="CAJ62" s="134"/>
      <c r="CAK62" s="134"/>
      <c r="CAL62" s="134"/>
      <c r="CAM62" s="134"/>
      <c r="CAN62" s="134"/>
      <c r="CAO62" s="134"/>
      <c r="CAP62" s="134"/>
      <c r="CAQ62" s="134"/>
      <c r="CAR62" s="134"/>
      <c r="CAS62" s="134"/>
      <c r="CAT62" s="134"/>
      <c r="CAU62" s="134"/>
      <c r="CAV62" s="134"/>
      <c r="CAW62" s="134"/>
      <c r="CAX62" s="134"/>
      <c r="CAY62" s="134"/>
      <c r="CAZ62" s="134"/>
      <c r="CBA62" s="134"/>
      <c r="CBB62" s="134"/>
      <c r="CBC62" s="134"/>
      <c r="CBD62" s="134"/>
      <c r="CBE62" s="134"/>
      <c r="CBF62" s="134"/>
      <c r="CBG62" s="134"/>
      <c r="CBH62" s="134"/>
      <c r="CBI62" s="134"/>
      <c r="CBJ62" s="134"/>
      <c r="CBK62" s="134"/>
      <c r="CBL62" s="134"/>
      <c r="CBM62" s="134"/>
      <c r="CBN62" s="134"/>
      <c r="CBO62" s="134"/>
      <c r="CBP62" s="134"/>
      <c r="CBQ62" s="134"/>
      <c r="CBR62" s="134"/>
      <c r="CBS62" s="134"/>
      <c r="CBT62" s="134"/>
      <c r="CBU62" s="134"/>
      <c r="CBV62" s="134"/>
      <c r="CBW62" s="134"/>
      <c r="CBX62" s="134"/>
      <c r="CBY62" s="134"/>
      <c r="CBZ62" s="134"/>
      <c r="CCA62" s="134"/>
      <c r="CCB62" s="134"/>
      <c r="CCC62" s="134"/>
      <c r="CCD62" s="134"/>
      <c r="CCE62" s="134"/>
      <c r="CCF62" s="134"/>
      <c r="CCG62" s="134"/>
      <c r="CCH62" s="134"/>
      <c r="CCI62" s="134"/>
      <c r="CCJ62" s="134"/>
      <c r="CCK62" s="134"/>
      <c r="CCL62" s="134"/>
      <c r="CCM62" s="134"/>
      <c r="CCN62" s="134"/>
      <c r="CCO62" s="134"/>
      <c r="CCP62" s="134"/>
      <c r="CCQ62" s="134"/>
      <c r="CCR62" s="134"/>
      <c r="CCS62" s="134"/>
      <c r="CCT62" s="134"/>
      <c r="CCU62" s="134"/>
      <c r="CCV62" s="134"/>
      <c r="CCW62" s="134"/>
      <c r="CCX62" s="134"/>
      <c r="CCY62" s="134"/>
      <c r="CCZ62" s="134"/>
      <c r="CDA62" s="134"/>
      <c r="CDB62" s="134"/>
      <c r="CDC62" s="134"/>
      <c r="CDD62" s="134"/>
      <c r="CDE62" s="134"/>
      <c r="CDF62" s="134"/>
      <c r="CDG62" s="134"/>
      <c r="CDH62" s="134"/>
      <c r="CDI62" s="134"/>
      <c r="CDJ62" s="134"/>
      <c r="CDK62" s="134"/>
      <c r="CDL62" s="134"/>
      <c r="CDM62" s="134"/>
      <c r="CDN62" s="134"/>
      <c r="CDO62" s="134"/>
      <c r="CDP62" s="134"/>
      <c r="CDQ62" s="134"/>
      <c r="CDR62" s="134"/>
      <c r="CDS62" s="134"/>
      <c r="CDT62" s="134"/>
      <c r="CDU62" s="134"/>
      <c r="CDV62" s="134"/>
      <c r="CDW62" s="134"/>
      <c r="CDX62" s="134"/>
      <c r="CDY62" s="134"/>
      <c r="CDZ62" s="134"/>
      <c r="CEA62" s="134"/>
      <c r="CEB62" s="134"/>
      <c r="CEC62" s="134"/>
      <c r="CED62" s="134"/>
      <c r="CEE62" s="134"/>
      <c r="CEF62" s="134"/>
      <c r="CEG62" s="134"/>
      <c r="CEH62" s="134"/>
      <c r="CEI62" s="134"/>
      <c r="CEJ62" s="134"/>
      <c r="CEK62" s="134"/>
      <c r="CEL62" s="134"/>
      <c r="CEM62" s="134"/>
      <c r="CEN62" s="134"/>
      <c r="CEO62" s="134"/>
      <c r="CEP62" s="134"/>
      <c r="CEQ62" s="134"/>
      <c r="CER62" s="134"/>
      <c r="CES62" s="134"/>
      <c r="CET62" s="134"/>
      <c r="CEU62" s="134"/>
      <c r="CEV62" s="134"/>
      <c r="CEW62" s="134"/>
      <c r="CEX62" s="134"/>
      <c r="CEY62" s="134"/>
      <c r="CEZ62" s="134"/>
      <c r="CFA62" s="134"/>
      <c r="CFB62" s="134"/>
      <c r="CFC62" s="134"/>
      <c r="CFD62" s="134"/>
      <c r="CFE62" s="134"/>
      <c r="CFF62" s="134"/>
      <c r="CFG62" s="134"/>
      <c r="CFH62" s="134"/>
      <c r="CFI62" s="134"/>
      <c r="CFJ62" s="134"/>
      <c r="CFK62" s="134"/>
      <c r="CFL62" s="134"/>
      <c r="CFM62" s="134"/>
      <c r="CFN62" s="134"/>
      <c r="CFO62" s="134"/>
      <c r="CFP62" s="134"/>
      <c r="CFQ62" s="134"/>
      <c r="CFR62" s="134"/>
      <c r="CFS62" s="134"/>
      <c r="CFT62" s="134"/>
      <c r="CFU62" s="134"/>
      <c r="CFV62" s="134"/>
      <c r="CFW62" s="134"/>
      <c r="CFX62" s="134"/>
      <c r="CFY62" s="134"/>
      <c r="CFZ62" s="134"/>
      <c r="CGA62" s="134"/>
      <c r="CGB62" s="134"/>
      <c r="CGC62" s="134"/>
      <c r="CGD62" s="134"/>
      <c r="CGE62" s="134"/>
      <c r="CGF62" s="134"/>
      <c r="CGG62" s="134"/>
      <c r="CGH62" s="134"/>
      <c r="CGI62" s="134"/>
      <c r="CGJ62" s="134"/>
      <c r="CGK62" s="134"/>
      <c r="CGL62" s="134"/>
      <c r="CGM62" s="134"/>
      <c r="CGN62" s="134"/>
      <c r="CGO62" s="134"/>
      <c r="CGP62" s="134"/>
      <c r="CGQ62" s="134"/>
      <c r="CGR62" s="134"/>
      <c r="CGS62" s="134"/>
      <c r="CGT62" s="134"/>
      <c r="CGU62" s="134"/>
      <c r="CGV62" s="134"/>
      <c r="CGW62" s="134"/>
      <c r="CGX62" s="134"/>
      <c r="CGY62" s="134"/>
      <c r="CGZ62" s="134"/>
      <c r="CHA62" s="134"/>
      <c r="CHB62" s="134"/>
      <c r="CHC62" s="134"/>
      <c r="CHD62" s="134"/>
      <c r="CHE62" s="134"/>
      <c r="CHF62" s="134"/>
      <c r="CHG62" s="134"/>
      <c r="CHH62" s="134"/>
      <c r="CHI62" s="134"/>
      <c r="CHJ62" s="134"/>
      <c r="CHK62" s="134"/>
      <c r="CHL62" s="134"/>
      <c r="CHM62" s="134"/>
      <c r="CHN62" s="134"/>
      <c r="CHO62" s="134"/>
      <c r="CHP62" s="134"/>
      <c r="CHQ62" s="134"/>
      <c r="CHR62" s="134"/>
      <c r="CHS62" s="134"/>
      <c r="CHT62" s="134"/>
      <c r="CHU62" s="134"/>
      <c r="CHV62" s="134"/>
      <c r="CHW62" s="134"/>
      <c r="CHX62" s="134"/>
      <c r="CHY62" s="134"/>
      <c r="CHZ62" s="134"/>
      <c r="CIA62" s="134"/>
      <c r="CIB62" s="134"/>
      <c r="CIC62" s="134"/>
      <c r="CID62" s="134"/>
      <c r="CIE62" s="134"/>
      <c r="CIF62" s="134"/>
      <c r="CIG62" s="134"/>
      <c r="CIH62" s="134"/>
      <c r="CII62" s="134"/>
      <c r="CIJ62" s="134"/>
      <c r="CIK62" s="134"/>
      <c r="CIL62" s="134"/>
      <c r="CIM62" s="134"/>
      <c r="CIN62" s="134"/>
      <c r="CIO62" s="134"/>
      <c r="CIP62" s="134"/>
      <c r="CIQ62" s="134"/>
      <c r="CIR62" s="134"/>
      <c r="CIS62" s="134"/>
      <c r="CIT62" s="134"/>
      <c r="CIU62" s="134"/>
      <c r="CIV62" s="134"/>
      <c r="CIW62" s="134"/>
      <c r="CIX62" s="134"/>
      <c r="CIY62" s="134"/>
      <c r="CIZ62" s="134"/>
      <c r="CJA62" s="134"/>
      <c r="CJB62" s="134"/>
      <c r="CJC62" s="134"/>
      <c r="CJD62" s="134"/>
      <c r="CJE62" s="134"/>
      <c r="CJF62" s="134"/>
      <c r="CJG62" s="134"/>
      <c r="CJH62" s="134"/>
      <c r="CJI62" s="134"/>
      <c r="CJJ62" s="134"/>
      <c r="CJK62" s="134"/>
      <c r="CJL62" s="134"/>
      <c r="CJM62" s="134"/>
      <c r="CJN62" s="134"/>
      <c r="CJO62" s="134"/>
      <c r="CJP62" s="134"/>
      <c r="CJQ62" s="134"/>
      <c r="CJR62" s="134"/>
      <c r="CJS62" s="134"/>
      <c r="CJT62" s="134"/>
      <c r="CJU62" s="134"/>
      <c r="CJV62" s="134"/>
      <c r="CJW62" s="134"/>
      <c r="CJX62" s="134"/>
      <c r="CJY62" s="134"/>
      <c r="CJZ62" s="134"/>
      <c r="CKA62" s="134"/>
      <c r="CKB62" s="134"/>
      <c r="CKC62" s="134"/>
      <c r="CKD62" s="134"/>
      <c r="CKE62" s="134"/>
      <c r="CKF62" s="134"/>
      <c r="CKG62" s="134"/>
      <c r="CKH62" s="134"/>
      <c r="CKI62" s="134"/>
      <c r="CKJ62" s="134"/>
      <c r="CKK62" s="134"/>
      <c r="CKL62" s="134"/>
      <c r="CKM62" s="134"/>
      <c r="CKN62" s="134"/>
      <c r="CKO62" s="134"/>
      <c r="CKP62" s="134"/>
      <c r="CKQ62" s="134"/>
      <c r="CKR62" s="134"/>
      <c r="CKS62" s="134"/>
      <c r="CKT62" s="134"/>
      <c r="CKU62" s="134"/>
      <c r="CKV62" s="134"/>
      <c r="CKW62" s="134"/>
      <c r="CKX62" s="134"/>
      <c r="CKY62" s="134"/>
      <c r="CKZ62" s="134"/>
      <c r="CLA62" s="134"/>
      <c r="CLB62" s="134"/>
      <c r="CLC62" s="134"/>
      <c r="CLD62" s="134"/>
      <c r="CLE62" s="134"/>
      <c r="CLF62" s="134"/>
      <c r="CLG62" s="134"/>
      <c r="CLH62" s="134"/>
      <c r="CLI62" s="134"/>
      <c r="CLJ62" s="134"/>
      <c r="CLK62" s="134"/>
      <c r="CLL62" s="134"/>
      <c r="CLM62" s="134"/>
      <c r="CLN62" s="134"/>
      <c r="CLO62" s="134"/>
      <c r="CLP62" s="134"/>
      <c r="CLQ62" s="134"/>
      <c r="CLR62" s="134"/>
      <c r="CLS62" s="134"/>
      <c r="CLT62" s="134"/>
      <c r="CLU62" s="134"/>
      <c r="CLV62" s="134"/>
      <c r="CLW62" s="134"/>
      <c r="CLX62" s="134"/>
      <c r="CLY62" s="134"/>
      <c r="CLZ62" s="134"/>
      <c r="CMA62" s="134"/>
      <c r="CMB62" s="134"/>
      <c r="CMC62" s="134"/>
      <c r="CMD62" s="134"/>
      <c r="CME62" s="134"/>
      <c r="CMF62" s="134"/>
      <c r="CMG62" s="134"/>
      <c r="CMH62" s="134"/>
      <c r="CMI62" s="134"/>
      <c r="CMJ62" s="134"/>
      <c r="CMK62" s="134"/>
      <c r="CML62" s="134"/>
      <c r="CMM62" s="134"/>
      <c r="CMN62" s="134"/>
      <c r="CMO62" s="134"/>
      <c r="CMP62" s="134"/>
      <c r="CMQ62" s="134"/>
      <c r="CMR62" s="134"/>
      <c r="CMS62" s="134"/>
      <c r="CMT62" s="134"/>
      <c r="CMU62" s="134"/>
      <c r="CMV62" s="134"/>
      <c r="CMW62" s="134"/>
      <c r="CMX62" s="134"/>
      <c r="CMY62" s="134"/>
      <c r="CMZ62" s="134"/>
      <c r="CNA62" s="134"/>
      <c r="CNB62" s="134"/>
      <c r="CNC62" s="134"/>
      <c r="CND62" s="134"/>
      <c r="CNE62" s="134"/>
      <c r="CNF62" s="134"/>
      <c r="CNG62" s="134"/>
      <c r="CNH62" s="134"/>
      <c r="CNI62" s="134"/>
      <c r="CNJ62" s="134"/>
      <c r="CNK62" s="134"/>
      <c r="CNL62" s="134"/>
      <c r="CNM62" s="134"/>
      <c r="CNN62" s="134"/>
      <c r="CNO62" s="134"/>
      <c r="CNP62" s="134"/>
      <c r="CNQ62" s="134"/>
      <c r="CNR62" s="134"/>
      <c r="CNS62" s="134"/>
      <c r="CNT62" s="134"/>
      <c r="CNU62" s="134"/>
      <c r="CNV62" s="134"/>
      <c r="CNW62" s="134"/>
      <c r="CNX62" s="134"/>
      <c r="CNY62" s="134"/>
      <c r="CNZ62" s="134"/>
      <c r="COA62" s="134"/>
      <c r="COB62" s="134"/>
      <c r="COC62" s="134"/>
      <c r="COD62" s="134"/>
      <c r="COE62" s="134"/>
      <c r="COF62" s="134"/>
      <c r="COG62" s="134"/>
      <c r="COH62" s="134"/>
      <c r="COI62" s="134"/>
      <c r="COJ62" s="134"/>
      <c r="COK62" s="134"/>
      <c r="COL62" s="134"/>
      <c r="COM62" s="134"/>
      <c r="CON62" s="134"/>
      <c r="COO62" s="134"/>
      <c r="COP62" s="134"/>
      <c r="COQ62" s="134"/>
      <c r="COR62" s="134"/>
      <c r="COS62" s="134"/>
      <c r="COT62" s="134"/>
      <c r="COU62" s="134"/>
      <c r="COV62" s="134"/>
      <c r="COW62" s="134"/>
      <c r="COX62" s="134"/>
      <c r="COY62" s="134"/>
      <c r="COZ62" s="134"/>
      <c r="CPA62" s="134"/>
      <c r="CPB62" s="134"/>
      <c r="CPC62" s="134"/>
      <c r="CPD62" s="134"/>
      <c r="CPE62" s="134"/>
      <c r="CPF62" s="134"/>
      <c r="CPG62" s="134"/>
      <c r="CPH62" s="134"/>
      <c r="CPI62" s="134"/>
      <c r="CPJ62" s="134"/>
      <c r="CPK62" s="134"/>
      <c r="CPL62" s="134"/>
      <c r="CPM62" s="134"/>
      <c r="CPN62" s="134"/>
      <c r="CPO62" s="134"/>
      <c r="CPP62" s="134"/>
      <c r="CPQ62" s="134"/>
      <c r="CPR62" s="134"/>
      <c r="CPS62" s="134"/>
      <c r="CPT62" s="134"/>
      <c r="CPU62" s="134"/>
      <c r="CPV62" s="134"/>
      <c r="CPW62" s="134"/>
      <c r="CPX62" s="134"/>
      <c r="CPY62" s="134"/>
      <c r="CPZ62" s="134"/>
      <c r="CQA62" s="134"/>
      <c r="CQB62" s="134"/>
      <c r="CQC62" s="134"/>
      <c r="CQD62" s="134"/>
      <c r="CQE62" s="134"/>
      <c r="CQF62" s="134"/>
      <c r="CQG62" s="134"/>
      <c r="CQH62" s="134"/>
      <c r="CQI62" s="134"/>
      <c r="CQJ62" s="134"/>
      <c r="CQK62" s="134"/>
      <c r="CQL62" s="134"/>
      <c r="CQM62" s="134"/>
      <c r="CQN62" s="134"/>
      <c r="CQO62" s="134"/>
      <c r="CQP62" s="134"/>
      <c r="CQQ62" s="134"/>
      <c r="CQR62" s="134"/>
      <c r="CQS62" s="134"/>
      <c r="CQT62" s="134"/>
      <c r="CQU62" s="134"/>
      <c r="CQV62" s="134"/>
      <c r="CQW62" s="134"/>
      <c r="CQX62" s="134"/>
      <c r="CQY62" s="134"/>
      <c r="CQZ62" s="134"/>
      <c r="CRA62" s="134"/>
      <c r="CRB62" s="134"/>
      <c r="CRC62" s="134"/>
      <c r="CRD62" s="134"/>
      <c r="CRE62" s="134"/>
      <c r="CRF62" s="134"/>
      <c r="CRG62" s="134"/>
      <c r="CRH62" s="134"/>
      <c r="CRI62" s="134"/>
      <c r="CRJ62" s="134"/>
      <c r="CRK62" s="134"/>
      <c r="CRL62" s="134"/>
      <c r="CRM62" s="134"/>
      <c r="CRN62" s="134"/>
      <c r="CRO62" s="134"/>
      <c r="CRP62" s="134"/>
      <c r="CRQ62" s="134"/>
      <c r="CRR62" s="134"/>
      <c r="CRS62" s="134"/>
      <c r="CRT62" s="134"/>
      <c r="CRU62" s="134"/>
      <c r="CRV62" s="134"/>
      <c r="CRW62" s="134"/>
      <c r="CRX62" s="134"/>
      <c r="CRY62" s="134"/>
      <c r="CRZ62" s="134"/>
      <c r="CSA62" s="134"/>
      <c r="CSB62" s="134"/>
      <c r="CSC62" s="134"/>
      <c r="CSD62" s="134"/>
      <c r="CSE62" s="134"/>
      <c r="CSF62" s="134"/>
      <c r="CSG62" s="134"/>
      <c r="CSH62" s="134"/>
      <c r="CSI62" s="134"/>
      <c r="CSJ62" s="134"/>
      <c r="CSK62" s="134"/>
      <c r="CSL62" s="134"/>
      <c r="CSM62" s="134"/>
      <c r="CSN62" s="134"/>
      <c r="CSO62" s="134"/>
      <c r="CSP62" s="134"/>
      <c r="CSQ62" s="134"/>
      <c r="CSR62" s="134"/>
      <c r="CSS62" s="134"/>
      <c r="CST62" s="134"/>
      <c r="CSU62" s="134"/>
      <c r="CSV62" s="134"/>
      <c r="CSW62" s="134"/>
      <c r="CSX62" s="134"/>
      <c r="CSY62" s="134"/>
      <c r="CSZ62" s="134"/>
      <c r="CTA62" s="134"/>
      <c r="CTB62" s="134"/>
      <c r="CTC62" s="134"/>
      <c r="CTD62" s="134"/>
      <c r="CTE62" s="134"/>
      <c r="CTF62" s="134"/>
      <c r="CTG62" s="134"/>
      <c r="CTH62" s="134"/>
      <c r="CTI62" s="134"/>
      <c r="CTJ62" s="134"/>
      <c r="CTK62" s="134"/>
      <c r="CTL62" s="134"/>
      <c r="CTM62" s="134"/>
      <c r="CTN62" s="134"/>
      <c r="CTO62" s="134"/>
      <c r="CTP62" s="134"/>
      <c r="CTQ62" s="134"/>
      <c r="CTR62" s="134"/>
      <c r="CTS62" s="134"/>
      <c r="CTT62" s="134"/>
      <c r="CTU62" s="134"/>
      <c r="CTV62" s="134"/>
      <c r="CTW62" s="134"/>
      <c r="CTX62" s="134"/>
      <c r="CTY62" s="134"/>
      <c r="CTZ62" s="134"/>
      <c r="CUA62" s="134"/>
      <c r="CUB62" s="134"/>
      <c r="CUC62" s="134"/>
      <c r="CUD62" s="134"/>
      <c r="CUE62" s="134"/>
      <c r="CUF62" s="134"/>
      <c r="CUG62" s="134"/>
      <c r="CUH62" s="134"/>
      <c r="CUI62" s="134"/>
      <c r="CUJ62" s="134"/>
      <c r="CUK62" s="134"/>
      <c r="CUL62" s="134"/>
      <c r="CUM62" s="134"/>
      <c r="CUN62" s="134"/>
      <c r="CUO62" s="134"/>
      <c r="CUP62" s="134"/>
      <c r="CUQ62" s="134"/>
      <c r="CUR62" s="134"/>
      <c r="CUS62" s="134"/>
      <c r="CUT62" s="134"/>
      <c r="CUU62" s="134"/>
      <c r="CUV62" s="134"/>
      <c r="CUW62" s="134"/>
      <c r="CUX62" s="134"/>
      <c r="CUY62" s="134"/>
      <c r="CUZ62" s="134"/>
      <c r="CVA62" s="134"/>
      <c r="CVB62" s="134"/>
      <c r="CVC62" s="134"/>
      <c r="CVD62" s="134"/>
      <c r="CVE62" s="134"/>
      <c r="CVF62" s="134"/>
      <c r="CVG62" s="134"/>
      <c r="CVH62" s="134"/>
      <c r="CVI62" s="134"/>
      <c r="CVJ62" s="134"/>
      <c r="CVK62" s="134"/>
      <c r="CVL62" s="134"/>
      <c r="CVM62" s="134"/>
      <c r="CVN62" s="134"/>
      <c r="CVO62" s="134"/>
      <c r="CVP62" s="134"/>
      <c r="CVQ62" s="134"/>
      <c r="CVR62" s="134"/>
      <c r="CVS62" s="134"/>
      <c r="CVT62" s="134"/>
      <c r="CVU62" s="134"/>
      <c r="CVV62" s="134"/>
      <c r="CVW62" s="134"/>
      <c r="CVX62" s="134"/>
      <c r="CVY62" s="134"/>
      <c r="CVZ62" s="134"/>
      <c r="CWA62" s="134"/>
      <c r="CWB62" s="134"/>
      <c r="CWC62" s="134"/>
      <c r="CWD62" s="134"/>
      <c r="CWE62" s="134"/>
      <c r="CWF62" s="134"/>
      <c r="CWG62" s="134"/>
      <c r="CWH62" s="134"/>
      <c r="CWI62" s="134"/>
      <c r="CWJ62" s="134"/>
      <c r="CWK62" s="134"/>
      <c r="CWL62" s="134"/>
      <c r="CWM62" s="134"/>
      <c r="CWN62" s="134"/>
      <c r="CWO62" s="134"/>
      <c r="CWP62" s="134"/>
      <c r="CWQ62" s="134"/>
      <c r="CWR62" s="134"/>
      <c r="CWS62" s="134"/>
      <c r="CWT62" s="134"/>
      <c r="CWU62" s="134"/>
      <c r="CWV62" s="134"/>
      <c r="CWW62" s="134"/>
      <c r="CWX62" s="134"/>
      <c r="CWY62" s="134"/>
      <c r="CWZ62" s="134"/>
      <c r="CXA62" s="134"/>
      <c r="CXB62" s="134"/>
      <c r="CXC62" s="134"/>
      <c r="CXD62" s="134"/>
      <c r="CXE62" s="134"/>
      <c r="CXF62" s="134"/>
      <c r="CXG62" s="134"/>
      <c r="CXH62" s="134"/>
      <c r="CXI62" s="134"/>
      <c r="CXJ62" s="134"/>
      <c r="CXK62" s="134"/>
      <c r="CXL62" s="134"/>
      <c r="CXM62" s="134"/>
      <c r="CXN62" s="134"/>
      <c r="CXO62" s="134"/>
      <c r="CXP62" s="134"/>
      <c r="CXQ62" s="134"/>
      <c r="CXR62" s="134"/>
      <c r="CXS62" s="134"/>
      <c r="CXT62" s="134"/>
      <c r="CXU62" s="134"/>
      <c r="CXV62" s="134"/>
      <c r="CXW62" s="134"/>
      <c r="CXX62" s="134"/>
      <c r="CXY62" s="134"/>
      <c r="CXZ62" s="134"/>
      <c r="CYA62" s="134"/>
      <c r="CYB62" s="134"/>
      <c r="CYC62" s="134"/>
      <c r="CYD62" s="134"/>
      <c r="CYE62" s="134"/>
      <c r="CYF62" s="134"/>
      <c r="CYG62" s="134"/>
      <c r="CYH62" s="134"/>
      <c r="CYI62" s="134"/>
      <c r="CYJ62" s="134"/>
      <c r="CYK62" s="134"/>
      <c r="CYL62" s="134"/>
      <c r="CYM62" s="134"/>
      <c r="CYN62" s="134"/>
      <c r="CYO62" s="134"/>
      <c r="CYP62" s="134"/>
      <c r="CYQ62" s="134"/>
      <c r="CYR62" s="134"/>
      <c r="CYS62" s="134"/>
      <c r="CYT62" s="134"/>
      <c r="CYU62" s="134"/>
      <c r="CYV62" s="134"/>
      <c r="CYW62" s="134"/>
      <c r="CYX62" s="134"/>
      <c r="CYY62" s="134"/>
      <c r="CYZ62" s="134"/>
      <c r="CZA62" s="134"/>
      <c r="CZB62" s="134"/>
      <c r="CZC62" s="134"/>
      <c r="CZD62" s="134"/>
      <c r="CZE62" s="134"/>
      <c r="CZF62" s="134"/>
      <c r="CZG62" s="134"/>
      <c r="CZH62" s="134"/>
      <c r="CZI62" s="134"/>
      <c r="CZJ62" s="134"/>
      <c r="CZK62" s="134"/>
      <c r="CZL62" s="134"/>
      <c r="CZM62" s="134"/>
      <c r="CZN62" s="134"/>
      <c r="CZO62" s="134"/>
      <c r="CZP62" s="134"/>
      <c r="CZQ62" s="134"/>
      <c r="CZR62" s="134"/>
      <c r="CZS62" s="134"/>
      <c r="CZT62" s="134"/>
      <c r="CZU62" s="134"/>
      <c r="CZV62" s="134"/>
      <c r="CZW62" s="134"/>
      <c r="CZX62" s="134"/>
      <c r="CZY62" s="134"/>
      <c r="CZZ62" s="134"/>
      <c r="DAA62" s="134"/>
      <c r="DAB62" s="134"/>
      <c r="DAC62" s="134"/>
      <c r="DAD62" s="134"/>
      <c r="DAE62" s="134"/>
      <c r="DAF62" s="134"/>
      <c r="DAG62" s="134"/>
      <c r="DAH62" s="134"/>
      <c r="DAI62" s="134"/>
      <c r="DAJ62" s="134"/>
      <c r="DAK62" s="134"/>
      <c r="DAL62" s="134"/>
      <c r="DAM62" s="134"/>
      <c r="DAN62" s="134"/>
      <c r="DAO62" s="134"/>
      <c r="DAP62" s="134"/>
      <c r="DAQ62" s="134"/>
      <c r="DAR62" s="134"/>
      <c r="DAS62" s="134"/>
      <c r="DAT62" s="134"/>
      <c r="DAU62" s="134"/>
      <c r="DAV62" s="134"/>
      <c r="DAW62" s="134"/>
      <c r="DAX62" s="134"/>
      <c r="DAY62" s="134"/>
      <c r="DAZ62" s="134"/>
      <c r="DBA62" s="134"/>
      <c r="DBB62" s="134"/>
      <c r="DBC62" s="134"/>
      <c r="DBD62" s="134"/>
      <c r="DBE62" s="134"/>
      <c r="DBF62" s="134"/>
      <c r="DBG62" s="134"/>
      <c r="DBH62" s="134"/>
      <c r="DBI62" s="134"/>
      <c r="DBJ62" s="134"/>
      <c r="DBK62" s="134"/>
      <c r="DBL62" s="134"/>
      <c r="DBM62" s="134"/>
      <c r="DBN62" s="134"/>
      <c r="DBO62" s="134"/>
      <c r="DBP62" s="134"/>
      <c r="DBQ62" s="134"/>
      <c r="DBR62" s="134"/>
      <c r="DBS62" s="134"/>
      <c r="DBT62" s="134"/>
      <c r="DBU62" s="134"/>
      <c r="DBV62" s="134"/>
      <c r="DBW62" s="134"/>
      <c r="DBX62" s="134"/>
      <c r="DBY62" s="134"/>
      <c r="DBZ62" s="134"/>
      <c r="DCA62" s="134"/>
      <c r="DCB62" s="134"/>
      <c r="DCC62" s="134"/>
      <c r="DCD62" s="134"/>
      <c r="DCE62" s="134"/>
      <c r="DCF62" s="134"/>
      <c r="DCG62" s="134"/>
      <c r="DCH62" s="134"/>
      <c r="DCI62" s="134"/>
      <c r="DCJ62" s="134"/>
      <c r="DCK62" s="134"/>
      <c r="DCL62" s="134"/>
      <c r="DCM62" s="134"/>
      <c r="DCN62" s="134"/>
      <c r="DCO62" s="134"/>
      <c r="DCP62" s="134"/>
      <c r="DCQ62" s="134"/>
      <c r="DCR62" s="134"/>
      <c r="DCS62" s="134"/>
      <c r="DCT62" s="134"/>
      <c r="DCU62" s="134"/>
      <c r="DCV62" s="134"/>
      <c r="DCW62" s="134"/>
      <c r="DCX62" s="134"/>
      <c r="DCY62" s="134"/>
      <c r="DCZ62" s="134"/>
      <c r="DDA62" s="134"/>
      <c r="DDB62" s="134"/>
      <c r="DDC62" s="134"/>
      <c r="DDD62" s="134"/>
      <c r="DDE62" s="134"/>
      <c r="DDF62" s="134"/>
      <c r="DDG62" s="134"/>
      <c r="DDH62" s="134"/>
      <c r="DDI62" s="134"/>
      <c r="DDJ62" s="134"/>
      <c r="DDK62" s="134"/>
      <c r="DDL62" s="134"/>
      <c r="DDM62" s="134"/>
      <c r="DDN62" s="134"/>
      <c r="DDO62" s="134"/>
      <c r="DDP62" s="134"/>
      <c r="DDQ62" s="134"/>
      <c r="DDR62" s="134"/>
      <c r="DDS62" s="134"/>
      <c r="DDT62" s="134"/>
      <c r="DDU62" s="134"/>
      <c r="DDV62" s="134"/>
      <c r="DDW62" s="134"/>
      <c r="DDX62" s="134"/>
      <c r="DDY62" s="134"/>
      <c r="DDZ62" s="134"/>
      <c r="DEA62" s="134"/>
      <c r="DEB62" s="134"/>
      <c r="DEC62" s="134"/>
      <c r="DED62" s="134"/>
      <c r="DEE62" s="134"/>
      <c r="DEF62" s="134"/>
      <c r="DEG62" s="134"/>
      <c r="DEH62" s="134"/>
      <c r="DEI62" s="134"/>
      <c r="DEJ62" s="134"/>
      <c r="DEK62" s="134"/>
      <c r="DEL62" s="134"/>
      <c r="DEM62" s="134"/>
      <c r="DEN62" s="134"/>
      <c r="DEO62" s="134"/>
      <c r="DEP62" s="134"/>
      <c r="DEQ62" s="134"/>
      <c r="DER62" s="134"/>
      <c r="DES62" s="134"/>
      <c r="DET62" s="134"/>
      <c r="DEU62" s="134"/>
      <c r="DEV62" s="134"/>
      <c r="DEW62" s="134"/>
      <c r="DEX62" s="134"/>
      <c r="DEY62" s="134"/>
      <c r="DEZ62" s="134"/>
      <c r="DFA62" s="134"/>
      <c r="DFB62" s="134"/>
      <c r="DFC62" s="134"/>
      <c r="DFD62" s="134"/>
      <c r="DFE62" s="134"/>
      <c r="DFF62" s="134"/>
      <c r="DFG62" s="134"/>
      <c r="DFH62" s="134"/>
      <c r="DFI62" s="134"/>
      <c r="DFJ62" s="134"/>
      <c r="DFK62" s="134"/>
      <c r="DFL62" s="134"/>
      <c r="DFM62" s="134"/>
      <c r="DFN62" s="134"/>
      <c r="DFO62" s="134"/>
      <c r="DFP62" s="134"/>
      <c r="DFQ62" s="134"/>
      <c r="DFR62" s="134"/>
      <c r="DFS62" s="134"/>
      <c r="DFT62" s="134"/>
      <c r="DFU62" s="134"/>
      <c r="DFV62" s="134"/>
      <c r="DFW62" s="134"/>
      <c r="DFX62" s="134"/>
      <c r="DFY62" s="134"/>
      <c r="DFZ62" s="134"/>
      <c r="DGA62" s="134"/>
      <c r="DGB62" s="134"/>
      <c r="DGC62" s="134"/>
      <c r="DGD62" s="134"/>
      <c r="DGE62" s="134"/>
      <c r="DGF62" s="134"/>
      <c r="DGG62" s="134"/>
      <c r="DGH62" s="134"/>
      <c r="DGI62" s="134"/>
      <c r="DGJ62" s="134"/>
      <c r="DGK62" s="134"/>
      <c r="DGL62" s="134"/>
      <c r="DGM62" s="134"/>
      <c r="DGN62" s="134"/>
      <c r="DGO62" s="134"/>
      <c r="DGP62" s="134"/>
      <c r="DGQ62" s="134"/>
      <c r="DGR62" s="134"/>
      <c r="DGS62" s="134"/>
      <c r="DGT62" s="134"/>
      <c r="DGU62" s="134"/>
      <c r="DGV62" s="134"/>
      <c r="DGW62" s="134"/>
      <c r="DGX62" s="134"/>
      <c r="DGY62" s="134"/>
      <c r="DGZ62" s="134"/>
      <c r="DHA62" s="134"/>
      <c r="DHB62" s="134"/>
      <c r="DHC62" s="134"/>
      <c r="DHD62" s="134"/>
      <c r="DHE62" s="134"/>
      <c r="DHF62" s="134"/>
      <c r="DHG62" s="134"/>
      <c r="DHH62" s="134"/>
      <c r="DHI62" s="134"/>
      <c r="DHJ62" s="134"/>
      <c r="DHK62" s="134"/>
      <c r="DHL62" s="134"/>
      <c r="DHM62" s="134"/>
      <c r="DHN62" s="134"/>
      <c r="DHO62" s="134"/>
      <c r="DHP62" s="134"/>
      <c r="DHQ62" s="134"/>
      <c r="DHR62" s="134"/>
      <c r="DHS62" s="134"/>
      <c r="DHT62" s="134"/>
      <c r="DHU62" s="134"/>
      <c r="DHV62" s="134"/>
      <c r="DHW62" s="134"/>
      <c r="DHX62" s="134"/>
      <c r="DHY62" s="134"/>
      <c r="DHZ62" s="134"/>
      <c r="DIA62" s="134"/>
      <c r="DIB62" s="134"/>
      <c r="DIC62" s="134"/>
      <c r="DID62" s="134"/>
      <c r="DIE62" s="134"/>
      <c r="DIF62" s="134"/>
      <c r="DIG62" s="134"/>
      <c r="DIH62" s="134"/>
      <c r="DII62" s="134"/>
      <c r="DIJ62" s="134"/>
      <c r="DIK62" s="134"/>
      <c r="DIL62" s="134"/>
      <c r="DIM62" s="134"/>
      <c r="DIN62" s="134"/>
      <c r="DIO62" s="134"/>
      <c r="DIP62" s="134"/>
      <c r="DIQ62" s="134"/>
      <c r="DIR62" s="134"/>
      <c r="DIS62" s="134"/>
      <c r="DIT62" s="134"/>
      <c r="DIU62" s="134"/>
      <c r="DIV62" s="134"/>
      <c r="DIW62" s="134"/>
      <c r="DIX62" s="134"/>
      <c r="DIY62" s="134"/>
      <c r="DIZ62" s="134"/>
      <c r="DJA62" s="134"/>
      <c r="DJB62" s="134"/>
      <c r="DJC62" s="134"/>
      <c r="DJD62" s="134"/>
      <c r="DJE62" s="134"/>
      <c r="DJF62" s="134"/>
      <c r="DJG62" s="134"/>
      <c r="DJH62" s="134"/>
      <c r="DJI62" s="134"/>
      <c r="DJJ62" s="134"/>
      <c r="DJK62" s="134"/>
      <c r="DJL62" s="134"/>
      <c r="DJM62" s="134"/>
      <c r="DJN62" s="134"/>
      <c r="DJO62" s="134"/>
      <c r="DJP62" s="134"/>
      <c r="DJQ62" s="134"/>
      <c r="DJR62" s="134"/>
      <c r="DJS62" s="134"/>
      <c r="DJT62" s="134"/>
      <c r="DJU62" s="134"/>
      <c r="DJV62" s="134"/>
      <c r="DJW62" s="134"/>
      <c r="DJX62" s="134"/>
      <c r="DJY62" s="134"/>
      <c r="DJZ62" s="134"/>
      <c r="DKA62" s="134"/>
      <c r="DKB62" s="134"/>
      <c r="DKC62" s="134"/>
      <c r="DKD62" s="134"/>
      <c r="DKE62" s="134"/>
      <c r="DKF62" s="134"/>
      <c r="DKG62" s="134"/>
      <c r="DKH62" s="134"/>
      <c r="DKI62" s="134"/>
      <c r="DKJ62" s="134"/>
      <c r="DKK62" s="134"/>
      <c r="DKL62" s="134"/>
      <c r="DKM62" s="134"/>
      <c r="DKN62" s="134"/>
      <c r="DKO62" s="134"/>
      <c r="DKP62" s="134"/>
      <c r="DKQ62" s="134"/>
      <c r="DKR62" s="134"/>
      <c r="DKS62" s="134"/>
      <c r="DKT62" s="134"/>
      <c r="DKU62" s="134"/>
      <c r="DKV62" s="134"/>
      <c r="DKW62" s="134"/>
      <c r="DKX62" s="134"/>
      <c r="DKY62" s="134"/>
      <c r="DKZ62" s="134"/>
      <c r="DLA62" s="134"/>
      <c r="DLB62" s="134"/>
      <c r="DLC62" s="134"/>
      <c r="DLD62" s="134"/>
      <c r="DLE62" s="134"/>
      <c r="DLF62" s="134"/>
      <c r="DLG62" s="134"/>
      <c r="DLH62" s="134"/>
      <c r="DLI62" s="134"/>
      <c r="DLJ62" s="134"/>
      <c r="DLK62" s="134"/>
      <c r="DLL62" s="134"/>
      <c r="DLM62" s="134"/>
      <c r="DLN62" s="134"/>
      <c r="DLO62" s="134"/>
      <c r="DLP62" s="134"/>
      <c r="DLQ62" s="134"/>
      <c r="DLR62" s="134"/>
      <c r="DLS62" s="134"/>
      <c r="DLT62" s="134"/>
      <c r="DLU62" s="134"/>
      <c r="DLV62" s="134"/>
      <c r="DLW62" s="134"/>
      <c r="DLX62" s="134"/>
      <c r="DLY62" s="134"/>
      <c r="DLZ62" s="134"/>
      <c r="DMA62" s="134"/>
      <c r="DMB62" s="134"/>
      <c r="DMC62" s="134"/>
      <c r="DMD62" s="134"/>
      <c r="DME62" s="134"/>
      <c r="DMF62" s="134"/>
      <c r="DMG62" s="134"/>
      <c r="DMH62" s="134"/>
      <c r="DMI62" s="134"/>
      <c r="DMJ62" s="134"/>
      <c r="DMK62" s="134"/>
      <c r="DML62" s="134"/>
      <c r="DMM62" s="134"/>
      <c r="DMN62" s="134"/>
      <c r="DMO62" s="134"/>
      <c r="DMP62" s="134"/>
      <c r="DMQ62" s="134"/>
      <c r="DMR62" s="134"/>
      <c r="DMS62" s="134"/>
      <c r="DMT62" s="134"/>
      <c r="DMU62" s="134"/>
      <c r="DMV62" s="134"/>
      <c r="DMW62" s="134"/>
      <c r="DMX62" s="134"/>
      <c r="DMY62" s="134"/>
      <c r="DMZ62" s="134"/>
      <c r="DNA62" s="134"/>
      <c r="DNB62" s="134"/>
      <c r="DNC62" s="134"/>
      <c r="DND62" s="134"/>
      <c r="DNE62" s="134"/>
      <c r="DNF62" s="134"/>
      <c r="DNG62" s="134"/>
      <c r="DNH62" s="134"/>
      <c r="DNI62" s="134"/>
      <c r="DNJ62" s="134"/>
      <c r="DNK62" s="134"/>
      <c r="DNL62" s="134"/>
      <c r="DNM62" s="134"/>
      <c r="DNN62" s="134"/>
      <c r="DNO62" s="134"/>
      <c r="DNP62" s="134"/>
      <c r="DNQ62" s="134"/>
      <c r="DNR62" s="134"/>
      <c r="DNS62" s="134"/>
      <c r="DNT62" s="134"/>
      <c r="DNU62" s="134"/>
      <c r="DNV62" s="134"/>
      <c r="DNW62" s="134"/>
      <c r="DNX62" s="134"/>
      <c r="DNY62" s="134"/>
      <c r="DNZ62" s="134"/>
      <c r="DOA62" s="134"/>
      <c r="DOB62" s="134"/>
      <c r="DOC62" s="134"/>
      <c r="DOD62" s="134"/>
      <c r="DOE62" s="134"/>
      <c r="DOF62" s="134"/>
      <c r="DOG62" s="134"/>
      <c r="DOH62" s="134"/>
      <c r="DOI62" s="134"/>
      <c r="DOJ62" s="134"/>
      <c r="DOK62" s="134"/>
      <c r="DOL62" s="134"/>
      <c r="DOM62" s="134"/>
      <c r="DON62" s="134"/>
      <c r="DOO62" s="134"/>
      <c r="DOP62" s="134"/>
      <c r="DOQ62" s="134"/>
      <c r="DOR62" s="134"/>
      <c r="DOS62" s="134"/>
      <c r="DOT62" s="134"/>
      <c r="DOU62" s="134"/>
      <c r="DOV62" s="134"/>
      <c r="DOW62" s="134"/>
      <c r="DOX62" s="134"/>
      <c r="DOY62" s="134"/>
      <c r="DOZ62" s="134"/>
      <c r="DPA62" s="134"/>
      <c r="DPB62" s="134"/>
      <c r="DPC62" s="134"/>
      <c r="DPD62" s="134"/>
      <c r="DPE62" s="134"/>
      <c r="DPF62" s="134"/>
      <c r="DPG62" s="134"/>
      <c r="DPH62" s="134"/>
      <c r="DPI62" s="134"/>
      <c r="DPJ62" s="134"/>
      <c r="DPK62" s="134"/>
      <c r="DPL62" s="134"/>
      <c r="DPM62" s="134"/>
      <c r="DPN62" s="134"/>
      <c r="DPO62" s="134"/>
      <c r="DPP62" s="134"/>
      <c r="DPQ62" s="134"/>
      <c r="DPR62" s="134"/>
      <c r="DPS62" s="134"/>
      <c r="DPT62" s="134"/>
      <c r="DPU62" s="134"/>
      <c r="DPV62" s="134"/>
      <c r="DPW62" s="134"/>
      <c r="DPX62" s="134"/>
      <c r="DPY62" s="134"/>
      <c r="DPZ62" s="134"/>
      <c r="DQA62" s="134"/>
      <c r="DQB62" s="134"/>
      <c r="DQC62" s="134"/>
      <c r="DQD62" s="134"/>
      <c r="DQE62" s="134"/>
      <c r="DQF62" s="134"/>
      <c r="DQG62" s="134"/>
      <c r="DQH62" s="134"/>
      <c r="DQI62" s="134"/>
      <c r="DQJ62" s="134"/>
      <c r="DQK62" s="134"/>
      <c r="DQL62" s="134"/>
      <c r="DQM62" s="134"/>
      <c r="DQN62" s="134"/>
      <c r="DQO62" s="134"/>
      <c r="DQP62" s="134"/>
      <c r="DQQ62" s="134"/>
      <c r="DQR62" s="134"/>
      <c r="DQS62" s="134"/>
      <c r="DQT62" s="134"/>
      <c r="DQU62" s="134"/>
      <c r="DQV62" s="134"/>
      <c r="DQW62" s="134"/>
      <c r="DQX62" s="134"/>
      <c r="DQY62" s="134"/>
      <c r="DQZ62" s="134"/>
      <c r="DRA62" s="134"/>
      <c r="DRB62" s="134"/>
      <c r="DRC62" s="134"/>
      <c r="DRD62" s="134"/>
      <c r="DRE62" s="134"/>
      <c r="DRF62" s="134"/>
      <c r="DRG62" s="134"/>
      <c r="DRH62" s="134"/>
      <c r="DRI62" s="134"/>
      <c r="DRJ62" s="134"/>
      <c r="DRK62" s="134"/>
      <c r="DRL62" s="134"/>
      <c r="DRM62" s="134"/>
      <c r="DRN62" s="134"/>
      <c r="DRO62" s="134"/>
      <c r="DRP62" s="134"/>
      <c r="DRQ62" s="134"/>
      <c r="DRR62" s="134"/>
      <c r="DRS62" s="134"/>
      <c r="DRT62" s="134"/>
      <c r="DRU62" s="134"/>
      <c r="DRV62" s="134"/>
      <c r="DRW62" s="134"/>
      <c r="DRX62" s="134"/>
      <c r="DRY62" s="134"/>
      <c r="DRZ62" s="134"/>
      <c r="DSA62" s="134"/>
      <c r="DSB62" s="134"/>
      <c r="DSC62" s="134"/>
      <c r="DSD62" s="134"/>
      <c r="DSE62" s="134"/>
      <c r="DSF62" s="134"/>
      <c r="DSG62" s="134"/>
      <c r="DSH62" s="134"/>
      <c r="DSI62" s="134"/>
      <c r="DSJ62" s="134"/>
      <c r="DSK62" s="134"/>
      <c r="DSL62" s="134"/>
      <c r="DSM62" s="134"/>
      <c r="DSN62" s="134"/>
      <c r="DSO62" s="134"/>
      <c r="DSP62" s="134"/>
      <c r="DSQ62" s="134"/>
      <c r="DSR62" s="134"/>
      <c r="DSS62" s="134"/>
      <c r="DST62" s="134"/>
      <c r="DSU62" s="134"/>
      <c r="DSV62" s="134"/>
      <c r="DSW62" s="134"/>
      <c r="DSX62" s="134"/>
      <c r="DSY62" s="134"/>
      <c r="DSZ62" s="134"/>
      <c r="DTA62" s="134"/>
      <c r="DTB62" s="134"/>
      <c r="DTC62" s="134"/>
      <c r="DTD62" s="134"/>
      <c r="DTE62" s="134"/>
      <c r="DTF62" s="134"/>
      <c r="DTG62" s="134"/>
      <c r="DTH62" s="134"/>
      <c r="DTI62" s="134"/>
      <c r="DTJ62" s="134"/>
      <c r="DTK62" s="134"/>
      <c r="DTL62" s="134"/>
      <c r="DTM62" s="134"/>
      <c r="DTN62" s="134"/>
      <c r="DTO62" s="134"/>
      <c r="DTP62" s="134"/>
      <c r="DTQ62" s="134"/>
      <c r="DTR62" s="134"/>
      <c r="DTS62" s="134"/>
      <c r="DTT62" s="134"/>
      <c r="DTU62" s="134"/>
      <c r="DTV62" s="134"/>
      <c r="DTW62" s="134"/>
      <c r="DTX62" s="134"/>
      <c r="DTY62" s="134"/>
      <c r="DTZ62" s="134"/>
      <c r="DUA62" s="134"/>
      <c r="DUB62" s="134"/>
      <c r="DUC62" s="134"/>
      <c r="DUD62" s="134"/>
      <c r="DUE62" s="134"/>
      <c r="DUF62" s="134"/>
      <c r="DUG62" s="134"/>
      <c r="DUH62" s="134"/>
      <c r="DUI62" s="134"/>
      <c r="DUJ62" s="134"/>
      <c r="DUK62" s="134"/>
      <c r="DUL62" s="134"/>
      <c r="DUM62" s="134"/>
      <c r="DUN62" s="134"/>
      <c r="DUO62" s="134"/>
      <c r="DUP62" s="134"/>
      <c r="DUQ62" s="134"/>
      <c r="DUR62" s="134"/>
      <c r="DUS62" s="134"/>
      <c r="DUT62" s="134"/>
      <c r="DUU62" s="134"/>
      <c r="DUV62" s="134"/>
      <c r="DUW62" s="134"/>
      <c r="DUX62" s="134"/>
      <c r="DUY62" s="134"/>
      <c r="DUZ62" s="134"/>
      <c r="DVA62" s="134"/>
      <c r="DVB62" s="134"/>
      <c r="DVC62" s="134"/>
      <c r="DVD62" s="134"/>
      <c r="DVE62" s="134"/>
      <c r="DVF62" s="134"/>
      <c r="DVG62" s="134"/>
      <c r="DVH62" s="134"/>
      <c r="DVI62" s="134"/>
      <c r="DVJ62" s="134"/>
      <c r="DVK62" s="134"/>
      <c r="DVL62" s="134"/>
      <c r="DVM62" s="134"/>
      <c r="DVN62" s="134"/>
      <c r="DVO62" s="134"/>
      <c r="DVP62" s="134"/>
      <c r="DVQ62" s="134"/>
      <c r="DVR62" s="134"/>
      <c r="DVS62" s="134"/>
      <c r="DVT62" s="134"/>
      <c r="DVU62" s="134"/>
      <c r="DVV62" s="134"/>
      <c r="DVW62" s="134"/>
      <c r="DVX62" s="134"/>
      <c r="DVY62" s="134"/>
      <c r="DVZ62" s="134"/>
      <c r="DWA62" s="134"/>
      <c r="DWB62" s="134"/>
      <c r="DWC62" s="134"/>
      <c r="DWD62" s="134"/>
      <c r="DWE62" s="134"/>
      <c r="DWF62" s="134"/>
      <c r="DWG62" s="134"/>
      <c r="DWH62" s="134"/>
      <c r="DWI62" s="134"/>
      <c r="DWJ62" s="134"/>
      <c r="DWK62" s="134"/>
      <c r="DWL62" s="134"/>
      <c r="DWM62" s="134"/>
      <c r="DWN62" s="134"/>
      <c r="DWO62" s="134"/>
      <c r="DWP62" s="134"/>
      <c r="DWQ62" s="134"/>
      <c r="DWR62" s="134"/>
      <c r="DWS62" s="134"/>
      <c r="DWT62" s="134"/>
      <c r="DWU62" s="134"/>
      <c r="DWV62" s="134"/>
      <c r="DWW62" s="134"/>
      <c r="DWX62" s="134"/>
      <c r="DWY62" s="134"/>
      <c r="DWZ62" s="134"/>
      <c r="DXA62" s="134"/>
      <c r="DXB62" s="134"/>
      <c r="DXC62" s="134"/>
      <c r="DXD62" s="134"/>
      <c r="DXE62" s="134"/>
      <c r="DXF62" s="134"/>
      <c r="DXG62" s="134"/>
      <c r="DXH62" s="134"/>
      <c r="DXI62" s="134"/>
      <c r="DXJ62" s="134"/>
      <c r="DXK62" s="134"/>
      <c r="DXL62" s="134"/>
      <c r="DXM62" s="134"/>
      <c r="DXN62" s="134"/>
      <c r="DXO62" s="134"/>
      <c r="DXP62" s="134"/>
      <c r="DXQ62" s="134"/>
      <c r="DXR62" s="134"/>
      <c r="DXS62" s="134"/>
      <c r="DXT62" s="134"/>
      <c r="DXU62" s="134"/>
      <c r="DXV62" s="134"/>
      <c r="DXW62" s="134"/>
      <c r="DXX62" s="134"/>
      <c r="DXY62" s="134"/>
      <c r="DXZ62" s="134"/>
      <c r="DYA62" s="134"/>
      <c r="DYB62" s="134"/>
      <c r="DYC62" s="134"/>
      <c r="DYD62" s="134"/>
      <c r="DYE62" s="134"/>
      <c r="DYF62" s="134"/>
      <c r="DYG62" s="134"/>
      <c r="DYH62" s="134"/>
      <c r="DYI62" s="134"/>
      <c r="DYJ62" s="134"/>
      <c r="DYK62" s="134"/>
      <c r="DYL62" s="134"/>
      <c r="DYM62" s="134"/>
      <c r="DYN62" s="134"/>
      <c r="DYO62" s="134"/>
      <c r="DYP62" s="134"/>
      <c r="DYQ62" s="134"/>
      <c r="DYR62" s="134"/>
      <c r="DYS62" s="134"/>
      <c r="DYT62" s="134"/>
      <c r="DYU62" s="134"/>
      <c r="DYV62" s="134"/>
      <c r="DYW62" s="134"/>
      <c r="DYX62" s="134"/>
      <c r="DYY62" s="134"/>
      <c r="DYZ62" s="134"/>
      <c r="DZA62" s="134"/>
      <c r="DZB62" s="134"/>
      <c r="DZC62" s="134"/>
      <c r="DZD62" s="134"/>
      <c r="DZE62" s="134"/>
      <c r="DZF62" s="134"/>
      <c r="DZG62" s="134"/>
      <c r="DZH62" s="134"/>
      <c r="DZI62" s="134"/>
      <c r="DZJ62" s="134"/>
      <c r="DZK62" s="134"/>
      <c r="DZL62" s="134"/>
      <c r="DZM62" s="134"/>
      <c r="DZN62" s="134"/>
      <c r="DZO62" s="134"/>
      <c r="DZP62" s="134"/>
      <c r="DZQ62" s="134"/>
      <c r="DZR62" s="134"/>
      <c r="DZS62" s="134"/>
      <c r="DZT62" s="134"/>
      <c r="DZU62" s="134"/>
      <c r="DZV62" s="134"/>
      <c r="DZW62" s="134"/>
      <c r="DZX62" s="134"/>
      <c r="DZY62" s="134"/>
      <c r="DZZ62" s="134"/>
      <c r="EAA62" s="134"/>
      <c r="EAB62" s="134"/>
      <c r="EAC62" s="134"/>
      <c r="EAD62" s="134"/>
      <c r="EAE62" s="134"/>
      <c r="EAF62" s="134"/>
      <c r="EAG62" s="134"/>
      <c r="EAH62" s="134"/>
      <c r="EAI62" s="134"/>
      <c r="EAJ62" s="134"/>
      <c r="EAK62" s="134"/>
      <c r="EAL62" s="134"/>
      <c r="EAM62" s="134"/>
      <c r="EAN62" s="134"/>
      <c r="EAO62" s="134"/>
      <c r="EAP62" s="134"/>
      <c r="EAQ62" s="134"/>
      <c r="EAR62" s="134"/>
      <c r="EAS62" s="134"/>
      <c r="EAT62" s="134"/>
      <c r="EAU62" s="134"/>
      <c r="EAV62" s="134"/>
      <c r="EAW62" s="134"/>
      <c r="EAX62" s="134"/>
      <c r="EAY62" s="134"/>
      <c r="EAZ62" s="134"/>
      <c r="EBA62" s="134"/>
      <c r="EBB62" s="134"/>
      <c r="EBC62" s="134"/>
      <c r="EBD62" s="134"/>
      <c r="EBE62" s="134"/>
      <c r="EBF62" s="134"/>
      <c r="EBG62" s="134"/>
      <c r="EBH62" s="134"/>
      <c r="EBI62" s="134"/>
      <c r="EBJ62" s="134"/>
      <c r="EBK62" s="134"/>
      <c r="EBL62" s="134"/>
      <c r="EBM62" s="134"/>
      <c r="EBN62" s="134"/>
      <c r="EBO62" s="134"/>
      <c r="EBP62" s="134"/>
      <c r="EBQ62" s="134"/>
      <c r="EBR62" s="134"/>
      <c r="EBS62" s="134"/>
      <c r="EBT62" s="134"/>
      <c r="EBU62" s="134"/>
      <c r="EBV62" s="134"/>
      <c r="EBW62" s="134"/>
      <c r="EBX62" s="134"/>
      <c r="EBY62" s="134"/>
      <c r="EBZ62" s="134"/>
      <c r="ECA62" s="134"/>
      <c r="ECB62" s="134"/>
      <c r="ECC62" s="134"/>
      <c r="ECD62" s="134"/>
      <c r="ECE62" s="134"/>
      <c r="ECF62" s="134"/>
      <c r="ECG62" s="134"/>
      <c r="ECH62" s="134"/>
      <c r="ECI62" s="134"/>
      <c r="ECJ62" s="134"/>
      <c r="ECK62" s="134"/>
      <c r="ECL62" s="134"/>
      <c r="ECM62" s="134"/>
      <c r="ECN62" s="134"/>
      <c r="ECO62" s="134"/>
      <c r="ECP62" s="134"/>
      <c r="ECQ62" s="134"/>
      <c r="ECR62" s="134"/>
      <c r="ECS62" s="134"/>
      <c r="ECT62" s="134"/>
      <c r="ECU62" s="134"/>
      <c r="ECV62" s="134"/>
      <c r="ECW62" s="134"/>
      <c r="ECX62" s="134"/>
      <c r="ECY62" s="134"/>
      <c r="ECZ62" s="134"/>
      <c r="EDA62" s="134"/>
      <c r="EDB62" s="134"/>
      <c r="EDC62" s="134"/>
      <c r="EDD62" s="134"/>
      <c r="EDE62" s="134"/>
      <c r="EDF62" s="134"/>
      <c r="EDG62" s="134"/>
      <c r="EDH62" s="134"/>
      <c r="EDI62" s="134"/>
      <c r="EDJ62" s="134"/>
      <c r="EDK62" s="134"/>
      <c r="EDL62" s="134"/>
      <c r="EDM62" s="134"/>
      <c r="EDN62" s="134"/>
      <c r="EDO62" s="134"/>
      <c r="EDP62" s="134"/>
      <c r="EDQ62" s="134"/>
      <c r="EDR62" s="134"/>
      <c r="EDS62" s="134"/>
      <c r="EDT62" s="134"/>
      <c r="EDU62" s="134"/>
      <c r="EDV62" s="134"/>
      <c r="EDW62" s="134"/>
      <c r="EDX62" s="134"/>
      <c r="EDY62" s="134"/>
      <c r="EDZ62" s="134"/>
      <c r="EEA62" s="134"/>
      <c r="EEB62" s="134"/>
      <c r="EEC62" s="134"/>
      <c r="EED62" s="134"/>
      <c r="EEE62" s="134"/>
      <c r="EEF62" s="134"/>
      <c r="EEG62" s="134"/>
      <c r="EEH62" s="134"/>
      <c r="EEI62" s="134"/>
      <c r="EEJ62" s="134"/>
      <c r="EEK62" s="134"/>
      <c r="EEL62" s="134"/>
      <c r="EEM62" s="134"/>
      <c r="EEN62" s="134"/>
      <c r="EEO62" s="134"/>
      <c r="EEP62" s="134"/>
      <c r="EEQ62" s="134"/>
      <c r="EER62" s="134"/>
      <c r="EES62" s="134"/>
      <c r="EET62" s="134"/>
      <c r="EEU62" s="134"/>
      <c r="EEV62" s="134"/>
      <c r="EEW62" s="134"/>
      <c r="EEX62" s="134"/>
      <c r="EEY62" s="134"/>
      <c r="EEZ62" s="134"/>
      <c r="EFA62" s="134"/>
      <c r="EFB62" s="134"/>
      <c r="EFC62" s="134"/>
      <c r="EFD62" s="134"/>
      <c r="EFE62" s="134"/>
      <c r="EFF62" s="134"/>
      <c r="EFG62" s="134"/>
      <c r="EFH62" s="134"/>
      <c r="EFI62" s="134"/>
      <c r="EFJ62" s="134"/>
      <c r="EFK62" s="134"/>
      <c r="EFL62" s="134"/>
      <c r="EFM62" s="134"/>
      <c r="EFN62" s="134"/>
      <c r="EFO62" s="134"/>
      <c r="EFP62" s="134"/>
      <c r="EFQ62" s="134"/>
      <c r="EFR62" s="134"/>
      <c r="EFS62" s="134"/>
      <c r="EFT62" s="134"/>
      <c r="EFU62" s="134"/>
      <c r="EFV62" s="134"/>
      <c r="EFW62" s="134"/>
      <c r="EFX62" s="134"/>
      <c r="EFY62" s="134"/>
      <c r="EFZ62" s="134"/>
      <c r="EGA62" s="134"/>
      <c r="EGB62" s="134"/>
      <c r="EGC62" s="134"/>
      <c r="EGD62" s="134"/>
      <c r="EGE62" s="134"/>
      <c r="EGF62" s="134"/>
      <c r="EGG62" s="134"/>
      <c r="EGH62" s="134"/>
      <c r="EGI62" s="134"/>
      <c r="EGJ62" s="134"/>
      <c r="EGK62" s="134"/>
      <c r="EGL62" s="134"/>
      <c r="EGM62" s="134"/>
      <c r="EGN62" s="134"/>
      <c r="EGO62" s="134"/>
      <c r="EGP62" s="134"/>
      <c r="EGQ62" s="134"/>
      <c r="EGR62" s="134"/>
      <c r="EGS62" s="134"/>
      <c r="EGT62" s="134"/>
      <c r="EGU62" s="134"/>
      <c r="EGV62" s="134"/>
      <c r="EGW62" s="134"/>
      <c r="EGX62" s="134"/>
      <c r="EGY62" s="134"/>
      <c r="EGZ62" s="134"/>
      <c r="EHA62" s="134"/>
      <c r="EHB62" s="134"/>
      <c r="EHC62" s="134"/>
      <c r="EHD62" s="134"/>
      <c r="EHE62" s="134"/>
      <c r="EHF62" s="134"/>
      <c r="EHG62" s="134"/>
      <c r="EHH62" s="134"/>
      <c r="EHI62" s="134"/>
      <c r="EHJ62" s="134"/>
      <c r="EHK62" s="134"/>
      <c r="EHL62" s="134"/>
      <c r="EHM62" s="134"/>
      <c r="EHN62" s="134"/>
      <c r="EHO62" s="134"/>
      <c r="EHP62" s="134"/>
      <c r="EHQ62" s="134"/>
      <c r="EHR62" s="134"/>
      <c r="EHS62" s="134"/>
      <c r="EHT62" s="134"/>
      <c r="EHU62" s="134"/>
      <c r="EHV62" s="134"/>
      <c r="EHW62" s="134"/>
      <c r="EHX62" s="134"/>
      <c r="EHY62" s="134"/>
      <c r="EHZ62" s="134"/>
      <c r="EIA62" s="134"/>
      <c r="EIB62" s="134"/>
      <c r="EIC62" s="134"/>
      <c r="EID62" s="134"/>
      <c r="EIE62" s="134"/>
      <c r="EIF62" s="134"/>
      <c r="EIG62" s="134"/>
      <c r="EIH62" s="134"/>
      <c r="EII62" s="134"/>
      <c r="EIJ62" s="134"/>
      <c r="EIK62" s="134"/>
      <c r="EIL62" s="134"/>
      <c r="EIM62" s="134"/>
      <c r="EIN62" s="134"/>
      <c r="EIO62" s="134"/>
      <c r="EIP62" s="134"/>
      <c r="EIQ62" s="134"/>
      <c r="EIR62" s="134"/>
      <c r="EIS62" s="134"/>
      <c r="EIT62" s="134"/>
      <c r="EIU62" s="134"/>
      <c r="EIV62" s="134"/>
      <c r="EIW62" s="134"/>
      <c r="EIX62" s="134"/>
      <c r="EIY62" s="134"/>
      <c r="EIZ62" s="134"/>
      <c r="EJA62" s="134"/>
      <c r="EJB62" s="134"/>
      <c r="EJC62" s="134"/>
      <c r="EJD62" s="134"/>
      <c r="EJE62" s="134"/>
      <c r="EJF62" s="134"/>
      <c r="EJG62" s="134"/>
      <c r="EJH62" s="134"/>
      <c r="EJI62" s="134"/>
      <c r="EJJ62" s="134"/>
      <c r="EJK62" s="134"/>
      <c r="EJL62" s="134"/>
      <c r="EJM62" s="134"/>
      <c r="EJN62" s="134"/>
      <c r="EJO62" s="134"/>
      <c r="EJP62" s="134"/>
      <c r="EJQ62" s="134"/>
      <c r="EJR62" s="134"/>
      <c r="EJS62" s="134"/>
      <c r="EJT62" s="134"/>
      <c r="EJU62" s="134"/>
      <c r="EJV62" s="134"/>
      <c r="EJW62" s="134"/>
      <c r="EJX62" s="134"/>
      <c r="EJY62" s="134"/>
      <c r="EJZ62" s="134"/>
      <c r="EKA62" s="134"/>
      <c r="EKB62" s="134"/>
      <c r="EKC62" s="134"/>
      <c r="EKD62" s="134"/>
      <c r="EKE62" s="134"/>
      <c r="EKF62" s="134"/>
      <c r="EKG62" s="134"/>
      <c r="EKH62" s="134"/>
      <c r="EKI62" s="134"/>
      <c r="EKJ62" s="134"/>
      <c r="EKK62" s="134"/>
      <c r="EKL62" s="134"/>
      <c r="EKM62" s="134"/>
      <c r="EKN62" s="134"/>
      <c r="EKO62" s="134"/>
      <c r="EKP62" s="134"/>
      <c r="EKQ62" s="134"/>
      <c r="EKR62" s="134"/>
      <c r="EKS62" s="134"/>
      <c r="EKT62" s="134"/>
      <c r="EKU62" s="134"/>
      <c r="EKV62" s="134"/>
      <c r="EKW62" s="134"/>
      <c r="EKX62" s="134"/>
      <c r="EKY62" s="134"/>
      <c r="EKZ62" s="134"/>
      <c r="ELA62" s="134"/>
      <c r="ELB62" s="134"/>
      <c r="ELC62" s="134"/>
      <c r="ELD62" s="134"/>
      <c r="ELE62" s="134"/>
      <c r="ELF62" s="134"/>
      <c r="ELG62" s="134"/>
      <c r="ELH62" s="134"/>
      <c r="ELI62" s="134"/>
      <c r="ELJ62" s="134"/>
      <c r="ELK62" s="134"/>
      <c r="ELL62" s="134"/>
      <c r="ELM62" s="134"/>
      <c r="ELN62" s="134"/>
      <c r="ELO62" s="134"/>
      <c r="ELP62" s="134"/>
      <c r="ELQ62" s="134"/>
      <c r="ELR62" s="134"/>
      <c r="ELS62" s="134"/>
      <c r="ELT62" s="134"/>
      <c r="ELU62" s="134"/>
      <c r="ELV62" s="134"/>
      <c r="ELW62" s="134"/>
      <c r="ELX62" s="134"/>
      <c r="ELY62" s="134"/>
      <c r="ELZ62" s="134"/>
      <c r="EMA62" s="134"/>
      <c r="EMB62" s="134"/>
      <c r="EMC62" s="134"/>
      <c r="EMD62" s="134"/>
      <c r="EME62" s="134"/>
      <c r="EMF62" s="134"/>
      <c r="EMG62" s="134"/>
      <c r="EMH62" s="134"/>
      <c r="EMI62" s="134"/>
      <c r="EMJ62" s="134"/>
      <c r="EMK62" s="134"/>
      <c r="EML62" s="134"/>
      <c r="EMM62" s="134"/>
      <c r="EMN62" s="134"/>
      <c r="EMO62" s="134"/>
      <c r="EMP62" s="134"/>
      <c r="EMQ62" s="134"/>
      <c r="EMR62" s="134"/>
      <c r="EMS62" s="134"/>
      <c r="EMT62" s="134"/>
      <c r="EMU62" s="134"/>
      <c r="EMV62" s="134"/>
      <c r="EMW62" s="134"/>
      <c r="EMX62" s="134"/>
      <c r="EMY62" s="134"/>
      <c r="EMZ62" s="134"/>
      <c r="ENA62" s="134"/>
      <c r="ENB62" s="134"/>
      <c r="ENC62" s="134"/>
      <c r="END62" s="134"/>
      <c r="ENE62" s="134"/>
      <c r="ENF62" s="134"/>
      <c r="ENG62" s="134"/>
      <c r="ENH62" s="134"/>
      <c r="ENI62" s="134"/>
      <c r="ENJ62" s="134"/>
      <c r="ENK62" s="134"/>
      <c r="ENL62" s="134"/>
      <c r="ENM62" s="134"/>
      <c r="ENN62" s="134"/>
      <c r="ENO62" s="134"/>
      <c r="ENP62" s="134"/>
      <c r="ENQ62" s="134"/>
      <c r="ENR62" s="134"/>
      <c r="ENS62" s="134"/>
      <c r="ENT62" s="134"/>
      <c r="ENU62" s="134"/>
      <c r="ENV62" s="134"/>
      <c r="ENW62" s="134"/>
      <c r="ENX62" s="134"/>
      <c r="ENY62" s="134"/>
      <c r="ENZ62" s="134"/>
      <c r="EOA62" s="134"/>
      <c r="EOB62" s="134"/>
      <c r="EOC62" s="134"/>
      <c r="EOD62" s="134"/>
      <c r="EOE62" s="134"/>
      <c r="EOF62" s="134"/>
      <c r="EOG62" s="134"/>
      <c r="EOH62" s="134"/>
      <c r="EOI62" s="134"/>
      <c r="EOJ62" s="134"/>
      <c r="EOK62" s="134"/>
      <c r="EOL62" s="134"/>
      <c r="EOM62" s="134"/>
      <c r="EON62" s="134"/>
      <c r="EOO62" s="134"/>
      <c r="EOP62" s="134"/>
      <c r="EOQ62" s="134"/>
      <c r="EOR62" s="134"/>
      <c r="EOS62" s="134"/>
      <c r="EOT62" s="134"/>
      <c r="EOU62" s="134"/>
      <c r="EOV62" s="134"/>
      <c r="EOW62" s="134"/>
      <c r="EOX62" s="134"/>
      <c r="EOY62" s="134"/>
      <c r="EOZ62" s="134"/>
      <c r="EPA62" s="134"/>
      <c r="EPB62" s="134"/>
      <c r="EPC62" s="134"/>
      <c r="EPD62" s="134"/>
      <c r="EPE62" s="134"/>
      <c r="EPF62" s="134"/>
      <c r="EPG62" s="134"/>
      <c r="EPH62" s="134"/>
      <c r="EPI62" s="134"/>
      <c r="EPJ62" s="134"/>
      <c r="EPK62" s="134"/>
      <c r="EPL62" s="134"/>
      <c r="EPM62" s="134"/>
      <c r="EPN62" s="134"/>
      <c r="EPO62" s="134"/>
      <c r="EPP62" s="134"/>
      <c r="EPQ62" s="134"/>
      <c r="EPR62" s="134"/>
      <c r="EPS62" s="134"/>
      <c r="EPT62" s="134"/>
      <c r="EPU62" s="134"/>
      <c r="EPV62" s="134"/>
      <c r="EPW62" s="134"/>
      <c r="EPX62" s="134"/>
      <c r="EPY62" s="134"/>
      <c r="EPZ62" s="134"/>
      <c r="EQA62" s="134"/>
      <c r="EQB62" s="134"/>
      <c r="EQC62" s="134"/>
      <c r="EQD62" s="134"/>
      <c r="EQE62" s="134"/>
      <c r="EQF62" s="134"/>
      <c r="EQG62" s="134"/>
      <c r="EQH62" s="134"/>
      <c r="EQI62" s="134"/>
      <c r="EQJ62" s="134"/>
      <c r="EQK62" s="134"/>
      <c r="EQL62" s="134"/>
      <c r="EQM62" s="134"/>
      <c r="EQN62" s="134"/>
      <c r="EQO62" s="134"/>
      <c r="EQP62" s="134"/>
      <c r="EQQ62" s="134"/>
      <c r="EQR62" s="134"/>
      <c r="EQS62" s="134"/>
      <c r="EQT62" s="134"/>
      <c r="EQU62" s="134"/>
      <c r="EQV62" s="134"/>
      <c r="EQW62" s="134"/>
      <c r="EQX62" s="134"/>
      <c r="EQY62" s="134"/>
      <c r="EQZ62" s="134"/>
      <c r="ERA62" s="134"/>
      <c r="ERB62" s="134"/>
      <c r="ERC62" s="134"/>
      <c r="ERD62" s="134"/>
      <c r="ERE62" s="134"/>
      <c r="ERF62" s="134"/>
      <c r="ERG62" s="134"/>
      <c r="ERH62" s="134"/>
      <c r="ERI62" s="134"/>
      <c r="ERJ62" s="134"/>
      <c r="ERK62" s="134"/>
      <c r="ERL62" s="134"/>
      <c r="ERM62" s="134"/>
      <c r="ERN62" s="134"/>
      <c r="ERO62" s="134"/>
      <c r="ERP62" s="134"/>
      <c r="ERQ62" s="134"/>
      <c r="ERR62" s="134"/>
      <c r="ERS62" s="134"/>
      <c r="ERT62" s="134"/>
      <c r="ERU62" s="134"/>
      <c r="ERV62" s="134"/>
      <c r="ERW62" s="134"/>
      <c r="ERX62" s="134"/>
      <c r="ERY62" s="134"/>
      <c r="ERZ62" s="134"/>
      <c r="ESA62" s="134"/>
      <c r="ESB62" s="134"/>
      <c r="ESC62" s="134"/>
      <c r="ESD62" s="134"/>
      <c r="ESE62" s="134"/>
      <c r="ESF62" s="134"/>
      <c r="ESG62" s="134"/>
      <c r="ESH62" s="134"/>
      <c r="ESI62" s="134"/>
      <c r="ESJ62" s="134"/>
      <c r="ESK62" s="134"/>
      <c r="ESL62" s="134"/>
      <c r="ESM62" s="134"/>
      <c r="ESN62" s="134"/>
      <c r="ESO62" s="134"/>
      <c r="ESP62" s="134"/>
      <c r="ESQ62" s="134"/>
      <c r="ESR62" s="134"/>
      <c r="ESS62" s="134"/>
      <c r="EST62" s="134"/>
      <c r="ESU62" s="134"/>
      <c r="ESV62" s="134"/>
      <c r="ESW62" s="134"/>
      <c r="ESX62" s="134"/>
      <c r="ESY62" s="134"/>
      <c r="ESZ62" s="134"/>
      <c r="ETA62" s="134"/>
      <c r="ETB62" s="134"/>
      <c r="ETC62" s="134"/>
      <c r="ETD62" s="134"/>
      <c r="ETE62" s="134"/>
      <c r="ETF62" s="134"/>
      <c r="ETG62" s="134"/>
      <c r="ETH62" s="134"/>
      <c r="ETI62" s="134"/>
      <c r="ETJ62" s="134"/>
      <c r="ETK62" s="134"/>
      <c r="ETL62" s="134"/>
      <c r="ETM62" s="134"/>
      <c r="ETN62" s="134"/>
      <c r="ETO62" s="134"/>
      <c r="ETP62" s="134"/>
      <c r="ETQ62" s="134"/>
      <c r="ETR62" s="134"/>
      <c r="ETS62" s="134"/>
      <c r="ETT62" s="134"/>
      <c r="ETU62" s="134"/>
      <c r="ETV62" s="134"/>
      <c r="ETW62" s="134"/>
      <c r="ETX62" s="134"/>
      <c r="ETY62" s="134"/>
      <c r="ETZ62" s="134"/>
      <c r="EUA62" s="134"/>
      <c r="EUB62" s="134"/>
      <c r="EUC62" s="134"/>
      <c r="EUD62" s="134"/>
      <c r="EUE62" s="134"/>
      <c r="EUF62" s="134"/>
      <c r="EUG62" s="134"/>
      <c r="EUH62" s="134"/>
      <c r="EUI62" s="134"/>
      <c r="EUJ62" s="134"/>
      <c r="EUK62" s="134"/>
      <c r="EUL62" s="134"/>
      <c r="EUM62" s="134"/>
      <c r="EUN62" s="134"/>
      <c r="EUO62" s="134"/>
      <c r="EUP62" s="134"/>
      <c r="EUQ62" s="134"/>
      <c r="EUR62" s="134"/>
      <c r="EUS62" s="134"/>
      <c r="EUT62" s="134"/>
      <c r="EUU62" s="134"/>
      <c r="EUV62" s="134"/>
      <c r="EUW62" s="134"/>
      <c r="EUX62" s="134"/>
      <c r="EUY62" s="134"/>
      <c r="EUZ62" s="134"/>
      <c r="EVA62" s="134"/>
      <c r="EVB62" s="134"/>
      <c r="EVC62" s="134"/>
      <c r="EVD62" s="134"/>
      <c r="EVE62" s="134"/>
      <c r="EVF62" s="134"/>
      <c r="EVG62" s="134"/>
      <c r="EVH62" s="134"/>
      <c r="EVI62" s="134"/>
      <c r="EVJ62" s="134"/>
      <c r="EVK62" s="134"/>
      <c r="EVL62" s="134"/>
      <c r="EVM62" s="134"/>
      <c r="EVN62" s="134"/>
      <c r="EVO62" s="134"/>
      <c r="EVP62" s="134"/>
      <c r="EVQ62" s="134"/>
      <c r="EVR62" s="134"/>
      <c r="EVS62" s="134"/>
      <c r="EVT62" s="134"/>
      <c r="EVU62" s="134"/>
      <c r="EVV62" s="134"/>
      <c r="EVW62" s="134"/>
      <c r="EVX62" s="134"/>
      <c r="EVY62" s="134"/>
      <c r="EVZ62" s="134"/>
      <c r="EWA62" s="134"/>
      <c r="EWB62" s="134"/>
      <c r="EWC62" s="134"/>
      <c r="EWD62" s="134"/>
      <c r="EWE62" s="134"/>
      <c r="EWF62" s="134"/>
      <c r="EWG62" s="134"/>
      <c r="EWH62" s="134"/>
      <c r="EWI62" s="134"/>
      <c r="EWJ62" s="134"/>
      <c r="EWK62" s="134"/>
      <c r="EWL62" s="134"/>
      <c r="EWM62" s="134"/>
      <c r="EWN62" s="134"/>
      <c r="EWO62" s="134"/>
      <c r="EWP62" s="134"/>
      <c r="EWQ62" s="134"/>
      <c r="EWR62" s="134"/>
      <c r="EWS62" s="134"/>
      <c r="EWT62" s="134"/>
      <c r="EWU62" s="134"/>
      <c r="EWV62" s="134"/>
      <c r="EWW62" s="134"/>
      <c r="EWX62" s="134"/>
      <c r="EWY62" s="134"/>
      <c r="EWZ62" s="134"/>
      <c r="EXA62" s="134"/>
      <c r="EXB62" s="134"/>
      <c r="EXC62" s="134"/>
      <c r="EXD62" s="134"/>
      <c r="EXE62" s="134"/>
      <c r="EXF62" s="134"/>
      <c r="EXG62" s="134"/>
      <c r="EXH62" s="134"/>
      <c r="EXI62" s="134"/>
      <c r="EXJ62" s="134"/>
      <c r="EXK62" s="134"/>
      <c r="EXL62" s="134"/>
      <c r="EXM62" s="134"/>
      <c r="EXN62" s="134"/>
      <c r="EXO62" s="134"/>
      <c r="EXP62" s="134"/>
      <c r="EXQ62" s="134"/>
      <c r="EXR62" s="134"/>
      <c r="EXS62" s="134"/>
      <c r="EXT62" s="134"/>
      <c r="EXU62" s="134"/>
      <c r="EXV62" s="134"/>
      <c r="EXW62" s="134"/>
      <c r="EXX62" s="134"/>
      <c r="EXY62" s="134"/>
      <c r="EXZ62" s="134"/>
      <c r="EYA62" s="134"/>
      <c r="EYB62" s="134"/>
      <c r="EYC62" s="134"/>
      <c r="EYD62" s="134"/>
      <c r="EYE62" s="134"/>
      <c r="EYF62" s="134"/>
      <c r="EYG62" s="134"/>
      <c r="EYH62" s="134"/>
      <c r="EYI62" s="134"/>
      <c r="EYJ62" s="134"/>
      <c r="EYK62" s="134"/>
      <c r="EYL62" s="134"/>
      <c r="EYM62" s="134"/>
      <c r="EYN62" s="134"/>
      <c r="EYO62" s="134"/>
      <c r="EYP62" s="134"/>
      <c r="EYQ62" s="134"/>
      <c r="EYR62" s="134"/>
      <c r="EYS62" s="134"/>
      <c r="EYT62" s="134"/>
      <c r="EYU62" s="134"/>
      <c r="EYV62" s="134"/>
      <c r="EYW62" s="134"/>
      <c r="EYX62" s="134"/>
      <c r="EYY62" s="134"/>
      <c r="EYZ62" s="134"/>
      <c r="EZA62" s="134"/>
      <c r="EZB62" s="134"/>
      <c r="EZC62" s="134"/>
      <c r="EZD62" s="134"/>
      <c r="EZE62" s="134"/>
      <c r="EZF62" s="134"/>
      <c r="EZG62" s="134"/>
      <c r="EZH62" s="134"/>
      <c r="EZI62" s="134"/>
      <c r="EZJ62" s="134"/>
      <c r="EZK62" s="134"/>
      <c r="EZL62" s="134"/>
      <c r="EZM62" s="134"/>
      <c r="EZN62" s="134"/>
      <c r="EZO62" s="134"/>
      <c r="EZP62" s="134"/>
      <c r="EZQ62" s="134"/>
      <c r="EZR62" s="134"/>
      <c r="EZS62" s="134"/>
      <c r="EZT62" s="134"/>
      <c r="EZU62" s="134"/>
      <c r="EZV62" s="134"/>
      <c r="EZW62" s="134"/>
      <c r="EZX62" s="134"/>
      <c r="EZY62" s="134"/>
      <c r="EZZ62" s="134"/>
      <c r="FAA62" s="134"/>
      <c r="FAB62" s="134"/>
      <c r="FAC62" s="134"/>
      <c r="FAD62" s="134"/>
      <c r="FAE62" s="134"/>
      <c r="FAF62" s="134"/>
      <c r="FAG62" s="134"/>
      <c r="FAH62" s="134"/>
      <c r="FAI62" s="134"/>
      <c r="FAJ62" s="134"/>
      <c r="FAK62" s="134"/>
      <c r="FAL62" s="134"/>
      <c r="FAM62" s="134"/>
      <c r="FAN62" s="134"/>
      <c r="FAO62" s="134"/>
      <c r="FAP62" s="134"/>
      <c r="FAQ62" s="134"/>
      <c r="FAR62" s="134"/>
      <c r="FAS62" s="134"/>
      <c r="FAT62" s="134"/>
      <c r="FAU62" s="134"/>
      <c r="FAV62" s="134"/>
      <c r="FAW62" s="134"/>
      <c r="FAX62" s="134"/>
      <c r="FAY62" s="134"/>
      <c r="FAZ62" s="134"/>
      <c r="FBA62" s="134"/>
      <c r="FBB62" s="134"/>
      <c r="FBC62" s="134"/>
      <c r="FBD62" s="134"/>
      <c r="FBE62" s="134"/>
      <c r="FBF62" s="134"/>
      <c r="FBG62" s="134"/>
      <c r="FBH62" s="134"/>
      <c r="FBI62" s="134"/>
      <c r="FBJ62" s="134"/>
      <c r="FBK62" s="134"/>
      <c r="FBL62" s="134"/>
      <c r="FBM62" s="134"/>
      <c r="FBN62" s="134"/>
      <c r="FBO62" s="134"/>
      <c r="FBP62" s="134"/>
      <c r="FBQ62" s="134"/>
      <c r="FBR62" s="134"/>
      <c r="FBS62" s="134"/>
      <c r="FBT62" s="134"/>
      <c r="FBU62" s="134"/>
      <c r="FBV62" s="134"/>
      <c r="FBW62" s="134"/>
      <c r="FBX62" s="134"/>
      <c r="FBY62" s="134"/>
      <c r="FBZ62" s="134"/>
      <c r="FCA62" s="134"/>
      <c r="FCB62" s="134"/>
      <c r="FCC62" s="134"/>
      <c r="FCD62" s="134"/>
      <c r="FCE62" s="134"/>
      <c r="FCF62" s="134"/>
      <c r="FCG62" s="134"/>
      <c r="FCH62" s="134"/>
      <c r="FCI62" s="134"/>
      <c r="FCJ62" s="134"/>
      <c r="FCK62" s="134"/>
      <c r="FCL62" s="134"/>
      <c r="FCM62" s="134"/>
      <c r="FCN62" s="134"/>
      <c r="FCO62" s="134"/>
      <c r="FCP62" s="134"/>
      <c r="FCQ62" s="134"/>
      <c r="FCR62" s="134"/>
      <c r="FCS62" s="134"/>
      <c r="FCT62" s="134"/>
      <c r="FCU62" s="134"/>
      <c r="FCV62" s="134"/>
      <c r="FCW62" s="134"/>
      <c r="FCX62" s="134"/>
      <c r="FCY62" s="134"/>
      <c r="FCZ62" s="134"/>
      <c r="FDA62" s="134"/>
      <c r="FDB62" s="134"/>
      <c r="FDC62" s="134"/>
      <c r="FDD62" s="134"/>
      <c r="FDE62" s="134"/>
      <c r="FDF62" s="134"/>
      <c r="FDG62" s="134"/>
      <c r="FDH62" s="134"/>
      <c r="FDI62" s="134"/>
      <c r="FDJ62" s="134"/>
      <c r="FDK62" s="134"/>
      <c r="FDL62" s="134"/>
      <c r="FDM62" s="134"/>
      <c r="FDN62" s="134"/>
      <c r="FDO62" s="134"/>
      <c r="FDP62" s="134"/>
      <c r="FDQ62" s="134"/>
      <c r="FDR62" s="134"/>
      <c r="FDS62" s="134"/>
      <c r="FDT62" s="134"/>
      <c r="FDU62" s="134"/>
      <c r="FDV62" s="134"/>
      <c r="FDW62" s="134"/>
      <c r="FDX62" s="134"/>
      <c r="FDY62" s="134"/>
      <c r="FDZ62" s="134"/>
      <c r="FEA62" s="134"/>
      <c r="FEB62" s="134"/>
      <c r="FEC62" s="134"/>
      <c r="FED62" s="134"/>
      <c r="FEE62" s="134"/>
      <c r="FEF62" s="134"/>
      <c r="FEG62" s="134"/>
      <c r="FEH62" s="134"/>
      <c r="FEI62" s="134"/>
      <c r="FEJ62" s="134"/>
      <c r="FEK62" s="134"/>
      <c r="FEL62" s="134"/>
      <c r="FEM62" s="134"/>
      <c r="FEN62" s="134"/>
      <c r="FEO62" s="134"/>
      <c r="FEP62" s="134"/>
      <c r="FEQ62" s="134"/>
      <c r="FER62" s="134"/>
      <c r="FES62" s="134"/>
      <c r="FET62" s="134"/>
      <c r="FEU62" s="134"/>
      <c r="FEV62" s="134"/>
      <c r="FEW62" s="134"/>
      <c r="FEX62" s="134"/>
      <c r="FEY62" s="134"/>
      <c r="FEZ62" s="134"/>
      <c r="FFA62" s="134"/>
      <c r="FFB62" s="134"/>
      <c r="FFC62" s="134"/>
      <c r="FFD62" s="134"/>
      <c r="FFE62" s="134"/>
      <c r="FFF62" s="134"/>
      <c r="FFG62" s="134"/>
      <c r="FFH62" s="134"/>
      <c r="FFI62" s="134"/>
      <c r="FFJ62" s="134"/>
      <c r="FFK62" s="134"/>
      <c r="FFL62" s="134"/>
      <c r="FFM62" s="134"/>
      <c r="FFN62" s="134"/>
      <c r="FFO62" s="134"/>
      <c r="FFP62" s="134"/>
      <c r="FFQ62" s="134"/>
      <c r="FFR62" s="134"/>
      <c r="FFS62" s="134"/>
      <c r="FFT62" s="134"/>
      <c r="FFU62" s="134"/>
      <c r="FFV62" s="134"/>
      <c r="FFW62" s="134"/>
      <c r="FFX62" s="134"/>
      <c r="FFY62" s="134"/>
      <c r="FFZ62" s="134"/>
      <c r="FGA62" s="134"/>
      <c r="FGB62" s="134"/>
      <c r="FGC62" s="134"/>
      <c r="FGD62" s="134"/>
      <c r="FGE62" s="134"/>
      <c r="FGF62" s="134"/>
      <c r="FGG62" s="134"/>
      <c r="FGH62" s="134"/>
      <c r="FGI62" s="134"/>
      <c r="FGJ62" s="134"/>
      <c r="FGK62" s="134"/>
      <c r="FGL62" s="134"/>
      <c r="FGM62" s="134"/>
      <c r="FGN62" s="134"/>
      <c r="FGO62" s="134"/>
      <c r="FGP62" s="134"/>
      <c r="FGQ62" s="134"/>
      <c r="FGR62" s="134"/>
      <c r="FGS62" s="134"/>
      <c r="FGT62" s="134"/>
      <c r="FGU62" s="134"/>
      <c r="FGV62" s="134"/>
      <c r="FGW62" s="134"/>
      <c r="FGX62" s="134"/>
      <c r="FGY62" s="134"/>
      <c r="FGZ62" s="134"/>
      <c r="FHA62" s="134"/>
      <c r="FHB62" s="134"/>
      <c r="FHC62" s="134"/>
      <c r="FHD62" s="134"/>
      <c r="FHE62" s="134"/>
      <c r="FHF62" s="134"/>
      <c r="FHG62" s="134"/>
      <c r="FHH62" s="134"/>
      <c r="FHI62" s="134"/>
      <c r="FHJ62" s="134"/>
      <c r="FHK62" s="134"/>
      <c r="FHL62" s="134"/>
      <c r="FHM62" s="134"/>
      <c r="FHN62" s="134"/>
      <c r="FHO62" s="134"/>
      <c r="FHP62" s="134"/>
      <c r="FHQ62" s="134"/>
      <c r="FHR62" s="134"/>
      <c r="FHS62" s="134"/>
      <c r="FHT62" s="134"/>
      <c r="FHU62" s="134"/>
      <c r="FHV62" s="134"/>
      <c r="FHW62" s="134"/>
      <c r="FHX62" s="134"/>
      <c r="FHY62" s="134"/>
      <c r="FHZ62" s="134"/>
      <c r="FIA62" s="134"/>
      <c r="FIB62" s="134"/>
      <c r="FIC62" s="134"/>
      <c r="FID62" s="134"/>
      <c r="FIE62" s="134"/>
      <c r="FIF62" s="134"/>
      <c r="FIG62" s="134"/>
      <c r="FIH62" s="134"/>
      <c r="FII62" s="134"/>
      <c r="FIJ62" s="134"/>
      <c r="FIK62" s="134"/>
      <c r="FIL62" s="134"/>
      <c r="FIM62" s="134"/>
      <c r="FIN62" s="134"/>
      <c r="FIO62" s="134"/>
      <c r="FIP62" s="134"/>
      <c r="FIQ62" s="134"/>
      <c r="FIR62" s="134"/>
      <c r="FIS62" s="134"/>
      <c r="FIT62" s="134"/>
      <c r="FIU62" s="134"/>
      <c r="FIV62" s="134"/>
      <c r="FIW62" s="134"/>
      <c r="FIX62" s="134"/>
      <c r="FIY62" s="134"/>
      <c r="FIZ62" s="134"/>
      <c r="FJA62" s="134"/>
      <c r="FJB62" s="134"/>
      <c r="FJC62" s="134"/>
      <c r="FJD62" s="134"/>
      <c r="FJE62" s="134"/>
      <c r="FJF62" s="134"/>
      <c r="FJG62" s="134"/>
      <c r="FJH62" s="134"/>
      <c r="FJI62" s="134"/>
      <c r="FJJ62" s="134"/>
      <c r="FJK62" s="134"/>
      <c r="FJL62" s="134"/>
      <c r="FJM62" s="134"/>
      <c r="FJN62" s="134"/>
      <c r="FJO62" s="134"/>
      <c r="FJP62" s="134"/>
      <c r="FJQ62" s="134"/>
      <c r="FJR62" s="134"/>
      <c r="FJS62" s="134"/>
      <c r="FJT62" s="134"/>
      <c r="FJU62" s="134"/>
      <c r="FJV62" s="134"/>
      <c r="FJW62" s="134"/>
      <c r="FJX62" s="134"/>
      <c r="FJY62" s="134"/>
      <c r="FJZ62" s="134"/>
      <c r="FKA62" s="134"/>
      <c r="FKB62" s="134"/>
      <c r="FKC62" s="134"/>
      <c r="FKD62" s="134"/>
      <c r="FKE62" s="134"/>
      <c r="FKF62" s="134"/>
      <c r="FKG62" s="134"/>
      <c r="FKH62" s="134"/>
      <c r="FKI62" s="134"/>
      <c r="FKJ62" s="134"/>
      <c r="FKK62" s="134"/>
      <c r="FKL62" s="134"/>
      <c r="FKM62" s="134"/>
      <c r="FKN62" s="134"/>
      <c r="FKO62" s="134"/>
      <c r="FKP62" s="134"/>
      <c r="FKQ62" s="134"/>
      <c r="FKR62" s="134"/>
      <c r="FKS62" s="134"/>
      <c r="FKT62" s="134"/>
      <c r="FKU62" s="134"/>
      <c r="FKV62" s="134"/>
      <c r="FKW62" s="134"/>
      <c r="FKX62" s="134"/>
      <c r="FKY62" s="134"/>
      <c r="FKZ62" s="134"/>
      <c r="FLA62" s="134"/>
      <c r="FLB62" s="134"/>
      <c r="FLC62" s="134"/>
      <c r="FLD62" s="134"/>
      <c r="FLE62" s="134"/>
      <c r="FLF62" s="134"/>
      <c r="FLG62" s="134"/>
      <c r="FLH62" s="134"/>
      <c r="FLI62" s="134"/>
      <c r="FLJ62" s="134"/>
      <c r="FLK62" s="134"/>
      <c r="FLL62" s="134"/>
      <c r="FLM62" s="134"/>
      <c r="FLN62" s="134"/>
      <c r="FLO62" s="134"/>
      <c r="FLP62" s="134"/>
      <c r="FLQ62" s="134"/>
      <c r="FLR62" s="134"/>
      <c r="FLS62" s="134"/>
      <c r="FLT62" s="134"/>
      <c r="FLU62" s="134"/>
      <c r="FLV62" s="134"/>
      <c r="FLW62" s="134"/>
      <c r="FLX62" s="134"/>
      <c r="FLY62" s="134"/>
      <c r="FLZ62" s="134"/>
      <c r="FMA62" s="134"/>
      <c r="FMB62" s="134"/>
      <c r="FMC62" s="134"/>
      <c r="FMD62" s="134"/>
      <c r="FME62" s="134"/>
      <c r="FMF62" s="134"/>
      <c r="FMG62" s="134"/>
      <c r="FMH62" s="134"/>
      <c r="FMI62" s="134"/>
      <c r="FMJ62" s="134"/>
      <c r="FMK62" s="134"/>
      <c r="FML62" s="134"/>
      <c r="FMM62" s="134"/>
      <c r="FMN62" s="134"/>
      <c r="FMO62" s="134"/>
      <c r="FMP62" s="134"/>
      <c r="FMQ62" s="134"/>
      <c r="FMR62" s="134"/>
      <c r="FMS62" s="134"/>
      <c r="FMT62" s="134"/>
      <c r="FMU62" s="134"/>
      <c r="FMV62" s="134"/>
      <c r="FMW62" s="134"/>
      <c r="FMX62" s="134"/>
      <c r="FMY62" s="134"/>
      <c r="FMZ62" s="134"/>
      <c r="FNA62" s="134"/>
      <c r="FNB62" s="134"/>
      <c r="FNC62" s="134"/>
      <c r="FND62" s="134"/>
      <c r="FNE62" s="134"/>
      <c r="FNF62" s="134"/>
      <c r="FNG62" s="134"/>
      <c r="FNH62" s="134"/>
      <c r="FNI62" s="134"/>
      <c r="FNJ62" s="134"/>
      <c r="FNK62" s="134"/>
      <c r="FNL62" s="134"/>
      <c r="FNM62" s="134"/>
      <c r="FNN62" s="134"/>
      <c r="FNO62" s="134"/>
      <c r="FNP62" s="134"/>
      <c r="FNQ62" s="134"/>
      <c r="FNR62" s="134"/>
      <c r="FNS62" s="134"/>
      <c r="FNT62" s="134"/>
      <c r="FNU62" s="134"/>
      <c r="FNV62" s="134"/>
      <c r="FNW62" s="134"/>
      <c r="FNX62" s="134"/>
      <c r="FNY62" s="134"/>
      <c r="FNZ62" s="134"/>
      <c r="FOA62" s="134"/>
      <c r="FOB62" s="134"/>
      <c r="FOC62" s="134"/>
      <c r="FOD62" s="134"/>
      <c r="FOE62" s="134"/>
      <c r="FOF62" s="134"/>
      <c r="FOG62" s="134"/>
      <c r="FOH62" s="134"/>
      <c r="FOI62" s="134"/>
      <c r="FOJ62" s="134"/>
      <c r="FOK62" s="134"/>
      <c r="FOL62" s="134"/>
      <c r="FOM62" s="134"/>
      <c r="FON62" s="134"/>
      <c r="FOO62" s="134"/>
      <c r="FOP62" s="134"/>
      <c r="FOQ62" s="134"/>
      <c r="FOR62" s="134"/>
      <c r="FOS62" s="134"/>
      <c r="FOT62" s="134"/>
      <c r="FOU62" s="134"/>
      <c r="FOV62" s="134"/>
      <c r="FOW62" s="134"/>
      <c r="FOX62" s="134"/>
      <c r="FOY62" s="134"/>
      <c r="FOZ62" s="134"/>
      <c r="FPA62" s="134"/>
      <c r="FPB62" s="134"/>
      <c r="FPC62" s="134"/>
      <c r="FPD62" s="134"/>
      <c r="FPE62" s="134"/>
      <c r="FPF62" s="134"/>
      <c r="FPG62" s="134"/>
      <c r="FPH62" s="134"/>
      <c r="FPI62" s="134"/>
      <c r="FPJ62" s="134"/>
      <c r="FPK62" s="134"/>
      <c r="FPL62" s="134"/>
      <c r="FPM62" s="134"/>
      <c r="FPN62" s="134"/>
      <c r="FPO62" s="134"/>
      <c r="FPP62" s="134"/>
      <c r="FPQ62" s="134"/>
      <c r="FPR62" s="134"/>
      <c r="FPS62" s="134"/>
      <c r="FPT62" s="134"/>
      <c r="FPU62" s="134"/>
      <c r="FPV62" s="134"/>
      <c r="FPW62" s="134"/>
      <c r="FPX62" s="134"/>
      <c r="FPY62" s="134"/>
      <c r="FPZ62" s="134"/>
      <c r="FQA62" s="134"/>
      <c r="FQB62" s="134"/>
      <c r="FQC62" s="134"/>
      <c r="FQD62" s="134"/>
      <c r="FQE62" s="134"/>
      <c r="FQF62" s="134"/>
      <c r="FQG62" s="134"/>
      <c r="FQH62" s="134"/>
      <c r="FQI62" s="134"/>
      <c r="FQJ62" s="134"/>
      <c r="FQK62" s="134"/>
      <c r="FQL62" s="134"/>
      <c r="FQM62" s="134"/>
      <c r="FQN62" s="134"/>
      <c r="FQO62" s="134"/>
      <c r="FQP62" s="134"/>
      <c r="FQQ62" s="134"/>
      <c r="FQR62" s="134"/>
      <c r="FQS62" s="134"/>
      <c r="FQT62" s="134"/>
      <c r="FQU62" s="134"/>
      <c r="FQV62" s="134"/>
      <c r="FQW62" s="134"/>
      <c r="FQX62" s="134"/>
      <c r="FQY62" s="134"/>
      <c r="FQZ62" s="134"/>
      <c r="FRA62" s="134"/>
      <c r="FRB62" s="134"/>
      <c r="FRC62" s="134"/>
      <c r="FRD62" s="134"/>
      <c r="FRE62" s="134"/>
      <c r="FRF62" s="134"/>
      <c r="FRG62" s="134"/>
      <c r="FRH62" s="134"/>
      <c r="FRI62" s="134"/>
      <c r="FRJ62" s="134"/>
      <c r="FRK62" s="134"/>
      <c r="FRL62" s="134"/>
      <c r="FRM62" s="134"/>
      <c r="FRN62" s="134"/>
      <c r="FRO62" s="134"/>
      <c r="FRP62" s="134"/>
      <c r="FRQ62" s="134"/>
      <c r="FRR62" s="134"/>
      <c r="FRS62" s="134"/>
      <c r="FRT62" s="134"/>
      <c r="FRU62" s="134"/>
      <c r="FRV62" s="134"/>
      <c r="FRW62" s="134"/>
      <c r="FRX62" s="134"/>
      <c r="FRY62" s="134"/>
      <c r="FRZ62" s="134"/>
      <c r="FSA62" s="134"/>
      <c r="FSB62" s="134"/>
      <c r="FSC62" s="134"/>
      <c r="FSD62" s="134"/>
      <c r="FSE62" s="134"/>
      <c r="FSF62" s="134"/>
      <c r="FSG62" s="134"/>
      <c r="FSH62" s="134"/>
      <c r="FSI62" s="134"/>
      <c r="FSJ62" s="134"/>
      <c r="FSK62" s="134"/>
      <c r="FSL62" s="134"/>
      <c r="FSM62" s="134"/>
      <c r="FSN62" s="134"/>
      <c r="FSO62" s="134"/>
      <c r="FSP62" s="134"/>
      <c r="FSQ62" s="134"/>
      <c r="FSR62" s="134"/>
      <c r="FSS62" s="134"/>
      <c r="FST62" s="134"/>
      <c r="FSU62" s="134"/>
      <c r="FSV62" s="134"/>
      <c r="FSW62" s="134"/>
      <c r="FSX62" s="134"/>
      <c r="FSY62" s="134"/>
      <c r="FSZ62" s="134"/>
      <c r="FTA62" s="134"/>
      <c r="FTB62" s="134"/>
      <c r="FTC62" s="134"/>
      <c r="FTD62" s="134"/>
      <c r="FTE62" s="134"/>
      <c r="FTF62" s="134"/>
      <c r="FTG62" s="134"/>
      <c r="FTH62" s="134"/>
      <c r="FTI62" s="134"/>
      <c r="FTJ62" s="134"/>
      <c r="FTK62" s="134"/>
      <c r="FTL62" s="134"/>
      <c r="FTM62" s="134"/>
      <c r="FTN62" s="134"/>
      <c r="FTO62" s="134"/>
      <c r="FTP62" s="134"/>
      <c r="FTQ62" s="134"/>
      <c r="FTR62" s="134"/>
      <c r="FTS62" s="134"/>
      <c r="FTT62" s="134"/>
      <c r="FTU62" s="134"/>
      <c r="FTV62" s="134"/>
      <c r="FTW62" s="134"/>
      <c r="FTX62" s="134"/>
      <c r="FTY62" s="134"/>
      <c r="FTZ62" s="134"/>
      <c r="FUA62" s="134"/>
      <c r="FUB62" s="134"/>
      <c r="FUC62" s="134"/>
      <c r="FUD62" s="134"/>
      <c r="FUE62" s="134"/>
      <c r="FUF62" s="134"/>
      <c r="FUG62" s="134"/>
      <c r="FUH62" s="134"/>
      <c r="FUI62" s="134"/>
      <c r="FUJ62" s="134"/>
      <c r="FUK62" s="134"/>
      <c r="FUL62" s="134"/>
      <c r="FUM62" s="134"/>
      <c r="FUN62" s="134"/>
      <c r="FUO62" s="134"/>
      <c r="FUP62" s="134"/>
      <c r="FUQ62" s="134"/>
      <c r="FUR62" s="134"/>
      <c r="FUS62" s="134"/>
      <c r="FUT62" s="134"/>
      <c r="FUU62" s="134"/>
      <c r="FUV62" s="134"/>
      <c r="FUW62" s="134"/>
      <c r="FUX62" s="134"/>
      <c r="FUY62" s="134"/>
      <c r="FUZ62" s="134"/>
      <c r="FVA62" s="134"/>
      <c r="FVB62" s="134"/>
      <c r="FVC62" s="134"/>
      <c r="FVD62" s="134"/>
      <c r="FVE62" s="134"/>
      <c r="FVF62" s="134"/>
      <c r="FVG62" s="134"/>
      <c r="FVH62" s="134"/>
      <c r="FVI62" s="134"/>
      <c r="FVJ62" s="134"/>
      <c r="FVK62" s="134"/>
      <c r="FVL62" s="134"/>
      <c r="FVM62" s="134"/>
      <c r="FVN62" s="134"/>
      <c r="FVO62" s="134"/>
      <c r="FVP62" s="134"/>
      <c r="FVQ62" s="134"/>
      <c r="FVR62" s="134"/>
      <c r="FVS62" s="134"/>
      <c r="FVT62" s="134"/>
      <c r="FVU62" s="134"/>
      <c r="FVV62" s="134"/>
      <c r="FVW62" s="134"/>
      <c r="FVX62" s="134"/>
      <c r="FVY62" s="134"/>
      <c r="FVZ62" s="134"/>
      <c r="FWA62" s="134"/>
      <c r="FWB62" s="134"/>
      <c r="FWC62" s="134"/>
      <c r="FWD62" s="134"/>
      <c r="FWE62" s="134"/>
      <c r="FWF62" s="134"/>
      <c r="FWG62" s="134"/>
      <c r="FWH62" s="134"/>
      <c r="FWI62" s="134"/>
      <c r="FWJ62" s="134"/>
      <c r="FWK62" s="134"/>
      <c r="FWL62" s="134"/>
      <c r="FWM62" s="134"/>
      <c r="FWN62" s="134"/>
      <c r="FWO62" s="134"/>
      <c r="FWP62" s="134"/>
      <c r="FWQ62" s="134"/>
      <c r="FWR62" s="134"/>
      <c r="FWS62" s="134"/>
      <c r="FWT62" s="134"/>
      <c r="FWU62" s="134"/>
      <c r="FWV62" s="134"/>
      <c r="FWW62" s="134"/>
      <c r="FWX62" s="134"/>
      <c r="FWY62" s="134"/>
      <c r="FWZ62" s="134"/>
      <c r="FXA62" s="134"/>
      <c r="FXB62" s="134"/>
      <c r="FXC62" s="134"/>
      <c r="FXD62" s="134"/>
      <c r="FXE62" s="134"/>
      <c r="FXF62" s="134"/>
      <c r="FXG62" s="134"/>
      <c r="FXH62" s="134"/>
      <c r="FXI62" s="134"/>
      <c r="FXJ62" s="134"/>
      <c r="FXK62" s="134"/>
      <c r="FXL62" s="134"/>
      <c r="FXM62" s="134"/>
      <c r="FXN62" s="134"/>
      <c r="FXO62" s="134"/>
      <c r="FXP62" s="134"/>
      <c r="FXQ62" s="134"/>
      <c r="FXR62" s="134"/>
      <c r="FXS62" s="134"/>
      <c r="FXT62" s="134"/>
      <c r="FXU62" s="134"/>
      <c r="FXV62" s="134"/>
      <c r="FXW62" s="134"/>
      <c r="FXX62" s="134"/>
      <c r="FXY62" s="134"/>
      <c r="FXZ62" s="134"/>
      <c r="FYA62" s="134"/>
      <c r="FYB62" s="134"/>
      <c r="FYC62" s="134"/>
      <c r="FYD62" s="134"/>
      <c r="FYE62" s="134"/>
      <c r="FYF62" s="134"/>
      <c r="FYG62" s="134"/>
      <c r="FYH62" s="134"/>
      <c r="FYI62" s="134"/>
      <c r="FYJ62" s="134"/>
      <c r="FYK62" s="134"/>
      <c r="FYL62" s="134"/>
      <c r="FYM62" s="134"/>
      <c r="FYN62" s="134"/>
      <c r="FYO62" s="134"/>
      <c r="FYP62" s="134"/>
      <c r="FYQ62" s="134"/>
      <c r="FYR62" s="134"/>
      <c r="FYS62" s="134"/>
      <c r="FYT62" s="134"/>
      <c r="FYU62" s="134"/>
      <c r="FYV62" s="134"/>
      <c r="FYW62" s="134"/>
      <c r="FYX62" s="134"/>
      <c r="FYY62" s="134"/>
      <c r="FYZ62" s="134"/>
      <c r="FZA62" s="134"/>
      <c r="FZB62" s="134"/>
      <c r="FZC62" s="134"/>
      <c r="FZD62" s="134"/>
      <c r="FZE62" s="134"/>
      <c r="FZF62" s="134"/>
      <c r="FZG62" s="134"/>
      <c r="FZH62" s="134"/>
      <c r="FZI62" s="134"/>
      <c r="FZJ62" s="134"/>
      <c r="FZK62" s="134"/>
      <c r="FZL62" s="134"/>
      <c r="FZM62" s="134"/>
      <c r="FZN62" s="134"/>
      <c r="FZO62" s="134"/>
      <c r="FZP62" s="134"/>
      <c r="FZQ62" s="134"/>
      <c r="FZR62" s="134"/>
      <c r="FZS62" s="134"/>
      <c r="FZT62" s="134"/>
      <c r="FZU62" s="134"/>
      <c r="FZV62" s="134"/>
      <c r="FZW62" s="134"/>
      <c r="FZX62" s="134"/>
      <c r="FZY62" s="134"/>
      <c r="FZZ62" s="134"/>
      <c r="GAA62" s="134"/>
      <c r="GAB62" s="134"/>
      <c r="GAC62" s="134"/>
      <c r="GAD62" s="134"/>
      <c r="GAE62" s="134"/>
      <c r="GAF62" s="134"/>
      <c r="GAG62" s="134"/>
      <c r="GAH62" s="134"/>
      <c r="GAI62" s="134"/>
      <c r="GAJ62" s="134"/>
      <c r="GAK62" s="134"/>
      <c r="GAL62" s="134"/>
      <c r="GAM62" s="134"/>
      <c r="GAN62" s="134"/>
      <c r="GAO62" s="134"/>
      <c r="GAP62" s="134"/>
      <c r="GAQ62" s="134"/>
      <c r="GAR62" s="134"/>
      <c r="GAS62" s="134"/>
      <c r="GAT62" s="134"/>
      <c r="GAU62" s="134"/>
      <c r="GAV62" s="134"/>
      <c r="GAW62" s="134"/>
      <c r="GAX62" s="134"/>
      <c r="GAY62" s="134"/>
      <c r="GAZ62" s="134"/>
      <c r="GBA62" s="134"/>
      <c r="GBB62" s="134"/>
      <c r="GBC62" s="134"/>
      <c r="GBD62" s="134"/>
      <c r="GBE62" s="134"/>
      <c r="GBF62" s="134"/>
      <c r="GBG62" s="134"/>
      <c r="GBH62" s="134"/>
      <c r="GBI62" s="134"/>
      <c r="GBJ62" s="134"/>
      <c r="GBK62" s="134"/>
      <c r="GBL62" s="134"/>
      <c r="GBM62" s="134"/>
      <c r="GBN62" s="134"/>
      <c r="GBO62" s="134"/>
      <c r="GBP62" s="134"/>
      <c r="GBQ62" s="134"/>
      <c r="GBR62" s="134"/>
      <c r="GBS62" s="134"/>
      <c r="GBT62" s="134"/>
      <c r="GBU62" s="134"/>
      <c r="GBV62" s="134"/>
      <c r="GBW62" s="134"/>
      <c r="GBX62" s="134"/>
      <c r="GBY62" s="134"/>
      <c r="GBZ62" s="134"/>
      <c r="GCA62" s="134"/>
      <c r="GCB62" s="134"/>
      <c r="GCC62" s="134"/>
      <c r="GCD62" s="134"/>
      <c r="GCE62" s="134"/>
      <c r="GCF62" s="134"/>
      <c r="GCG62" s="134"/>
      <c r="GCH62" s="134"/>
      <c r="GCI62" s="134"/>
      <c r="GCJ62" s="134"/>
      <c r="GCK62" s="134"/>
      <c r="GCL62" s="134"/>
      <c r="GCM62" s="134"/>
      <c r="GCN62" s="134"/>
      <c r="GCO62" s="134"/>
      <c r="GCP62" s="134"/>
      <c r="GCQ62" s="134"/>
      <c r="GCR62" s="134"/>
      <c r="GCS62" s="134"/>
      <c r="GCT62" s="134"/>
      <c r="GCU62" s="134"/>
      <c r="GCV62" s="134"/>
      <c r="GCW62" s="134"/>
      <c r="GCX62" s="134"/>
      <c r="GCY62" s="134"/>
      <c r="GCZ62" s="134"/>
      <c r="GDA62" s="134"/>
      <c r="GDB62" s="134"/>
      <c r="GDC62" s="134"/>
      <c r="GDD62" s="134"/>
      <c r="GDE62" s="134"/>
      <c r="GDF62" s="134"/>
      <c r="GDG62" s="134"/>
      <c r="GDH62" s="134"/>
      <c r="GDI62" s="134"/>
      <c r="GDJ62" s="134"/>
      <c r="GDK62" s="134"/>
      <c r="GDL62" s="134"/>
      <c r="GDM62" s="134"/>
      <c r="GDN62" s="134"/>
      <c r="GDO62" s="134"/>
      <c r="GDP62" s="134"/>
      <c r="GDQ62" s="134"/>
      <c r="GDR62" s="134"/>
      <c r="GDS62" s="134"/>
      <c r="GDT62" s="134"/>
      <c r="GDU62" s="134"/>
      <c r="GDV62" s="134"/>
      <c r="GDW62" s="134"/>
      <c r="GDX62" s="134"/>
      <c r="GDY62" s="134"/>
      <c r="GDZ62" s="134"/>
      <c r="GEA62" s="134"/>
      <c r="GEB62" s="134"/>
      <c r="GEC62" s="134"/>
      <c r="GED62" s="134"/>
      <c r="GEE62" s="134"/>
      <c r="GEF62" s="134"/>
      <c r="GEG62" s="134"/>
      <c r="GEH62" s="134"/>
      <c r="GEI62" s="134"/>
      <c r="GEJ62" s="134"/>
      <c r="GEK62" s="134"/>
      <c r="GEL62" s="134"/>
      <c r="GEM62" s="134"/>
      <c r="GEN62" s="134"/>
      <c r="GEO62" s="134"/>
      <c r="GEP62" s="134"/>
      <c r="GEQ62" s="134"/>
      <c r="GER62" s="134"/>
      <c r="GES62" s="134"/>
      <c r="GET62" s="134"/>
      <c r="GEU62" s="134"/>
      <c r="GEV62" s="134"/>
      <c r="GEW62" s="134"/>
      <c r="GEX62" s="134"/>
      <c r="GEY62" s="134"/>
      <c r="GEZ62" s="134"/>
      <c r="GFA62" s="134"/>
      <c r="GFB62" s="134"/>
      <c r="GFC62" s="134"/>
      <c r="GFD62" s="134"/>
      <c r="GFE62" s="134"/>
      <c r="GFF62" s="134"/>
      <c r="GFG62" s="134"/>
      <c r="GFH62" s="134"/>
      <c r="GFI62" s="134"/>
      <c r="GFJ62" s="134"/>
      <c r="GFK62" s="134"/>
      <c r="GFL62" s="134"/>
      <c r="GFM62" s="134"/>
      <c r="GFN62" s="134"/>
      <c r="GFO62" s="134"/>
      <c r="GFP62" s="134"/>
      <c r="GFQ62" s="134"/>
      <c r="GFR62" s="134"/>
      <c r="GFS62" s="134"/>
      <c r="GFT62" s="134"/>
      <c r="GFU62" s="134"/>
      <c r="GFV62" s="134"/>
      <c r="GFW62" s="134"/>
      <c r="GFX62" s="134"/>
      <c r="GFY62" s="134"/>
      <c r="GFZ62" s="134"/>
      <c r="GGA62" s="134"/>
      <c r="GGB62" s="134"/>
      <c r="GGC62" s="134"/>
      <c r="GGD62" s="134"/>
      <c r="GGE62" s="134"/>
      <c r="GGF62" s="134"/>
      <c r="GGG62" s="134"/>
      <c r="GGH62" s="134"/>
      <c r="GGI62" s="134"/>
      <c r="GGJ62" s="134"/>
      <c r="GGK62" s="134"/>
      <c r="GGL62" s="134"/>
      <c r="GGM62" s="134"/>
      <c r="GGN62" s="134"/>
      <c r="GGO62" s="134"/>
      <c r="GGP62" s="134"/>
      <c r="GGQ62" s="134"/>
      <c r="GGR62" s="134"/>
      <c r="GGS62" s="134"/>
      <c r="GGT62" s="134"/>
      <c r="GGU62" s="134"/>
      <c r="GGV62" s="134"/>
      <c r="GGW62" s="134"/>
      <c r="GGX62" s="134"/>
      <c r="GGY62" s="134"/>
      <c r="GGZ62" s="134"/>
      <c r="GHA62" s="134"/>
      <c r="GHB62" s="134"/>
      <c r="GHC62" s="134"/>
      <c r="GHD62" s="134"/>
      <c r="GHE62" s="134"/>
      <c r="GHF62" s="134"/>
      <c r="GHG62" s="134"/>
      <c r="GHH62" s="134"/>
      <c r="GHI62" s="134"/>
      <c r="GHJ62" s="134"/>
      <c r="GHK62" s="134"/>
      <c r="GHL62" s="134"/>
      <c r="GHM62" s="134"/>
      <c r="GHN62" s="134"/>
      <c r="GHO62" s="134"/>
      <c r="GHP62" s="134"/>
      <c r="GHQ62" s="134"/>
      <c r="GHR62" s="134"/>
      <c r="GHS62" s="134"/>
      <c r="GHT62" s="134"/>
      <c r="GHU62" s="134"/>
      <c r="GHV62" s="134"/>
      <c r="GHW62" s="134"/>
      <c r="GHX62" s="134"/>
      <c r="GHY62" s="134"/>
      <c r="GHZ62" s="134"/>
      <c r="GIA62" s="134"/>
      <c r="GIB62" s="134"/>
      <c r="GIC62" s="134"/>
      <c r="GID62" s="134"/>
      <c r="GIE62" s="134"/>
      <c r="GIF62" s="134"/>
      <c r="GIG62" s="134"/>
      <c r="GIH62" s="134"/>
      <c r="GII62" s="134"/>
      <c r="GIJ62" s="134"/>
      <c r="GIK62" s="134"/>
      <c r="GIL62" s="134"/>
      <c r="GIM62" s="134"/>
      <c r="GIN62" s="134"/>
      <c r="GIO62" s="134"/>
      <c r="GIP62" s="134"/>
      <c r="GIQ62" s="134"/>
      <c r="GIR62" s="134"/>
      <c r="GIS62" s="134"/>
      <c r="GIT62" s="134"/>
      <c r="GIU62" s="134"/>
      <c r="GIV62" s="134"/>
      <c r="GIW62" s="134"/>
      <c r="GIX62" s="134"/>
      <c r="GIY62" s="134"/>
      <c r="GIZ62" s="134"/>
      <c r="GJA62" s="134"/>
      <c r="GJB62" s="134"/>
      <c r="GJC62" s="134"/>
      <c r="GJD62" s="134"/>
      <c r="GJE62" s="134"/>
      <c r="GJF62" s="134"/>
      <c r="GJG62" s="134"/>
      <c r="GJH62" s="134"/>
      <c r="GJI62" s="134"/>
      <c r="GJJ62" s="134"/>
      <c r="GJK62" s="134"/>
      <c r="GJL62" s="134"/>
      <c r="GJM62" s="134"/>
      <c r="GJN62" s="134"/>
      <c r="GJO62" s="134"/>
      <c r="GJP62" s="134"/>
      <c r="GJQ62" s="134"/>
      <c r="GJR62" s="134"/>
      <c r="GJS62" s="134"/>
      <c r="GJT62" s="134"/>
      <c r="GJU62" s="134"/>
      <c r="GJV62" s="134"/>
      <c r="GJW62" s="134"/>
      <c r="GJX62" s="134"/>
      <c r="GJY62" s="134"/>
      <c r="GJZ62" s="134"/>
      <c r="GKA62" s="134"/>
      <c r="GKB62" s="134"/>
      <c r="GKC62" s="134"/>
      <c r="GKD62" s="134"/>
      <c r="GKE62" s="134"/>
      <c r="GKF62" s="134"/>
      <c r="GKG62" s="134"/>
      <c r="GKH62" s="134"/>
      <c r="GKI62" s="134"/>
      <c r="GKJ62" s="134"/>
      <c r="GKK62" s="134"/>
      <c r="GKL62" s="134"/>
      <c r="GKM62" s="134"/>
      <c r="GKN62" s="134"/>
      <c r="GKO62" s="134"/>
      <c r="GKP62" s="134"/>
      <c r="GKQ62" s="134"/>
      <c r="GKR62" s="134"/>
      <c r="GKS62" s="134"/>
      <c r="GKT62" s="134"/>
      <c r="GKU62" s="134"/>
      <c r="GKV62" s="134"/>
      <c r="GKW62" s="134"/>
      <c r="GKX62" s="134"/>
      <c r="GKY62" s="134"/>
      <c r="GKZ62" s="134"/>
      <c r="GLA62" s="134"/>
      <c r="GLB62" s="134"/>
      <c r="GLC62" s="134"/>
      <c r="GLD62" s="134"/>
      <c r="GLE62" s="134"/>
      <c r="GLF62" s="134"/>
      <c r="GLG62" s="134"/>
      <c r="GLH62" s="134"/>
      <c r="GLI62" s="134"/>
      <c r="GLJ62" s="134"/>
      <c r="GLK62" s="134"/>
      <c r="GLL62" s="134"/>
      <c r="GLM62" s="134"/>
      <c r="GLN62" s="134"/>
      <c r="GLO62" s="134"/>
      <c r="GLP62" s="134"/>
      <c r="GLQ62" s="134"/>
      <c r="GLR62" s="134"/>
      <c r="GLS62" s="134"/>
      <c r="GLT62" s="134"/>
      <c r="GLU62" s="134"/>
      <c r="GLV62" s="134"/>
      <c r="GLW62" s="134"/>
      <c r="GLX62" s="134"/>
      <c r="GLY62" s="134"/>
      <c r="GLZ62" s="134"/>
      <c r="GMA62" s="134"/>
      <c r="GMB62" s="134"/>
      <c r="GMC62" s="134"/>
      <c r="GMD62" s="134"/>
      <c r="GME62" s="134"/>
      <c r="GMF62" s="134"/>
      <c r="GMG62" s="134"/>
      <c r="GMH62" s="134"/>
      <c r="GMI62" s="134"/>
      <c r="GMJ62" s="134"/>
      <c r="GMK62" s="134"/>
      <c r="GML62" s="134"/>
      <c r="GMM62" s="134"/>
      <c r="GMN62" s="134"/>
      <c r="GMO62" s="134"/>
      <c r="GMP62" s="134"/>
      <c r="GMQ62" s="134"/>
      <c r="GMR62" s="134"/>
      <c r="GMS62" s="134"/>
      <c r="GMT62" s="134"/>
      <c r="GMU62" s="134"/>
      <c r="GMV62" s="134"/>
      <c r="GMW62" s="134"/>
      <c r="GMX62" s="134"/>
      <c r="GMY62" s="134"/>
      <c r="GMZ62" s="134"/>
      <c r="GNA62" s="134"/>
      <c r="GNB62" s="134"/>
      <c r="GNC62" s="134"/>
      <c r="GND62" s="134"/>
      <c r="GNE62" s="134"/>
      <c r="GNF62" s="134"/>
      <c r="GNG62" s="134"/>
      <c r="GNH62" s="134"/>
      <c r="GNI62" s="134"/>
      <c r="GNJ62" s="134"/>
      <c r="GNK62" s="134"/>
      <c r="GNL62" s="134"/>
      <c r="GNM62" s="134"/>
      <c r="GNN62" s="134"/>
      <c r="GNO62" s="134"/>
      <c r="GNP62" s="134"/>
      <c r="GNQ62" s="134"/>
      <c r="GNR62" s="134"/>
      <c r="GNS62" s="134"/>
      <c r="GNT62" s="134"/>
      <c r="GNU62" s="134"/>
      <c r="GNV62" s="134"/>
      <c r="GNW62" s="134"/>
      <c r="GNX62" s="134"/>
      <c r="GNY62" s="134"/>
      <c r="GNZ62" s="134"/>
      <c r="GOA62" s="134"/>
      <c r="GOB62" s="134"/>
      <c r="GOC62" s="134"/>
      <c r="GOD62" s="134"/>
      <c r="GOE62" s="134"/>
      <c r="GOF62" s="134"/>
      <c r="GOG62" s="134"/>
      <c r="GOH62" s="134"/>
      <c r="GOI62" s="134"/>
      <c r="GOJ62" s="134"/>
      <c r="GOK62" s="134"/>
      <c r="GOL62" s="134"/>
      <c r="GOM62" s="134"/>
      <c r="GON62" s="134"/>
      <c r="GOO62" s="134"/>
      <c r="GOP62" s="134"/>
      <c r="GOQ62" s="134"/>
      <c r="GOR62" s="134"/>
      <c r="GOS62" s="134"/>
      <c r="GOT62" s="134"/>
      <c r="GOU62" s="134"/>
      <c r="GOV62" s="134"/>
      <c r="GOW62" s="134"/>
      <c r="GOX62" s="134"/>
      <c r="GOY62" s="134"/>
      <c r="GOZ62" s="134"/>
      <c r="GPA62" s="134"/>
      <c r="GPB62" s="134"/>
      <c r="GPC62" s="134"/>
      <c r="GPD62" s="134"/>
      <c r="GPE62" s="134"/>
      <c r="GPF62" s="134"/>
      <c r="GPG62" s="134"/>
      <c r="GPH62" s="134"/>
      <c r="GPI62" s="134"/>
      <c r="GPJ62" s="134"/>
      <c r="GPK62" s="134"/>
      <c r="GPL62" s="134"/>
      <c r="GPM62" s="134"/>
      <c r="GPN62" s="134"/>
      <c r="GPO62" s="134"/>
      <c r="GPP62" s="134"/>
      <c r="GPQ62" s="134"/>
      <c r="GPR62" s="134"/>
      <c r="GPS62" s="134"/>
      <c r="GPT62" s="134"/>
      <c r="GPU62" s="134"/>
      <c r="GPV62" s="134"/>
      <c r="GPW62" s="134"/>
      <c r="GPX62" s="134"/>
      <c r="GPY62" s="134"/>
      <c r="GPZ62" s="134"/>
      <c r="GQA62" s="134"/>
      <c r="GQB62" s="134"/>
      <c r="GQC62" s="134"/>
      <c r="GQD62" s="134"/>
      <c r="GQE62" s="134"/>
      <c r="GQF62" s="134"/>
      <c r="GQG62" s="134"/>
      <c r="GQH62" s="134"/>
      <c r="GQI62" s="134"/>
      <c r="GQJ62" s="134"/>
      <c r="GQK62" s="134"/>
      <c r="GQL62" s="134"/>
      <c r="GQM62" s="134"/>
      <c r="GQN62" s="134"/>
      <c r="GQO62" s="134"/>
      <c r="GQP62" s="134"/>
      <c r="GQQ62" s="134"/>
      <c r="GQR62" s="134"/>
      <c r="GQS62" s="134"/>
      <c r="GQT62" s="134"/>
      <c r="GQU62" s="134"/>
      <c r="GQV62" s="134"/>
      <c r="GQW62" s="134"/>
      <c r="GQX62" s="134"/>
      <c r="GQY62" s="134"/>
      <c r="GQZ62" s="134"/>
      <c r="GRA62" s="134"/>
      <c r="GRB62" s="134"/>
      <c r="GRC62" s="134"/>
      <c r="GRD62" s="134"/>
      <c r="GRE62" s="134"/>
      <c r="GRF62" s="134"/>
      <c r="GRG62" s="134"/>
      <c r="GRH62" s="134"/>
      <c r="GRI62" s="134"/>
      <c r="GRJ62" s="134"/>
      <c r="GRK62" s="134"/>
      <c r="GRL62" s="134"/>
      <c r="GRM62" s="134"/>
      <c r="GRN62" s="134"/>
      <c r="GRO62" s="134"/>
      <c r="GRP62" s="134"/>
      <c r="GRQ62" s="134"/>
      <c r="GRR62" s="134"/>
      <c r="GRS62" s="134"/>
      <c r="GRT62" s="134"/>
      <c r="GRU62" s="134"/>
      <c r="GRV62" s="134"/>
      <c r="GRW62" s="134"/>
      <c r="GRX62" s="134"/>
      <c r="GRY62" s="134"/>
      <c r="GRZ62" s="134"/>
      <c r="GSA62" s="134"/>
      <c r="GSB62" s="134"/>
      <c r="GSC62" s="134"/>
      <c r="GSD62" s="134"/>
      <c r="GSE62" s="134"/>
      <c r="GSF62" s="134"/>
      <c r="GSG62" s="134"/>
      <c r="GSH62" s="134"/>
      <c r="GSI62" s="134"/>
      <c r="GSJ62" s="134"/>
      <c r="GSK62" s="134"/>
      <c r="GSL62" s="134"/>
      <c r="GSM62" s="134"/>
      <c r="GSN62" s="134"/>
      <c r="GSO62" s="134"/>
      <c r="GSP62" s="134"/>
      <c r="GSQ62" s="134"/>
      <c r="GSR62" s="134"/>
      <c r="GSS62" s="134"/>
      <c r="GST62" s="134"/>
      <c r="GSU62" s="134"/>
      <c r="GSV62" s="134"/>
      <c r="GSW62" s="134"/>
      <c r="GSX62" s="134"/>
      <c r="GSY62" s="134"/>
      <c r="GSZ62" s="134"/>
      <c r="GTA62" s="134"/>
      <c r="GTB62" s="134"/>
      <c r="GTC62" s="134"/>
      <c r="GTD62" s="134"/>
      <c r="GTE62" s="134"/>
      <c r="GTF62" s="134"/>
      <c r="GTG62" s="134"/>
      <c r="GTH62" s="134"/>
      <c r="GTI62" s="134"/>
      <c r="GTJ62" s="134"/>
      <c r="GTK62" s="134"/>
      <c r="GTL62" s="134"/>
      <c r="GTM62" s="134"/>
      <c r="GTN62" s="134"/>
      <c r="GTO62" s="134"/>
      <c r="GTP62" s="134"/>
      <c r="GTQ62" s="134"/>
      <c r="GTR62" s="134"/>
      <c r="GTS62" s="134"/>
      <c r="GTT62" s="134"/>
      <c r="GTU62" s="134"/>
      <c r="GTV62" s="134"/>
      <c r="GTW62" s="134"/>
      <c r="GTX62" s="134"/>
      <c r="GTY62" s="134"/>
      <c r="GTZ62" s="134"/>
      <c r="GUA62" s="134"/>
      <c r="GUB62" s="134"/>
      <c r="GUC62" s="134"/>
      <c r="GUD62" s="134"/>
      <c r="GUE62" s="134"/>
      <c r="GUF62" s="134"/>
      <c r="GUG62" s="134"/>
      <c r="GUH62" s="134"/>
      <c r="GUI62" s="134"/>
      <c r="GUJ62" s="134"/>
      <c r="GUK62" s="134"/>
      <c r="GUL62" s="134"/>
      <c r="GUM62" s="134"/>
      <c r="GUN62" s="134"/>
      <c r="GUO62" s="134"/>
      <c r="GUP62" s="134"/>
      <c r="GUQ62" s="134"/>
      <c r="GUR62" s="134"/>
      <c r="GUS62" s="134"/>
      <c r="GUT62" s="134"/>
      <c r="GUU62" s="134"/>
      <c r="GUV62" s="134"/>
      <c r="GUW62" s="134"/>
      <c r="GUX62" s="134"/>
      <c r="GUY62" s="134"/>
      <c r="GUZ62" s="134"/>
      <c r="GVA62" s="134"/>
      <c r="GVB62" s="134"/>
      <c r="GVC62" s="134"/>
      <c r="GVD62" s="134"/>
      <c r="GVE62" s="134"/>
      <c r="GVF62" s="134"/>
      <c r="GVG62" s="134"/>
      <c r="GVH62" s="134"/>
      <c r="GVI62" s="134"/>
      <c r="GVJ62" s="134"/>
      <c r="GVK62" s="134"/>
      <c r="GVL62" s="134"/>
      <c r="GVM62" s="134"/>
      <c r="GVN62" s="134"/>
      <c r="GVO62" s="134"/>
      <c r="GVP62" s="134"/>
      <c r="GVQ62" s="134"/>
      <c r="GVR62" s="134"/>
      <c r="GVS62" s="134"/>
      <c r="GVT62" s="134"/>
      <c r="GVU62" s="134"/>
      <c r="GVV62" s="134"/>
      <c r="GVW62" s="134"/>
      <c r="GVX62" s="134"/>
      <c r="GVY62" s="134"/>
      <c r="GVZ62" s="134"/>
      <c r="GWA62" s="134"/>
      <c r="GWB62" s="134"/>
      <c r="GWC62" s="134"/>
      <c r="GWD62" s="134"/>
      <c r="GWE62" s="134"/>
      <c r="GWF62" s="134"/>
      <c r="GWG62" s="134"/>
      <c r="GWH62" s="134"/>
      <c r="GWI62" s="134"/>
      <c r="GWJ62" s="134"/>
      <c r="GWK62" s="134"/>
      <c r="GWL62" s="134"/>
      <c r="GWM62" s="134"/>
      <c r="GWN62" s="134"/>
      <c r="GWO62" s="134"/>
      <c r="GWP62" s="134"/>
      <c r="GWQ62" s="134"/>
      <c r="GWR62" s="134"/>
      <c r="GWS62" s="134"/>
      <c r="GWT62" s="134"/>
      <c r="GWU62" s="134"/>
      <c r="GWV62" s="134"/>
      <c r="GWW62" s="134"/>
      <c r="GWX62" s="134"/>
      <c r="GWY62" s="134"/>
      <c r="GWZ62" s="134"/>
      <c r="GXA62" s="134"/>
      <c r="GXB62" s="134"/>
      <c r="GXC62" s="134"/>
      <c r="GXD62" s="134"/>
      <c r="GXE62" s="134"/>
      <c r="GXF62" s="134"/>
      <c r="GXG62" s="134"/>
      <c r="GXH62" s="134"/>
      <c r="GXI62" s="134"/>
      <c r="GXJ62" s="134"/>
      <c r="GXK62" s="134"/>
      <c r="GXL62" s="134"/>
      <c r="GXM62" s="134"/>
      <c r="GXN62" s="134"/>
      <c r="GXO62" s="134"/>
      <c r="GXP62" s="134"/>
      <c r="GXQ62" s="134"/>
      <c r="GXR62" s="134"/>
      <c r="GXS62" s="134"/>
      <c r="GXT62" s="134"/>
      <c r="GXU62" s="134"/>
      <c r="GXV62" s="134"/>
      <c r="GXW62" s="134"/>
      <c r="GXX62" s="134"/>
      <c r="GXY62" s="134"/>
      <c r="GXZ62" s="134"/>
      <c r="GYA62" s="134"/>
      <c r="GYB62" s="134"/>
      <c r="GYC62" s="134"/>
      <c r="GYD62" s="134"/>
      <c r="GYE62" s="134"/>
      <c r="GYF62" s="134"/>
      <c r="GYG62" s="134"/>
      <c r="GYH62" s="134"/>
      <c r="GYI62" s="134"/>
      <c r="GYJ62" s="134"/>
      <c r="GYK62" s="134"/>
      <c r="GYL62" s="134"/>
      <c r="GYM62" s="134"/>
      <c r="GYN62" s="134"/>
      <c r="GYO62" s="134"/>
      <c r="GYP62" s="134"/>
      <c r="GYQ62" s="134"/>
      <c r="GYR62" s="134"/>
      <c r="GYS62" s="134"/>
      <c r="GYT62" s="134"/>
      <c r="GYU62" s="134"/>
      <c r="GYV62" s="134"/>
      <c r="GYW62" s="134"/>
      <c r="GYX62" s="134"/>
      <c r="GYY62" s="134"/>
      <c r="GYZ62" s="134"/>
      <c r="GZA62" s="134"/>
      <c r="GZB62" s="134"/>
      <c r="GZC62" s="134"/>
      <c r="GZD62" s="134"/>
      <c r="GZE62" s="134"/>
      <c r="GZF62" s="134"/>
      <c r="GZG62" s="134"/>
      <c r="GZH62" s="134"/>
      <c r="GZI62" s="134"/>
      <c r="GZJ62" s="134"/>
      <c r="GZK62" s="134"/>
      <c r="GZL62" s="134"/>
      <c r="GZM62" s="134"/>
      <c r="GZN62" s="134"/>
      <c r="GZO62" s="134"/>
      <c r="GZP62" s="134"/>
      <c r="GZQ62" s="134"/>
      <c r="GZR62" s="134"/>
      <c r="GZS62" s="134"/>
      <c r="GZT62" s="134"/>
      <c r="GZU62" s="134"/>
      <c r="GZV62" s="134"/>
      <c r="GZW62" s="134"/>
      <c r="GZX62" s="134"/>
      <c r="GZY62" s="134"/>
      <c r="GZZ62" s="134"/>
      <c r="HAA62" s="134"/>
      <c r="HAB62" s="134"/>
      <c r="HAC62" s="134"/>
      <c r="HAD62" s="134"/>
      <c r="HAE62" s="134"/>
      <c r="HAF62" s="134"/>
      <c r="HAG62" s="134"/>
      <c r="HAH62" s="134"/>
      <c r="HAI62" s="134"/>
      <c r="HAJ62" s="134"/>
      <c r="HAK62" s="134"/>
      <c r="HAL62" s="134"/>
      <c r="HAM62" s="134"/>
      <c r="HAN62" s="134"/>
      <c r="HAO62" s="134"/>
      <c r="HAP62" s="134"/>
      <c r="HAQ62" s="134"/>
      <c r="HAR62" s="134"/>
      <c r="HAS62" s="134"/>
      <c r="HAT62" s="134"/>
      <c r="HAU62" s="134"/>
      <c r="HAV62" s="134"/>
      <c r="HAW62" s="134"/>
      <c r="HAX62" s="134"/>
      <c r="HAY62" s="134"/>
      <c r="HAZ62" s="134"/>
      <c r="HBA62" s="134"/>
      <c r="HBB62" s="134"/>
      <c r="HBC62" s="134"/>
      <c r="HBD62" s="134"/>
      <c r="HBE62" s="134"/>
      <c r="HBF62" s="134"/>
      <c r="HBG62" s="134"/>
      <c r="HBH62" s="134"/>
      <c r="HBI62" s="134"/>
      <c r="HBJ62" s="134"/>
      <c r="HBK62" s="134"/>
      <c r="HBL62" s="134"/>
      <c r="HBM62" s="134"/>
      <c r="HBN62" s="134"/>
      <c r="HBO62" s="134"/>
      <c r="HBP62" s="134"/>
      <c r="HBQ62" s="134"/>
      <c r="HBR62" s="134"/>
      <c r="HBS62" s="134"/>
      <c r="HBT62" s="134"/>
      <c r="HBU62" s="134"/>
      <c r="HBV62" s="134"/>
      <c r="HBW62" s="134"/>
      <c r="HBX62" s="134"/>
      <c r="HBY62" s="134"/>
      <c r="HBZ62" s="134"/>
      <c r="HCA62" s="134"/>
      <c r="HCB62" s="134"/>
      <c r="HCC62" s="134"/>
      <c r="HCD62" s="134"/>
      <c r="HCE62" s="134"/>
      <c r="HCF62" s="134"/>
      <c r="HCG62" s="134"/>
      <c r="HCH62" s="134"/>
      <c r="HCI62" s="134"/>
      <c r="HCJ62" s="134"/>
      <c r="HCK62" s="134"/>
      <c r="HCL62" s="134"/>
      <c r="HCM62" s="134"/>
      <c r="HCN62" s="134"/>
      <c r="HCO62" s="134"/>
      <c r="HCP62" s="134"/>
      <c r="HCQ62" s="134"/>
      <c r="HCR62" s="134"/>
      <c r="HCS62" s="134"/>
      <c r="HCT62" s="134"/>
      <c r="HCU62" s="134"/>
      <c r="HCV62" s="134"/>
      <c r="HCW62" s="134"/>
      <c r="HCX62" s="134"/>
      <c r="HCY62" s="134"/>
      <c r="HCZ62" s="134"/>
      <c r="HDA62" s="134"/>
      <c r="HDB62" s="134"/>
      <c r="HDC62" s="134"/>
      <c r="HDD62" s="134"/>
      <c r="HDE62" s="134"/>
      <c r="HDF62" s="134"/>
      <c r="HDG62" s="134"/>
      <c r="HDH62" s="134"/>
      <c r="HDI62" s="134"/>
      <c r="HDJ62" s="134"/>
      <c r="HDK62" s="134"/>
      <c r="HDL62" s="134"/>
      <c r="HDM62" s="134"/>
      <c r="HDN62" s="134"/>
      <c r="HDO62" s="134"/>
      <c r="HDP62" s="134"/>
      <c r="HDQ62" s="134"/>
      <c r="HDR62" s="134"/>
      <c r="HDS62" s="134"/>
      <c r="HDT62" s="134"/>
      <c r="HDU62" s="134"/>
      <c r="HDV62" s="134"/>
      <c r="HDW62" s="134"/>
      <c r="HDX62" s="134"/>
      <c r="HDY62" s="134"/>
      <c r="HDZ62" s="134"/>
      <c r="HEA62" s="134"/>
      <c r="HEB62" s="134"/>
      <c r="HEC62" s="134"/>
      <c r="HED62" s="134"/>
      <c r="HEE62" s="134"/>
      <c r="HEF62" s="134"/>
      <c r="HEG62" s="134"/>
      <c r="HEH62" s="134"/>
      <c r="HEI62" s="134"/>
      <c r="HEJ62" s="134"/>
      <c r="HEK62" s="134"/>
      <c r="HEL62" s="134"/>
      <c r="HEM62" s="134"/>
      <c r="HEN62" s="134"/>
      <c r="HEO62" s="134"/>
      <c r="HEP62" s="134"/>
      <c r="HEQ62" s="134"/>
      <c r="HER62" s="134"/>
      <c r="HES62" s="134"/>
      <c r="HET62" s="134"/>
      <c r="HEU62" s="134"/>
      <c r="HEV62" s="134"/>
      <c r="HEW62" s="134"/>
      <c r="HEX62" s="134"/>
      <c r="HEY62" s="134"/>
      <c r="HEZ62" s="134"/>
      <c r="HFA62" s="134"/>
      <c r="HFB62" s="134"/>
      <c r="HFC62" s="134"/>
      <c r="HFD62" s="134"/>
      <c r="HFE62" s="134"/>
      <c r="HFF62" s="134"/>
      <c r="HFG62" s="134"/>
      <c r="HFH62" s="134"/>
      <c r="HFI62" s="134"/>
      <c r="HFJ62" s="134"/>
      <c r="HFK62" s="134"/>
      <c r="HFL62" s="134"/>
      <c r="HFM62" s="134"/>
      <c r="HFN62" s="134"/>
      <c r="HFO62" s="134"/>
      <c r="HFP62" s="134"/>
      <c r="HFQ62" s="134"/>
      <c r="HFR62" s="134"/>
      <c r="HFS62" s="134"/>
      <c r="HFT62" s="134"/>
      <c r="HFU62" s="134"/>
      <c r="HFV62" s="134"/>
      <c r="HFW62" s="134"/>
      <c r="HFX62" s="134"/>
      <c r="HFY62" s="134"/>
      <c r="HFZ62" s="134"/>
      <c r="HGA62" s="134"/>
      <c r="HGB62" s="134"/>
      <c r="HGC62" s="134"/>
      <c r="HGD62" s="134"/>
      <c r="HGE62" s="134"/>
      <c r="HGF62" s="134"/>
      <c r="HGG62" s="134"/>
      <c r="HGH62" s="134"/>
      <c r="HGI62" s="134"/>
      <c r="HGJ62" s="134"/>
      <c r="HGK62" s="134"/>
      <c r="HGL62" s="134"/>
      <c r="HGM62" s="134"/>
      <c r="HGN62" s="134"/>
      <c r="HGO62" s="134"/>
      <c r="HGP62" s="134"/>
      <c r="HGQ62" s="134"/>
      <c r="HGR62" s="134"/>
      <c r="HGS62" s="134"/>
      <c r="HGT62" s="134"/>
      <c r="HGU62" s="134"/>
      <c r="HGV62" s="134"/>
      <c r="HGW62" s="134"/>
      <c r="HGX62" s="134"/>
      <c r="HGY62" s="134"/>
      <c r="HGZ62" s="134"/>
      <c r="HHA62" s="134"/>
      <c r="HHB62" s="134"/>
      <c r="HHC62" s="134"/>
      <c r="HHD62" s="134"/>
      <c r="HHE62" s="134"/>
      <c r="HHF62" s="134"/>
      <c r="HHG62" s="134"/>
      <c r="HHH62" s="134"/>
      <c r="HHI62" s="134"/>
      <c r="HHJ62" s="134"/>
      <c r="HHK62" s="134"/>
      <c r="HHL62" s="134"/>
      <c r="HHM62" s="134"/>
      <c r="HHN62" s="134"/>
      <c r="HHO62" s="134"/>
      <c r="HHP62" s="134"/>
      <c r="HHQ62" s="134"/>
      <c r="HHR62" s="134"/>
      <c r="HHS62" s="134"/>
      <c r="HHT62" s="134"/>
      <c r="HHU62" s="134"/>
      <c r="HHV62" s="134"/>
      <c r="HHW62" s="134"/>
      <c r="HHX62" s="134"/>
      <c r="HHY62" s="134"/>
      <c r="HHZ62" s="134"/>
      <c r="HIA62" s="134"/>
      <c r="HIB62" s="134"/>
      <c r="HIC62" s="134"/>
      <c r="HID62" s="134"/>
      <c r="HIE62" s="134"/>
      <c r="HIF62" s="134"/>
      <c r="HIG62" s="134"/>
      <c r="HIH62" s="134"/>
      <c r="HII62" s="134"/>
      <c r="HIJ62" s="134"/>
      <c r="HIK62" s="134"/>
      <c r="HIL62" s="134"/>
      <c r="HIM62" s="134"/>
      <c r="HIN62" s="134"/>
      <c r="HIO62" s="134"/>
      <c r="HIP62" s="134"/>
      <c r="HIQ62" s="134"/>
      <c r="HIR62" s="134"/>
      <c r="HIS62" s="134"/>
      <c r="HIT62" s="134"/>
      <c r="HIU62" s="134"/>
      <c r="HIV62" s="134"/>
      <c r="HIW62" s="134"/>
      <c r="HIX62" s="134"/>
      <c r="HIY62" s="134"/>
      <c r="HIZ62" s="134"/>
      <c r="HJA62" s="134"/>
      <c r="HJB62" s="134"/>
      <c r="HJC62" s="134"/>
      <c r="HJD62" s="134"/>
      <c r="HJE62" s="134"/>
      <c r="HJF62" s="134"/>
      <c r="HJG62" s="134"/>
      <c r="HJH62" s="134"/>
      <c r="HJI62" s="134"/>
      <c r="HJJ62" s="134"/>
      <c r="HJK62" s="134"/>
      <c r="HJL62" s="134"/>
      <c r="HJM62" s="134"/>
      <c r="HJN62" s="134"/>
      <c r="HJO62" s="134"/>
      <c r="HJP62" s="134"/>
      <c r="HJQ62" s="134"/>
      <c r="HJR62" s="134"/>
      <c r="HJS62" s="134"/>
      <c r="HJT62" s="134"/>
      <c r="HJU62" s="134"/>
      <c r="HJV62" s="134"/>
      <c r="HJW62" s="134"/>
      <c r="HJX62" s="134"/>
      <c r="HJY62" s="134"/>
      <c r="HJZ62" s="134"/>
      <c r="HKA62" s="134"/>
      <c r="HKB62" s="134"/>
      <c r="HKC62" s="134"/>
      <c r="HKD62" s="134"/>
      <c r="HKE62" s="134"/>
      <c r="HKF62" s="134"/>
      <c r="HKG62" s="134"/>
      <c r="HKH62" s="134"/>
      <c r="HKI62" s="134"/>
      <c r="HKJ62" s="134"/>
      <c r="HKK62" s="134"/>
      <c r="HKL62" s="134"/>
      <c r="HKM62" s="134"/>
      <c r="HKN62" s="134"/>
      <c r="HKO62" s="134"/>
      <c r="HKP62" s="134"/>
      <c r="HKQ62" s="134"/>
      <c r="HKR62" s="134"/>
      <c r="HKS62" s="134"/>
      <c r="HKT62" s="134"/>
      <c r="HKU62" s="134"/>
      <c r="HKV62" s="134"/>
      <c r="HKW62" s="134"/>
      <c r="HKX62" s="134"/>
      <c r="HKY62" s="134"/>
      <c r="HKZ62" s="134"/>
      <c r="HLA62" s="134"/>
      <c r="HLB62" s="134"/>
      <c r="HLC62" s="134"/>
      <c r="HLD62" s="134"/>
      <c r="HLE62" s="134"/>
      <c r="HLF62" s="134"/>
      <c r="HLG62" s="134"/>
      <c r="HLH62" s="134"/>
      <c r="HLI62" s="134"/>
      <c r="HLJ62" s="134"/>
      <c r="HLK62" s="134"/>
      <c r="HLL62" s="134"/>
      <c r="HLM62" s="134"/>
      <c r="HLN62" s="134"/>
      <c r="HLO62" s="134"/>
      <c r="HLP62" s="134"/>
      <c r="HLQ62" s="134"/>
      <c r="HLR62" s="134"/>
      <c r="HLS62" s="134"/>
      <c r="HLT62" s="134"/>
      <c r="HLU62" s="134"/>
      <c r="HLV62" s="134"/>
      <c r="HLW62" s="134"/>
      <c r="HLX62" s="134"/>
      <c r="HLY62" s="134"/>
      <c r="HLZ62" s="134"/>
      <c r="HMA62" s="134"/>
      <c r="HMB62" s="134"/>
      <c r="HMC62" s="134"/>
      <c r="HMD62" s="134"/>
      <c r="HME62" s="134"/>
      <c r="HMF62" s="134"/>
      <c r="HMG62" s="134"/>
      <c r="HMH62" s="134"/>
      <c r="HMI62" s="134"/>
      <c r="HMJ62" s="134"/>
      <c r="HMK62" s="134"/>
      <c r="HML62" s="134"/>
      <c r="HMM62" s="134"/>
      <c r="HMN62" s="134"/>
      <c r="HMO62" s="134"/>
      <c r="HMP62" s="134"/>
      <c r="HMQ62" s="134"/>
      <c r="HMR62" s="134"/>
      <c r="HMS62" s="134"/>
      <c r="HMT62" s="134"/>
      <c r="HMU62" s="134"/>
      <c r="HMV62" s="134"/>
      <c r="HMW62" s="134"/>
      <c r="HMX62" s="134"/>
      <c r="HMY62" s="134"/>
      <c r="HMZ62" s="134"/>
      <c r="HNA62" s="134"/>
      <c r="HNB62" s="134"/>
      <c r="HNC62" s="134"/>
      <c r="HND62" s="134"/>
      <c r="HNE62" s="134"/>
      <c r="HNF62" s="134"/>
      <c r="HNG62" s="134"/>
      <c r="HNH62" s="134"/>
      <c r="HNI62" s="134"/>
      <c r="HNJ62" s="134"/>
      <c r="HNK62" s="134"/>
      <c r="HNL62" s="134"/>
      <c r="HNM62" s="134"/>
      <c r="HNN62" s="134"/>
      <c r="HNO62" s="134"/>
      <c r="HNP62" s="134"/>
      <c r="HNQ62" s="134"/>
      <c r="HNR62" s="134"/>
      <c r="HNS62" s="134"/>
      <c r="HNT62" s="134"/>
      <c r="HNU62" s="134"/>
      <c r="HNV62" s="134"/>
      <c r="HNW62" s="134"/>
      <c r="HNX62" s="134"/>
      <c r="HNY62" s="134"/>
      <c r="HNZ62" s="134"/>
      <c r="HOA62" s="134"/>
      <c r="HOB62" s="134"/>
      <c r="HOC62" s="134"/>
      <c r="HOD62" s="134"/>
      <c r="HOE62" s="134"/>
      <c r="HOF62" s="134"/>
      <c r="HOG62" s="134"/>
      <c r="HOH62" s="134"/>
      <c r="HOI62" s="134"/>
      <c r="HOJ62" s="134"/>
      <c r="HOK62" s="134"/>
      <c r="HOL62" s="134"/>
      <c r="HOM62" s="134"/>
      <c r="HON62" s="134"/>
      <c r="HOO62" s="134"/>
      <c r="HOP62" s="134"/>
      <c r="HOQ62" s="134"/>
      <c r="HOR62" s="134"/>
      <c r="HOS62" s="134"/>
      <c r="HOT62" s="134"/>
      <c r="HOU62" s="134"/>
      <c r="HOV62" s="134"/>
      <c r="HOW62" s="134"/>
      <c r="HOX62" s="134"/>
      <c r="HOY62" s="134"/>
      <c r="HOZ62" s="134"/>
      <c r="HPA62" s="134"/>
      <c r="HPB62" s="134"/>
      <c r="HPC62" s="134"/>
      <c r="HPD62" s="134"/>
      <c r="HPE62" s="134"/>
      <c r="HPF62" s="134"/>
      <c r="HPG62" s="134"/>
      <c r="HPH62" s="134"/>
      <c r="HPI62" s="134"/>
      <c r="HPJ62" s="134"/>
      <c r="HPK62" s="134"/>
      <c r="HPL62" s="134"/>
      <c r="HPM62" s="134"/>
      <c r="HPN62" s="134"/>
      <c r="HPO62" s="134"/>
      <c r="HPP62" s="134"/>
      <c r="HPQ62" s="134"/>
      <c r="HPR62" s="134"/>
      <c r="HPS62" s="134"/>
      <c r="HPT62" s="134"/>
      <c r="HPU62" s="134"/>
      <c r="HPV62" s="134"/>
      <c r="HPW62" s="134"/>
      <c r="HPX62" s="134"/>
      <c r="HPY62" s="134"/>
      <c r="HPZ62" s="134"/>
      <c r="HQA62" s="134"/>
      <c r="HQB62" s="134"/>
      <c r="HQC62" s="134"/>
      <c r="HQD62" s="134"/>
      <c r="HQE62" s="134"/>
      <c r="HQF62" s="134"/>
      <c r="HQG62" s="134"/>
      <c r="HQH62" s="134"/>
      <c r="HQI62" s="134"/>
      <c r="HQJ62" s="134"/>
      <c r="HQK62" s="134"/>
      <c r="HQL62" s="134"/>
      <c r="HQM62" s="134"/>
      <c r="HQN62" s="134"/>
      <c r="HQO62" s="134"/>
      <c r="HQP62" s="134"/>
      <c r="HQQ62" s="134"/>
      <c r="HQR62" s="134"/>
      <c r="HQS62" s="134"/>
      <c r="HQT62" s="134"/>
      <c r="HQU62" s="134"/>
      <c r="HQV62" s="134"/>
      <c r="HQW62" s="134"/>
      <c r="HQX62" s="134"/>
      <c r="HQY62" s="134"/>
      <c r="HQZ62" s="134"/>
      <c r="HRA62" s="134"/>
      <c r="HRB62" s="134"/>
      <c r="HRC62" s="134"/>
      <c r="HRD62" s="134"/>
      <c r="HRE62" s="134"/>
      <c r="HRF62" s="134"/>
      <c r="HRG62" s="134"/>
      <c r="HRH62" s="134"/>
      <c r="HRI62" s="134"/>
      <c r="HRJ62" s="134"/>
      <c r="HRK62" s="134"/>
      <c r="HRL62" s="134"/>
      <c r="HRM62" s="134"/>
      <c r="HRN62" s="134"/>
      <c r="HRO62" s="134"/>
      <c r="HRP62" s="134"/>
      <c r="HRQ62" s="134"/>
      <c r="HRR62" s="134"/>
      <c r="HRS62" s="134"/>
      <c r="HRT62" s="134"/>
      <c r="HRU62" s="134"/>
      <c r="HRV62" s="134"/>
      <c r="HRW62" s="134"/>
      <c r="HRX62" s="134"/>
      <c r="HRY62" s="134"/>
      <c r="HRZ62" s="134"/>
      <c r="HSA62" s="134"/>
      <c r="HSB62" s="134"/>
      <c r="HSC62" s="134"/>
      <c r="HSD62" s="134"/>
      <c r="HSE62" s="134"/>
      <c r="HSF62" s="134"/>
      <c r="HSG62" s="134"/>
      <c r="HSH62" s="134"/>
      <c r="HSI62" s="134"/>
      <c r="HSJ62" s="134"/>
      <c r="HSK62" s="134"/>
      <c r="HSL62" s="134"/>
      <c r="HSM62" s="134"/>
      <c r="HSN62" s="134"/>
      <c r="HSO62" s="134"/>
      <c r="HSP62" s="134"/>
      <c r="HSQ62" s="134"/>
      <c r="HSR62" s="134"/>
      <c r="HSS62" s="134"/>
      <c r="HST62" s="134"/>
      <c r="HSU62" s="134"/>
      <c r="HSV62" s="134"/>
      <c r="HSW62" s="134"/>
      <c r="HSX62" s="134"/>
      <c r="HSY62" s="134"/>
      <c r="HSZ62" s="134"/>
      <c r="HTA62" s="134"/>
      <c r="HTB62" s="134"/>
      <c r="HTC62" s="134"/>
      <c r="HTD62" s="134"/>
      <c r="HTE62" s="134"/>
      <c r="HTF62" s="134"/>
      <c r="HTG62" s="134"/>
      <c r="HTH62" s="134"/>
      <c r="HTI62" s="134"/>
      <c r="HTJ62" s="134"/>
      <c r="HTK62" s="134"/>
      <c r="HTL62" s="134"/>
      <c r="HTM62" s="134"/>
      <c r="HTN62" s="134"/>
      <c r="HTO62" s="134"/>
      <c r="HTP62" s="134"/>
      <c r="HTQ62" s="134"/>
      <c r="HTR62" s="134"/>
      <c r="HTS62" s="134"/>
      <c r="HTT62" s="134"/>
      <c r="HTU62" s="134"/>
      <c r="HTV62" s="134"/>
      <c r="HTW62" s="134"/>
      <c r="HTX62" s="134"/>
      <c r="HTY62" s="134"/>
      <c r="HTZ62" s="134"/>
      <c r="HUA62" s="134"/>
      <c r="HUB62" s="134"/>
      <c r="HUC62" s="134"/>
      <c r="HUD62" s="134"/>
      <c r="HUE62" s="134"/>
      <c r="HUF62" s="134"/>
      <c r="HUG62" s="134"/>
      <c r="HUH62" s="134"/>
      <c r="HUI62" s="134"/>
      <c r="HUJ62" s="134"/>
      <c r="HUK62" s="134"/>
      <c r="HUL62" s="134"/>
      <c r="HUM62" s="134"/>
      <c r="HUN62" s="134"/>
      <c r="HUO62" s="134"/>
      <c r="HUP62" s="134"/>
      <c r="HUQ62" s="134"/>
      <c r="HUR62" s="134"/>
      <c r="HUS62" s="134"/>
      <c r="HUT62" s="134"/>
      <c r="HUU62" s="134"/>
      <c r="HUV62" s="134"/>
      <c r="HUW62" s="134"/>
      <c r="HUX62" s="134"/>
      <c r="HUY62" s="134"/>
      <c r="HUZ62" s="134"/>
      <c r="HVA62" s="134"/>
      <c r="HVB62" s="134"/>
      <c r="HVC62" s="134"/>
      <c r="HVD62" s="134"/>
      <c r="HVE62" s="134"/>
      <c r="HVF62" s="134"/>
      <c r="HVG62" s="134"/>
      <c r="HVH62" s="134"/>
      <c r="HVI62" s="134"/>
      <c r="HVJ62" s="134"/>
      <c r="HVK62" s="134"/>
      <c r="HVL62" s="134"/>
      <c r="HVM62" s="134"/>
      <c r="HVN62" s="134"/>
      <c r="HVO62" s="134"/>
      <c r="HVP62" s="134"/>
      <c r="HVQ62" s="134"/>
      <c r="HVR62" s="134"/>
      <c r="HVS62" s="134"/>
      <c r="HVT62" s="134"/>
      <c r="HVU62" s="134"/>
      <c r="HVV62" s="134"/>
      <c r="HVW62" s="134"/>
      <c r="HVX62" s="134"/>
      <c r="HVY62" s="134"/>
      <c r="HVZ62" s="134"/>
      <c r="HWA62" s="134"/>
      <c r="HWB62" s="134"/>
      <c r="HWC62" s="134"/>
      <c r="HWD62" s="134"/>
      <c r="HWE62" s="134"/>
      <c r="HWF62" s="134"/>
      <c r="HWG62" s="134"/>
      <c r="HWH62" s="134"/>
      <c r="HWI62" s="134"/>
      <c r="HWJ62" s="134"/>
      <c r="HWK62" s="134"/>
      <c r="HWL62" s="134"/>
      <c r="HWM62" s="134"/>
      <c r="HWN62" s="134"/>
      <c r="HWO62" s="134"/>
      <c r="HWP62" s="134"/>
      <c r="HWQ62" s="134"/>
      <c r="HWR62" s="134"/>
      <c r="HWS62" s="134"/>
      <c r="HWT62" s="134"/>
      <c r="HWU62" s="134"/>
      <c r="HWV62" s="134"/>
      <c r="HWW62" s="134"/>
      <c r="HWX62" s="134"/>
      <c r="HWY62" s="134"/>
      <c r="HWZ62" s="134"/>
      <c r="HXA62" s="134"/>
      <c r="HXB62" s="134"/>
      <c r="HXC62" s="134"/>
      <c r="HXD62" s="134"/>
      <c r="HXE62" s="134"/>
      <c r="HXF62" s="134"/>
      <c r="HXG62" s="134"/>
      <c r="HXH62" s="134"/>
      <c r="HXI62" s="134"/>
      <c r="HXJ62" s="134"/>
      <c r="HXK62" s="134"/>
      <c r="HXL62" s="134"/>
      <c r="HXM62" s="134"/>
      <c r="HXN62" s="134"/>
      <c r="HXO62" s="134"/>
      <c r="HXP62" s="134"/>
      <c r="HXQ62" s="134"/>
      <c r="HXR62" s="134"/>
      <c r="HXS62" s="134"/>
      <c r="HXT62" s="134"/>
      <c r="HXU62" s="134"/>
      <c r="HXV62" s="134"/>
      <c r="HXW62" s="134"/>
      <c r="HXX62" s="134"/>
      <c r="HXY62" s="134"/>
      <c r="HXZ62" s="134"/>
      <c r="HYA62" s="134"/>
      <c r="HYB62" s="134"/>
      <c r="HYC62" s="134"/>
      <c r="HYD62" s="134"/>
      <c r="HYE62" s="134"/>
      <c r="HYF62" s="134"/>
      <c r="HYG62" s="134"/>
      <c r="HYH62" s="134"/>
      <c r="HYI62" s="134"/>
      <c r="HYJ62" s="134"/>
      <c r="HYK62" s="134"/>
      <c r="HYL62" s="134"/>
      <c r="HYM62" s="134"/>
      <c r="HYN62" s="134"/>
      <c r="HYO62" s="134"/>
      <c r="HYP62" s="134"/>
      <c r="HYQ62" s="134"/>
      <c r="HYR62" s="134"/>
      <c r="HYS62" s="134"/>
      <c r="HYT62" s="134"/>
      <c r="HYU62" s="134"/>
      <c r="HYV62" s="134"/>
      <c r="HYW62" s="134"/>
      <c r="HYX62" s="134"/>
      <c r="HYY62" s="134"/>
      <c r="HYZ62" s="134"/>
      <c r="HZA62" s="134"/>
      <c r="HZB62" s="134"/>
      <c r="HZC62" s="134"/>
      <c r="HZD62" s="134"/>
      <c r="HZE62" s="134"/>
      <c r="HZF62" s="134"/>
      <c r="HZG62" s="134"/>
      <c r="HZH62" s="134"/>
      <c r="HZI62" s="134"/>
      <c r="HZJ62" s="134"/>
      <c r="HZK62" s="134"/>
      <c r="HZL62" s="134"/>
      <c r="HZM62" s="134"/>
      <c r="HZN62" s="134"/>
      <c r="HZO62" s="134"/>
      <c r="HZP62" s="134"/>
      <c r="HZQ62" s="134"/>
      <c r="HZR62" s="134"/>
      <c r="HZS62" s="134"/>
      <c r="HZT62" s="134"/>
      <c r="HZU62" s="134"/>
      <c r="HZV62" s="134"/>
      <c r="HZW62" s="134"/>
      <c r="HZX62" s="134"/>
      <c r="HZY62" s="134"/>
      <c r="HZZ62" s="134"/>
      <c r="IAA62" s="134"/>
      <c r="IAB62" s="134"/>
      <c r="IAC62" s="134"/>
      <c r="IAD62" s="134"/>
      <c r="IAE62" s="134"/>
      <c r="IAF62" s="134"/>
      <c r="IAG62" s="134"/>
      <c r="IAH62" s="134"/>
      <c r="IAI62" s="134"/>
      <c r="IAJ62" s="134"/>
      <c r="IAK62" s="134"/>
      <c r="IAL62" s="134"/>
      <c r="IAM62" s="134"/>
      <c r="IAN62" s="134"/>
      <c r="IAO62" s="134"/>
      <c r="IAP62" s="134"/>
      <c r="IAQ62" s="134"/>
      <c r="IAR62" s="134"/>
      <c r="IAS62" s="134"/>
      <c r="IAT62" s="134"/>
      <c r="IAU62" s="134"/>
      <c r="IAV62" s="134"/>
      <c r="IAW62" s="134"/>
      <c r="IAX62" s="134"/>
      <c r="IAY62" s="134"/>
      <c r="IAZ62" s="134"/>
      <c r="IBA62" s="134"/>
      <c r="IBB62" s="134"/>
      <c r="IBC62" s="134"/>
      <c r="IBD62" s="134"/>
      <c r="IBE62" s="134"/>
      <c r="IBF62" s="134"/>
      <c r="IBG62" s="134"/>
      <c r="IBH62" s="134"/>
      <c r="IBI62" s="134"/>
      <c r="IBJ62" s="134"/>
      <c r="IBK62" s="134"/>
      <c r="IBL62" s="134"/>
      <c r="IBM62" s="134"/>
      <c r="IBN62" s="134"/>
      <c r="IBO62" s="134"/>
      <c r="IBP62" s="134"/>
      <c r="IBQ62" s="134"/>
      <c r="IBR62" s="134"/>
      <c r="IBS62" s="134"/>
      <c r="IBT62" s="134"/>
      <c r="IBU62" s="134"/>
      <c r="IBV62" s="134"/>
      <c r="IBW62" s="134"/>
      <c r="IBX62" s="134"/>
      <c r="IBY62" s="134"/>
      <c r="IBZ62" s="134"/>
      <c r="ICA62" s="134"/>
      <c r="ICB62" s="134"/>
      <c r="ICC62" s="134"/>
      <c r="ICD62" s="134"/>
      <c r="ICE62" s="134"/>
      <c r="ICF62" s="134"/>
      <c r="ICG62" s="134"/>
      <c r="ICH62" s="134"/>
      <c r="ICI62" s="134"/>
      <c r="ICJ62" s="134"/>
      <c r="ICK62" s="134"/>
      <c r="ICL62" s="134"/>
      <c r="ICM62" s="134"/>
      <c r="ICN62" s="134"/>
      <c r="ICO62" s="134"/>
      <c r="ICP62" s="134"/>
      <c r="ICQ62" s="134"/>
      <c r="ICR62" s="134"/>
      <c r="ICS62" s="134"/>
      <c r="ICT62" s="134"/>
      <c r="ICU62" s="134"/>
      <c r="ICV62" s="134"/>
      <c r="ICW62" s="134"/>
      <c r="ICX62" s="134"/>
      <c r="ICY62" s="134"/>
      <c r="ICZ62" s="134"/>
      <c r="IDA62" s="134"/>
      <c r="IDB62" s="134"/>
      <c r="IDC62" s="134"/>
      <c r="IDD62" s="134"/>
      <c r="IDE62" s="134"/>
      <c r="IDF62" s="134"/>
      <c r="IDG62" s="134"/>
      <c r="IDH62" s="134"/>
      <c r="IDI62" s="134"/>
      <c r="IDJ62" s="134"/>
      <c r="IDK62" s="134"/>
      <c r="IDL62" s="134"/>
      <c r="IDM62" s="134"/>
      <c r="IDN62" s="134"/>
      <c r="IDO62" s="134"/>
      <c r="IDP62" s="134"/>
      <c r="IDQ62" s="134"/>
      <c r="IDR62" s="134"/>
      <c r="IDS62" s="134"/>
      <c r="IDT62" s="134"/>
      <c r="IDU62" s="134"/>
      <c r="IDV62" s="134"/>
      <c r="IDW62" s="134"/>
      <c r="IDX62" s="134"/>
      <c r="IDY62" s="134"/>
      <c r="IDZ62" s="134"/>
      <c r="IEA62" s="134"/>
      <c r="IEB62" s="134"/>
      <c r="IEC62" s="134"/>
      <c r="IED62" s="134"/>
      <c r="IEE62" s="134"/>
      <c r="IEF62" s="134"/>
      <c r="IEG62" s="134"/>
      <c r="IEH62" s="134"/>
      <c r="IEI62" s="134"/>
      <c r="IEJ62" s="134"/>
      <c r="IEK62" s="134"/>
      <c r="IEL62" s="134"/>
      <c r="IEM62" s="134"/>
      <c r="IEN62" s="134"/>
      <c r="IEO62" s="134"/>
      <c r="IEP62" s="134"/>
      <c r="IEQ62" s="134"/>
      <c r="IER62" s="134"/>
      <c r="IES62" s="134"/>
      <c r="IET62" s="134"/>
      <c r="IEU62" s="134"/>
      <c r="IEV62" s="134"/>
      <c r="IEW62" s="134"/>
      <c r="IEX62" s="134"/>
      <c r="IEY62" s="134"/>
      <c r="IEZ62" s="134"/>
      <c r="IFA62" s="134"/>
      <c r="IFB62" s="134"/>
      <c r="IFC62" s="134"/>
      <c r="IFD62" s="134"/>
      <c r="IFE62" s="134"/>
      <c r="IFF62" s="134"/>
      <c r="IFG62" s="134"/>
      <c r="IFH62" s="134"/>
      <c r="IFI62" s="134"/>
      <c r="IFJ62" s="134"/>
      <c r="IFK62" s="134"/>
      <c r="IFL62" s="134"/>
      <c r="IFM62" s="134"/>
      <c r="IFN62" s="134"/>
      <c r="IFO62" s="134"/>
      <c r="IFP62" s="134"/>
      <c r="IFQ62" s="134"/>
      <c r="IFR62" s="134"/>
      <c r="IFS62" s="134"/>
      <c r="IFT62" s="134"/>
      <c r="IFU62" s="134"/>
      <c r="IFV62" s="134"/>
      <c r="IFW62" s="134"/>
      <c r="IFX62" s="134"/>
      <c r="IFY62" s="134"/>
      <c r="IFZ62" s="134"/>
      <c r="IGA62" s="134"/>
      <c r="IGB62" s="134"/>
      <c r="IGC62" s="134"/>
      <c r="IGD62" s="134"/>
      <c r="IGE62" s="134"/>
      <c r="IGF62" s="134"/>
      <c r="IGG62" s="134"/>
      <c r="IGH62" s="134"/>
      <c r="IGI62" s="134"/>
      <c r="IGJ62" s="134"/>
      <c r="IGK62" s="134"/>
      <c r="IGL62" s="134"/>
      <c r="IGM62" s="134"/>
      <c r="IGN62" s="134"/>
      <c r="IGO62" s="134"/>
      <c r="IGP62" s="134"/>
      <c r="IGQ62" s="134"/>
      <c r="IGR62" s="134"/>
      <c r="IGS62" s="134"/>
      <c r="IGT62" s="134"/>
      <c r="IGU62" s="134"/>
      <c r="IGV62" s="134"/>
      <c r="IGW62" s="134"/>
      <c r="IGX62" s="134"/>
      <c r="IGY62" s="134"/>
      <c r="IGZ62" s="134"/>
      <c r="IHA62" s="134"/>
      <c r="IHB62" s="134"/>
      <c r="IHC62" s="134"/>
      <c r="IHD62" s="134"/>
      <c r="IHE62" s="134"/>
      <c r="IHF62" s="134"/>
      <c r="IHG62" s="134"/>
      <c r="IHH62" s="134"/>
      <c r="IHI62" s="134"/>
      <c r="IHJ62" s="134"/>
      <c r="IHK62" s="134"/>
      <c r="IHL62" s="134"/>
      <c r="IHM62" s="134"/>
      <c r="IHN62" s="134"/>
      <c r="IHO62" s="134"/>
      <c r="IHP62" s="134"/>
      <c r="IHQ62" s="134"/>
      <c r="IHR62" s="134"/>
      <c r="IHS62" s="134"/>
      <c r="IHT62" s="134"/>
      <c r="IHU62" s="134"/>
      <c r="IHV62" s="134"/>
      <c r="IHW62" s="134"/>
      <c r="IHX62" s="134"/>
      <c r="IHY62" s="134"/>
      <c r="IHZ62" s="134"/>
      <c r="IIA62" s="134"/>
      <c r="IIB62" s="134"/>
      <c r="IIC62" s="134"/>
      <c r="IID62" s="134"/>
      <c r="IIE62" s="134"/>
      <c r="IIF62" s="134"/>
      <c r="IIG62" s="134"/>
      <c r="IIH62" s="134"/>
      <c r="III62" s="134"/>
      <c r="IIJ62" s="134"/>
      <c r="IIK62" s="134"/>
      <c r="IIL62" s="134"/>
      <c r="IIM62" s="134"/>
      <c r="IIN62" s="134"/>
      <c r="IIO62" s="134"/>
      <c r="IIP62" s="134"/>
      <c r="IIQ62" s="134"/>
      <c r="IIR62" s="134"/>
      <c r="IIS62" s="134"/>
      <c r="IIT62" s="134"/>
      <c r="IIU62" s="134"/>
      <c r="IIV62" s="134"/>
      <c r="IIW62" s="134"/>
      <c r="IIX62" s="134"/>
      <c r="IIY62" s="134"/>
      <c r="IIZ62" s="134"/>
      <c r="IJA62" s="134"/>
      <c r="IJB62" s="134"/>
      <c r="IJC62" s="134"/>
      <c r="IJD62" s="134"/>
      <c r="IJE62" s="134"/>
      <c r="IJF62" s="134"/>
      <c r="IJG62" s="134"/>
      <c r="IJH62" s="134"/>
      <c r="IJI62" s="134"/>
      <c r="IJJ62" s="134"/>
      <c r="IJK62" s="134"/>
      <c r="IJL62" s="134"/>
      <c r="IJM62" s="134"/>
      <c r="IJN62" s="134"/>
      <c r="IJO62" s="134"/>
      <c r="IJP62" s="134"/>
      <c r="IJQ62" s="134"/>
      <c r="IJR62" s="134"/>
      <c r="IJS62" s="134"/>
      <c r="IJT62" s="134"/>
      <c r="IJU62" s="134"/>
      <c r="IJV62" s="134"/>
      <c r="IJW62" s="134"/>
      <c r="IJX62" s="134"/>
      <c r="IJY62" s="134"/>
      <c r="IJZ62" s="134"/>
      <c r="IKA62" s="134"/>
      <c r="IKB62" s="134"/>
      <c r="IKC62" s="134"/>
      <c r="IKD62" s="134"/>
      <c r="IKE62" s="134"/>
      <c r="IKF62" s="134"/>
      <c r="IKG62" s="134"/>
      <c r="IKH62" s="134"/>
      <c r="IKI62" s="134"/>
      <c r="IKJ62" s="134"/>
      <c r="IKK62" s="134"/>
      <c r="IKL62" s="134"/>
      <c r="IKM62" s="134"/>
      <c r="IKN62" s="134"/>
      <c r="IKO62" s="134"/>
      <c r="IKP62" s="134"/>
      <c r="IKQ62" s="134"/>
      <c r="IKR62" s="134"/>
      <c r="IKS62" s="134"/>
      <c r="IKT62" s="134"/>
      <c r="IKU62" s="134"/>
      <c r="IKV62" s="134"/>
      <c r="IKW62" s="134"/>
      <c r="IKX62" s="134"/>
      <c r="IKY62" s="134"/>
      <c r="IKZ62" s="134"/>
      <c r="ILA62" s="134"/>
      <c r="ILB62" s="134"/>
      <c r="ILC62" s="134"/>
      <c r="ILD62" s="134"/>
      <c r="ILE62" s="134"/>
      <c r="ILF62" s="134"/>
      <c r="ILG62" s="134"/>
      <c r="ILH62" s="134"/>
      <c r="ILI62" s="134"/>
      <c r="ILJ62" s="134"/>
      <c r="ILK62" s="134"/>
      <c r="ILL62" s="134"/>
      <c r="ILM62" s="134"/>
      <c r="ILN62" s="134"/>
      <c r="ILO62" s="134"/>
      <c r="ILP62" s="134"/>
      <c r="ILQ62" s="134"/>
      <c r="ILR62" s="134"/>
      <c r="ILS62" s="134"/>
      <c r="ILT62" s="134"/>
      <c r="ILU62" s="134"/>
      <c r="ILV62" s="134"/>
      <c r="ILW62" s="134"/>
      <c r="ILX62" s="134"/>
      <c r="ILY62" s="134"/>
      <c r="ILZ62" s="134"/>
      <c r="IMA62" s="134"/>
      <c r="IMB62" s="134"/>
      <c r="IMC62" s="134"/>
      <c r="IMD62" s="134"/>
      <c r="IME62" s="134"/>
      <c r="IMF62" s="134"/>
      <c r="IMG62" s="134"/>
      <c r="IMH62" s="134"/>
      <c r="IMI62" s="134"/>
      <c r="IMJ62" s="134"/>
      <c r="IMK62" s="134"/>
      <c r="IML62" s="134"/>
      <c r="IMM62" s="134"/>
      <c r="IMN62" s="134"/>
      <c r="IMO62" s="134"/>
      <c r="IMP62" s="134"/>
      <c r="IMQ62" s="134"/>
      <c r="IMR62" s="134"/>
      <c r="IMS62" s="134"/>
      <c r="IMT62" s="134"/>
      <c r="IMU62" s="134"/>
      <c r="IMV62" s="134"/>
      <c r="IMW62" s="134"/>
      <c r="IMX62" s="134"/>
      <c r="IMY62" s="134"/>
      <c r="IMZ62" s="134"/>
      <c r="INA62" s="134"/>
      <c r="INB62" s="134"/>
      <c r="INC62" s="134"/>
      <c r="IND62" s="134"/>
      <c r="INE62" s="134"/>
      <c r="INF62" s="134"/>
      <c r="ING62" s="134"/>
      <c r="INH62" s="134"/>
      <c r="INI62" s="134"/>
      <c r="INJ62" s="134"/>
      <c r="INK62" s="134"/>
      <c r="INL62" s="134"/>
      <c r="INM62" s="134"/>
      <c r="INN62" s="134"/>
      <c r="INO62" s="134"/>
      <c r="INP62" s="134"/>
      <c r="INQ62" s="134"/>
      <c r="INR62" s="134"/>
      <c r="INS62" s="134"/>
      <c r="INT62" s="134"/>
      <c r="INU62" s="134"/>
      <c r="INV62" s="134"/>
      <c r="INW62" s="134"/>
      <c r="INX62" s="134"/>
      <c r="INY62" s="134"/>
      <c r="INZ62" s="134"/>
      <c r="IOA62" s="134"/>
      <c r="IOB62" s="134"/>
      <c r="IOC62" s="134"/>
      <c r="IOD62" s="134"/>
      <c r="IOE62" s="134"/>
      <c r="IOF62" s="134"/>
      <c r="IOG62" s="134"/>
      <c r="IOH62" s="134"/>
      <c r="IOI62" s="134"/>
      <c r="IOJ62" s="134"/>
      <c r="IOK62" s="134"/>
      <c r="IOL62" s="134"/>
      <c r="IOM62" s="134"/>
      <c r="ION62" s="134"/>
      <c r="IOO62" s="134"/>
      <c r="IOP62" s="134"/>
      <c r="IOQ62" s="134"/>
      <c r="IOR62" s="134"/>
      <c r="IOS62" s="134"/>
      <c r="IOT62" s="134"/>
      <c r="IOU62" s="134"/>
      <c r="IOV62" s="134"/>
      <c r="IOW62" s="134"/>
      <c r="IOX62" s="134"/>
      <c r="IOY62" s="134"/>
      <c r="IOZ62" s="134"/>
      <c r="IPA62" s="134"/>
      <c r="IPB62" s="134"/>
      <c r="IPC62" s="134"/>
      <c r="IPD62" s="134"/>
      <c r="IPE62" s="134"/>
      <c r="IPF62" s="134"/>
      <c r="IPG62" s="134"/>
      <c r="IPH62" s="134"/>
      <c r="IPI62" s="134"/>
      <c r="IPJ62" s="134"/>
      <c r="IPK62" s="134"/>
      <c r="IPL62" s="134"/>
      <c r="IPM62" s="134"/>
      <c r="IPN62" s="134"/>
      <c r="IPO62" s="134"/>
      <c r="IPP62" s="134"/>
      <c r="IPQ62" s="134"/>
      <c r="IPR62" s="134"/>
      <c r="IPS62" s="134"/>
      <c r="IPT62" s="134"/>
      <c r="IPU62" s="134"/>
      <c r="IPV62" s="134"/>
      <c r="IPW62" s="134"/>
      <c r="IPX62" s="134"/>
      <c r="IPY62" s="134"/>
      <c r="IPZ62" s="134"/>
      <c r="IQA62" s="134"/>
      <c r="IQB62" s="134"/>
      <c r="IQC62" s="134"/>
      <c r="IQD62" s="134"/>
      <c r="IQE62" s="134"/>
      <c r="IQF62" s="134"/>
      <c r="IQG62" s="134"/>
      <c r="IQH62" s="134"/>
      <c r="IQI62" s="134"/>
      <c r="IQJ62" s="134"/>
      <c r="IQK62" s="134"/>
      <c r="IQL62" s="134"/>
      <c r="IQM62" s="134"/>
      <c r="IQN62" s="134"/>
      <c r="IQO62" s="134"/>
      <c r="IQP62" s="134"/>
      <c r="IQQ62" s="134"/>
      <c r="IQR62" s="134"/>
      <c r="IQS62" s="134"/>
      <c r="IQT62" s="134"/>
      <c r="IQU62" s="134"/>
      <c r="IQV62" s="134"/>
      <c r="IQW62" s="134"/>
      <c r="IQX62" s="134"/>
      <c r="IQY62" s="134"/>
      <c r="IQZ62" s="134"/>
      <c r="IRA62" s="134"/>
      <c r="IRB62" s="134"/>
      <c r="IRC62" s="134"/>
      <c r="IRD62" s="134"/>
      <c r="IRE62" s="134"/>
      <c r="IRF62" s="134"/>
      <c r="IRG62" s="134"/>
      <c r="IRH62" s="134"/>
      <c r="IRI62" s="134"/>
      <c r="IRJ62" s="134"/>
      <c r="IRK62" s="134"/>
      <c r="IRL62" s="134"/>
      <c r="IRM62" s="134"/>
      <c r="IRN62" s="134"/>
      <c r="IRO62" s="134"/>
      <c r="IRP62" s="134"/>
      <c r="IRQ62" s="134"/>
      <c r="IRR62" s="134"/>
      <c r="IRS62" s="134"/>
      <c r="IRT62" s="134"/>
      <c r="IRU62" s="134"/>
      <c r="IRV62" s="134"/>
      <c r="IRW62" s="134"/>
      <c r="IRX62" s="134"/>
      <c r="IRY62" s="134"/>
      <c r="IRZ62" s="134"/>
      <c r="ISA62" s="134"/>
      <c r="ISB62" s="134"/>
      <c r="ISC62" s="134"/>
      <c r="ISD62" s="134"/>
      <c r="ISE62" s="134"/>
      <c r="ISF62" s="134"/>
      <c r="ISG62" s="134"/>
      <c r="ISH62" s="134"/>
      <c r="ISI62" s="134"/>
      <c r="ISJ62" s="134"/>
      <c r="ISK62" s="134"/>
      <c r="ISL62" s="134"/>
      <c r="ISM62" s="134"/>
      <c r="ISN62" s="134"/>
      <c r="ISO62" s="134"/>
      <c r="ISP62" s="134"/>
      <c r="ISQ62" s="134"/>
      <c r="ISR62" s="134"/>
      <c r="ISS62" s="134"/>
      <c r="IST62" s="134"/>
      <c r="ISU62" s="134"/>
      <c r="ISV62" s="134"/>
      <c r="ISW62" s="134"/>
      <c r="ISX62" s="134"/>
      <c r="ISY62" s="134"/>
      <c r="ISZ62" s="134"/>
      <c r="ITA62" s="134"/>
      <c r="ITB62" s="134"/>
      <c r="ITC62" s="134"/>
      <c r="ITD62" s="134"/>
      <c r="ITE62" s="134"/>
      <c r="ITF62" s="134"/>
      <c r="ITG62" s="134"/>
      <c r="ITH62" s="134"/>
      <c r="ITI62" s="134"/>
      <c r="ITJ62" s="134"/>
      <c r="ITK62" s="134"/>
      <c r="ITL62" s="134"/>
      <c r="ITM62" s="134"/>
      <c r="ITN62" s="134"/>
      <c r="ITO62" s="134"/>
      <c r="ITP62" s="134"/>
      <c r="ITQ62" s="134"/>
      <c r="ITR62" s="134"/>
      <c r="ITS62" s="134"/>
      <c r="ITT62" s="134"/>
      <c r="ITU62" s="134"/>
      <c r="ITV62" s="134"/>
      <c r="ITW62" s="134"/>
      <c r="ITX62" s="134"/>
      <c r="ITY62" s="134"/>
      <c r="ITZ62" s="134"/>
      <c r="IUA62" s="134"/>
      <c r="IUB62" s="134"/>
      <c r="IUC62" s="134"/>
      <c r="IUD62" s="134"/>
      <c r="IUE62" s="134"/>
      <c r="IUF62" s="134"/>
      <c r="IUG62" s="134"/>
      <c r="IUH62" s="134"/>
      <c r="IUI62" s="134"/>
      <c r="IUJ62" s="134"/>
      <c r="IUK62" s="134"/>
      <c r="IUL62" s="134"/>
      <c r="IUM62" s="134"/>
      <c r="IUN62" s="134"/>
      <c r="IUO62" s="134"/>
      <c r="IUP62" s="134"/>
      <c r="IUQ62" s="134"/>
      <c r="IUR62" s="134"/>
      <c r="IUS62" s="134"/>
      <c r="IUT62" s="134"/>
      <c r="IUU62" s="134"/>
      <c r="IUV62" s="134"/>
      <c r="IUW62" s="134"/>
      <c r="IUX62" s="134"/>
      <c r="IUY62" s="134"/>
      <c r="IUZ62" s="134"/>
      <c r="IVA62" s="134"/>
      <c r="IVB62" s="134"/>
      <c r="IVC62" s="134"/>
      <c r="IVD62" s="134"/>
      <c r="IVE62" s="134"/>
      <c r="IVF62" s="134"/>
      <c r="IVG62" s="134"/>
      <c r="IVH62" s="134"/>
      <c r="IVI62" s="134"/>
      <c r="IVJ62" s="134"/>
      <c r="IVK62" s="134"/>
      <c r="IVL62" s="134"/>
      <c r="IVM62" s="134"/>
      <c r="IVN62" s="134"/>
      <c r="IVO62" s="134"/>
      <c r="IVP62" s="134"/>
      <c r="IVQ62" s="134"/>
      <c r="IVR62" s="134"/>
      <c r="IVS62" s="134"/>
      <c r="IVT62" s="134"/>
      <c r="IVU62" s="134"/>
      <c r="IVV62" s="134"/>
      <c r="IVW62" s="134"/>
      <c r="IVX62" s="134"/>
      <c r="IVY62" s="134"/>
      <c r="IVZ62" s="134"/>
      <c r="IWA62" s="134"/>
      <c r="IWB62" s="134"/>
      <c r="IWC62" s="134"/>
      <c r="IWD62" s="134"/>
      <c r="IWE62" s="134"/>
      <c r="IWF62" s="134"/>
      <c r="IWG62" s="134"/>
      <c r="IWH62" s="134"/>
      <c r="IWI62" s="134"/>
      <c r="IWJ62" s="134"/>
      <c r="IWK62" s="134"/>
      <c r="IWL62" s="134"/>
      <c r="IWM62" s="134"/>
      <c r="IWN62" s="134"/>
      <c r="IWO62" s="134"/>
      <c r="IWP62" s="134"/>
      <c r="IWQ62" s="134"/>
      <c r="IWR62" s="134"/>
      <c r="IWS62" s="134"/>
      <c r="IWT62" s="134"/>
      <c r="IWU62" s="134"/>
      <c r="IWV62" s="134"/>
      <c r="IWW62" s="134"/>
      <c r="IWX62" s="134"/>
      <c r="IWY62" s="134"/>
      <c r="IWZ62" s="134"/>
      <c r="IXA62" s="134"/>
      <c r="IXB62" s="134"/>
      <c r="IXC62" s="134"/>
      <c r="IXD62" s="134"/>
      <c r="IXE62" s="134"/>
      <c r="IXF62" s="134"/>
      <c r="IXG62" s="134"/>
      <c r="IXH62" s="134"/>
      <c r="IXI62" s="134"/>
      <c r="IXJ62" s="134"/>
      <c r="IXK62" s="134"/>
      <c r="IXL62" s="134"/>
      <c r="IXM62" s="134"/>
      <c r="IXN62" s="134"/>
      <c r="IXO62" s="134"/>
      <c r="IXP62" s="134"/>
      <c r="IXQ62" s="134"/>
      <c r="IXR62" s="134"/>
      <c r="IXS62" s="134"/>
      <c r="IXT62" s="134"/>
      <c r="IXU62" s="134"/>
      <c r="IXV62" s="134"/>
      <c r="IXW62" s="134"/>
      <c r="IXX62" s="134"/>
      <c r="IXY62" s="134"/>
      <c r="IXZ62" s="134"/>
      <c r="IYA62" s="134"/>
      <c r="IYB62" s="134"/>
      <c r="IYC62" s="134"/>
      <c r="IYD62" s="134"/>
      <c r="IYE62" s="134"/>
      <c r="IYF62" s="134"/>
      <c r="IYG62" s="134"/>
      <c r="IYH62" s="134"/>
      <c r="IYI62" s="134"/>
      <c r="IYJ62" s="134"/>
      <c r="IYK62" s="134"/>
      <c r="IYL62" s="134"/>
      <c r="IYM62" s="134"/>
      <c r="IYN62" s="134"/>
      <c r="IYO62" s="134"/>
      <c r="IYP62" s="134"/>
      <c r="IYQ62" s="134"/>
      <c r="IYR62" s="134"/>
      <c r="IYS62" s="134"/>
      <c r="IYT62" s="134"/>
      <c r="IYU62" s="134"/>
      <c r="IYV62" s="134"/>
      <c r="IYW62" s="134"/>
      <c r="IYX62" s="134"/>
      <c r="IYY62" s="134"/>
      <c r="IYZ62" s="134"/>
      <c r="IZA62" s="134"/>
      <c r="IZB62" s="134"/>
      <c r="IZC62" s="134"/>
      <c r="IZD62" s="134"/>
      <c r="IZE62" s="134"/>
      <c r="IZF62" s="134"/>
      <c r="IZG62" s="134"/>
      <c r="IZH62" s="134"/>
      <c r="IZI62" s="134"/>
      <c r="IZJ62" s="134"/>
      <c r="IZK62" s="134"/>
      <c r="IZL62" s="134"/>
      <c r="IZM62" s="134"/>
      <c r="IZN62" s="134"/>
      <c r="IZO62" s="134"/>
      <c r="IZP62" s="134"/>
      <c r="IZQ62" s="134"/>
      <c r="IZR62" s="134"/>
      <c r="IZS62" s="134"/>
      <c r="IZT62" s="134"/>
      <c r="IZU62" s="134"/>
      <c r="IZV62" s="134"/>
      <c r="IZW62" s="134"/>
      <c r="IZX62" s="134"/>
      <c r="IZY62" s="134"/>
      <c r="IZZ62" s="134"/>
      <c r="JAA62" s="134"/>
      <c r="JAB62" s="134"/>
      <c r="JAC62" s="134"/>
      <c r="JAD62" s="134"/>
      <c r="JAE62" s="134"/>
      <c r="JAF62" s="134"/>
      <c r="JAG62" s="134"/>
      <c r="JAH62" s="134"/>
      <c r="JAI62" s="134"/>
      <c r="JAJ62" s="134"/>
      <c r="JAK62" s="134"/>
      <c r="JAL62" s="134"/>
      <c r="JAM62" s="134"/>
      <c r="JAN62" s="134"/>
      <c r="JAO62" s="134"/>
      <c r="JAP62" s="134"/>
      <c r="JAQ62" s="134"/>
      <c r="JAR62" s="134"/>
      <c r="JAS62" s="134"/>
      <c r="JAT62" s="134"/>
      <c r="JAU62" s="134"/>
      <c r="JAV62" s="134"/>
      <c r="JAW62" s="134"/>
      <c r="JAX62" s="134"/>
      <c r="JAY62" s="134"/>
      <c r="JAZ62" s="134"/>
      <c r="JBA62" s="134"/>
      <c r="JBB62" s="134"/>
      <c r="JBC62" s="134"/>
      <c r="JBD62" s="134"/>
      <c r="JBE62" s="134"/>
      <c r="JBF62" s="134"/>
      <c r="JBG62" s="134"/>
      <c r="JBH62" s="134"/>
      <c r="JBI62" s="134"/>
      <c r="JBJ62" s="134"/>
      <c r="JBK62" s="134"/>
      <c r="JBL62" s="134"/>
      <c r="JBM62" s="134"/>
      <c r="JBN62" s="134"/>
      <c r="JBO62" s="134"/>
      <c r="JBP62" s="134"/>
      <c r="JBQ62" s="134"/>
      <c r="JBR62" s="134"/>
      <c r="JBS62" s="134"/>
      <c r="JBT62" s="134"/>
      <c r="JBU62" s="134"/>
      <c r="JBV62" s="134"/>
      <c r="JBW62" s="134"/>
      <c r="JBX62" s="134"/>
      <c r="JBY62" s="134"/>
      <c r="JBZ62" s="134"/>
      <c r="JCA62" s="134"/>
      <c r="JCB62" s="134"/>
      <c r="JCC62" s="134"/>
      <c r="JCD62" s="134"/>
      <c r="JCE62" s="134"/>
      <c r="JCF62" s="134"/>
      <c r="JCG62" s="134"/>
      <c r="JCH62" s="134"/>
      <c r="JCI62" s="134"/>
      <c r="JCJ62" s="134"/>
      <c r="JCK62" s="134"/>
      <c r="JCL62" s="134"/>
      <c r="JCM62" s="134"/>
      <c r="JCN62" s="134"/>
      <c r="JCO62" s="134"/>
      <c r="JCP62" s="134"/>
      <c r="JCQ62" s="134"/>
      <c r="JCR62" s="134"/>
      <c r="JCS62" s="134"/>
      <c r="JCT62" s="134"/>
      <c r="JCU62" s="134"/>
      <c r="JCV62" s="134"/>
      <c r="JCW62" s="134"/>
      <c r="JCX62" s="134"/>
      <c r="JCY62" s="134"/>
      <c r="JCZ62" s="134"/>
      <c r="JDA62" s="134"/>
      <c r="JDB62" s="134"/>
      <c r="JDC62" s="134"/>
      <c r="JDD62" s="134"/>
      <c r="JDE62" s="134"/>
      <c r="JDF62" s="134"/>
      <c r="JDG62" s="134"/>
      <c r="JDH62" s="134"/>
      <c r="JDI62" s="134"/>
      <c r="JDJ62" s="134"/>
      <c r="JDK62" s="134"/>
      <c r="JDL62" s="134"/>
      <c r="JDM62" s="134"/>
      <c r="JDN62" s="134"/>
      <c r="JDO62" s="134"/>
      <c r="JDP62" s="134"/>
      <c r="JDQ62" s="134"/>
      <c r="JDR62" s="134"/>
      <c r="JDS62" s="134"/>
      <c r="JDT62" s="134"/>
      <c r="JDU62" s="134"/>
      <c r="JDV62" s="134"/>
      <c r="JDW62" s="134"/>
      <c r="JDX62" s="134"/>
      <c r="JDY62" s="134"/>
      <c r="JDZ62" s="134"/>
      <c r="JEA62" s="134"/>
      <c r="JEB62" s="134"/>
      <c r="JEC62" s="134"/>
      <c r="JED62" s="134"/>
      <c r="JEE62" s="134"/>
      <c r="JEF62" s="134"/>
      <c r="JEG62" s="134"/>
      <c r="JEH62" s="134"/>
      <c r="JEI62" s="134"/>
      <c r="JEJ62" s="134"/>
      <c r="JEK62" s="134"/>
      <c r="JEL62" s="134"/>
      <c r="JEM62" s="134"/>
      <c r="JEN62" s="134"/>
      <c r="JEO62" s="134"/>
      <c r="JEP62" s="134"/>
      <c r="JEQ62" s="134"/>
      <c r="JER62" s="134"/>
      <c r="JES62" s="134"/>
      <c r="JET62" s="134"/>
      <c r="JEU62" s="134"/>
      <c r="JEV62" s="134"/>
      <c r="JEW62" s="134"/>
      <c r="JEX62" s="134"/>
      <c r="JEY62" s="134"/>
      <c r="JEZ62" s="134"/>
      <c r="JFA62" s="134"/>
      <c r="JFB62" s="134"/>
      <c r="JFC62" s="134"/>
      <c r="JFD62" s="134"/>
      <c r="JFE62" s="134"/>
      <c r="JFF62" s="134"/>
      <c r="JFG62" s="134"/>
      <c r="JFH62" s="134"/>
      <c r="JFI62" s="134"/>
      <c r="JFJ62" s="134"/>
      <c r="JFK62" s="134"/>
      <c r="JFL62" s="134"/>
      <c r="JFM62" s="134"/>
      <c r="JFN62" s="134"/>
      <c r="JFO62" s="134"/>
      <c r="JFP62" s="134"/>
      <c r="JFQ62" s="134"/>
      <c r="JFR62" s="134"/>
      <c r="JFS62" s="134"/>
      <c r="JFT62" s="134"/>
      <c r="JFU62" s="134"/>
      <c r="JFV62" s="134"/>
      <c r="JFW62" s="134"/>
      <c r="JFX62" s="134"/>
      <c r="JFY62" s="134"/>
      <c r="JFZ62" s="134"/>
      <c r="JGA62" s="134"/>
      <c r="JGB62" s="134"/>
      <c r="JGC62" s="134"/>
      <c r="JGD62" s="134"/>
      <c r="JGE62" s="134"/>
      <c r="JGF62" s="134"/>
      <c r="JGG62" s="134"/>
      <c r="JGH62" s="134"/>
      <c r="JGI62" s="134"/>
      <c r="JGJ62" s="134"/>
      <c r="JGK62" s="134"/>
      <c r="JGL62" s="134"/>
      <c r="JGM62" s="134"/>
      <c r="JGN62" s="134"/>
      <c r="JGO62" s="134"/>
      <c r="JGP62" s="134"/>
      <c r="JGQ62" s="134"/>
      <c r="JGR62" s="134"/>
      <c r="JGS62" s="134"/>
      <c r="JGT62" s="134"/>
      <c r="JGU62" s="134"/>
      <c r="JGV62" s="134"/>
      <c r="JGW62" s="134"/>
      <c r="JGX62" s="134"/>
      <c r="JGY62" s="134"/>
      <c r="JGZ62" s="134"/>
      <c r="JHA62" s="134"/>
      <c r="JHB62" s="134"/>
      <c r="JHC62" s="134"/>
      <c r="JHD62" s="134"/>
      <c r="JHE62" s="134"/>
      <c r="JHF62" s="134"/>
      <c r="JHG62" s="134"/>
      <c r="JHH62" s="134"/>
      <c r="JHI62" s="134"/>
      <c r="JHJ62" s="134"/>
      <c r="JHK62" s="134"/>
      <c r="JHL62" s="134"/>
      <c r="JHM62" s="134"/>
      <c r="JHN62" s="134"/>
      <c r="JHO62" s="134"/>
      <c r="JHP62" s="134"/>
      <c r="JHQ62" s="134"/>
      <c r="JHR62" s="134"/>
      <c r="JHS62" s="134"/>
      <c r="JHT62" s="134"/>
      <c r="JHU62" s="134"/>
      <c r="JHV62" s="134"/>
      <c r="JHW62" s="134"/>
      <c r="JHX62" s="134"/>
      <c r="JHY62" s="134"/>
      <c r="JHZ62" s="134"/>
      <c r="JIA62" s="134"/>
      <c r="JIB62" s="134"/>
      <c r="JIC62" s="134"/>
      <c r="JID62" s="134"/>
      <c r="JIE62" s="134"/>
      <c r="JIF62" s="134"/>
      <c r="JIG62" s="134"/>
      <c r="JIH62" s="134"/>
      <c r="JII62" s="134"/>
      <c r="JIJ62" s="134"/>
      <c r="JIK62" s="134"/>
      <c r="JIL62" s="134"/>
      <c r="JIM62" s="134"/>
      <c r="JIN62" s="134"/>
      <c r="JIO62" s="134"/>
      <c r="JIP62" s="134"/>
      <c r="JIQ62" s="134"/>
      <c r="JIR62" s="134"/>
      <c r="JIS62" s="134"/>
      <c r="JIT62" s="134"/>
      <c r="JIU62" s="134"/>
      <c r="JIV62" s="134"/>
      <c r="JIW62" s="134"/>
      <c r="JIX62" s="134"/>
      <c r="JIY62" s="134"/>
      <c r="JIZ62" s="134"/>
      <c r="JJA62" s="134"/>
      <c r="JJB62" s="134"/>
      <c r="JJC62" s="134"/>
      <c r="JJD62" s="134"/>
      <c r="JJE62" s="134"/>
      <c r="JJF62" s="134"/>
      <c r="JJG62" s="134"/>
      <c r="JJH62" s="134"/>
      <c r="JJI62" s="134"/>
      <c r="JJJ62" s="134"/>
      <c r="JJK62" s="134"/>
      <c r="JJL62" s="134"/>
      <c r="JJM62" s="134"/>
      <c r="JJN62" s="134"/>
      <c r="JJO62" s="134"/>
      <c r="JJP62" s="134"/>
      <c r="JJQ62" s="134"/>
      <c r="JJR62" s="134"/>
      <c r="JJS62" s="134"/>
      <c r="JJT62" s="134"/>
      <c r="JJU62" s="134"/>
      <c r="JJV62" s="134"/>
      <c r="JJW62" s="134"/>
      <c r="JJX62" s="134"/>
      <c r="JJY62" s="134"/>
      <c r="JJZ62" s="134"/>
      <c r="JKA62" s="134"/>
      <c r="JKB62" s="134"/>
      <c r="JKC62" s="134"/>
      <c r="JKD62" s="134"/>
      <c r="JKE62" s="134"/>
      <c r="JKF62" s="134"/>
      <c r="JKG62" s="134"/>
      <c r="JKH62" s="134"/>
      <c r="JKI62" s="134"/>
      <c r="JKJ62" s="134"/>
      <c r="JKK62" s="134"/>
      <c r="JKL62" s="134"/>
      <c r="JKM62" s="134"/>
      <c r="JKN62" s="134"/>
      <c r="JKO62" s="134"/>
      <c r="JKP62" s="134"/>
      <c r="JKQ62" s="134"/>
      <c r="JKR62" s="134"/>
      <c r="JKS62" s="134"/>
      <c r="JKT62" s="134"/>
      <c r="JKU62" s="134"/>
      <c r="JKV62" s="134"/>
      <c r="JKW62" s="134"/>
      <c r="JKX62" s="134"/>
      <c r="JKY62" s="134"/>
      <c r="JKZ62" s="134"/>
      <c r="JLA62" s="134"/>
      <c r="JLB62" s="134"/>
      <c r="JLC62" s="134"/>
      <c r="JLD62" s="134"/>
      <c r="JLE62" s="134"/>
      <c r="JLF62" s="134"/>
      <c r="JLG62" s="134"/>
      <c r="JLH62" s="134"/>
      <c r="JLI62" s="134"/>
      <c r="JLJ62" s="134"/>
      <c r="JLK62" s="134"/>
      <c r="JLL62" s="134"/>
      <c r="JLM62" s="134"/>
      <c r="JLN62" s="134"/>
      <c r="JLO62" s="134"/>
      <c r="JLP62" s="134"/>
      <c r="JLQ62" s="134"/>
      <c r="JLR62" s="134"/>
      <c r="JLS62" s="134"/>
      <c r="JLT62" s="134"/>
      <c r="JLU62" s="134"/>
      <c r="JLV62" s="134"/>
      <c r="JLW62" s="134"/>
      <c r="JLX62" s="134"/>
      <c r="JLY62" s="134"/>
      <c r="JLZ62" s="134"/>
      <c r="JMA62" s="134"/>
      <c r="JMB62" s="134"/>
      <c r="JMC62" s="134"/>
      <c r="JMD62" s="134"/>
      <c r="JME62" s="134"/>
      <c r="JMF62" s="134"/>
      <c r="JMG62" s="134"/>
      <c r="JMH62" s="134"/>
      <c r="JMI62" s="134"/>
      <c r="JMJ62" s="134"/>
      <c r="JMK62" s="134"/>
      <c r="JML62" s="134"/>
      <c r="JMM62" s="134"/>
      <c r="JMN62" s="134"/>
      <c r="JMO62" s="134"/>
      <c r="JMP62" s="134"/>
      <c r="JMQ62" s="134"/>
      <c r="JMR62" s="134"/>
      <c r="JMS62" s="134"/>
      <c r="JMT62" s="134"/>
      <c r="JMU62" s="134"/>
      <c r="JMV62" s="134"/>
      <c r="JMW62" s="134"/>
      <c r="JMX62" s="134"/>
      <c r="JMY62" s="134"/>
      <c r="JMZ62" s="134"/>
      <c r="JNA62" s="134"/>
      <c r="JNB62" s="134"/>
      <c r="JNC62" s="134"/>
      <c r="JND62" s="134"/>
      <c r="JNE62" s="134"/>
      <c r="JNF62" s="134"/>
      <c r="JNG62" s="134"/>
      <c r="JNH62" s="134"/>
      <c r="JNI62" s="134"/>
      <c r="JNJ62" s="134"/>
      <c r="JNK62" s="134"/>
      <c r="JNL62" s="134"/>
      <c r="JNM62" s="134"/>
      <c r="JNN62" s="134"/>
      <c r="JNO62" s="134"/>
      <c r="JNP62" s="134"/>
      <c r="JNQ62" s="134"/>
      <c r="JNR62" s="134"/>
      <c r="JNS62" s="134"/>
      <c r="JNT62" s="134"/>
      <c r="JNU62" s="134"/>
      <c r="JNV62" s="134"/>
      <c r="JNW62" s="134"/>
      <c r="JNX62" s="134"/>
      <c r="JNY62" s="134"/>
      <c r="JNZ62" s="134"/>
      <c r="JOA62" s="134"/>
      <c r="JOB62" s="134"/>
      <c r="JOC62" s="134"/>
      <c r="JOD62" s="134"/>
      <c r="JOE62" s="134"/>
      <c r="JOF62" s="134"/>
      <c r="JOG62" s="134"/>
      <c r="JOH62" s="134"/>
      <c r="JOI62" s="134"/>
      <c r="JOJ62" s="134"/>
      <c r="JOK62" s="134"/>
      <c r="JOL62" s="134"/>
      <c r="JOM62" s="134"/>
      <c r="JON62" s="134"/>
      <c r="JOO62" s="134"/>
      <c r="JOP62" s="134"/>
      <c r="JOQ62" s="134"/>
      <c r="JOR62" s="134"/>
      <c r="JOS62" s="134"/>
      <c r="JOT62" s="134"/>
      <c r="JOU62" s="134"/>
      <c r="JOV62" s="134"/>
      <c r="JOW62" s="134"/>
      <c r="JOX62" s="134"/>
      <c r="JOY62" s="134"/>
      <c r="JOZ62" s="134"/>
      <c r="JPA62" s="134"/>
      <c r="JPB62" s="134"/>
      <c r="JPC62" s="134"/>
      <c r="JPD62" s="134"/>
      <c r="JPE62" s="134"/>
      <c r="JPF62" s="134"/>
      <c r="JPG62" s="134"/>
      <c r="JPH62" s="134"/>
      <c r="JPI62" s="134"/>
      <c r="JPJ62" s="134"/>
      <c r="JPK62" s="134"/>
      <c r="JPL62" s="134"/>
      <c r="JPM62" s="134"/>
      <c r="JPN62" s="134"/>
      <c r="JPO62" s="134"/>
      <c r="JPP62" s="134"/>
      <c r="JPQ62" s="134"/>
      <c r="JPR62" s="134"/>
      <c r="JPS62" s="134"/>
      <c r="JPT62" s="134"/>
      <c r="JPU62" s="134"/>
      <c r="JPV62" s="134"/>
      <c r="JPW62" s="134"/>
      <c r="JPX62" s="134"/>
      <c r="JPY62" s="134"/>
      <c r="JPZ62" s="134"/>
      <c r="JQA62" s="134"/>
      <c r="JQB62" s="134"/>
      <c r="JQC62" s="134"/>
      <c r="JQD62" s="134"/>
      <c r="JQE62" s="134"/>
      <c r="JQF62" s="134"/>
      <c r="JQG62" s="134"/>
      <c r="JQH62" s="134"/>
      <c r="JQI62" s="134"/>
      <c r="JQJ62" s="134"/>
      <c r="JQK62" s="134"/>
      <c r="JQL62" s="134"/>
      <c r="JQM62" s="134"/>
      <c r="JQN62" s="134"/>
      <c r="JQO62" s="134"/>
      <c r="JQP62" s="134"/>
      <c r="JQQ62" s="134"/>
      <c r="JQR62" s="134"/>
      <c r="JQS62" s="134"/>
      <c r="JQT62" s="134"/>
      <c r="JQU62" s="134"/>
      <c r="JQV62" s="134"/>
      <c r="JQW62" s="134"/>
      <c r="JQX62" s="134"/>
      <c r="JQY62" s="134"/>
      <c r="JQZ62" s="134"/>
      <c r="JRA62" s="134"/>
      <c r="JRB62" s="134"/>
      <c r="JRC62" s="134"/>
      <c r="JRD62" s="134"/>
      <c r="JRE62" s="134"/>
      <c r="JRF62" s="134"/>
      <c r="JRG62" s="134"/>
      <c r="JRH62" s="134"/>
      <c r="JRI62" s="134"/>
      <c r="JRJ62" s="134"/>
      <c r="JRK62" s="134"/>
      <c r="JRL62" s="134"/>
      <c r="JRM62" s="134"/>
      <c r="JRN62" s="134"/>
      <c r="JRO62" s="134"/>
      <c r="JRP62" s="134"/>
      <c r="JRQ62" s="134"/>
      <c r="JRR62" s="134"/>
      <c r="JRS62" s="134"/>
      <c r="JRT62" s="134"/>
      <c r="JRU62" s="134"/>
      <c r="JRV62" s="134"/>
      <c r="JRW62" s="134"/>
      <c r="JRX62" s="134"/>
      <c r="JRY62" s="134"/>
      <c r="JRZ62" s="134"/>
      <c r="JSA62" s="134"/>
      <c r="JSB62" s="134"/>
      <c r="JSC62" s="134"/>
      <c r="JSD62" s="134"/>
      <c r="JSE62" s="134"/>
      <c r="JSF62" s="134"/>
      <c r="JSG62" s="134"/>
      <c r="JSH62" s="134"/>
      <c r="JSI62" s="134"/>
      <c r="JSJ62" s="134"/>
      <c r="JSK62" s="134"/>
      <c r="JSL62" s="134"/>
      <c r="JSM62" s="134"/>
      <c r="JSN62" s="134"/>
      <c r="JSO62" s="134"/>
      <c r="JSP62" s="134"/>
      <c r="JSQ62" s="134"/>
      <c r="JSR62" s="134"/>
      <c r="JSS62" s="134"/>
      <c r="JST62" s="134"/>
      <c r="JSU62" s="134"/>
      <c r="JSV62" s="134"/>
      <c r="JSW62" s="134"/>
      <c r="JSX62" s="134"/>
      <c r="JSY62" s="134"/>
      <c r="JSZ62" s="134"/>
      <c r="JTA62" s="134"/>
      <c r="JTB62" s="134"/>
      <c r="JTC62" s="134"/>
      <c r="JTD62" s="134"/>
      <c r="JTE62" s="134"/>
      <c r="JTF62" s="134"/>
      <c r="JTG62" s="134"/>
      <c r="JTH62" s="134"/>
      <c r="JTI62" s="134"/>
      <c r="JTJ62" s="134"/>
      <c r="JTK62" s="134"/>
      <c r="JTL62" s="134"/>
      <c r="JTM62" s="134"/>
      <c r="JTN62" s="134"/>
      <c r="JTO62" s="134"/>
      <c r="JTP62" s="134"/>
      <c r="JTQ62" s="134"/>
      <c r="JTR62" s="134"/>
      <c r="JTS62" s="134"/>
      <c r="JTT62" s="134"/>
      <c r="JTU62" s="134"/>
      <c r="JTV62" s="134"/>
      <c r="JTW62" s="134"/>
      <c r="JTX62" s="134"/>
      <c r="JTY62" s="134"/>
      <c r="JTZ62" s="134"/>
      <c r="JUA62" s="134"/>
      <c r="JUB62" s="134"/>
      <c r="JUC62" s="134"/>
      <c r="JUD62" s="134"/>
      <c r="JUE62" s="134"/>
      <c r="JUF62" s="134"/>
      <c r="JUG62" s="134"/>
      <c r="JUH62" s="134"/>
      <c r="JUI62" s="134"/>
      <c r="JUJ62" s="134"/>
      <c r="JUK62" s="134"/>
      <c r="JUL62" s="134"/>
      <c r="JUM62" s="134"/>
      <c r="JUN62" s="134"/>
      <c r="JUO62" s="134"/>
      <c r="JUP62" s="134"/>
      <c r="JUQ62" s="134"/>
      <c r="JUR62" s="134"/>
      <c r="JUS62" s="134"/>
      <c r="JUT62" s="134"/>
      <c r="JUU62" s="134"/>
      <c r="JUV62" s="134"/>
      <c r="JUW62" s="134"/>
      <c r="JUX62" s="134"/>
      <c r="JUY62" s="134"/>
      <c r="JUZ62" s="134"/>
      <c r="JVA62" s="134"/>
      <c r="JVB62" s="134"/>
      <c r="JVC62" s="134"/>
      <c r="JVD62" s="134"/>
      <c r="JVE62" s="134"/>
      <c r="JVF62" s="134"/>
      <c r="JVG62" s="134"/>
      <c r="JVH62" s="134"/>
      <c r="JVI62" s="134"/>
      <c r="JVJ62" s="134"/>
      <c r="JVK62" s="134"/>
      <c r="JVL62" s="134"/>
      <c r="JVM62" s="134"/>
      <c r="JVN62" s="134"/>
      <c r="JVO62" s="134"/>
      <c r="JVP62" s="134"/>
      <c r="JVQ62" s="134"/>
      <c r="JVR62" s="134"/>
      <c r="JVS62" s="134"/>
      <c r="JVT62" s="134"/>
      <c r="JVU62" s="134"/>
      <c r="JVV62" s="134"/>
      <c r="JVW62" s="134"/>
      <c r="JVX62" s="134"/>
      <c r="JVY62" s="134"/>
      <c r="JVZ62" s="134"/>
      <c r="JWA62" s="134"/>
      <c r="JWB62" s="134"/>
      <c r="JWC62" s="134"/>
      <c r="JWD62" s="134"/>
      <c r="JWE62" s="134"/>
      <c r="JWF62" s="134"/>
      <c r="JWG62" s="134"/>
      <c r="JWH62" s="134"/>
      <c r="JWI62" s="134"/>
      <c r="JWJ62" s="134"/>
      <c r="JWK62" s="134"/>
      <c r="JWL62" s="134"/>
      <c r="JWM62" s="134"/>
      <c r="JWN62" s="134"/>
      <c r="JWO62" s="134"/>
      <c r="JWP62" s="134"/>
      <c r="JWQ62" s="134"/>
      <c r="JWR62" s="134"/>
      <c r="JWS62" s="134"/>
      <c r="JWT62" s="134"/>
      <c r="JWU62" s="134"/>
      <c r="JWV62" s="134"/>
      <c r="JWW62" s="134"/>
      <c r="JWX62" s="134"/>
      <c r="JWY62" s="134"/>
      <c r="JWZ62" s="134"/>
      <c r="JXA62" s="134"/>
      <c r="JXB62" s="134"/>
      <c r="JXC62" s="134"/>
      <c r="JXD62" s="134"/>
      <c r="JXE62" s="134"/>
      <c r="JXF62" s="134"/>
      <c r="JXG62" s="134"/>
      <c r="JXH62" s="134"/>
      <c r="JXI62" s="134"/>
      <c r="JXJ62" s="134"/>
      <c r="JXK62" s="134"/>
      <c r="JXL62" s="134"/>
      <c r="JXM62" s="134"/>
      <c r="JXN62" s="134"/>
      <c r="JXO62" s="134"/>
      <c r="JXP62" s="134"/>
      <c r="JXQ62" s="134"/>
      <c r="JXR62" s="134"/>
      <c r="JXS62" s="134"/>
      <c r="JXT62" s="134"/>
      <c r="JXU62" s="134"/>
      <c r="JXV62" s="134"/>
      <c r="JXW62" s="134"/>
      <c r="JXX62" s="134"/>
      <c r="JXY62" s="134"/>
      <c r="JXZ62" s="134"/>
      <c r="JYA62" s="134"/>
      <c r="JYB62" s="134"/>
      <c r="JYC62" s="134"/>
      <c r="JYD62" s="134"/>
      <c r="JYE62" s="134"/>
      <c r="JYF62" s="134"/>
      <c r="JYG62" s="134"/>
      <c r="JYH62" s="134"/>
      <c r="JYI62" s="134"/>
      <c r="JYJ62" s="134"/>
      <c r="JYK62" s="134"/>
      <c r="JYL62" s="134"/>
      <c r="JYM62" s="134"/>
      <c r="JYN62" s="134"/>
      <c r="JYO62" s="134"/>
      <c r="JYP62" s="134"/>
      <c r="JYQ62" s="134"/>
      <c r="JYR62" s="134"/>
      <c r="JYS62" s="134"/>
      <c r="JYT62" s="134"/>
      <c r="JYU62" s="134"/>
      <c r="JYV62" s="134"/>
      <c r="JYW62" s="134"/>
      <c r="JYX62" s="134"/>
      <c r="JYY62" s="134"/>
      <c r="JYZ62" s="134"/>
      <c r="JZA62" s="134"/>
      <c r="JZB62" s="134"/>
      <c r="JZC62" s="134"/>
      <c r="JZD62" s="134"/>
      <c r="JZE62" s="134"/>
      <c r="JZF62" s="134"/>
      <c r="JZG62" s="134"/>
      <c r="JZH62" s="134"/>
      <c r="JZI62" s="134"/>
      <c r="JZJ62" s="134"/>
      <c r="JZK62" s="134"/>
      <c r="JZL62" s="134"/>
      <c r="JZM62" s="134"/>
      <c r="JZN62" s="134"/>
      <c r="JZO62" s="134"/>
      <c r="JZP62" s="134"/>
      <c r="JZQ62" s="134"/>
      <c r="JZR62" s="134"/>
      <c r="JZS62" s="134"/>
      <c r="JZT62" s="134"/>
      <c r="JZU62" s="134"/>
      <c r="JZV62" s="134"/>
      <c r="JZW62" s="134"/>
      <c r="JZX62" s="134"/>
      <c r="JZY62" s="134"/>
      <c r="JZZ62" s="134"/>
      <c r="KAA62" s="134"/>
      <c r="KAB62" s="134"/>
      <c r="KAC62" s="134"/>
      <c r="KAD62" s="134"/>
      <c r="KAE62" s="134"/>
      <c r="KAF62" s="134"/>
      <c r="KAG62" s="134"/>
      <c r="KAH62" s="134"/>
      <c r="KAI62" s="134"/>
      <c r="KAJ62" s="134"/>
      <c r="KAK62" s="134"/>
      <c r="KAL62" s="134"/>
      <c r="KAM62" s="134"/>
      <c r="KAN62" s="134"/>
      <c r="KAO62" s="134"/>
      <c r="KAP62" s="134"/>
      <c r="KAQ62" s="134"/>
      <c r="KAR62" s="134"/>
      <c r="KAS62" s="134"/>
      <c r="KAT62" s="134"/>
      <c r="KAU62" s="134"/>
      <c r="KAV62" s="134"/>
      <c r="KAW62" s="134"/>
      <c r="KAX62" s="134"/>
      <c r="KAY62" s="134"/>
      <c r="KAZ62" s="134"/>
      <c r="KBA62" s="134"/>
      <c r="KBB62" s="134"/>
      <c r="KBC62" s="134"/>
      <c r="KBD62" s="134"/>
      <c r="KBE62" s="134"/>
      <c r="KBF62" s="134"/>
      <c r="KBG62" s="134"/>
      <c r="KBH62" s="134"/>
      <c r="KBI62" s="134"/>
      <c r="KBJ62" s="134"/>
      <c r="KBK62" s="134"/>
      <c r="KBL62" s="134"/>
      <c r="KBM62" s="134"/>
      <c r="KBN62" s="134"/>
      <c r="KBO62" s="134"/>
      <c r="KBP62" s="134"/>
      <c r="KBQ62" s="134"/>
      <c r="KBR62" s="134"/>
      <c r="KBS62" s="134"/>
      <c r="KBT62" s="134"/>
      <c r="KBU62" s="134"/>
      <c r="KBV62" s="134"/>
      <c r="KBW62" s="134"/>
      <c r="KBX62" s="134"/>
      <c r="KBY62" s="134"/>
      <c r="KBZ62" s="134"/>
      <c r="KCA62" s="134"/>
      <c r="KCB62" s="134"/>
      <c r="KCC62" s="134"/>
      <c r="KCD62" s="134"/>
      <c r="KCE62" s="134"/>
      <c r="KCF62" s="134"/>
      <c r="KCG62" s="134"/>
      <c r="KCH62" s="134"/>
      <c r="KCI62" s="134"/>
      <c r="KCJ62" s="134"/>
      <c r="KCK62" s="134"/>
      <c r="KCL62" s="134"/>
      <c r="KCM62" s="134"/>
      <c r="KCN62" s="134"/>
      <c r="KCO62" s="134"/>
      <c r="KCP62" s="134"/>
      <c r="KCQ62" s="134"/>
      <c r="KCR62" s="134"/>
      <c r="KCS62" s="134"/>
      <c r="KCT62" s="134"/>
      <c r="KCU62" s="134"/>
      <c r="KCV62" s="134"/>
      <c r="KCW62" s="134"/>
      <c r="KCX62" s="134"/>
      <c r="KCY62" s="134"/>
      <c r="KCZ62" s="134"/>
      <c r="KDA62" s="134"/>
      <c r="KDB62" s="134"/>
      <c r="KDC62" s="134"/>
      <c r="KDD62" s="134"/>
      <c r="KDE62" s="134"/>
      <c r="KDF62" s="134"/>
      <c r="KDG62" s="134"/>
      <c r="KDH62" s="134"/>
      <c r="KDI62" s="134"/>
      <c r="KDJ62" s="134"/>
      <c r="KDK62" s="134"/>
      <c r="KDL62" s="134"/>
      <c r="KDM62" s="134"/>
      <c r="KDN62" s="134"/>
      <c r="KDO62" s="134"/>
      <c r="KDP62" s="134"/>
      <c r="KDQ62" s="134"/>
      <c r="KDR62" s="134"/>
      <c r="KDS62" s="134"/>
      <c r="KDT62" s="134"/>
      <c r="KDU62" s="134"/>
      <c r="KDV62" s="134"/>
      <c r="KDW62" s="134"/>
      <c r="KDX62" s="134"/>
      <c r="KDY62" s="134"/>
      <c r="KDZ62" s="134"/>
      <c r="KEA62" s="134"/>
      <c r="KEB62" s="134"/>
      <c r="KEC62" s="134"/>
      <c r="KED62" s="134"/>
      <c r="KEE62" s="134"/>
      <c r="KEF62" s="134"/>
      <c r="KEG62" s="134"/>
      <c r="KEH62" s="134"/>
      <c r="KEI62" s="134"/>
      <c r="KEJ62" s="134"/>
      <c r="KEK62" s="134"/>
      <c r="KEL62" s="134"/>
      <c r="KEM62" s="134"/>
      <c r="KEN62" s="134"/>
      <c r="KEO62" s="134"/>
      <c r="KEP62" s="134"/>
      <c r="KEQ62" s="134"/>
      <c r="KER62" s="134"/>
      <c r="KES62" s="134"/>
      <c r="KET62" s="134"/>
      <c r="KEU62" s="134"/>
      <c r="KEV62" s="134"/>
      <c r="KEW62" s="134"/>
      <c r="KEX62" s="134"/>
      <c r="KEY62" s="134"/>
      <c r="KEZ62" s="134"/>
      <c r="KFA62" s="134"/>
      <c r="KFB62" s="134"/>
      <c r="KFC62" s="134"/>
      <c r="KFD62" s="134"/>
      <c r="KFE62" s="134"/>
      <c r="KFF62" s="134"/>
      <c r="KFG62" s="134"/>
      <c r="KFH62" s="134"/>
      <c r="KFI62" s="134"/>
      <c r="KFJ62" s="134"/>
      <c r="KFK62" s="134"/>
      <c r="KFL62" s="134"/>
      <c r="KFM62" s="134"/>
      <c r="KFN62" s="134"/>
      <c r="KFO62" s="134"/>
      <c r="KFP62" s="134"/>
      <c r="KFQ62" s="134"/>
      <c r="KFR62" s="134"/>
      <c r="KFS62" s="134"/>
      <c r="KFT62" s="134"/>
      <c r="KFU62" s="134"/>
      <c r="KFV62" s="134"/>
      <c r="KFW62" s="134"/>
      <c r="KFX62" s="134"/>
      <c r="KFY62" s="134"/>
      <c r="KFZ62" s="134"/>
      <c r="KGA62" s="134"/>
      <c r="KGB62" s="134"/>
      <c r="KGC62" s="134"/>
      <c r="KGD62" s="134"/>
      <c r="KGE62" s="134"/>
      <c r="KGF62" s="134"/>
      <c r="KGG62" s="134"/>
      <c r="KGH62" s="134"/>
      <c r="KGI62" s="134"/>
      <c r="KGJ62" s="134"/>
      <c r="KGK62" s="134"/>
      <c r="KGL62" s="134"/>
      <c r="KGM62" s="134"/>
      <c r="KGN62" s="134"/>
      <c r="KGO62" s="134"/>
      <c r="KGP62" s="134"/>
      <c r="KGQ62" s="134"/>
      <c r="KGR62" s="134"/>
      <c r="KGS62" s="134"/>
      <c r="KGT62" s="134"/>
      <c r="KGU62" s="134"/>
      <c r="KGV62" s="134"/>
      <c r="KGW62" s="134"/>
      <c r="KGX62" s="134"/>
      <c r="KGY62" s="134"/>
      <c r="KGZ62" s="134"/>
      <c r="KHA62" s="134"/>
      <c r="KHB62" s="134"/>
      <c r="KHC62" s="134"/>
      <c r="KHD62" s="134"/>
      <c r="KHE62" s="134"/>
      <c r="KHF62" s="134"/>
      <c r="KHG62" s="134"/>
      <c r="KHH62" s="134"/>
      <c r="KHI62" s="134"/>
      <c r="KHJ62" s="134"/>
      <c r="KHK62" s="134"/>
      <c r="KHL62" s="134"/>
      <c r="KHM62" s="134"/>
      <c r="KHN62" s="134"/>
      <c r="KHO62" s="134"/>
      <c r="KHP62" s="134"/>
      <c r="KHQ62" s="134"/>
      <c r="KHR62" s="134"/>
      <c r="KHS62" s="134"/>
      <c r="KHT62" s="134"/>
      <c r="KHU62" s="134"/>
      <c r="KHV62" s="134"/>
      <c r="KHW62" s="134"/>
      <c r="KHX62" s="134"/>
      <c r="KHY62" s="134"/>
      <c r="KHZ62" s="134"/>
      <c r="KIA62" s="134"/>
      <c r="KIB62" s="134"/>
      <c r="KIC62" s="134"/>
      <c r="KID62" s="134"/>
      <c r="KIE62" s="134"/>
      <c r="KIF62" s="134"/>
      <c r="KIG62" s="134"/>
      <c r="KIH62" s="134"/>
      <c r="KII62" s="134"/>
      <c r="KIJ62" s="134"/>
      <c r="KIK62" s="134"/>
      <c r="KIL62" s="134"/>
      <c r="KIM62" s="134"/>
      <c r="KIN62" s="134"/>
      <c r="KIO62" s="134"/>
      <c r="KIP62" s="134"/>
      <c r="KIQ62" s="134"/>
      <c r="KIR62" s="134"/>
      <c r="KIS62" s="134"/>
      <c r="KIT62" s="134"/>
      <c r="KIU62" s="134"/>
      <c r="KIV62" s="134"/>
      <c r="KIW62" s="134"/>
      <c r="KIX62" s="134"/>
      <c r="KIY62" s="134"/>
      <c r="KIZ62" s="134"/>
      <c r="KJA62" s="134"/>
      <c r="KJB62" s="134"/>
      <c r="KJC62" s="134"/>
      <c r="KJD62" s="134"/>
      <c r="KJE62" s="134"/>
      <c r="KJF62" s="134"/>
      <c r="KJG62" s="134"/>
      <c r="KJH62" s="134"/>
      <c r="KJI62" s="134"/>
      <c r="KJJ62" s="134"/>
      <c r="KJK62" s="134"/>
      <c r="KJL62" s="134"/>
      <c r="KJM62" s="134"/>
      <c r="KJN62" s="134"/>
      <c r="KJO62" s="134"/>
      <c r="KJP62" s="134"/>
      <c r="KJQ62" s="134"/>
      <c r="KJR62" s="134"/>
      <c r="KJS62" s="134"/>
      <c r="KJT62" s="134"/>
      <c r="KJU62" s="134"/>
      <c r="KJV62" s="134"/>
      <c r="KJW62" s="134"/>
      <c r="KJX62" s="134"/>
      <c r="KJY62" s="134"/>
      <c r="KJZ62" s="134"/>
      <c r="KKA62" s="134"/>
      <c r="KKB62" s="134"/>
      <c r="KKC62" s="134"/>
      <c r="KKD62" s="134"/>
      <c r="KKE62" s="134"/>
      <c r="KKF62" s="134"/>
      <c r="KKG62" s="134"/>
      <c r="KKH62" s="134"/>
      <c r="KKI62" s="134"/>
      <c r="KKJ62" s="134"/>
      <c r="KKK62" s="134"/>
      <c r="KKL62" s="134"/>
      <c r="KKM62" s="134"/>
      <c r="KKN62" s="134"/>
      <c r="KKO62" s="134"/>
      <c r="KKP62" s="134"/>
      <c r="KKQ62" s="134"/>
      <c r="KKR62" s="134"/>
      <c r="KKS62" s="134"/>
      <c r="KKT62" s="134"/>
      <c r="KKU62" s="134"/>
      <c r="KKV62" s="134"/>
      <c r="KKW62" s="134"/>
      <c r="KKX62" s="134"/>
      <c r="KKY62" s="134"/>
      <c r="KKZ62" s="134"/>
      <c r="KLA62" s="134"/>
      <c r="KLB62" s="134"/>
      <c r="KLC62" s="134"/>
      <c r="KLD62" s="134"/>
      <c r="KLE62" s="134"/>
      <c r="KLF62" s="134"/>
      <c r="KLG62" s="134"/>
      <c r="KLH62" s="134"/>
      <c r="KLI62" s="134"/>
      <c r="KLJ62" s="134"/>
      <c r="KLK62" s="134"/>
      <c r="KLL62" s="134"/>
      <c r="KLM62" s="134"/>
      <c r="KLN62" s="134"/>
      <c r="KLO62" s="134"/>
      <c r="KLP62" s="134"/>
      <c r="KLQ62" s="134"/>
      <c r="KLR62" s="134"/>
      <c r="KLS62" s="134"/>
      <c r="KLT62" s="134"/>
      <c r="KLU62" s="134"/>
      <c r="KLV62" s="134"/>
      <c r="KLW62" s="134"/>
      <c r="KLX62" s="134"/>
      <c r="KLY62" s="134"/>
      <c r="KLZ62" s="134"/>
      <c r="KMA62" s="134"/>
      <c r="KMB62" s="134"/>
      <c r="KMC62" s="134"/>
      <c r="KMD62" s="134"/>
      <c r="KME62" s="134"/>
      <c r="KMF62" s="134"/>
      <c r="KMG62" s="134"/>
      <c r="KMH62" s="134"/>
      <c r="KMI62" s="134"/>
      <c r="KMJ62" s="134"/>
      <c r="KMK62" s="134"/>
      <c r="KML62" s="134"/>
      <c r="KMM62" s="134"/>
      <c r="KMN62" s="134"/>
      <c r="KMO62" s="134"/>
      <c r="KMP62" s="134"/>
      <c r="KMQ62" s="134"/>
      <c r="KMR62" s="134"/>
      <c r="KMS62" s="134"/>
      <c r="KMT62" s="134"/>
      <c r="KMU62" s="134"/>
      <c r="KMV62" s="134"/>
      <c r="KMW62" s="134"/>
      <c r="KMX62" s="134"/>
      <c r="KMY62" s="134"/>
      <c r="KMZ62" s="134"/>
      <c r="KNA62" s="134"/>
      <c r="KNB62" s="134"/>
      <c r="KNC62" s="134"/>
      <c r="KND62" s="134"/>
      <c r="KNE62" s="134"/>
      <c r="KNF62" s="134"/>
      <c r="KNG62" s="134"/>
      <c r="KNH62" s="134"/>
      <c r="KNI62" s="134"/>
      <c r="KNJ62" s="134"/>
      <c r="KNK62" s="134"/>
      <c r="KNL62" s="134"/>
      <c r="KNM62" s="134"/>
      <c r="KNN62" s="134"/>
      <c r="KNO62" s="134"/>
      <c r="KNP62" s="134"/>
      <c r="KNQ62" s="134"/>
      <c r="KNR62" s="134"/>
      <c r="KNS62" s="134"/>
      <c r="KNT62" s="134"/>
      <c r="KNU62" s="134"/>
      <c r="KNV62" s="134"/>
      <c r="KNW62" s="134"/>
      <c r="KNX62" s="134"/>
      <c r="KNY62" s="134"/>
      <c r="KNZ62" s="134"/>
      <c r="KOA62" s="134"/>
      <c r="KOB62" s="134"/>
      <c r="KOC62" s="134"/>
      <c r="KOD62" s="134"/>
      <c r="KOE62" s="134"/>
      <c r="KOF62" s="134"/>
      <c r="KOG62" s="134"/>
      <c r="KOH62" s="134"/>
      <c r="KOI62" s="134"/>
      <c r="KOJ62" s="134"/>
      <c r="KOK62" s="134"/>
      <c r="KOL62" s="134"/>
      <c r="KOM62" s="134"/>
      <c r="KON62" s="134"/>
      <c r="KOO62" s="134"/>
      <c r="KOP62" s="134"/>
      <c r="KOQ62" s="134"/>
      <c r="KOR62" s="134"/>
      <c r="KOS62" s="134"/>
      <c r="KOT62" s="134"/>
      <c r="KOU62" s="134"/>
      <c r="KOV62" s="134"/>
      <c r="KOW62" s="134"/>
      <c r="KOX62" s="134"/>
      <c r="KOY62" s="134"/>
      <c r="KOZ62" s="134"/>
      <c r="KPA62" s="134"/>
      <c r="KPB62" s="134"/>
      <c r="KPC62" s="134"/>
      <c r="KPD62" s="134"/>
      <c r="KPE62" s="134"/>
      <c r="KPF62" s="134"/>
      <c r="KPG62" s="134"/>
      <c r="KPH62" s="134"/>
      <c r="KPI62" s="134"/>
      <c r="KPJ62" s="134"/>
      <c r="KPK62" s="134"/>
      <c r="KPL62" s="134"/>
      <c r="KPM62" s="134"/>
      <c r="KPN62" s="134"/>
      <c r="KPO62" s="134"/>
      <c r="KPP62" s="134"/>
      <c r="KPQ62" s="134"/>
      <c r="KPR62" s="134"/>
      <c r="KPS62" s="134"/>
      <c r="KPT62" s="134"/>
      <c r="KPU62" s="134"/>
      <c r="KPV62" s="134"/>
      <c r="KPW62" s="134"/>
      <c r="KPX62" s="134"/>
      <c r="KPY62" s="134"/>
      <c r="KPZ62" s="134"/>
      <c r="KQA62" s="134"/>
      <c r="KQB62" s="134"/>
      <c r="KQC62" s="134"/>
      <c r="KQD62" s="134"/>
      <c r="KQE62" s="134"/>
      <c r="KQF62" s="134"/>
      <c r="KQG62" s="134"/>
      <c r="KQH62" s="134"/>
      <c r="KQI62" s="134"/>
      <c r="KQJ62" s="134"/>
      <c r="KQK62" s="134"/>
      <c r="KQL62" s="134"/>
      <c r="KQM62" s="134"/>
      <c r="KQN62" s="134"/>
      <c r="KQO62" s="134"/>
      <c r="KQP62" s="134"/>
      <c r="KQQ62" s="134"/>
      <c r="KQR62" s="134"/>
      <c r="KQS62" s="134"/>
      <c r="KQT62" s="134"/>
      <c r="KQU62" s="134"/>
      <c r="KQV62" s="134"/>
      <c r="KQW62" s="134"/>
      <c r="KQX62" s="134"/>
      <c r="KQY62" s="134"/>
      <c r="KQZ62" s="134"/>
      <c r="KRA62" s="134"/>
      <c r="KRB62" s="134"/>
      <c r="KRC62" s="134"/>
      <c r="KRD62" s="134"/>
      <c r="KRE62" s="134"/>
      <c r="KRF62" s="134"/>
      <c r="KRG62" s="134"/>
      <c r="KRH62" s="134"/>
      <c r="KRI62" s="134"/>
      <c r="KRJ62" s="134"/>
      <c r="KRK62" s="134"/>
      <c r="KRL62" s="134"/>
      <c r="KRM62" s="134"/>
      <c r="KRN62" s="134"/>
      <c r="KRO62" s="134"/>
      <c r="KRP62" s="134"/>
      <c r="KRQ62" s="134"/>
      <c r="KRR62" s="134"/>
      <c r="KRS62" s="134"/>
      <c r="KRT62" s="134"/>
      <c r="KRU62" s="134"/>
      <c r="KRV62" s="134"/>
      <c r="KRW62" s="134"/>
      <c r="KRX62" s="134"/>
      <c r="KRY62" s="134"/>
      <c r="KRZ62" s="134"/>
      <c r="KSA62" s="134"/>
      <c r="KSB62" s="134"/>
      <c r="KSC62" s="134"/>
      <c r="KSD62" s="134"/>
      <c r="KSE62" s="134"/>
      <c r="KSF62" s="134"/>
      <c r="KSG62" s="134"/>
      <c r="KSH62" s="134"/>
      <c r="KSI62" s="134"/>
      <c r="KSJ62" s="134"/>
      <c r="KSK62" s="134"/>
      <c r="KSL62" s="134"/>
      <c r="KSM62" s="134"/>
      <c r="KSN62" s="134"/>
      <c r="KSO62" s="134"/>
      <c r="KSP62" s="134"/>
      <c r="KSQ62" s="134"/>
      <c r="KSR62" s="134"/>
      <c r="KSS62" s="134"/>
      <c r="KST62" s="134"/>
      <c r="KSU62" s="134"/>
      <c r="KSV62" s="134"/>
      <c r="KSW62" s="134"/>
      <c r="KSX62" s="134"/>
      <c r="KSY62" s="134"/>
      <c r="KSZ62" s="134"/>
      <c r="KTA62" s="134"/>
      <c r="KTB62" s="134"/>
      <c r="KTC62" s="134"/>
      <c r="KTD62" s="134"/>
      <c r="KTE62" s="134"/>
      <c r="KTF62" s="134"/>
      <c r="KTG62" s="134"/>
      <c r="KTH62" s="134"/>
      <c r="KTI62" s="134"/>
      <c r="KTJ62" s="134"/>
      <c r="KTK62" s="134"/>
      <c r="KTL62" s="134"/>
      <c r="KTM62" s="134"/>
      <c r="KTN62" s="134"/>
      <c r="KTO62" s="134"/>
      <c r="KTP62" s="134"/>
      <c r="KTQ62" s="134"/>
      <c r="KTR62" s="134"/>
      <c r="KTS62" s="134"/>
      <c r="KTT62" s="134"/>
      <c r="KTU62" s="134"/>
      <c r="KTV62" s="134"/>
      <c r="KTW62" s="134"/>
      <c r="KTX62" s="134"/>
      <c r="KTY62" s="134"/>
      <c r="KTZ62" s="134"/>
      <c r="KUA62" s="134"/>
      <c r="KUB62" s="134"/>
      <c r="KUC62" s="134"/>
      <c r="KUD62" s="134"/>
      <c r="KUE62" s="134"/>
      <c r="KUF62" s="134"/>
      <c r="KUG62" s="134"/>
      <c r="KUH62" s="134"/>
      <c r="KUI62" s="134"/>
      <c r="KUJ62" s="134"/>
      <c r="KUK62" s="134"/>
      <c r="KUL62" s="134"/>
      <c r="KUM62" s="134"/>
      <c r="KUN62" s="134"/>
      <c r="KUO62" s="134"/>
      <c r="KUP62" s="134"/>
      <c r="KUQ62" s="134"/>
      <c r="KUR62" s="134"/>
      <c r="KUS62" s="134"/>
      <c r="KUT62" s="134"/>
      <c r="KUU62" s="134"/>
      <c r="KUV62" s="134"/>
      <c r="KUW62" s="134"/>
      <c r="KUX62" s="134"/>
      <c r="KUY62" s="134"/>
      <c r="KUZ62" s="134"/>
      <c r="KVA62" s="134"/>
      <c r="KVB62" s="134"/>
      <c r="KVC62" s="134"/>
      <c r="KVD62" s="134"/>
      <c r="KVE62" s="134"/>
      <c r="KVF62" s="134"/>
      <c r="KVG62" s="134"/>
      <c r="KVH62" s="134"/>
      <c r="KVI62" s="134"/>
      <c r="KVJ62" s="134"/>
      <c r="KVK62" s="134"/>
      <c r="KVL62" s="134"/>
      <c r="KVM62" s="134"/>
      <c r="KVN62" s="134"/>
      <c r="KVO62" s="134"/>
      <c r="KVP62" s="134"/>
      <c r="KVQ62" s="134"/>
      <c r="KVR62" s="134"/>
      <c r="KVS62" s="134"/>
      <c r="KVT62" s="134"/>
      <c r="KVU62" s="134"/>
      <c r="KVV62" s="134"/>
      <c r="KVW62" s="134"/>
      <c r="KVX62" s="134"/>
      <c r="KVY62" s="134"/>
      <c r="KVZ62" s="134"/>
      <c r="KWA62" s="134"/>
      <c r="KWB62" s="134"/>
      <c r="KWC62" s="134"/>
      <c r="KWD62" s="134"/>
      <c r="KWE62" s="134"/>
      <c r="KWF62" s="134"/>
      <c r="KWG62" s="134"/>
      <c r="KWH62" s="134"/>
      <c r="KWI62" s="134"/>
      <c r="KWJ62" s="134"/>
      <c r="KWK62" s="134"/>
      <c r="KWL62" s="134"/>
      <c r="KWM62" s="134"/>
      <c r="KWN62" s="134"/>
      <c r="KWO62" s="134"/>
      <c r="KWP62" s="134"/>
      <c r="KWQ62" s="134"/>
      <c r="KWR62" s="134"/>
      <c r="KWS62" s="134"/>
      <c r="KWT62" s="134"/>
      <c r="KWU62" s="134"/>
      <c r="KWV62" s="134"/>
      <c r="KWW62" s="134"/>
      <c r="KWX62" s="134"/>
      <c r="KWY62" s="134"/>
      <c r="KWZ62" s="134"/>
      <c r="KXA62" s="134"/>
      <c r="KXB62" s="134"/>
      <c r="KXC62" s="134"/>
      <c r="KXD62" s="134"/>
      <c r="KXE62" s="134"/>
      <c r="KXF62" s="134"/>
      <c r="KXG62" s="134"/>
      <c r="KXH62" s="134"/>
      <c r="KXI62" s="134"/>
      <c r="KXJ62" s="134"/>
      <c r="KXK62" s="134"/>
      <c r="KXL62" s="134"/>
      <c r="KXM62" s="134"/>
      <c r="KXN62" s="134"/>
      <c r="KXO62" s="134"/>
      <c r="KXP62" s="134"/>
      <c r="KXQ62" s="134"/>
      <c r="KXR62" s="134"/>
      <c r="KXS62" s="134"/>
      <c r="KXT62" s="134"/>
      <c r="KXU62" s="134"/>
      <c r="KXV62" s="134"/>
      <c r="KXW62" s="134"/>
      <c r="KXX62" s="134"/>
      <c r="KXY62" s="134"/>
      <c r="KXZ62" s="134"/>
      <c r="KYA62" s="134"/>
      <c r="KYB62" s="134"/>
      <c r="KYC62" s="134"/>
      <c r="KYD62" s="134"/>
      <c r="KYE62" s="134"/>
      <c r="KYF62" s="134"/>
      <c r="KYG62" s="134"/>
      <c r="KYH62" s="134"/>
      <c r="KYI62" s="134"/>
      <c r="KYJ62" s="134"/>
      <c r="KYK62" s="134"/>
      <c r="KYL62" s="134"/>
      <c r="KYM62" s="134"/>
      <c r="KYN62" s="134"/>
      <c r="KYO62" s="134"/>
      <c r="KYP62" s="134"/>
      <c r="KYQ62" s="134"/>
      <c r="KYR62" s="134"/>
      <c r="KYS62" s="134"/>
      <c r="KYT62" s="134"/>
      <c r="KYU62" s="134"/>
      <c r="KYV62" s="134"/>
      <c r="KYW62" s="134"/>
      <c r="KYX62" s="134"/>
      <c r="KYY62" s="134"/>
      <c r="KYZ62" s="134"/>
      <c r="KZA62" s="134"/>
      <c r="KZB62" s="134"/>
      <c r="KZC62" s="134"/>
      <c r="KZD62" s="134"/>
      <c r="KZE62" s="134"/>
      <c r="KZF62" s="134"/>
      <c r="KZG62" s="134"/>
      <c r="KZH62" s="134"/>
      <c r="KZI62" s="134"/>
      <c r="KZJ62" s="134"/>
      <c r="KZK62" s="134"/>
      <c r="KZL62" s="134"/>
      <c r="KZM62" s="134"/>
      <c r="KZN62" s="134"/>
      <c r="KZO62" s="134"/>
      <c r="KZP62" s="134"/>
      <c r="KZQ62" s="134"/>
      <c r="KZR62" s="134"/>
      <c r="KZS62" s="134"/>
      <c r="KZT62" s="134"/>
      <c r="KZU62" s="134"/>
      <c r="KZV62" s="134"/>
      <c r="KZW62" s="134"/>
      <c r="KZX62" s="134"/>
      <c r="KZY62" s="134"/>
      <c r="KZZ62" s="134"/>
      <c r="LAA62" s="134"/>
      <c r="LAB62" s="134"/>
      <c r="LAC62" s="134"/>
      <c r="LAD62" s="134"/>
      <c r="LAE62" s="134"/>
      <c r="LAF62" s="134"/>
      <c r="LAG62" s="134"/>
      <c r="LAH62" s="134"/>
      <c r="LAI62" s="134"/>
      <c r="LAJ62" s="134"/>
      <c r="LAK62" s="134"/>
      <c r="LAL62" s="134"/>
      <c r="LAM62" s="134"/>
      <c r="LAN62" s="134"/>
      <c r="LAO62" s="134"/>
      <c r="LAP62" s="134"/>
      <c r="LAQ62" s="134"/>
      <c r="LAR62" s="134"/>
      <c r="LAS62" s="134"/>
      <c r="LAT62" s="134"/>
      <c r="LAU62" s="134"/>
      <c r="LAV62" s="134"/>
      <c r="LAW62" s="134"/>
      <c r="LAX62" s="134"/>
      <c r="LAY62" s="134"/>
      <c r="LAZ62" s="134"/>
      <c r="LBA62" s="134"/>
      <c r="LBB62" s="134"/>
      <c r="LBC62" s="134"/>
      <c r="LBD62" s="134"/>
      <c r="LBE62" s="134"/>
      <c r="LBF62" s="134"/>
      <c r="LBG62" s="134"/>
      <c r="LBH62" s="134"/>
      <c r="LBI62" s="134"/>
      <c r="LBJ62" s="134"/>
      <c r="LBK62" s="134"/>
      <c r="LBL62" s="134"/>
      <c r="LBM62" s="134"/>
      <c r="LBN62" s="134"/>
      <c r="LBO62" s="134"/>
      <c r="LBP62" s="134"/>
      <c r="LBQ62" s="134"/>
      <c r="LBR62" s="134"/>
      <c r="LBS62" s="134"/>
      <c r="LBT62" s="134"/>
      <c r="LBU62" s="134"/>
      <c r="LBV62" s="134"/>
      <c r="LBW62" s="134"/>
      <c r="LBX62" s="134"/>
      <c r="LBY62" s="134"/>
      <c r="LBZ62" s="134"/>
      <c r="LCA62" s="134"/>
      <c r="LCB62" s="134"/>
      <c r="LCC62" s="134"/>
      <c r="LCD62" s="134"/>
      <c r="LCE62" s="134"/>
      <c r="LCF62" s="134"/>
      <c r="LCG62" s="134"/>
      <c r="LCH62" s="134"/>
      <c r="LCI62" s="134"/>
      <c r="LCJ62" s="134"/>
      <c r="LCK62" s="134"/>
      <c r="LCL62" s="134"/>
      <c r="LCM62" s="134"/>
      <c r="LCN62" s="134"/>
      <c r="LCO62" s="134"/>
      <c r="LCP62" s="134"/>
      <c r="LCQ62" s="134"/>
      <c r="LCR62" s="134"/>
      <c r="LCS62" s="134"/>
      <c r="LCT62" s="134"/>
      <c r="LCU62" s="134"/>
      <c r="LCV62" s="134"/>
      <c r="LCW62" s="134"/>
      <c r="LCX62" s="134"/>
      <c r="LCY62" s="134"/>
      <c r="LCZ62" s="134"/>
      <c r="LDA62" s="134"/>
      <c r="LDB62" s="134"/>
      <c r="LDC62" s="134"/>
      <c r="LDD62" s="134"/>
      <c r="LDE62" s="134"/>
      <c r="LDF62" s="134"/>
      <c r="LDG62" s="134"/>
      <c r="LDH62" s="134"/>
      <c r="LDI62" s="134"/>
      <c r="LDJ62" s="134"/>
      <c r="LDK62" s="134"/>
      <c r="LDL62" s="134"/>
      <c r="LDM62" s="134"/>
      <c r="LDN62" s="134"/>
      <c r="LDO62" s="134"/>
      <c r="LDP62" s="134"/>
      <c r="LDQ62" s="134"/>
      <c r="LDR62" s="134"/>
      <c r="LDS62" s="134"/>
      <c r="LDT62" s="134"/>
      <c r="LDU62" s="134"/>
      <c r="LDV62" s="134"/>
      <c r="LDW62" s="134"/>
      <c r="LDX62" s="134"/>
      <c r="LDY62" s="134"/>
      <c r="LDZ62" s="134"/>
      <c r="LEA62" s="134"/>
      <c r="LEB62" s="134"/>
      <c r="LEC62" s="134"/>
      <c r="LED62" s="134"/>
      <c r="LEE62" s="134"/>
      <c r="LEF62" s="134"/>
      <c r="LEG62" s="134"/>
      <c r="LEH62" s="134"/>
      <c r="LEI62" s="134"/>
      <c r="LEJ62" s="134"/>
      <c r="LEK62" s="134"/>
      <c r="LEL62" s="134"/>
      <c r="LEM62" s="134"/>
      <c r="LEN62" s="134"/>
      <c r="LEO62" s="134"/>
      <c r="LEP62" s="134"/>
      <c r="LEQ62" s="134"/>
      <c r="LER62" s="134"/>
      <c r="LES62" s="134"/>
      <c r="LET62" s="134"/>
      <c r="LEU62" s="134"/>
      <c r="LEV62" s="134"/>
      <c r="LEW62" s="134"/>
      <c r="LEX62" s="134"/>
      <c r="LEY62" s="134"/>
      <c r="LEZ62" s="134"/>
      <c r="LFA62" s="134"/>
      <c r="LFB62" s="134"/>
      <c r="LFC62" s="134"/>
      <c r="LFD62" s="134"/>
      <c r="LFE62" s="134"/>
      <c r="LFF62" s="134"/>
      <c r="LFG62" s="134"/>
      <c r="LFH62" s="134"/>
      <c r="LFI62" s="134"/>
      <c r="LFJ62" s="134"/>
      <c r="LFK62" s="134"/>
      <c r="LFL62" s="134"/>
      <c r="LFM62" s="134"/>
      <c r="LFN62" s="134"/>
      <c r="LFO62" s="134"/>
      <c r="LFP62" s="134"/>
      <c r="LFQ62" s="134"/>
      <c r="LFR62" s="134"/>
      <c r="LFS62" s="134"/>
      <c r="LFT62" s="134"/>
      <c r="LFU62" s="134"/>
      <c r="LFV62" s="134"/>
      <c r="LFW62" s="134"/>
      <c r="LFX62" s="134"/>
      <c r="LFY62" s="134"/>
      <c r="LFZ62" s="134"/>
      <c r="LGA62" s="134"/>
      <c r="LGB62" s="134"/>
      <c r="LGC62" s="134"/>
      <c r="LGD62" s="134"/>
      <c r="LGE62" s="134"/>
      <c r="LGF62" s="134"/>
      <c r="LGG62" s="134"/>
      <c r="LGH62" s="134"/>
      <c r="LGI62" s="134"/>
      <c r="LGJ62" s="134"/>
      <c r="LGK62" s="134"/>
      <c r="LGL62" s="134"/>
      <c r="LGM62" s="134"/>
      <c r="LGN62" s="134"/>
      <c r="LGO62" s="134"/>
      <c r="LGP62" s="134"/>
      <c r="LGQ62" s="134"/>
      <c r="LGR62" s="134"/>
      <c r="LGS62" s="134"/>
      <c r="LGT62" s="134"/>
      <c r="LGU62" s="134"/>
      <c r="LGV62" s="134"/>
      <c r="LGW62" s="134"/>
      <c r="LGX62" s="134"/>
      <c r="LGY62" s="134"/>
      <c r="LGZ62" s="134"/>
      <c r="LHA62" s="134"/>
      <c r="LHB62" s="134"/>
      <c r="LHC62" s="134"/>
      <c r="LHD62" s="134"/>
      <c r="LHE62" s="134"/>
      <c r="LHF62" s="134"/>
      <c r="LHG62" s="134"/>
      <c r="LHH62" s="134"/>
      <c r="LHI62" s="134"/>
      <c r="LHJ62" s="134"/>
      <c r="LHK62" s="134"/>
      <c r="LHL62" s="134"/>
      <c r="LHM62" s="134"/>
      <c r="LHN62" s="134"/>
      <c r="LHO62" s="134"/>
      <c r="LHP62" s="134"/>
      <c r="LHQ62" s="134"/>
      <c r="LHR62" s="134"/>
      <c r="LHS62" s="134"/>
      <c r="LHT62" s="134"/>
      <c r="LHU62" s="134"/>
      <c r="LHV62" s="134"/>
      <c r="LHW62" s="134"/>
      <c r="LHX62" s="134"/>
      <c r="LHY62" s="134"/>
      <c r="LHZ62" s="134"/>
      <c r="LIA62" s="134"/>
      <c r="LIB62" s="134"/>
      <c r="LIC62" s="134"/>
      <c r="LID62" s="134"/>
      <c r="LIE62" s="134"/>
      <c r="LIF62" s="134"/>
      <c r="LIG62" s="134"/>
      <c r="LIH62" s="134"/>
      <c r="LII62" s="134"/>
      <c r="LIJ62" s="134"/>
      <c r="LIK62" s="134"/>
      <c r="LIL62" s="134"/>
      <c r="LIM62" s="134"/>
      <c r="LIN62" s="134"/>
      <c r="LIO62" s="134"/>
      <c r="LIP62" s="134"/>
      <c r="LIQ62" s="134"/>
      <c r="LIR62" s="134"/>
      <c r="LIS62" s="134"/>
      <c r="LIT62" s="134"/>
      <c r="LIU62" s="134"/>
      <c r="LIV62" s="134"/>
      <c r="LIW62" s="134"/>
      <c r="LIX62" s="134"/>
      <c r="LIY62" s="134"/>
      <c r="LIZ62" s="134"/>
      <c r="LJA62" s="134"/>
      <c r="LJB62" s="134"/>
      <c r="LJC62" s="134"/>
      <c r="LJD62" s="134"/>
      <c r="LJE62" s="134"/>
      <c r="LJF62" s="134"/>
      <c r="LJG62" s="134"/>
      <c r="LJH62" s="134"/>
      <c r="LJI62" s="134"/>
      <c r="LJJ62" s="134"/>
      <c r="LJK62" s="134"/>
      <c r="LJL62" s="134"/>
      <c r="LJM62" s="134"/>
      <c r="LJN62" s="134"/>
      <c r="LJO62" s="134"/>
      <c r="LJP62" s="134"/>
      <c r="LJQ62" s="134"/>
      <c r="LJR62" s="134"/>
      <c r="LJS62" s="134"/>
      <c r="LJT62" s="134"/>
      <c r="LJU62" s="134"/>
      <c r="LJV62" s="134"/>
      <c r="LJW62" s="134"/>
      <c r="LJX62" s="134"/>
      <c r="LJY62" s="134"/>
      <c r="LJZ62" s="134"/>
      <c r="LKA62" s="134"/>
      <c r="LKB62" s="134"/>
      <c r="LKC62" s="134"/>
      <c r="LKD62" s="134"/>
      <c r="LKE62" s="134"/>
      <c r="LKF62" s="134"/>
      <c r="LKG62" s="134"/>
      <c r="LKH62" s="134"/>
      <c r="LKI62" s="134"/>
      <c r="LKJ62" s="134"/>
      <c r="LKK62" s="134"/>
      <c r="LKL62" s="134"/>
      <c r="LKM62" s="134"/>
      <c r="LKN62" s="134"/>
      <c r="LKO62" s="134"/>
      <c r="LKP62" s="134"/>
      <c r="LKQ62" s="134"/>
      <c r="LKR62" s="134"/>
      <c r="LKS62" s="134"/>
      <c r="LKT62" s="134"/>
      <c r="LKU62" s="134"/>
      <c r="LKV62" s="134"/>
      <c r="LKW62" s="134"/>
      <c r="LKX62" s="134"/>
      <c r="LKY62" s="134"/>
      <c r="LKZ62" s="134"/>
      <c r="LLA62" s="134"/>
      <c r="LLB62" s="134"/>
      <c r="LLC62" s="134"/>
      <c r="LLD62" s="134"/>
      <c r="LLE62" s="134"/>
      <c r="LLF62" s="134"/>
      <c r="LLG62" s="134"/>
      <c r="LLH62" s="134"/>
      <c r="LLI62" s="134"/>
      <c r="LLJ62" s="134"/>
      <c r="LLK62" s="134"/>
      <c r="LLL62" s="134"/>
      <c r="LLM62" s="134"/>
      <c r="LLN62" s="134"/>
      <c r="LLO62" s="134"/>
      <c r="LLP62" s="134"/>
      <c r="LLQ62" s="134"/>
      <c r="LLR62" s="134"/>
      <c r="LLS62" s="134"/>
      <c r="LLT62" s="134"/>
      <c r="LLU62" s="134"/>
      <c r="LLV62" s="134"/>
      <c r="LLW62" s="134"/>
      <c r="LLX62" s="134"/>
      <c r="LLY62" s="134"/>
      <c r="LLZ62" s="134"/>
      <c r="LMA62" s="134"/>
      <c r="LMB62" s="134"/>
      <c r="LMC62" s="134"/>
      <c r="LMD62" s="134"/>
      <c r="LME62" s="134"/>
      <c r="LMF62" s="134"/>
      <c r="LMG62" s="134"/>
      <c r="LMH62" s="134"/>
      <c r="LMI62" s="134"/>
      <c r="LMJ62" s="134"/>
      <c r="LMK62" s="134"/>
      <c r="LML62" s="134"/>
      <c r="LMM62" s="134"/>
      <c r="LMN62" s="134"/>
      <c r="LMO62" s="134"/>
      <c r="LMP62" s="134"/>
      <c r="LMQ62" s="134"/>
      <c r="LMR62" s="134"/>
      <c r="LMS62" s="134"/>
      <c r="LMT62" s="134"/>
      <c r="LMU62" s="134"/>
      <c r="LMV62" s="134"/>
      <c r="LMW62" s="134"/>
      <c r="LMX62" s="134"/>
      <c r="LMY62" s="134"/>
      <c r="LMZ62" s="134"/>
      <c r="LNA62" s="134"/>
      <c r="LNB62" s="134"/>
      <c r="LNC62" s="134"/>
      <c r="LND62" s="134"/>
      <c r="LNE62" s="134"/>
      <c r="LNF62" s="134"/>
      <c r="LNG62" s="134"/>
      <c r="LNH62" s="134"/>
      <c r="LNI62" s="134"/>
      <c r="LNJ62" s="134"/>
      <c r="LNK62" s="134"/>
      <c r="LNL62" s="134"/>
      <c r="LNM62" s="134"/>
      <c r="LNN62" s="134"/>
      <c r="LNO62" s="134"/>
      <c r="LNP62" s="134"/>
      <c r="LNQ62" s="134"/>
      <c r="LNR62" s="134"/>
      <c r="LNS62" s="134"/>
      <c r="LNT62" s="134"/>
      <c r="LNU62" s="134"/>
      <c r="LNV62" s="134"/>
      <c r="LNW62" s="134"/>
      <c r="LNX62" s="134"/>
      <c r="LNY62" s="134"/>
      <c r="LNZ62" s="134"/>
      <c r="LOA62" s="134"/>
      <c r="LOB62" s="134"/>
      <c r="LOC62" s="134"/>
      <c r="LOD62" s="134"/>
      <c r="LOE62" s="134"/>
      <c r="LOF62" s="134"/>
      <c r="LOG62" s="134"/>
      <c r="LOH62" s="134"/>
      <c r="LOI62" s="134"/>
      <c r="LOJ62" s="134"/>
      <c r="LOK62" s="134"/>
      <c r="LOL62" s="134"/>
      <c r="LOM62" s="134"/>
      <c r="LON62" s="134"/>
      <c r="LOO62" s="134"/>
      <c r="LOP62" s="134"/>
      <c r="LOQ62" s="134"/>
      <c r="LOR62" s="134"/>
      <c r="LOS62" s="134"/>
      <c r="LOT62" s="134"/>
      <c r="LOU62" s="134"/>
      <c r="LOV62" s="134"/>
      <c r="LOW62" s="134"/>
      <c r="LOX62" s="134"/>
      <c r="LOY62" s="134"/>
      <c r="LOZ62" s="134"/>
      <c r="LPA62" s="134"/>
      <c r="LPB62" s="134"/>
      <c r="LPC62" s="134"/>
      <c r="LPD62" s="134"/>
      <c r="LPE62" s="134"/>
      <c r="LPF62" s="134"/>
      <c r="LPG62" s="134"/>
      <c r="LPH62" s="134"/>
      <c r="LPI62" s="134"/>
      <c r="LPJ62" s="134"/>
      <c r="LPK62" s="134"/>
      <c r="LPL62" s="134"/>
      <c r="LPM62" s="134"/>
      <c r="LPN62" s="134"/>
      <c r="LPO62" s="134"/>
      <c r="LPP62" s="134"/>
      <c r="LPQ62" s="134"/>
      <c r="LPR62" s="134"/>
      <c r="LPS62" s="134"/>
      <c r="LPT62" s="134"/>
      <c r="LPU62" s="134"/>
      <c r="LPV62" s="134"/>
      <c r="LPW62" s="134"/>
      <c r="LPX62" s="134"/>
      <c r="LPY62" s="134"/>
      <c r="LPZ62" s="134"/>
      <c r="LQA62" s="134"/>
      <c r="LQB62" s="134"/>
      <c r="LQC62" s="134"/>
      <c r="LQD62" s="134"/>
      <c r="LQE62" s="134"/>
      <c r="LQF62" s="134"/>
      <c r="LQG62" s="134"/>
      <c r="LQH62" s="134"/>
      <c r="LQI62" s="134"/>
      <c r="LQJ62" s="134"/>
      <c r="LQK62" s="134"/>
      <c r="LQL62" s="134"/>
      <c r="LQM62" s="134"/>
      <c r="LQN62" s="134"/>
      <c r="LQO62" s="134"/>
      <c r="LQP62" s="134"/>
      <c r="LQQ62" s="134"/>
      <c r="LQR62" s="134"/>
      <c r="LQS62" s="134"/>
      <c r="LQT62" s="134"/>
      <c r="LQU62" s="134"/>
      <c r="LQV62" s="134"/>
      <c r="LQW62" s="134"/>
      <c r="LQX62" s="134"/>
      <c r="LQY62" s="134"/>
      <c r="LQZ62" s="134"/>
      <c r="LRA62" s="134"/>
      <c r="LRB62" s="134"/>
      <c r="LRC62" s="134"/>
      <c r="LRD62" s="134"/>
      <c r="LRE62" s="134"/>
      <c r="LRF62" s="134"/>
      <c r="LRG62" s="134"/>
      <c r="LRH62" s="134"/>
      <c r="LRI62" s="134"/>
      <c r="LRJ62" s="134"/>
      <c r="LRK62" s="134"/>
      <c r="LRL62" s="134"/>
      <c r="LRM62" s="134"/>
      <c r="LRN62" s="134"/>
      <c r="LRO62" s="134"/>
      <c r="LRP62" s="134"/>
      <c r="LRQ62" s="134"/>
      <c r="LRR62" s="134"/>
      <c r="LRS62" s="134"/>
      <c r="LRT62" s="134"/>
      <c r="LRU62" s="134"/>
      <c r="LRV62" s="134"/>
      <c r="LRW62" s="134"/>
      <c r="LRX62" s="134"/>
      <c r="LRY62" s="134"/>
      <c r="LRZ62" s="134"/>
      <c r="LSA62" s="134"/>
      <c r="LSB62" s="134"/>
      <c r="LSC62" s="134"/>
      <c r="LSD62" s="134"/>
      <c r="LSE62" s="134"/>
      <c r="LSF62" s="134"/>
      <c r="LSG62" s="134"/>
      <c r="LSH62" s="134"/>
      <c r="LSI62" s="134"/>
      <c r="LSJ62" s="134"/>
      <c r="LSK62" s="134"/>
      <c r="LSL62" s="134"/>
      <c r="LSM62" s="134"/>
      <c r="LSN62" s="134"/>
      <c r="LSO62" s="134"/>
      <c r="LSP62" s="134"/>
      <c r="LSQ62" s="134"/>
      <c r="LSR62" s="134"/>
      <c r="LSS62" s="134"/>
      <c r="LST62" s="134"/>
      <c r="LSU62" s="134"/>
      <c r="LSV62" s="134"/>
      <c r="LSW62" s="134"/>
      <c r="LSX62" s="134"/>
      <c r="LSY62" s="134"/>
      <c r="LSZ62" s="134"/>
      <c r="LTA62" s="134"/>
      <c r="LTB62" s="134"/>
      <c r="LTC62" s="134"/>
      <c r="LTD62" s="134"/>
      <c r="LTE62" s="134"/>
      <c r="LTF62" s="134"/>
      <c r="LTG62" s="134"/>
      <c r="LTH62" s="134"/>
      <c r="LTI62" s="134"/>
      <c r="LTJ62" s="134"/>
      <c r="LTK62" s="134"/>
      <c r="LTL62" s="134"/>
      <c r="LTM62" s="134"/>
      <c r="LTN62" s="134"/>
      <c r="LTO62" s="134"/>
      <c r="LTP62" s="134"/>
      <c r="LTQ62" s="134"/>
      <c r="LTR62" s="134"/>
      <c r="LTS62" s="134"/>
      <c r="LTT62" s="134"/>
      <c r="LTU62" s="134"/>
      <c r="LTV62" s="134"/>
      <c r="LTW62" s="134"/>
      <c r="LTX62" s="134"/>
      <c r="LTY62" s="134"/>
      <c r="LTZ62" s="134"/>
      <c r="LUA62" s="134"/>
      <c r="LUB62" s="134"/>
      <c r="LUC62" s="134"/>
      <c r="LUD62" s="134"/>
      <c r="LUE62" s="134"/>
      <c r="LUF62" s="134"/>
      <c r="LUG62" s="134"/>
      <c r="LUH62" s="134"/>
      <c r="LUI62" s="134"/>
      <c r="LUJ62" s="134"/>
      <c r="LUK62" s="134"/>
      <c r="LUL62" s="134"/>
      <c r="LUM62" s="134"/>
      <c r="LUN62" s="134"/>
      <c r="LUO62" s="134"/>
      <c r="LUP62" s="134"/>
      <c r="LUQ62" s="134"/>
      <c r="LUR62" s="134"/>
      <c r="LUS62" s="134"/>
      <c r="LUT62" s="134"/>
      <c r="LUU62" s="134"/>
      <c r="LUV62" s="134"/>
      <c r="LUW62" s="134"/>
      <c r="LUX62" s="134"/>
      <c r="LUY62" s="134"/>
      <c r="LUZ62" s="134"/>
      <c r="LVA62" s="134"/>
      <c r="LVB62" s="134"/>
      <c r="LVC62" s="134"/>
      <c r="LVD62" s="134"/>
      <c r="LVE62" s="134"/>
      <c r="LVF62" s="134"/>
      <c r="LVG62" s="134"/>
      <c r="LVH62" s="134"/>
      <c r="LVI62" s="134"/>
      <c r="LVJ62" s="134"/>
      <c r="LVK62" s="134"/>
      <c r="LVL62" s="134"/>
      <c r="LVM62" s="134"/>
      <c r="LVN62" s="134"/>
      <c r="LVO62" s="134"/>
      <c r="LVP62" s="134"/>
      <c r="LVQ62" s="134"/>
      <c r="LVR62" s="134"/>
      <c r="LVS62" s="134"/>
      <c r="LVT62" s="134"/>
      <c r="LVU62" s="134"/>
      <c r="LVV62" s="134"/>
      <c r="LVW62" s="134"/>
      <c r="LVX62" s="134"/>
      <c r="LVY62" s="134"/>
      <c r="LVZ62" s="134"/>
      <c r="LWA62" s="134"/>
      <c r="LWB62" s="134"/>
      <c r="LWC62" s="134"/>
      <c r="LWD62" s="134"/>
      <c r="LWE62" s="134"/>
      <c r="LWF62" s="134"/>
      <c r="LWG62" s="134"/>
      <c r="LWH62" s="134"/>
      <c r="LWI62" s="134"/>
      <c r="LWJ62" s="134"/>
      <c r="LWK62" s="134"/>
      <c r="LWL62" s="134"/>
      <c r="LWM62" s="134"/>
      <c r="LWN62" s="134"/>
      <c r="LWO62" s="134"/>
      <c r="LWP62" s="134"/>
      <c r="LWQ62" s="134"/>
      <c r="LWR62" s="134"/>
      <c r="LWS62" s="134"/>
      <c r="LWT62" s="134"/>
      <c r="LWU62" s="134"/>
      <c r="LWV62" s="134"/>
      <c r="LWW62" s="134"/>
      <c r="LWX62" s="134"/>
      <c r="LWY62" s="134"/>
      <c r="LWZ62" s="134"/>
      <c r="LXA62" s="134"/>
      <c r="LXB62" s="134"/>
      <c r="LXC62" s="134"/>
      <c r="LXD62" s="134"/>
      <c r="LXE62" s="134"/>
      <c r="LXF62" s="134"/>
      <c r="LXG62" s="134"/>
      <c r="LXH62" s="134"/>
      <c r="LXI62" s="134"/>
      <c r="LXJ62" s="134"/>
      <c r="LXK62" s="134"/>
      <c r="LXL62" s="134"/>
      <c r="LXM62" s="134"/>
      <c r="LXN62" s="134"/>
      <c r="LXO62" s="134"/>
      <c r="LXP62" s="134"/>
      <c r="LXQ62" s="134"/>
      <c r="LXR62" s="134"/>
      <c r="LXS62" s="134"/>
      <c r="LXT62" s="134"/>
      <c r="LXU62" s="134"/>
      <c r="LXV62" s="134"/>
      <c r="LXW62" s="134"/>
      <c r="LXX62" s="134"/>
      <c r="LXY62" s="134"/>
      <c r="LXZ62" s="134"/>
      <c r="LYA62" s="134"/>
      <c r="LYB62" s="134"/>
      <c r="LYC62" s="134"/>
      <c r="LYD62" s="134"/>
      <c r="LYE62" s="134"/>
      <c r="LYF62" s="134"/>
      <c r="LYG62" s="134"/>
      <c r="LYH62" s="134"/>
      <c r="LYI62" s="134"/>
      <c r="LYJ62" s="134"/>
      <c r="LYK62" s="134"/>
      <c r="LYL62" s="134"/>
      <c r="LYM62" s="134"/>
      <c r="LYN62" s="134"/>
      <c r="LYO62" s="134"/>
      <c r="LYP62" s="134"/>
      <c r="LYQ62" s="134"/>
      <c r="LYR62" s="134"/>
      <c r="LYS62" s="134"/>
      <c r="LYT62" s="134"/>
      <c r="LYU62" s="134"/>
      <c r="LYV62" s="134"/>
      <c r="LYW62" s="134"/>
      <c r="LYX62" s="134"/>
      <c r="LYY62" s="134"/>
      <c r="LYZ62" s="134"/>
      <c r="LZA62" s="134"/>
      <c r="LZB62" s="134"/>
      <c r="LZC62" s="134"/>
      <c r="LZD62" s="134"/>
      <c r="LZE62" s="134"/>
      <c r="LZF62" s="134"/>
      <c r="LZG62" s="134"/>
      <c r="LZH62" s="134"/>
      <c r="LZI62" s="134"/>
      <c r="LZJ62" s="134"/>
      <c r="LZK62" s="134"/>
      <c r="LZL62" s="134"/>
      <c r="LZM62" s="134"/>
      <c r="LZN62" s="134"/>
      <c r="LZO62" s="134"/>
      <c r="LZP62" s="134"/>
      <c r="LZQ62" s="134"/>
      <c r="LZR62" s="134"/>
      <c r="LZS62" s="134"/>
      <c r="LZT62" s="134"/>
      <c r="LZU62" s="134"/>
      <c r="LZV62" s="134"/>
      <c r="LZW62" s="134"/>
      <c r="LZX62" s="134"/>
      <c r="LZY62" s="134"/>
      <c r="LZZ62" s="134"/>
      <c r="MAA62" s="134"/>
      <c r="MAB62" s="134"/>
      <c r="MAC62" s="134"/>
      <c r="MAD62" s="134"/>
      <c r="MAE62" s="134"/>
      <c r="MAF62" s="134"/>
      <c r="MAG62" s="134"/>
      <c r="MAH62" s="134"/>
      <c r="MAI62" s="134"/>
      <c r="MAJ62" s="134"/>
      <c r="MAK62" s="134"/>
      <c r="MAL62" s="134"/>
      <c r="MAM62" s="134"/>
      <c r="MAN62" s="134"/>
      <c r="MAO62" s="134"/>
      <c r="MAP62" s="134"/>
      <c r="MAQ62" s="134"/>
      <c r="MAR62" s="134"/>
      <c r="MAS62" s="134"/>
      <c r="MAT62" s="134"/>
      <c r="MAU62" s="134"/>
      <c r="MAV62" s="134"/>
      <c r="MAW62" s="134"/>
      <c r="MAX62" s="134"/>
      <c r="MAY62" s="134"/>
      <c r="MAZ62" s="134"/>
      <c r="MBA62" s="134"/>
      <c r="MBB62" s="134"/>
      <c r="MBC62" s="134"/>
      <c r="MBD62" s="134"/>
      <c r="MBE62" s="134"/>
      <c r="MBF62" s="134"/>
      <c r="MBG62" s="134"/>
      <c r="MBH62" s="134"/>
      <c r="MBI62" s="134"/>
      <c r="MBJ62" s="134"/>
      <c r="MBK62" s="134"/>
      <c r="MBL62" s="134"/>
      <c r="MBM62" s="134"/>
      <c r="MBN62" s="134"/>
      <c r="MBO62" s="134"/>
      <c r="MBP62" s="134"/>
      <c r="MBQ62" s="134"/>
      <c r="MBR62" s="134"/>
      <c r="MBS62" s="134"/>
      <c r="MBT62" s="134"/>
      <c r="MBU62" s="134"/>
      <c r="MBV62" s="134"/>
      <c r="MBW62" s="134"/>
      <c r="MBX62" s="134"/>
      <c r="MBY62" s="134"/>
      <c r="MBZ62" s="134"/>
      <c r="MCA62" s="134"/>
      <c r="MCB62" s="134"/>
      <c r="MCC62" s="134"/>
      <c r="MCD62" s="134"/>
      <c r="MCE62" s="134"/>
      <c r="MCF62" s="134"/>
      <c r="MCG62" s="134"/>
      <c r="MCH62" s="134"/>
      <c r="MCI62" s="134"/>
      <c r="MCJ62" s="134"/>
      <c r="MCK62" s="134"/>
      <c r="MCL62" s="134"/>
      <c r="MCM62" s="134"/>
      <c r="MCN62" s="134"/>
      <c r="MCO62" s="134"/>
      <c r="MCP62" s="134"/>
      <c r="MCQ62" s="134"/>
      <c r="MCR62" s="134"/>
      <c r="MCS62" s="134"/>
      <c r="MCT62" s="134"/>
      <c r="MCU62" s="134"/>
      <c r="MCV62" s="134"/>
      <c r="MCW62" s="134"/>
      <c r="MCX62" s="134"/>
      <c r="MCY62" s="134"/>
      <c r="MCZ62" s="134"/>
      <c r="MDA62" s="134"/>
      <c r="MDB62" s="134"/>
      <c r="MDC62" s="134"/>
      <c r="MDD62" s="134"/>
      <c r="MDE62" s="134"/>
      <c r="MDF62" s="134"/>
      <c r="MDG62" s="134"/>
      <c r="MDH62" s="134"/>
      <c r="MDI62" s="134"/>
      <c r="MDJ62" s="134"/>
      <c r="MDK62" s="134"/>
      <c r="MDL62" s="134"/>
      <c r="MDM62" s="134"/>
      <c r="MDN62" s="134"/>
      <c r="MDO62" s="134"/>
      <c r="MDP62" s="134"/>
      <c r="MDQ62" s="134"/>
      <c r="MDR62" s="134"/>
      <c r="MDS62" s="134"/>
      <c r="MDT62" s="134"/>
      <c r="MDU62" s="134"/>
      <c r="MDV62" s="134"/>
      <c r="MDW62" s="134"/>
      <c r="MDX62" s="134"/>
      <c r="MDY62" s="134"/>
      <c r="MDZ62" s="134"/>
      <c r="MEA62" s="134"/>
      <c r="MEB62" s="134"/>
      <c r="MEC62" s="134"/>
      <c r="MED62" s="134"/>
      <c r="MEE62" s="134"/>
      <c r="MEF62" s="134"/>
      <c r="MEG62" s="134"/>
      <c r="MEH62" s="134"/>
      <c r="MEI62" s="134"/>
      <c r="MEJ62" s="134"/>
      <c r="MEK62" s="134"/>
      <c r="MEL62" s="134"/>
      <c r="MEM62" s="134"/>
      <c r="MEN62" s="134"/>
      <c r="MEO62" s="134"/>
      <c r="MEP62" s="134"/>
      <c r="MEQ62" s="134"/>
      <c r="MER62" s="134"/>
      <c r="MES62" s="134"/>
      <c r="MET62" s="134"/>
      <c r="MEU62" s="134"/>
      <c r="MEV62" s="134"/>
      <c r="MEW62" s="134"/>
      <c r="MEX62" s="134"/>
      <c r="MEY62" s="134"/>
      <c r="MEZ62" s="134"/>
      <c r="MFA62" s="134"/>
      <c r="MFB62" s="134"/>
      <c r="MFC62" s="134"/>
      <c r="MFD62" s="134"/>
      <c r="MFE62" s="134"/>
      <c r="MFF62" s="134"/>
      <c r="MFG62" s="134"/>
      <c r="MFH62" s="134"/>
      <c r="MFI62" s="134"/>
      <c r="MFJ62" s="134"/>
      <c r="MFK62" s="134"/>
      <c r="MFL62" s="134"/>
      <c r="MFM62" s="134"/>
      <c r="MFN62" s="134"/>
      <c r="MFO62" s="134"/>
      <c r="MFP62" s="134"/>
      <c r="MFQ62" s="134"/>
      <c r="MFR62" s="134"/>
      <c r="MFS62" s="134"/>
      <c r="MFT62" s="134"/>
      <c r="MFU62" s="134"/>
      <c r="MFV62" s="134"/>
      <c r="MFW62" s="134"/>
      <c r="MFX62" s="134"/>
      <c r="MFY62" s="134"/>
      <c r="MFZ62" s="134"/>
      <c r="MGA62" s="134"/>
      <c r="MGB62" s="134"/>
      <c r="MGC62" s="134"/>
      <c r="MGD62" s="134"/>
      <c r="MGE62" s="134"/>
      <c r="MGF62" s="134"/>
      <c r="MGG62" s="134"/>
      <c r="MGH62" s="134"/>
      <c r="MGI62" s="134"/>
      <c r="MGJ62" s="134"/>
      <c r="MGK62" s="134"/>
      <c r="MGL62" s="134"/>
      <c r="MGM62" s="134"/>
      <c r="MGN62" s="134"/>
      <c r="MGO62" s="134"/>
      <c r="MGP62" s="134"/>
      <c r="MGQ62" s="134"/>
      <c r="MGR62" s="134"/>
      <c r="MGS62" s="134"/>
      <c r="MGT62" s="134"/>
      <c r="MGU62" s="134"/>
      <c r="MGV62" s="134"/>
      <c r="MGW62" s="134"/>
      <c r="MGX62" s="134"/>
      <c r="MGY62" s="134"/>
      <c r="MGZ62" s="134"/>
      <c r="MHA62" s="134"/>
      <c r="MHB62" s="134"/>
      <c r="MHC62" s="134"/>
      <c r="MHD62" s="134"/>
      <c r="MHE62" s="134"/>
      <c r="MHF62" s="134"/>
      <c r="MHG62" s="134"/>
      <c r="MHH62" s="134"/>
      <c r="MHI62" s="134"/>
      <c r="MHJ62" s="134"/>
      <c r="MHK62" s="134"/>
      <c r="MHL62" s="134"/>
      <c r="MHM62" s="134"/>
      <c r="MHN62" s="134"/>
      <c r="MHO62" s="134"/>
      <c r="MHP62" s="134"/>
      <c r="MHQ62" s="134"/>
      <c r="MHR62" s="134"/>
      <c r="MHS62" s="134"/>
      <c r="MHT62" s="134"/>
      <c r="MHU62" s="134"/>
      <c r="MHV62" s="134"/>
      <c r="MHW62" s="134"/>
      <c r="MHX62" s="134"/>
      <c r="MHY62" s="134"/>
      <c r="MHZ62" s="134"/>
      <c r="MIA62" s="134"/>
      <c r="MIB62" s="134"/>
      <c r="MIC62" s="134"/>
      <c r="MID62" s="134"/>
      <c r="MIE62" s="134"/>
      <c r="MIF62" s="134"/>
      <c r="MIG62" s="134"/>
      <c r="MIH62" s="134"/>
      <c r="MII62" s="134"/>
      <c r="MIJ62" s="134"/>
      <c r="MIK62" s="134"/>
      <c r="MIL62" s="134"/>
      <c r="MIM62" s="134"/>
      <c r="MIN62" s="134"/>
      <c r="MIO62" s="134"/>
      <c r="MIP62" s="134"/>
      <c r="MIQ62" s="134"/>
      <c r="MIR62" s="134"/>
      <c r="MIS62" s="134"/>
      <c r="MIT62" s="134"/>
      <c r="MIU62" s="134"/>
      <c r="MIV62" s="134"/>
      <c r="MIW62" s="134"/>
      <c r="MIX62" s="134"/>
      <c r="MIY62" s="134"/>
      <c r="MIZ62" s="134"/>
      <c r="MJA62" s="134"/>
      <c r="MJB62" s="134"/>
      <c r="MJC62" s="134"/>
      <c r="MJD62" s="134"/>
      <c r="MJE62" s="134"/>
      <c r="MJF62" s="134"/>
      <c r="MJG62" s="134"/>
      <c r="MJH62" s="134"/>
      <c r="MJI62" s="134"/>
      <c r="MJJ62" s="134"/>
      <c r="MJK62" s="134"/>
      <c r="MJL62" s="134"/>
      <c r="MJM62" s="134"/>
      <c r="MJN62" s="134"/>
      <c r="MJO62" s="134"/>
      <c r="MJP62" s="134"/>
      <c r="MJQ62" s="134"/>
      <c r="MJR62" s="134"/>
      <c r="MJS62" s="134"/>
      <c r="MJT62" s="134"/>
      <c r="MJU62" s="134"/>
      <c r="MJV62" s="134"/>
      <c r="MJW62" s="134"/>
      <c r="MJX62" s="134"/>
      <c r="MJY62" s="134"/>
      <c r="MJZ62" s="134"/>
      <c r="MKA62" s="134"/>
      <c r="MKB62" s="134"/>
      <c r="MKC62" s="134"/>
      <c r="MKD62" s="134"/>
      <c r="MKE62" s="134"/>
      <c r="MKF62" s="134"/>
      <c r="MKG62" s="134"/>
      <c r="MKH62" s="134"/>
      <c r="MKI62" s="134"/>
      <c r="MKJ62" s="134"/>
      <c r="MKK62" s="134"/>
      <c r="MKL62" s="134"/>
      <c r="MKM62" s="134"/>
      <c r="MKN62" s="134"/>
      <c r="MKO62" s="134"/>
      <c r="MKP62" s="134"/>
      <c r="MKQ62" s="134"/>
      <c r="MKR62" s="134"/>
      <c r="MKS62" s="134"/>
      <c r="MKT62" s="134"/>
      <c r="MKU62" s="134"/>
      <c r="MKV62" s="134"/>
      <c r="MKW62" s="134"/>
      <c r="MKX62" s="134"/>
      <c r="MKY62" s="134"/>
      <c r="MKZ62" s="134"/>
      <c r="MLA62" s="134"/>
      <c r="MLB62" s="134"/>
      <c r="MLC62" s="134"/>
      <c r="MLD62" s="134"/>
      <c r="MLE62" s="134"/>
      <c r="MLF62" s="134"/>
      <c r="MLG62" s="134"/>
      <c r="MLH62" s="134"/>
      <c r="MLI62" s="134"/>
      <c r="MLJ62" s="134"/>
      <c r="MLK62" s="134"/>
      <c r="MLL62" s="134"/>
      <c r="MLM62" s="134"/>
      <c r="MLN62" s="134"/>
      <c r="MLO62" s="134"/>
      <c r="MLP62" s="134"/>
      <c r="MLQ62" s="134"/>
      <c r="MLR62" s="134"/>
      <c r="MLS62" s="134"/>
      <c r="MLT62" s="134"/>
      <c r="MLU62" s="134"/>
      <c r="MLV62" s="134"/>
      <c r="MLW62" s="134"/>
      <c r="MLX62" s="134"/>
      <c r="MLY62" s="134"/>
      <c r="MLZ62" s="134"/>
      <c r="MMA62" s="134"/>
      <c r="MMB62" s="134"/>
      <c r="MMC62" s="134"/>
      <c r="MMD62" s="134"/>
      <c r="MME62" s="134"/>
      <c r="MMF62" s="134"/>
      <c r="MMG62" s="134"/>
      <c r="MMH62" s="134"/>
      <c r="MMI62" s="134"/>
      <c r="MMJ62" s="134"/>
      <c r="MMK62" s="134"/>
      <c r="MML62" s="134"/>
      <c r="MMM62" s="134"/>
      <c r="MMN62" s="134"/>
      <c r="MMO62" s="134"/>
      <c r="MMP62" s="134"/>
      <c r="MMQ62" s="134"/>
      <c r="MMR62" s="134"/>
      <c r="MMS62" s="134"/>
      <c r="MMT62" s="134"/>
      <c r="MMU62" s="134"/>
      <c r="MMV62" s="134"/>
      <c r="MMW62" s="134"/>
      <c r="MMX62" s="134"/>
      <c r="MMY62" s="134"/>
      <c r="MMZ62" s="134"/>
      <c r="MNA62" s="134"/>
      <c r="MNB62" s="134"/>
      <c r="MNC62" s="134"/>
      <c r="MND62" s="134"/>
      <c r="MNE62" s="134"/>
      <c r="MNF62" s="134"/>
      <c r="MNG62" s="134"/>
      <c r="MNH62" s="134"/>
      <c r="MNI62" s="134"/>
      <c r="MNJ62" s="134"/>
      <c r="MNK62" s="134"/>
      <c r="MNL62" s="134"/>
      <c r="MNM62" s="134"/>
      <c r="MNN62" s="134"/>
      <c r="MNO62" s="134"/>
      <c r="MNP62" s="134"/>
      <c r="MNQ62" s="134"/>
      <c r="MNR62" s="134"/>
      <c r="MNS62" s="134"/>
      <c r="MNT62" s="134"/>
      <c r="MNU62" s="134"/>
      <c r="MNV62" s="134"/>
      <c r="MNW62" s="134"/>
      <c r="MNX62" s="134"/>
      <c r="MNY62" s="134"/>
      <c r="MNZ62" s="134"/>
      <c r="MOA62" s="134"/>
      <c r="MOB62" s="134"/>
      <c r="MOC62" s="134"/>
      <c r="MOD62" s="134"/>
      <c r="MOE62" s="134"/>
      <c r="MOF62" s="134"/>
      <c r="MOG62" s="134"/>
      <c r="MOH62" s="134"/>
      <c r="MOI62" s="134"/>
      <c r="MOJ62" s="134"/>
      <c r="MOK62" s="134"/>
      <c r="MOL62" s="134"/>
      <c r="MOM62" s="134"/>
      <c r="MON62" s="134"/>
      <c r="MOO62" s="134"/>
      <c r="MOP62" s="134"/>
      <c r="MOQ62" s="134"/>
      <c r="MOR62" s="134"/>
      <c r="MOS62" s="134"/>
      <c r="MOT62" s="134"/>
      <c r="MOU62" s="134"/>
      <c r="MOV62" s="134"/>
      <c r="MOW62" s="134"/>
      <c r="MOX62" s="134"/>
      <c r="MOY62" s="134"/>
      <c r="MOZ62" s="134"/>
      <c r="MPA62" s="134"/>
      <c r="MPB62" s="134"/>
      <c r="MPC62" s="134"/>
      <c r="MPD62" s="134"/>
      <c r="MPE62" s="134"/>
      <c r="MPF62" s="134"/>
      <c r="MPG62" s="134"/>
      <c r="MPH62" s="134"/>
      <c r="MPI62" s="134"/>
      <c r="MPJ62" s="134"/>
      <c r="MPK62" s="134"/>
      <c r="MPL62" s="134"/>
      <c r="MPM62" s="134"/>
      <c r="MPN62" s="134"/>
      <c r="MPO62" s="134"/>
      <c r="MPP62" s="134"/>
      <c r="MPQ62" s="134"/>
      <c r="MPR62" s="134"/>
      <c r="MPS62" s="134"/>
      <c r="MPT62" s="134"/>
      <c r="MPU62" s="134"/>
      <c r="MPV62" s="134"/>
      <c r="MPW62" s="134"/>
      <c r="MPX62" s="134"/>
      <c r="MPY62" s="134"/>
      <c r="MPZ62" s="134"/>
      <c r="MQA62" s="134"/>
      <c r="MQB62" s="134"/>
      <c r="MQC62" s="134"/>
      <c r="MQD62" s="134"/>
      <c r="MQE62" s="134"/>
      <c r="MQF62" s="134"/>
      <c r="MQG62" s="134"/>
      <c r="MQH62" s="134"/>
      <c r="MQI62" s="134"/>
      <c r="MQJ62" s="134"/>
      <c r="MQK62" s="134"/>
      <c r="MQL62" s="134"/>
      <c r="MQM62" s="134"/>
      <c r="MQN62" s="134"/>
      <c r="MQO62" s="134"/>
      <c r="MQP62" s="134"/>
      <c r="MQQ62" s="134"/>
      <c r="MQR62" s="134"/>
      <c r="MQS62" s="134"/>
      <c r="MQT62" s="134"/>
      <c r="MQU62" s="134"/>
      <c r="MQV62" s="134"/>
      <c r="MQW62" s="134"/>
      <c r="MQX62" s="134"/>
      <c r="MQY62" s="134"/>
      <c r="MQZ62" s="134"/>
      <c r="MRA62" s="134"/>
      <c r="MRB62" s="134"/>
      <c r="MRC62" s="134"/>
      <c r="MRD62" s="134"/>
      <c r="MRE62" s="134"/>
      <c r="MRF62" s="134"/>
      <c r="MRG62" s="134"/>
      <c r="MRH62" s="134"/>
      <c r="MRI62" s="134"/>
      <c r="MRJ62" s="134"/>
      <c r="MRK62" s="134"/>
      <c r="MRL62" s="134"/>
      <c r="MRM62" s="134"/>
      <c r="MRN62" s="134"/>
      <c r="MRO62" s="134"/>
      <c r="MRP62" s="134"/>
      <c r="MRQ62" s="134"/>
      <c r="MRR62" s="134"/>
      <c r="MRS62" s="134"/>
      <c r="MRT62" s="134"/>
      <c r="MRU62" s="134"/>
      <c r="MRV62" s="134"/>
      <c r="MRW62" s="134"/>
      <c r="MRX62" s="134"/>
      <c r="MRY62" s="134"/>
      <c r="MRZ62" s="134"/>
      <c r="MSA62" s="134"/>
      <c r="MSB62" s="134"/>
      <c r="MSC62" s="134"/>
      <c r="MSD62" s="134"/>
      <c r="MSE62" s="134"/>
      <c r="MSF62" s="134"/>
      <c r="MSG62" s="134"/>
      <c r="MSH62" s="134"/>
      <c r="MSI62" s="134"/>
      <c r="MSJ62" s="134"/>
      <c r="MSK62" s="134"/>
      <c r="MSL62" s="134"/>
      <c r="MSM62" s="134"/>
      <c r="MSN62" s="134"/>
      <c r="MSO62" s="134"/>
      <c r="MSP62" s="134"/>
      <c r="MSQ62" s="134"/>
      <c r="MSR62" s="134"/>
      <c r="MSS62" s="134"/>
      <c r="MST62" s="134"/>
      <c r="MSU62" s="134"/>
      <c r="MSV62" s="134"/>
      <c r="MSW62" s="134"/>
      <c r="MSX62" s="134"/>
      <c r="MSY62" s="134"/>
      <c r="MSZ62" s="134"/>
      <c r="MTA62" s="134"/>
      <c r="MTB62" s="134"/>
      <c r="MTC62" s="134"/>
      <c r="MTD62" s="134"/>
      <c r="MTE62" s="134"/>
      <c r="MTF62" s="134"/>
      <c r="MTG62" s="134"/>
      <c r="MTH62" s="134"/>
      <c r="MTI62" s="134"/>
      <c r="MTJ62" s="134"/>
      <c r="MTK62" s="134"/>
      <c r="MTL62" s="134"/>
      <c r="MTM62" s="134"/>
      <c r="MTN62" s="134"/>
      <c r="MTO62" s="134"/>
      <c r="MTP62" s="134"/>
      <c r="MTQ62" s="134"/>
      <c r="MTR62" s="134"/>
      <c r="MTS62" s="134"/>
      <c r="MTT62" s="134"/>
      <c r="MTU62" s="134"/>
      <c r="MTV62" s="134"/>
      <c r="MTW62" s="134"/>
      <c r="MTX62" s="134"/>
      <c r="MTY62" s="134"/>
      <c r="MTZ62" s="134"/>
      <c r="MUA62" s="134"/>
      <c r="MUB62" s="134"/>
      <c r="MUC62" s="134"/>
      <c r="MUD62" s="134"/>
      <c r="MUE62" s="134"/>
      <c r="MUF62" s="134"/>
      <c r="MUG62" s="134"/>
      <c r="MUH62" s="134"/>
      <c r="MUI62" s="134"/>
      <c r="MUJ62" s="134"/>
      <c r="MUK62" s="134"/>
      <c r="MUL62" s="134"/>
      <c r="MUM62" s="134"/>
      <c r="MUN62" s="134"/>
      <c r="MUO62" s="134"/>
      <c r="MUP62" s="134"/>
      <c r="MUQ62" s="134"/>
      <c r="MUR62" s="134"/>
      <c r="MUS62" s="134"/>
      <c r="MUT62" s="134"/>
      <c r="MUU62" s="134"/>
      <c r="MUV62" s="134"/>
      <c r="MUW62" s="134"/>
      <c r="MUX62" s="134"/>
      <c r="MUY62" s="134"/>
      <c r="MUZ62" s="134"/>
      <c r="MVA62" s="134"/>
      <c r="MVB62" s="134"/>
      <c r="MVC62" s="134"/>
      <c r="MVD62" s="134"/>
      <c r="MVE62" s="134"/>
      <c r="MVF62" s="134"/>
      <c r="MVG62" s="134"/>
      <c r="MVH62" s="134"/>
      <c r="MVI62" s="134"/>
      <c r="MVJ62" s="134"/>
      <c r="MVK62" s="134"/>
      <c r="MVL62" s="134"/>
      <c r="MVM62" s="134"/>
      <c r="MVN62" s="134"/>
      <c r="MVO62" s="134"/>
      <c r="MVP62" s="134"/>
      <c r="MVQ62" s="134"/>
      <c r="MVR62" s="134"/>
      <c r="MVS62" s="134"/>
      <c r="MVT62" s="134"/>
      <c r="MVU62" s="134"/>
      <c r="MVV62" s="134"/>
      <c r="MVW62" s="134"/>
      <c r="MVX62" s="134"/>
      <c r="MVY62" s="134"/>
      <c r="MVZ62" s="134"/>
      <c r="MWA62" s="134"/>
      <c r="MWB62" s="134"/>
      <c r="MWC62" s="134"/>
      <c r="MWD62" s="134"/>
      <c r="MWE62" s="134"/>
      <c r="MWF62" s="134"/>
      <c r="MWG62" s="134"/>
      <c r="MWH62" s="134"/>
      <c r="MWI62" s="134"/>
      <c r="MWJ62" s="134"/>
      <c r="MWK62" s="134"/>
      <c r="MWL62" s="134"/>
      <c r="MWM62" s="134"/>
      <c r="MWN62" s="134"/>
      <c r="MWO62" s="134"/>
      <c r="MWP62" s="134"/>
      <c r="MWQ62" s="134"/>
      <c r="MWR62" s="134"/>
      <c r="MWS62" s="134"/>
      <c r="MWT62" s="134"/>
      <c r="MWU62" s="134"/>
      <c r="MWV62" s="134"/>
      <c r="MWW62" s="134"/>
      <c r="MWX62" s="134"/>
      <c r="MWY62" s="134"/>
      <c r="MWZ62" s="134"/>
      <c r="MXA62" s="134"/>
      <c r="MXB62" s="134"/>
      <c r="MXC62" s="134"/>
      <c r="MXD62" s="134"/>
      <c r="MXE62" s="134"/>
      <c r="MXF62" s="134"/>
      <c r="MXG62" s="134"/>
      <c r="MXH62" s="134"/>
      <c r="MXI62" s="134"/>
      <c r="MXJ62" s="134"/>
      <c r="MXK62" s="134"/>
      <c r="MXL62" s="134"/>
      <c r="MXM62" s="134"/>
      <c r="MXN62" s="134"/>
      <c r="MXO62" s="134"/>
      <c r="MXP62" s="134"/>
      <c r="MXQ62" s="134"/>
      <c r="MXR62" s="134"/>
      <c r="MXS62" s="134"/>
      <c r="MXT62" s="134"/>
      <c r="MXU62" s="134"/>
      <c r="MXV62" s="134"/>
      <c r="MXW62" s="134"/>
      <c r="MXX62" s="134"/>
      <c r="MXY62" s="134"/>
      <c r="MXZ62" s="134"/>
      <c r="MYA62" s="134"/>
      <c r="MYB62" s="134"/>
      <c r="MYC62" s="134"/>
      <c r="MYD62" s="134"/>
      <c r="MYE62" s="134"/>
      <c r="MYF62" s="134"/>
      <c r="MYG62" s="134"/>
      <c r="MYH62" s="134"/>
      <c r="MYI62" s="134"/>
      <c r="MYJ62" s="134"/>
      <c r="MYK62" s="134"/>
      <c r="MYL62" s="134"/>
      <c r="MYM62" s="134"/>
      <c r="MYN62" s="134"/>
      <c r="MYO62" s="134"/>
      <c r="MYP62" s="134"/>
      <c r="MYQ62" s="134"/>
      <c r="MYR62" s="134"/>
      <c r="MYS62" s="134"/>
      <c r="MYT62" s="134"/>
      <c r="MYU62" s="134"/>
      <c r="MYV62" s="134"/>
      <c r="MYW62" s="134"/>
      <c r="MYX62" s="134"/>
      <c r="MYY62" s="134"/>
      <c r="MYZ62" s="134"/>
      <c r="MZA62" s="134"/>
      <c r="MZB62" s="134"/>
      <c r="MZC62" s="134"/>
      <c r="MZD62" s="134"/>
      <c r="MZE62" s="134"/>
      <c r="MZF62" s="134"/>
      <c r="MZG62" s="134"/>
      <c r="MZH62" s="134"/>
      <c r="MZI62" s="134"/>
      <c r="MZJ62" s="134"/>
      <c r="MZK62" s="134"/>
      <c r="MZL62" s="134"/>
      <c r="MZM62" s="134"/>
      <c r="MZN62" s="134"/>
      <c r="MZO62" s="134"/>
      <c r="MZP62" s="134"/>
      <c r="MZQ62" s="134"/>
      <c r="MZR62" s="134"/>
      <c r="MZS62" s="134"/>
      <c r="MZT62" s="134"/>
      <c r="MZU62" s="134"/>
      <c r="MZV62" s="134"/>
      <c r="MZW62" s="134"/>
      <c r="MZX62" s="134"/>
      <c r="MZY62" s="134"/>
      <c r="MZZ62" s="134"/>
      <c r="NAA62" s="134"/>
      <c r="NAB62" s="134"/>
      <c r="NAC62" s="134"/>
      <c r="NAD62" s="134"/>
      <c r="NAE62" s="134"/>
      <c r="NAF62" s="134"/>
      <c r="NAG62" s="134"/>
      <c r="NAH62" s="134"/>
      <c r="NAI62" s="134"/>
      <c r="NAJ62" s="134"/>
      <c r="NAK62" s="134"/>
      <c r="NAL62" s="134"/>
      <c r="NAM62" s="134"/>
      <c r="NAN62" s="134"/>
      <c r="NAO62" s="134"/>
      <c r="NAP62" s="134"/>
      <c r="NAQ62" s="134"/>
      <c r="NAR62" s="134"/>
      <c r="NAS62" s="134"/>
      <c r="NAT62" s="134"/>
      <c r="NAU62" s="134"/>
      <c r="NAV62" s="134"/>
      <c r="NAW62" s="134"/>
      <c r="NAX62" s="134"/>
      <c r="NAY62" s="134"/>
      <c r="NAZ62" s="134"/>
      <c r="NBA62" s="134"/>
      <c r="NBB62" s="134"/>
      <c r="NBC62" s="134"/>
      <c r="NBD62" s="134"/>
      <c r="NBE62" s="134"/>
      <c r="NBF62" s="134"/>
      <c r="NBG62" s="134"/>
      <c r="NBH62" s="134"/>
      <c r="NBI62" s="134"/>
      <c r="NBJ62" s="134"/>
      <c r="NBK62" s="134"/>
      <c r="NBL62" s="134"/>
      <c r="NBM62" s="134"/>
      <c r="NBN62" s="134"/>
      <c r="NBO62" s="134"/>
      <c r="NBP62" s="134"/>
      <c r="NBQ62" s="134"/>
      <c r="NBR62" s="134"/>
      <c r="NBS62" s="134"/>
      <c r="NBT62" s="134"/>
      <c r="NBU62" s="134"/>
      <c r="NBV62" s="134"/>
      <c r="NBW62" s="134"/>
      <c r="NBX62" s="134"/>
      <c r="NBY62" s="134"/>
      <c r="NBZ62" s="134"/>
      <c r="NCA62" s="134"/>
      <c r="NCB62" s="134"/>
      <c r="NCC62" s="134"/>
      <c r="NCD62" s="134"/>
      <c r="NCE62" s="134"/>
      <c r="NCF62" s="134"/>
      <c r="NCG62" s="134"/>
      <c r="NCH62" s="134"/>
      <c r="NCI62" s="134"/>
      <c r="NCJ62" s="134"/>
      <c r="NCK62" s="134"/>
      <c r="NCL62" s="134"/>
      <c r="NCM62" s="134"/>
      <c r="NCN62" s="134"/>
      <c r="NCO62" s="134"/>
      <c r="NCP62" s="134"/>
      <c r="NCQ62" s="134"/>
      <c r="NCR62" s="134"/>
      <c r="NCS62" s="134"/>
      <c r="NCT62" s="134"/>
      <c r="NCU62" s="134"/>
      <c r="NCV62" s="134"/>
      <c r="NCW62" s="134"/>
      <c r="NCX62" s="134"/>
      <c r="NCY62" s="134"/>
      <c r="NCZ62" s="134"/>
      <c r="NDA62" s="134"/>
      <c r="NDB62" s="134"/>
      <c r="NDC62" s="134"/>
      <c r="NDD62" s="134"/>
      <c r="NDE62" s="134"/>
      <c r="NDF62" s="134"/>
      <c r="NDG62" s="134"/>
      <c r="NDH62" s="134"/>
      <c r="NDI62" s="134"/>
      <c r="NDJ62" s="134"/>
      <c r="NDK62" s="134"/>
      <c r="NDL62" s="134"/>
      <c r="NDM62" s="134"/>
      <c r="NDN62" s="134"/>
      <c r="NDO62" s="134"/>
      <c r="NDP62" s="134"/>
      <c r="NDQ62" s="134"/>
      <c r="NDR62" s="134"/>
      <c r="NDS62" s="134"/>
      <c r="NDT62" s="134"/>
      <c r="NDU62" s="134"/>
      <c r="NDV62" s="134"/>
      <c r="NDW62" s="134"/>
      <c r="NDX62" s="134"/>
      <c r="NDY62" s="134"/>
      <c r="NDZ62" s="134"/>
      <c r="NEA62" s="134"/>
      <c r="NEB62" s="134"/>
      <c r="NEC62" s="134"/>
      <c r="NED62" s="134"/>
      <c r="NEE62" s="134"/>
      <c r="NEF62" s="134"/>
      <c r="NEG62" s="134"/>
      <c r="NEH62" s="134"/>
      <c r="NEI62" s="134"/>
      <c r="NEJ62" s="134"/>
      <c r="NEK62" s="134"/>
      <c r="NEL62" s="134"/>
      <c r="NEM62" s="134"/>
      <c r="NEN62" s="134"/>
      <c r="NEO62" s="134"/>
      <c r="NEP62" s="134"/>
      <c r="NEQ62" s="134"/>
      <c r="NER62" s="134"/>
      <c r="NES62" s="134"/>
      <c r="NET62" s="134"/>
      <c r="NEU62" s="134"/>
      <c r="NEV62" s="134"/>
      <c r="NEW62" s="134"/>
      <c r="NEX62" s="134"/>
      <c r="NEY62" s="134"/>
      <c r="NEZ62" s="134"/>
      <c r="NFA62" s="134"/>
      <c r="NFB62" s="134"/>
      <c r="NFC62" s="134"/>
      <c r="NFD62" s="134"/>
      <c r="NFE62" s="134"/>
      <c r="NFF62" s="134"/>
      <c r="NFG62" s="134"/>
      <c r="NFH62" s="134"/>
      <c r="NFI62" s="134"/>
      <c r="NFJ62" s="134"/>
      <c r="NFK62" s="134"/>
      <c r="NFL62" s="134"/>
      <c r="NFM62" s="134"/>
      <c r="NFN62" s="134"/>
      <c r="NFO62" s="134"/>
      <c r="NFP62" s="134"/>
      <c r="NFQ62" s="134"/>
      <c r="NFR62" s="134"/>
      <c r="NFS62" s="134"/>
      <c r="NFT62" s="134"/>
      <c r="NFU62" s="134"/>
      <c r="NFV62" s="134"/>
      <c r="NFW62" s="134"/>
      <c r="NFX62" s="134"/>
      <c r="NFY62" s="134"/>
      <c r="NFZ62" s="134"/>
      <c r="NGA62" s="134"/>
      <c r="NGB62" s="134"/>
      <c r="NGC62" s="134"/>
      <c r="NGD62" s="134"/>
      <c r="NGE62" s="134"/>
      <c r="NGF62" s="134"/>
      <c r="NGG62" s="134"/>
      <c r="NGH62" s="134"/>
      <c r="NGI62" s="134"/>
      <c r="NGJ62" s="134"/>
      <c r="NGK62" s="134"/>
      <c r="NGL62" s="134"/>
      <c r="NGM62" s="134"/>
      <c r="NGN62" s="134"/>
      <c r="NGO62" s="134"/>
      <c r="NGP62" s="134"/>
      <c r="NGQ62" s="134"/>
      <c r="NGR62" s="134"/>
      <c r="NGS62" s="134"/>
      <c r="NGT62" s="134"/>
      <c r="NGU62" s="134"/>
      <c r="NGV62" s="134"/>
      <c r="NGW62" s="134"/>
      <c r="NGX62" s="134"/>
      <c r="NGY62" s="134"/>
      <c r="NGZ62" s="134"/>
      <c r="NHA62" s="134"/>
      <c r="NHB62" s="134"/>
      <c r="NHC62" s="134"/>
      <c r="NHD62" s="134"/>
      <c r="NHE62" s="134"/>
      <c r="NHF62" s="134"/>
      <c r="NHG62" s="134"/>
      <c r="NHH62" s="134"/>
      <c r="NHI62" s="134"/>
      <c r="NHJ62" s="134"/>
      <c r="NHK62" s="134"/>
      <c r="NHL62" s="134"/>
      <c r="NHM62" s="134"/>
      <c r="NHN62" s="134"/>
      <c r="NHO62" s="134"/>
      <c r="NHP62" s="134"/>
      <c r="NHQ62" s="134"/>
      <c r="NHR62" s="134"/>
      <c r="NHS62" s="134"/>
      <c r="NHT62" s="134"/>
      <c r="NHU62" s="134"/>
      <c r="NHV62" s="134"/>
      <c r="NHW62" s="134"/>
      <c r="NHX62" s="134"/>
      <c r="NHY62" s="134"/>
      <c r="NHZ62" s="134"/>
      <c r="NIA62" s="134"/>
      <c r="NIB62" s="134"/>
      <c r="NIC62" s="134"/>
      <c r="NID62" s="134"/>
      <c r="NIE62" s="134"/>
      <c r="NIF62" s="134"/>
      <c r="NIG62" s="134"/>
      <c r="NIH62" s="134"/>
      <c r="NII62" s="134"/>
      <c r="NIJ62" s="134"/>
      <c r="NIK62" s="134"/>
      <c r="NIL62" s="134"/>
      <c r="NIM62" s="134"/>
      <c r="NIN62" s="134"/>
      <c r="NIO62" s="134"/>
      <c r="NIP62" s="134"/>
      <c r="NIQ62" s="134"/>
      <c r="NIR62" s="134"/>
      <c r="NIS62" s="134"/>
      <c r="NIT62" s="134"/>
      <c r="NIU62" s="134"/>
      <c r="NIV62" s="134"/>
      <c r="NIW62" s="134"/>
      <c r="NIX62" s="134"/>
      <c r="NIY62" s="134"/>
      <c r="NIZ62" s="134"/>
      <c r="NJA62" s="134"/>
      <c r="NJB62" s="134"/>
      <c r="NJC62" s="134"/>
      <c r="NJD62" s="134"/>
      <c r="NJE62" s="134"/>
      <c r="NJF62" s="134"/>
      <c r="NJG62" s="134"/>
      <c r="NJH62" s="134"/>
      <c r="NJI62" s="134"/>
      <c r="NJJ62" s="134"/>
      <c r="NJK62" s="134"/>
      <c r="NJL62" s="134"/>
      <c r="NJM62" s="134"/>
      <c r="NJN62" s="134"/>
      <c r="NJO62" s="134"/>
      <c r="NJP62" s="134"/>
      <c r="NJQ62" s="134"/>
      <c r="NJR62" s="134"/>
      <c r="NJS62" s="134"/>
      <c r="NJT62" s="134"/>
      <c r="NJU62" s="134"/>
      <c r="NJV62" s="134"/>
      <c r="NJW62" s="134"/>
      <c r="NJX62" s="134"/>
      <c r="NJY62" s="134"/>
      <c r="NJZ62" s="134"/>
      <c r="NKA62" s="134"/>
      <c r="NKB62" s="134"/>
      <c r="NKC62" s="134"/>
      <c r="NKD62" s="134"/>
      <c r="NKE62" s="134"/>
      <c r="NKF62" s="134"/>
      <c r="NKG62" s="134"/>
      <c r="NKH62" s="134"/>
      <c r="NKI62" s="134"/>
      <c r="NKJ62" s="134"/>
      <c r="NKK62" s="134"/>
      <c r="NKL62" s="134"/>
      <c r="NKM62" s="134"/>
      <c r="NKN62" s="134"/>
      <c r="NKO62" s="134"/>
      <c r="NKP62" s="134"/>
      <c r="NKQ62" s="134"/>
      <c r="NKR62" s="134"/>
      <c r="NKS62" s="134"/>
      <c r="NKT62" s="134"/>
      <c r="NKU62" s="134"/>
      <c r="NKV62" s="134"/>
      <c r="NKW62" s="134"/>
      <c r="NKX62" s="134"/>
      <c r="NKY62" s="134"/>
      <c r="NKZ62" s="134"/>
      <c r="NLA62" s="134"/>
      <c r="NLB62" s="134"/>
      <c r="NLC62" s="134"/>
      <c r="NLD62" s="134"/>
      <c r="NLE62" s="134"/>
      <c r="NLF62" s="134"/>
      <c r="NLG62" s="134"/>
      <c r="NLH62" s="134"/>
      <c r="NLI62" s="134"/>
      <c r="NLJ62" s="134"/>
      <c r="NLK62" s="134"/>
      <c r="NLL62" s="134"/>
      <c r="NLM62" s="134"/>
      <c r="NLN62" s="134"/>
      <c r="NLO62" s="134"/>
      <c r="NLP62" s="134"/>
      <c r="NLQ62" s="134"/>
      <c r="NLR62" s="134"/>
      <c r="NLS62" s="134"/>
      <c r="NLT62" s="134"/>
      <c r="NLU62" s="134"/>
      <c r="NLV62" s="134"/>
      <c r="NLW62" s="134"/>
      <c r="NLX62" s="134"/>
      <c r="NLY62" s="134"/>
      <c r="NLZ62" s="134"/>
      <c r="NMA62" s="134"/>
      <c r="NMB62" s="134"/>
      <c r="NMC62" s="134"/>
      <c r="NMD62" s="134"/>
      <c r="NME62" s="134"/>
      <c r="NMF62" s="134"/>
      <c r="NMG62" s="134"/>
      <c r="NMH62" s="134"/>
      <c r="NMI62" s="134"/>
      <c r="NMJ62" s="134"/>
      <c r="NMK62" s="134"/>
      <c r="NML62" s="134"/>
      <c r="NMM62" s="134"/>
      <c r="NMN62" s="134"/>
      <c r="NMO62" s="134"/>
      <c r="NMP62" s="134"/>
      <c r="NMQ62" s="134"/>
      <c r="NMR62" s="134"/>
      <c r="NMS62" s="134"/>
      <c r="NMT62" s="134"/>
      <c r="NMU62" s="134"/>
      <c r="NMV62" s="134"/>
      <c r="NMW62" s="134"/>
      <c r="NMX62" s="134"/>
      <c r="NMY62" s="134"/>
      <c r="NMZ62" s="134"/>
      <c r="NNA62" s="134"/>
      <c r="NNB62" s="134"/>
      <c r="NNC62" s="134"/>
      <c r="NND62" s="134"/>
      <c r="NNE62" s="134"/>
      <c r="NNF62" s="134"/>
      <c r="NNG62" s="134"/>
      <c r="NNH62" s="134"/>
      <c r="NNI62" s="134"/>
      <c r="NNJ62" s="134"/>
      <c r="NNK62" s="134"/>
      <c r="NNL62" s="134"/>
      <c r="NNM62" s="134"/>
      <c r="NNN62" s="134"/>
      <c r="NNO62" s="134"/>
      <c r="NNP62" s="134"/>
      <c r="NNQ62" s="134"/>
      <c r="NNR62" s="134"/>
      <c r="NNS62" s="134"/>
      <c r="NNT62" s="134"/>
      <c r="NNU62" s="134"/>
      <c r="NNV62" s="134"/>
      <c r="NNW62" s="134"/>
      <c r="NNX62" s="134"/>
      <c r="NNY62" s="134"/>
      <c r="NNZ62" s="134"/>
      <c r="NOA62" s="134"/>
      <c r="NOB62" s="134"/>
      <c r="NOC62" s="134"/>
      <c r="NOD62" s="134"/>
      <c r="NOE62" s="134"/>
      <c r="NOF62" s="134"/>
      <c r="NOG62" s="134"/>
      <c r="NOH62" s="134"/>
      <c r="NOI62" s="134"/>
      <c r="NOJ62" s="134"/>
      <c r="NOK62" s="134"/>
      <c r="NOL62" s="134"/>
      <c r="NOM62" s="134"/>
      <c r="NON62" s="134"/>
      <c r="NOO62" s="134"/>
      <c r="NOP62" s="134"/>
      <c r="NOQ62" s="134"/>
      <c r="NOR62" s="134"/>
      <c r="NOS62" s="134"/>
      <c r="NOT62" s="134"/>
      <c r="NOU62" s="134"/>
      <c r="NOV62" s="134"/>
      <c r="NOW62" s="134"/>
      <c r="NOX62" s="134"/>
      <c r="NOY62" s="134"/>
      <c r="NOZ62" s="134"/>
      <c r="NPA62" s="134"/>
      <c r="NPB62" s="134"/>
      <c r="NPC62" s="134"/>
      <c r="NPD62" s="134"/>
      <c r="NPE62" s="134"/>
      <c r="NPF62" s="134"/>
      <c r="NPG62" s="134"/>
      <c r="NPH62" s="134"/>
      <c r="NPI62" s="134"/>
      <c r="NPJ62" s="134"/>
      <c r="NPK62" s="134"/>
      <c r="NPL62" s="134"/>
      <c r="NPM62" s="134"/>
      <c r="NPN62" s="134"/>
      <c r="NPO62" s="134"/>
      <c r="NPP62" s="134"/>
      <c r="NPQ62" s="134"/>
      <c r="NPR62" s="134"/>
      <c r="NPS62" s="134"/>
      <c r="NPT62" s="134"/>
      <c r="NPU62" s="134"/>
      <c r="NPV62" s="134"/>
      <c r="NPW62" s="134"/>
      <c r="NPX62" s="134"/>
      <c r="NPY62" s="134"/>
      <c r="NPZ62" s="134"/>
      <c r="NQA62" s="134"/>
      <c r="NQB62" s="134"/>
      <c r="NQC62" s="134"/>
      <c r="NQD62" s="134"/>
      <c r="NQE62" s="134"/>
      <c r="NQF62" s="134"/>
      <c r="NQG62" s="134"/>
      <c r="NQH62" s="134"/>
      <c r="NQI62" s="134"/>
      <c r="NQJ62" s="134"/>
      <c r="NQK62" s="134"/>
      <c r="NQL62" s="134"/>
      <c r="NQM62" s="134"/>
      <c r="NQN62" s="134"/>
      <c r="NQO62" s="134"/>
      <c r="NQP62" s="134"/>
      <c r="NQQ62" s="134"/>
      <c r="NQR62" s="134"/>
      <c r="NQS62" s="134"/>
      <c r="NQT62" s="134"/>
      <c r="NQU62" s="134"/>
      <c r="NQV62" s="134"/>
      <c r="NQW62" s="134"/>
      <c r="NQX62" s="134"/>
      <c r="NQY62" s="134"/>
      <c r="NQZ62" s="134"/>
      <c r="NRA62" s="134"/>
      <c r="NRB62" s="134"/>
      <c r="NRC62" s="134"/>
      <c r="NRD62" s="134"/>
      <c r="NRE62" s="134"/>
      <c r="NRF62" s="134"/>
      <c r="NRG62" s="134"/>
      <c r="NRH62" s="134"/>
      <c r="NRI62" s="134"/>
      <c r="NRJ62" s="134"/>
      <c r="NRK62" s="134"/>
      <c r="NRL62" s="134"/>
      <c r="NRM62" s="134"/>
      <c r="NRN62" s="134"/>
      <c r="NRO62" s="134"/>
      <c r="NRP62" s="134"/>
      <c r="NRQ62" s="134"/>
      <c r="NRR62" s="134"/>
      <c r="NRS62" s="134"/>
      <c r="NRT62" s="134"/>
      <c r="NRU62" s="134"/>
      <c r="NRV62" s="134"/>
      <c r="NRW62" s="134"/>
      <c r="NRX62" s="134"/>
      <c r="NRY62" s="134"/>
      <c r="NRZ62" s="134"/>
      <c r="NSA62" s="134"/>
      <c r="NSB62" s="134"/>
      <c r="NSC62" s="134"/>
      <c r="NSD62" s="134"/>
      <c r="NSE62" s="134"/>
      <c r="NSF62" s="134"/>
      <c r="NSG62" s="134"/>
      <c r="NSH62" s="134"/>
      <c r="NSI62" s="134"/>
      <c r="NSJ62" s="134"/>
      <c r="NSK62" s="134"/>
      <c r="NSL62" s="134"/>
      <c r="NSM62" s="134"/>
      <c r="NSN62" s="134"/>
      <c r="NSO62" s="134"/>
      <c r="NSP62" s="134"/>
      <c r="NSQ62" s="134"/>
      <c r="NSR62" s="134"/>
      <c r="NSS62" s="134"/>
      <c r="NST62" s="134"/>
      <c r="NSU62" s="134"/>
      <c r="NSV62" s="134"/>
      <c r="NSW62" s="134"/>
      <c r="NSX62" s="134"/>
      <c r="NSY62" s="134"/>
      <c r="NSZ62" s="134"/>
      <c r="NTA62" s="134"/>
      <c r="NTB62" s="134"/>
      <c r="NTC62" s="134"/>
      <c r="NTD62" s="134"/>
      <c r="NTE62" s="134"/>
      <c r="NTF62" s="134"/>
      <c r="NTG62" s="134"/>
      <c r="NTH62" s="134"/>
      <c r="NTI62" s="134"/>
      <c r="NTJ62" s="134"/>
      <c r="NTK62" s="134"/>
      <c r="NTL62" s="134"/>
      <c r="NTM62" s="134"/>
      <c r="NTN62" s="134"/>
      <c r="NTO62" s="134"/>
      <c r="NTP62" s="134"/>
      <c r="NTQ62" s="134"/>
      <c r="NTR62" s="134"/>
      <c r="NTS62" s="134"/>
      <c r="NTT62" s="134"/>
      <c r="NTU62" s="134"/>
      <c r="NTV62" s="134"/>
      <c r="NTW62" s="134"/>
      <c r="NTX62" s="134"/>
      <c r="NTY62" s="134"/>
      <c r="NTZ62" s="134"/>
      <c r="NUA62" s="134"/>
      <c r="NUB62" s="134"/>
      <c r="NUC62" s="134"/>
      <c r="NUD62" s="134"/>
      <c r="NUE62" s="134"/>
      <c r="NUF62" s="134"/>
      <c r="NUG62" s="134"/>
      <c r="NUH62" s="134"/>
      <c r="NUI62" s="134"/>
      <c r="NUJ62" s="134"/>
      <c r="NUK62" s="134"/>
      <c r="NUL62" s="134"/>
      <c r="NUM62" s="134"/>
      <c r="NUN62" s="134"/>
      <c r="NUO62" s="134"/>
      <c r="NUP62" s="134"/>
      <c r="NUQ62" s="134"/>
      <c r="NUR62" s="134"/>
      <c r="NUS62" s="134"/>
      <c r="NUT62" s="134"/>
      <c r="NUU62" s="134"/>
      <c r="NUV62" s="134"/>
      <c r="NUW62" s="134"/>
      <c r="NUX62" s="134"/>
      <c r="NUY62" s="134"/>
      <c r="NUZ62" s="134"/>
      <c r="NVA62" s="134"/>
      <c r="NVB62" s="134"/>
      <c r="NVC62" s="134"/>
      <c r="NVD62" s="134"/>
      <c r="NVE62" s="134"/>
      <c r="NVF62" s="134"/>
      <c r="NVG62" s="134"/>
      <c r="NVH62" s="134"/>
      <c r="NVI62" s="134"/>
      <c r="NVJ62" s="134"/>
      <c r="NVK62" s="134"/>
      <c r="NVL62" s="134"/>
      <c r="NVM62" s="134"/>
      <c r="NVN62" s="134"/>
      <c r="NVO62" s="134"/>
      <c r="NVP62" s="134"/>
      <c r="NVQ62" s="134"/>
      <c r="NVR62" s="134"/>
      <c r="NVS62" s="134"/>
      <c r="NVT62" s="134"/>
      <c r="NVU62" s="134"/>
      <c r="NVV62" s="134"/>
      <c r="NVW62" s="134"/>
      <c r="NVX62" s="134"/>
      <c r="NVY62" s="134"/>
      <c r="NVZ62" s="134"/>
      <c r="NWA62" s="134"/>
      <c r="NWB62" s="134"/>
      <c r="NWC62" s="134"/>
      <c r="NWD62" s="134"/>
      <c r="NWE62" s="134"/>
      <c r="NWF62" s="134"/>
      <c r="NWG62" s="134"/>
      <c r="NWH62" s="134"/>
      <c r="NWI62" s="134"/>
      <c r="NWJ62" s="134"/>
      <c r="NWK62" s="134"/>
      <c r="NWL62" s="134"/>
      <c r="NWM62" s="134"/>
      <c r="NWN62" s="134"/>
      <c r="NWO62" s="134"/>
      <c r="NWP62" s="134"/>
      <c r="NWQ62" s="134"/>
      <c r="NWR62" s="134"/>
      <c r="NWS62" s="134"/>
      <c r="NWT62" s="134"/>
      <c r="NWU62" s="134"/>
      <c r="NWV62" s="134"/>
      <c r="NWW62" s="134"/>
      <c r="NWX62" s="134"/>
      <c r="NWY62" s="134"/>
      <c r="NWZ62" s="134"/>
      <c r="NXA62" s="134"/>
      <c r="NXB62" s="134"/>
      <c r="NXC62" s="134"/>
      <c r="NXD62" s="134"/>
      <c r="NXE62" s="134"/>
      <c r="NXF62" s="134"/>
      <c r="NXG62" s="134"/>
      <c r="NXH62" s="134"/>
      <c r="NXI62" s="134"/>
      <c r="NXJ62" s="134"/>
      <c r="NXK62" s="134"/>
      <c r="NXL62" s="134"/>
      <c r="NXM62" s="134"/>
      <c r="NXN62" s="134"/>
      <c r="NXO62" s="134"/>
      <c r="NXP62" s="134"/>
      <c r="NXQ62" s="134"/>
      <c r="NXR62" s="134"/>
      <c r="NXS62" s="134"/>
      <c r="NXT62" s="134"/>
      <c r="NXU62" s="134"/>
      <c r="NXV62" s="134"/>
      <c r="NXW62" s="134"/>
      <c r="NXX62" s="134"/>
      <c r="NXY62" s="134"/>
      <c r="NXZ62" s="134"/>
      <c r="NYA62" s="134"/>
      <c r="NYB62" s="134"/>
      <c r="NYC62" s="134"/>
      <c r="NYD62" s="134"/>
      <c r="NYE62" s="134"/>
      <c r="NYF62" s="134"/>
      <c r="NYG62" s="134"/>
      <c r="NYH62" s="134"/>
      <c r="NYI62" s="134"/>
      <c r="NYJ62" s="134"/>
      <c r="NYK62" s="134"/>
      <c r="NYL62" s="134"/>
      <c r="NYM62" s="134"/>
      <c r="NYN62" s="134"/>
      <c r="NYO62" s="134"/>
      <c r="NYP62" s="134"/>
      <c r="NYQ62" s="134"/>
      <c r="NYR62" s="134"/>
      <c r="NYS62" s="134"/>
      <c r="NYT62" s="134"/>
      <c r="NYU62" s="134"/>
      <c r="NYV62" s="134"/>
      <c r="NYW62" s="134"/>
      <c r="NYX62" s="134"/>
      <c r="NYY62" s="134"/>
      <c r="NYZ62" s="134"/>
      <c r="NZA62" s="134"/>
      <c r="NZB62" s="134"/>
      <c r="NZC62" s="134"/>
      <c r="NZD62" s="134"/>
      <c r="NZE62" s="134"/>
      <c r="NZF62" s="134"/>
      <c r="NZG62" s="134"/>
      <c r="NZH62" s="134"/>
      <c r="NZI62" s="134"/>
      <c r="NZJ62" s="134"/>
      <c r="NZK62" s="134"/>
      <c r="NZL62" s="134"/>
      <c r="NZM62" s="134"/>
      <c r="NZN62" s="134"/>
      <c r="NZO62" s="134"/>
      <c r="NZP62" s="134"/>
      <c r="NZQ62" s="134"/>
      <c r="NZR62" s="134"/>
      <c r="NZS62" s="134"/>
      <c r="NZT62" s="134"/>
      <c r="NZU62" s="134"/>
      <c r="NZV62" s="134"/>
      <c r="NZW62" s="134"/>
      <c r="NZX62" s="134"/>
      <c r="NZY62" s="134"/>
      <c r="NZZ62" s="134"/>
      <c r="OAA62" s="134"/>
      <c r="OAB62" s="134"/>
      <c r="OAC62" s="134"/>
      <c r="OAD62" s="134"/>
      <c r="OAE62" s="134"/>
      <c r="OAF62" s="134"/>
      <c r="OAG62" s="134"/>
      <c r="OAH62" s="134"/>
      <c r="OAI62" s="134"/>
      <c r="OAJ62" s="134"/>
      <c r="OAK62" s="134"/>
      <c r="OAL62" s="134"/>
      <c r="OAM62" s="134"/>
      <c r="OAN62" s="134"/>
      <c r="OAO62" s="134"/>
      <c r="OAP62" s="134"/>
      <c r="OAQ62" s="134"/>
      <c r="OAR62" s="134"/>
      <c r="OAS62" s="134"/>
      <c r="OAT62" s="134"/>
      <c r="OAU62" s="134"/>
      <c r="OAV62" s="134"/>
      <c r="OAW62" s="134"/>
      <c r="OAX62" s="134"/>
      <c r="OAY62" s="134"/>
      <c r="OAZ62" s="134"/>
      <c r="OBA62" s="134"/>
      <c r="OBB62" s="134"/>
      <c r="OBC62" s="134"/>
      <c r="OBD62" s="134"/>
      <c r="OBE62" s="134"/>
      <c r="OBF62" s="134"/>
      <c r="OBG62" s="134"/>
      <c r="OBH62" s="134"/>
      <c r="OBI62" s="134"/>
      <c r="OBJ62" s="134"/>
      <c r="OBK62" s="134"/>
      <c r="OBL62" s="134"/>
      <c r="OBM62" s="134"/>
      <c r="OBN62" s="134"/>
      <c r="OBO62" s="134"/>
      <c r="OBP62" s="134"/>
      <c r="OBQ62" s="134"/>
      <c r="OBR62" s="134"/>
      <c r="OBS62" s="134"/>
      <c r="OBT62" s="134"/>
      <c r="OBU62" s="134"/>
      <c r="OBV62" s="134"/>
      <c r="OBW62" s="134"/>
      <c r="OBX62" s="134"/>
      <c r="OBY62" s="134"/>
      <c r="OBZ62" s="134"/>
      <c r="OCA62" s="134"/>
      <c r="OCB62" s="134"/>
      <c r="OCC62" s="134"/>
      <c r="OCD62" s="134"/>
      <c r="OCE62" s="134"/>
      <c r="OCF62" s="134"/>
      <c r="OCG62" s="134"/>
      <c r="OCH62" s="134"/>
      <c r="OCI62" s="134"/>
      <c r="OCJ62" s="134"/>
      <c r="OCK62" s="134"/>
      <c r="OCL62" s="134"/>
      <c r="OCM62" s="134"/>
      <c r="OCN62" s="134"/>
      <c r="OCO62" s="134"/>
      <c r="OCP62" s="134"/>
      <c r="OCQ62" s="134"/>
      <c r="OCR62" s="134"/>
      <c r="OCS62" s="134"/>
      <c r="OCT62" s="134"/>
      <c r="OCU62" s="134"/>
      <c r="OCV62" s="134"/>
      <c r="OCW62" s="134"/>
      <c r="OCX62" s="134"/>
      <c r="OCY62" s="134"/>
      <c r="OCZ62" s="134"/>
      <c r="ODA62" s="134"/>
      <c r="ODB62" s="134"/>
      <c r="ODC62" s="134"/>
      <c r="ODD62" s="134"/>
      <c r="ODE62" s="134"/>
      <c r="ODF62" s="134"/>
      <c r="ODG62" s="134"/>
      <c r="ODH62" s="134"/>
      <c r="ODI62" s="134"/>
      <c r="ODJ62" s="134"/>
      <c r="ODK62" s="134"/>
      <c r="ODL62" s="134"/>
      <c r="ODM62" s="134"/>
      <c r="ODN62" s="134"/>
      <c r="ODO62" s="134"/>
      <c r="ODP62" s="134"/>
      <c r="ODQ62" s="134"/>
      <c r="ODR62" s="134"/>
      <c r="ODS62" s="134"/>
      <c r="ODT62" s="134"/>
      <c r="ODU62" s="134"/>
      <c r="ODV62" s="134"/>
      <c r="ODW62" s="134"/>
      <c r="ODX62" s="134"/>
      <c r="ODY62" s="134"/>
      <c r="ODZ62" s="134"/>
      <c r="OEA62" s="134"/>
      <c r="OEB62" s="134"/>
      <c r="OEC62" s="134"/>
      <c r="OED62" s="134"/>
      <c r="OEE62" s="134"/>
      <c r="OEF62" s="134"/>
      <c r="OEG62" s="134"/>
      <c r="OEH62" s="134"/>
      <c r="OEI62" s="134"/>
      <c r="OEJ62" s="134"/>
      <c r="OEK62" s="134"/>
      <c r="OEL62" s="134"/>
      <c r="OEM62" s="134"/>
      <c r="OEN62" s="134"/>
      <c r="OEO62" s="134"/>
      <c r="OEP62" s="134"/>
      <c r="OEQ62" s="134"/>
      <c r="OER62" s="134"/>
      <c r="OES62" s="134"/>
      <c r="OET62" s="134"/>
      <c r="OEU62" s="134"/>
      <c r="OEV62" s="134"/>
      <c r="OEW62" s="134"/>
      <c r="OEX62" s="134"/>
      <c r="OEY62" s="134"/>
      <c r="OEZ62" s="134"/>
      <c r="OFA62" s="134"/>
      <c r="OFB62" s="134"/>
      <c r="OFC62" s="134"/>
      <c r="OFD62" s="134"/>
      <c r="OFE62" s="134"/>
      <c r="OFF62" s="134"/>
      <c r="OFG62" s="134"/>
      <c r="OFH62" s="134"/>
      <c r="OFI62" s="134"/>
      <c r="OFJ62" s="134"/>
      <c r="OFK62" s="134"/>
      <c r="OFL62" s="134"/>
      <c r="OFM62" s="134"/>
      <c r="OFN62" s="134"/>
      <c r="OFO62" s="134"/>
      <c r="OFP62" s="134"/>
      <c r="OFQ62" s="134"/>
      <c r="OFR62" s="134"/>
      <c r="OFS62" s="134"/>
      <c r="OFT62" s="134"/>
      <c r="OFU62" s="134"/>
      <c r="OFV62" s="134"/>
      <c r="OFW62" s="134"/>
      <c r="OFX62" s="134"/>
      <c r="OFY62" s="134"/>
      <c r="OFZ62" s="134"/>
      <c r="OGA62" s="134"/>
      <c r="OGB62" s="134"/>
      <c r="OGC62" s="134"/>
      <c r="OGD62" s="134"/>
      <c r="OGE62" s="134"/>
      <c r="OGF62" s="134"/>
      <c r="OGG62" s="134"/>
      <c r="OGH62" s="134"/>
      <c r="OGI62" s="134"/>
      <c r="OGJ62" s="134"/>
      <c r="OGK62" s="134"/>
      <c r="OGL62" s="134"/>
      <c r="OGM62" s="134"/>
      <c r="OGN62" s="134"/>
      <c r="OGO62" s="134"/>
      <c r="OGP62" s="134"/>
      <c r="OGQ62" s="134"/>
      <c r="OGR62" s="134"/>
      <c r="OGS62" s="134"/>
      <c r="OGT62" s="134"/>
      <c r="OGU62" s="134"/>
      <c r="OGV62" s="134"/>
      <c r="OGW62" s="134"/>
      <c r="OGX62" s="134"/>
      <c r="OGY62" s="134"/>
      <c r="OGZ62" s="134"/>
      <c r="OHA62" s="134"/>
      <c r="OHB62" s="134"/>
      <c r="OHC62" s="134"/>
      <c r="OHD62" s="134"/>
      <c r="OHE62" s="134"/>
      <c r="OHF62" s="134"/>
      <c r="OHG62" s="134"/>
      <c r="OHH62" s="134"/>
      <c r="OHI62" s="134"/>
      <c r="OHJ62" s="134"/>
      <c r="OHK62" s="134"/>
      <c r="OHL62" s="134"/>
      <c r="OHM62" s="134"/>
      <c r="OHN62" s="134"/>
      <c r="OHO62" s="134"/>
      <c r="OHP62" s="134"/>
      <c r="OHQ62" s="134"/>
      <c r="OHR62" s="134"/>
      <c r="OHS62" s="134"/>
      <c r="OHT62" s="134"/>
      <c r="OHU62" s="134"/>
      <c r="OHV62" s="134"/>
      <c r="OHW62" s="134"/>
      <c r="OHX62" s="134"/>
      <c r="OHY62" s="134"/>
      <c r="OHZ62" s="134"/>
      <c r="OIA62" s="134"/>
      <c r="OIB62" s="134"/>
      <c r="OIC62" s="134"/>
      <c r="OID62" s="134"/>
      <c r="OIE62" s="134"/>
      <c r="OIF62" s="134"/>
      <c r="OIG62" s="134"/>
      <c r="OIH62" s="134"/>
      <c r="OII62" s="134"/>
      <c r="OIJ62" s="134"/>
      <c r="OIK62" s="134"/>
      <c r="OIL62" s="134"/>
      <c r="OIM62" s="134"/>
      <c r="OIN62" s="134"/>
      <c r="OIO62" s="134"/>
      <c r="OIP62" s="134"/>
      <c r="OIQ62" s="134"/>
      <c r="OIR62" s="134"/>
      <c r="OIS62" s="134"/>
      <c r="OIT62" s="134"/>
      <c r="OIU62" s="134"/>
      <c r="OIV62" s="134"/>
      <c r="OIW62" s="134"/>
      <c r="OIX62" s="134"/>
      <c r="OIY62" s="134"/>
      <c r="OIZ62" s="134"/>
      <c r="OJA62" s="134"/>
      <c r="OJB62" s="134"/>
      <c r="OJC62" s="134"/>
      <c r="OJD62" s="134"/>
      <c r="OJE62" s="134"/>
      <c r="OJF62" s="134"/>
      <c r="OJG62" s="134"/>
      <c r="OJH62" s="134"/>
      <c r="OJI62" s="134"/>
      <c r="OJJ62" s="134"/>
      <c r="OJK62" s="134"/>
      <c r="OJL62" s="134"/>
      <c r="OJM62" s="134"/>
      <c r="OJN62" s="134"/>
      <c r="OJO62" s="134"/>
      <c r="OJP62" s="134"/>
      <c r="OJQ62" s="134"/>
      <c r="OJR62" s="134"/>
      <c r="OJS62" s="134"/>
      <c r="OJT62" s="134"/>
      <c r="OJU62" s="134"/>
      <c r="OJV62" s="134"/>
      <c r="OJW62" s="134"/>
      <c r="OJX62" s="134"/>
      <c r="OJY62" s="134"/>
      <c r="OJZ62" s="134"/>
      <c r="OKA62" s="134"/>
      <c r="OKB62" s="134"/>
      <c r="OKC62" s="134"/>
      <c r="OKD62" s="134"/>
      <c r="OKE62" s="134"/>
      <c r="OKF62" s="134"/>
      <c r="OKG62" s="134"/>
      <c r="OKH62" s="134"/>
      <c r="OKI62" s="134"/>
      <c r="OKJ62" s="134"/>
      <c r="OKK62" s="134"/>
      <c r="OKL62" s="134"/>
      <c r="OKM62" s="134"/>
      <c r="OKN62" s="134"/>
      <c r="OKO62" s="134"/>
      <c r="OKP62" s="134"/>
      <c r="OKQ62" s="134"/>
      <c r="OKR62" s="134"/>
      <c r="OKS62" s="134"/>
      <c r="OKT62" s="134"/>
      <c r="OKU62" s="134"/>
      <c r="OKV62" s="134"/>
      <c r="OKW62" s="134"/>
      <c r="OKX62" s="134"/>
      <c r="OKY62" s="134"/>
      <c r="OKZ62" s="134"/>
      <c r="OLA62" s="134"/>
      <c r="OLB62" s="134"/>
      <c r="OLC62" s="134"/>
      <c r="OLD62" s="134"/>
      <c r="OLE62" s="134"/>
      <c r="OLF62" s="134"/>
      <c r="OLG62" s="134"/>
      <c r="OLH62" s="134"/>
      <c r="OLI62" s="134"/>
      <c r="OLJ62" s="134"/>
      <c r="OLK62" s="134"/>
      <c r="OLL62" s="134"/>
      <c r="OLM62" s="134"/>
      <c r="OLN62" s="134"/>
      <c r="OLO62" s="134"/>
      <c r="OLP62" s="134"/>
      <c r="OLQ62" s="134"/>
      <c r="OLR62" s="134"/>
      <c r="OLS62" s="134"/>
      <c r="OLT62" s="134"/>
      <c r="OLU62" s="134"/>
      <c r="OLV62" s="134"/>
      <c r="OLW62" s="134"/>
      <c r="OLX62" s="134"/>
      <c r="OLY62" s="134"/>
      <c r="OLZ62" s="134"/>
      <c r="OMA62" s="134"/>
      <c r="OMB62" s="134"/>
      <c r="OMC62" s="134"/>
      <c r="OMD62" s="134"/>
      <c r="OME62" s="134"/>
      <c r="OMF62" s="134"/>
      <c r="OMG62" s="134"/>
      <c r="OMH62" s="134"/>
      <c r="OMI62" s="134"/>
      <c r="OMJ62" s="134"/>
      <c r="OMK62" s="134"/>
      <c r="OML62" s="134"/>
      <c r="OMM62" s="134"/>
      <c r="OMN62" s="134"/>
      <c r="OMO62" s="134"/>
      <c r="OMP62" s="134"/>
      <c r="OMQ62" s="134"/>
      <c r="OMR62" s="134"/>
      <c r="OMS62" s="134"/>
      <c r="OMT62" s="134"/>
      <c r="OMU62" s="134"/>
      <c r="OMV62" s="134"/>
      <c r="OMW62" s="134"/>
      <c r="OMX62" s="134"/>
      <c r="OMY62" s="134"/>
      <c r="OMZ62" s="134"/>
      <c r="ONA62" s="134"/>
      <c r="ONB62" s="134"/>
      <c r="ONC62" s="134"/>
      <c r="OND62" s="134"/>
      <c r="ONE62" s="134"/>
      <c r="ONF62" s="134"/>
      <c r="ONG62" s="134"/>
      <c r="ONH62" s="134"/>
      <c r="ONI62" s="134"/>
      <c r="ONJ62" s="134"/>
      <c r="ONK62" s="134"/>
      <c r="ONL62" s="134"/>
      <c r="ONM62" s="134"/>
      <c r="ONN62" s="134"/>
      <c r="ONO62" s="134"/>
      <c r="ONP62" s="134"/>
      <c r="ONQ62" s="134"/>
      <c r="ONR62" s="134"/>
      <c r="ONS62" s="134"/>
      <c r="ONT62" s="134"/>
      <c r="ONU62" s="134"/>
      <c r="ONV62" s="134"/>
      <c r="ONW62" s="134"/>
      <c r="ONX62" s="134"/>
      <c r="ONY62" s="134"/>
      <c r="ONZ62" s="134"/>
      <c r="OOA62" s="134"/>
      <c r="OOB62" s="134"/>
      <c r="OOC62" s="134"/>
      <c r="OOD62" s="134"/>
      <c r="OOE62" s="134"/>
      <c r="OOF62" s="134"/>
      <c r="OOG62" s="134"/>
      <c r="OOH62" s="134"/>
      <c r="OOI62" s="134"/>
      <c r="OOJ62" s="134"/>
      <c r="OOK62" s="134"/>
      <c r="OOL62" s="134"/>
      <c r="OOM62" s="134"/>
      <c r="OON62" s="134"/>
      <c r="OOO62" s="134"/>
      <c r="OOP62" s="134"/>
      <c r="OOQ62" s="134"/>
      <c r="OOR62" s="134"/>
      <c r="OOS62" s="134"/>
      <c r="OOT62" s="134"/>
      <c r="OOU62" s="134"/>
      <c r="OOV62" s="134"/>
      <c r="OOW62" s="134"/>
      <c r="OOX62" s="134"/>
      <c r="OOY62" s="134"/>
      <c r="OOZ62" s="134"/>
      <c r="OPA62" s="134"/>
      <c r="OPB62" s="134"/>
      <c r="OPC62" s="134"/>
      <c r="OPD62" s="134"/>
      <c r="OPE62" s="134"/>
      <c r="OPF62" s="134"/>
      <c r="OPG62" s="134"/>
      <c r="OPH62" s="134"/>
      <c r="OPI62" s="134"/>
      <c r="OPJ62" s="134"/>
      <c r="OPK62" s="134"/>
      <c r="OPL62" s="134"/>
      <c r="OPM62" s="134"/>
      <c r="OPN62" s="134"/>
      <c r="OPO62" s="134"/>
      <c r="OPP62" s="134"/>
      <c r="OPQ62" s="134"/>
      <c r="OPR62" s="134"/>
      <c r="OPS62" s="134"/>
      <c r="OPT62" s="134"/>
      <c r="OPU62" s="134"/>
      <c r="OPV62" s="134"/>
      <c r="OPW62" s="134"/>
      <c r="OPX62" s="134"/>
      <c r="OPY62" s="134"/>
      <c r="OPZ62" s="134"/>
      <c r="OQA62" s="134"/>
      <c r="OQB62" s="134"/>
      <c r="OQC62" s="134"/>
      <c r="OQD62" s="134"/>
      <c r="OQE62" s="134"/>
      <c r="OQF62" s="134"/>
      <c r="OQG62" s="134"/>
      <c r="OQH62" s="134"/>
      <c r="OQI62" s="134"/>
      <c r="OQJ62" s="134"/>
      <c r="OQK62" s="134"/>
      <c r="OQL62" s="134"/>
      <c r="OQM62" s="134"/>
      <c r="OQN62" s="134"/>
      <c r="OQO62" s="134"/>
      <c r="OQP62" s="134"/>
      <c r="OQQ62" s="134"/>
      <c r="OQR62" s="134"/>
      <c r="OQS62" s="134"/>
      <c r="OQT62" s="134"/>
      <c r="OQU62" s="134"/>
      <c r="OQV62" s="134"/>
      <c r="OQW62" s="134"/>
      <c r="OQX62" s="134"/>
      <c r="OQY62" s="134"/>
      <c r="OQZ62" s="134"/>
      <c r="ORA62" s="134"/>
      <c r="ORB62" s="134"/>
      <c r="ORC62" s="134"/>
      <c r="ORD62" s="134"/>
      <c r="ORE62" s="134"/>
      <c r="ORF62" s="134"/>
      <c r="ORG62" s="134"/>
      <c r="ORH62" s="134"/>
      <c r="ORI62" s="134"/>
      <c r="ORJ62" s="134"/>
      <c r="ORK62" s="134"/>
      <c r="ORL62" s="134"/>
      <c r="ORM62" s="134"/>
      <c r="ORN62" s="134"/>
      <c r="ORO62" s="134"/>
      <c r="ORP62" s="134"/>
      <c r="ORQ62" s="134"/>
      <c r="ORR62" s="134"/>
      <c r="ORS62" s="134"/>
      <c r="ORT62" s="134"/>
      <c r="ORU62" s="134"/>
      <c r="ORV62" s="134"/>
      <c r="ORW62" s="134"/>
      <c r="ORX62" s="134"/>
      <c r="ORY62" s="134"/>
      <c r="ORZ62" s="134"/>
      <c r="OSA62" s="134"/>
      <c r="OSB62" s="134"/>
      <c r="OSC62" s="134"/>
      <c r="OSD62" s="134"/>
      <c r="OSE62" s="134"/>
      <c r="OSF62" s="134"/>
      <c r="OSG62" s="134"/>
      <c r="OSH62" s="134"/>
      <c r="OSI62" s="134"/>
      <c r="OSJ62" s="134"/>
      <c r="OSK62" s="134"/>
      <c r="OSL62" s="134"/>
      <c r="OSM62" s="134"/>
      <c r="OSN62" s="134"/>
      <c r="OSO62" s="134"/>
      <c r="OSP62" s="134"/>
      <c r="OSQ62" s="134"/>
      <c r="OSR62" s="134"/>
      <c r="OSS62" s="134"/>
      <c r="OST62" s="134"/>
      <c r="OSU62" s="134"/>
      <c r="OSV62" s="134"/>
      <c r="OSW62" s="134"/>
      <c r="OSX62" s="134"/>
      <c r="OSY62" s="134"/>
      <c r="OSZ62" s="134"/>
      <c r="OTA62" s="134"/>
      <c r="OTB62" s="134"/>
      <c r="OTC62" s="134"/>
      <c r="OTD62" s="134"/>
      <c r="OTE62" s="134"/>
      <c r="OTF62" s="134"/>
      <c r="OTG62" s="134"/>
      <c r="OTH62" s="134"/>
      <c r="OTI62" s="134"/>
      <c r="OTJ62" s="134"/>
      <c r="OTK62" s="134"/>
      <c r="OTL62" s="134"/>
      <c r="OTM62" s="134"/>
      <c r="OTN62" s="134"/>
      <c r="OTO62" s="134"/>
      <c r="OTP62" s="134"/>
      <c r="OTQ62" s="134"/>
      <c r="OTR62" s="134"/>
      <c r="OTS62" s="134"/>
      <c r="OTT62" s="134"/>
      <c r="OTU62" s="134"/>
      <c r="OTV62" s="134"/>
      <c r="OTW62" s="134"/>
      <c r="OTX62" s="134"/>
      <c r="OTY62" s="134"/>
      <c r="OTZ62" s="134"/>
      <c r="OUA62" s="134"/>
      <c r="OUB62" s="134"/>
      <c r="OUC62" s="134"/>
      <c r="OUD62" s="134"/>
      <c r="OUE62" s="134"/>
      <c r="OUF62" s="134"/>
      <c r="OUG62" s="134"/>
      <c r="OUH62" s="134"/>
      <c r="OUI62" s="134"/>
      <c r="OUJ62" s="134"/>
      <c r="OUK62" s="134"/>
      <c r="OUL62" s="134"/>
      <c r="OUM62" s="134"/>
      <c r="OUN62" s="134"/>
      <c r="OUO62" s="134"/>
      <c r="OUP62" s="134"/>
      <c r="OUQ62" s="134"/>
      <c r="OUR62" s="134"/>
      <c r="OUS62" s="134"/>
      <c r="OUT62" s="134"/>
      <c r="OUU62" s="134"/>
      <c r="OUV62" s="134"/>
      <c r="OUW62" s="134"/>
      <c r="OUX62" s="134"/>
      <c r="OUY62" s="134"/>
      <c r="OUZ62" s="134"/>
      <c r="OVA62" s="134"/>
      <c r="OVB62" s="134"/>
      <c r="OVC62" s="134"/>
      <c r="OVD62" s="134"/>
      <c r="OVE62" s="134"/>
      <c r="OVF62" s="134"/>
      <c r="OVG62" s="134"/>
      <c r="OVH62" s="134"/>
      <c r="OVI62" s="134"/>
      <c r="OVJ62" s="134"/>
      <c r="OVK62" s="134"/>
      <c r="OVL62" s="134"/>
      <c r="OVM62" s="134"/>
      <c r="OVN62" s="134"/>
      <c r="OVO62" s="134"/>
      <c r="OVP62" s="134"/>
      <c r="OVQ62" s="134"/>
      <c r="OVR62" s="134"/>
      <c r="OVS62" s="134"/>
      <c r="OVT62" s="134"/>
      <c r="OVU62" s="134"/>
      <c r="OVV62" s="134"/>
      <c r="OVW62" s="134"/>
      <c r="OVX62" s="134"/>
      <c r="OVY62" s="134"/>
      <c r="OVZ62" s="134"/>
      <c r="OWA62" s="134"/>
      <c r="OWB62" s="134"/>
      <c r="OWC62" s="134"/>
      <c r="OWD62" s="134"/>
      <c r="OWE62" s="134"/>
      <c r="OWF62" s="134"/>
      <c r="OWG62" s="134"/>
      <c r="OWH62" s="134"/>
      <c r="OWI62" s="134"/>
      <c r="OWJ62" s="134"/>
      <c r="OWK62" s="134"/>
      <c r="OWL62" s="134"/>
      <c r="OWM62" s="134"/>
      <c r="OWN62" s="134"/>
      <c r="OWO62" s="134"/>
      <c r="OWP62" s="134"/>
      <c r="OWQ62" s="134"/>
      <c r="OWR62" s="134"/>
      <c r="OWS62" s="134"/>
      <c r="OWT62" s="134"/>
      <c r="OWU62" s="134"/>
      <c r="OWV62" s="134"/>
      <c r="OWW62" s="134"/>
      <c r="OWX62" s="134"/>
      <c r="OWY62" s="134"/>
      <c r="OWZ62" s="134"/>
      <c r="OXA62" s="134"/>
      <c r="OXB62" s="134"/>
      <c r="OXC62" s="134"/>
      <c r="OXD62" s="134"/>
      <c r="OXE62" s="134"/>
      <c r="OXF62" s="134"/>
      <c r="OXG62" s="134"/>
      <c r="OXH62" s="134"/>
      <c r="OXI62" s="134"/>
      <c r="OXJ62" s="134"/>
      <c r="OXK62" s="134"/>
      <c r="OXL62" s="134"/>
      <c r="OXM62" s="134"/>
      <c r="OXN62" s="134"/>
      <c r="OXO62" s="134"/>
      <c r="OXP62" s="134"/>
      <c r="OXQ62" s="134"/>
      <c r="OXR62" s="134"/>
      <c r="OXS62" s="134"/>
      <c r="OXT62" s="134"/>
      <c r="OXU62" s="134"/>
      <c r="OXV62" s="134"/>
      <c r="OXW62" s="134"/>
      <c r="OXX62" s="134"/>
      <c r="OXY62" s="134"/>
      <c r="OXZ62" s="134"/>
      <c r="OYA62" s="134"/>
      <c r="OYB62" s="134"/>
      <c r="OYC62" s="134"/>
      <c r="OYD62" s="134"/>
      <c r="OYE62" s="134"/>
      <c r="OYF62" s="134"/>
      <c r="OYG62" s="134"/>
      <c r="OYH62" s="134"/>
      <c r="OYI62" s="134"/>
      <c r="OYJ62" s="134"/>
      <c r="OYK62" s="134"/>
      <c r="OYL62" s="134"/>
      <c r="OYM62" s="134"/>
      <c r="OYN62" s="134"/>
      <c r="OYO62" s="134"/>
      <c r="OYP62" s="134"/>
      <c r="OYQ62" s="134"/>
      <c r="OYR62" s="134"/>
      <c r="OYS62" s="134"/>
      <c r="OYT62" s="134"/>
      <c r="OYU62" s="134"/>
      <c r="OYV62" s="134"/>
      <c r="OYW62" s="134"/>
      <c r="OYX62" s="134"/>
      <c r="OYY62" s="134"/>
      <c r="OYZ62" s="134"/>
      <c r="OZA62" s="134"/>
      <c r="OZB62" s="134"/>
      <c r="OZC62" s="134"/>
      <c r="OZD62" s="134"/>
      <c r="OZE62" s="134"/>
      <c r="OZF62" s="134"/>
      <c r="OZG62" s="134"/>
      <c r="OZH62" s="134"/>
      <c r="OZI62" s="134"/>
      <c r="OZJ62" s="134"/>
      <c r="OZK62" s="134"/>
      <c r="OZL62" s="134"/>
      <c r="OZM62" s="134"/>
      <c r="OZN62" s="134"/>
      <c r="OZO62" s="134"/>
      <c r="OZP62" s="134"/>
      <c r="OZQ62" s="134"/>
      <c r="OZR62" s="134"/>
      <c r="OZS62" s="134"/>
      <c r="OZT62" s="134"/>
      <c r="OZU62" s="134"/>
      <c r="OZV62" s="134"/>
      <c r="OZW62" s="134"/>
      <c r="OZX62" s="134"/>
      <c r="OZY62" s="134"/>
      <c r="OZZ62" s="134"/>
      <c r="PAA62" s="134"/>
      <c r="PAB62" s="134"/>
      <c r="PAC62" s="134"/>
      <c r="PAD62" s="134"/>
      <c r="PAE62" s="134"/>
      <c r="PAF62" s="134"/>
      <c r="PAG62" s="134"/>
      <c r="PAH62" s="134"/>
      <c r="PAI62" s="134"/>
      <c r="PAJ62" s="134"/>
      <c r="PAK62" s="134"/>
      <c r="PAL62" s="134"/>
      <c r="PAM62" s="134"/>
      <c r="PAN62" s="134"/>
      <c r="PAO62" s="134"/>
      <c r="PAP62" s="134"/>
      <c r="PAQ62" s="134"/>
      <c r="PAR62" s="134"/>
      <c r="PAS62" s="134"/>
      <c r="PAT62" s="134"/>
      <c r="PAU62" s="134"/>
      <c r="PAV62" s="134"/>
      <c r="PAW62" s="134"/>
      <c r="PAX62" s="134"/>
      <c r="PAY62" s="134"/>
      <c r="PAZ62" s="134"/>
      <c r="PBA62" s="134"/>
      <c r="PBB62" s="134"/>
      <c r="PBC62" s="134"/>
      <c r="PBD62" s="134"/>
      <c r="PBE62" s="134"/>
      <c r="PBF62" s="134"/>
      <c r="PBG62" s="134"/>
      <c r="PBH62" s="134"/>
      <c r="PBI62" s="134"/>
      <c r="PBJ62" s="134"/>
      <c r="PBK62" s="134"/>
      <c r="PBL62" s="134"/>
      <c r="PBM62" s="134"/>
      <c r="PBN62" s="134"/>
      <c r="PBO62" s="134"/>
      <c r="PBP62" s="134"/>
      <c r="PBQ62" s="134"/>
      <c r="PBR62" s="134"/>
      <c r="PBS62" s="134"/>
      <c r="PBT62" s="134"/>
      <c r="PBU62" s="134"/>
      <c r="PBV62" s="134"/>
      <c r="PBW62" s="134"/>
      <c r="PBX62" s="134"/>
      <c r="PBY62" s="134"/>
      <c r="PBZ62" s="134"/>
      <c r="PCA62" s="134"/>
      <c r="PCB62" s="134"/>
      <c r="PCC62" s="134"/>
      <c r="PCD62" s="134"/>
      <c r="PCE62" s="134"/>
      <c r="PCF62" s="134"/>
      <c r="PCG62" s="134"/>
      <c r="PCH62" s="134"/>
      <c r="PCI62" s="134"/>
      <c r="PCJ62" s="134"/>
      <c r="PCK62" s="134"/>
      <c r="PCL62" s="134"/>
      <c r="PCM62" s="134"/>
      <c r="PCN62" s="134"/>
      <c r="PCO62" s="134"/>
      <c r="PCP62" s="134"/>
      <c r="PCQ62" s="134"/>
      <c r="PCR62" s="134"/>
      <c r="PCS62" s="134"/>
      <c r="PCT62" s="134"/>
      <c r="PCU62" s="134"/>
      <c r="PCV62" s="134"/>
      <c r="PCW62" s="134"/>
      <c r="PCX62" s="134"/>
      <c r="PCY62" s="134"/>
      <c r="PCZ62" s="134"/>
      <c r="PDA62" s="134"/>
      <c r="PDB62" s="134"/>
      <c r="PDC62" s="134"/>
      <c r="PDD62" s="134"/>
      <c r="PDE62" s="134"/>
      <c r="PDF62" s="134"/>
      <c r="PDG62" s="134"/>
      <c r="PDH62" s="134"/>
      <c r="PDI62" s="134"/>
      <c r="PDJ62" s="134"/>
      <c r="PDK62" s="134"/>
      <c r="PDL62" s="134"/>
      <c r="PDM62" s="134"/>
      <c r="PDN62" s="134"/>
      <c r="PDO62" s="134"/>
      <c r="PDP62" s="134"/>
      <c r="PDQ62" s="134"/>
      <c r="PDR62" s="134"/>
      <c r="PDS62" s="134"/>
      <c r="PDT62" s="134"/>
      <c r="PDU62" s="134"/>
      <c r="PDV62" s="134"/>
      <c r="PDW62" s="134"/>
      <c r="PDX62" s="134"/>
      <c r="PDY62" s="134"/>
      <c r="PDZ62" s="134"/>
      <c r="PEA62" s="134"/>
      <c r="PEB62" s="134"/>
      <c r="PEC62" s="134"/>
      <c r="PED62" s="134"/>
      <c r="PEE62" s="134"/>
      <c r="PEF62" s="134"/>
      <c r="PEG62" s="134"/>
      <c r="PEH62" s="134"/>
      <c r="PEI62" s="134"/>
      <c r="PEJ62" s="134"/>
      <c r="PEK62" s="134"/>
      <c r="PEL62" s="134"/>
      <c r="PEM62" s="134"/>
      <c r="PEN62" s="134"/>
      <c r="PEO62" s="134"/>
      <c r="PEP62" s="134"/>
      <c r="PEQ62" s="134"/>
      <c r="PER62" s="134"/>
      <c r="PES62" s="134"/>
      <c r="PET62" s="134"/>
      <c r="PEU62" s="134"/>
      <c r="PEV62" s="134"/>
      <c r="PEW62" s="134"/>
      <c r="PEX62" s="134"/>
      <c r="PEY62" s="134"/>
      <c r="PEZ62" s="134"/>
      <c r="PFA62" s="134"/>
      <c r="PFB62" s="134"/>
      <c r="PFC62" s="134"/>
      <c r="PFD62" s="134"/>
      <c r="PFE62" s="134"/>
      <c r="PFF62" s="134"/>
      <c r="PFG62" s="134"/>
      <c r="PFH62" s="134"/>
      <c r="PFI62" s="134"/>
      <c r="PFJ62" s="134"/>
      <c r="PFK62" s="134"/>
      <c r="PFL62" s="134"/>
      <c r="PFM62" s="134"/>
      <c r="PFN62" s="134"/>
      <c r="PFO62" s="134"/>
      <c r="PFP62" s="134"/>
      <c r="PFQ62" s="134"/>
      <c r="PFR62" s="134"/>
      <c r="PFS62" s="134"/>
      <c r="PFT62" s="134"/>
      <c r="PFU62" s="134"/>
      <c r="PFV62" s="134"/>
      <c r="PFW62" s="134"/>
      <c r="PFX62" s="134"/>
      <c r="PFY62" s="134"/>
      <c r="PFZ62" s="134"/>
      <c r="PGA62" s="134"/>
      <c r="PGB62" s="134"/>
      <c r="PGC62" s="134"/>
      <c r="PGD62" s="134"/>
      <c r="PGE62" s="134"/>
      <c r="PGF62" s="134"/>
      <c r="PGG62" s="134"/>
      <c r="PGH62" s="134"/>
      <c r="PGI62" s="134"/>
      <c r="PGJ62" s="134"/>
      <c r="PGK62" s="134"/>
      <c r="PGL62" s="134"/>
      <c r="PGM62" s="134"/>
      <c r="PGN62" s="134"/>
      <c r="PGO62" s="134"/>
      <c r="PGP62" s="134"/>
      <c r="PGQ62" s="134"/>
      <c r="PGR62" s="134"/>
      <c r="PGS62" s="134"/>
      <c r="PGT62" s="134"/>
      <c r="PGU62" s="134"/>
      <c r="PGV62" s="134"/>
      <c r="PGW62" s="134"/>
      <c r="PGX62" s="134"/>
      <c r="PGY62" s="134"/>
      <c r="PGZ62" s="134"/>
      <c r="PHA62" s="134"/>
      <c r="PHB62" s="134"/>
      <c r="PHC62" s="134"/>
      <c r="PHD62" s="134"/>
      <c r="PHE62" s="134"/>
      <c r="PHF62" s="134"/>
      <c r="PHG62" s="134"/>
      <c r="PHH62" s="134"/>
      <c r="PHI62" s="134"/>
      <c r="PHJ62" s="134"/>
      <c r="PHK62" s="134"/>
      <c r="PHL62" s="134"/>
      <c r="PHM62" s="134"/>
      <c r="PHN62" s="134"/>
      <c r="PHO62" s="134"/>
      <c r="PHP62" s="134"/>
      <c r="PHQ62" s="134"/>
      <c r="PHR62" s="134"/>
      <c r="PHS62" s="134"/>
      <c r="PHT62" s="134"/>
      <c r="PHU62" s="134"/>
      <c r="PHV62" s="134"/>
      <c r="PHW62" s="134"/>
      <c r="PHX62" s="134"/>
      <c r="PHY62" s="134"/>
      <c r="PHZ62" s="134"/>
      <c r="PIA62" s="134"/>
      <c r="PIB62" s="134"/>
      <c r="PIC62" s="134"/>
      <c r="PID62" s="134"/>
      <c r="PIE62" s="134"/>
      <c r="PIF62" s="134"/>
      <c r="PIG62" s="134"/>
      <c r="PIH62" s="134"/>
      <c r="PII62" s="134"/>
      <c r="PIJ62" s="134"/>
      <c r="PIK62" s="134"/>
      <c r="PIL62" s="134"/>
      <c r="PIM62" s="134"/>
      <c r="PIN62" s="134"/>
      <c r="PIO62" s="134"/>
      <c r="PIP62" s="134"/>
      <c r="PIQ62" s="134"/>
      <c r="PIR62" s="134"/>
      <c r="PIS62" s="134"/>
      <c r="PIT62" s="134"/>
      <c r="PIU62" s="134"/>
      <c r="PIV62" s="134"/>
      <c r="PIW62" s="134"/>
      <c r="PIX62" s="134"/>
      <c r="PIY62" s="134"/>
      <c r="PIZ62" s="134"/>
      <c r="PJA62" s="134"/>
      <c r="PJB62" s="134"/>
      <c r="PJC62" s="134"/>
      <c r="PJD62" s="134"/>
      <c r="PJE62" s="134"/>
      <c r="PJF62" s="134"/>
      <c r="PJG62" s="134"/>
      <c r="PJH62" s="134"/>
      <c r="PJI62" s="134"/>
      <c r="PJJ62" s="134"/>
      <c r="PJK62" s="134"/>
      <c r="PJL62" s="134"/>
      <c r="PJM62" s="134"/>
      <c r="PJN62" s="134"/>
      <c r="PJO62" s="134"/>
      <c r="PJP62" s="134"/>
      <c r="PJQ62" s="134"/>
      <c r="PJR62" s="134"/>
      <c r="PJS62" s="134"/>
      <c r="PJT62" s="134"/>
      <c r="PJU62" s="134"/>
      <c r="PJV62" s="134"/>
      <c r="PJW62" s="134"/>
      <c r="PJX62" s="134"/>
      <c r="PJY62" s="134"/>
      <c r="PJZ62" s="134"/>
      <c r="PKA62" s="134"/>
      <c r="PKB62" s="134"/>
      <c r="PKC62" s="134"/>
      <c r="PKD62" s="134"/>
      <c r="PKE62" s="134"/>
      <c r="PKF62" s="134"/>
      <c r="PKG62" s="134"/>
      <c r="PKH62" s="134"/>
      <c r="PKI62" s="134"/>
      <c r="PKJ62" s="134"/>
      <c r="PKK62" s="134"/>
      <c r="PKL62" s="134"/>
      <c r="PKM62" s="134"/>
      <c r="PKN62" s="134"/>
      <c r="PKO62" s="134"/>
      <c r="PKP62" s="134"/>
      <c r="PKQ62" s="134"/>
      <c r="PKR62" s="134"/>
      <c r="PKS62" s="134"/>
      <c r="PKT62" s="134"/>
      <c r="PKU62" s="134"/>
      <c r="PKV62" s="134"/>
      <c r="PKW62" s="134"/>
      <c r="PKX62" s="134"/>
      <c r="PKY62" s="134"/>
      <c r="PKZ62" s="134"/>
      <c r="PLA62" s="134"/>
      <c r="PLB62" s="134"/>
      <c r="PLC62" s="134"/>
      <c r="PLD62" s="134"/>
      <c r="PLE62" s="134"/>
      <c r="PLF62" s="134"/>
      <c r="PLG62" s="134"/>
      <c r="PLH62" s="134"/>
      <c r="PLI62" s="134"/>
      <c r="PLJ62" s="134"/>
      <c r="PLK62" s="134"/>
      <c r="PLL62" s="134"/>
      <c r="PLM62" s="134"/>
      <c r="PLN62" s="134"/>
      <c r="PLO62" s="134"/>
      <c r="PLP62" s="134"/>
      <c r="PLQ62" s="134"/>
      <c r="PLR62" s="134"/>
      <c r="PLS62" s="134"/>
      <c r="PLT62" s="134"/>
      <c r="PLU62" s="134"/>
      <c r="PLV62" s="134"/>
      <c r="PLW62" s="134"/>
      <c r="PLX62" s="134"/>
      <c r="PLY62" s="134"/>
      <c r="PLZ62" s="134"/>
      <c r="PMA62" s="134"/>
      <c r="PMB62" s="134"/>
      <c r="PMC62" s="134"/>
      <c r="PMD62" s="134"/>
      <c r="PME62" s="134"/>
      <c r="PMF62" s="134"/>
      <c r="PMG62" s="134"/>
      <c r="PMH62" s="134"/>
      <c r="PMI62" s="134"/>
      <c r="PMJ62" s="134"/>
      <c r="PMK62" s="134"/>
      <c r="PML62" s="134"/>
      <c r="PMM62" s="134"/>
      <c r="PMN62" s="134"/>
      <c r="PMO62" s="134"/>
      <c r="PMP62" s="134"/>
      <c r="PMQ62" s="134"/>
      <c r="PMR62" s="134"/>
      <c r="PMS62" s="134"/>
      <c r="PMT62" s="134"/>
      <c r="PMU62" s="134"/>
      <c r="PMV62" s="134"/>
      <c r="PMW62" s="134"/>
      <c r="PMX62" s="134"/>
      <c r="PMY62" s="134"/>
      <c r="PMZ62" s="134"/>
      <c r="PNA62" s="134"/>
      <c r="PNB62" s="134"/>
      <c r="PNC62" s="134"/>
      <c r="PND62" s="134"/>
      <c r="PNE62" s="134"/>
      <c r="PNF62" s="134"/>
      <c r="PNG62" s="134"/>
      <c r="PNH62" s="134"/>
      <c r="PNI62" s="134"/>
      <c r="PNJ62" s="134"/>
      <c r="PNK62" s="134"/>
      <c r="PNL62" s="134"/>
      <c r="PNM62" s="134"/>
      <c r="PNN62" s="134"/>
      <c r="PNO62" s="134"/>
      <c r="PNP62" s="134"/>
      <c r="PNQ62" s="134"/>
      <c r="PNR62" s="134"/>
      <c r="PNS62" s="134"/>
      <c r="PNT62" s="134"/>
      <c r="PNU62" s="134"/>
      <c r="PNV62" s="134"/>
      <c r="PNW62" s="134"/>
      <c r="PNX62" s="134"/>
      <c r="PNY62" s="134"/>
      <c r="PNZ62" s="134"/>
      <c r="POA62" s="134"/>
      <c r="POB62" s="134"/>
      <c r="POC62" s="134"/>
      <c r="POD62" s="134"/>
      <c r="POE62" s="134"/>
      <c r="POF62" s="134"/>
      <c r="POG62" s="134"/>
      <c r="POH62" s="134"/>
      <c r="POI62" s="134"/>
      <c r="POJ62" s="134"/>
      <c r="POK62" s="134"/>
      <c r="POL62" s="134"/>
      <c r="POM62" s="134"/>
      <c r="PON62" s="134"/>
      <c r="POO62" s="134"/>
      <c r="POP62" s="134"/>
      <c r="POQ62" s="134"/>
      <c r="POR62" s="134"/>
      <c r="POS62" s="134"/>
      <c r="POT62" s="134"/>
      <c r="POU62" s="134"/>
      <c r="POV62" s="134"/>
      <c r="POW62" s="134"/>
      <c r="POX62" s="134"/>
      <c r="POY62" s="134"/>
      <c r="POZ62" s="134"/>
      <c r="PPA62" s="134"/>
      <c r="PPB62" s="134"/>
      <c r="PPC62" s="134"/>
      <c r="PPD62" s="134"/>
      <c r="PPE62" s="134"/>
      <c r="PPF62" s="134"/>
      <c r="PPG62" s="134"/>
      <c r="PPH62" s="134"/>
      <c r="PPI62" s="134"/>
      <c r="PPJ62" s="134"/>
      <c r="PPK62" s="134"/>
      <c r="PPL62" s="134"/>
      <c r="PPM62" s="134"/>
      <c r="PPN62" s="134"/>
      <c r="PPO62" s="134"/>
      <c r="PPP62" s="134"/>
      <c r="PPQ62" s="134"/>
      <c r="PPR62" s="134"/>
      <c r="PPS62" s="134"/>
      <c r="PPT62" s="134"/>
      <c r="PPU62" s="134"/>
      <c r="PPV62" s="134"/>
      <c r="PPW62" s="134"/>
      <c r="PPX62" s="134"/>
      <c r="PPY62" s="134"/>
      <c r="PPZ62" s="134"/>
      <c r="PQA62" s="134"/>
      <c r="PQB62" s="134"/>
      <c r="PQC62" s="134"/>
      <c r="PQD62" s="134"/>
      <c r="PQE62" s="134"/>
      <c r="PQF62" s="134"/>
      <c r="PQG62" s="134"/>
      <c r="PQH62" s="134"/>
      <c r="PQI62" s="134"/>
      <c r="PQJ62" s="134"/>
      <c r="PQK62" s="134"/>
      <c r="PQL62" s="134"/>
      <c r="PQM62" s="134"/>
      <c r="PQN62" s="134"/>
      <c r="PQO62" s="134"/>
      <c r="PQP62" s="134"/>
      <c r="PQQ62" s="134"/>
      <c r="PQR62" s="134"/>
      <c r="PQS62" s="134"/>
      <c r="PQT62" s="134"/>
      <c r="PQU62" s="134"/>
      <c r="PQV62" s="134"/>
      <c r="PQW62" s="134"/>
      <c r="PQX62" s="134"/>
      <c r="PQY62" s="134"/>
      <c r="PQZ62" s="134"/>
      <c r="PRA62" s="134"/>
      <c r="PRB62" s="134"/>
      <c r="PRC62" s="134"/>
      <c r="PRD62" s="134"/>
      <c r="PRE62" s="134"/>
      <c r="PRF62" s="134"/>
      <c r="PRG62" s="134"/>
      <c r="PRH62" s="134"/>
      <c r="PRI62" s="134"/>
      <c r="PRJ62" s="134"/>
      <c r="PRK62" s="134"/>
      <c r="PRL62" s="134"/>
      <c r="PRM62" s="134"/>
      <c r="PRN62" s="134"/>
      <c r="PRO62" s="134"/>
      <c r="PRP62" s="134"/>
      <c r="PRQ62" s="134"/>
      <c r="PRR62" s="134"/>
      <c r="PRS62" s="134"/>
      <c r="PRT62" s="134"/>
      <c r="PRU62" s="134"/>
      <c r="PRV62" s="134"/>
      <c r="PRW62" s="134"/>
      <c r="PRX62" s="134"/>
      <c r="PRY62" s="134"/>
      <c r="PRZ62" s="134"/>
      <c r="PSA62" s="134"/>
      <c r="PSB62" s="134"/>
      <c r="PSC62" s="134"/>
      <c r="PSD62" s="134"/>
      <c r="PSE62" s="134"/>
      <c r="PSF62" s="134"/>
      <c r="PSG62" s="134"/>
      <c r="PSH62" s="134"/>
      <c r="PSI62" s="134"/>
      <c r="PSJ62" s="134"/>
      <c r="PSK62" s="134"/>
      <c r="PSL62" s="134"/>
      <c r="PSM62" s="134"/>
      <c r="PSN62" s="134"/>
      <c r="PSO62" s="134"/>
      <c r="PSP62" s="134"/>
      <c r="PSQ62" s="134"/>
      <c r="PSR62" s="134"/>
      <c r="PSS62" s="134"/>
      <c r="PST62" s="134"/>
      <c r="PSU62" s="134"/>
      <c r="PSV62" s="134"/>
      <c r="PSW62" s="134"/>
      <c r="PSX62" s="134"/>
      <c r="PSY62" s="134"/>
      <c r="PSZ62" s="134"/>
      <c r="PTA62" s="134"/>
      <c r="PTB62" s="134"/>
      <c r="PTC62" s="134"/>
      <c r="PTD62" s="134"/>
      <c r="PTE62" s="134"/>
      <c r="PTF62" s="134"/>
      <c r="PTG62" s="134"/>
      <c r="PTH62" s="134"/>
      <c r="PTI62" s="134"/>
      <c r="PTJ62" s="134"/>
      <c r="PTK62" s="134"/>
      <c r="PTL62" s="134"/>
      <c r="PTM62" s="134"/>
      <c r="PTN62" s="134"/>
      <c r="PTO62" s="134"/>
      <c r="PTP62" s="134"/>
      <c r="PTQ62" s="134"/>
      <c r="PTR62" s="134"/>
      <c r="PTS62" s="134"/>
      <c r="PTT62" s="134"/>
      <c r="PTU62" s="134"/>
      <c r="PTV62" s="134"/>
      <c r="PTW62" s="134"/>
      <c r="PTX62" s="134"/>
      <c r="PTY62" s="134"/>
      <c r="PTZ62" s="134"/>
      <c r="PUA62" s="134"/>
      <c r="PUB62" s="134"/>
      <c r="PUC62" s="134"/>
      <c r="PUD62" s="134"/>
      <c r="PUE62" s="134"/>
      <c r="PUF62" s="134"/>
      <c r="PUG62" s="134"/>
      <c r="PUH62" s="134"/>
      <c r="PUI62" s="134"/>
      <c r="PUJ62" s="134"/>
      <c r="PUK62" s="134"/>
      <c r="PUL62" s="134"/>
      <c r="PUM62" s="134"/>
      <c r="PUN62" s="134"/>
      <c r="PUO62" s="134"/>
      <c r="PUP62" s="134"/>
      <c r="PUQ62" s="134"/>
      <c r="PUR62" s="134"/>
      <c r="PUS62" s="134"/>
      <c r="PUT62" s="134"/>
      <c r="PUU62" s="134"/>
      <c r="PUV62" s="134"/>
      <c r="PUW62" s="134"/>
      <c r="PUX62" s="134"/>
      <c r="PUY62" s="134"/>
      <c r="PUZ62" s="134"/>
      <c r="PVA62" s="134"/>
      <c r="PVB62" s="134"/>
      <c r="PVC62" s="134"/>
      <c r="PVD62" s="134"/>
      <c r="PVE62" s="134"/>
      <c r="PVF62" s="134"/>
      <c r="PVG62" s="134"/>
      <c r="PVH62" s="134"/>
      <c r="PVI62" s="134"/>
      <c r="PVJ62" s="134"/>
      <c r="PVK62" s="134"/>
      <c r="PVL62" s="134"/>
      <c r="PVM62" s="134"/>
      <c r="PVN62" s="134"/>
      <c r="PVO62" s="134"/>
      <c r="PVP62" s="134"/>
      <c r="PVQ62" s="134"/>
      <c r="PVR62" s="134"/>
      <c r="PVS62" s="134"/>
      <c r="PVT62" s="134"/>
      <c r="PVU62" s="134"/>
      <c r="PVV62" s="134"/>
      <c r="PVW62" s="134"/>
      <c r="PVX62" s="134"/>
      <c r="PVY62" s="134"/>
      <c r="PVZ62" s="134"/>
      <c r="PWA62" s="134"/>
      <c r="PWB62" s="134"/>
      <c r="PWC62" s="134"/>
      <c r="PWD62" s="134"/>
      <c r="PWE62" s="134"/>
      <c r="PWF62" s="134"/>
      <c r="PWG62" s="134"/>
      <c r="PWH62" s="134"/>
      <c r="PWI62" s="134"/>
      <c r="PWJ62" s="134"/>
      <c r="PWK62" s="134"/>
      <c r="PWL62" s="134"/>
      <c r="PWM62" s="134"/>
      <c r="PWN62" s="134"/>
      <c r="PWO62" s="134"/>
      <c r="PWP62" s="134"/>
      <c r="PWQ62" s="134"/>
      <c r="PWR62" s="134"/>
      <c r="PWS62" s="134"/>
      <c r="PWT62" s="134"/>
      <c r="PWU62" s="134"/>
      <c r="PWV62" s="134"/>
      <c r="PWW62" s="134"/>
      <c r="PWX62" s="134"/>
      <c r="PWY62" s="134"/>
      <c r="PWZ62" s="134"/>
      <c r="PXA62" s="134"/>
      <c r="PXB62" s="134"/>
      <c r="PXC62" s="134"/>
      <c r="PXD62" s="134"/>
      <c r="PXE62" s="134"/>
      <c r="PXF62" s="134"/>
      <c r="PXG62" s="134"/>
      <c r="PXH62" s="134"/>
      <c r="PXI62" s="134"/>
      <c r="PXJ62" s="134"/>
      <c r="PXK62" s="134"/>
      <c r="PXL62" s="134"/>
      <c r="PXM62" s="134"/>
      <c r="PXN62" s="134"/>
      <c r="PXO62" s="134"/>
      <c r="PXP62" s="134"/>
      <c r="PXQ62" s="134"/>
      <c r="PXR62" s="134"/>
      <c r="PXS62" s="134"/>
      <c r="PXT62" s="134"/>
      <c r="PXU62" s="134"/>
      <c r="PXV62" s="134"/>
      <c r="PXW62" s="134"/>
      <c r="PXX62" s="134"/>
      <c r="PXY62" s="134"/>
      <c r="PXZ62" s="134"/>
      <c r="PYA62" s="134"/>
      <c r="PYB62" s="134"/>
      <c r="PYC62" s="134"/>
      <c r="PYD62" s="134"/>
      <c r="PYE62" s="134"/>
      <c r="PYF62" s="134"/>
      <c r="PYG62" s="134"/>
      <c r="PYH62" s="134"/>
      <c r="PYI62" s="134"/>
      <c r="PYJ62" s="134"/>
      <c r="PYK62" s="134"/>
      <c r="PYL62" s="134"/>
      <c r="PYM62" s="134"/>
      <c r="PYN62" s="134"/>
      <c r="PYO62" s="134"/>
      <c r="PYP62" s="134"/>
      <c r="PYQ62" s="134"/>
      <c r="PYR62" s="134"/>
      <c r="PYS62" s="134"/>
      <c r="PYT62" s="134"/>
      <c r="PYU62" s="134"/>
      <c r="PYV62" s="134"/>
      <c r="PYW62" s="134"/>
      <c r="PYX62" s="134"/>
      <c r="PYY62" s="134"/>
      <c r="PYZ62" s="134"/>
      <c r="PZA62" s="134"/>
      <c r="PZB62" s="134"/>
      <c r="PZC62" s="134"/>
      <c r="PZD62" s="134"/>
      <c r="PZE62" s="134"/>
      <c r="PZF62" s="134"/>
      <c r="PZG62" s="134"/>
      <c r="PZH62" s="134"/>
      <c r="PZI62" s="134"/>
      <c r="PZJ62" s="134"/>
      <c r="PZK62" s="134"/>
      <c r="PZL62" s="134"/>
      <c r="PZM62" s="134"/>
      <c r="PZN62" s="134"/>
      <c r="PZO62" s="134"/>
      <c r="PZP62" s="134"/>
      <c r="PZQ62" s="134"/>
      <c r="PZR62" s="134"/>
      <c r="PZS62" s="134"/>
      <c r="PZT62" s="134"/>
      <c r="PZU62" s="134"/>
      <c r="PZV62" s="134"/>
      <c r="PZW62" s="134"/>
      <c r="PZX62" s="134"/>
      <c r="PZY62" s="134"/>
      <c r="PZZ62" s="134"/>
      <c r="QAA62" s="134"/>
      <c r="QAB62" s="134"/>
      <c r="QAC62" s="134"/>
      <c r="QAD62" s="134"/>
      <c r="QAE62" s="134"/>
      <c r="QAF62" s="134"/>
      <c r="QAG62" s="134"/>
      <c r="QAH62" s="134"/>
      <c r="QAI62" s="134"/>
      <c r="QAJ62" s="134"/>
      <c r="QAK62" s="134"/>
      <c r="QAL62" s="134"/>
      <c r="QAM62" s="134"/>
      <c r="QAN62" s="134"/>
      <c r="QAO62" s="134"/>
      <c r="QAP62" s="134"/>
      <c r="QAQ62" s="134"/>
      <c r="QAR62" s="134"/>
      <c r="QAS62" s="134"/>
      <c r="QAT62" s="134"/>
      <c r="QAU62" s="134"/>
      <c r="QAV62" s="134"/>
      <c r="QAW62" s="134"/>
      <c r="QAX62" s="134"/>
      <c r="QAY62" s="134"/>
      <c r="QAZ62" s="134"/>
      <c r="QBA62" s="134"/>
      <c r="QBB62" s="134"/>
      <c r="QBC62" s="134"/>
      <c r="QBD62" s="134"/>
      <c r="QBE62" s="134"/>
      <c r="QBF62" s="134"/>
      <c r="QBG62" s="134"/>
      <c r="QBH62" s="134"/>
      <c r="QBI62" s="134"/>
      <c r="QBJ62" s="134"/>
      <c r="QBK62" s="134"/>
      <c r="QBL62" s="134"/>
      <c r="QBM62" s="134"/>
      <c r="QBN62" s="134"/>
      <c r="QBO62" s="134"/>
      <c r="QBP62" s="134"/>
      <c r="QBQ62" s="134"/>
      <c r="QBR62" s="134"/>
      <c r="QBS62" s="134"/>
      <c r="QBT62" s="134"/>
      <c r="QBU62" s="134"/>
      <c r="QBV62" s="134"/>
      <c r="QBW62" s="134"/>
      <c r="QBX62" s="134"/>
      <c r="QBY62" s="134"/>
      <c r="QBZ62" s="134"/>
      <c r="QCA62" s="134"/>
      <c r="QCB62" s="134"/>
      <c r="QCC62" s="134"/>
      <c r="QCD62" s="134"/>
      <c r="QCE62" s="134"/>
      <c r="QCF62" s="134"/>
      <c r="QCG62" s="134"/>
      <c r="QCH62" s="134"/>
      <c r="QCI62" s="134"/>
      <c r="QCJ62" s="134"/>
      <c r="QCK62" s="134"/>
      <c r="QCL62" s="134"/>
      <c r="QCM62" s="134"/>
      <c r="QCN62" s="134"/>
      <c r="QCO62" s="134"/>
      <c r="QCP62" s="134"/>
      <c r="QCQ62" s="134"/>
      <c r="QCR62" s="134"/>
      <c r="QCS62" s="134"/>
      <c r="QCT62" s="134"/>
      <c r="QCU62" s="134"/>
      <c r="QCV62" s="134"/>
      <c r="QCW62" s="134"/>
      <c r="QCX62" s="134"/>
      <c r="QCY62" s="134"/>
      <c r="QCZ62" s="134"/>
      <c r="QDA62" s="134"/>
      <c r="QDB62" s="134"/>
      <c r="QDC62" s="134"/>
      <c r="QDD62" s="134"/>
      <c r="QDE62" s="134"/>
      <c r="QDF62" s="134"/>
      <c r="QDG62" s="134"/>
      <c r="QDH62" s="134"/>
      <c r="QDI62" s="134"/>
      <c r="QDJ62" s="134"/>
      <c r="QDK62" s="134"/>
      <c r="QDL62" s="134"/>
      <c r="QDM62" s="134"/>
      <c r="QDN62" s="134"/>
      <c r="QDO62" s="134"/>
      <c r="QDP62" s="134"/>
      <c r="QDQ62" s="134"/>
      <c r="QDR62" s="134"/>
      <c r="QDS62" s="134"/>
      <c r="QDT62" s="134"/>
      <c r="QDU62" s="134"/>
      <c r="QDV62" s="134"/>
      <c r="QDW62" s="134"/>
      <c r="QDX62" s="134"/>
      <c r="QDY62" s="134"/>
      <c r="QDZ62" s="134"/>
      <c r="QEA62" s="134"/>
      <c r="QEB62" s="134"/>
      <c r="QEC62" s="134"/>
      <c r="QED62" s="134"/>
      <c r="QEE62" s="134"/>
      <c r="QEF62" s="134"/>
      <c r="QEG62" s="134"/>
      <c r="QEH62" s="134"/>
      <c r="QEI62" s="134"/>
      <c r="QEJ62" s="134"/>
      <c r="QEK62" s="134"/>
      <c r="QEL62" s="134"/>
      <c r="QEM62" s="134"/>
      <c r="QEN62" s="134"/>
      <c r="QEO62" s="134"/>
      <c r="QEP62" s="134"/>
      <c r="QEQ62" s="134"/>
      <c r="QER62" s="134"/>
      <c r="QES62" s="134"/>
      <c r="QET62" s="134"/>
      <c r="QEU62" s="134"/>
      <c r="QEV62" s="134"/>
      <c r="QEW62" s="134"/>
      <c r="QEX62" s="134"/>
      <c r="QEY62" s="134"/>
      <c r="QEZ62" s="134"/>
      <c r="QFA62" s="134"/>
      <c r="QFB62" s="134"/>
      <c r="QFC62" s="134"/>
      <c r="QFD62" s="134"/>
      <c r="QFE62" s="134"/>
      <c r="QFF62" s="134"/>
      <c r="QFG62" s="134"/>
      <c r="QFH62" s="134"/>
      <c r="QFI62" s="134"/>
      <c r="QFJ62" s="134"/>
      <c r="QFK62" s="134"/>
      <c r="QFL62" s="134"/>
      <c r="QFM62" s="134"/>
      <c r="QFN62" s="134"/>
      <c r="QFO62" s="134"/>
      <c r="QFP62" s="134"/>
      <c r="QFQ62" s="134"/>
      <c r="QFR62" s="134"/>
      <c r="QFS62" s="134"/>
      <c r="QFT62" s="134"/>
      <c r="QFU62" s="134"/>
      <c r="QFV62" s="134"/>
      <c r="QFW62" s="134"/>
      <c r="QFX62" s="134"/>
      <c r="QFY62" s="134"/>
      <c r="QFZ62" s="134"/>
      <c r="QGA62" s="134"/>
      <c r="QGB62" s="134"/>
      <c r="QGC62" s="134"/>
      <c r="QGD62" s="134"/>
      <c r="QGE62" s="134"/>
      <c r="QGF62" s="134"/>
      <c r="QGG62" s="134"/>
      <c r="QGH62" s="134"/>
      <c r="QGI62" s="134"/>
      <c r="QGJ62" s="134"/>
      <c r="QGK62" s="134"/>
      <c r="QGL62" s="134"/>
      <c r="QGM62" s="134"/>
      <c r="QGN62" s="134"/>
      <c r="QGO62" s="134"/>
      <c r="QGP62" s="134"/>
      <c r="QGQ62" s="134"/>
      <c r="QGR62" s="134"/>
      <c r="QGS62" s="134"/>
      <c r="QGT62" s="134"/>
      <c r="QGU62" s="134"/>
      <c r="QGV62" s="134"/>
      <c r="QGW62" s="134"/>
      <c r="QGX62" s="134"/>
      <c r="QGY62" s="134"/>
      <c r="QGZ62" s="134"/>
      <c r="QHA62" s="134"/>
      <c r="QHB62" s="134"/>
      <c r="QHC62" s="134"/>
      <c r="QHD62" s="134"/>
      <c r="QHE62" s="134"/>
      <c r="QHF62" s="134"/>
      <c r="QHG62" s="134"/>
      <c r="QHH62" s="134"/>
      <c r="QHI62" s="134"/>
      <c r="QHJ62" s="134"/>
      <c r="QHK62" s="134"/>
      <c r="QHL62" s="134"/>
      <c r="QHM62" s="134"/>
      <c r="QHN62" s="134"/>
      <c r="QHO62" s="134"/>
      <c r="QHP62" s="134"/>
      <c r="QHQ62" s="134"/>
      <c r="QHR62" s="134"/>
      <c r="QHS62" s="134"/>
      <c r="QHT62" s="134"/>
      <c r="QHU62" s="134"/>
      <c r="QHV62" s="134"/>
      <c r="QHW62" s="134"/>
      <c r="QHX62" s="134"/>
      <c r="QHY62" s="134"/>
      <c r="QHZ62" s="134"/>
      <c r="QIA62" s="134"/>
      <c r="QIB62" s="134"/>
      <c r="QIC62" s="134"/>
      <c r="QID62" s="134"/>
      <c r="QIE62" s="134"/>
      <c r="QIF62" s="134"/>
      <c r="QIG62" s="134"/>
      <c r="QIH62" s="134"/>
      <c r="QII62" s="134"/>
      <c r="QIJ62" s="134"/>
      <c r="QIK62" s="134"/>
      <c r="QIL62" s="134"/>
      <c r="QIM62" s="134"/>
      <c r="QIN62" s="134"/>
      <c r="QIO62" s="134"/>
      <c r="QIP62" s="134"/>
      <c r="QIQ62" s="134"/>
      <c r="QIR62" s="134"/>
      <c r="QIS62" s="134"/>
      <c r="QIT62" s="134"/>
      <c r="QIU62" s="134"/>
      <c r="QIV62" s="134"/>
      <c r="QIW62" s="134"/>
      <c r="QIX62" s="134"/>
      <c r="QIY62" s="134"/>
      <c r="QIZ62" s="134"/>
      <c r="QJA62" s="134"/>
      <c r="QJB62" s="134"/>
      <c r="QJC62" s="134"/>
      <c r="QJD62" s="134"/>
      <c r="QJE62" s="134"/>
      <c r="QJF62" s="134"/>
      <c r="QJG62" s="134"/>
      <c r="QJH62" s="134"/>
      <c r="QJI62" s="134"/>
      <c r="QJJ62" s="134"/>
      <c r="QJK62" s="134"/>
      <c r="QJL62" s="134"/>
      <c r="QJM62" s="134"/>
      <c r="QJN62" s="134"/>
      <c r="QJO62" s="134"/>
      <c r="QJP62" s="134"/>
      <c r="QJQ62" s="134"/>
      <c r="QJR62" s="134"/>
      <c r="QJS62" s="134"/>
      <c r="QJT62" s="134"/>
      <c r="QJU62" s="134"/>
      <c r="QJV62" s="134"/>
      <c r="QJW62" s="134"/>
      <c r="QJX62" s="134"/>
      <c r="QJY62" s="134"/>
      <c r="QJZ62" s="134"/>
      <c r="QKA62" s="134"/>
      <c r="QKB62" s="134"/>
      <c r="QKC62" s="134"/>
      <c r="QKD62" s="134"/>
      <c r="QKE62" s="134"/>
      <c r="QKF62" s="134"/>
      <c r="QKG62" s="134"/>
      <c r="QKH62" s="134"/>
      <c r="QKI62" s="134"/>
      <c r="QKJ62" s="134"/>
      <c r="QKK62" s="134"/>
      <c r="QKL62" s="134"/>
      <c r="QKM62" s="134"/>
      <c r="QKN62" s="134"/>
      <c r="QKO62" s="134"/>
      <c r="QKP62" s="134"/>
      <c r="QKQ62" s="134"/>
      <c r="QKR62" s="134"/>
      <c r="QKS62" s="134"/>
      <c r="QKT62" s="134"/>
      <c r="QKU62" s="134"/>
      <c r="QKV62" s="134"/>
      <c r="QKW62" s="134"/>
      <c r="QKX62" s="134"/>
      <c r="QKY62" s="134"/>
      <c r="QKZ62" s="134"/>
      <c r="QLA62" s="134"/>
      <c r="QLB62" s="134"/>
      <c r="QLC62" s="134"/>
      <c r="QLD62" s="134"/>
      <c r="QLE62" s="134"/>
      <c r="QLF62" s="134"/>
      <c r="QLG62" s="134"/>
      <c r="QLH62" s="134"/>
      <c r="QLI62" s="134"/>
      <c r="QLJ62" s="134"/>
      <c r="QLK62" s="134"/>
      <c r="QLL62" s="134"/>
      <c r="QLM62" s="134"/>
      <c r="QLN62" s="134"/>
      <c r="QLO62" s="134"/>
      <c r="QLP62" s="134"/>
      <c r="QLQ62" s="134"/>
      <c r="QLR62" s="134"/>
      <c r="QLS62" s="134"/>
      <c r="QLT62" s="134"/>
      <c r="QLU62" s="134"/>
      <c r="QLV62" s="134"/>
      <c r="QLW62" s="134"/>
      <c r="QLX62" s="134"/>
      <c r="QLY62" s="134"/>
      <c r="QLZ62" s="134"/>
      <c r="QMA62" s="134"/>
      <c r="QMB62" s="134"/>
      <c r="QMC62" s="134"/>
      <c r="QMD62" s="134"/>
      <c r="QME62" s="134"/>
      <c r="QMF62" s="134"/>
      <c r="QMG62" s="134"/>
      <c r="QMH62" s="134"/>
      <c r="QMI62" s="134"/>
      <c r="QMJ62" s="134"/>
      <c r="QMK62" s="134"/>
      <c r="QML62" s="134"/>
      <c r="QMM62" s="134"/>
      <c r="QMN62" s="134"/>
      <c r="QMO62" s="134"/>
      <c r="QMP62" s="134"/>
      <c r="QMQ62" s="134"/>
      <c r="QMR62" s="134"/>
      <c r="QMS62" s="134"/>
      <c r="QMT62" s="134"/>
      <c r="QMU62" s="134"/>
      <c r="QMV62" s="134"/>
      <c r="QMW62" s="134"/>
      <c r="QMX62" s="134"/>
      <c r="QMY62" s="134"/>
      <c r="QMZ62" s="134"/>
      <c r="QNA62" s="134"/>
      <c r="QNB62" s="134"/>
      <c r="QNC62" s="134"/>
      <c r="QND62" s="134"/>
      <c r="QNE62" s="134"/>
      <c r="QNF62" s="134"/>
      <c r="QNG62" s="134"/>
      <c r="QNH62" s="134"/>
      <c r="QNI62" s="134"/>
      <c r="QNJ62" s="134"/>
      <c r="QNK62" s="134"/>
      <c r="QNL62" s="134"/>
      <c r="QNM62" s="134"/>
      <c r="QNN62" s="134"/>
      <c r="QNO62" s="134"/>
      <c r="QNP62" s="134"/>
      <c r="QNQ62" s="134"/>
      <c r="QNR62" s="134"/>
      <c r="QNS62" s="134"/>
      <c r="QNT62" s="134"/>
      <c r="QNU62" s="134"/>
      <c r="QNV62" s="134"/>
      <c r="QNW62" s="134"/>
      <c r="QNX62" s="134"/>
      <c r="QNY62" s="134"/>
      <c r="QNZ62" s="134"/>
      <c r="QOA62" s="134"/>
      <c r="QOB62" s="134"/>
      <c r="QOC62" s="134"/>
      <c r="QOD62" s="134"/>
      <c r="QOE62" s="134"/>
      <c r="QOF62" s="134"/>
      <c r="QOG62" s="134"/>
      <c r="QOH62" s="134"/>
      <c r="QOI62" s="134"/>
      <c r="QOJ62" s="134"/>
      <c r="QOK62" s="134"/>
      <c r="QOL62" s="134"/>
      <c r="QOM62" s="134"/>
      <c r="QON62" s="134"/>
      <c r="QOO62" s="134"/>
      <c r="QOP62" s="134"/>
      <c r="QOQ62" s="134"/>
      <c r="QOR62" s="134"/>
      <c r="QOS62" s="134"/>
      <c r="QOT62" s="134"/>
      <c r="QOU62" s="134"/>
      <c r="QOV62" s="134"/>
      <c r="QOW62" s="134"/>
      <c r="QOX62" s="134"/>
      <c r="QOY62" s="134"/>
      <c r="QOZ62" s="134"/>
      <c r="QPA62" s="134"/>
      <c r="QPB62" s="134"/>
      <c r="QPC62" s="134"/>
      <c r="QPD62" s="134"/>
      <c r="QPE62" s="134"/>
      <c r="QPF62" s="134"/>
      <c r="QPG62" s="134"/>
      <c r="QPH62" s="134"/>
      <c r="QPI62" s="134"/>
      <c r="QPJ62" s="134"/>
      <c r="QPK62" s="134"/>
      <c r="QPL62" s="134"/>
      <c r="QPM62" s="134"/>
      <c r="QPN62" s="134"/>
      <c r="QPO62" s="134"/>
      <c r="QPP62" s="134"/>
      <c r="QPQ62" s="134"/>
      <c r="QPR62" s="134"/>
      <c r="QPS62" s="134"/>
      <c r="QPT62" s="134"/>
      <c r="QPU62" s="134"/>
      <c r="QPV62" s="134"/>
      <c r="QPW62" s="134"/>
      <c r="QPX62" s="134"/>
      <c r="QPY62" s="134"/>
      <c r="QPZ62" s="134"/>
      <c r="QQA62" s="134"/>
      <c r="QQB62" s="134"/>
      <c r="QQC62" s="134"/>
      <c r="QQD62" s="134"/>
      <c r="QQE62" s="134"/>
      <c r="QQF62" s="134"/>
      <c r="QQG62" s="134"/>
      <c r="QQH62" s="134"/>
      <c r="QQI62" s="134"/>
      <c r="QQJ62" s="134"/>
      <c r="QQK62" s="134"/>
      <c r="QQL62" s="134"/>
      <c r="QQM62" s="134"/>
      <c r="QQN62" s="134"/>
      <c r="QQO62" s="134"/>
      <c r="QQP62" s="134"/>
      <c r="QQQ62" s="134"/>
      <c r="QQR62" s="134"/>
      <c r="QQS62" s="134"/>
      <c r="QQT62" s="134"/>
      <c r="QQU62" s="134"/>
      <c r="QQV62" s="134"/>
      <c r="QQW62" s="134"/>
      <c r="QQX62" s="134"/>
      <c r="QQY62" s="134"/>
      <c r="QQZ62" s="134"/>
      <c r="QRA62" s="134"/>
      <c r="QRB62" s="134"/>
      <c r="QRC62" s="134"/>
      <c r="QRD62" s="134"/>
      <c r="QRE62" s="134"/>
      <c r="QRF62" s="134"/>
      <c r="QRG62" s="134"/>
      <c r="QRH62" s="134"/>
      <c r="QRI62" s="134"/>
      <c r="QRJ62" s="134"/>
      <c r="QRK62" s="134"/>
      <c r="QRL62" s="134"/>
      <c r="QRM62" s="134"/>
      <c r="QRN62" s="134"/>
      <c r="QRO62" s="134"/>
      <c r="QRP62" s="134"/>
      <c r="QRQ62" s="134"/>
      <c r="QRR62" s="134"/>
      <c r="QRS62" s="134"/>
      <c r="QRT62" s="134"/>
      <c r="QRU62" s="134"/>
      <c r="QRV62" s="134"/>
      <c r="QRW62" s="134"/>
      <c r="QRX62" s="134"/>
      <c r="QRY62" s="134"/>
      <c r="QRZ62" s="134"/>
      <c r="QSA62" s="134"/>
      <c r="QSB62" s="134"/>
      <c r="QSC62" s="134"/>
      <c r="QSD62" s="134"/>
      <c r="QSE62" s="134"/>
      <c r="QSF62" s="134"/>
      <c r="QSG62" s="134"/>
      <c r="QSH62" s="134"/>
      <c r="QSI62" s="134"/>
      <c r="QSJ62" s="134"/>
      <c r="QSK62" s="134"/>
      <c r="QSL62" s="134"/>
      <c r="QSM62" s="134"/>
      <c r="QSN62" s="134"/>
      <c r="QSO62" s="134"/>
      <c r="QSP62" s="134"/>
      <c r="QSQ62" s="134"/>
      <c r="QSR62" s="134"/>
      <c r="QSS62" s="134"/>
      <c r="QST62" s="134"/>
      <c r="QSU62" s="134"/>
      <c r="QSV62" s="134"/>
      <c r="QSW62" s="134"/>
      <c r="QSX62" s="134"/>
      <c r="QSY62" s="134"/>
      <c r="QSZ62" s="134"/>
      <c r="QTA62" s="134"/>
      <c r="QTB62" s="134"/>
      <c r="QTC62" s="134"/>
      <c r="QTD62" s="134"/>
      <c r="QTE62" s="134"/>
      <c r="QTF62" s="134"/>
      <c r="QTG62" s="134"/>
      <c r="QTH62" s="134"/>
      <c r="QTI62" s="134"/>
      <c r="QTJ62" s="134"/>
      <c r="QTK62" s="134"/>
      <c r="QTL62" s="134"/>
      <c r="QTM62" s="134"/>
      <c r="QTN62" s="134"/>
      <c r="QTO62" s="134"/>
      <c r="QTP62" s="134"/>
      <c r="QTQ62" s="134"/>
      <c r="QTR62" s="134"/>
      <c r="QTS62" s="134"/>
      <c r="QTT62" s="134"/>
      <c r="QTU62" s="134"/>
      <c r="QTV62" s="134"/>
      <c r="QTW62" s="134"/>
      <c r="QTX62" s="134"/>
      <c r="QTY62" s="134"/>
      <c r="QTZ62" s="134"/>
      <c r="QUA62" s="134"/>
      <c r="QUB62" s="134"/>
      <c r="QUC62" s="134"/>
      <c r="QUD62" s="134"/>
      <c r="QUE62" s="134"/>
      <c r="QUF62" s="134"/>
      <c r="QUG62" s="134"/>
      <c r="QUH62" s="134"/>
      <c r="QUI62" s="134"/>
      <c r="QUJ62" s="134"/>
      <c r="QUK62" s="134"/>
      <c r="QUL62" s="134"/>
      <c r="QUM62" s="134"/>
      <c r="QUN62" s="134"/>
      <c r="QUO62" s="134"/>
      <c r="QUP62" s="134"/>
      <c r="QUQ62" s="134"/>
      <c r="QUR62" s="134"/>
      <c r="QUS62" s="134"/>
      <c r="QUT62" s="134"/>
      <c r="QUU62" s="134"/>
      <c r="QUV62" s="134"/>
      <c r="QUW62" s="134"/>
      <c r="QUX62" s="134"/>
      <c r="QUY62" s="134"/>
      <c r="QUZ62" s="134"/>
      <c r="QVA62" s="134"/>
      <c r="QVB62" s="134"/>
      <c r="QVC62" s="134"/>
      <c r="QVD62" s="134"/>
      <c r="QVE62" s="134"/>
      <c r="QVF62" s="134"/>
      <c r="QVG62" s="134"/>
      <c r="QVH62" s="134"/>
      <c r="QVI62" s="134"/>
      <c r="QVJ62" s="134"/>
      <c r="QVK62" s="134"/>
      <c r="QVL62" s="134"/>
      <c r="QVM62" s="134"/>
      <c r="QVN62" s="134"/>
      <c r="QVO62" s="134"/>
      <c r="QVP62" s="134"/>
      <c r="QVQ62" s="134"/>
      <c r="QVR62" s="134"/>
      <c r="QVS62" s="134"/>
      <c r="QVT62" s="134"/>
      <c r="QVU62" s="134"/>
      <c r="QVV62" s="134"/>
      <c r="QVW62" s="134"/>
      <c r="QVX62" s="134"/>
      <c r="QVY62" s="134"/>
      <c r="QVZ62" s="134"/>
      <c r="QWA62" s="134"/>
      <c r="QWB62" s="134"/>
      <c r="QWC62" s="134"/>
      <c r="QWD62" s="134"/>
      <c r="QWE62" s="134"/>
      <c r="QWF62" s="134"/>
      <c r="QWG62" s="134"/>
      <c r="QWH62" s="134"/>
      <c r="QWI62" s="134"/>
      <c r="QWJ62" s="134"/>
      <c r="QWK62" s="134"/>
      <c r="QWL62" s="134"/>
      <c r="QWM62" s="134"/>
      <c r="QWN62" s="134"/>
      <c r="QWO62" s="134"/>
      <c r="QWP62" s="134"/>
      <c r="QWQ62" s="134"/>
      <c r="QWR62" s="134"/>
      <c r="QWS62" s="134"/>
      <c r="QWT62" s="134"/>
      <c r="QWU62" s="134"/>
      <c r="QWV62" s="134"/>
      <c r="QWW62" s="134"/>
      <c r="QWX62" s="134"/>
      <c r="QWY62" s="134"/>
      <c r="QWZ62" s="134"/>
      <c r="QXA62" s="134"/>
      <c r="QXB62" s="134"/>
      <c r="QXC62" s="134"/>
      <c r="QXD62" s="134"/>
      <c r="QXE62" s="134"/>
      <c r="QXF62" s="134"/>
      <c r="QXG62" s="134"/>
      <c r="QXH62" s="134"/>
      <c r="QXI62" s="134"/>
      <c r="QXJ62" s="134"/>
      <c r="QXK62" s="134"/>
      <c r="QXL62" s="134"/>
      <c r="QXM62" s="134"/>
      <c r="QXN62" s="134"/>
      <c r="QXO62" s="134"/>
      <c r="QXP62" s="134"/>
      <c r="QXQ62" s="134"/>
      <c r="QXR62" s="134"/>
      <c r="QXS62" s="134"/>
      <c r="QXT62" s="134"/>
      <c r="QXU62" s="134"/>
      <c r="QXV62" s="134"/>
      <c r="QXW62" s="134"/>
      <c r="QXX62" s="134"/>
      <c r="QXY62" s="134"/>
      <c r="QXZ62" s="134"/>
      <c r="QYA62" s="134"/>
      <c r="QYB62" s="134"/>
      <c r="QYC62" s="134"/>
      <c r="QYD62" s="134"/>
      <c r="QYE62" s="134"/>
      <c r="QYF62" s="134"/>
      <c r="QYG62" s="134"/>
      <c r="QYH62" s="134"/>
      <c r="QYI62" s="134"/>
      <c r="QYJ62" s="134"/>
      <c r="QYK62" s="134"/>
      <c r="QYL62" s="134"/>
      <c r="QYM62" s="134"/>
      <c r="QYN62" s="134"/>
      <c r="QYO62" s="134"/>
      <c r="QYP62" s="134"/>
      <c r="QYQ62" s="134"/>
      <c r="QYR62" s="134"/>
      <c r="QYS62" s="134"/>
      <c r="QYT62" s="134"/>
      <c r="QYU62" s="134"/>
      <c r="QYV62" s="134"/>
      <c r="QYW62" s="134"/>
      <c r="QYX62" s="134"/>
      <c r="QYY62" s="134"/>
      <c r="QYZ62" s="134"/>
      <c r="QZA62" s="134"/>
      <c r="QZB62" s="134"/>
      <c r="QZC62" s="134"/>
      <c r="QZD62" s="134"/>
      <c r="QZE62" s="134"/>
      <c r="QZF62" s="134"/>
      <c r="QZG62" s="134"/>
      <c r="QZH62" s="134"/>
      <c r="QZI62" s="134"/>
      <c r="QZJ62" s="134"/>
      <c r="QZK62" s="134"/>
      <c r="QZL62" s="134"/>
      <c r="QZM62" s="134"/>
      <c r="QZN62" s="134"/>
      <c r="QZO62" s="134"/>
      <c r="QZP62" s="134"/>
      <c r="QZQ62" s="134"/>
      <c r="QZR62" s="134"/>
      <c r="QZS62" s="134"/>
      <c r="QZT62" s="134"/>
      <c r="QZU62" s="134"/>
      <c r="QZV62" s="134"/>
      <c r="QZW62" s="134"/>
      <c r="QZX62" s="134"/>
      <c r="QZY62" s="134"/>
      <c r="QZZ62" s="134"/>
      <c r="RAA62" s="134"/>
      <c r="RAB62" s="134"/>
      <c r="RAC62" s="134"/>
      <c r="RAD62" s="134"/>
      <c r="RAE62" s="134"/>
      <c r="RAF62" s="134"/>
      <c r="RAG62" s="134"/>
      <c r="RAH62" s="134"/>
      <c r="RAI62" s="134"/>
      <c r="RAJ62" s="134"/>
      <c r="RAK62" s="134"/>
      <c r="RAL62" s="134"/>
      <c r="RAM62" s="134"/>
      <c r="RAN62" s="134"/>
      <c r="RAO62" s="134"/>
      <c r="RAP62" s="134"/>
      <c r="RAQ62" s="134"/>
      <c r="RAR62" s="134"/>
      <c r="RAS62" s="134"/>
      <c r="RAT62" s="134"/>
      <c r="RAU62" s="134"/>
      <c r="RAV62" s="134"/>
      <c r="RAW62" s="134"/>
      <c r="RAX62" s="134"/>
      <c r="RAY62" s="134"/>
      <c r="RAZ62" s="134"/>
      <c r="RBA62" s="134"/>
      <c r="RBB62" s="134"/>
      <c r="RBC62" s="134"/>
      <c r="RBD62" s="134"/>
      <c r="RBE62" s="134"/>
      <c r="RBF62" s="134"/>
      <c r="RBG62" s="134"/>
      <c r="RBH62" s="134"/>
      <c r="RBI62" s="134"/>
      <c r="RBJ62" s="134"/>
      <c r="RBK62" s="134"/>
      <c r="RBL62" s="134"/>
      <c r="RBM62" s="134"/>
      <c r="RBN62" s="134"/>
      <c r="RBO62" s="134"/>
      <c r="RBP62" s="134"/>
      <c r="RBQ62" s="134"/>
      <c r="RBR62" s="134"/>
      <c r="RBS62" s="134"/>
      <c r="RBT62" s="134"/>
      <c r="RBU62" s="134"/>
      <c r="RBV62" s="134"/>
      <c r="RBW62" s="134"/>
      <c r="RBX62" s="134"/>
      <c r="RBY62" s="134"/>
      <c r="RBZ62" s="134"/>
      <c r="RCA62" s="134"/>
      <c r="RCB62" s="134"/>
      <c r="RCC62" s="134"/>
      <c r="RCD62" s="134"/>
      <c r="RCE62" s="134"/>
      <c r="RCF62" s="134"/>
      <c r="RCG62" s="134"/>
      <c r="RCH62" s="134"/>
      <c r="RCI62" s="134"/>
      <c r="RCJ62" s="134"/>
      <c r="RCK62" s="134"/>
      <c r="RCL62" s="134"/>
      <c r="RCM62" s="134"/>
      <c r="RCN62" s="134"/>
      <c r="RCO62" s="134"/>
      <c r="RCP62" s="134"/>
      <c r="RCQ62" s="134"/>
      <c r="RCR62" s="134"/>
      <c r="RCS62" s="134"/>
      <c r="RCT62" s="134"/>
      <c r="RCU62" s="134"/>
      <c r="RCV62" s="134"/>
      <c r="RCW62" s="134"/>
      <c r="RCX62" s="134"/>
      <c r="RCY62" s="134"/>
      <c r="RCZ62" s="134"/>
      <c r="RDA62" s="134"/>
      <c r="RDB62" s="134"/>
      <c r="RDC62" s="134"/>
      <c r="RDD62" s="134"/>
      <c r="RDE62" s="134"/>
      <c r="RDF62" s="134"/>
      <c r="RDG62" s="134"/>
      <c r="RDH62" s="134"/>
      <c r="RDI62" s="134"/>
      <c r="RDJ62" s="134"/>
      <c r="RDK62" s="134"/>
      <c r="RDL62" s="134"/>
      <c r="RDM62" s="134"/>
      <c r="RDN62" s="134"/>
      <c r="RDO62" s="134"/>
      <c r="RDP62" s="134"/>
      <c r="RDQ62" s="134"/>
      <c r="RDR62" s="134"/>
      <c r="RDS62" s="134"/>
      <c r="RDT62" s="134"/>
      <c r="RDU62" s="134"/>
      <c r="RDV62" s="134"/>
      <c r="RDW62" s="134"/>
      <c r="RDX62" s="134"/>
      <c r="RDY62" s="134"/>
      <c r="RDZ62" s="134"/>
      <c r="REA62" s="134"/>
      <c r="REB62" s="134"/>
      <c r="REC62" s="134"/>
      <c r="RED62" s="134"/>
      <c r="REE62" s="134"/>
      <c r="REF62" s="134"/>
      <c r="REG62" s="134"/>
      <c r="REH62" s="134"/>
      <c r="REI62" s="134"/>
      <c r="REJ62" s="134"/>
      <c r="REK62" s="134"/>
      <c r="REL62" s="134"/>
      <c r="REM62" s="134"/>
      <c r="REN62" s="134"/>
      <c r="REO62" s="134"/>
      <c r="REP62" s="134"/>
      <c r="REQ62" s="134"/>
      <c r="RER62" s="134"/>
      <c r="RES62" s="134"/>
      <c r="RET62" s="134"/>
      <c r="REU62" s="134"/>
      <c r="REV62" s="134"/>
      <c r="REW62" s="134"/>
      <c r="REX62" s="134"/>
      <c r="REY62" s="134"/>
      <c r="REZ62" s="134"/>
      <c r="RFA62" s="134"/>
      <c r="RFB62" s="134"/>
      <c r="RFC62" s="134"/>
      <c r="RFD62" s="134"/>
      <c r="RFE62" s="134"/>
      <c r="RFF62" s="134"/>
      <c r="RFG62" s="134"/>
      <c r="RFH62" s="134"/>
      <c r="RFI62" s="134"/>
      <c r="RFJ62" s="134"/>
      <c r="RFK62" s="134"/>
      <c r="RFL62" s="134"/>
      <c r="RFM62" s="134"/>
      <c r="RFN62" s="134"/>
      <c r="RFO62" s="134"/>
      <c r="RFP62" s="134"/>
      <c r="RFQ62" s="134"/>
      <c r="RFR62" s="134"/>
      <c r="RFS62" s="134"/>
      <c r="RFT62" s="134"/>
      <c r="RFU62" s="134"/>
      <c r="RFV62" s="134"/>
      <c r="RFW62" s="134"/>
      <c r="RFX62" s="134"/>
      <c r="RFY62" s="134"/>
      <c r="RFZ62" s="134"/>
      <c r="RGA62" s="134"/>
      <c r="RGB62" s="134"/>
      <c r="RGC62" s="134"/>
      <c r="RGD62" s="134"/>
      <c r="RGE62" s="134"/>
      <c r="RGF62" s="134"/>
      <c r="RGG62" s="134"/>
      <c r="RGH62" s="134"/>
      <c r="RGI62" s="134"/>
      <c r="RGJ62" s="134"/>
      <c r="RGK62" s="134"/>
      <c r="RGL62" s="134"/>
      <c r="RGM62" s="134"/>
      <c r="RGN62" s="134"/>
      <c r="RGO62" s="134"/>
      <c r="RGP62" s="134"/>
      <c r="RGQ62" s="134"/>
      <c r="RGR62" s="134"/>
      <c r="RGS62" s="134"/>
      <c r="RGT62" s="134"/>
      <c r="RGU62" s="134"/>
      <c r="RGV62" s="134"/>
      <c r="RGW62" s="134"/>
      <c r="RGX62" s="134"/>
      <c r="RGY62" s="134"/>
      <c r="RGZ62" s="134"/>
      <c r="RHA62" s="134"/>
      <c r="RHB62" s="134"/>
      <c r="RHC62" s="134"/>
      <c r="RHD62" s="134"/>
      <c r="RHE62" s="134"/>
      <c r="RHF62" s="134"/>
      <c r="RHG62" s="134"/>
      <c r="RHH62" s="134"/>
      <c r="RHI62" s="134"/>
      <c r="RHJ62" s="134"/>
      <c r="RHK62" s="134"/>
      <c r="RHL62" s="134"/>
      <c r="RHM62" s="134"/>
      <c r="RHN62" s="134"/>
      <c r="RHO62" s="134"/>
      <c r="RHP62" s="134"/>
      <c r="RHQ62" s="134"/>
      <c r="RHR62" s="134"/>
      <c r="RHS62" s="134"/>
      <c r="RHT62" s="134"/>
      <c r="RHU62" s="134"/>
      <c r="RHV62" s="134"/>
      <c r="RHW62" s="134"/>
      <c r="RHX62" s="134"/>
      <c r="RHY62" s="134"/>
      <c r="RHZ62" s="134"/>
      <c r="RIA62" s="134"/>
      <c r="RIB62" s="134"/>
      <c r="RIC62" s="134"/>
      <c r="RID62" s="134"/>
      <c r="RIE62" s="134"/>
      <c r="RIF62" s="134"/>
      <c r="RIG62" s="134"/>
      <c r="RIH62" s="134"/>
      <c r="RII62" s="134"/>
      <c r="RIJ62" s="134"/>
      <c r="RIK62" s="134"/>
      <c r="RIL62" s="134"/>
      <c r="RIM62" s="134"/>
      <c r="RIN62" s="134"/>
      <c r="RIO62" s="134"/>
      <c r="RIP62" s="134"/>
      <c r="RIQ62" s="134"/>
      <c r="RIR62" s="134"/>
      <c r="RIS62" s="134"/>
      <c r="RIT62" s="134"/>
      <c r="RIU62" s="134"/>
      <c r="RIV62" s="134"/>
      <c r="RIW62" s="134"/>
      <c r="RIX62" s="134"/>
      <c r="RIY62" s="134"/>
      <c r="RIZ62" s="134"/>
      <c r="RJA62" s="134"/>
      <c r="RJB62" s="134"/>
      <c r="RJC62" s="134"/>
      <c r="RJD62" s="134"/>
      <c r="RJE62" s="134"/>
      <c r="RJF62" s="134"/>
      <c r="RJG62" s="134"/>
      <c r="RJH62" s="134"/>
      <c r="RJI62" s="134"/>
      <c r="RJJ62" s="134"/>
      <c r="RJK62" s="134"/>
      <c r="RJL62" s="134"/>
      <c r="RJM62" s="134"/>
      <c r="RJN62" s="134"/>
      <c r="RJO62" s="134"/>
      <c r="RJP62" s="134"/>
      <c r="RJQ62" s="134"/>
      <c r="RJR62" s="134"/>
      <c r="RJS62" s="134"/>
      <c r="RJT62" s="134"/>
      <c r="RJU62" s="134"/>
      <c r="RJV62" s="134"/>
      <c r="RJW62" s="134"/>
      <c r="RJX62" s="134"/>
      <c r="RJY62" s="134"/>
      <c r="RJZ62" s="134"/>
      <c r="RKA62" s="134"/>
      <c r="RKB62" s="134"/>
      <c r="RKC62" s="134"/>
      <c r="RKD62" s="134"/>
      <c r="RKE62" s="134"/>
      <c r="RKF62" s="134"/>
      <c r="RKG62" s="134"/>
      <c r="RKH62" s="134"/>
      <c r="RKI62" s="134"/>
      <c r="RKJ62" s="134"/>
      <c r="RKK62" s="134"/>
      <c r="RKL62" s="134"/>
      <c r="RKM62" s="134"/>
      <c r="RKN62" s="134"/>
      <c r="RKO62" s="134"/>
      <c r="RKP62" s="134"/>
      <c r="RKQ62" s="134"/>
      <c r="RKR62" s="134"/>
      <c r="RKS62" s="134"/>
      <c r="RKT62" s="134"/>
      <c r="RKU62" s="134"/>
      <c r="RKV62" s="134"/>
      <c r="RKW62" s="134"/>
      <c r="RKX62" s="134"/>
      <c r="RKY62" s="134"/>
      <c r="RKZ62" s="134"/>
      <c r="RLA62" s="134"/>
      <c r="RLB62" s="134"/>
      <c r="RLC62" s="134"/>
      <c r="RLD62" s="134"/>
      <c r="RLE62" s="134"/>
      <c r="RLF62" s="134"/>
      <c r="RLG62" s="134"/>
      <c r="RLH62" s="134"/>
      <c r="RLI62" s="134"/>
      <c r="RLJ62" s="134"/>
      <c r="RLK62" s="134"/>
      <c r="RLL62" s="134"/>
      <c r="RLM62" s="134"/>
      <c r="RLN62" s="134"/>
      <c r="RLO62" s="134"/>
      <c r="RLP62" s="134"/>
      <c r="RLQ62" s="134"/>
      <c r="RLR62" s="134"/>
      <c r="RLS62" s="134"/>
      <c r="RLT62" s="134"/>
      <c r="RLU62" s="134"/>
      <c r="RLV62" s="134"/>
      <c r="RLW62" s="134"/>
      <c r="RLX62" s="134"/>
      <c r="RLY62" s="134"/>
      <c r="RLZ62" s="134"/>
      <c r="RMA62" s="134"/>
      <c r="RMB62" s="134"/>
      <c r="RMC62" s="134"/>
      <c r="RMD62" s="134"/>
      <c r="RME62" s="134"/>
      <c r="RMF62" s="134"/>
      <c r="RMG62" s="134"/>
      <c r="RMH62" s="134"/>
      <c r="RMI62" s="134"/>
      <c r="RMJ62" s="134"/>
      <c r="RMK62" s="134"/>
      <c r="RML62" s="134"/>
      <c r="RMM62" s="134"/>
      <c r="RMN62" s="134"/>
      <c r="RMO62" s="134"/>
      <c r="RMP62" s="134"/>
      <c r="RMQ62" s="134"/>
      <c r="RMR62" s="134"/>
      <c r="RMS62" s="134"/>
      <c r="RMT62" s="134"/>
      <c r="RMU62" s="134"/>
      <c r="RMV62" s="134"/>
      <c r="RMW62" s="134"/>
      <c r="RMX62" s="134"/>
      <c r="RMY62" s="134"/>
      <c r="RMZ62" s="134"/>
      <c r="RNA62" s="134"/>
      <c r="RNB62" s="134"/>
      <c r="RNC62" s="134"/>
      <c r="RND62" s="134"/>
      <c r="RNE62" s="134"/>
      <c r="RNF62" s="134"/>
      <c r="RNG62" s="134"/>
      <c r="RNH62" s="134"/>
      <c r="RNI62" s="134"/>
      <c r="RNJ62" s="134"/>
      <c r="RNK62" s="134"/>
      <c r="RNL62" s="134"/>
      <c r="RNM62" s="134"/>
      <c r="RNN62" s="134"/>
      <c r="RNO62" s="134"/>
      <c r="RNP62" s="134"/>
      <c r="RNQ62" s="134"/>
      <c r="RNR62" s="134"/>
      <c r="RNS62" s="134"/>
      <c r="RNT62" s="134"/>
      <c r="RNU62" s="134"/>
      <c r="RNV62" s="134"/>
      <c r="RNW62" s="134"/>
      <c r="RNX62" s="134"/>
      <c r="RNY62" s="134"/>
      <c r="RNZ62" s="134"/>
      <c r="ROA62" s="134"/>
      <c r="ROB62" s="134"/>
      <c r="ROC62" s="134"/>
      <c r="ROD62" s="134"/>
      <c r="ROE62" s="134"/>
      <c r="ROF62" s="134"/>
      <c r="ROG62" s="134"/>
      <c r="ROH62" s="134"/>
      <c r="ROI62" s="134"/>
      <c r="ROJ62" s="134"/>
      <c r="ROK62" s="134"/>
      <c r="ROL62" s="134"/>
      <c r="ROM62" s="134"/>
      <c r="RON62" s="134"/>
      <c r="ROO62" s="134"/>
      <c r="ROP62" s="134"/>
      <c r="ROQ62" s="134"/>
      <c r="ROR62" s="134"/>
      <c r="ROS62" s="134"/>
      <c r="ROT62" s="134"/>
      <c r="ROU62" s="134"/>
      <c r="ROV62" s="134"/>
      <c r="ROW62" s="134"/>
      <c r="ROX62" s="134"/>
      <c r="ROY62" s="134"/>
      <c r="ROZ62" s="134"/>
      <c r="RPA62" s="134"/>
      <c r="RPB62" s="134"/>
      <c r="RPC62" s="134"/>
      <c r="RPD62" s="134"/>
      <c r="RPE62" s="134"/>
      <c r="RPF62" s="134"/>
      <c r="RPG62" s="134"/>
      <c r="RPH62" s="134"/>
      <c r="RPI62" s="134"/>
      <c r="RPJ62" s="134"/>
      <c r="RPK62" s="134"/>
      <c r="RPL62" s="134"/>
      <c r="RPM62" s="134"/>
      <c r="RPN62" s="134"/>
      <c r="RPO62" s="134"/>
      <c r="RPP62" s="134"/>
      <c r="RPQ62" s="134"/>
      <c r="RPR62" s="134"/>
      <c r="RPS62" s="134"/>
      <c r="RPT62" s="134"/>
      <c r="RPU62" s="134"/>
      <c r="RPV62" s="134"/>
      <c r="RPW62" s="134"/>
      <c r="RPX62" s="134"/>
      <c r="RPY62" s="134"/>
      <c r="RPZ62" s="134"/>
      <c r="RQA62" s="134"/>
      <c r="RQB62" s="134"/>
      <c r="RQC62" s="134"/>
      <c r="RQD62" s="134"/>
      <c r="RQE62" s="134"/>
      <c r="RQF62" s="134"/>
      <c r="RQG62" s="134"/>
      <c r="RQH62" s="134"/>
      <c r="RQI62" s="134"/>
      <c r="RQJ62" s="134"/>
      <c r="RQK62" s="134"/>
      <c r="RQL62" s="134"/>
      <c r="RQM62" s="134"/>
      <c r="RQN62" s="134"/>
      <c r="RQO62" s="134"/>
      <c r="RQP62" s="134"/>
      <c r="RQQ62" s="134"/>
      <c r="RQR62" s="134"/>
      <c r="RQS62" s="134"/>
      <c r="RQT62" s="134"/>
      <c r="RQU62" s="134"/>
      <c r="RQV62" s="134"/>
      <c r="RQW62" s="134"/>
      <c r="RQX62" s="134"/>
      <c r="RQY62" s="134"/>
      <c r="RQZ62" s="134"/>
      <c r="RRA62" s="134"/>
      <c r="RRB62" s="134"/>
      <c r="RRC62" s="134"/>
      <c r="RRD62" s="134"/>
      <c r="RRE62" s="134"/>
      <c r="RRF62" s="134"/>
      <c r="RRG62" s="134"/>
      <c r="RRH62" s="134"/>
      <c r="RRI62" s="134"/>
      <c r="RRJ62" s="134"/>
      <c r="RRK62" s="134"/>
      <c r="RRL62" s="134"/>
      <c r="RRM62" s="134"/>
      <c r="RRN62" s="134"/>
      <c r="RRO62" s="134"/>
      <c r="RRP62" s="134"/>
      <c r="RRQ62" s="134"/>
      <c r="RRR62" s="134"/>
      <c r="RRS62" s="134"/>
      <c r="RRT62" s="134"/>
      <c r="RRU62" s="134"/>
      <c r="RRV62" s="134"/>
      <c r="RRW62" s="134"/>
      <c r="RRX62" s="134"/>
      <c r="RRY62" s="134"/>
      <c r="RRZ62" s="134"/>
      <c r="RSA62" s="134"/>
      <c r="RSB62" s="134"/>
      <c r="RSC62" s="134"/>
      <c r="RSD62" s="134"/>
      <c r="RSE62" s="134"/>
      <c r="RSF62" s="134"/>
      <c r="RSG62" s="134"/>
      <c r="RSH62" s="134"/>
      <c r="RSI62" s="134"/>
      <c r="RSJ62" s="134"/>
      <c r="RSK62" s="134"/>
      <c r="RSL62" s="134"/>
      <c r="RSM62" s="134"/>
      <c r="RSN62" s="134"/>
      <c r="RSO62" s="134"/>
      <c r="RSP62" s="134"/>
      <c r="RSQ62" s="134"/>
      <c r="RSR62" s="134"/>
      <c r="RSS62" s="134"/>
      <c r="RST62" s="134"/>
      <c r="RSU62" s="134"/>
      <c r="RSV62" s="134"/>
      <c r="RSW62" s="134"/>
      <c r="RSX62" s="134"/>
      <c r="RSY62" s="134"/>
      <c r="RSZ62" s="134"/>
      <c r="RTA62" s="134"/>
      <c r="RTB62" s="134"/>
      <c r="RTC62" s="134"/>
      <c r="RTD62" s="134"/>
      <c r="RTE62" s="134"/>
      <c r="RTF62" s="134"/>
      <c r="RTG62" s="134"/>
      <c r="RTH62" s="134"/>
      <c r="RTI62" s="134"/>
      <c r="RTJ62" s="134"/>
      <c r="RTK62" s="134"/>
      <c r="RTL62" s="134"/>
      <c r="RTM62" s="134"/>
      <c r="RTN62" s="134"/>
      <c r="RTO62" s="134"/>
      <c r="RTP62" s="134"/>
      <c r="RTQ62" s="134"/>
      <c r="RTR62" s="134"/>
      <c r="RTS62" s="134"/>
      <c r="RTT62" s="134"/>
      <c r="RTU62" s="134"/>
      <c r="RTV62" s="134"/>
      <c r="RTW62" s="134"/>
      <c r="RTX62" s="134"/>
      <c r="RTY62" s="134"/>
      <c r="RTZ62" s="134"/>
      <c r="RUA62" s="134"/>
      <c r="RUB62" s="134"/>
      <c r="RUC62" s="134"/>
      <c r="RUD62" s="134"/>
      <c r="RUE62" s="134"/>
      <c r="RUF62" s="134"/>
      <c r="RUG62" s="134"/>
      <c r="RUH62" s="134"/>
      <c r="RUI62" s="134"/>
      <c r="RUJ62" s="134"/>
      <c r="RUK62" s="134"/>
      <c r="RUL62" s="134"/>
      <c r="RUM62" s="134"/>
      <c r="RUN62" s="134"/>
      <c r="RUO62" s="134"/>
      <c r="RUP62" s="134"/>
      <c r="RUQ62" s="134"/>
      <c r="RUR62" s="134"/>
      <c r="RUS62" s="134"/>
      <c r="RUT62" s="134"/>
      <c r="RUU62" s="134"/>
      <c r="RUV62" s="134"/>
      <c r="RUW62" s="134"/>
      <c r="RUX62" s="134"/>
      <c r="RUY62" s="134"/>
      <c r="RUZ62" s="134"/>
      <c r="RVA62" s="134"/>
      <c r="RVB62" s="134"/>
      <c r="RVC62" s="134"/>
      <c r="RVD62" s="134"/>
      <c r="RVE62" s="134"/>
      <c r="RVF62" s="134"/>
      <c r="RVG62" s="134"/>
      <c r="RVH62" s="134"/>
      <c r="RVI62" s="134"/>
      <c r="RVJ62" s="134"/>
      <c r="RVK62" s="134"/>
      <c r="RVL62" s="134"/>
      <c r="RVM62" s="134"/>
      <c r="RVN62" s="134"/>
      <c r="RVO62" s="134"/>
      <c r="RVP62" s="134"/>
      <c r="RVQ62" s="134"/>
      <c r="RVR62" s="134"/>
      <c r="RVS62" s="134"/>
      <c r="RVT62" s="134"/>
      <c r="RVU62" s="134"/>
      <c r="RVV62" s="134"/>
      <c r="RVW62" s="134"/>
      <c r="RVX62" s="134"/>
      <c r="RVY62" s="134"/>
      <c r="RVZ62" s="134"/>
      <c r="RWA62" s="134"/>
      <c r="RWB62" s="134"/>
      <c r="RWC62" s="134"/>
      <c r="RWD62" s="134"/>
      <c r="RWE62" s="134"/>
      <c r="RWF62" s="134"/>
      <c r="RWG62" s="134"/>
      <c r="RWH62" s="134"/>
      <c r="RWI62" s="134"/>
      <c r="RWJ62" s="134"/>
      <c r="RWK62" s="134"/>
      <c r="RWL62" s="134"/>
      <c r="RWM62" s="134"/>
      <c r="RWN62" s="134"/>
      <c r="RWO62" s="134"/>
      <c r="RWP62" s="134"/>
      <c r="RWQ62" s="134"/>
      <c r="RWR62" s="134"/>
      <c r="RWS62" s="134"/>
      <c r="RWT62" s="134"/>
      <c r="RWU62" s="134"/>
      <c r="RWV62" s="134"/>
      <c r="RWW62" s="134"/>
      <c r="RWX62" s="134"/>
      <c r="RWY62" s="134"/>
      <c r="RWZ62" s="134"/>
      <c r="RXA62" s="134"/>
      <c r="RXB62" s="134"/>
      <c r="RXC62" s="134"/>
      <c r="RXD62" s="134"/>
      <c r="RXE62" s="134"/>
      <c r="RXF62" s="134"/>
      <c r="RXG62" s="134"/>
      <c r="RXH62" s="134"/>
      <c r="RXI62" s="134"/>
      <c r="RXJ62" s="134"/>
      <c r="RXK62" s="134"/>
      <c r="RXL62" s="134"/>
      <c r="RXM62" s="134"/>
      <c r="RXN62" s="134"/>
      <c r="RXO62" s="134"/>
      <c r="RXP62" s="134"/>
      <c r="RXQ62" s="134"/>
      <c r="RXR62" s="134"/>
      <c r="RXS62" s="134"/>
      <c r="RXT62" s="134"/>
      <c r="RXU62" s="134"/>
      <c r="RXV62" s="134"/>
      <c r="RXW62" s="134"/>
      <c r="RXX62" s="134"/>
      <c r="RXY62" s="134"/>
      <c r="RXZ62" s="134"/>
      <c r="RYA62" s="134"/>
      <c r="RYB62" s="134"/>
      <c r="RYC62" s="134"/>
      <c r="RYD62" s="134"/>
      <c r="RYE62" s="134"/>
      <c r="RYF62" s="134"/>
      <c r="RYG62" s="134"/>
      <c r="RYH62" s="134"/>
      <c r="RYI62" s="134"/>
      <c r="RYJ62" s="134"/>
      <c r="RYK62" s="134"/>
      <c r="RYL62" s="134"/>
      <c r="RYM62" s="134"/>
      <c r="RYN62" s="134"/>
      <c r="RYO62" s="134"/>
      <c r="RYP62" s="134"/>
      <c r="RYQ62" s="134"/>
      <c r="RYR62" s="134"/>
      <c r="RYS62" s="134"/>
      <c r="RYT62" s="134"/>
      <c r="RYU62" s="134"/>
      <c r="RYV62" s="134"/>
      <c r="RYW62" s="134"/>
      <c r="RYX62" s="134"/>
      <c r="RYY62" s="134"/>
      <c r="RYZ62" s="134"/>
      <c r="RZA62" s="134"/>
      <c r="RZB62" s="134"/>
      <c r="RZC62" s="134"/>
      <c r="RZD62" s="134"/>
      <c r="RZE62" s="134"/>
      <c r="RZF62" s="134"/>
      <c r="RZG62" s="134"/>
      <c r="RZH62" s="134"/>
      <c r="RZI62" s="134"/>
      <c r="RZJ62" s="134"/>
      <c r="RZK62" s="134"/>
      <c r="RZL62" s="134"/>
      <c r="RZM62" s="134"/>
      <c r="RZN62" s="134"/>
      <c r="RZO62" s="134"/>
      <c r="RZP62" s="134"/>
      <c r="RZQ62" s="134"/>
      <c r="RZR62" s="134"/>
      <c r="RZS62" s="134"/>
      <c r="RZT62" s="134"/>
      <c r="RZU62" s="134"/>
      <c r="RZV62" s="134"/>
      <c r="RZW62" s="134"/>
      <c r="RZX62" s="134"/>
      <c r="RZY62" s="134"/>
      <c r="RZZ62" s="134"/>
      <c r="SAA62" s="134"/>
      <c r="SAB62" s="134"/>
      <c r="SAC62" s="134"/>
      <c r="SAD62" s="134"/>
      <c r="SAE62" s="134"/>
      <c r="SAF62" s="134"/>
      <c r="SAG62" s="134"/>
      <c r="SAH62" s="134"/>
      <c r="SAI62" s="134"/>
      <c r="SAJ62" s="134"/>
      <c r="SAK62" s="134"/>
      <c r="SAL62" s="134"/>
      <c r="SAM62" s="134"/>
      <c r="SAN62" s="134"/>
      <c r="SAO62" s="134"/>
      <c r="SAP62" s="134"/>
      <c r="SAQ62" s="134"/>
      <c r="SAR62" s="134"/>
      <c r="SAS62" s="134"/>
      <c r="SAT62" s="134"/>
      <c r="SAU62" s="134"/>
      <c r="SAV62" s="134"/>
      <c r="SAW62" s="134"/>
      <c r="SAX62" s="134"/>
      <c r="SAY62" s="134"/>
      <c r="SAZ62" s="134"/>
      <c r="SBA62" s="134"/>
      <c r="SBB62" s="134"/>
      <c r="SBC62" s="134"/>
      <c r="SBD62" s="134"/>
      <c r="SBE62" s="134"/>
      <c r="SBF62" s="134"/>
      <c r="SBG62" s="134"/>
      <c r="SBH62" s="134"/>
      <c r="SBI62" s="134"/>
      <c r="SBJ62" s="134"/>
      <c r="SBK62" s="134"/>
      <c r="SBL62" s="134"/>
      <c r="SBM62" s="134"/>
      <c r="SBN62" s="134"/>
      <c r="SBO62" s="134"/>
      <c r="SBP62" s="134"/>
      <c r="SBQ62" s="134"/>
      <c r="SBR62" s="134"/>
      <c r="SBS62" s="134"/>
      <c r="SBT62" s="134"/>
      <c r="SBU62" s="134"/>
      <c r="SBV62" s="134"/>
      <c r="SBW62" s="134"/>
      <c r="SBX62" s="134"/>
      <c r="SBY62" s="134"/>
      <c r="SBZ62" s="134"/>
      <c r="SCA62" s="134"/>
      <c r="SCB62" s="134"/>
      <c r="SCC62" s="134"/>
      <c r="SCD62" s="134"/>
      <c r="SCE62" s="134"/>
      <c r="SCF62" s="134"/>
      <c r="SCG62" s="134"/>
      <c r="SCH62" s="134"/>
      <c r="SCI62" s="134"/>
      <c r="SCJ62" s="134"/>
      <c r="SCK62" s="134"/>
      <c r="SCL62" s="134"/>
      <c r="SCM62" s="134"/>
      <c r="SCN62" s="134"/>
      <c r="SCO62" s="134"/>
      <c r="SCP62" s="134"/>
      <c r="SCQ62" s="134"/>
      <c r="SCR62" s="134"/>
      <c r="SCS62" s="134"/>
      <c r="SCT62" s="134"/>
      <c r="SCU62" s="134"/>
      <c r="SCV62" s="134"/>
      <c r="SCW62" s="134"/>
      <c r="SCX62" s="134"/>
      <c r="SCY62" s="134"/>
      <c r="SCZ62" s="134"/>
      <c r="SDA62" s="134"/>
      <c r="SDB62" s="134"/>
      <c r="SDC62" s="134"/>
      <c r="SDD62" s="134"/>
      <c r="SDE62" s="134"/>
      <c r="SDF62" s="134"/>
      <c r="SDG62" s="134"/>
      <c r="SDH62" s="134"/>
      <c r="SDI62" s="134"/>
      <c r="SDJ62" s="134"/>
      <c r="SDK62" s="134"/>
      <c r="SDL62" s="134"/>
      <c r="SDM62" s="134"/>
      <c r="SDN62" s="134"/>
      <c r="SDO62" s="134"/>
      <c r="SDP62" s="134"/>
      <c r="SDQ62" s="134"/>
      <c r="SDR62" s="134"/>
      <c r="SDS62" s="134"/>
      <c r="SDT62" s="134"/>
      <c r="SDU62" s="134"/>
      <c r="SDV62" s="134"/>
      <c r="SDW62" s="134"/>
      <c r="SDX62" s="134"/>
      <c r="SDY62" s="134"/>
      <c r="SDZ62" s="134"/>
      <c r="SEA62" s="134"/>
      <c r="SEB62" s="134"/>
      <c r="SEC62" s="134"/>
      <c r="SED62" s="134"/>
      <c r="SEE62" s="134"/>
      <c r="SEF62" s="134"/>
      <c r="SEG62" s="134"/>
      <c r="SEH62" s="134"/>
      <c r="SEI62" s="134"/>
      <c r="SEJ62" s="134"/>
      <c r="SEK62" s="134"/>
      <c r="SEL62" s="134"/>
      <c r="SEM62" s="134"/>
      <c r="SEN62" s="134"/>
      <c r="SEO62" s="134"/>
      <c r="SEP62" s="134"/>
      <c r="SEQ62" s="134"/>
      <c r="SER62" s="134"/>
      <c r="SES62" s="134"/>
      <c r="SET62" s="134"/>
      <c r="SEU62" s="134"/>
      <c r="SEV62" s="134"/>
      <c r="SEW62" s="134"/>
      <c r="SEX62" s="134"/>
      <c r="SEY62" s="134"/>
      <c r="SEZ62" s="134"/>
      <c r="SFA62" s="134"/>
      <c r="SFB62" s="134"/>
      <c r="SFC62" s="134"/>
      <c r="SFD62" s="134"/>
      <c r="SFE62" s="134"/>
      <c r="SFF62" s="134"/>
      <c r="SFG62" s="134"/>
      <c r="SFH62" s="134"/>
      <c r="SFI62" s="134"/>
      <c r="SFJ62" s="134"/>
      <c r="SFK62" s="134"/>
      <c r="SFL62" s="134"/>
      <c r="SFM62" s="134"/>
      <c r="SFN62" s="134"/>
      <c r="SFO62" s="134"/>
      <c r="SFP62" s="134"/>
      <c r="SFQ62" s="134"/>
      <c r="SFR62" s="134"/>
      <c r="SFS62" s="134"/>
      <c r="SFT62" s="134"/>
      <c r="SFU62" s="134"/>
      <c r="SFV62" s="134"/>
      <c r="SFW62" s="134"/>
      <c r="SFX62" s="134"/>
      <c r="SFY62" s="134"/>
      <c r="SFZ62" s="134"/>
      <c r="SGA62" s="134"/>
      <c r="SGB62" s="134"/>
      <c r="SGC62" s="134"/>
      <c r="SGD62" s="134"/>
      <c r="SGE62" s="134"/>
      <c r="SGF62" s="134"/>
      <c r="SGG62" s="134"/>
      <c r="SGH62" s="134"/>
      <c r="SGI62" s="134"/>
      <c r="SGJ62" s="134"/>
      <c r="SGK62" s="134"/>
      <c r="SGL62" s="134"/>
      <c r="SGM62" s="134"/>
      <c r="SGN62" s="134"/>
      <c r="SGO62" s="134"/>
      <c r="SGP62" s="134"/>
      <c r="SGQ62" s="134"/>
      <c r="SGR62" s="134"/>
      <c r="SGS62" s="134"/>
      <c r="SGT62" s="134"/>
      <c r="SGU62" s="134"/>
      <c r="SGV62" s="134"/>
      <c r="SGW62" s="134"/>
      <c r="SGX62" s="134"/>
      <c r="SGY62" s="134"/>
      <c r="SGZ62" s="134"/>
      <c r="SHA62" s="134"/>
      <c r="SHB62" s="134"/>
      <c r="SHC62" s="134"/>
      <c r="SHD62" s="134"/>
      <c r="SHE62" s="134"/>
      <c r="SHF62" s="134"/>
      <c r="SHG62" s="134"/>
      <c r="SHH62" s="134"/>
      <c r="SHI62" s="134"/>
      <c r="SHJ62" s="134"/>
      <c r="SHK62" s="134"/>
      <c r="SHL62" s="134"/>
      <c r="SHM62" s="134"/>
      <c r="SHN62" s="134"/>
      <c r="SHO62" s="134"/>
      <c r="SHP62" s="134"/>
      <c r="SHQ62" s="134"/>
      <c r="SHR62" s="134"/>
      <c r="SHS62" s="134"/>
      <c r="SHT62" s="134"/>
      <c r="SHU62" s="134"/>
      <c r="SHV62" s="134"/>
      <c r="SHW62" s="134"/>
      <c r="SHX62" s="134"/>
      <c r="SHY62" s="134"/>
      <c r="SHZ62" s="134"/>
      <c r="SIA62" s="134"/>
      <c r="SIB62" s="134"/>
      <c r="SIC62" s="134"/>
      <c r="SID62" s="134"/>
      <c r="SIE62" s="134"/>
      <c r="SIF62" s="134"/>
      <c r="SIG62" s="134"/>
      <c r="SIH62" s="134"/>
      <c r="SII62" s="134"/>
      <c r="SIJ62" s="134"/>
      <c r="SIK62" s="134"/>
      <c r="SIL62" s="134"/>
      <c r="SIM62" s="134"/>
      <c r="SIN62" s="134"/>
      <c r="SIO62" s="134"/>
      <c r="SIP62" s="134"/>
      <c r="SIQ62" s="134"/>
      <c r="SIR62" s="134"/>
      <c r="SIS62" s="134"/>
      <c r="SIT62" s="134"/>
      <c r="SIU62" s="134"/>
      <c r="SIV62" s="134"/>
      <c r="SIW62" s="134"/>
      <c r="SIX62" s="134"/>
      <c r="SIY62" s="134"/>
      <c r="SIZ62" s="134"/>
      <c r="SJA62" s="134"/>
      <c r="SJB62" s="134"/>
      <c r="SJC62" s="134"/>
      <c r="SJD62" s="134"/>
      <c r="SJE62" s="134"/>
      <c r="SJF62" s="134"/>
      <c r="SJG62" s="134"/>
      <c r="SJH62" s="134"/>
      <c r="SJI62" s="134"/>
      <c r="SJJ62" s="134"/>
      <c r="SJK62" s="134"/>
      <c r="SJL62" s="134"/>
      <c r="SJM62" s="134"/>
      <c r="SJN62" s="134"/>
      <c r="SJO62" s="134"/>
      <c r="SJP62" s="134"/>
      <c r="SJQ62" s="134"/>
      <c r="SJR62" s="134"/>
      <c r="SJS62" s="134"/>
      <c r="SJT62" s="134"/>
      <c r="SJU62" s="134"/>
      <c r="SJV62" s="134"/>
      <c r="SJW62" s="134"/>
      <c r="SJX62" s="134"/>
      <c r="SJY62" s="134"/>
      <c r="SJZ62" s="134"/>
      <c r="SKA62" s="134"/>
      <c r="SKB62" s="134"/>
      <c r="SKC62" s="134"/>
      <c r="SKD62" s="134"/>
      <c r="SKE62" s="134"/>
      <c r="SKF62" s="134"/>
      <c r="SKG62" s="134"/>
      <c r="SKH62" s="134"/>
      <c r="SKI62" s="134"/>
      <c r="SKJ62" s="134"/>
      <c r="SKK62" s="134"/>
      <c r="SKL62" s="134"/>
      <c r="SKM62" s="134"/>
      <c r="SKN62" s="134"/>
      <c r="SKO62" s="134"/>
      <c r="SKP62" s="134"/>
      <c r="SKQ62" s="134"/>
      <c r="SKR62" s="134"/>
      <c r="SKS62" s="134"/>
      <c r="SKT62" s="134"/>
      <c r="SKU62" s="134"/>
      <c r="SKV62" s="134"/>
      <c r="SKW62" s="134"/>
      <c r="SKX62" s="134"/>
      <c r="SKY62" s="134"/>
      <c r="SKZ62" s="134"/>
      <c r="SLA62" s="134"/>
      <c r="SLB62" s="134"/>
      <c r="SLC62" s="134"/>
      <c r="SLD62" s="134"/>
      <c r="SLE62" s="134"/>
      <c r="SLF62" s="134"/>
      <c r="SLG62" s="134"/>
      <c r="SLH62" s="134"/>
      <c r="SLI62" s="134"/>
      <c r="SLJ62" s="134"/>
      <c r="SLK62" s="134"/>
      <c r="SLL62" s="134"/>
      <c r="SLM62" s="134"/>
      <c r="SLN62" s="134"/>
      <c r="SLO62" s="134"/>
      <c r="SLP62" s="134"/>
      <c r="SLQ62" s="134"/>
      <c r="SLR62" s="134"/>
      <c r="SLS62" s="134"/>
      <c r="SLT62" s="134"/>
      <c r="SLU62" s="134"/>
      <c r="SLV62" s="134"/>
      <c r="SLW62" s="134"/>
      <c r="SLX62" s="134"/>
      <c r="SLY62" s="134"/>
      <c r="SLZ62" s="134"/>
      <c r="SMA62" s="134"/>
      <c r="SMB62" s="134"/>
      <c r="SMC62" s="134"/>
      <c r="SMD62" s="134"/>
      <c r="SME62" s="134"/>
      <c r="SMF62" s="134"/>
      <c r="SMG62" s="134"/>
      <c r="SMH62" s="134"/>
      <c r="SMI62" s="134"/>
      <c r="SMJ62" s="134"/>
      <c r="SMK62" s="134"/>
      <c r="SML62" s="134"/>
      <c r="SMM62" s="134"/>
      <c r="SMN62" s="134"/>
      <c r="SMO62" s="134"/>
      <c r="SMP62" s="134"/>
      <c r="SMQ62" s="134"/>
      <c r="SMR62" s="134"/>
      <c r="SMS62" s="134"/>
      <c r="SMT62" s="134"/>
      <c r="SMU62" s="134"/>
      <c r="SMV62" s="134"/>
      <c r="SMW62" s="134"/>
      <c r="SMX62" s="134"/>
      <c r="SMY62" s="134"/>
      <c r="SMZ62" s="134"/>
      <c r="SNA62" s="134"/>
      <c r="SNB62" s="134"/>
      <c r="SNC62" s="134"/>
      <c r="SND62" s="134"/>
      <c r="SNE62" s="134"/>
      <c r="SNF62" s="134"/>
      <c r="SNG62" s="134"/>
      <c r="SNH62" s="134"/>
      <c r="SNI62" s="134"/>
      <c r="SNJ62" s="134"/>
      <c r="SNK62" s="134"/>
      <c r="SNL62" s="134"/>
      <c r="SNM62" s="134"/>
      <c r="SNN62" s="134"/>
      <c r="SNO62" s="134"/>
      <c r="SNP62" s="134"/>
      <c r="SNQ62" s="134"/>
      <c r="SNR62" s="134"/>
      <c r="SNS62" s="134"/>
      <c r="SNT62" s="134"/>
      <c r="SNU62" s="134"/>
      <c r="SNV62" s="134"/>
      <c r="SNW62" s="134"/>
      <c r="SNX62" s="134"/>
      <c r="SNY62" s="134"/>
      <c r="SNZ62" s="134"/>
      <c r="SOA62" s="134"/>
      <c r="SOB62" s="134"/>
      <c r="SOC62" s="134"/>
      <c r="SOD62" s="134"/>
      <c r="SOE62" s="134"/>
      <c r="SOF62" s="134"/>
      <c r="SOG62" s="134"/>
      <c r="SOH62" s="134"/>
      <c r="SOI62" s="134"/>
      <c r="SOJ62" s="134"/>
      <c r="SOK62" s="134"/>
      <c r="SOL62" s="134"/>
      <c r="SOM62" s="134"/>
      <c r="SON62" s="134"/>
      <c r="SOO62" s="134"/>
      <c r="SOP62" s="134"/>
      <c r="SOQ62" s="134"/>
      <c r="SOR62" s="134"/>
      <c r="SOS62" s="134"/>
      <c r="SOT62" s="134"/>
      <c r="SOU62" s="134"/>
      <c r="SOV62" s="134"/>
      <c r="SOW62" s="134"/>
      <c r="SOX62" s="134"/>
      <c r="SOY62" s="134"/>
      <c r="SOZ62" s="134"/>
      <c r="SPA62" s="134"/>
      <c r="SPB62" s="134"/>
      <c r="SPC62" s="134"/>
      <c r="SPD62" s="134"/>
      <c r="SPE62" s="134"/>
      <c r="SPF62" s="134"/>
      <c r="SPG62" s="134"/>
      <c r="SPH62" s="134"/>
      <c r="SPI62" s="134"/>
      <c r="SPJ62" s="134"/>
      <c r="SPK62" s="134"/>
      <c r="SPL62" s="134"/>
      <c r="SPM62" s="134"/>
      <c r="SPN62" s="134"/>
      <c r="SPO62" s="134"/>
      <c r="SPP62" s="134"/>
      <c r="SPQ62" s="134"/>
      <c r="SPR62" s="134"/>
      <c r="SPS62" s="134"/>
      <c r="SPT62" s="134"/>
      <c r="SPU62" s="134"/>
      <c r="SPV62" s="134"/>
      <c r="SPW62" s="134"/>
      <c r="SPX62" s="134"/>
      <c r="SPY62" s="134"/>
      <c r="SPZ62" s="134"/>
      <c r="SQA62" s="134"/>
      <c r="SQB62" s="134"/>
      <c r="SQC62" s="134"/>
      <c r="SQD62" s="134"/>
      <c r="SQE62" s="134"/>
      <c r="SQF62" s="134"/>
      <c r="SQG62" s="134"/>
      <c r="SQH62" s="134"/>
      <c r="SQI62" s="134"/>
      <c r="SQJ62" s="134"/>
      <c r="SQK62" s="134"/>
      <c r="SQL62" s="134"/>
      <c r="SQM62" s="134"/>
      <c r="SQN62" s="134"/>
      <c r="SQO62" s="134"/>
      <c r="SQP62" s="134"/>
      <c r="SQQ62" s="134"/>
      <c r="SQR62" s="134"/>
      <c r="SQS62" s="134"/>
      <c r="SQT62" s="134"/>
      <c r="SQU62" s="134"/>
      <c r="SQV62" s="134"/>
      <c r="SQW62" s="134"/>
      <c r="SQX62" s="134"/>
      <c r="SQY62" s="134"/>
      <c r="SQZ62" s="134"/>
      <c r="SRA62" s="134"/>
      <c r="SRB62" s="134"/>
      <c r="SRC62" s="134"/>
      <c r="SRD62" s="134"/>
      <c r="SRE62" s="134"/>
      <c r="SRF62" s="134"/>
      <c r="SRG62" s="134"/>
      <c r="SRH62" s="134"/>
      <c r="SRI62" s="134"/>
      <c r="SRJ62" s="134"/>
      <c r="SRK62" s="134"/>
      <c r="SRL62" s="134"/>
      <c r="SRM62" s="134"/>
      <c r="SRN62" s="134"/>
      <c r="SRO62" s="134"/>
      <c r="SRP62" s="134"/>
      <c r="SRQ62" s="134"/>
      <c r="SRR62" s="134"/>
      <c r="SRS62" s="134"/>
      <c r="SRT62" s="134"/>
      <c r="SRU62" s="134"/>
      <c r="SRV62" s="134"/>
      <c r="SRW62" s="134"/>
      <c r="SRX62" s="134"/>
      <c r="SRY62" s="134"/>
      <c r="SRZ62" s="134"/>
      <c r="SSA62" s="134"/>
      <c r="SSB62" s="134"/>
      <c r="SSC62" s="134"/>
      <c r="SSD62" s="134"/>
      <c r="SSE62" s="134"/>
      <c r="SSF62" s="134"/>
      <c r="SSG62" s="134"/>
      <c r="SSH62" s="134"/>
      <c r="SSI62" s="134"/>
      <c r="SSJ62" s="134"/>
      <c r="SSK62" s="134"/>
      <c r="SSL62" s="134"/>
      <c r="SSM62" s="134"/>
      <c r="SSN62" s="134"/>
      <c r="SSO62" s="134"/>
      <c r="SSP62" s="134"/>
      <c r="SSQ62" s="134"/>
      <c r="SSR62" s="134"/>
      <c r="SSS62" s="134"/>
      <c r="SST62" s="134"/>
      <c r="SSU62" s="134"/>
      <c r="SSV62" s="134"/>
      <c r="SSW62" s="134"/>
      <c r="SSX62" s="134"/>
      <c r="SSY62" s="134"/>
      <c r="SSZ62" s="134"/>
      <c r="STA62" s="134"/>
      <c r="STB62" s="134"/>
      <c r="STC62" s="134"/>
      <c r="STD62" s="134"/>
      <c r="STE62" s="134"/>
      <c r="STF62" s="134"/>
      <c r="STG62" s="134"/>
      <c r="STH62" s="134"/>
      <c r="STI62" s="134"/>
      <c r="STJ62" s="134"/>
      <c r="STK62" s="134"/>
      <c r="STL62" s="134"/>
      <c r="STM62" s="134"/>
      <c r="STN62" s="134"/>
      <c r="STO62" s="134"/>
      <c r="STP62" s="134"/>
      <c r="STQ62" s="134"/>
      <c r="STR62" s="134"/>
      <c r="STS62" s="134"/>
      <c r="STT62" s="134"/>
      <c r="STU62" s="134"/>
      <c r="STV62" s="134"/>
      <c r="STW62" s="134"/>
      <c r="STX62" s="134"/>
      <c r="STY62" s="134"/>
      <c r="STZ62" s="134"/>
      <c r="SUA62" s="134"/>
      <c r="SUB62" s="134"/>
      <c r="SUC62" s="134"/>
      <c r="SUD62" s="134"/>
      <c r="SUE62" s="134"/>
      <c r="SUF62" s="134"/>
      <c r="SUG62" s="134"/>
      <c r="SUH62" s="134"/>
      <c r="SUI62" s="134"/>
      <c r="SUJ62" s="134"/>
      <c r="SUK62" s="134"/>
      <c r="SUL62" s="134"/>
      <c r="SUM62" s="134"/>
      <c r="SUN62" s="134"/>
      <c r="SUO62" s="134"/>
      <c r="SUP62" s="134"/>
      <c r="SUQ62" s="134"/>
      <c r="SUR62" s="134"/>
      <c r="SUS62" s="134"/>
      <c r="SUT62" s="134"/>
      <c r="SUU62" s="134"/>
      <c r="SUV62" s="134"/>
      <c r="SUW62" s="134"/>
      <c r="SUX62" s="134"/>
      <c r="SUY62" s="134"/>
      <c r="SUZ62" s="134"/>
      <c r="SVA62" s="134"/>
      <c r="SVB62" s="134"/>
      <c r="SVC62" s="134"/>
      <c r="SVD62" s="134"/>
      <c r="SVE62" s="134"/>
      <c r="SVF62" s="134"/>
      <c r="SVG62" s="134"/>
      <c r="SVH62" s="134"/>
      <c r="SVI62" s="134"/>
      <c r="SVJ62" s="134"/>
      <c r="SVK62" s="134"/>
      <c r="SVL62" s="134"/>
      <c r="SVM62" s="134"/>
      <c r="SVN62" s="134"/>
      <c r="SVO62" s="134"/>
      <c r="SVP62" s="134"/>
      <c r="SVQ62" s="134"/>
      <c r="SVR62" s="134"/>
      <c r="SVS62" s="134"/>
      <c r="SVT62" s="134"/>
      <c r="SVU62" s="134"/>
      <c r="SVV62" s="134"/>
      <c r="SVW62" s="134"/>
      <c r="SVX62" s="134"/>
      <c r="SVY62" s="134"/>
      <c r="SVZ62" s="134"/>
      <c r="SWA62" s="134"/>
      <c r="SWB62" s="134"/>
      <c r="SWC62" s="134"/>
      <c r="SWD62" s="134"/>
      <c r="SWE62" s="134"/>
      <c r="SWF62" s="134"/>
      <c r="SWG62" s="134"/>
      <c r="SWH62" s="134"/>
      <c r="SWI62" s="134"/>
      <c r="SWJ62" s="134"/>
      <c r="SWK62" s="134"/>
      <c r="SWL62" s="134"/>
      <c r="SWM62" s="134"/>
      <c r="SWN62" s="134"/>
      <c r="SWO62" s="134"/>
      <c r="SWP62" s="134"/>
      <c r="SWQ62" s="134"/>
      <c r="SWR62" s="134"/>
      <c r="SWS62" s="134"/>
      <c r="SWT62" s="134"/>
      <c r="SWU62" s="134"/>
      <c r="SWV62" s="134"/>
      <c r="SWW62" s="134"/>
      <c r="SWX62" s="134"/>
      <c r="SWY62" s="134"/>
      <c r="SWZ62" s="134"/>
      <c r="SXA62" s="134"/>
      <c r="SXB62" s="134"/>
      <c r="SXC62" s="134"/>
      <c r="SXD62" s="134"/>
      <c r="SXE62" s="134"/>
      <c r="SXF62" s="134"/>
      <c r="SXG62" s="134"/>
      <c r="SXH62" s="134"/>
      <c r="SXI62" s="134"/>
      <c r="SXJ62" s="134"/>
      <c r="SXK62" s="134"/>
      <c r="SXL62" s="134"/>
      <c r="SXM62" s="134"/>
      <c r="SXN62" s="134"/>
      <c r="SXO62" s="134"/>
      <c r="SXP62" s="134"/>
      <c r="SXQ62" s="134"/>
      <c r="SXR62" s="134"/>
      <c r="SXS62" s="134"/>
      <c r="SXT62" s="134"/>
      <c r="SXU62" s="134"/>
      <c r="SXV62" s="134"/>
      <c r="SXW62" s="134"/>
      <c r="SXX62" s="134"/>
      <c r="SXY62" s="134"/>
      <c r="SXZ62" s="134"/>
      <c r="SYA62" s="134"/>
      <c r="SYB62" s="134"/>
      <c r="SYC62" s="134"/>
      <c r="SYD62" s="134"/>
      <c r="SYE62" s="134"/>
      <c r="SYF62" s="134"/>
      <c r="SYG62" s="134"/>
      <c r="SYH62" s="134"/>
      <c r="SYI62" s="134"/>
      <c r="SYJ62" s="134"/>
      <c r="SYK62" s="134"/>
      <c r="SYL62" s="134"/>
      <c r="SYM62" s="134"/>
      <c r="SYN62" s="134"/>
      <c r="SYO62" s="134"/>
      <c r="SYP62" s="134"/>
      <c r="SYQ62" s="134"/>
      <c r="SYR62" s="134"/>
      <c r="SYS62" s="134"/>
      <c r="SYT62" s="134"/>
      <c r="SYU62" s="134"/>
      <c r="SYV62" s="134"/>
      <c r="SYW62" s="134"/>
      <c r="SYX62" s="134"/>
      <c r="SYY62" s="134"/>
      <c r="SYZ62" s="134"/>
      <c r="SZA62" s="134"/>
      <c r="SZB62" s="134"/>
      <c r="SZC62" s="134"/>
      <c r="SZD62" s="134"/>
      <c r="SZE62" s="134"/>
      <c r="SZF62" s="134"/>
      <c r="SZG62" s="134"/>
      <c r="SZH62" s="134"/>
      <c r="SZI62" s="134"/>
      <c r="SZJ62" s="134"/>
      <c r="SZK62" s="134"/>
      <c r="SZL62" s="134"/>
      <c r="SZM62" s="134"/>
      <c r="SZN62" s="134"/>
      <c r="SZO62" s="134"/>
      <c r="SZP62" s="134"/>
      <c r="SZQ62" s="134"/>
      <c r="SZR62" s="134"/>
      <c r="SZS62" s="134"/>
      <c r="SZT62" s="134"/>
      <c r="SZU62" s="134"/>
      <c r="SZV62" s="134"/>
      <c r="SZW62" s="134"/>
      <c r="SZX62" s="134"/>
      <c r="SZY62" s="134"/>
      <c r="SZZ62" s="134"/>
      <c r="TAA62" s="134"/>
      <c r="TAB62" s="134"/>
      <c r="TAC62" s="134"/>
      <c r="TAD62" s="134"/>
      <c r="TAE62" s="134"/>
      <c r="TAF62" s="134"/>
      <c r="TAG62" s="134"/>
      <c r="TAH62" s="134"/>
      <c r="TAI62" s="134"/>
      <c r="TAJ62" s="134"/>
      <c r="TAK62" s="134"/>
      <c r="TAL62" s="134"/>
      <c r="TAM62" s="134"/>
      <c r="TAN62" s="134"/>
      <c r="TAO62" s="134"/>
      <c r="TAP62" s="134"/>
      <c r="TAQ62" s="134"/>
      <c r="TAR62" s="134"/>
      <c r="TAS62" s="134"/>
      <c r="TAT62" s="134"/>
      <c r="TAU62" s="134"/>
      <c r="TAV62" s="134"/>
      <c r="TAW62" s="134"/>
      <c r="TAX62" s="134"/>
      <c r="TAY62" s="134"/>
      <c r="TAZ62" s="134"/>
      <c r="TBA62" s="134"/>
      <c r="TBB62" s="134"/>
      <c r="TBC62" s="134"/>
      <c r="TBD62" s="134"/>
      <c r="TBE62" s="134"/>
      <c r="TBF62" s="134"/>
      <c r="TBG62" s="134"/>
      <c r="TBH62" s="134"/>
      <c r="TBI62" s="134"/>
      <c r="TBJ62" s="134"/>
      <c r="TBK62" s="134"/>
      <c r="TBL62" s="134"/>
      <c r="TBM62" s="134"/>
      <c r="TBN62" s="134"/>
      <c r="TBO62" s="134"/>
      <c r="TBP62" s="134"/>
      <c r="TBQ62" s="134"/>
      <c r="TBR62" s="134"/>
      <c r="TBS62" s="134"/>
      <c r="TBT62" s="134"/>
      <c r="TBU62" s="134"/>
      <c r="TBV62" s="134"/>
      <c r="TBW62" s="134"/>
      <c r="TBX62" s="134"/>
      <c r="TBY62" s="134"/>
      <c r="TBZ62" s="134"/>
      <c r="TCA62" s="134"/>
      <c r="TCB62" s="134"/>
      <c r="TCC62" s="134"/>
      <c r="TCD62" s="134"/>
      <c r="TCE62" s="134"/>
      <c r="TCF62" s="134"/>
      <c r="TCG62" s="134"/>
      <c r="TCH62" s="134"/>
      <c r="TCI62" s="134"/>
      <c r="TCJ62" s="134"/>
      <c r="TCK62" s="134"/>
      <c r="TCL62" s="134"/>
      <c r="TCM62" s="134"/>
      <c r="TCN62" s="134"/>
      <c r="TCO62" s="134"/>
      <c r="TCP62" s="134"/>
      <c r="TCQ62" s="134"/>
      <c r="TCR62" s="134"/>
      <c r="TCS62" s="134"/>
      <c r="TCT62" s="134"/>
      <c r="TCU62" s="134"/>
      <c r="TCV62" s="134"/>
      <c r="TCW62" s="134"/>
      <c r="TCX62" s="134"/>
      <c r="TCY62" s="134"/>
      <c r="TCZ62" s="134"/>
      <c r="TDA62" s="134"/>
      <c r="TDB62" s="134"/>
      <c r="TDC62" s="134"/>
      <c r="TDD62" s="134"/>
      <c r="TDE62" s="134"/>
      <c r="TDF62" s="134"/>
      <c r="TDG62" s="134"/>
      <c r="TDH62" s="134"/>
      <c r="TDI62" s="134"/>
      <c r="TDJ62" s="134"/>
      <c r="TDK62" s="134"/>
      <c r="TDL62" s="134"/>
      <c r="TDM62" s="134"/>
      <c r="TDN62" s="134"/>
      <c r="TDO62" s="134"/>
      <c r="TDP62" s="134"/>
      <c r="TDQ62" s="134"/>
      <c r="TDR62" s="134"/>
      <c r="TDS62" s="134"/>
      <c r="TDT62" s="134"/>
      <c r="TDU62" s="134"/>
      <c r="TDV62" s="134"/>
      <c r="TDW62" s="134"/>
      <c r="TDX62" s="134"/>
      <c r="TDY62" s="134"/>
      <c r="TDZ62" s="134"/>
      <c r="TEA62" s="134"/>
      <c r="TEB62" s="134"/>
      <c r="TEC62" s="134"/>
      <c r="TED62" s="134"/>
      <c r="TEE62" s="134"/>
      <c r="TEF62" s="134"/>
      <c r="TEG62" s="134"/>
      <c r="TEH62" s="134"/>
      <c r="TEI62" s="134"/>
      <c r="TEJ62" s="134"/>
      <c r="TEK62" s="134"/>
      <c r="TEL62" s="134"/>
      <c r="TEM62" s="134"/>
      <c r="TEN62" s="134"/>
      <c r="TEO62" s="134"/>
      <c r="TEP62" s="134"/>
      <c r="TEQ62" s="134"/>
      <c r="TER62" s="134"/>
      <c r="TES62" s="134"/>
      <c r="TET62" s="134"/>
      <c r="TEU62" s="134"/>
      <c r="TEV62" s="134"/>
      <c r="TEW62" s="134"/>
      <c r="TEX62" s="134"/>
      <c r="TEY62" s="134"/>
      <c r="TEZ62" s="134"/>
      <c r="TFA62" s="134"/>
      <c r="TFB62" s="134"/>
      <c r="TFC62" s="134"/>
      <c r="TFD62" s="134"/>
      <c r="TFE62" s="134"/>
      <c r="TFF62" s="134"/>
      <c r="TFG62" s="134"/>
      <c r="TFH62" s="134"/>
      <c r="TFI62" s="134"/>
      <c r="TFJ62" s="134"/>
      <c r="TFK62" s="134"/>
      <c r="TFL62" s="134"/>
      <c r="TFM62" s="134"/>
      <c r="TFN62" s="134"/>
      <c r="TFO62" s="134"/>
      <c r="TFP62" s="134"/>
      <c r="TFQ62" s="134"/>
      <c r="TFR62" s="134"/>
      <c r="TFS62" s="134"/>
      <c r="TFT62" s="134"/>
      <c r="TFU62" s="134"/>
      <c r="TFV62" s="134"/>
      <c r="TFW62" s="134"/>
      <c r="TFX62" s="134"/>
      <c r="TFY62" s="134"/>
      <c r="TFZ62" s="134"/>
      <c r="TGA62" s="134"/>
      <c r="TGB62" s="134"/>
      <c r="TGC62" s="134"/>
      <c r="TGD62" s="134"/>
      <c r="TGE62" s="134"/>
      <c r="TGF62" s="134"/>
      <c r="TGG62" s="134"/>
      <c r="TGH62" s="134"/>
      <c r="TGI62" s="134"/>
      <c r="TGJ62" s="134"/>
      <c r="TGK62" s="134"/>
      <c r="TGL62" s="134"/>
      <c r="TGM62" s="134"/>
      <c r="TGN62" s="134"/>
      <c r="TGO62" s="134"/>
      <c r="TGP62" s="134"/>
      <c r="TGQ62" s="134"/>
      <c r="TGR62" s="134"/>
      <c r="TGS62" s="134"/>
      <c r="TGT62" s="134"/>
      <c r="TGU62" s="134"/>
      <c r="TGV62" s="134"/>
      <c r="TGW62" s="134"/>
      <c r="TGX62" s="134"/>
      <c r="TGY62" s="134"/>
      <c r="TGZ62" s="134"/>
      <c r="THA62" s="134"/>
      <c r="THB62" s="134"/>
      <c r="THC62" s="134"/>
      <c r="THD62" s="134"/>
      <c r="THE62" s="134"/>
      <c r="THF62" s="134"/>
      <c r="THG62" s="134"/>
      <c r="THH62" s="134"/>
      <c r="THI62" s="134"/>
      <c r="THJ62" s="134"/>
      <c r="THK62" s="134"/>
      <c r="THL62" s="134"/>
      <c r="THM62" s="134"/>
      <c r="THN62" s="134"/>
      <c r="THO62" s="134"/>
      <c r="THP62" s="134"/>
      <c r="THQ62" s="134"/>
      <c r="THR62" s="134"/>
      <c r="THS62" s="134"/>
      <c r="THT62" s="134"/>
      <c r="THU62" s="134"/>
      <c r="THV62" s="134"/>
      <c r="THW62" s="134"/>
      <c r="THX62" s="134"/>
      <c r="THY62" s="134"/>
      <c r="THZ62" s="134"/>
      <c r="TIA62" s="134"/>
      <c r="TIB62" s="134"/>
      <c r="TIC62" s="134"/>
      <c r="TID62" s="134"/>
      <c r="TIE62" s="134"/>
      <c r="TIF62" s="134"/>
      <c r="TIG62" s="134"/>
      <c r="TIH62" s="134"/>
      <c r="TII62" s="134"/>
      <c r="TIJ62" s="134"/>
      <c r="TIK62" s="134"/>
      <c r="TIL62" s="134"/>
      <c r="TIM62" s="134"/>
      <c r="TIN62" s="134"/>
      <c r="TIO62" s="134"/>
      <c r="TIP62" s="134"/>
      <c r="TIQ62" s="134"/>
      <c r="TIR62" s="134"/>
      <c r="TIS62" s="134"/>
      <c r="TIT62" s="134"/>
      <c r="TIU62" s="134"/>
      <c r="TIV62" s="134"/>
      <c r="TIW62" s="134"/>
      <c r="TIX62" s="134"/>
      <c r="TIY62" s="134"/>
      <c r="TIZ62" s="134"/>
      <c r="TJA62" s="134"/>
      <c r="TJB62" s="134"/>
      <c r="TJC62" s="134"/>
      <c r="TJD62" s="134"/>
      <c r="TJE62" s="134"/>
      <c r="TJF62" s="134"/>
      <c r="TJG62" s="134"/>
      <c r="TJH62" s="134"/>
      <c r="TJI62" s="134"/>
      <c r="TJJ62" s="134"/>
      <c r="TJK62" s="134"/>
      <c r="TJL62" s="134"/>
      <c r="TJM62" s="134"/>
      <c r="TJN62" s="134"/>
      <c r="TJO62" s="134"/>
      <c r="TJP62" s="134"/>
      <c r="TJQ62" s="134"/>
      <c r="TJR62" s="134"/>
      <c r="TJS62" s="134"/>
      <c r="TJT62" s="134"/>
      <c r="TJU62" s="134"/>
      <c r="TJV62" s="134"/>
      <c r="TJW62" s="134"/>
      <c r="TJX62" s="134"/>
      <c r="TJY62" s="134"/>
      <c r="TJZ62" s="134"/>
      <c r="TKA62" s="134"/>
      <c r="TKB62" s="134"/>
      <c r="TKC62" s="134"/>
      <c r="TKD62" s="134"/>
      <c r="TKE62" s="134"/>
      <c r="TKF62" s="134"/>
      <c r="TKG62" s="134"/>
      <c r="TKH62" s="134"/>
      <c r="TKI62" s="134"/>
      <c r="TKJ62" s="134"/>
      <c r="TKK62" s="134"/>
      <c r="TKL62" s="134"/>
      <c r="TKM62" s="134"/>
      <c r="TKN62" s="134"/>
      <c r="TKO62" s="134"/>
      <c r="TKP62" s="134"/>
      <c r="TKQ62" s="134"/>
      <c r="TKR62" s="134"/>
      <c r="TKS62" s="134"/>
      <c r="TKT62" s="134"/>
      <c r="TKU62" s="134"/>
      <c r="TKV62" s="134"/>
      <c r="TKW62" s="134"/>
      <c r="TKX62" s="134"/>
      <c r="TKY62" s="134"/>
      <c r="TKZ62" s="134"/>
      <c r="TLA62" s="134"/>
      <c r="TLB62" s="134"/>
      <c r="TLC62" s="134"/>
      <c r="TLD62" s="134"/>
      <c r="TLE62" s="134"/>
      <c r="TLF62" s="134"/>
      <c r="TLG62" s="134"/>
      <c r="TLH62" s="134"/>
      <c r="TLI62" s="134"/>
      <c r="TLJ62" s="134"/>
      <c r="TLK62" s="134"/>
      <c r="TLL62" s="134"/>
      <c r="TLM62" s="134"/>
      <c r="TLN62" s="134"/>
      <c r="TLO62" s="134"/>
      <c r="TLP62" s="134"/>
      <c r="TLQ62" s="134"/>
      <c r="TLR62" s="134"/>
      <c r="TLS62" s="134"/>
      <c r="TLT62" s="134"/>
      <c r="TLU62" s="134"/>
      <c r="TLV62" s="134"/>
      <c r="TLW62" s="134"/>
      <c r="TLX62" s="134"/>
      <c r="TLY62" s="134"/>
      <c r="TLZ62" s="134"/>
      <c r="TMA62" s="134"/>
      <c r="TMB62" s="134"/>
      <c r="TMC62" s="134"/>
      <c r="TMD62" s="134"/>
      <c r="TME62" s="134"/>
      <c r="TMF62" s="134"/>
      <c r="TMG62" s="134"/>
      <c r="TMH62" s="134"/>
      <c r="TMI62" s="134"/>
      <c r="TMJ62" s="134"/>
      <c r="TMK62" s="134"/>
      <c r="TML62" s="134"/>
      <c r="TMM62" s="134"/>
      <c r="TMN62" s="134"/>
      <c r="TMO62" s="134"/>
      <c r="TMP62" s="134"/>
      <c r="TMQ62" s="134"/>
      <c r="TMR62" s="134"/>
      <c r="TMS62" s="134"/>
      <c r="TMT62" s="134"/>
      <c r="TMU62" s="134"/>
      <c r="TMV62" s="134"/>
      <c r="TMW62" s="134"/>
      <c r="TMX62" s="134"/>
      <c r="TMY62" s="134"/>
      <c r="TMZ62" s="134"/>
      <c r="TNA62" s="134"/>
      <c r="TNB62" s="134"/>
      <c r="TNC62" s="134"/>
      <c r="TND62" s="134"/>
      <c r="TNE62" s="134"/>
      <c r="TNF62" s="134"/>
      <c r="TNG62" s="134"/>
      <c r="TNH62" s="134"/>
      <c r="TNI62" s="134"/>
      <c r="TNJ62" s="134"/>
      <c r="TNK62" s="134"/>
      <c r="TNL62" s="134"/>
      <c r="TNM62" s="134"/>
      <c r="TNN62" s="134"/>
      <c r="TNO62" s="134"/>
      <c r="TNP62" s="134"/>
      <c r="TNQ62" s="134"/>
      <c r="TNR62" s="134"/>
      <c r="TNS62" s="134"/>
      <c r="TNT62" s="134"/>
      <c r="TNU62" s="134"/>
      <c r="TNV62" s="134"/>
      <c r="TNW62" s="134"/>
      <c r="TNX62" s="134"/>
      <c r="TNY62" s="134"/>
      <c r="TNZ62" s="134"/>
      <c r="TOA62" s="134"/>
      <c r="TOB62" s="134"/>
      <c r="TOC62" s="134"/>
      <c r="TOD62" s="134"/>
      <c r="TOE62" s="134"/>
      <c r="TOF62" s="134"/>
      <c r="TOG62" s="134"/>
      <c r="TOH62" s="134"/>
      <c r="TOI62" s="134"/>
      <c r="TOJ62" s="134"/>
      <c r="TOK62" s="134"/>
      <c r="TOL62" s="134"/>
      <c r="TOM62" s="134"/>
      <c r="TON62" s="134"/>
      <c r="TOO62" s="134"/>
      <c r="TOP62" s="134"/>
      <c r="TOQ62" s="134"/>
      <c r="TOR62" s="134"/>
      <c r="TOS62" s="134"/>
      <c r="TOT62" s="134"/>
      <c r="TOU62" s="134"/>
      <c r="TOV62" s="134"/>
      <c r="TOW62" s="134"/>
      <c r="TOX62" s="134"/>
      <c r="TOY62" s="134"/>
      <c r="TOZ62" s="134"/>
      <c r="TPA62" s="134"/>
      <c r="TPB62" s="134"/>
      <c r="TPC62" s="134"/>
      <c r="TPD62" s="134"/>
      <c r="TPE62" s="134"/>
      <c r="TPF62" s="134"/>
      <c r="TPG62" s="134"/>
      <c r="TPH62" s="134"/>
      <c r="TPI62" s="134"/>
      <c r="TPJ62" s="134"/>
      <c r="TPK62" s="134"/>
      <c r="TPL62" s="134"/>
      <c r="TPM62" s="134"/>
      <c r="TPN62" s="134"/>
      <c r="TPO62" s="134"/>
      <c r="TPP62" s="134"/>
      <c r="TPQ62" s="134"/>
      <c r="TPR62" s="134"/>
      <c r="TPS62" s="134"/>
      <c r="TPT62" s="134"/>
      <c r="TPU62" s="134"/>
      <c r="TPV62" s="134"/>
      <c r="TPW62" s="134"/>
      <c r="TPX62" s="134"/>
      <c r="TPY62" s="134"/>
      <c r="TPZ62" s="134"/>
      <c r="TQA62" s="134"/>
      <c r="TQB62" s="134"/>
      <c r="TQC62" s="134"/>
      <c r="TQD62" s="134"/>
      <c r="TQE62" s="134"/>
      <c r="TQF62" s="134"/>
      <c r="TQG62" s="134"/>
      <c r="TQH62" s="134"/>
      <c r="TQI62" s="134"/>
      <c r="TQJ62" s="134"/>
      <c r="TQK62" s="134"/>
      <c r="TQL62" s="134"/>
      <c r="TQM62" s="134"/>
      <c r="TQN62" s="134"/>
      <c r="TQO62" s="134"/>
      <c r="TQP62" s="134"/>
      <c r="TQQ62" s="134"/>
      <c r="TQR62" s="134"/>
      <c r="TQS62" s="134"/>
      <c r="TQT62" s="134"/>
      <c r="TQU62" s="134"/>
      <c r="TQV62" s="134"/>
      <c r="TQW62" s="134"/>
      <c r="TQX62" s="134"/>
      <c r="TQY62" s="134"/>
      <c r="TQZ62" s="134"/>
      <c r="TRA62" s="134"/>
      <c r="TRB62" s="134"/>
      <c r="TRC62" s="134"/>
      <c r="TRD62" s="134"/>
      <c r="TRE62" s="134"/>
      <c r="TRF62" s="134"/>
      <c r="TRG62" s="134"/>
      <c r="TRH62" s="134"/>
      <c r="TRI62" s="134"/>
      <c r="TRJ62" s="134"/>
      <c r="TRK62" s="134"/>
      <c r="TRL62" s="134"/>
      <c r="TRM62" s="134"/>
      <c r="TRN62" s="134"/>
      <c r="TRO62" s="134"/>
      <c r="TRP62" s="134"/>
      <c r="TRQ62" s="134"/>
      <c r="TRR62" s="134"/>
      <c r="TRS62" s="134"/>
      <c r="TRT62" s="134"/>
      <c r="TRU62" s="134"/>
      <c r="TRV62" s="134"/>
      <c r="TRW62" s="134"/>
      <c r="TRX62" s="134"/>
      <c r="TRY62" s="134"/>
      <c r="TRZ62" s="134"/>
      <c r="TSA62" s="134"/>
      <c r="TSB62" s="134"/>
      <c r="TSC62" s="134"/>
      <c r="TSD62" s="134"/>
      <c r="TSE62" s="134"/>
      <c r="TSF62" s="134"/>
      <c r="TSG62" s="134"/>
      <c r="TSH62" s="134"/>
      <c r="TSI62" s="134"/>
      <c r="TSJ62" s="134"/>
      <c r="TSK62" s="134"/>
      <c r="TSL62" s="134"/>
      <c r="TSM62" s="134"/>
      <c r="TSN62" s="134"/>
      <c r="TSO62" s="134"/>
      <c r="TSP62" s="134"/>
      <c r="TSQ62" s="134"/>
      <c r="TSR62" s="134"/>
      <c r="TSS62" s="134"/>
      <c r="TST62" s="134"/>
      <c r="TSU62" s="134"/>
      <c r="TSV62" s="134"/>
      <c r="TSW62" s="134"/>
      <c r="TSX62" s="134"/>
      <c r="TSY62" s="134"/>
      <c r="TSZ62" s="134"/>
      <c r="TTA62" s="134"/>
      <c r="TTB62" s="134"/>
      <c r="TTC62" s="134"/>
      <c r="TTD62" s="134"/>
      <c r="TTE62" s="134"/>
      <c r="TTF62" s="134"/>
      <c r="TTG62" s="134"/>
      <c r="TTH62" s="134"/>
      <c r="TTI62" s="134"/>
      <c r="TTJ62" s="134"/>
      <c r="TTK62" s="134"/>
      <c r="TTL62" s="134"/>
      <c r="TTM62" s="134"/>
      <c r="TTN62" s="134"/>
      <c r="TTO62" s="134"/>
      <c r="TTP62" s="134"/>
      <c r="TTQ62" s="134"/>
      <c r="TTR62" s="134"/>
      <c r="TTS62" s="134"/>
      <c r="TTT62" s="134"/>
      <c r="TTU62" s="134"/>
      <c r="TTV62" s="134"/>
      <c r="TTW62" s="134"/>
      <c r="TTX62" s="134"/>
      <c r="TTY62" s="134"/>
      <c r="TTZ62" s="134"/>
      <c r="TUA62" s="134"/>
      <c r="TUB62" s="134"/>
      <c r="TUC62" s="134"/>
      <c r="TUD62" s="134"/>
      <c r="TUE62" s="134"/>
      <c r="TUF62" s="134"/>
      <c r="TUG62" s="134"/>
      <c r="TUH62" s="134"/>
      <c r="TUI62" s="134"/>
      <c r="TUJ62" s="134"/>
      <c r="TUK62" s="134"/>
      <c r="TUL62" s="134"/>
      <c r="TUM62" s="134"/>
      <c r="TUN62" s="134"/>
      <c r="TUO62" s="134"/>
      <c r="TUP62" s="134"/>
      <c r="TUQ62" s="134"/>
      <c r="TUR62" s="134"/>
      <c r="TUS62" s="134"/>
      <c r="TUT62" s="134"/>
      <c r="TUU62" s="134"/>
      <c r="TUV62" s="134"/>
      <c r="TUW62" s="134"/>
      <c r="TUX62" s="134"/>
      <c r="TUY62" s="134"/>
      <c r="TUZ62" s="134"/>
      <c r="TVA62" s="134"/>
      <c r="TVB62" s="134"/>
      <c r="TVC62" s="134"/>
      <c r="TVD62" s="134"/>
      <c r="TVE62" s="134"/>
      <c r="TVF62" s="134"/>
      <c r="TVG62" s="134"/>
      <c r="TVH62" s="134"/>
      <c r="TVI62" s="134"/>
      <c r="TVJ62" s="134"/>
      <c r="TVK62" s="134"/>
      <c r="TVL62" s="134"/>
      <c r="TVM62" s="134"/>
      <c r="TVN62" s="134"/>
      <c r="TVO62" s="134"/>
      <c r="TVP62" s="134"/>
      <c r="TVQ62" s="134"/>
      <c r="TVR62" s="134"/>
      <c r="TVS62" s="134"/>
      <c r="TVT62" s="134"/>
      <c r="TVU62" s="134"/>
      <c r="TVV62" s="134"/>
      <c r="TVW62" s="134"/>
      <c r="TVX62" s="134"/>
      <c r="TVY62" s="134"/>
      <c r="TVZ62" s="134"/>
      <c r="TWA62" s="134"/>
      <c r="TWB62" s="134"/>
      <c r="TWC62" s="134"/>
      <c r="TWD62" s="134"/>
      <c r="TWE62" s="134"/>
      <c r="TWF62" s="134"/>
      <c r="TWG62" s="134"/>
      <c r="TWH62" s="134"/>
      <c r="TWI62" s="134"/>
      <c r="TWJ62" s="134"/>
      <c r="TWK62" s="134"/>
      <c r="TWL62" s="134"/>
      <c r="TWM62" s="134"/>
      <c r="TWN62" s="134"/>
      <c r="TWO62" s="134"/>
      <c r="TWP62" s="134"/>
      <c r="TWQ62" s="134"/>
      <c r="TWR62" s="134"/>
      <c r="TWS62" s="134"/>
      <c r="TWT62" s="134"/>
      <c r="TWU62" s="134"/>
      <c r="TWV62" s="134"/>
      <c r="TWW62" s="134"/>
      <c r="TWX62" s="134"/>
      <c r="TWY62" s="134"/>
      <c r="TWZ62" s="134"/>
      <c r="TXA62" s="134"/>
      <c r="TXB62" s="134"/>
      <c r="TXC62" s="134"/>
      <c r="TXD62" s="134"/>
      <c r="TXE62" s="134"/>
      <c r="TXF62" s="134"/>
      <c r="TXG62" s="134"/>
      <c r="TXH62" s="134"/>
      <c r="TXI62" s="134"/>
      <c r="TXJ62" s="134"/>
      <c r="TXK62" s="134"/>
      <c r="TXL62" s="134"/>
      <c r="TXM62" s="134"/>
      <c r="TXN62" s="134"/>
      <c r="TXO62" s="134"/>
      <c r="TXP62" s="134"/>
      <c r="TXQ62" s="134"/>
      <c r="TXR62" s="134"/>
      <c r="TXS62" s="134"/>
      <c r="TXT62" s="134"/>
      <c r="TXU62" s="134"/>
      <c r="TXV62" s="134"/>
      <c r="TXW62" s="134"/>
      <c r="TXX62" s="134"/>
      <c r="TXY62" s="134"/>
      <c r="TXZ62" s="134"/>
      <c r="TYA62" s="134"/>
      <c r="TYB62" s="134"/>
      <c r="TYC62" s="134"/>
      <c r="TYD62" s="134"/>
      <c r="TYE62" s="134"/>
      <c r="TYF62" s="134"/>
      <c r="TYG62" s="134"/>
      <c r="TYH62" s="134"/>
      <c r="TYI62" s="134"/>
      <c r="TYJ62" s="134"/>
      <c r="TYK62" s="134"/>
      <c r="TYL62" s="134"/>
      <c r="TYM62" s="134"/>
      <c r="TYN62" s="134"/>
      <c r="TYO62" s="134"/>
      <c r="TYP62" s="134"/>
      <c r="TYQ62" s="134"/>
      <c r="TYR62" s="134"/>
      <c r="TYS62" s="134"/>
      <c r="TYT62" s="134"/>
      <c r="TYU62" s="134"/>
      <c r="TYV62" s="134"/>
      <c r="TYW62" s="134"/>
      <c r="TYX62" s="134"/>
      <c r="TYY62" s="134"/>
      <c r="TYZ62" s="134"/>
      <c r="TZA62" s="134"/>
      <c r="TZB62" s="134"/>
      <c r="TZC62" s="134"/>
      <c r="TZD62" s="134"/>
      <c r="TZE62" s="134"/>
      <c r="TZF62" s="134"/>
      <c r="TZG62" s="134"/>
      <c r="TZH62" s="134"/>
      <c r="TZI62" s="134"/>
      <c r="TZJ62" s="134"/>
      <c r="TZK62" s="134"/>
      <c r="TZL62" s="134"/>
      <c r="TZM62" s="134"/>
      <c r="TZN62" s="134"/>
      <c r="TZO62" s="134"/>
      <c r="TZP62" s="134"/>
      <c r="TZQ62" s="134"/>
      <c r="TZR62" s="134"/>
      <c r="TZS62" s="134"/>
      <c r="TZT62" s="134"/>
      <c r="TZU62" s="134"/>
      <c r="TZV62" s="134"/>
      <c r="TZW62" s="134"/>
      <c r="TZX62" s="134"/>
      <c r="TZY62" s="134"/>
      <c r="TZZ62" s="134"/>
      <c r="UAA62" s="134"/>
      <c r="UAB62" s="134"/>
      <c r="UAC62" s="134"/>
      <c r="UAD62" s="134"/>
      <c r="UAE62" s="134"/>
      <c r="UAF62" s="134"/>
      <c r="UAG62" s="134"/>
      <c r="UAH62" s="134"/>
      <c r="UAI62" s="134"/>
      <c r="UAJ62" s="134"/>
      <c r="UAK62" s="134"/>
      <c r="UAL62" s="134"/>
      <c r="UAM62" s="134"/>
      <c r="UAN62" s="134"/>
      <c r="UAO62" s="134"/>
      <c r="UAP62" s="134"/>
      <c r="UAQ62" s="134"/>
      <c r="UAR62" s="134"/>
      <c r="UAS62" s="134"/>
      <c r="UAT62" s="134"/>
      <c r="UAU62" s="134"/>
      <c r="UAV62" s="134"/>
      <c r="UAW62" s="134"/>
      <c r="UAX62" s="134"/>
      <c r="UAY62" s="134"/>
      <c r="UAZ62" s="134"/>
      <c r="UBA62" s="134"/>
      <c r="UBB62" s="134"/>
      <c r="UBC62" s="134"/>
      <c r="UBD62" s="134"/>
      <c r="UBE62" s="134"/>
      <c r="UBF62" s="134"/>
      <c r="UBG62" s="134"/>
      <c r="UBH62" s="134"/>
      <c r="UBI62" s="134"/>
      <c r="UBJ62" s="134"/>
      <c r="UBK62" s="134"/>
      <c r="UBL62" s="134"/>
      <c r="UBM62" s="134"/>
      <c r="UBN62" s="134"/>
      <c r="UBO62" s="134"/>
      <c r="UBP62" s="134"/>
      <c r="UBQ62" s="134"/>
      <c r="UBR62" s="134"/>
      <c r="UBS62" s="134"/>
      <c r="UBT62" s="134"/>
      <c r="UBU62" s="134"/>
      <c r="UBV62" s="134"/>
      <c r="UBW62" s="134"/>
      <c r="UBX62" s="134"/>
      <c r="UBY62" s="134"/>
      <c r="UBZ62" s="134"/>
      <c r="UCA62" s="134"/>
      <c r="UCB62" s="134"/>
      <c r="UCC62" s="134"/>
      <c r="UCD62" s="134"/>
      <c r="UCE62" s="134"/>
      <c r="UCF62" s="134"/>
      <c r="UCG62" s="134"/>
      <c r="UCH62" s="134"/>
      <c r="UCI62" s="134"/>
      <c r="UCJ62" s="134"/>
      <c r="UCK62" s="134"/>
      <c r="UCL62" s="134"/>
      <c r="UCM62" s="134"/>
      <c r="UCN62" s="134"/>
      <c r="UCO62" s="134"/>
      <c r="UCP62" s="134"/>
      <c r="UCQ62" s="134"/>
      <c r="UCR62" s="134"/>
      <c r="UCS62" s="134"/>
      <c r="UCT62" s="134"/>
      <c r="UCU62" s="134"/>
      <c r="UCV62" s="134"/>
      <c r="UCW62" s="134"/>
      <c r="UCX62" s="134"/>
      <c r="UCY62" s="134"/>
      <c r="UCZ62" s="134"/>
      <c r="UDA62" s="134"/>
      <c r="UDB62" s="134"/>
      <c r="UDC62" s="134"/>
      <c r="UDD62" s="134"/>
      <c r="UDE62" s="134"/>
      <c r="UDF62" s="134"/>
      <c r="UDG62" s="134"/>
      <c r="UDH62" s="134"/>
      <c r="UDI62" s="134"/>
      <c r="UDJ62" s="134"/>
      <c r="UDK62" s="134"/>
      <c r="UDL62" s="134"/>
      <c r="UDM62" s="134"/>
      <c r="UDN62" s="134"/>
      <c r="UDO62" s="134"/>
      <c r="UDP62" s="134"/>
      <c r="UDQ62" s="134"/>
      <c r="UDR62" s="134"/>
      <c r="UDS62" s="134"/>
      <c r="UDT62" s="134"/>
      <c r="UDU62" s="134"/>
      <c r="UDV62" s="134"/>
      <c r="UDW62" s="134"/>
      <c r="UDX62" s="134"/>
      <c r="UDY62" s="134"/>
      <c r="UDZ62" s="134"/>
      <c r="UEA62" s="134"/>
      <c r="UEB62" s="134"/>
      <c r="UEC62" s="134"/>
      <c r="UED62" s="134"/>
      <c r="UEE62" s="134"/>
      <c r="UEF62" s="134"/>
      <c r="UEG62" s="134"/>
      <c r="UEH62" s="134"/>
      <c r="UEI62" s="134"/>
      <c r="UEJ62" s="134"/>
      <c r="UEK62" s="134"/>
      <c r="UEL62" s="134"/>
      <c r="UEM62" s="134"/>
      <c r="UEN62" s="134"/>
      <c r="UEO62" s="134"/>
      <c r="UEP62" s="134"/>
      <c r="UEQ62" s="134"/>
      <c r="UER62" s="134"/>
      <c r="UES62" s="134"/>
      <c r="UET62" s="134"/>
      <c r="UEU62" s="134"/>
      <c r="UEV62" s="134"/>
      <c r="UEW62" s="134"/>
      <c r="UEX62" s="134"/>
      <c r="UEY62" s="134"/>
      <c r="UEZ62" s="134"/>
      <c r="UFA62" s="134"/>
      <c r="UFB62" s="134"/>
      <c r="UFC62" s="134"/>
      <c r="UFD62" s="134"/>
      <c r="UFE62" s="134"/>
      <c r="UFF62" s="134"/>
      <c r="UFG62" s="134"/>
      <c r="UFH62" s="134"/>
      <c r="UFI62" s="134"/>
      <c r="UFJ62" s="134"/>
      <c r="UFK62" s="134"/>
      <c r="UFL62" s="134"/>
      <c r="UFM62" s="134"/>
      <c r="UFN62" s="134"/>
      <c r="UFO62" s="134"/>
      <c r="UFP62" s="134"/>
      <c r="UFQ62" s="134"/>
      <c r="UFR62" s="134"/>
      <c r="UFS62" s="134"/>
      <c r="UFT62" s="134"/>
      <c r="UFU62" s="134"/>
      <c r="UFV62" s="134"/>
      <c r="UFW62" s="134"/>
      <c r="UFX62" s="134"/>
      <c r="UFY62" s="134"/>
      <c r="UFZ62" s="134"/>
      <c r="UGA62" s="134"/>
      <c r="UGB62" s="134"/>
      <c r="UGC62" s="134"/>
      <c r="UGD62" s="134"/>
      <c r="UGE62" s="134"/>
      <c r="UGF62" s="134"/>
      <c r="UGG62" s="134"/>
      <c r="UGH62" s="134"/>
      <c r="UGI62" s="134"/>
      <c r="UGJ62" s="134"/>
      <c r="UGK62" s="134"/>
      <c r="UGL62" s="134"/>
      <c r="UGM62" s="134"/>
      <c r="UGN62" s="134"/>
      <c r="UGO62" s="134"/>
      <c r="UGP62" s="134"/>
      <c r="UGQ62" s="134"/>
      <c r="UGR62" s="134"/>
      <c r="UGS62" s="134"/>
      <c r="UGT62" s="134"/>
      <c r="UGU62" s="134"/>
      <c r="UGV62" s="134"/>
      <c r="UGW62" s="134"/>
      <c r="UGX62" s="134"/>
      <c r="UGY62" s="134"/>
      <c r="UGZ62" s="134"/>
      <c r="UHA62" s="134"/>
      <c r="UHB62" s="134"/>
      <c r="UHC62" s="134"/>
      <c r="UHD62" s="134"/>
      <c r="UHE62" s="134"/>
      <c r="UHF62" s="134"/>
      <c r="UHG62" s="134"/>
      <c r="UHH62" s="134"/>
      <c r="UHI62" s="134"/>
      <c r="UHJ62" s="134"/>
      <c r="UHK62" s="134"/>
      <c r="UHL62" s="134"/>
      <c r="UHM62" s="134"/>
      <c r="UHN62" s="134"/>
      <c r="UHO62" s="134"/>
      <c r="UHP62" s="134"/>
      <c r="UHQ62" s="134"/>
      <c r="UHR62" s="134"/>
      <c r="UHS62" s="134"/>
      <c r="UHT62" s="134"/>
      <c r="UHU62" s="134"/>
      <c r="UHV62" s="134"/>
      <c r="UHW62" s="134"/>
      <c r="UHX62" s="134"/>
      <c r="UHY62" s="134"/>
      <c r="UHZ62" s="134"/>
      <c r="UIA62" s="134"/>
      <c r="UIB62" s="134"/>
      <c r="UIC62" s="134"/>
      <c r="UID62" s="134"/>
      <c r="UIE62" s="134"/>
      <c r="UIF62" s="134"/>
      <c r="UIG62" s="134"/>
      <c r="UIH62" s="134"/>
      <c r="UII62" s="134"/>
      <c r="UIJ62" s="134"/>
      <c r="UIK62" s="134"/>
      <c r="UIL62" s="134"/>
      <c r="UIM62" s="134"/>
      <c r="UIN62" s="134"/>
      <c r="UIO62" s="134"/>
      <c r="UIP62" s="134"/>
      <c r="UIQ62" s="134"/>
      <c r="UIR62" s="134"/>
      <c r="UIS62" s="134"/>
      <c r="UIT62" s="134"/>
      <c r="UIU62" s="134"/>
      <c r="UIV62" s="134"/>
      <c r="UIW62" s="134"/>
      <c r="UIX62" s="134"/>
      <c r="UIY62" s="134"/>
      <c r="UIZ62" s="134"/>
      <c r="UJA62" s="134"/>
      <c r="UJB62" s="134"/>
      <c r="UJC62" s="134"/>
      <c r="UJD62" s="134"/>
      <c r="UJE62" s="134"/>
      <c r="UJF62" s="134"/>
      <c r="UJG62" s="134"/>
      <c r="UJH62" s="134"/>
      <c r="UJI62" s="134"/>
      <c r="UJJ62" s="134"/>
      <c r="UJK62" s="134"/>
      <c r="UJL62" s="134"/>
      <c r="UJM62" s="134"/>
      <c r="UJN62" s="134"/>
      <c r="UJO62" s="134"/>
      <c r="UJP62" s="134"/>
      <c r="UJQ62" s="134"/>
      <c r="UJR62" s="134"/>
      <c r="UJS62" s="134"/>
      <c r="UJT62" s="134"/>
      <c r="UJU62" s="134"/>
      <c r="UJV62" s="134"/>
      <c r="UJW62" s="134"/>
      <c r="UJX62" s="134"/>
      <c r="UJY62" s="134"/>
      <c r="UJZ62" s="134"/>
      <c r="UKA62" s="134"/>
      <c r="UKB62" s="134"/>
      <c r="UKC62" s="134"/>
      <c r="UKD62" s="134"/>
      <c r="UKE62" s="134"/>
      <c r="UKF62" s="134"/>
      <c r="UKG62" s="134"/>
      <c r="UKH62" s="134"/>
      <c r="UKI62" s="134"/>
      <c r="UKJ62" s="134"/>
      <c r="UKK62" s="134"/>
      <c r="UKL62" s="134"/>
      <c r="UKM62" s="134"/>
      <c r="UKN62" s="134"/>
      <c r="UKO62" s="134"/>
      <c r="UKP62" s="134"/>
      <c r="UKQ62" s="134"/>
      <c r="UKR62" s="134"/>
      <c r="UKS62" s="134"/>
      <c r="UKT62" s="134"/>
      <c r="UKU62" s="134"/>
      <c r="UKV62" s="134"/>
      <c r="UKW62" s="134"/>
      <c r="UKX62" s="134"/>
      <c r="UKY62" s="134"/>
      <c r="UKZ62" s="134"/>
      <c r="ULA62" s="134"/>
      <c r="ULB62" s="134"/>
      <c r="ULC62" s="134"/>
      <c r="ULD62" s="134"/>
      <c r="ULE62" s="134"/>
      <c r="ULF62" s="134"/>
      <c r="ULG62" s="134"/>
      <c r="ULH62" s="134"/>
      <c r="ULI62" s="134"/>
      <c r="ULJ62" s="134"/>
      <c r="ULK62" s="134"/>
      <c r="ULL62" s="134"/>
      <c r="ULM62" s="134"/>
      <c r="ULN62" s="134"/>
      <c r="ULO62" s="134"/>
      <c r="ULP62" s="134"/>
      <c r="ULQ62" s="134"/>
      <c r="ULR62" s="134"/>
      <c r="ULS62" s="134"/>
      <c r="ULT62" s="134"/>
      <c r="ULU62" s="134"/>
      <c r="ULV62" s="134"/>
      <c r="ULW62" s="134"/>
      <c r="ULX62" s="134"/>
      <c r="ULY62" s="134"/>
      <c r="ULZ62" s="134"/>
      <c r="UMA62" s="134"/>
      <c r="UMB62" s="134"/>
      <c r="UMC62" s="134"/>
      <c r="UMD62" s="134"/>
      <c r="UME62" s="134"/>
      <c r="UMF62" s="134"/>
      <c r="UMG62" s="134"/>
      <c r="UMH62" s="134"/>
      <c r="UMI62" s="134"/>
      <c r="UMJ62" s="134"/>
      <c r="UMK62" s="134"/>
      <c r="UML62" s="134"/>
      <c r="UMM62" s="134"/>
      <c r="UMN62" s="134"/>
      <c r="UMO62" s="134"/>
      <c r="UMP62" s="134"/>
      <c r="UMQ62" s="134"/>
      <c r="UMR62" s="134"/>
      <c r="UMS62" s="134"/>
      <c r="UMT62" s="134"/>
      <c r="UMU62" s="134"/>
      <c r="UMV62" s="134"/>
      <c r="UMW62" s="134"/>
      <c r="UMX62" s="134"/>
      <c r="UMY62" s="134"/>
      <c r="UMZ62" s="134"/>
      <c r="UNA62" s="134"/>
      <c r="UNB62" s="134"/>
      <c r="UNC62" s="134"/>
      <c r="UND62" s="134"/>
      <c r="UNE62" s="134"/>
      <c r="UNF62" s="134"/>
      <c r="UNG62" s="134"/>
      <c r="UNH62" s="134"/>
      <c r="UNI62" s="134"/>
      <c r="UNJ62" s="134"/>
      <c r="UNK62" s="134"/>
      <c r="UNL62" s="134"/>
      <c r="UNM62" s="134"/>
      <c r="UNN62" s="134"/>
      <c r="UNO62" s="134"/>
      <c r="UNP62" s="134"/>
      <c r="UNQ62" s="134"/>
      <c r="UNR62" s="134"/>
      <c r="UNS62" s="134"/>
      <c r="UNT62" s="134"/>
      <c r="UNU62" s="134"/>
      <c r="UNV62" s="134"/>
      <c r="UNW62" s="134"/>
      <c r="UNX62" s="134"/>
      <c r="UNY62" s="134"/>
      <c r="UNZ62" s="134"/>
      <c r="UOA62" s="134"/>
      <c r="UOB62" s="134"/>
      <c r="UOC62" s="134"/>
      <c r="UOD62" s="134"/>
      <c r="UOE62" s="134"/>
      <c r="UOF62" s="134"/>
      <c r="UOG62" s="134"/>
      <c r="UOH62" s="134"/>
      <c r="UOI62" s="134"/>
      <c r="UOJ62" s="134"/>
      <c r="UOK62" s="134"/>
      <c r="UOL62" s="134"/>
      <c r="UOM62" s="134"/>
      <c r="UON62" s="134"/>
      <c r="UOO62" s="134"/>
      <c r="UOP62" s="134"/>
      <c r="UOQ62" s="134"/>
      <c r="UOR62" s="134"/>
      <c r="UOS62" s="134"/>
      <c r="UOT62" s="134"/>
      <c r="UOU62" s="134"/>
      <c r="UOV62" s="134"/>
      <c r="UOW62" s="134"/>
      <c r="UOX62" s="134"/>
      <c r="UOY62" s="134"/>
      <c r="UOZ62" s="134"/>
      <c r="UPA62" s="134"/>
      <c r="UPB62" s="134"/>
      <c r="UPC62" s="134"/>
      <c r="UPD62" s="134"/>
      <c r="UPE62" s="134"/>
      <c r="UPF62" s="134"/>
      <c r="UPG62" s="134"/>
      <c r="UPH62" s="134"/>
      <c r="UPI62" s="134"/>
      <c r="UPJ62" s="134"/>
      <c r="UPK62" s="134"/>
      <c r="UPL62" s="134"/>
      <c r="UPM62" s="134"/>
      <c r="UPN62" s="134"/>
      <c r="UPO62" s="134"/>
      <c r="UPP62" s="134"/>
      <c r="UPQ62" s="134"/>
      <c r="UPR62" s="134"/>
      <c r="UPS62" s="134"/>
      <c r="UPT62" s="134"/>
      <c r="UPU62" s="134"/>
      <c r="UPV62" s="134"/>
      <c r="UPW62" s="134"/>
      <c r="UPX62" s="134"/>
      <c r="UPY62" s="134"/>
      <c r="UPZ62" s="134"/>
      <c r="UQA62" s="134"/>
      <c r="UQB62" s="134"/>
      <c r="UQC62" s="134"/>
      <c r="UQD62" s="134"/>
      <c r="UQE62" s="134"/>
      <c r="UQF62" s="134"/>
      <c r="UQG62" s="134"/>
      <c r="UQH62" s="134"/>
      <c r="UQI62" s="134"/>
      <c r="UQJ62" s="134"/>
      <c r="UQK62" s="134"/>
      <c r="UQL62" s="134"/>
      <c r="UQM62" s="134"/>
      <c r="UQN62" s="134"/>
      <c r="UQO62" s="134"/>
      <c r="UQP62" s="134"/>
      <c r="UQQ62" s="134"/>
      <c r="UQR62" s="134"/>
      <c r="UQS62" s="134"/>
      <c r="UQT62" s="134"/>
      <c r="UQU62" s="134"/>
      <c r="UQV62" s="134"/>
      <c r="UQW62" s="134"/>
      <c r="UQX62" s="134"/>
      <c r="UQY62" s="134"/>
      <c r="UQZ62" s="134"/>
      <c r="URA62" s="134"/>
      <c r="URB62" s="134"/>
      <c r="URC62" s="134"/>
      <c r="URD62" s="134"/>
      <c r="URE62" s="134"/>
      <c r="URF62" s="134"/>
      <c r="URG62" s="134"/>
      <c r="URH62" s="134"/>
      <c r="URI62" s="134"/>
      <c r="URJ62" s="134"/>
      <c r="URK62" s="134"/>
      <c r="URL62" s="134"/>
      <c r="URM62" s="134"/>
      <c r="URN62" s="134"/>
      <c r="URO62" s="134"/>
      <c r="URP62" s="134"/>
      <c r="URQ62" s="134"/>
      <c r="URR62" s="134"/>
      <c r="URS62" s="134"/>
      <c r="URT62" s="134"/>
      <c r="URU62" s="134"/>
      <c r="URV62" s="134"/>
      <c r="URW62" s="134"/>
      <c r="URX62" s="134"/>
      <c r="URY62" s="134"/>
      <c r="URZ62" s="134"/>
      <c r="USA62" s="134"/>
      <c r="USB62" s="134"/>
      <c r="USC62" s="134"/>
      <c r="USD62" s="134"/>
      <c r="USE62" s="134"/>
      <c r="USF62" s="134"/>
      <c r="USG62" s="134"/>
      <c r="USH62" s="134"/>
      <c r="USI62" s="134"/>
      <c r="USJ62" s="134"/>
      <c r="USK62" s="134"/>
      <c r="USL62" s="134"/>
      <c r="USM62" s="134"/>
      <c r="USN62" s="134"/>
      <c r="USO62" s="134"/>
      <c r="USP62" s="134"/>
      <c r="USQ62" s="134"/>
      <c r="USR62" s="134"/>
      <c r="USS62" s="134"/>
      <c r="UST62" s="134"/>
      <c r="USU62" s="134"/>
      <c r="USV62" s="134"/>
      <c r="USW62" s="134"/>
      <c r="USX62" s="134"/>
      <c r="USY62" s="134"/>
      <c r="USZ62" s="134"/>
      <c r="UTA62" s="134"/>
      <c r="UTB62" s="134"/>
      <c r="UTC62" s="134"/>
      <c r="UTD62" s="134"/>
      <c r="UTE62" s="134"/>
      <c r="UTF62" s="134"/>
      <c r="UTG62" s="134"/>
      <c r="UTH62" s="134"/>
      <c r="UTI62" s="134"/>
      <c r="UTJ62" s="134"/>
      <c r="UTK62" s="134"/>
      <c r="UTL62" s="134"/>
      <c r="UTM62" s="134"/>
      <c r="UTN62" s="134"/>
      <c r="UTO62" s="134"/>
      <c r="UTP62" s="134"/>
      <c r="UTQ62" s="134"/>
      <c r="UTR62" s="134"/>
      <c r="UTS62" s="134"/>
      <c r="UTT62" s="134"/>
      <c r="UTU62" s="134"/>
      <c r="UTV62" s="134"/>
      <c r="UTW62" s="134"/>
      <c r="UTX62" s="134"/>
      <c r="UTY62" s="134"/>
      <c r="UTZ62" s="134"/>
      <c r="UUA62" s="134"/>
      <c r="UUB62" s="134"/>
      <c r="UUC62" s="134"/>
      <c r="UUD62" s="134"/>
      <c r="UUE62" s="134"/>
      <c r="UUF62" s="134"/>
      <c r="UUG62" s="134"/>
      <c r="UUH62" s="134"/>
      <c r="UUI62" s="134"/>
      <c r="UUJ62" s="134"/>
      <c r="UUK62" s="134"/>
      <c r="UUL62" s="134"/>
      <c r="UUM62" s="134"/>
      <c r="UUN62" s="134"/>
      <c r="UUO62" s="134"/>
      <c r="UUP62" s="134"/>
      <c r="UUQ62" s="134"/>
      <c r="UUR62" s="134"/>
      <c r="UUS62" s="134"/>
      <c r="UUT62" s="134"/>
      <c r="UUU62" s="134"/>
      <c r="UUV62" s="134"/>
      <c r="UUW62" s="134"/>
      <c r="UUX62" s="134"/>
      <c r="UUY62" s="134"/>
      <c r="UUZ62" s="134"/>
      <c r="UVA62" s="134"/>
      <c r="UVB62" s="134"/>
      <c r="UVC62" s="134"/>
      <c r="UVD62" s="134"/>
      <c r="UVE62" s="134"/>
      <c r="UVF62" s="134"/>
      <c r="UVG62" s="134"/>
      <c r="UVH62" s="134"/>
      <c r="UVI62" s="134"/>
      <c r="UVJ62" s="134"/>
      <c r="UVK62" s="134"/>
      <c r="UVL62" s="134"/>
      <c r="UVM62" s="134"/>
      <c r="UVN62" s="134"/>
      <c r="UVO62" s="134"/>
      <c r="UVP62" s="134"/>
      <c r="UVQ62" s="134"/>
      <c r="UVR62" s="134"/>
      <c r="UVS62" s="134"/>
      <c r="UVT62" s="134"/>
      <c r="UVU62" s="134"/>
      <c r="UVV62" s="134"/>
      <c r="UVW62" s="134"/>
      <c r="UVX62" s="134"/>
      <c r="UVY62" s="134"/>
      <c r="UVZ62" s="134"/>
      <c r="UWA62" s="134"/>
      <c r="UWB62" s="134"/>
      <c r="UWC62" s="134"/>
      <c r="UWD62" s="134"/>
      <c r="UWE62" s="134"/>
      <c r="UWF62" s="134"/>
      <c r="UWG62" s="134"/>
      <c r="UWH62" s="134"/>
      <c r="UWI62" s="134"/>
      <c r="UWJ62" s="134"/>
      <c r="UWK62" s="134"/>
      <c r="UWL62" s="134"/>
      <c r="UWM62" s="134"/>
      <c r="UWN62" s="134"/>
      <c r="UWO62" s="134"/>
      <c r="UWP62" s="134"/>
      <c r="UWQ62" s="134"/>
      <c r="UWR62" s="134"/>
      <c r="UWS62" s="134"/>
      <c r="UWT62" s="134"/>
      <c r="UWU62" s="134"/>
      <c r="UWV62" s="134"/>
      <c r="UWW62" s="134"/>
      <c r="UWX62" s="134"/>
      <c r="UWY62" s="134"/>
      <c r="UWZ62" s="134"/>
      <c r="UXA62" s="134"/>
      <c r="UXB62" s="134"/>
      <c r="UXC62" s="134"/>
      <c r="UXD62" s="134"/>
      <c r="UXE62" s="134"/>
      <c r="UXF62" s="134"/>
      <c r="UXG62" s="134"/>
      <c r="UXH62" s="134"/>
      <c r="UXI62" s="134"/>
      <c r="UXJ62" s="134"/>
      <c r="UXK62" s="134"/>
      <c r="UXL62" s="134"/>
      <c r="UXM62" s="134"/>
      <c r="UXN62" s="134"/>
      <c r="UXO62" s="134"/>
      <c r="UXP62" s="134"/>
      <c r="UXQ62" s="134"/>
      <c r="UXR62" s="134"/>
      <c r="UXS62" s="134"/>
      <c r="UXT62" s="134"/>
      <c r="UXU62" s="134"/>
      <c r="UXV62" s="134"/>
      <c r="UXW62" s="134"/>
      <c r="UXX62" s="134"/>
      <c r="UXY62" s="134"/>
      <c r="UXZ62" s="134"/>
      <c r="UYA62" s="134"/>
      <c r="UYB62" s="134"/>
      <c r="UYC62" s="134"/>
      <c r="UYD62" s="134"/>
      <c r="UYE62" s="134"/>
      <c r="UYF62" s="134"/>
      <c r="UYG62" s="134"/>
      <c r="UYH62" s="134"/>
      <c r="UYI62" s="134"/>
      <c r="UYJ62" s="134"/>
      <c r="UYK62" s="134"/>
      <c r="UYL62" s="134"/>
      <c r="UYM62" s="134"/>
      <c r="UYN62" s="134"/>
      <c r="UYO62" s="134"/>
      <c r="UYP62" s="134"/>
      <c r="UYQ62" s="134"/>
      <c r="UYR62" s="134"/>
      <c r="UYS62" s="134"/>
      <c r="UYT62" s="134"/>
      <c r="UYU62" s="134"/>
      <c r="UYV62" s="134"/>
      <c r="UYW62" s="134"/>
      <c r="UYX62" s="134"/>
      <c r="UYY62" s="134"/>
      <c r="UYZ62" s="134"/>
      <c r="UZA62" s="134"/>
      <c r="UZB62" s="134"/>
      <c r="UZC62" s="134"/>
      <c r="UZD62" s="134"/>
      <c r="UZE62" s="134"/>
      <c r="UZF62" s="134"/>
      <c r="UZG62" s="134"/>
      <c r="UZH62" s="134"/>
      <c r="UZI62" s="134"/>
      <c r="UZJ62" s="134"/>
      <c r="UZK62" s="134"/>
      <c r="UZL62" s="134"/>
      <c r="UZM62" s="134"/>
      <c r="UZN62" s="134"/>
      <c r="UZO62" s="134"/>
      <c r="UZP62" s="134"/>
      <c r="UZQ62" s="134"/>
      <c r="UZR62" s="134"/>
      <c r="UZS62" s="134"/>
      <c r="UZT62" s="134"/>
      <c r="UZU62" s="134"/>
      <c r="UZV62" s="134"/>
      <c r="UZW62" s="134"/>
      <c r="UZX62" s="134"/>
      <c r="UZY62" s="134"/>
      <c r="UZZ62" s="134"/>
      <c r="VAA62" s="134"/>
      <c r="VAB62" s="134"/>
      <c r="VAC62" s="134"/>
      <c r="VAD62" s="134"/>
      <c r="VAE62" s="134"/>
      <c r="VAF62" s="134"/>
      <c r="VAG62" s="134"/>
      <c r="VAH62" s="134"/>
      <c r="VAI62" s="134"/>
      <c r="VAJ62" s="134"/>
      <c r="VAK62" s="134"/>
      <c r="VAL62" s="134"/>
      <c r="VAM62" s="134"/>
      <c r="VAN62" s="134"/>
      <c r="VAO62" s="134"/>
      <c r="VAP62" s="134"/>
      <c r="VAQ62" s="134"/>
      <c r="VAR62" s="134"/>
      <c r="VAS62" s="134"/>
      <c r="VAT62" s="134"/>
      <c r="VAU62" s="134"/>
      <c r="VAV62" s="134"/>
      <c r="VAW62" s="134"/>
      <c r="VAX62" s="134"/>
      <c r="VAY62" s="134"/>
      <c r="VAZ62" s="134"/>
      <c r="VBA62" s="134"/>
      <c r="VBB62" s="134"/>
      <c r="VBC62" s="134"/>
      <c r="VBD62" s="134"/>
      <c r="VBE62" s="134"/>
      <c r="VBF62" s="134"/>
      <c r="VBG62" s="134"/>
      <c r="VBH62" s="134"/>
      <c r="VBI62" s="134"/>
      <c r="VBJ62" s="134"/>
      <c r="VBK62" s="134"/>
      <c r="VBL62" s="134"/>
      <c r="VBM62" s="134"/>
      <c r="VBN62" s="134"/>
      <c r="VBO62" s="134"/>
      <c r="VBP62" s="134"/>
      <c r="VBQ62" s="134"/>
      <c r="VBR62" s="134"/>
      <c r="VBS62" s="134"/>
      <c r="VBT62" s="134"/>
      <c r="VBU62" s="134"/>
      <c r="VBV62" s="134"/>
      <c r="VBW62" s="134"/>
      <c r="VBX62" s="134"/>
      <c r="VBY62" s="134"/>
      <c r="VBZ62" s="134"/>
      <c r="VCA62" s="134"/>
      <c r="VCB62" s="134"/>
      <c r="VCC62" s="134"/>
      <c r="VCD62" s="134"/>
      <c r="VCE62" s="134"/>
      <c r="VCF62" s="134"/>
      <c r="VCG62" s="134"/>
      <c r="VCH62" s="134"/>
      <c r="VCI62" s="134"/>
      <c r="VCJ62" s="134"/>
      <c r="VCK62" s="134"/>
      <c r="VCL62" s="134"/>
      <c r="VCM62" s="134"/>
      <c r="VCN62" s="134"/>
      <c r="VCO62" s="134"/>
      <c r="VCP62" s="134"/>
      <c r="VCQ62" s="134"/>
      <c r="VCR62" s="134"/>
      <c r="VCS62" s="134"/>
      <c r="VCT62" s="134"/>
      <c r="VCU62" s="134"/>
      <c r="VCV62" s="134"/>
      <c r="VCW62" s="134"/>
      <c r="VCX62" s="134"/>
      <c r="VCY62" s="134"/>
      <c r="VCZ62" s="134"/>
      <c r="VDA62" s="134"/>
      <c r="VDB62" s="134"/>
      <c r="VDC62" s="134"/>
      <c r="VDD62" s="134"/>
      <c r="VDE62" s="134"/>
      <c r="VDF62" s="134"/>
      <c r="VDG62" s="134"/>
      <c r="VDH62" s="134"/>
      <c r="VDI62" s="134"/>
      <c r="VDJ62" s="134"/>
      <c r="VDK62" s="134"/>
      <c r="VDL62" s="134"/>
      <c r="VDM62" s="134"/>
      <c r="VDN62" s="134"/>
      <c r="VDO62" s="134"/>
      <c r="VDP62" s="134"/>
      <c r="VDQ62" s="134"/>
      <c r="VDR62" s="134"/>
      <c r="VDS62" s="134"/>
      <c r="VDT62" s="134"/>
      <c r="VDU62" s="134"/>
      <c r="VDV62" s="134"/>
      <c r="VDW62" s="134"/>
      <c r="VDX62" s="134"/>
      <c r="VDY62" s="134"/>
      <c r="VDZ62" s="134"/>
      <c r="VEA62" s="134"/>
      <c r="VEB62" s="134"/>
      <c r="VEC62" s="134"/>
      <c r="VED62" s="134"/>
      <c r="VEE62" s="134"/>
      <c r="VEF62" s="134"/>
      <c r="VEG62" s="134"/>
      <c r="VEH62" s="134"/>
      <c r="VEI62" s="134"/>
      <c r="VEJ62" s="134"/>
      <c r="VEK62" s="134"/>
      <c r="VEL62" s="134"/>
      <c r="VEM62" s="134"/>
      <c r="VEN62" s="134"/>
      <c r="VEO62" s="134"/>
      <c r="VEP62" s="134"/>
      <c r="VEQ62" s="134"/>
      <c r="VER62" s="134"/>
      <c r="VES62" s="134"/>
      <c r="VET62" s="134"/>
      <c r="VEU62" s="134"/>
      <c r="VEV62" s="134"/>
      <c r="VEW62" s="134"/>
      <c r="VEX62" s="134"/>
      <c r="VEY62" s="134"/>
      <c r="VEZ62" s="134"/>
      <c r="VFA62" s="134"/>
      <c r="VFB62" s="134"/>
      <c r="VFC62" s="134"/>
      <c r="VFD62" s="134"/>
      <c r="VFE62" s="134"/>
      <c r="VFF62" s="134"/>
      <c r="VFG62" s="134"/>
      <c r="VFH62" s="134"/>
      <c r="VFI62" s="134"/>
      <c r="VFJ62" s="134"/>
      <c r="VFK62" s="134"/>
      <c r="VFL62" s="134"/>
      <c r="VFM62" s="134"/>
      <c r="VFN62" s="134"/>
      <c r="VFO62" s="134"/>
      <c r="VFP62" s="134"/>
      <c r="VFQ62" s="134"/>
      <c r="VFR62" s="134"/>
      <c r="VFS62" s="134"/>
      <c r="VFT62" s="134"/>
      <c r="VFU62" s="134"/>
      <c r="VFV62" s="134"/>
      <c r="VFW62" s="134"/>
      <c r="VFX62" s="134"/>
      <c r="VFY62" s="134"/>
      <c r="VFZ62" s="134"/>
      <c r="VGA62" s="134"/>
      <c r="VGB62" s="134"/>
      <c r="VGC62" s="134"/>
      <c r="VGD62" s="134"/>
      <c r="VGE62" s="134"/>
      <c r="VGF62" s="134"/>
      <c r="VGG62" s="134"/>
      <c r="VGH62" s="134"/>
      <c r="VGI62" s="134"/>
      <c r="VGJ62" s="134"/>
      <c r="VGK62" s="134"/>
      <c r="VGL62" s="134"/>
      <c r="VGM62" s="134"/>
      <c r="VGN62" s="134"/>
      <c r="VGO62" s="134"/>
      <c r="VGP62" s="134"/>
      <c r="VGQ62" s="134"/>
      <c r="VGR62" s="134"/>
      <c r="VGS62" s="134"/>
      <c r="VGT62" s="134"/>
      <c r="VGU62" s="134"/>
      <c r="VGV62" s="134"/>
      <c r="VGW62" s="134"/>
      <c r="VGX62" s="134"/>
      <c r="VGY62" s="134"/>
      <c r="VGZ62" s="134"/>
      <c r="VHA62" s="134"/>
      <c r="VHB62" s="134"/>
      <c r="VHC62" s="134"/>
      <c r="VHD62" s="134"/>
      <c r="VHE62" s="134"/>
      <c r="VHF62" s="134"/>
      <c r="VHG62" s="134"/>
      <c r="VHH62" s="134"/>
      <c r="VHI62" s="134"/>
      <c r="VHJ62" s="134"/>
      <c r="VHK62" s="134"/>
      <c r="VHL62" s="134"/>
      <c r="VHM62" s="134"/>
      <c r="VHN62" s="134"/>
      <c r="VHO62" s="134"/>
      <c r="VHP62" s="134"/>
      <c r="VHQ62" s="134"/>
      <c r="VHR62" s="134"/>
      <c r="VHS62" s="134"/>
      <c r="VHT62" s="134"/>
      <c r="VHU62" s="134"/>
      <c r="VHV62" s="134"/>
      <c r="VHW62" s="134"/>
      <c r="VHX62" s="134"/>
      <c r="VHY62" s="134"/>
      <c r="VHZ62" s="134"/>
      <c r="VIA62" s="134"/>
      <c r="VIB62" s="134"/>
      <c r="VIC62" s="134"/>
      <c r="VID62" s="134"/>
      <c r="VIE62" s="134"/>
      <c r="VIF62" s="134"/>
      <c r="VIG62" s="134"/>
      <c r="VIH62" s="134"/>
      <c r="VII62" s="134"/>
      <c r="VIJ62" s="134"/>
      <c r="VIK62" s="134"/>
      <c r="VIL62" s="134"/>
      <c r="VIM62" s="134"/>
      <c r="VIN62" s="134"/>
      <c r="VIO62" s="134"/>
      <c r="VIP62" s="134"/>
      <c r="VIQ62" s="134"/>
      <c r="VIR62" s="134"/>
      <c r="VIS62" s="134"/>
      <c r="VIT62" s="134"/>
      <c r="VIU62" s="134"/>
      <c r="VIV62" s="134"/>
      <c r="VIW62" s="134"/>
      <c r="VIX62" s="134"/>
      <c r="VIY62" s="134"/>
      <c r="VIZ62" s="134"/>
      <c r="VJA62" s="134"/>
      <c r="VJB62" s="134"/>
      <c r="VJC62" s="134"/>
      <c r="VJD62" s="134"/>
      <c r="VJE62" s="134"/>
      <c r="VJF62" s="134"/>
      <c r="VJG62" s="134"/>
      <c r="VJH62" s="134"/>
      <c r="VJI62" s="134"/>
      <c r="VJJ62" s="134"/>
      <c r="VJK62" s="134"/>
      <c r="VJL62" s="134"/>
      <c r="VJM62" s="134"/>
      <c r="VJN62" s="134"/>
      <c r="VJO62" s="134"/>
      <c r="VJP62" s="134"/>
      <c r="VJQ62" s="134"/>
      <c r="VJR62" s="134"/>
      <c r="VJS62" s="134"/>
      <c r="VJT62" s="134"/>
      <c r="VJU62" s="134"/>
      <c r="VJV62" s="134"/>
      <c r="VJW62" s="134"/>
      <c r="VJX62" s="134"/>
      <c r="VJY62" s="134"/>
      <c r="VJZ62" s="134"/>
      <c r="VKA62" s="134"/>
      <c r="VKB62" s="134"/>
      <c r="VKC62" s="134"/>
      <c r="VKD62" s="134"/>
      <c r="VKE62" s="134"/>
      <c r="VKF62" s="134"/>
      <c r="VKG62" s="134"/>
      <c r="VKH62" s="134"/>
      <c r="VKI62" s="134"/>
      <c r="VKJ62" s="134"/>
      <c r="VKK62" s="134"/>
      <c r="VKL62" s="134"/>
      <c r="VKM62" s="134"/>
      <c r="VKN62" s="134"/>
      <c r="VKO62" s="134"/>
      <c r="VKP62" s="134"/>
      <c r="VKQ62" s="134"/>
      <c r="VKR62" s="134"/>
      <c r="VKS62" s="134"/>
      <c r="VKT62" s="134"/>
      <c r="VKU62" s="134"/>
      <c r="VKV62" s="134"/>
      <c r="VKW62" s="134"/>
      <c r="VKX62" s="134"/>
      <c r="VKY62" s="134"/>
      <c r="VKZ62" s="134"/>
      <c r="VLA62" s="134"/>
      <c r="VLB62" s="134"/>
      <c r="VLC62" s="134"/>
      <c r="VLD62" s="134"/>
      <c r="VLE62" s="134"/>
      <c r="VLF62" s="134"/>
      <c r="VLG62" s="134"/>
      <c r="VLH62" s="134"/>
      <c r="VLI62" s="134"/>
      <c r="VLJ62" s="134"/>
      <c r="VLK62" s="134"/>
      <c r="VLL62" s="134"/>
      <c r="VLM62" s="134"/>
      <c r="VLN62" s="134"/>
      <c r="VLO62" s="134"/>
      <c r="VLP62" s="134"/>
      <c r="VLQ62" s="134"/>
      <c r="VLR62" s="134"/>
      <c r="VLS62" s="134"/>
      <c r="VLT62" s="134"/>
      <c r="VLU62" s="134"/>
      <c r="VLV62" s="134"/>
      <c r="VLW62" s="134"/>
      <c r="VLX62" s="134"/>
      <c r="VLY62" s="134"/>
      <c r="VLZ62" s="134"/>
      <c r="VMA62" s="134"/>
      <c r="VMB62" s="134"/>
      <c r="VMC62" s="134"/>
      <c r="VMD62" s="134"/>
      <c r="VME62" s="134"/>
      <c r="VMF62" s="134"/>
      <c r="VMG62" s="134"/>
      <c r="VMH62" s="134"/>
      <c r="VMI62" s="134"/>
      <c r="VMJ62" s="134"/>
      <c r="VMK62" s="134"/>
      <c r="VML62" s="134"/>
      <c r="VMM62" s="134"/>
      <c r="VMN62" s="134"/>
      <c r="VMO62" s="134"/>
      <c r="VMP62" s="134"/>
      <c r="VMQ62" s="134"/>
      <c r="VMR62" s="134"/>
      <c r="VMS62" s="134"/>
      <c r="VMT62" s="134"/>
      <c r="VMU62" s="134"/>
      <c r="VMV62" s="134"/>
      <c r="VMW62" s="134"/>
      <c r="VMX62" s="134"/>
      <c r="VMY62" s="134"/>
      <c r="VMZ62" s="134"/>
      <c r="VNA62" s="134"/>
      <c r="VNB62" s="134"/>
      <c r="VNC62" s="134"/>
      <c r="VND62" s="134"/>
      <c r="VNE62" s="134"/>
      <c r="VNF62" s="134"/>
      <c r="VNG62" s="134"/>
      <c r="VNH62" s="134"/>
      <c r="VNI62" s="134"/>
      <c r="VNJ62" s="134"/>
      <c r="VNK62" s="134"/>
      <c r="VNL62" s="134"/>
      <c r="VNM62" s="134"/>
      <c r="VNN62" s="134"/>
      <c r="VNO62" s="134"/>
      <c r="VNP62" s="134"/>
      <c r="VNQ62" s="134"/>
      <c r="VNR62" s="134"/>
      <c r="VNS62" s="134"/>
      <c r="VNT62" s="134"/>
      <c r="VNU62" s="134"/>
      <c r="VNV62" s="134"/>
      <c r="VNW62" s="134"/>
      <c r="VNX62" s="134"/>
      <c r="VNY62" s="134"/>
      <c r="VNZ62" s="134"/>
      <c r="VOA62" s="134"/>
      <c r="VOB62" s="134"/>
      <c r="VOC62" s="134"/>
      <c r="VOD62" s="134"/>
      <c r="VOE62" s="134"/>
      <c r="VOF62" s="134"/>
      <c r="VOG62" s="134"/>
      <c r="VOH62" s="134"/>
      <c r="VOI62" s="134"/>
      <c r="VOJ62" s="134"/>
      <c r="VOK62" s="134"/>
      <c r="VOL62" s="134"/>
      <c r="VOM62" s="134"/>
      <c r="VON62" s="134"/>
      <c r="VOO62" s="134"/>
      <c r="VOP62" s="134"/>
      <c r="VOQ62" s="134"/>
      <c r="VOR62" s="134"/>
      <c r="VOS62" s="134"/>
      <c r="VOT62" s="134"/>
      <c r="VOU62" s="134"/>
      <c r="VOV62" s="134"/>
      <c r="VOW62" s="134"/>
      <c r="VOX62" s="134"/>
      <c r="VOY62" s="134"/>
      <c r="VOZ62" s="134"/>
      <c r="VPA62" s="134"/>
      <c r="VPB62" s="134"/>
      <c r="VPC62" s="134"/>
      <c r="VPD62" s="134"/>
      <c r="VPE62" s="134"/>
      <c r="VPF62" s="134"/>
      <c r="VPG62" s="134"/>
      <c r="VPH62" s="134"/>
      <c r="VPI62" s="134"/>
      <c r="VPJ62" s="134"/>
      <c r="VPK62" s="134"/>
      <c r="VPL62" s="134"/>
      <c r="VPM62" s="134"/>
      <c r="VPN62" s="134"/>
      <c r="VPO62" s="134"/>
      <c r="VPP62" s="134"/>
      <c r="VPQ62" s="134"/>
      <c r="VPR62" s="134"/>
      <c r="VPS62" s="134"/>
      <c r="VPT62" s="134"/>
      <c r="VPU62" s="134"/>
      <c r="VPV62" s="134"/>
      <c r="VPW62" s="134"/>
      <c r="VPX62" s="134"/>
      <c r="VPY62" s="134"/>
      <c r="VPZ62" s="134"/>
      <c r="VQA62" s="134"/>
      <c r="VQB62" s="134"/>
      <c r="VQC62" s="134"/>
      <c r="VQD62" s="134"/>
      <c r="VQE62" s="134"/>
      <c r="VQF62" s="134"/>
      <c r="VQG62" s="134"/>
      <c r="VQH62" s="134"/>
      <c r="VQI62" s="134"/>
      <c r="VQJ62" s="134"/>
      <c r="VQK62" s="134"/>
      <c r="VQL62" s="134"/>
      <c r="VQM62" s="134"/>
      <c r="VQN62" s="134"/>
      <c r="VQO62" s="134"/>
      <c r="VQP62" s="134"/>
      <c r="VQQ62" s="134"/>
      <c r="VQR62" s="134"/>
      <c r="VQS62" s="134"/>
      <c r="VQT62" s="134"/>
      <c r="VQU62" s="134"/>
      <c r="VQV62" s="134"/>
      <c r="VQW62" s="134"/>
      <c r="VQX62" s="134"/>
      <c r="VQY62" s="134"/>
      <c r="VQZ62" s="134"/>
      <c r="VRA62" s="134"/>
      <c r="VRB62" s="134"/>
      <c r="VRC62" s="134"/>
      <c r="VRD62" s="134"/>
      <c r="VRE62" s="134"/>
      <c r="VRF62" s="134"/>
      <c r="VRG62" s="134"/>
      <c r="VRH62" s="134"/>
      <c r="VRI62" s="134"/>
      <c r="VRJ62" s="134"/>
      <c r="VRK62" s="134"/>
      <c r="VRL62" s="134"/>
      <c r="VRM62" s="134"/>
      <c r="VRN62" s="134"/>
      <c r="VRO62" s="134"/>
      <c r="VRP62" s="134"/>
      <c r="VRQ62" s="134"/>
      <c r="VRR62" s="134"/>
      <c r="VRS62" s="134"/>
      <c r="VRT62" s="134"/>
      <c r="VRU62" s="134"/>
      <c r="VRV62" s="134"/>
      <c r="VRW62" s="134"/>
      <c r="VRX62" s="134"/>
      <c r="VRY62" s="134"/>
      <c r="VRZ62" s="134"/>
      <c r="VSA62" s="134"/>
      <c r="VSB62" s="134"/>
      <c r="VSC62" s="134"/>
      <c r="VSD62" s="134"/>
      <c r="VSE62" s="134"/>
      <c r="VSF62" s="134"/>
      <c r="VSG62" s="134"/>
      <c r="VSH62" s="134"/>
      <c r="VSI62" s="134"/>
      <c r="VSJ62" s="134"/>
      <c r="VSK62" s="134"/>
      <c r="VSL62" s="134"/>
      <c r="VSM62" s="134"/>
      <c r="VSN62" s="134"/>
      <c r="VSO62" s="134"/>
      <c r="VSP62" s="134"/>
      <c r="VSQ62" s="134"/>
      <c r="VSR62" s="134"/>
      <c r="VSS62" s="134"/>
      <c r="VST62" s="134"/>
      <c r="VSU62" s="134"/>
      <c r="VSV62" s="134"/>
      <c r="VSW62" s="134"/>
      <c r="VSX62" s="134"/>
      <c r="VSY62" s="134"/>
      <c r="VSZ62" s="134"/>
      <c r="VTA62" s="134"/>
      <c r="VTB62" s="134"/>
      <c r="VTC62" s="134"/>
      <c r="VTD62" s="134"/>
      <c r="VTE62" s="134"/>
      <c r="VTF62" s="134"/>
      <c r="VTG62" s="134"/>
      <c r="VTH62" s="134"/>
      <c r="VTI62" s="134"/>
      <c r="VTJ62" s="134"/>
      <c r="VTK62" s="134"/>
      <c r="VTL62" s="134"/>
      <c r="VTM62" s="134"/>
      <c r="VTN62" s="134"/>
      <c r="VTO62" s="134"/>
      <c r="VTP62" s="134"/>
      <c r="VTQ62" s="134"/>
      <c r="VTR62" s="134"/>
      <c r="VTS62" s="134"/>
      <c r="VTT62" s="134"/>
      <c r="VTU62" s="134"/>
      <c r="VTV62" s="134"/>
      <c r="VTW62" s="134"/>
      <c r="VTX62" s="134"/>
      <c r="VTY62" s="134"/>
      <c r="VTZ62" s="134"/>
      <c r="VUA62" s="134"/>
      <c r="VUB62" s="134"/>
      <c r="VUC62" s="134"/>
      <c r="VUD62" s="134"/>
      <c r="VUE62" s="134"/>
      <c r="VUF62" s="134"/>
      <c r="VUG62" s="134"/>
      <c r="VUH62" s="134"/>
      <c r="VUI62" s="134"/>
      <c r="VUJ62" s="134"/>
      <c r="VUK62" s="134"/>
      <c r="VUL62" s="134"/>
      <c r="VUM62" s="134"/>
      <c r="VUN62" s="134"/>
      <c r="VUO62" s="134"/>
      <c r="VUP62" s="134"/>
      <c r="VUQ62" s="134"/>
      <c r="VUR62" s="134"/>
      <c r="VUS62" s="134"/>
      <c r="VUT62" s="134"/>
      <c r="VUU62" s="134"/>
      <c r="VUV62" s="134"/>
      <c r="VUW62" s="134"/>
      <c r="VUX62" s="134"/>
      <c r="VUY62" s="134"/>
      <c r="VUZ62" s="134"/>
      <c r="VVA62" s="134"/>
      <c r="VVB62" s="134"/>
      <c r="VVC62" s="134"/>
      <c r="VVD62" s="134"/>
      <c r="VVE62" s="134"/>
      <c r="VVF62" s="134"/>
      <c r="VVG62" s="134"/>
      <c r="VVH62" s="134"/>
      <c r="VVI62" s="134"/>
      <c r="VVJ62" s="134"/>
      <c r="VVK62" s="134"/>
      <c r="VVL62" s="134"/>
      <c r="VVM62" s="134"/>
      <c r="VVN62" s="134"/>
      <c r="VVO62" s="134"/>
      <c r="VVP62" s="134"/>
      <c r="VVQ62" s="134"/>
      <c r="VVR62" s="134"/>
      <c r="VVS62" s="134"/>
      <c r="VVT62" s="134"/>
      <c r="VVU62" s="134"/>
      <c r="VVV62" s="134"/>
      <c r="VVW62" s="134"/>
      <c r="VVX62" s="134"/>
      <c r="VVY62" s="134"/>
      <c r="VVZ62" s="134"/>
      <c r="VWA62" s="134"/>
      <c r="VWB62" s="134"/>
      <c r="VWC62" s="134"/>
      <c r="VWD62" s="134"/>
      <c r="VWE62" s="134"/>
      <c r="VWF62" s="134"/>
      <c r="VWG62" s="134"/>
      <c r="VWH62" s="134"/>
      <c r="VWI62" s="134"/>
      <c r="VWJ62" s="134"/>
      <c r="VWK62" s="134"/>
      <c r="VWL62" s="134"/>
      <c r="VWM62" s="134"/>
      <c r="VWN62" s="134"/>
      <c r="VWO62" s="134"/>
      <c r="VWP62" s="134"/>
      <c r="VWQ62" s="134"/>
      <c r="VWR62" s="134"/>
      <c r="VWS62" s="134"/>
      <c r="VWT62" s="134"/>
      <c r="VWU62" s="134"/>
      <c r="VWV62" s="134"/>
      <c r="VWW62" s="134"/>
      <c r="VWX62" s="134"/>
      <c r="VWY62" s="134"/>
      <c r="VWZ62" s="134"/>
      <c r="VXA62" s="134"/>
      <c r="VXB62" s="134"/>
      <c r="VXC62" s="134"/>
      <c r="VXD62" s="134"/>
      <c r="VXE62" s="134"/>
      <c r="VXF62" s="134"/>
      <c r="VXG62" s="134"/>
      <c r="VXH62" s="134"/>
      <c r="VXI62" s="134"/>
      <c r="VXJ62" s="134"/>
      <c r="VXK62" s="134"/>
      <c r="VXL62" s="134"/>
      <c r="VXM62" s="134"/>
      <c r="VXN62" s="134"/>
      <c r="VXO62" s="134"/>
      <c r="VXP62" s="134"/>
      <c r="VXQ62" s="134"/>
      <c r="VXR62" s="134"/>
      <c r="VXS62" s="134"/>
      <c r="VXT62" s="134"/>
      <c r="VXU62" s="134"/>
      <c r="VXV62" s="134"/>
      <c r="VXW62" s="134"/>
      <c r="VXX62" s="134"/>
      <c r="VXY62" s="134"/>
      <c r="VXZ62" s="134"/>
      <c r="VYA62" s="134"/>
      <c r="VYB62" s="134"/>
      <c r="VYC62" s="134"/>
      <c r="VYD62" s="134"/>
      <c r="VYE62" s="134"/>
      <c r="VYF62" s="134"/>
      <c r="VYG62" s="134"/>
      <c r="VYH62" s="134"/>
      <c r="VYI62" s="134"/>
      <c r="VYJ62" s="134"/>
      <c r="VYK62" s="134"/>
      <c r="VYL62" s="134"/>
      <c r="VYM62" s="134"/>
      <c r="VYN62" s="134"/>
      <c r="VYO62" s="134"/>
      <c r="VYP62" s="134"/>
      <c r="VYQ62" s="134"/>
      <c r="VYR62" s="134"/>
      <c r="VYS62" s="134"/>
      <c r="VYT62" s="134"/>
      <c r="VYU62" s="134"/>
      <c r="VYV62" s="134"/>
      <c r="VYW62" s="134"/>
      <c r="VYX62" s="134"/>
      <c r="VYY62" s="134"/>
      <c r="VYZ62" s="134"/>
      <c r="VZA62" s="134"/>
      <c r="VZB62" s="134"/>
      <c r="VZC62" s="134"/>
      <c r="VZD62" s="134"/>
      <c r="VZE62" s="134"/>
      <c r="VZF62" s="134"/>
      <c r="VZG62" s="134"/>
      <c r="VZH62" s="134"/>
      <c r="VZI62" s="134"/>
      <c r="VZJ62" s="134"/>
      <c r="VZK62" s="134"/>
      <c r="VZL62" s="134"/>
      <c r="VZM62" s="134"/>
      <c r="VZN62" s="134"/>
      <c r="VZO62" s="134"/>
      <c r="VZP62" s="134"/>
      <c r="VZQ62" s="134"/>
      <c r="VZR62" s="134"/>
      <c r="VZS62" s="134"/>
      <c r="VZT62" s="134"/>
      <c r="VZU62" s="134"/>
      <c r="VZV62" s="134"/>
      <c r="VZW62" s="134"/>
      <c r="VZX62" s="134"/>
      <c r="VZY62" s="134"/>
      <c r="VZZ62" s="134"/>
      <c r="WAA62" s="134"/>
      <c r="WAB62" s="134"/>
      <c r="WAC62" s="134"/>
      <c r="WAD62" s="134"/>
      <c r="WAE62" s="134"/>
      <c r="WAF62" s="134"/>
      <c r="WAG62" s="134"/>
      <c r="WAH62" s="134"/>
      <c r="WAI62" s="134"/>
      <c r="WAJ62" s="134"/>
      <c r="WAK62" s="134"/>
      <c r="WAL62" s="134"/>
      <c r="WAM62" s="134"/>
      <c r="WAN62" s="134"/>
      <c r="WAO62" s="134"/>
      <c r="WAP62" s="134"/>
      <c r="WAQ62" s="134"/>
      <c r="WAR62" s="134"/>
      <c r="WAS62" s="134"/>
      <c r="WAT62" s="134"/>
      <c r="WAU62" s="134"/>
      <c r="WAV62" s="134"/>
      <c r="WAW62" s="134"/>
      <c r="WAX62" s="134"/>
      <c r="WAY62" s="134"/>
      <c r="WAZ62" s="134"/>
      <c r="WBA62" s="134"/>
      <c r="WBB62" s="134"/>
      <c r="WBC62" s="134"/>
      <c r="WBD62" s="134"/>
      <c r="WBE62" s="134"/>
      <c r="WBF62" s="134"/>
      <c r="WBG62" s="134"/>
      <c r="WBH62" s="134"/>
      <c r="WBI62" s="134"/>
      <c r="WBJ62" s="134"/>
      <c r="WBK62" s="134"/>
      <c r="WBL62" s="134"/>
      <c r="WBM62" s="134"/>
      <c r="WBN62" s="134"/>
      <c r="WBO62" s="134"/>
      <c r="WBP62" s="134"/>
      <c r="WBQ62" s="134"/>
      <c r="WBR62" s="134"/>
      <c r="WBS62" s="134"/>
      <c r="WBT62" s="134"/>
      <c r="WBU62" s="134"/>
      <c r="WBV62" s="134"/>
      <c r="WBW62" s="134"/>
      <c r="WBX62" s="134"/>
      <c r="WBY62" s="134"/>
      <c r="WBZ62" s="134"/>
      <c r="WCA62" s="134"/>
      <c r="WCB62" s="134"/>
      <c r="WCC62" s="134"/>
      <c r="WCD62" s="134"/>
      <c r="WCE62" s="134"/>
      <c r="WCF62" s="134"/>
      <c r="WCG62" s="134"/>
      <c r="WCH62" s="134"/>
      <c r="WCI62" s="134"/>
      <c r="WCJ62" s="134"/>
      <c r="WCK62" s="134"/>
      <c r="WCL62" s="134"/>
      <c r="WCM62" s="134"/>
      <c r="WCN62" s="134"/>
      <c r="WCO62" s="134"/>
      <c r="WCP62" s="134"/>
      <c r="WCQ62" s="134"/>
      <c r="WCR62" s="134"/>
      <c r="WCS62" s="134"/>
      <c r="WCT62" s="134"/>
      <c r="WCU62" s="134"/>
      <c r="WCV62" s="134"/>
      <c r="WCW62" s="134"/>
      <c r="WCX62" s="134"/>
      <c r="WCY62" s="134"/>
      <c r="WCZ62" s="134"/>
      <c r="WDA62" s="134"/>
      <c r="WDB62" s="134"/>
      <c r="WDC62" s="134"/>
      <c r="WDD62" s="134"/>
      <c r="WDE62" s="134"/>
      <c r="WDF62" s="134"/>
      <c r="WDG62" s="134"/>
      <c r="WDH62" s="134"/>
      <c r="WDI62" s="134"/>
      <c r="WDJ62" s="134"/>
      <c r="WDK62" s="134"/>
      <c r="WDL62" s="134"/>
      <c r="WDM62" s="134"/>
      <c r="WDN62" s="134"/>
      <c r="WDO62" s="134"/>
      <c r="WDP62" s="134"/>
      <c r="WDQ62" s="134"/>
      <c r="WDR62" s="134"/>
      <c r="WDS62" s="134"/>
      <c r="WDT62" s="134"/>
      <c r="WDU62" s="134"/>
      <c r="WDV62" s="134"/>
      <c r="WDW62" s="134"/>
      <c r="WDX62" s="134"/>
      <c r="WDY62" s="134"/>
      <c r="WDZ62" s="134"/>
      <c r="WEA62" s="134"/>
      <c r="WEB62" s="134"/>
      <c r="WEC62" s="134"/>
      <c r="WED62" s="134"/>
      <c r="WEE62" s="134"/>
      <c r="WEF62" s="134"/>
      <c r="WEG62" s="134"/>
      <c r="WEH62" s="134"/>
      <c r="WEI62" s="134"/>
      <c r="WEJ62" s="134"/>
      <c r="WEK62" s="134"/>
      <c r="WEL62" s="134"/>
      <c r="WEM62" s="134"/>
      <c r="WEN62" s="134"/>
      <c r="WEO62" s="134"/>
      <c r="WEP62" s="134"/>
      <c r="WEQ62" s="134"/>
      <c r="WER62" s="134"/>
      <c r="WES62" s="134"/>
      <c r="WET62" s="134"/>
      <c r="WEU62" s="134"/>
      <c r="WEV62" s="134"/>
      <c r="WEW62" s="134"/>
      <c r="WEX62" s="134"/>
      <c r="WEY62" s="134"/>
      <c r="WEZ62" s="134"/>
      <c r="WFA62" s="134"/>
      <c r="WFB62" s="134"/>
      <c r="WFC62" s="134"/>
      <c r="WFD62" s="134"/>
      <c r="WFE62" s="134"/>
      <c r="WFF62" s="134"/>
      <c r="WFG62" s="134"/>
      <c r="WFH62" s="134"/>
      <c r="WFI62" s="134"/>
      <c r="WFJ62" s="134"/>
      <c r="WFK62" s="134"/>
      <c r="WFL62" s="134"/>
      <c r="WFM62" s="134"/>
      <c r="WFN62" s="134"/>
      <c r="WFO62" s="134"/>
      <c r="WFP62" s="134"/>
      <c r="WFQ62" s="134"/>
      <c r="WFR62" s="134"/>
      <c r="WFS62" s="134"/>
      <c r="WFT62" s="134"/>
      <c r="WFU62" s="134"/>
      <c r="WFV62" s="134"/>
      <c r="WFW62" s="134"/>
      <c r="WFX62" s="134"/>
      <c r="WFY62" s="134"/>
      <c r="WFZ62" s="134"/>
      <c r="WGA62" s="134"/>
      <c r="WGB62" s="134"/>
      <c r="WGC62" s="134"/>
      <c r="WGD62" s="134"/>
      <c r="WGE62" s="134"/>
      <c r="WGF62" s="134"/>
      <c r="WGG62" s="134"/>
      <c r="WGH62" s="134"/>
      <c r="WGI62" s="134"/>
      <c r="WGJ62" s="134"/>
      <c r="WGK62" s="134"/>
      <c r="WGL62" s="134"/>
      <c r="WGM62" s="134"/>
      <c r="WGN62" s="134"/>
      <c r="WGO62" s="134"/>
      <c r="WGP62" s="134"/>
      <c r="WGQ62" s="134"/>
      <c r="WGR62" s="134"/>
      <c r="WGS62" s="134"/>
      <c r="WGT62" s="134"/>
      <c r="WGU62" s="134"/>
      <c r="WGV62" s="134"/>
      <c r="WGW62" s="134"/>
      <c r="WGX62" s="134"/>
      <c r="WGY62" s="134"/>
      <c r="WGZ62" s="134"/>
      <c r="WHA62" s="134"/>
      <c r="WHB62" s="134"/>
      <c r="WHC62" s="134"/>
      <c r="WHD62" s="134"/>
      <c r="WHE62" s="134"/>
      <c r="WHF62" s="134"/>
      <c r="WHG62" s="134"/>
      <c r="WHH62" s="134"/>
      <c r="WHI62" s="134"/>
      <c r="WHJ62" s="134"/>
      <c r="WHK62" s="134"/>
      <c r="WHL62" s="134"/>
      <c r="WHM62" s="134"/>
      <c r="WHN62" s="134"/>
      <c r="WHO62" s="134"/>
      <c r="WHP62" s="134"/>
      <c r="WHQ62" s="134"/>
      <c r="WHR62" s="134"/>
      <c r="WHS62" s="134"/>
      <c r="WHT62" s="134"/>
      <c r="WHU62" s="134"/>
      <c r="WHV62" s="134"/>
      <c r="WHW62" s="134"/>
      <c r="WHX62" s="134"/>
      <c r="WHY62" s="134"/>
      <c r="WHZ62" s="134"/>
      <c r="WIA62" s="134"/>
      <c r="WIB62" s="134"/>
      <c r="WIC62" s="134"/>
      <c r="WID62" s="134"/>
      <c r="WIE62" s="134"/>
      <c r="WIF62" s="134"/>
      <c r="WIG62" s="134"/>
      <c r="WIH62" s="134"/>
      <c r="WII62" s="134"/>
      <c r="WIJ62" s="134"/>
      <c r="WIK62" s="134"/>
      <c r="WIL62" s="134"/>
      <c r="WIM62" s="134"/>
      <c r="WIN62" s="134"/>
      <c r="WIO62" s="134"/>
      <c r="WIP62" s="134"/>
      <c r="WIQ62" s="134"/>
      <c r="WIR62" s="134"/>
      <c r="WIS62" s="134"/>
      <c r="WIT62" s="134"/>
      <c r="WIU62" s="134"/>
      <c r="WIV62" s="134"/>
      <c r="WIW62" s="134"/>
      <c r="WIX62" s="134"/>
      <c r="WIY62" s="134"/>
      <c r="WIZ62" s="134"/>
      <c r="WJA62" s="134"/>
      <c r="WJB62" s="134"/>
      <c r="WJC62" s="134"/>
      <c r="WJD62" s="134"/>
      <c r="WJE62" s="134"/>
      <c r="WJF62" s="134"/>
      <c r="WJG62" s="134"/>
      <c r="WJH62" s="134"/>
      <c r="WJI62" s="134"/>
      <c r="WJJ62" s="134"/>
      <c r="WJK62" s="134"/>
      <c r="WJL62" s="134"/>
      <c r="WJM62" s="134"/>
      <c r="WJN62" s="134"/>
      <c r="WJO62" s="134"/>
      <c r="WJP62" s="134"/>
      <c r="WJQ62" s="134"/>
      <c r="WJR62" s="134"/>
      <c r="WJS62" s="134"/>
      <c r="WJT62" s="134"/>
      <c r="WJU62" s="134"/>
      <c r="WJV62" s="134"/>
      <c r="WJW62" s="134"/>
      <c r="WJX62" s="134"/>
      <c r="WJY62" s="134"/>
      <c r="WJZ62" s="134"/>
      <c r="WKA62" s="134"/>
      <c r="WKB62" s="134"/>
      <c r="WKC62" s="134"/>
      <c r="WKD62" s="134"/>
      <c r="WKE62" s="134"/>
      <c r="WKF62" s="134"/>
      <c r="WKG62" s="134"/>
      <c r="WKH62" s="134"/>
      <c r="WKI62" s="134"/>
      <c r="WKJ62" s="134"/>
      <c r="WKK62" s="134"/>
      <c r="WKL62" s="134"/>
      <c r="WKM62" s="134"/>
      <c r="WKN62" s="134"/>
      <c r="WKO62" s="134"/>
      <c r="WKP62" s="134"/>
      <c r="WKQ62" s="134"/>
      <c r="WKR62" s="134"/>
      <c r="WKS62" s="134"/>
      <c r="WKT62" s="134"/>
      <c r="WKU62" s="134"/>
      <c r="WKV62" s="134"/>
      <c r="WKW62" s="134"/>
      <c r="WKX62" s="134"/>
      <c r="WKY62" s="134"/>
      <c r="WKZ62" s="134"/>
      <c r="WLA62" s="134"/>
      <c r="WLB62" s="134"/>
      <c r="WLC62" s="134"/>
      <c r="WLD62" s="134"/>
      <c r="WLE62" s="134"/>
      <c r="WLF62" s="134"/>
      <c r="WLG62" s="134"/>
      <c r="WLH62" s="134"/>
      <c r="WLI62" s="134"/>
      <c r="WLJ62" s="134"/>
      <c r="WLK62" s="134"/>
      <c r="WLL62" s="134"/>
      <c r="WLM62" s="134"/>
      <c r="WLN62" s="134"/>
      <c r="WLO62" s="134"/>
      <c r="WLP62" s="134"/>
      <c r="WLQ62" s="134"/>
      <c r="WLR62" s="134"/>
      <c r="WLS62" s="134"/>
      <c r="WLT62" s="134"/>
      <c r="WLU62" s="134"/>
      <c r="WLV62" s="134"/>
      <c r="WLW62" s="134"/>
      <c r="WLX62" s="134"/>
      <c r="WLY62" s="134"/>
      <c r="WLZ62" s="134"/>
      <c r="WMA62" s="134"/>
      <c r="WMB62" s="134"/>
      <c r="WMC62" s="134"/>
      <c r="WMD62" s="134"/>
      <c r="WME62" s="134"/>
      <c r="WMF62" s="134"/>
      <c r="WMG62" s="134"/>
      <c r="WMH62" s="134"/>
      <c r="WMI62" s="134"/>
      <c r="WMJ62" s="134"/>
      <c r="WMK62" s="134"/>
      <c r="WML62" s="134"/>
      <c r="WMM62" s="134"/>
      <c r="WMN62" s="134"/>
      <c r="WMO62" s="134"/>
      <c r="WMP62" s="134"/>
      <c r="WMQ62" s="134"/>
      <c r="WMR62" s="134"/>
      <c r="WMS62" s="134"/>
      <c r="WMT62" s="134"/>
      <c r="WMU62" s="134"/>
      <c r="WMV62" s="134"/>
      <c r="WMW62" s="134"/>
      <c r="WMX62" s="134"/>
      <c r="WMY62" s="134"/>
      <c r="WMZ62" s="134"/>
      <c r="WNA62" s="134"/>
      <c r="WNB62" s="134"/>
      <c r="WNC62" s="134"/>
      <c r="WND62" s="134"/>
      <c r="WNE62" s="134"/>
      <c r="WNF62" s="134"/>
      <c r="WNG62" s="134"/>
      <c r="WNH62" s="134"/>
      <c r="WNI62" s="134"/>
      <c r="WNJ62" s="134"/>
      <c r="WNK62" s="134"/>
      <c r="WNL62" s="134"/>
      <c r="WNM62" s="134"/>
      <c r="WNN62" s="134"/>
      <c r="WNO62" s="134"/>
      <c r="WNP62" s="134"/>
      <c r="WNQ62" s="134"/>
      <c r="WNR62" s="134"/>
      <c r="WNS62" s="134"/>
      <c r="WNT62" s="134"/>
      <c r="WNU62" s="134"/>
      <c r="WNV62" s="134"/>
      <c r="WNW62" s="134"/>
      <c r="WNX62" s="134"/>
      <c r="WNY62" s="134"/>
      <c r="WNZ62" s="134"/>
      <c r="WOA62" s="134"/>
      <c r="WOB62" s="134"/>
      <c r="WOC62" s="134"/>
      <c r="WOD62" s="134"/>
      <c r="WOE62" s="134"/>
      <c r="WOF62" s="134"/>
      <c r="WOG62" s="134"/>
      <c r="WOH62" s="134"/>
      <c r="WOI62" s="134"/>
      <c r="WOJ62" s="134"/>
      <c r="WOK62" s="134"/>
      <c r="WOL62" s="134"/>
      <c r="WOM62" s="134"/>
      <c r="WON62" s="134"/>
      <c r="WOO62" s="134"/>
      <c r="WOP62" s="134"/>
      <c r="WOQ62" s="134"/>
      <c r="WOR62" s="134"/>
      <c r="WOS62" s="134"/>
      <c r="WOT62" s="134"/>
      <c r="WOU62" s="134"/>
      <c r="WOV62" s="134"/>
      <c r="WOW62" s="134"/>
      <c r="WOX62" s="134"/>
      <c r="WOY62" s="134"/>
      <c r="WOZ62" s="134"/>
      <c r="WPA62" s="134"/>
      <c r="WPB62" s="134"/>
      <c r="WPC62" s="134"/>
      <c r="WPD62" s="134"/>
      <c r="WPE62" s="134"/>
      <c r="WPF62" s="134"/>
      <c r="WPG62" s="134"/>
      <c r="WPH62" s="134"/>
      <c r="WPI62" s="134"/>
      <c r="WPJ62" s="134"/>
      <c r="WPK62" s="134"/>
      <c r="WPL62" s="134"/>
      <c r="WPM62" s="134"/>
      <c r="WPN62" s="134"/>
      <c r="WPO62" s="134"/>
      <c r="WPP62" s="134"/>
      <c r="WPQ62" s="134"/>
      <c r="WPR62" s="134"/>
      <c r="WPS62" s="134"/>
      <c r="WPT62" s="134"/>
      <c r="WPU62" s="134"/>
      <c r="WPV62" s="134"/>
      <c r="WPW62" s="134"/>
      <c r="WPX62" s="134"/>
      <c r="WPY62" s="134"/>
      <c r="WPZ62" s="134"/>
      <c r="WQA62" s="134"/>
      <c r="WQB62" s="134"/>
      <c r="WQC62" s="134"/>
      <c r="WQD62" s="134"/>
      <c r="WQE62" s="134"/>
      <c r="WQF62" s="134"/>
      <c r="WQG62" s="134"/>
      <c r="WQH62" s="134"/>
      <c r="WQI62" s="134"/>
      <c r="WQJ62" s="134"/>
      <c r="WQK62" s="134"/>
      <c r="WQL62" s="134"/>
      <c r="WQM62" s="134"/>
      <c r="WQN62" s="134"/>
      <c r="WQO62" s="134"/>
      <c r="WQP62" s="134"/>
      <c r="WQQ62" s="134"/>
      <c r="WQR62" s="134"/>
      <c r="WQS62" s="134"/>
      <c r="WQT62" s="134"/>
      <c r="WQU62" s="134"/>
      <c r="WQV62" s="134"/>
      <c r="WQW62" s="134"/>
      <c r="WQX62" s="134"/>
      <c r="WQY62" s="134"/>
      <c r="WQZ62" s="134"/>
      <c r="WRA62" s="134"/>
      <c r="WRB62" s="134"/>
      <c r="WRC62" s="134"/>
      <c r="WRD62" s="134"/>
      <c r="WRE62" s="134"/>
      <c r="WRF62" s="134"/>
      <c r="WRG62" s="134"/>
      <c r="WRH62" s="134"/>
      <c r="WRI62" s="134"/>
      <c r="WRJ62" s="134"/>
      <c r="WRK62" s="134"/>
      <c r="WRL62" s="134"/>
      <c r="WRM62" s="134"/>
      <c r="WRN62" s="134"/>
      <c r="WRO62" s="134"/>
      <c r="WRP62" s="134"/>
      <c r="WRQ62" s="134"/>
      <c r="WRR62" s="134"/>
      <c r="WRS62" s="134"/>
      <c r="WRT62" s="134"/>
      <c r="WRU62" s="134"/>
      <c r="WRV62" s="134"/>
      <c r="WRW62" s="134"/>
      <c r="WRX62" s="134"/>
      <c r="WRY62" s="134"/>
      <c r="WRZ62" s="134"/>
      <c r="WSA62" s="134"/>
      <c r="WSB62" s="134"/>
      <c r="WSC62" s="134"/>
      <c r="WSD62" s="134"/>
      <c r="WSE62" s="134"/>
      <c r="WSF62" s="134"/>
      <c r="WSG62" s="134"/>
      <c r="WSH62" s="134"/>
      <c r="WSI62" s="134"/>
      <c r="WSJ62" s="134"/>
      <c r="WSK62" s="134"/>
      <c r="WSL62" s="134"/>
      <c r="WSM62" s="134"/>
      <c r="WSN62" s="134"/>
      <c r="WSO62" s="134"/>
      <c r="WSP62" s="134"/>
      <c r="WSQ62" s="134"/>
      <c r="WSR62" s="134"/>
      <c r="WSS62" s="134"/>
      <c r="WST62" s="134"/>
      <c r="WSU62" s="134"/>
      <c r="WSV62" s="134"/>
      <c r="WSW62" s="134"/>
      <c r="WSX62" s="134"/>
      <c r="WSY62" s="134"/>
      <c r="WSZ62" s="134"/>
      <c r="WTA62" s="134"/>
      <c r="WTB62" s="134"/>
      <c r="WTC62" s="134"/>
      <c r="WTD62" s="134"/>
      <c r="WTE62" s="134"/>
      <c r="WTF62" s="134"/>
      <c r="WTG62" s="134"/>
      <c r="WTH62" s="134"/>
      <c r="WTI62" s="134"/>
      <c r="WTJ62" s="134"/>
      <c r="WTK62" s="134"/>
      <c r="WTL62" s="134"/>
      <c r="WTM62" s="134"/>
      <c r="WTN62" s="134"/>
      <c r="WTO62" s="134"/>
      <c r="WTP62" s="134"/>
      <c r="WTQ62" s="134"/>
      <c r="WTR62" s="134"/>
      <c r="WTS62" s="134"/>
      <c r="WTT62" s="134"/>
      <c r="WTU62" s="134"/>
      <c r="WTV62" s="134"/>
      <c r="WTW62" s="134"/>
      <c r="WTX62" s="134"/>
      <c r="WTY62" s="134"/>
      <c r="WTZ62" s="134"/>
      <c r="WUA62" s="134"/>
      <c r="WUB62" s="134"/>
      <c r="WUC62" s="134"/>
      <c r="WUD62" s="134"/>
      <c r="WUE62" s="134"/>
      <c r="WUF62" s="134"/>
      <c r="WUG62" s="134"/>
      <c r="WUH62" s="134"/>
      <c r="WUI62" s="134"/>
      <c r="WUJ62" s="134"/>
      <c r="WUK62" s="134"/>
      <c r="WUL62" s="134"/>
      <c r="WUM62" s="134"/>
      <c r="WUN62" s="134"/>
      <c r="WUO62" s="134"/>
      <c r="WUP62" s="134"/>
      <c r="WUQ62" s="134"/>
      <c r="WUR62" s="134"/>
      <c r="WUS62" s="134"/>
      <c r="WUT62" s="134"/>
      <c r="WUU62" s="134"/>
      <c r="WUV62" s="134"/>
      <c r="WUW62" s="134"/>
      <c r="WUX62" s="134"/>
      <c r="WUY62" s="134"/>
      <c r="WUZ62" s="134"/>
      <c r="WVA62" s="134"/>
      <c r="WVB62" s="134"/>
      <c r="WVC62" s="134"/>
      <c r="WVD62" s="134"/>
      <c r="WVE62" s="134"/>
      <c r="WVF62" s="134"/>
      <c r="WVG62" s="134"/>
      <c r="WVH62" s="134"/>
      <c r="WVI62" s="134"/>
      <c r="WVJ62" s="134"/>
      <c r="WVK62" s="134"/>
      <c r="WVL62" s="134"/>
      <c r="WVM62" s="134"/>
      <c r="WVN62" s="134"/>
      <c r="WVO62" s="134"/>
      <c r="WVP62" s="134"/>
      <c r="WVQ62" s="134"/>
      <c r="WVR62" s="134"/>
      <c r="WVS62" s="134"/>
      <c r="WVT62" s="134"/>
      <c r="WVU62" s="134"/>
      <c r="WVV62" s="134"/>
      <c r="WVW62" s="134"/>
      <c r="WVX62" s="134"/>
      <c r="WVY62" s="134"/>
      <c r="WVZ62" s="134"/>
      <c r="WWA62" s="134"/>
      <c r="WWB62" s="134"/>
      <c r="WWC62" s="134"/>
      <c r="WWD62" s="134"/>
      <c r="WWE62" s="134"/>
      <c r="WWF62" s="134"/>
      <c r="WWG62" s="134"/>
      <c r="WWH62" s="134"/>
      <c r="WWI62" s="134"/>
      <c r="WWJ62" s="134"/>
      <c r="WWK62" s="134"/>
      <c r="WWL62" s="134"/>
      <c r="WWM62" s="134"/>
      <c r="WWN62" s="134"/>
      <c r="WWO62" s="134"/>
      <c r="WWP62" s="134"/>
      <c r="WWQ62" s="134"/>
      <c r="WWR62" s="134"/>
      <c r="WWS62" s="134"/>
      <c r="WWT62" s="134"/>
      <c r="WWU62" s="134"/>
      <c r="WWV62" s="134"/>
      <c r="WWW62" s="134"/>
      <c r="WWX62" s="134"/>
      <c r="WWY62" s="134"/>
      <c r="WWZ62" s="134"/>
      <c r="WXA62" s="134"/>
      <c r="WXB62" s="134"/>
      <c r="WXC62" s="134"/>
      <c r="WXD62" s="134"/>
      <c r="WXE62" s="134"/>
      <c r="WXF62" s="134"/>
      <c r="WXG62" s="134"/>
      <c r="WXH62" s="134"/>
      <c r="WXI62" s="134"/>
      <c r="WXJ62" s="134"/>
      <c r="WXK62" s="134"/>
      <c r="WXL62" s="134"/>
      <c r="WXM62" s="134"/>
      <c r="WXN62" s="134"/>
      <c r="WXO62" s="134"/>
      <c r="WXP62" s="134"/>
      <c r="WXQ62" s="134"/>
      <c r="WXR62" s="134"/>
      <c r="WXS62" s="134"/>
      <c r="WXT62" s="134"/>
      <c r="WXU62" s="134"/>
      <c r="WXV62" s="134"/>
      <c r="WXW62" s="134"/>
      <c r="WXX62" s="134"/>
      <c r="WXY62" s="134"/>
      <c r="WXZ62" s="134"/>
      <c r="WYA62" s="134"/>
      <c r="WYB62" s="134"/>
      <c r="WYC62" s="134"/>
      <c r="WYD62" s="134"/>
      <c r="WYE62" s="134"/>
      <c r="WYF62" s="134"/>
      <c r="WYG62" s="134"/>
      <c r="WYH62" s="134"/>
      <c r="WYI62" s="134"/>
      <c r="WYJ62" s="134"/>
      <c r="WYK62" s="134"/>
      <c r="WYL62" s="134"/>
      <c r="WYM62" s="134"/>
      <c r="WYN62" s="134"/>
      <c r="WYO62" s="134"/>
      <c r="WYP62" s="134"/>
      <c r="WYQ62" s="134"/>
      <c r="WYR62" s="134"/>
      <c r="WYS62" s="134"/>
      <c r="WYT62" s="134"/>
      <c r="WYU62" s="134"/>
      <c r="WYV62" s="134"/>
      <c r="WYW62" s="134"/>
      <c r="WYX62" s="134"/>
      <c r="WYY62" s="134"/>
      <c r="WYZ62" s="134"/>
      <c r="WZA62" s="134"/>
      <c r="WZB62" s="134"/>
      <c r="WZC62" s="134"/>
      <c r="WZD62" s="134"/>
      <c r="WZE62" s="134"/>
      <c r="WZF62" s="134"/>
      <c r="WZG62" s="134"/>
      <c r="WZH62" s="134"/>
      <c r="WZI62" s="134"/>
      <c r="WZJ62" s="134"/>
      <c r="WZK62" s="134"/>
      <c r="WZL62" s="134"/>
      <c r="WZM62" s="134"/>
      <c r="WZN62" s="134"/>
      <c r="WZO62" s="134"/>
      <c r="WZP62" s="134"/>
      <c r="WZQ62" s="134"/>
      <c r="WZR62" s="134"/>
      <c r="WZS62" s="134"/>
      <c r="WZT62" s="134"/>
      <c r="WZU62" s="134"/>
      <c r="WZV62" s="134"/>
      <c r="WZW62" s="134"/>
      <c r="WZX62" s="134"/>
      <c r="WZY62" s="134"/>
      <c r="WZZ62" s="134"/>
      <c r="XAA62" s="134"/>
      <c r="XAB62" s="134"/>
      <c r="XAC62" s="134"/>
      <c r="XAD62" s="134"/>
      <c r="XAE62" s="134"/>
      <c r="XAF62" s="134"/>
      <c r="XAG62" s="134"/>
      <c r="XAH62" s="134"/>
      <c r="XAI62" s="134"/>
      <c r="XAJ62" s="134"/>
      <c r="XAK62" s="134"/>
      <c r="XAL62" s="134"/>
      <c r="XAM62" s="134"/>
      <c r="XAN62" s="134"/>
      <c r="XAO62" s="134"/>
      <c r="XAP62" s="134"/>
      <c r="XAQ62" s="134"/>
      <c r="XAR62" s="134"/>
      <c r="XAS62" s="134"/>
      <c r="XAT62" s="134"/>
      <c r="XAU62" s="134"/>
      <c r="XAV62" s="134"/>
      <c r="XAW62" s="134"/>
      <c r="XAX62" s="134"/>
      <c r="XAY62" s="134"/>
      <c r="XAZ62" s="134"/>
      <c r="XBA62" s="134"/>
      <c r="XBB62" s="134"/>
      <c r="XBC62" s="134"/>
      <c r="XBD62" s="134"/>
      <c r="XBE62" s="134"/>
      <c r="XBF62" s="134"/>
      <c r="XBG62" s="134"/>
      <c r="XBH62" s="134"/>
      <c r="XBI62" s="134"/>
      <c r="XBJ62" s="134"/>
      <c r="XBK62" s="134"/>
      <c r="XBL62" s="134"/>
      <c r="XBM62" s="134"/>
      <c r="XBN62" s="134"/>
      <c r="XBO62" s="134"/>
      <c r="XBP62" s="134"/>
      <c r="XBQ62" s="134"/>
      <c r="XBR62" s="134"/>
      <c r="XBS62" s="134"/>
      <c r="XBT62" s="134"/>
      <c r="XBU62" s="134"/>
      <c r="XBV62" s="134"/>
      <c r="XBW62" s="134"/>
      <c r="XBX62" s="134"/>
      <c r="XBY62" s="134"/>
      <c r="XBZ62" s="134"/>
      <c r="XCA62" s="134"/>
      <c r="XCB62" s="134"/>
      <c r="XCC62" s="134"/>
      <c r="XCD62" s="134"/>
      <c r="XCE62" s="134"/>
      <c r="XCF62" s="134"/>
      <c r="XCG62" s="134"/>
      <c r="XCH62" s="134"/>
      <c r="XCI62" s="134"/>
      <c r="XCJ62" s="134"/>
      <c r="XCK62" s="134"/>
      <c r="XCL62" s="134"/>
      <c r="XCM62" s="134"/>
      <c r="XCN62" s="134"/>
      <c r="XCO62" s="134"/>
      <c r="XCP62" s="134"/>
      <c r="XCQ62" s="134"/>
      <c r="XCR62" s="134"/>
      <c r="XCS62" s="134"/>
      <c r="XCT62" s="134"/>
      <c r="XCU62" s="134"/>
      <c r="XCV62" s="134"/>
      <c r="XCW62" s="134"/>
      <c r="XCX62" s="134"/>
      <c r="XCY62" s="134"/>
      <c r="XCZ62" s="134"/>
      <c r="XDA62" s="134"/>
      <c r="XDB62" s="134"/>
      <c r="XDC62" s="134"/>
      <c r="XDD62" s="134"/>
      <c r="XDE62" s="134"/>
      <c r="XDF62" s="134"/>
      <c r="XDG62" s="134"/>
      <c r="XDH62" s="134"/>
      <c r="XDI62" s="134"/>
      <c r="XDJ62" s="134"/>
      <c r="XDK62" s="134"/>
      <c r="XDL62" s="134"/>
      <c r="XDM62" s="134"/>
      <c r="XDN62" s="134"/>
      <c r="XDO62" s="134"/>
      <c r="XDP62" s="134"/>
      <c r="XDQ62" s="134"/>
      <c r="XDR62" s="134"/>
      <c r="XDS62" s="134"/>
      <c r="XDT62" s="134"/>
      <c r="XDU62" s="134"/>
      <c r="XDV62" s="134"/>
      <c r="XDW62" s="134"/>
      <c r="XDX62" s="134"/>
      <c r="XDY62" s="134"/>
      <c r="XDZ62" s="134"/>
      <c r="XEA62" s="134"/>
      <c r="XEB62" s="134"/>
      <c r="XEC62" s="134"/>
      <c r="XED62" s="134"/>
      <c r="XEE62" s="134"/>
      <c r="XEF62" s="134"/>
      <c r="XEG62" s="134"/>
      <c r="XEH62" s="134"/>
      <c r="XEI62" s="134"/>
      <c r="XEJ62" s="134"/>
      <c r="XEK62" s="134"/>
      <c r="XEL62" s="134"/>
      <c r="XEM62" s="134"/>
      <c r="XEN62" s="134"/>
      <c r="XEO62" s="134"/>
      <c r="XEP62" s="134"/>
      <c r="XEQ62" s="134"/>
    </row>
    <row r="63" spans="1:16371" s="63" customFormat="1"/>
    <row r="64" spans="1:16371" s="63" customFormat="1"/>
    <row r="65" spans="1:9" s="63" customFormat="1">
      <c r="B65" s="245" t="s">
        <v>197</v>
      </c>
      <c r="C65" s="66"/>
    </row>
    <row r="66" spans="1:9" s="63" customFormat="1" ht="14.65" customHeight="1">
      <c r="B66" s="711" t="s">
        <v>326</v>
      </c>
      <c r="C66" s="711"/>
      <c r="D66" s="711"/>
      <c r="E66" s="711"/>
      <c r="F66" s="711"/>
      <c r="G66" s="711"/>
      <c r="H66" s="711"/>
    </row>
    <row r="67" spans="1:9" s="63" customFormat="1" ht="14.65" customHeight="1">
      <c r="B67" s="711"/>
      <c r="C67" s="711"/>
      <c r="D67" s="711"/>
      <c r="E67" s="711"/>
      <c r="F67" s="711"/>
      <c r="G67" s="711"/>
      <c r="H67" s="711"/>
    </row>
    <row r="68" spans="1:9" s="63" customFormat="1" ht="14.65" customHeight="1">
      <c r="B68" s="711"/>
      <c r="C68" s="711"/>
      <c r="D68" s="711"/>
      <c r="E68" s="711"/>
      <c r="F68" s="711"/>
      <c r="G68" s="711"/>
      <c r="H68" s="711"/>
    </row>
    <row r="69" spans="1:9" s="63" customFormat="1" ht="14.65" customHeight="1">
      <c r="B69" s="711"/>
      <c r="C69" s="711"/>
      <c r="D69" s="711"/>
      <c r="E69" s="711"/>
      <c r="F69" s="711"/>
      <c r="G69" s="711"/>
      <c r="H69" s="711"/>
    </row>
    <row r="70" spans="1:9" s="63" customFormat="1" ht="14.65" customHeight="1">
      <c r="B70" s="711"/>
      <c r="C70" s="711"/>
      <c r="D70" s="711"/>
      <c r="E70" s="711"/>
      <c r="F70" s="711"/>
      <c r="G70" s="711"/>
      <c r="H70" s="711"/>
    </row>
    <row r="71" spans="1:9" s="67" customFormat="1" ht="14.65" customHeight="1">
      <c r="A71" s="63"/>
      <c r="B71" s="711"/>
      <c r="C71" s="711"/>
      <c r="D71" s="711"/>
      <c r="E71" s="711"/>
      <c r="F71" s="711"/>
      <c r="G71" s="711"/>
      <c r="H71" s="711"/>
      <c r="I71" s="63"/>
    </row>
    <row r="72" spans="1:9" s="63" customFormat="1" ht="14.65" customHeight="1">
      <c r="B72" s="711"/>
      <c r="C72" s="711"/>
      <c r="D72" s="711"/>
      <c r="E72" s="711"/>
      <c r="F72" s="711"/>
      <c r="G72" s="711"/>
      <c r="H72" s="711"/>
    </row>
    <row r="73" spans="1:9" s="63" customFormat="1" ht="14.65" customHeight="1">
      <c r="B73" s="711"/>
      <c r="C73" s="711"/>
      <c r="D73" s="711"/>
      <c r="E73" s="711"/>
      <c r="F73" s="711"/>
      <c r="G73" s="711"/>
      <c r="H73" s="711"/>
    </row>
    <row r="74" spans="1:9" s="65" customFormat="1" ht="42.6" thickBot="1">
      <c r="B74" s="235" t="s">
        <v>10</v>
      </c>
      <c r="C74" s="235" t="s">
        <v>47</v>
      </c>
      <c r="D74" s="236" t="s">
        <v>313</v>
      </c>
      <c r="E74" s="236" t="s">
        <v>314</v>
      </c>
      <c r="F74" s="236" t="s">
        <v>315</v>
      </c>
      <c r="G74" s="236" t="s">
        <v>316</v>
      </c>
    </row>
    <row r="75" spans="1:9" s="63" customFormat="1" ht="14.45">
      <c r="B75" s="3" t="s">
        <v>327</v>
      </c>
      <c r="C75" s="23" t="s">
        <v>322</v>
      </c>
      <c r="D75" s="64"/>
      <c r="E75" s="64"/>
      <c r="F75" s="35">
        <f>D75-E75</f>
        <v>0</v>
      </c>
      <c r="G75" s="238"/>
      <c r="H75" s="65"/>
      <c r="I75" s="65"/>
    </row>
    <row r="76" spans="1:9" s="63" customFormat="1" ht="14.45">
      <c r="B76" s="3" t="s">
        <v>328</v>
      </c>
      <c r="C76" s="23" t="s">
        <v>322</v>
      </c>
      <c r="D76" s="64"/>
      <c r="E76" s="64"/>
      <c r="F76" s="35">
        <f t="shared" ref="F76:F78" si="6">D76-E76</f>
        <v>0</v>
      </c>
      <c r="G76" s="237"/>
      <c r="H76" s="65"/>
      <c r="I76" s="65"/>
    </row>
    <row r="77" spans="1:9" s="63" customFormat="1" ht="14.45">
      <c r="B77" s="60" t="s">
        <v>219</v>
      </c>
      <c r="C77" s="23" t="s">
        <v>322</v>
      </c>
      <c r="D77" s="64"/>
      <c r="E77" s="64"/>
      <c r="F77" s="35">
        <f t="shared" si="6"/>
        <v>0</v>
      </c>
      <c r="G77" s="237"/>
      <c r="H77" s="65"/>
      <c r="I77" s="65"/>
    </row>
    <row r="78" spans="1:9" s="63" customFormat="1" ht="15" thickBot="1">
      <c r="B78" s="253" t="s">
        <v>219</v>
      </c>
      <c r="C78" s="250" t="s">
        <v>322</v>
      </c>
      <c r="D78" s="248"/>
      <c r="E78" s="248"/>
      <c r="F78" s="431">
        <f t="shared" si="6"/>
        <v>0</v>
      </c>
      <c r="G78" s="244"/>
      <c r="H78" s="65"/>
      <c r="I78" s="65"/>
    </row>
    <row r="79" spans="1:9" s="63" customFormat="1" ht="14.45" thickBot="1">
      <c r="B79" s="246" t="s">
        <v>329</v>
      </c>
      <c r="C79" s="249" t="s">
        <v>322</v>
      </c>
      <c r="D79" s="249">
        <f>SUM(D75:D78)</f>
        <v>0</v>
      </c>
      <c r="E79" s="249">
        <f>SUM(E75:E78)</f>
        <v>0</v>
      </c>
      <c r="F79" s="249">
        <f>D79-E79</f>
        <v>0</v>
      </c>
      <c r="G79" s="244"/>
      <c r="H79" s="65"/>
      <c r="I79" s="65"/>
    </row>
    <row r="80" spans="1:9" s="63" customFormat="1"/>
    <row r="81" spans="1:37" s="63" customFormat="1"/>
    <row r="82" spans="1:37" s="69" customFormat="1">
      <c r="A82" s="63"/>
      <c r="B82" s="28" t="s">
        <v>330</v>
      </c>
      <c r="C82" s="28"/>
      <c r="D82" s="28"/>
      <c r="E82" s="28"/>
      <c r="F82" s="34"/>
      <c r="G82" s="34"/>
      <c r="H82" s="34"/>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row>
    <row r="83" spans="1:37" s="63" customFormat="1"/>
    <row r="84" spans="1:37" s="63" customFormat="1" ht="17.649999999999999" customHeight="1">
      <c r="B84" s="245" t="s">
        <v>197</v>
      </c>
      <c r="C84" s="66"/>
    </row>
    <row r="85" spans="1:37" s="67" customFormat="1">
      <c r="B85" s="711" t="s">
        <v>331</v>
      </c>
      <c r="C85" s="711"/>
      <c r="D85" s="711"/>
      <c r="E85" s="711"/>
      <c r="F85" s="711"/>
      <c r="G85" s="711"/>
      <c r="H85" s="711"/>
    </row>
    <row r="86" spans="1:37" s="67" customFormat="1">
      <c r="B86" s="711"/>
      <c r="C86" s="711"/>
      <c r="D86" s="711"/>
      <c r="E86" s="711"/>
      <c r="F86" s="711"/>
      <c r="G86" s="711"/>
      <c r="H86" s="711"/>
    </row>
    <row r="87" spans="1:37" s="67" customFormat="1">
      <c r="B87" s="711"/>
      <c r="C87" s="711"/>
      <c r="D87" s="711"/>
      <c r="E87" s="711"/>
      <c r="F87" s="711"/>
      <c r="G87" s="711"/>
      <c r="H87" s="711"/>
    </row>
    <row r="88" spans="1:37" s="67" customFormat="1">
      <c r="B88" s="711"/>
      <c r="C88" s="711"/>
      <c r="D88" s="711"/>
      <c r="E88" s="711"/>
      <c r="F88" s="711"/>
      <c r="G88" s="711"/>
      <c r="H88" s="711"/>
    </row>
    <row r="89" spans="1:37" s="67" customFormat="1">
      <c r="B89" s="711"/>
      <c r="C89" s="711"/>
      <c r="D89" s="711"/>
      <c r="E89" s="711"/>
      <c r="F89" s="711"/>
      <c r="G89" s="711"/>
      <c r="H89" s="711"/>
    </row>
    <row r="90" spans="1:37" s="63" customFormat="1" ht="20.100000000000001" customHeight="1"/>
    <row r="91" spans="1:37" s="65" customFormat="1" ht="42.6" thickBot="1">
      <c r="B91" s="235" t="s">
        <v>10</v>
      </c>
      <c r="C91" s="235" t="s">
        <v>47</v>
      </c>
      <c r="D91" s="236" t="s">
        <v>313</v>
      </c>
      <c r="E91" s="236" t="s">
        <v>314</v>
      </c>
      <c r="F91" s="236" t="s">
        <v>315</v>
      </c>
      <c r="G91" s="236" t="s">
        <v>316</v>
      </c>
    </row>
    <row r="92" spans="1:37" s="63" customFormat="1" ht="14.45">
      <c r="B92" s="60" t="s">
        <v>332</v>
      </c>
      <c r="C92" s="23" t="s">
        <v>333</v>
      </c>
      <c r="D92" s="64"/>
      <c r="E92" s="64"/>
      <c r="F92" s="51">
        <f t="shared" ref="F92:F96" si="7">D92-E92</f>
        <v>0</v>
      </c>
      <c r="G92" s="62"/>
    </row>
    <row r="93" spans="1:37" s="63" customFormat="1" ht="14.45">
      <c r="B93" s="60" t="s">
        <v>334</v>
      </c>
      <c r="C93" s="23" t="s">
        <v>333</v>
      </c>
      <c r="D93" s="64"/>
      <c r="E93" s="64"/>
      <c r="F93" s="51">
        <f t="shared" si="7"/>
        <v>0</v>
      </c>
      <c r="G93" s="62"/>
    </row>
    <row r="94" spans="1:37" s="63" customFormat="1" ht="14.45">
      <c r="B94" s="60" t="s">
        <v>219</v>
      </c>
      <c r="C94" s="23" t="s">
        <v>333</v>
      </c>
      <c r="D94" s="64"/>
      <c r="E94" s="64"/>
      <c r="F94" s="51">
        <f t="shared" si="7"/>
        <v>0</v>
      </c>
      <c r="G94" s="62"/>
    </row>
    <row r="95" spans="1:37" s="63" customFormat="1" ht="15" thickBot="1">
      <c r="B95" s="538" t="s">
        <v>219</v>
      </c>
      <c r="C95" s="23" t="s">
        <v>333</v>
      </c>
      <c r="D95" s="539"/>
      <c r="E95" s="539"/>
      <c r="F95" s="540">
        <f t="shared" si="7"/>
        <v>0</v>
      </c>
      <c r="G95" s="541"/>
    </row>
    <row r="96" spans="1:37" s="63" customFormat="1" ht="14.45" thickBot="1">
      <c r="B96" s="542" t="s">
        <v>329</v>
      </c>
      <c r="C96" s="542"/>
      <c r="D96" s="543">
        <f>SUM(D92:D95)</f>
        <v>0</v>
      </c>
      <c r="E96" s="543">
        <f>SUM(E92:E95)</f>
        <v>0</v>
      </c>
      <c r="F96" s="544">
        <f t="shared" si="7"/>
        <v>0</v>
      </c>
      <c r="G96" s="545"/>
    </row>
    <row r="97" spans="1:37" s="63" customFormat="1"/>
    <row r="98" spans="1:37" s="63" customFormat="1" ht="19.5" thickBot="1">
      <c r="A98" s="26">
        <v>3</v>
      </c>
      <c r="B98" s="27" t="s">
        <v>335</v>
      </c>
      <c r="C98" s="27"/>
      <c r="D98" s="27"/>
      <c r="E98" s="27"/>
      <c r="F98" s="27"/>
      <c r="G98" s="27"/>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9"/>
      <c r="AK98" s="9"/>
    </row>
    <row r="99" spans="1:37" s="63" customFormat="1" ht="15" thickTop="1">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row>
    <row r="100" spans="1:37" s="63" customFormat="1" ht="17.649999999999999" customHeight="1">
      <c r="B100" s="245" t="s">
        <v>197</v>
      </c>
      <c r="C100" s="66"/>
    </row>
    <row r="101" spans="1:37" s="63" customFormat="1">
      <c r="A101" s="67"/>
      <c r="B101" s="711" t="s">
        <v>336</v>
      </c>
      <c r="C101" s="712"/>
      <c r="D101" s="712"/>
      <c r="E101" s="712"/>
      <c r="F101" s="712"/>
      <c r="G101" s="712"/>
      <c r="H101" s="712"/>
    </row>
    <row r="102" spans="1:37" s="70" customFormat="1" ht="21" customHeight="1">
      <c r="A102" s="63"/>
      <c r="B102" s="712"/>
      <c r="C102" s="712"/>
      <c r="D102" s="712"/>
      <c r="E102" s="712"/>
      <c r="F102" s="712"/>
      <c r="G102" s="712"/>
      <c r="H102" s="712"/>
    </row>
    <row r="103" spans="1:37" s="70" customFormat="1" ht="21" customHeight="1">
      <c r="A103" s="63"/>
      <c r="B103" s="712"/>
      <c r="C103" s="712"/>
      <c r="D103" s="712"/>
      <c r="E103" s="712"/>
      <c r="F103" s="712"/>
      <c r="G103" s="712"/>
      <c r="H103" s="712"/>
    </row>
    <row r="104" spans="1:37" s="70" customFormat="1" ht="21" customHeight="1">
      <c r="A104" s="63"/>
      <c r="B104" s="712"/>
      <c r="C104" s="712"/>
      <c r="D104" s="712"/>
      <c r="E104" s="712"/>
      <c r="F104" s="712"/>
      <c r="G104" s="712"/>
      <c r="H104" s="712"/>
    </row>
    <row r="105" spans="1:37" s="63" customFormat="1">
      <c r="A105" s="70"/>
      <c r="B105" s="712"/>
      <c r="C105" s="712"/>
      <c r="D105" s="712"/>
      <c r="E105" s="712"/>
      <c r="F105" s="712"/>
      <c r="G105" s="712"/>
      <c r="H105" s="712"/>
    </row>
    <row r="106" spans="1:37" s="63" customFormat="1">
      <c r="D106" s="71" t="s">
        <v>329</v>
      </c>
      <c r="F106" s="702" t="s">
        <v>337</v>
      </c>
      <c r="G106" s="702"/>
      <c r="H106" s="702"/>
      <c r="I106" s="702"/>
    </row>
    <row r="107" spans="1:37" s="63" customFormat="1">
      <c r="D107" s="72"/>
      <c r="E107" s="71" t="s">
        <v>298</v>
      </c>
      <c r="F107" s="254">
        <f t="shared" ref="F107:AI107" si="8">F11</f>
        <v>1</v>
      </c>
      <c r="G107" s="254">
        <f t="shared" si="8"/>
        <v>2</v>
      </c>
      <c r="H107" s="254">
        <f t="shared" si="8"/>
        <v>3</v>
      </c>
      <c r="I107" s="254">
        <f t="shared" si="8"/>
        <v>4</v>
      </c>
      <c r="J107" s="254">
        <f t="shared" si="8"/>
        <v>5</v>
      </c>
      <c r="K107" s="254">
        <f t="shared" si="8"/>
        <v>6</v>
      </c>
      <c r="L107" s="254">
        <f t="shared" si="8"/>
        <v>7</v>
      </c>
      <c r="M107" s="254">
        <f t="shared" si="8"/>
        <v>8</v>
      </c>
      <c r="N107" s="254">
        <f t="shared" si="8"/>
        <v>9</v>
      </c>
      <c r="O107" s="254">
        <f t="shared" si="8"/>
        <v>10</v>
      </c>
      <c r="P107" s="254">
        <f t="shared" si="8"/>
        <v>0</v>
      </c>
      <c r="Q107" s="254">
        <f t="shared" si="8"/>
        <v>0</v>
      </c>
      <c r="R107" s="254">
        <f t="shared" si="8"/>
        <v>0</v>
      </c>
      <c r="S107" s="254">
        <f t="shared" si="8"/>
        <v>0</v>
      </c>
      <c r="T107" s="254">
        <f t="shared" si="8"/>
        <v>0</v>
      </c>
      <c r="U107" s="254">
        <f t="shared" si="8"/>
        <v>0</v>
      </c>
      <c r="V107" s="254">
        <f t="shared" si="8"/>
        <v>0</v>
      </c>
      <c r="W107" s="254">
        <f t="shared" si="8"/>
        <v>0</v>
      </c>
      <c r="X107" s="254">
        <f t="shared" si="8"/>
        <v>0</v>
      </c>
      <c r="Y107" s="254">
        <f t="shared" si="8"/>
        <v>0</v>
      </c>
      <c r="Z107" s="254">
        <f t="shared" si="8"/>
        <v>0</v>
      </c>
      <c r="AA107" s="254">
        <f t="shared" si="8"/>
        <v>0</v>
      </c>
      <c r="AB107" s="254">
        <f t="shared" si="8"/>
        <v>0</v>
      </c>
      <c r="AC107" s="254">
        <f t="shared" si="8"/>
        <v>0</v>
      </c>
      <c r="AD107" s="254">
        <f t="shared" si="8"/>
        <v>0</v>
      </c>
      <c r="AE107" s="254">
        <f t="shared" si="8"/>
        <v>0</v>
      </c>
      <c r="AF107" s="254">
        <f t="shared" si="8"/>
        <v>0</v>
      </c>
      <c r="AG107" s="254">
        <f t="shared" si="8"/>
        <v>0</v>
      </c>
      <c r="AH107" s="254">
        <f t="shared" si="8"/>
        <v>0</v>
      </c>
      <c r="AI107" s="254">
        <f t="shared" si="8"/>
        <v>0</v>
      </c>
    </row>
    <row r="108" spans="1:37" s="63" customFormat="1">
      <c r="D108" s="72"/>
      <c r="E108" s="71" t="s">
        <v>299</v>
      </c>
      <c r="F108" s="128">
        <f t="shared" ref="F108:AI108" si="9">F12</f>
        <v>47665</v>
      </c>
      <c r="G108" s="128">
        <f t="shared" si="9"/>
        <v>48030</v>
      </c>
      <c r="H108" s="128">
        <f t="shared" si="9"/>
        <v>48396</v>
      </c>
      <c r="I108" s="128">
        <f t="shared" si="9"/>
        <v>48761</v>
      </c>
      <c r="J108" s="128">
        <f t="shared" si="9"/>
        <v>49126</v>
      </c>
      <c r="K108" s="128">
        <f t="shared" si="9"/>
        <v>49491</v>
      </c>
      <c r="L108" s="128">
        <f t="shared" si="9"/>
        <v>49857</v>
      </c>
      <c r="M108" s="128">
        <f t="shared" si="9"/>
        <v>50222</v>
      </c>
      <c r="N108" s="128">
        <f t="shared" si="9"/>
        <v>50587</v>
      </c>
      <c r="O108" s="128">
        <f t="shared" si="9"/>
        <v>50952</v>
      </c>
      <c r="P108" s="128">
        <f t="shared" si="9"/>
        <v>0</v>
      </c>
      <c r="Q108" s="128">
        <f t="shared" si="9"/>
        <v>0</v>
      </c>
      <c r="R108" s="128">
        <f t="shared" si="9"/>
        <v>0</v>
      </c>
      <c r="S108" s="128">
        <f t="shared" si="9"/>
        <v>0</v>
      </c>
      <c r="T108" s="128">
        <f t="shared" si="9"/>
        <v>0</v>
      </c>
      <c r="U108" s="128">
        <f t="shared" si="9"/>
        <v>0</v>
      </c>
      <c r="V108" s="128">
        <f t="shared" si="9"/>
        <v>0</v>
      </c>
      <c r="W108" s="128">
        <f t="shared" si="9"/>
        <v>0</v>
      </c>
      <c r="X108" s="128">
        <f t="shared" si="9"/>
        <v>0</v>
      </c>
      <c r="Y108" s="128">
        <f t="shared" si="9"/>
        <v>0</v>
      </c>
      <c r="Z108" s="128">
        <f t="shared" si="9"/>
        <v>0</v>
      </c>
      <c r="AA108" s="128">
        <f t="shared" si="9"/>
        <v>0</v>
      </c>
      <c r="AB108" s="128">
        <f t="shared" si="9"/>
        <v>0</v>
      </c>
      <c r="AC108" s="128">
        <f t="shared" si="9"/>
        <v>0</v>
      </c>
      <c r="AD108" s="128">
        <f t="shared" si="9"/>
        <v>0</v>
      </c>
      <c r="AE108" s="128">
        <f t="shared" si="9"/>
        <v>0</v>
      </c>
      <c r="AF108" s="128">
        <f t="shared" si="9"/>
        <v>0</v>
      </c>
      <c r="AG108" s="128">
        <f t="shared" si="9"/>
        <v>0</v>
      </c>
      <c r="AH108" s="128">
        <f t="shared" si="9"/>
        <v>0</v>
      </c>
      <c r="AI108" s="128">
        <f t="shared" si="9"/>
        <v>0</v>
      </c>
    </row>
    <row r="109" spans="1:37" s="73" customFormat="1">
      <c r="A109" s="63"/>
      <c r="C109" s="68"/>
      <c r="D109" s="71"/>
      <c r="E109" s="71" t="s">
        <v>300</v>
      </c>
      <c r="F109" s="128">
        <f t="shared" ref="F109:AI109" si="10">F13</f>
        <v>48029</v>
      </c>
      <c r="G109" s="128">
        <f t="shared" si="10"/>
        <v>48395</v>
      </c>
      <c r="H109" s="128">
        <f t="shared" si="10"/>
        <v>48760</v>
      </c>
      <c r="I109" s="128">
        <f t="shared" si="10"/>
        <v>49125</v>
      </c>
      <c r="J109" s="128">
        <f t="shared" si="10"/>
        <v>49490</v>
      </c>
      <c r="K109" s="128">
        <f t="shared" si="10"/>
        <v>49856</v>
      </c>
      <c r="L109" s="128">
        <f t="shared" si="10"/>
        <v>50221</v>
      </c>
      <c r="M109" s="128">
        <f t="shared" si="10"/>
        <v>50586</v>
      </c>
      <c r="N109" s="128">
        <f t="shared" si="10"/>
        <v>50951</v>
      </c>
      <c r="O109" s="128">
        <f t="shared" si="10"/>
        <v>51317</v>
      </c>
      <c r="P109" s="128">
        <f t="shared" si="10"/>
        <v>0</v>
      </c>
      <c r="Q109" s="128">
        <f t="shared" si="10"/>
        <v>0</v>
      </c>
      <c r="R109" s="128">
        <f t="shared" si="10"/>
        <v>0</v>
      </c>
      <c r="S109" s="128">
        <f t="shared" si="10"/>
        <v>0</v>
      </c>
      <c r="T109" s="128">
        <f t="shared" si="10"/>
        <v>0</v>
      </c>
      <c r="U109" s="128">
        <f t="shared" si="10"/>
        <v>0</v>
      </c>
      <c r="V109" s="128">
        <f t="shared" si="10"/>
        <v>0</v>
      </c>
      <c r="W109" s="128">
        <f t="shared" si="10"/>
        <v>0</v>
      </c>
      <c r="X109" s="128">
        <f t="shared" si="10"/>
        <v>0</v>
      </c>
      <c r="Y109" s="128">
        <f t="shared" si="10"/>
        <v>0</v>
      </c>
      <c r="Z109" s="128">
        <f t="shared" si="10"/>
        <v>0</v>
      </c>
      <c r="AA109" s="128">
        <f t="shared" si="10"/>
        <v>0</v>
      </c>
      <c r="AB109" s="128">
        <f t="shared" si="10"/>
        <v>0</v>
      </c>
      <c r="AC109" s="128">
        <f t="shared" si="10"/>
        <v>0</v>
      </c>
      <c r="AD109" s="128">
        <f t="shared" si="10"/>
        <v>0</v>
      </c>
      <c r="AE109" s="128">
        <f t="shared" si="10"/>
        <v>0</v>
      </c>
      <c r="AF109" s="128">
        <f t="shared" si="10"/>
        <v>0</v>
      </c>
      <c r="AG109" s="128">
        <f t="shared" si="10"/>
        <v>0</v>
      </c>
      <c r="AH109" s="128">
        <f t="shared" si="10"/>
        <v>0</v>
      </c>
      <c r="AI109" s="128">
        <f t="shared" si="10"/>
        <v>0</v>
      </c>
    </row>
    <row r="110" spans="1:37" s="73" customFormat="1" ht="14.45" thickBot="1">
      <c r="A110" s="63"/>
      <c r="B110" s="257" t="s">
        <v>338</v>
      </c>
      <c r="C110" s="257"/>
      <c r="D110" s="258"/>
      <c r="E110" s="258"/>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row>
    <row r="111" spans="1:37" s="73" customFormat="1" ht="14.45">
      <c r="B111" s="505" t="s">
        <v>339</v>
      </c>
      <c r="C111" s="550"/>
      <c r="D111" s="551">
        <f>SUM(F111:AH111)</f>
        <v>0</v>
      </c>
      <c r="E111" s="498" t="s">
        <v>333</v>
      </c>
      <c r="F111" s="546"/>
      <c r="G111" s="546"/>
      <c r="H111" s="546"/>
      <c r="I111" s="546"/>
      <c r="J111" s="546"/>
      <c r="K111" s="546"/>
      <c r="L111" s="546"/>
      <c r="M111" s="546"/>
      <c r="N111" s="546"/>
      <c r="O111" s="546"/>
      <c r="P111" s="546"/>
      <c r="Q111" s="546"/>
      <c r="R111" s="546"/>
      <c r="S111" s="546"/>
      <c r="T111" s="546"/>
      <c r="U111" s="546"/>
      <c r="V111" s="546"/>
      <c r="W111" s="546"/>
      <c r="X111" s="546"/>
      <c r="Y111" s="546"/>
      <c r="Z111" s="546"/>
      <c r="AA111" s="546"/>
      <c r="AB111" s="546"/>
      <c r="AC111" s="546"/>
      <c r="AD111" s="546"/>
      <c r="AE111" s="546"/>
      <c r="AF111" s="546"/>
      <c r="AG111" s="546"/>
      <c r="AH111" s="546"/>
      <c r="AI111" s="546"/>
    </row>
    <row r="112" spans="1:37" s="73" customFormat="1" ht="14.45">
      <c r="B112" s="552" t="s">
        <v>340</v>
      </c>
      <c r="C112" s="552"/>
      <c r="D112" s="553">
        <f>SUM(F112:AH112)</f>
        <v>0</v>
      </c>
      <c r="E112" s="493" t="s">
        <v>333</v>
      </c>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row>
    <row r="113" spans="1:35" s="73" customFormat="1" ht="14.45">
      <c r="B113" s="60" t="s">
        <v>219</v>
      </c>
      <c r="C113" s="554"/>
      <c r="D113" s="553">
        <f>SUM(F113:AH113)</f>
        <v>0</v>
      </c>
      <c r="E113" s="493" t="s">
        <v>333</v>
      </c>
      <c r="F113" s="547"/>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row>
    <row r="114" spans="1:35" s="73" customFormat="1" ht="15" thickBot="1">
      <c r="B114" s="253" t="s">
        <v>219</v>
      </c>
      <c r="C114" s="555"/>
      <c r="D114" s="556">
        <f>SUM(F114:AH114)</f>
        <v>0</v>
      </c>
      <c r="E114" s="495" t="s">
        <v>333</v>
      </c>
      <c r="F114" s="248"/>
      <c r="G114" s="527"/>
      <c r="H114" s="527"/>
      <c r="I114" s="527"/>
      <c r="J114" s="527"/>
      <c r="K114" s="527"/>
      <c r="L114" s="527"/>
      <c r="M114" s="527"/>
      <c r="N114" s="527"/>
      <c r="O114" s="527"/>
      <c r="P114" s="527"/>
      <c r="Q114" s="527"/>
      <c r="R114" s="527"/>
      <c r="S114" s="527"/>
      <c r="T114" s="527"/>
      <c r="U114" s="527"/>
      <c r="V114" s="527"/>
      <c r="W114" s="527"/>
      <c r="X114" s="527"/>
      <c r="Y114" s="527"/>
      <c r="Z114" s="527"/>
      <c r="AA114" s="527"/>
      <c r="AB114" s="527"/>
      <c r="AC114" s="527"/>
      <c r="AD114" s="527"/>
      <c r="AE114" s="527"/>
      <c r="AF114" s="527"/>
      <c r="AG114" s="527"/>
      <c r="AH114" s="527"/>
      <c r="AI114" s="527"/>
    </row>
    <row r="115" spans="1:35" s="63" customFormat="1" ht="14.45" thickBot="1">
      <c r="A115" s="73"/>
      <c r="B115" s="234" t="s">
        <v>341</v>
      </c>
      <c r="C115" s="234"/>
      <c r="D115" s="439">
        <f>SUM(F115:AH115)</f>
        <v>0</v>
      </c>
      <c r="E115" s="438"/>
      <c r="F115" s="528">
        <f>SUM(F111:F112)</f>
        <v>0</v>
      </c>
      <c r="G115" s="528">
        <f t="shared" ref="G115:AI115" si="11">SUM(G111:G112)</f>
        <v>0</v>
      </c>
      <c r="H115" s="528">
        <f t="shared" si="11"/>
        <v>0</v>
      </c>
      <c r="I115" s="528">
        <f t="shared" si="11"/>
        <v>0</v>
      </c>
      <c r="J115" s="528">
        <f t="shared" si="11"/>
        <v>0</v>
      </c>
      <c r="K115" s="528">
        <f t="shared" si="11"/>
        <v>0</v>
      </c>
      <c r="L115" s="528">
        <f t="shared" si="11"/>
        <v>0</v>
      </c>
      <c r="M115" s="528">
        <f t="shared" si="11"/>
        <v>0</v>
      </c>
      <c r="N115" s="528">
        <f t="shared" si="11"/>
        <v>0</v>
      </c>
      <c r="O115" s="528">
        <f t="shared" si="11"/>
        <v>0</v>
      </c>
      <c r="P115" s="528">
        <f t="shared" si="11"/>
        <v>0</v>
      </c>
      <c r="Q115" s="528">
        <f t="shared" si="11"/>
        <v>0</v>
      </c>
      <c r="R115" s="528">
        <f t="shared" si="11"/>
        <v>0</v>
      </c>
      <c r="S115" s="528">
        <f t="shared" si="11"/>
        <v>0</v>
      </c>
      <c r="T115" s="528">
        <f t="shared" si="11"/>
        <v>0</v>
      </c>
      <c r="U115" s="528">
        <f t="shared" si="11"/>
        <v>0</v>
      </c>
      <c r="V115" s="528">
        <f t="shared" si="11"/>
        <v>0</v>
      </c>
      <c r="W115" s="528">
        <f t="shared" si="11"/>
        <v>0</v>
      </c>
      <c r="X115" s="528">
        <f t="shared" si="11"/>
        <v>0</v>
      </c>
      <c r="Y115" s="528">
        <f t="shared" si="11"/>
        <v>0</v>
      </c>
      <c r="Z115" s="528">
        <f t="shared" si="11"/>
        <v>0</v>
      </c>
      <c r="AA115" s="528">
        <f t="shared" si="11"/>
        <v>0</v>
      </c>
      <c r="AB115" s="528">
        <f t="shared" si="11"/>
        <v>0</v>
      </c>
      <c r="AC115" s="528">
        <f t="shared" si="11"/>
        <v>0</v>
      </c>
      <c r="AD115" s="528">
        <f t="shared" si="11"/>
        <v>0</v>
      </c>
      <c r="AE115" s="528">
        <f t="shared" si="11"/>
        <v>0</v>
      </c>
      <c r="AF115" s="528">
        <f t="shared" si="11"/>
        <v>0</v>
      </c>
      <c r="AG115" s="528">
        <f t="shared" si="11"/>
        <v>0</v>
      </c>
      <c r="AH115" s="528">
        <f t="shared" si="11"/>
        <v>0</v>
      </c>
      <c r="AI115" s="528">
        <f t="shared" si="11"/>
        <v>0</v>
      </c>
    </row>
    <row r="116" spans="1:35" s="63" customFormat="1">
      <c r="D116" s="437"/>
      <c r="F116" s="529"/>
      <c r="G116" s="529"/>
      <c r="H116" s="529"/>
      <c r="I116" s="529"/>
      <c r="J116" s="529"/>
      <c r="K116" s="529"/>
      <c r="L116" s="529"/>
      <c r="M116" s="529"/>
      <c r="N116" s="529"/>
      <c r="O116" s="529"/>
      <c r="P116" s="529"/>
      <c r="Q116" s="529"/>
      <c r="R116" s="529"/>
      <c r="S116" s="529"/>
      <c r="T116" s="529"/>
      <c r="U116" s="529"/>
      <c r="V116" s="529"/>
      <c r="W116" s="529"/>
      <c r="X116" s="529"/>
      <c r="Y116" s="529"/>
      <c r="Z116" s="529"/>
      <c r="AA116" s="529"/>
      <c r="AB116" s="529"/>
      <c r="AC116" s="529"/>
      <c r="AD116" s="529"/>
      <c r="AE116" s="529"/>
      <c r="AF116" s="529"/>
      <c r="AG116" s="529"/>
      <c r="AH116" s="529"/>
      <c r="AI116" s="529"/>
    </row>
    <row r="117" spans="1:35" s="73" customFormat="1" ht="14.45" thickBot="1">
      <c r="A117" s="63"/>
      <c r="B117" s="257" t="s">
        <v>342</v>
      </c>
      <c r="C117" s="257"/>
      <c r="D117" s="258"/>
      <c r="E117" s="258"/>
      <c r="F117" s="530"/>
      <c r="G117" s="530"/>
      <c r="H117" s="530"/>
      <c r="I117" s="530"/>
      <c r="J117" s="530"/>
      <c r="K117" s="530"/>
      <c r="L117" s="530"/>
      <c r="M117" s="530"/>
      <c r="N117" s="530"/>
      <c r="O117" s="530"/>
      <c r="P117" s="530"/>
      <c r="Q117" s="530"/>
      <c r="R117" s="530"/>
      <c r="S117" s="530"/>
      <c r="T117" s="530"/>
      <c r="U117" s="530"/>
      <c r="V117" s="530"/>
      <c r="W117" s="530"/>
      <c r="X117" s="530"/>
      <c r="Y117" s="530"/>
      <c r="Z117" s="530"/>
      <c r="AA117" s="530"/>
      <c r="AB117" s="530"/>
      <c r="AC117" s="530"/>
      <c r="AD117" s="530"/>
      <c r="AE117" s="530"/>
      <c r="AF117" s="530"/>
      <c r="AG117" s="530"/>
      <c r="AH117" s="530"/>
      <c r="AI117" s="530"/>
    </row>
    <row r="118" spans="1:35" s="73" customFormat="1" ht="14.45">
      <c r="B118" s="557" t="s">
        <v>339</v>
      </c>
      <c r="C118" s="558"/>
      <c r="D118" s="559">
        <f>SUM(F118:AH118)</f>
        <v>0</v>
      </c>
      <c r="E118" s="560" t="s">
        <v>333</v>
      </c>
      <c r="F118" s="546"/>
      <c r="G118" s="546"/>
      <c r="H118" s="546"/>
      <c r="I118" s="546"/>
      <c r="J118" s="546"/>
      <c r="K118" s="546"/>
      <c r="L118" s="546"/>
      <c r="M118" s="546"/>
      <c r="N118" s="546"/>
      <c r="O118" s="546"/>
      <c r="P118" s="546"/>
      <c r="Q118" s="546"/>
      <c r="R118" s="546"/>
      <c r="S118" s="546"/>
      <c r="T118" s="546"/>
      <c r="U118" s="546"/>
      <c r="V118" s="546"/>
      <c r="W118" s="546"/>
      <c r="X118" s="546"/>
      <c r="Y118" s="546"/>
      <c r="Z118" s="546"/>
      <c r="AA118" s="546"/>
      <c r="AB118" s="546"/>
      <c r="AC118" s="546"/>
      <c r="AD118" s="546"/>
      <c r="AE118" s="546"/>
      <c r="AF118" s="546"/>
      <c r="AG118" s="546"/>
      <c r="AH118" s="546"/>
      <c r="AI118" s="546"/>
    </row>
    <row r="119" spans="1:35" s="73" customFormat="1" ht="14.45">
      <c r="B119" s="561" t="s">
        <v>340</v>
      </c>
      <c r="C119" s="561"/>
      <c r="D119" s="562">
        <f>SUM(F119:AH119)</f>
        <v>0</v>
      </c>
      <c r="E119" s="563" t="s">
        <v>333</v>
      </c>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row>
    <row r="120" spans="1:35" s="73" customFormat="1" ht="14.45">
      <c r="B120" s="564" t="s">
        <v>219</v>
      </c>
      <c r="C120" s="565"/>
      <c r="D120" s="562">
        <f>SUM(F120:AH120)</f>
        <v>0</v>
      </c>
      <c r="E120" s="563" t="s">
        <v>333</v>
      </c>
      <c r="F120" s="547"/>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row>
    <row r="121" spans="1:35" s="73" customFormat="1" ht="15" thickBot="1">
      <c r="B121" s="566" t="s">
        <v>219</v>
      </c>
      <c r="C121" s="567"/>
      <c r="D121" s="568">
        <f>SUM(F121:AH121)</f>
        <v>0</v>
      </c>
      <c r="E121" s="569" t="s">
        <v>333</v>
      </c>
      <c r="F121" s="248"/>
      <c r="G121" s="527"/>
      <c r="H121" s="527"/>
      <c r="I121" s="527"/>
      <c r="J121" s="527"/>
      <c r="K121" s="527"/>
      <c r="L121" s="527"/>
      <c r="M121" s="527"/>
      <c r="N121" s="527"/>
      <c r="O121" s="527"/>
      <c r="P121" s="527"/>
      <c r="Q121" s="527"/>
      <c r="R121" s="527"/>
      <c r="S121" s="527"/>
      <c r="T121" s="527"/>
      <c r="U121" s="527"/>
      <c r="V121" s="527"/>
      <c r="W121" s="527"/>
      <c r="X121" s="527"/>
      <c r="Y121" s="527"/>
      <c r="Z121" s="527"/>
      <c r="AA121" s="527"/>
      <c r="AB121" s="527"/>
      <c r="AC121" s="527"/>
      <c r="AD121" s="527"/>
      <c r="AE121" s="527"/>
      <c r="AF121" s="527"/>
      <c r="AG121" s="527"/>
      <c r="AH121" s="527"/>
      <c r="AI121" s="527"/>
    </row>
    <row r="122" spans="1:35" s="63" customFormat="1" ht="14.45" thickBot="1">
      <c r="A122" s="73"/>
      <c r="B122" s="234" t="s">
        <v>341</v>
      </c>
      <c r="C122" s="234"/>
      <c r="D122" s="439">
        <f>SUM(F122:AH122)</f>
        <v>0</v>
      </c>
      <c r="E122" s="438"/>
      <c r="F122" s="528">
        <f>SUM(F118:F119)</f>
        <v>0</v>
      </c>
      <c r="G122" s="528">
        <f>SUM(G118:G119)</f>
        <v>0</v>
      </c>
      <c r="H122" s="528">
        <f>SUM(H118:H119)</f>
        <v>0</v>
      </c>
      <c r="I122" s="528">
        <f>SUM(I118:I119)</f>
        <v>0</v>
      </c>
      <c r="J122" s="528">
        <f t="shared" ref="J122:AI122" si="12">SUM(J118:J119)</f>
        <v>0</v>
      </c>
      <c r="K122" s="528">
        <f t="shared" si="12"/>
        <v>0</v>
      </c>
      <c r="L122" s="528">
        <f t="shared" si="12"/>
        <v>0</v>
      </c>
      <c r="M122" s="528">
        <f t="shared" si="12"/>
        <v>0</v>
      </c>
      <c r="N122" s="528">
        <f t="shared" si="12"/>
        <v>0</v>
      </c>
      <c r="O122" s="528">
        <f t="shared" si="12"/>
        <v>0</v>
      </c>
      <c r="P122" s="528">
        <f t="shared" si="12"/>
        <v>0</v>
      </c>
      <c r="Q122" s="528">
        <f t="shared" si="12"/>
        <v>0</v>
      </c>
      <c r="R122" s="528">
        <f t="shared" si="12"/>
        <v>0</v>
      </c>
      <c r="S122" s="528">
        <f t="shared" si="12"/>
        <v>0</v>
      </c>
      <c r="T122" s="528">
        <f t="shared" si="12"/>
        <v>0</v>
      </c>
      <c r="U122" s="528">
        <f t="shared" si="12"/>
        <v>0</v>
      </c>
      <c r="V122" s="528">
        <f t="shared" si="12"/>
        <v>0</v>
      </c>
      <c r="W122" s="528">
        <f t="shared" si="12"/>
        <v>0</v>
      </c>
      <c r="X122" s="528">
        <f t="shared" si="12"/>
        <v>0</v>
      </c>
      <c r="Y122" s="528">
        <f t="shared" si="12"/>
        <v>0</v>
      </c>
      <c r="Z122" s="528">
        <f t="shared" si="12"/>
        <v>0</v>
      </c>
      <c r="AA122" s="528">
        <f t="shared" si="12"/>
        <v>0</v>
      </c>
      <c r="AB122" s="528">
        <f t="shared" si="12"/>
        <v>0</v>
      </c>
      <c r="AC122" s="528">
        <f t="shared" si="12"/>
        <v>0</v>
      </c>
      <c r="AD122" s="528">
        <f t="shared" si="12"/>
        <v>0</v>
      </c>
      <c r="AE122" s="528">
        <f t="shared" si="12"/>
        <v>0</v>
      </c>
      <c r="AF122" s="528">
        <f t="shared" si="12"/>
        <v>0</v>
      </c>
      <c r="AG122" s="528">
        <f t="shared" si="12"/>
        <v>0</v>
      </c>
      <c r="AH122" s="528">
        <f t="shared" si="12"/>
        <v>0</v>
      </c>
      <c r="AI122" s="528">
        <f t="shared" si="12"/>
        <v>0</v>
      </c>
    </row>
    <row r="123" spans="1:35" s="63" customFormat="1">
      <c r="B123" s="68"/>
      <c r="C123" s="68"/>
      <c r="D123" s="68"/>
      <c r="F123" s="529"/>
      <c r="G123" s="529"/>
      <c r="H123" s="529"/>
      <c r="I123" s="529"/>
      <c r="J123" s="529"/>
      <c r="K123" s="529"/>
      <c r="L123" s="529"/>
      <c r="M123" s="529"/>
      <c r="N123" s="529"/>
      <c r="O123" s="529"/>
      <c r="P123" s="529"/>
      <c r="Q123" s="529"/>
      <c r="R123" s="529"/>
      <c r="S123" s="529"/>
      <c r="T123" s="529"/>
      <c r="U123" s="529"/>
      <c r="V123" s="529"/>
      <c r="W123" s="529"/>
      <c r="X123" s="529"/>
      <c r="Y123" s="529"/>
      <c r="Z123" s="529"/>
      <c r="AA123" s="529"/>
      <c r="AB123" s="529"/>
      <c r="AC123" s="529"/>
      <c r="AD123" s="529"/>
      <c r="AE123" s="529"/>
      <c r="AF123" s="529"/>
      <c r="AG123" s="529"/>
      <c r="AH123" s="529"/>
      <c r="AI123" s="529"/>
    </row>
    <row r="124" spans="1:35" s="73" customFormat="1" ht="14.45" thickBot="1">
      <c r="A124" s="63"/>
      <c r="B124" s="257" t="s">
        <v>343</v>
      </c>
      <c r="C124" s="257"/>
      <c r="D124" s="258"/>
      <c r="E124" s="258"/>
      <c r="F124" s="530"/>
      <c r="G124" s="530"/>
      <c r="H124" s="530"/>
      <c r="I124" s="530"/>
      <c r="J124" s="530"/>
      <c r="K124" s="530"/>
      <c r="L124" s="530"/>
      <c r="M124" s="530"/>
      <c r="N124" s="530"/>
      <c r="O124" s="530"/>
      <c r="P124" s="530"/>
      <c r="Q124" s="530"/>
      <c r="R124" s="530"/>
      <c r="S124" s="530"/>
      <c r="T124" s="530"/>
      <c r="U124" s="530"/>
      <c r="V124" s="530"/>
      <c r="W124" s="530"/>
      <c r="X124" s="530"/>
      <c r="Y124" s="530"/>
      <c r="Z124" s="530"/>
      <c r="AA124" s="530"/>
      <c r="AB124" s="530"/>
      <c r="AC124" s="530"/>
      <c r="AD124" s="530"/>
      <c r="AE124" s="530"/>
      <c r="AF124" s="530"/>
      <c r="AG124" s="530"/>
      <c r="AH124" s="530"/>
      <c r="AI124" s="530"/>
    </row>
    <row r="125" spans="1:35" s="73" customFormat="1" ht="14.45">
      <c r="B125" s="505" t="s">
        <v>339</v>
      </c>
      <c r="C125" s="550"/>
      <c r="D125" s="551">
        <f>SUM(F125:AH125)</f>
        <v>0</v>
      </c>
      <c r="E125" s="498" t="s">
        <v>333</v>
      </c>
      <c r="F125" s="519">
        <f>F111-F118</f>
        <v>0</v>
      </c>
      <c r="G125" s="340">
        <f t="shared" ref="G125:AI128" si="13">G111-G118</f>
        <v>0</v>
      </c>
      <c r="H125" s="340">
        <f t="shared" si="13"/>
        <v>0</v>
      </c>
      <c r="I125" s="340">
        <f t="shared" si="13"/>
        <v>0</v>
      </c>
      <c r="J125" s="340">
        <f t="shared" si="13"/>
        <v>0</v>
      </c>
      <c r="K125" s="340">
        <f t="shared" si="13"/>
        <v>0</v>
      </c>
      <c r="L125" s="340">
        <f t="shared" si="13"/>
        <v>0</v>
      </c>
      <c r="M125" s="340">
        <f t="shared" si="13"/>
        <v>0</v>
      </c>
      <c r="N125" s="340">
        <f t="shared" si="13"/>
        <v>0</v>
      </c>
      <c r="O125" s="340">
        <f t="shared" si="13"/>
        <v>0</v>
      </c>
      <c r="P125" s="340">
        <f t="shared" si="13"/>
        <v>0</v>
      </c>
      <c r="Q125" s="340">
        <f t="shared" si="13"/>
        <v>0</v>
      </c>
      <c r="R125" s="340">
        <f t="shared" si="13"/>
        <v>0</v>
      </c>
      <c r="S125" s="340">
        <f t="shared" si="13"/>
        <v>0</v>
      </c>
      <c r="T125" s="340">
        <f t="shared" si="13"/>
        <v>0</v>
      </c>
      <c r="U125" s="340">
        <f t="shared" si="13"/>
        <v>0</v>
      </c>
      <c r="V125" s="340">
        <f t="shared" si="13"/>
        <v>0</v>
      </c>
      <c r="W125" s="340">
        <f t="shared" si="13"/>
        <v>0</v>
      </c>
      <c r="X125" s="340">
        <f t="shared" si="13"/>
        <v>0</v>
      </c>
      <c r="Y125" s="340">
        <f t="shared" si="13"/>
        <v>0</v>
      </c>
      <c r="Z125" s="340">
        <f t="shared" si="13"/>
        <v>0</v>
      </c>
      <c r="AA125" s="340">
        <f t="shared" si="13"/>
        <v>0</v>
      </c>
      <c r="AB125" s="340">
        <f t="shared" si="13"/>
        <v>0</v>
      </c>
      <c r="AC125" s="340">
        <f t="shared" si="13"/>
        <v>0</v>
      </c>
      <c r="AD125" s="340">
        <f t="shared" si="13"/>
        <v>0</v>
      </c>
      <c r="AE125" s="340">
        <f t="shared" si="13"/>
        <v>0</v>
      </c>
      <c r="AF125" s="340">
        <f t="shared" si="13"/>
        <v>0</v>
      </c>
      <c r="AG125" s="340">
        <f t="shared" si="13"/>
        <v>0</v>
      </c>
      <c r="AH125" s="340">
        <f t="shared" si="13"/>
        <v>0</v>
      </c>
      <c r="AI125" s="340">
        <f t="shared" si="13"/>
        <v>0</v>
      </c>
    </row>
    <row r="126" spans="1:35" s="73" customFormat="1" ht="14.45">
      <c r="B126" s="552" t="s">
        <v>340</v>
      </c>
      <c r="C126" s="552"/>
      <c r="D126" s="553">
        <f>SUM(F126:AH126)</f>
        <v>0</v>
      </c>
      <c r="E126" s="493" t="s">
        <v>333</v>
      </c>
      <c r="F126" s="548">
        <f>F112-F119</f>
        <v>0</v>
      </c>
      <c r="G126" s="531">
        <f t="shared" ref="G126:I128" si="14">G112-G119</f>
        <v>0</v>
      </c>
      <c r="H126" s="531">
        <f t="shared" si="14"/>
        <v>0</v>
      </c>
      <c r="I126" s="531">
        <f t="shared" si="14"/>
        <v>0</v>
      </c>
      <c r="J126" s="531">
        <f t="shared" si="13"/>
        <v>0</v>
      </c>
      <c r="K126" s="531">
        <f t="shared" si="13"/>
        <v>0</v>
      </c>
      <c r="L126" s="531">
        <f t="shared" si="13"/>
        <v>0</v>
      </c>
      <c r="M126" s="531">
        <f t="shared" si="13"/>
        <v>0</v>
      </c>
      <c r="N126" s="531">
        <f t="shared" si="13"/>
        <v>0</v>
      </c>
      <c r="O126" s="531">
        <f t="shared" si="13"/>
        <v>0</v>
      </c>
      <c r="P126" s="531">
        <f t="shared" si="13"/>
        <v>0</v>
      </c>
      <c r="Q126" s="531">
        <f t="shared" si="13"/>
        <v>0</v>
      </c>
      <c r="R126" s="531">
        <f t="shared" si="13"/>
        <v>0</v>
      </c>
      <c r="S126" s="531">
        <f t="shared" si="13"/>
        <v>0</v>
      </c>
      <c r="T126" s="531">
        <f t="shared" si="13"/>
        <v>0</v>
      </c>
      <c r="U126" s="531">
        <f t="shared" si="13"/>
        <v>0</v>
      </c>
      <c r="V126" s="531">
        <f t="shared" si="13"/>
        <v>0</v>
      </c>
      <c r="W126" s="531">
        <f t="shared" si="13"/>
        <v>0</v>
      </c>
      <c r="X126" s="531">
        <f t="shared" si="13"/>
        <v>0</v>
      </c>
      <c r="Y126" s="531">
        <f t="shared" si="13"/>
        <v>0</v>
      </c>
      <c r="Z126" s="531">
        <f t="shared" si="13"/>
        <v>0</v>
      </c>
      <c r="AA126" s="531">
        <f t="shared" si="13"/>
        <v>0</v>
      </c>
      <c r="AB126" s="531">
        <f t="shared" si="13"/>
        <v>0</v>
      </c>
      <c r="AC126" s="531">
        <f t="shared" si="13"/>
        <v>0</v>
      </c>
      <c r="AD126" s="531">
        <f t="shared" si="13"/>
        <v>0</v>
      </c>
      <c r="AE126" s="531">
        <f t="shared" si="13"/>
        <v>0</v>
      </c>
      <c r="AF126" s="531">
        <f t="shared" si="13"/>
        <v>0</v>
      </c>
      <c r="AG126" s="531">
        <f t="shared" si="13"/>
        <v>0</v>
      </c>
      <c r="AH126" s="531">
        <f t="shared" si="13"/>
        <v>0</v>
      </c>
      <c r="AI126" s="531">
        <f t="shared" si="13"/>
        <v>0</v>
      </c>
    </row>
    <row r="127" spans="1:35" s="73" customFormat="1" ht="14.45">
      <c r="B127" s="60" t="s">
        <v>219</v>
      </c>
      <c r="C127" s="554"/>
      <c r="D127" s="553">
        <f>SUM(F127:AH127)</f>
        <v>0</v>
      </c>
      <c r="E127" s="493" t="s">
        <v>333</v>
      </c>
      <c r="F127" s="548">
        <f>F113-F120</f>
        <v>0</v>
      </c>
      <c r="G127" s="531">
        <f t="shared" si="14"/>
        <v>0</v>
      </c>
      <c r="H127" s="531">
        <f t="shared" si="14"/>
        <v>0</v>
      </c>
      <c r="I127" s="531">
        <f t="shared" si="14"/>
        <v>0</v>
      </c>
      <c r="J127" s="531">
        <f t="shared" si="13"/>
        <v>0</v>
      </c>
      <c r="K127" s="531">
        <f t="shared" si="13"/>
        <v>0</v>
      </c>
      <c r="L127" s="531">
        <f t="shared" si="13"/>
        <v>0</v>
      </c>
      <c r="M127" s="531">
        <f t="shared" si="13"/>
        <v>0</v>
      </c>
      <c r="N127" s="531">
        <f t="shared" si="13"/>
        <v>0</v>
      </c>
      <c r="O127" s="531">
        <f t="shared" si="13"/>
        <v>0</v>
      </c>
      <c r="P127" s="531">
        <f t="shared" si="13"/>
        <v>0</v>
      </c>
      <c r="Q127" s="531">
        <f t="shared" si="13"/>
        <v>0</v>
      </c>
      <c r="R127" s="531">
        <f t="shared" si="13"/>
        <v>0</v>
      </c>
      <c r="S127" s="531">
        <f t="shared" si="13"/>
        <v>0</v>
      </c>
      <c r="T127" s="531">
        <f t="shared" si="13"/>
        <v>0</v>
      </c>
      <c r="U127" s="531">
        <f t="shared" si="13"/>
        <v>0</v>
      </c>
      <c r="V127" s="531">
        <f t="shared" si="13"/>
        <v>0</v>
      </c>
      <c r="W127" s="531">
        <f t="shared" si="13"/>
        <v>0</v>
      </c>
      <c r="X127" s="531">
        <f t="shared" si="13"/>
        <v>0</v>
      </c>
      <c r="Y127" s="531">
        <f t="shared" si="13"/>
        <v>0</v>
      </c>
      <c r="Z127" s="531">
        <f t="shared" si="13"/>
        <v>0</v>
      </c>
      <c r="AA127" s="531">
        <f t="shared" si="13"/>
        <v>0</v>
      </c>
      <c r="AB127" s="531">
        <f t="shared" si="13"/>
        <v>0</v>
      </c>
      <c r="AC127" s="531">
        <f t="shared" si="13"/>
        <v>0</v>
      </c>
      <c r="AD127" s="531">
        <f t="shared" si="13"/>
        <v>0</v>
      </c>
      <c r="AE127" s="531">
        <f t="shared" si="13"/>
        <v>0</v>
      </c>
      <c r="AF127" s="531">
        <f t="shared" si="13"/>
        <v>0</v>
      </c>
      <c r="AG127" s="531">
        <f t="shared" si="13"/>
        <v>0</v>
      </c>
      <c r="AH127" s="531">
        <f t="shared" si="13"/>
        <v>0</v>
      </c>
      <c r="AI127" s="531">
        <f t="shared" si="13"/>
        <v>0</v>
      </c>
    </row>
    <row r="128" spans="1:35" s="73" customFormat="1" ht="15" thickBot="1">
      <c r="B128" s="253" t="s">
        <v>219</v>
      </c>
      <c r="C128" s="555"/>
      <c r="D128" s="556">
        <f>SUM(F128:AH128)</f>
        <v>0</v>
      </c>
      <c r="E128" s="495" t="s">
        <v>333</v>
      </c>
      <c r="F128" s="549">
        <f>F114-F121</f>
        <v>0</v>
      </c>
      <c r="G128" s="262">
        <f t="shared" si="14"/>
        <v>0</v>
      </c>
      <c r="H128" s="262">
        <f t="shared" si="14"/>
        <v>0</v>
      </c>
      <c r="I128" s="262">
        <f t="shared" si="14"/>
        <v>0</v>
      </c>
      <c r="J128" s="262">
        <f t="shared" si="13"/>
        <v>0</v>
      </c>
      <c r="K128" s="262">
        <f t="shared" si="13"/>
        <v>0</v>
      </c>
      <c r="L128" s="262">
        <f t="shared" si="13"/>
        <v>0</v>
      </c>
      <c r="M128" s="262">
        <f t="shared" si="13"/>
        <v>0</v>
      </c>
      <c r="N128" s="262">
        <f t="shared" si="13"/>
        <v>0</v>
      </c>
      <c r="O128" s="262">
        <f t="shared" si="13"/>
        <v>0</v>
      </c>
      <c r="P128" s="262">
        <f t="shared" si="13"/>
        <v>0</v>
      </c>
      <c r="Q128" s="262">
        <f t="shared" si="13"/>
        <v>0</v>
      </c>
      <c r="R128" s="262">
        <f t="shared" si="13"/>
        <v>0</v>
      </c>
      <c r="S128" s="262">
        <f t="shared" si="13"/>
        <v>0</v>
      </c>
      <c r="T128" s="262">
        <f t="shared" si="13"/>
        <v>0</v>
      </c>
      <c r="U128" s="262">
        <f t="shared" si="13"/>
        <v>0</v>
      </c>
      <c r="V128" s="262">
        <f t="shared" si="13"/>
        <v>0</v>
      </c>
      <c r="W128" s="262">
        <f t="shared" si="13"/>
        <v>0</v>
      </c>
      <c r="X128" s="262">
        <f t="shared" si="13"/>
        <v>0</v>
      </c>
      <c r="Y128" s="262">
        <f t="shared" si="13"/>
        <v>0</v>
      </c>
      <c r="Z128" s="262">
        <f t="shared" si="13"/>
        <v>0</v>
      </c>
      <c r="AA128" s="262">
        <f t="shared" si="13"/>
        <v>0</v>
      </c>
      <c r="AB128" s="262">
        <f t="shared" si="13"/>
        <v>0</v>
      </c>
      <c r="AC128" s="262">
        <f t="shared" si="13"/>
        <v>0</v>
      </c>
      <c r="AD128" s="262">
        <f t="shared" si="13"/>
        <v>0</v>
      </c>
      <c r="AE128" s="262">
        <f t="shared" si="13"/>
        <v>0</v>
      </c>
      <c r="AF128" s="262">
        <f t="shared" si="13"/>
        <v>0</v>
      </c>
      <c r="AG128" s="262">
        <f t="shared" si="13"/>
        <v>0</v>
      </c>
      <c r="AH128" s="262">
        <f t="shared" si="13"/>
        <v>0</v>
      </c>
      <c r="AI128" s="262">
        <f t="shared" si="13"/>
        <v>0</v>
      </c>
    </row>
    <row r="129" spans="1:37" s="63" customFormat="1" ht="14.45" thickBot="1">
      <c r="A129" s="73"/>
      <c r="B129" s="234" t="s">
        <v>341</v>
      </c>
      <c r="C129" s="234"/>
      <c r="D129" s="439">
        <f>SUM(F129:AH129)</f>
        <v>0</v>
      </c>
      <c r="E129" s="438"/>
      <c r="F129" s="528">
        <f>SUM(F125:F128)</f>
        <v>0</v>
      </c>
      <c r="G129" s="528">
        <f t="shared" ref="G129:AI129" si="15">SUM(G125:G128)</f>
        <v>0</v>
      </c>
      <c r="H129" s="528">
        <f t="shared" si="15"/>
        <v>0</v>
      </c>
      <c r="I129" s="528">
        <f t="shared" si="15"/>
        <v>0</v>
      </c>
      <c r="J129" s="528">
        <f t="shared" si="15"/>
        <v>0</v>
      </c>
      <c r="K129" s="528">
        <f t="shared" si="15"/>
        <v>0</v>
      </c>
      <c r="L129" s="528">
        <f t="shared" si="15"/>
        <v>0</v>
      </c>
      <c r="M129" s="528">
        <f t="shared" si="15"/>
        <v>0</v>
      </c>
      <c r="N129" s="528">
        <f t="shared" si="15"/>
        <v>0</v>
      </c>
      <c r="O129" s="528">
        <f t="shared" si="15"/>
        <v>0</v>
      </c>
      <c r="P129" s="528">
        <f t="shared" si="15"/>
        <v>0</v>
      </c>
      <c r="Q129" s="528">
        <f t="shared" si="15"/>
        <v>0</v>
      </c>
      <c r="R129" s="528">
        <f t="shared" si="15"/>
        <v>0</v>
      </c>
      <c r="S129" s="528">
        <f t="shared" si="15"/>
        <v>0</v>
      </c>
      <c r="T129" s="528">
        <f t="shared" si="15"/>
        <v>0</v>
      </c>
      <c r="U129" s="528">
        <f t="shared" si="15"/>
        <v>0</v>
      </c>
      <c r="V129" s="528">
        <f t="shared" si="15"/>
        <v>0</v>
      </c>
      <c r="W129" s="528">
        <f t="shared" si="15"/>
        <v>0</v>
      </c>
      <c r="X129" s="528">
        <f t="shared" si="15"/>
        <v>0</v>
      </c>
      <c r="Y129" s="528">
        <f t="shared" si="15"/>
        <v>0</v>
      </c>
      <c r="Z129" s="528">
        <f t="shared" si="15"/>
        <v>0</v>
      </c>
      <c r="AA129" s="528">
        <f t="shared" si="15"/>
        <v>0</v>
      </c>
      <c r="AB129" s="528">
        <f t="shared" si="15"/>
        <v>0</v>
      </c>
      <c r="AC129" s="528">
        <f t="shared" si="15"/>
        <v>0</v>
      </c>
      <c r="AD129" s="528">
        <f t="shared" si="15"/>
        <v>0</v>
      </c>
      <c r="AE129" s="528">
        <f t="shared" si="15"/>
        <v>0</v>
      </c>
      <c r="AF129" s="528">
        <f t="shared" si="15"/>
        <v>0</v>
      </c>
      <c r="AG129" s="528">
        <f t="shared" si="15"/>
        <v>0</v>
      </c>
      <c r="AH129" s="528">
        <f t="shared" si="15"/>
        <v>0</v>
      </c>
      <c r="AI129" s="528">
        <f t="shared" si="15"/>
        <v>0</v>
      </c>
    </row>
    <row r="130" spans="1:37" s="63" customFormat="1"/>
    <row r="131" spans="1:37" s="63" customFormat="1" ht="19.5" thickBot="1">
      <c r="A131" s="26">
        <v>4</v>
      </c>
      <c r="B131" s="27" t="s">
        <v>344</v>
      </c>
      <c r="C131" s="27"/>
      <c r="D131" s="27"/>
      <c r="E131" s="27"/>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9"/>
      <c r="AK131" s="9"/>
    </row>
    <row r="132" spans="1:37" s="63" customFormat="1" ht="15" thickTop="1">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row>
    <row r="133" spans="1:37" s="260" customFormat="1" ht="14.45">
      <c r="A133" s="63"/>
      <c r="B133" s="63"/>
      <c r="C133" s="63"/>
      <c r="D133" s="63"/>
      <c r="E133" s="63"/>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row>
    <row r="134" spans="1:37" s="63" customFormat="1">
      <c r="F134" s="702" t="s">
        <v>337</v>
      </c>
      <c r="G134" s="702"/>
      <c r="H134" s="702"/>
      <c r="I134" s="702"/>
    </row>
    <row r="135" spans="1:37" s="63" customFormat="1">
      <c r="E135" s="71" t="s">
        <v>298</v>
      </c>
      <c r="F135" s="254">
        <f t="shared" ref="F135:AI135" si="16">F11</f>
        <v>1</v>
      </c>
      <c r="G135" s="254">
        <f t="shared" si="16"/>
        <v>2</v>
      </c>
      <c r="H135" s="254">
        <f t="shared" si="16"/>
        <v>3</v>
      </c>
      <c r="I135" s="254">
        <f t="shared" si="16"/>
        <v>4</v>
      </c>
      <c r="J135" s="254">
        <f t="shared" si="16"/>
        <v>5</v>
      </c>
      <c r="K135" s="254">
        <f t="shared" si="16"/>
        <v>6</v>
      </c>
      <c r="L135" s="254">
        <f t="shared" si="16"/>
        <v>7</v>
      </c>
      <c r="M135" s="254">
        <f t="shared" si="16"/>
        <v>8</v>
      </c>
      <c r="N135" s="254">
        <f t="shared" si="16"/>
        <v>9</v>
      </c>
      <c r="O135" s="254">
        <f t="shared" si="16"/>
        <v>10</v>
      </c>
      <c r="P135" s="254">
        <f t="shared" si="16"/>
        <v>0</v>
      </c>
      <c r="Q135" s="254">
        <f t="shared" si="16"/>
        <v>0</v>
      </c>
      <c r="R135" s="254">
        <f t="shared" si="16"/>
        <v>0</v>
      </c>
      <c r="S135" s="254">
        <f t="shared" si="16"/>
        <v>0</v>
      </c>
      <c r="T135" s="254">
        <f t="shared" si="16"/>
        <v>0</v>
      </c>
      <c r="U135" s="254">
        <f t="shared" si="16"/>
        <v>0</v>
      </c>
      <c r="V135" s="254">
        <f t="shared" si="16"/>
        <v>0</v>
      </c>
      <c r="W135" s="254">
        <f t="shared" si="16"/>
        <v>0</v>
      </c>
      <c r="X135" s="254">
        <f t="shared" si="16"/>
        <v>0</v>
      </c>
      <c r="Y135" s="254">
        <f t="shared" si="16"/>
        <v>0</v>
      </c>
      <c r="Z135" s="254">
        <f t="shared" si="16"/>
        <v>0</v>
      </c>
      <c r="AA135" s="254">
        <f t="shared" si="16"/>
        <v>0</v>
      </c>
      <c r="AB135" s="254">
        <f t="shared" si="16"/>
        <v>0</v>
      </c>
      <c r="AC135" s="254">
        <f t="shared" si="16"/>
        <v>0</v>
      </c>
      <c r="AD135" s="254">
        <f t="shared" si="16"/>
        <v>0</v>
      </c>
      <c r="AE135" s="254">
        <f t="shared" si="16"/>
        <v>0</v>
      </c>
      <c r="AF135" s="254">
        <f t="shared" si="16"/>
        <v>0</v>
      </c>
      <c r="AG135" s="254">
        <f t="shared" si="16"/>
        <v>0</v>
      </c>
      <c r="AH135" s="254">
        <f t="shared" si="16"/>
        <v>0</v>
      </c>
      <c r="AI135" s="254">
        <f t="shared" si="16"/>
        <v>0</v>
      </c>
    </row>
    <row r="136" spans="1:37" s="63" customFormat="1">
      <c r="E136" s="71" t="s">
        <v>299</v>
      </c>
      <c r="F136" s="128">
        <f t="shared" ref="F136:AI136" si="17">F12</f>
        <v>47665</v>
      </c>
      <c r="G136" s="128">
        <f t="shared" si="17"/>
        <v>48030</v>
      </c>
      <c r="H136" s="128">
        <f t="shared" si="17"/>
        <v>48396</v>
      </c>
      <c r="I136" s="128">
        <f t="shared" si="17"/>
        <v>48761</v>
      </c>
      <c r="J136" s="128">
        <f t="shared" si="17"/>
        <v>49126</v>
      </c>
      <c r="K136" s="128">
        <f t="shared" si="17"/>
        <v>49491</v>
      </c>
      <c r="L136" s="128">
        <f t="shared" si="17"/>
        <v>49857</v>
      </c>
      <c r="M136" s="128">
        <f t="shared" si="17"/>
        <v>50222</v>
      </c>
      <c r="N136" s="128">
        <f t="shared" si="17"/>
        <v>50587</v>
      </c>
      <c r="O136" s="128">
        <f t="shared" si="17"/>
        <v>50952</v>
      </c>
      <c r="P136" s="128">
        <f t="shared" si="17"/>
        <v>0</v>
      </c>
      <c r="Q136" s="128">
        <f t="shared" si="17"/>
        <v>0</v>
      </c>
      <c r="R136" s="128">
        <f t="shared" si="17"/>
        <v>0</v>
      </c>
      <c r="S136" s="128">
        <f t="shared" si="17"/>
        <v>0</v>
      </c>
      <c r="T136" s="128">
        <f t="shared" si="17"/>
        <v>0</v>
      </c>
      <c r="U136" s="128">
        <f t="shared" si="17"/>
        <v>0</v>
      </c>
      <c r="V136" s="128">
        <f t="shared" si="17"/>
        <v>0</v>
      </c>
      <c r="W136" s="128">
        <f t="shared" si="17"/>
        <v>0</v>
      </c>
      <c r="X136" s="128">
        <f t="shared" si="17"/>
        <v>0</v>
      </c>
      <c r="Y136" s="128">
        <f t="shared" si="17"/>
        <v>0</v>
      </c>
      <c r="Z136" s="128">
        <f t="shared" si="17"/>
        <v>0</v>
      </c>
      <c r="AA136" s="128">
        <f t="shared" si="17"/>
        <v>0</v>
      </c>
      <c r="AB136" s="128">
        <f t="shared" si="17"/>
        <v>0</v>
      </c>
      <c r="AC136" s="128">
        <f t="shared" si="17"/>
        <v>0</v>
      </c>
      <c r="AD136" s="128">
        <f t="shared" si="17"/>
        <v>0</v>
      </c>
      <c r="AE136" s="128">
        <f t="shared" si="17"/>
        <v>0</v>
      </c>
      <c r="AF136" s="128">
        <f t="shared" si="17"/>
        <v>0</v>
      </c>
      <c r="AG136" s="128">
        <f t="shared" si="17"/>
        <v>0</v>
      </c>
      <c r="AH136" s="128">
        <f t="shared" si="17"/>
        <v>0</v>
      </c>
      <c r="AI136" s="128">
        <f t="shared" si="17"/>
        <v>0</v>
      </c>
    </row>
    <row r="137" spans="1:37" s="73" customFormat="1">
      <c r="A137" s="63"/>
      <c r="C137" s="68"/>
      <c r="D137" s="68"/>
      <c r="E137" s="71" t="s">
        <v>300</v>
      </c>
      <c r="F137" s="128">
        <f t="shared" ref="F137:AI137" si="18">F13</f>
        <v>48029</v>
      </c>
      <c r="G137" s="128">
        <f t="shared" si="18"/>
        <v>48395</v>
      </c>
      <c r="H137" s="128">
        <f t="shared" si="18"/>
        <v>48760</v>
      </c>
      <c r="I137" s="128">
        <f t="shared" si="18"/>
        <v>49125</v>
      </c>
      <c r="J137" s="128">
        <f t="shared" si="18"/>
        <v>49490</v>
      </c>
      <c r="K137" s="128">
        <f t="shared" si="18"/>
        <v>49856</v>
      </c>
      <c r="L137" s="128">
        <f t="shared" si="18"/>
        <v>50221</v>
      </c>
      <c r="M137" s="128">
        <f t="shared" si="18"/>
        <v>50586</v>
      </c>
      <c r="N137" s="128">
        <f t="shared" si="18"/>
        <v>50951</v>
      </c>
      <c r="O137" s="128">
        <f t="shared" si="18"/>
        <v>51317</v>
      </c>
      <c r="P137" s="128">
        <f t="shared" si="18"/>
        <v>0</v>
      </c>
      <c r="Q137" s="128">
        <f t="shared" si="18"/>
        <v>0</v>
      </c>
      <c r="R137" s="128">
        <f t="shared" si="18"/>
        <v>0</v>
      </c>
      <c r="S137" s="128">
        <f t="shared" si="18"/>
        <v>0</v>
      </c>
      <c r="T137" s="128">
        <f t="shared" si="18"/>
        <v>0</v>
      </c>
      <c r="U137" s="128">
        <f t="shared" si="18"/>
        <v>0</v>
      </c>
      <c r="V137" s="128">
        <f t="shared" si="18"/>
        <v>0</v>
      </c>
      <c r="W137" s="128">
        <f t="shared" si="18"/>
        <v>0</v>
      </c>
      <c r="X137" s="128">
        <f t="shared" si="18"/>
        <v>0</v>
      </c>
      <c r="Y137" s="128">
        <f t="shared" si="18"/>
        <v>0</v>
      </c>
      <c r="Z137" s="128">
        <f t="shared" si="18"/>
        <v>0</v>
      </c>
      <c r="AA137" s="128">
        <f t="shared" si="18"/>
        <v>0</v>
      </c>
      <c r="AB137" s="128">
        <f t="shared" si="18"/>
        <v>0</v>
      </c>
      <c r="AC137" s="128">
        <f t="shared" si="18"/>
        <v>0</v>
      </c>
      <c r="AD137" s="128">
        <f t="shared" si="18"/>
        <v>0</v>
      </c>
      <c r="AE137" s="128">
        <f t="shared" si="18"/>
        <v>0</v>
      </c>
      <c r="AF137" s="128">
        <f t="shared" si="18"/>
        <v>0</v>
      </c>
      <c r="AG137" s="128">
        <f t="shared" si="18"/>
        <v>0</v>
      </c>
      <c r="AH137" s="128">
        <f t="shared" si="18"/>
        <v>0</v>
      </c>
      <c r="AI137" s="128">
        <f t="shared" si="18"/>
        <v>0</v>
      </c>
    </row>
    <row r="138" spans="1:37" s="73" customFormat="1" hidden="1">
      <c r="A138" s="63"/>
      <c r="C138" s="68"/>
      <c r="D138" s="68"/>
      <c r="E138" s="265" t="s">
        <v>345</v>
      </c>
      <c r="F138" s="261">
        <f t="shared" ref="F138:AI138" si="19">(F135&lt;&gt;0)*1</f>
        <v>1</v>
      </c>
      <c r="G138" s="261">
        <f t="shared" si="19"/>
        <v>1</v>
      </c>
      <c r="H138" s="261">
        <f t="shared" si="19"/>
        <v>1</v>
      </c>
      <c r="I138" s="261">
        <f t="shared" si="19"/>
        <v>1</v>
      </c>
      <c r="J138" s="261">
        <f t="shared" si="19"/>
        <v>1</v>
      </c>
      <c r="K138" s="261">
        <f t="shared" si="19"/>
        <v>1</v>
      </c>
      <c r="L138" s="261">
        <f t="shared" si="19"/>
        <v>1</v>
      </c>
      <c r="M138" s="261">
        <f t="shared" si="19"/>
        <v>1</v>
      </c>
      <c r="N138" s="261">
        <f t="shared" si="19"/>
        <v>1</v>
      </c>
      <c r="O138" s="261">
        <f t="shared" si="19"/>
        <v>1</v>
      </c>
      <c r="P138" s="261">
        <f t="shared" si="19"/>
        <v>0</v>
      </c>
      <c r="Q138" s="261">
        <f t="shared" si="19"/>
        <v>0</v>
      </c>
      <c r="R138" s="261">
        <f t="shared" si="19"/>
        <v>0</v>
      </c>
      <c r="S138" s="261">
        <f t="shared" si="19"/>
        <v>0</v>
      </c>
      <c r="T138" s="261">
        <f t="shared" si="19"/>
        <v>0</v>
      </c>
      <c r="U138" s="261">
        <f t="shared" si="19"/>
        <v>0</v>
      </c>
      <c r="V138" s="261">
        <f t="shared" si="19"/>
        <v>0</v>
      </c>
      <c r="W138" s="261">
        <f t="shared" si="19"/>
        <v>0</v>
      </c>
      <c r="X138" s="261">
        <f t="shared" si="19"/>
        <v>0</v>
      </c>
      <c r="Y138" s="261">
        <f t="shared" si="19"/>
        <v>0</v>
      </c>
      <c r="Z138" s="261">
        <f t="shared" si="19"/>
        <v>0</v>
      </c>
      <c r="AA138" s="261">
        <f t="shared" si="19"/>
        <v>0</v>
      </c>
      <c r="AB138" s="261">
        <f t="shared" si="19"/>
        <v>0</v>
      </c>
      <c r="AC138" s="261">
        <f t="shared" si="19"/>
        <v>0</v>
      </c>
      <c r="AD138" s="261">
        <f t="shared" si="19"/>
        <v>0</v>
      </c>
      <c r="AE138" s="261">
        <f t="shared" si="19"/>
        <v>0</v>
      </c>
      <c r="AF138" s="261">
        <f t="shared" si="19"/>
        <v>0</v>
      </c>
      <c r="AG138" s="261">
        <f t="shared" si="19"/>
        <v>0</v>
      </c>
      <c r="AH138" s="261">
        <f t="shared" si="19"/>
        <v>0</v>
      </c>
      <c r="AI138" s="261">
        <f t="shared" si="19"/>
        <v>0</v>
      </c>
    </row>
    <row r="139" spans="1:37" s="73" customFormat="1">
      <c r="A139" s="63"/>
      <c r="C139" s="68"/>
      <c r="D139" s="68"/>
      <c r="E139" s="265" t="s">
        <v>346</v>
      </c>
      <c r="F139" s="261">
        <f t="shared" ref="F139:AI139" si="20">(IF($C$42&gt;=F$137,F$138*(MONTH(F$137-F$136)),F$138*(MONTH($C$42-F$136))))/12</f>
        <v>1</v>
      </c>
      <c r="G139" s="261">
        <f t="shared" si="20"/>
        <v>1</v>
      </c>
      <c r="H139" s="261">
        <f t="shared" si="20"/>
        <v>1</v>
      </c>
      <c r="I139" s="261">
        <f t="shared" si="20"/>
        <v>1</v>
      </c>
      <c r="J139" s="261">
        <f t="shared" si="20"/>
        <v>1</v>
      </c>
      <c r="K139" s="261">
        <f t="shared" si="20"/>
        <v>1</v>
      </c>
      <c r="L139" s="261">
        <f t="shared" si="20"/>
        <v>1</v>
      </c>
      <c r="M139" s="261">
        <f t="shared" si="20"/>
        <v>1</v>
      </c>
      <c r="N139" s="261">
        <f t="shared" si="20"/>
        <v>1</v>
      </c>
      <c r="O139" s="261">
        <f t="shared" si="20"/>
        <v>1</v>
      </c>
      <c r="P139" s="261">
        <f t="shared" si="20"/>
        <v>0</v>
      </c>
      <c r="Q139" s="261">
        <f t="shared" si="20"/>
        <v>0</v>
      </c>
      <c r="R139" s="261">
        <f t="shared" si="20"/>
        <v>0</v>
      </c>
      <c r="S139" s="261">
        <f t="shared" si="20"/>
        <v>0</v>
      </c>
      <c r="T139" s="261">
        <f t="shared" si="20"/>
        <v>0</v>
      </c>
      <c r="U139" s="261">
        <f t="shared" si="20"/>
        <v>0</v>
      </c>
      <c r="V139" s="261">
        <f t="shared" si="20"/>
        <v>0</v>
      </c>
      <c r="W139" s="261">
        <f t="shared" si="20"/>
        <v>0</v>
      </c>
      <c r="X139" s="261">
        <f t="shared" si="20"/>
        <v>0</v>
      </c>
      <c r="Y139" s="261">
        <f t="shared" si="20"/>
        <v>0</v>
      </c>
      <c r="Z139" s="261">
        <f t="shared" si="20"/>
        <v>0</v>
      </c>
      <c r="AA139" s="261">
        <f t="shared" si="20"/>
        <v>0</v>
      </c>
      <c r="AB139" s="261">
        <f t="shared" si="20"/>
        <v>0</v>
      </c>
      <c r="AC139" s="261">
        <f t="shared" si="20"/>
        <v>0</v>
      </c>
      <c r="AD139" s="261">
        <f t="shared" si="20"/>
        <v>0</v>
      </c>
      <c r="AE139" s="261">
        <f t="shared" si="20"/>
        <v>0</v>
      </c>
      <c r="AF139" s="261">
        <f t="shared" si="20"/>
        <v>0</v>
      </c>
      <c r="AG139" s="261">
        <f t="shared" si="20"/>
        <v>0</v>
      </c>
      <c r="AH139" s="261">
        <f t="shared" si="20"/>
        <v>0</v>
      </c>
      <c r="AI139" s="261">
        <f t="shared" si="20"/>
        <v>0</v>
      </c>
    </row>
    <row r="140" spans="1:37" s="63" customFormat="1" ht="14.45">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row>
    <row r="141" spans="1:37" s="63" customFormat="1" ht="14.45">
      <c r="A141" s="212">
        <f>MAX($A$41:A132)+0.1</f>
        <v>4.0999999999999996</v>
      </c>
      <c r="B141" s="104" t="s">
        <v>347</v>
      </c>
      <c r="C141" s="104"/>
      <c r="D141" s="104"/>
      <c r="E141" s="104"/>
      <c r="F141" s="135"/>
      <c r="G141" s="135"/>
      <c r="H141" s="135"/>
      <c r="I141" s="65"/>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row>
    <row r="142" spans="1:37" s="73" customFormat="1" ht="14.45" thickBot="1">
      <c r="A142" s="63"/>
      <c r="B142" s="256"/>
      <c r="C142" s="257"/>
      <c r="D142" s="257"/>
      <c r="E142" s="258"/>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row>
    <row r="143" spans="1:37" s="269" customFormat="1" ht="28.5" thickBot="1">
      <c r="A143" s="65"/>
      <c r="B143" s="267" t="s">
        <v>348</v>
      </c>
      <c r="C143" s="443" t="s">
        <v>349</v>
      </c>
      <c r="D143" s="444" t="s">
        <v>350</v>
      </c>
      <c r="E143" s="267" t="s">
        <v>300</v>
      </c>
      <c r="F143" s="339">
        <f>F137</f>
        <v>48029</v>
      </c>
      <c r="G143" s="339">
        <f t="shared" ref="G143:AI143" si="21">G137</f>
        <v>48395</v>
      </c>
      <c r="H143" s="339">
        <f t="shared" si="21"/>
        <v>48760</v>
      </c>
      <c r="I143" s="339">
        <f t="shared" si="21"/>
        <v>49125</v>
      </c>
      <c r="J143" s="339">
        <f t="shared" si="21"/>
        <v>49490</v>
      </c>
      <c r="K143" s="339">
        <f t="shared" si="21"/>
        <v>49856</v>
      </c>
      <c r="L143" s="339">
        <f t="shared" si="21"/>
        <v>50221</v>
      </c>
      <c r="M143" s="339">
        <f t="shared" si="21"/>
        <v>50586</v>
      </c>
      <c r="N143" s="339">
        <f t="shared" si="21"/>
        <v>50951</v>
      </c>
      <c r="O143" s="339">
        <f t="shared" si="21"/>
        <v>51317</v>
      </c>
      <c r="P143" s="339">
        <f t="shared" si="21"/>
        <v>0</v>
      </c>
      <c r="Q143" s="339">
        <f t="shared" si="21"/>
        <v>0</v>
      </c>
      <c r="R143" s="339">
        <f t="shared" si="21"/>
        <v>0</v>
      </c>
      <c r="S143" s="339">
        <f t="shared" si="21"/>
        <v>0</v>
      </c>
      <c r="T143" s="339">
        <f t="shared" si="21"/>
        <v>0</v>
      </c>
      <c r="U143" s="339">
        <f t="shared" si="21"/>
        <v>0</v>
      </c>
      <c r="V143" s="339">
        <f t="shared" si="21"/>
        <v>0</v>
      </c>
      <c r="W143" s="339">
        <f t="shared" si="21"/>
        <v>0</v>
      </c>
      <c r="X143" s="339">
        <f t="shared" si="21"/>
        <v>0</v>
      </c>
      <c r="Y143" s="339">
        <f t="shared" si="21"/>
        <v>0</v>
      </c>
      <c r="Z143" s="339">
        <f t="shared" si="21"/>
        <v>0</v>
      </c>
      <c r="AA143" s="339">
        <f t="shared" si="21"/>
        <v>0</v>
      </c>
      <c r="AB143" s="339">
        <f t="shared" si="21"/>
        <v>0</v>
      </c>
      <c r="AC143" s="339">
        <f t="shared" si="21"/>
        <v>0</v>
      </c>
      <c r="AD143" s="339">
        <f t="shared" si="21"/>
        <v>0</v>
      </c>
      <c r="AE143" s="339">
        <f t="shared" si="21"/>
        <v>0</v>
      </c>
      <c r="AF143" s="339">
        <f t="shared" si="21"/>
        <v>0</v>
      </c>
      <c r="AG143" s="339">
        <f t="shared" si="21"/>
        <v>0</v>
      </c>
      <c r="AH143" s="339">
        <f t="shared" si="21"/>
        <v>0</v>
      </c>
      <c r="AI143" s="339">
        <f t="shared" si="21"/>
        <v>0</v>
      </c>
    </row>
    <row r="144" spans="1:37" s="73" customFormat="1" ht="14.45">
      <c r="B144" s="255" t="s">
        <v>351</v>
      </c>
      <c r="C144" s="532">
        <f>SUM(F56:F57)</f>
        <v>0</v>
      </c>
      <c r="D144" s="533">
        <f>SUM(F144:AH144)</f>
        <v>0</v>
      </c>
      <c r="E144" s="534" t="s">
        <v>333</v>
      </c>
      <c r="F144" s="340">
        <f>IF(F$138=1,F$139*$C144,0)</f>
        <v>0</v>
      </c>
      <c r="G144" s="340">
        <f t="shared" ref="G144:AI146" si="22">IF(G$138=1,G$139*$C144,0)</f>
        <v>0</v>
      </c>
      <c r="H144" s="340">
        <f t="shared" si="22"/>
        <v>0</v>
      </c>
      <c r="I144" s="340">
        <f t="shared" si="22"/>
        <v>0</v>
      </c>
      <c r="J144" s="340">
        <f t="shared" si="22"/>
        <v>0</v>
      </c>
      <c r="K144" s="340">
        <f t="shared" si="22"/>
        <v>0</v>
      </c>
      <c r="L144" s="340">
        <f t="shared" si="22"/>
        <v>0</v>
      </c>
      <c r="M144" s="340">
        <f t="shared" si="22"/>
        <v>0</v>
      </c>
      <c r="N144" s="340">
        <f t="shared" si="22"/>
        <v>0</v>
      </c>
      <c r="O144" s="340">
        <f t="shared" si="22"/>
        <v>0</v>
      </c>
      <c r="P144" s="340">
        <f t="shared" si="22"/>
        <v>0</v>
      </c>
      <c r="Q144" s="340">
        <f t="shared" si="22"/>
        <v>0</v>
      </c>
      <c r="R144" s="340">
        <f t="shared" si="22"/>
        <v>0</v>
      </c>
      <c r="S144" s="340">
        <f t="shared" si="22"/>
        <v>0</v>
      </c>
      <c r="T144" s="340">
        <f t="shared" si="22"/>
        <v>0</v>
      </c>
      <c r="U144" s="340">
        <f t="shared" si="22"/>
        <v>0</v>
      </c>
      <c r="V144" s="340">
        <f t="shared" si="22"/>
        <v>0</v>
      </c>
      <c r="W144" s="340">
        <f t="shared" si="22"/>
        <v>0</v>
      </c>
      <c r="X144" s="340">
        <f t="shared" si="22"/>
        <v>0</v>
      </c>
      <c r="Y144" s="340">
        <f t="shared" si="22"/>
        <v>0</v>
      </c>
      <c r="Z144" s="340">
        <f t="shared" si="22"/>
        <v>0</v>
      </c>
      <c r="AA144" s="340">
        <f t="shared" si="22"/>
        <v>0</v>
      </c>
      <c r="AB144" s="340">
        <f t="shared" si="22"/>
        <v>0</v>
      </c>
      <c r="AC144" s="340">
        <f t="shared" si="22"/>
        <v>0</v>
      </c>
      <c r="AD144" s="340">
        <f t="shared" si="22"/>
        <v>0</v>
      </c>
      <c r="AE144" s="340">
        <f t="shared" si="22"/>
        <v>0</v>
      </c>
      <c r="AF144" s="340">
        <f t="shared" si="22"/>
        <v>0</v>
      </c>
      <c r="AG144" s="340">
        <f t="shared" si="22"/>
        <v>0</v>
      </c>
      <c r="AH144" s="340">
        <f t="shared" si="22"/>
        <v>0</v>
      </c>
      <c r="AI144" s="340">
        <f t="shared" si="22"/>
        <v>0</v>
      </c>
    </row>
    <row r="145" spans="1:16377" s="73" customFormat="1" ht="14.45">
      <c r="B145" s="63" t="s">
        <v>352</v>
      </c>
      <c r="C145" s="532">
        <f>F79</f>
        <v>0</v>
      </c>
      <c r="D145" s="533">
        <f>SUM(F145:AH145)</f>
        <v>0</v>
      </c>
      <c r="E145" s="534" t="s">
        <v>333</v>
      </c>
      <c r="F145" s="340">
        <f t="shared" ref="F145:U146" si="23">IF(F$138=1,F$139*$C145,0)</f>
        <v>0</v>
      </c>
      <c r="G145" s="340">
        <f t="shared" si="23"/>
        <v>0</v>
      </c>
      <c r="H145" s="340">
        <f t="shared" si="23"/>
        <v>0</v>
      </c>
      <c r="I145" s="340">
        <f t="shared" si="23"/>
        <v>0</v>
      </c>
      <c r="J145" s="340">
        <f t="shared" si="23"/>
        <v>0</v>
      </c>
      <c r="K145" s="340">
        <f t="shared" si="23"/>
        <v>0</v>
      </c>
      <c r="L145" s="340">
        <f t="shared" si="23"/>
        <v>0</v>
      </c>
      <c r="M145" s="340">
        <f t="shared" si="23"/>
        <v>0</v>
      </c>
      <c r="N145" s="340">
        <f t="shared" si="23"/>
        <v>0</v>
      </c>
      <c r="O145" s="340">
        <f t="shared" si="23"/>
        <v>0</v>
      </c>
      <c r="P145" s="340">
        <f t="shared" si="23"/>
        <v>0</v>
      </c>
      <c r="Q145" s="340">
        <f t="shared" si="23"/>
        <v>0</v>
      </c>
      <c r="R145" s="340">
        <f t="shared" si="23"/>
        <v>0</v>
      </c>
      <c r="S145" s="340">
        <f t="shared" si="23"/>
        <v>0</v>
      </c>
      <c r="T145" s="340">
        <f t="shared" si="23"/>
        <v>0</v>
      </c>
      <c r="U145" s="340">
        <f t="shared" si="23"/>
        <v>0</v>
      </c>
      <c r="V145" s="340">
        <f t="shared" si="22"/>
        <v>0</v>
      </c>
      <c r="W145" s="340">
        <f t="shared" si="22"/>
        <v>0</v>
      </c>
      <c r="X145" s="340">
        <f t="shared" si="22"/>
        <v>0</v>
      </c>
      <c r="Y145" s="340">
        <f t="shared" si="22"/>
        <v>0</v>
      </c>
      <c r="Z145" s="340">
        <f t="shared" si="22"/>
        <v>0</v>
      </c>
      <c r="AA145" s="340">
        <f t="shared" si="22"/>
        <v>0</v>
      </c>
      <c r="AB145" s="340">
        <f t="shared" si="22"/>
        <v>0</v>
      </c>
      <c r="AC145" s="340">
        <f t="shared" si="22"/>
        <v>0</v>
      </c>
      <c r="AD145" s="340">
        <f t="shared" si="22"/>
        <v>0</v>
      </c>
      <c r="AE145" s="340">
        <f t="shared" si="22"/>
        <v>0</v>
      </c>
      <c r="AF145" s="340">
        <f t="shared" si="22"/>
        <v>0</v>
      </c>
      <c r="AG145" s="340">
        <f t="shared" si="22"/>
        <v>0</v>
      </c>
      <c r="AH145" s="340">
        <f t="shared" si="22"/>
        <v>0</v>
      </c>
      <c r="AI145" s="340">
        <f t="shared" si="22"/>
        <v>0</v>
      </c>
    </row>
    <row r="146" spans="1:16377" s="73" customFormat="1" ht="14.45">
      <c r="B146" s="63" t="s">
        <v>353</v>
      </c>
      <c r="C146" s="532">
        <f>F96</f>
        <v>0</v>
      </c>
      <c r="D146" s="533">
        <f>SUM(F146:AH146)</f>
        <v>0</v>
      </c>
      <c r="E146" s="534" t="s">
        <v>333</v>
      </c>
      <c r="F146" s="340">
        <f t="shared" si="23"/>
        <v>0</v>
      </c>
      <c r="G146" s="340">
        <f t="shared" si="22"/>
        <v>0</v>
      </c>
      <c r="H146" s="340">
        <f t="shared" si="22"/>
        <v>0</v>
      </c>
      <c r="I146" s="340">
        <f t="shared" si="22"/>
        <v>0</v>
      </c>
      <c r="J146" s="340">
        <f t="shared" si="22"/>
        <v>0</v>
      </c>
      <c r="K146" s="340">
        <f t="shared" si="22"/>
        <v>0</v>
      </c>
      <c r="L146" s="340">
        <f t="shared" si="22"/>
        <v>0</v>
      </c>
      <c r="M146" s="340">
        <f t="shared" si="22"/>
        <v>0</v>
      </c>
      <c r="N146" s="340">
        <f t="shared" si="22"/>
        <v>0</v>
      </c>
      <c r="O146" s="340">
        <f t="shared" si="22"/>
        <v>0</v>
      </c>
      <c r="P146" s="340">
        <f t="shared" si="22"/>
        <v>0</v>
      </c>
      <c r="Q146" s="340">
        <f t="shared" si="22"/>
        <v>0</v>
      </c>
      <c r="R146" s="340">
        <f t="shared" si="22"/>
        <v>0</v>
      </c>
      <c r="S146" s="340">
        <f t="shared" si="22"/>
        <v>0</v>
      </c>
      <c r="T146" s="340">
        <f t="shared" si="22"/>
        <v>0</v>
      </c>
      <c r="U146" s="340">
        <f t="shared" si="22"/>
        <v>0</v>
      </c>
      <c r="V146" s="340">
        <f t="shared" si="22"/>
        <v>0</v>
      </c>
      <c r="W146" s="340">
        <f t="shared" si="22"/>
        <v>0</v>
      </c>
      <c r="X146" s="340">
        <f t="shared" si="22"/>
        <v>0</v>
      </c>
      <c r="Y146" s="340">
        <f t="shared" si="22"/>
        <v>0</v>
      </c>
      <c r="Z146" s="340">
        <f t="shared" si="22"/>
        <v>0</v>
      </c>
      <c r="AA146" s="340">
        <f t="shared" si="22"/>
        <v>0</v>
      </c>
      <c r="AB146" s="340">
        <f t="shared" si="22"/>
        <v>0</v>
      </c>
      <c r="AC146" s="340">
        <f t="shared" si="22"/>
        <v>0</v>
      </c>
      <c r="AD146" s="340">
        <f t="shared" si="22"/>
        <v>0</v>
      </c>
      <c r="AE146" s="340">
        <f t="shared" si="22"/>
        <v>0</v>
      </c>
      <c r="AF146" s="340">
        <f t="shared" si="22"/>
        <v>0</v>
      </c>
      <c r="AG146" s="340">
        <f t="shared" si="22"/>
        <v>0</v>
      </c>
      <c r="AH146" s="340">
        <f t="shared" si="22"/>
        <v>0</v>
      </c>
      <c r="AI146" s="340">
        <f t="shared" si="22"/>
        <v>0</v>
      </c>
    </row>
    <row r="147" spans="1:16377" s="73" customFormat="1" ht="17.649999999999999" customHeight="1" thickBot="1">
      <c r="B147" s="345" t="s">
        <v>354</v>
      </c>
      <c r="C147" s="535"/>
      <c r="D147" s="536">
        <f>SUM(F147:AH147)</f>
        <v>0</v>
      </c>
      <c r="E147" s="537" t="s">
        <v>333</v>
      </c>
      <c r="F147" s="262">
        <f>F129</f>
        <v>0</v>
      </c>
      <c r="G147" s="262">
        <f>G129</f>
        <v>0</v>
      </c>
      <c r="H147" s="262">
        <f t="shared" ref="H147:AI147" si="24">H129</f>
        <v>0</v>
      </c>
      <c r="I147" s="262">
        <f t="shared" si="24"/>
        <v>0</v>
      </c>
      <c r="J147" s="262">
        <f t="shared" si="24"/>
        <v>0</v>
      </c>
      <c r="K147" s="262">
        <f t="shared" si="24"/>
        <v>0</v>
      </c>
      <c r="L147" s="262">
        <f t="shared" si="24"/>
        <v>0</v>
      </c>
      <c r="M147" s="262">
        <f t="shared" si="24"/>
        <v>0</v>
      </c>
      <c r="N147" s="262">
        <f t="shared" si="24"/>
        <v>0</v>
      </c>
      <c r="O147" s="262">
        <f t="shared" si="24"/>
        <v>0</v>
      </c>
      <c r="P147" s="262">
        <f t="shared" si="24"/>
        <v>0</v>
      </c>
      <c r="Q147" s="262">
        <f t="shared" si="24"/>
        <v>0</v>
      </c>
      <c r="R147" s="262">
        <f t="shared" si="24"/>
        <v>0</v>
      </c>
      <c r="S147" s="262">
        <f t="shared" si="24"/>
        <v>0</v>
      </c>
      <c r="T147" s="262">
        <f t="shared" si="24"/>
        <v>0</v>
      </c>
      <c r="U147" s="262">
        <f t="shared" si="24"/>
        <v>0</v>
      </c>
      <c r="V147" s="262">
        <f t="shared" si="24"/>
        <v>0</v>
      </c>
      <c r="W147" s="262">
        <f t="shared" si="24"/>
        <v>0</v>
      </c>
      <c r="X147" s="262">
        <f t="shared" si="24"/>
        <v>0</v>
      </c>
      <c r="Y147" s="262">
        <f t="shared" si="24"/>
        <v>0</v>
      </c>
      <c r="Z147" s="262">
        <f t="shared" si="24"/>
        <v>0</v>
      </c>
      <c r="AA147" s="262">
        <f t="shared" si="24"/>
        <v>0</v>
      </c>
      <c r="AB147" s="262">
        <f t="shared" si="24"/>
        <v>0</v>
      </c>
      <c r="AC147" s="262">
        <f t="shared" si="24"/>
        <v>0</v>
      </c>
      <c r="AD147" s="262">
        <f t="shared" si="24"/>
        <v>0</v>
      </c>
      <c r="AE147" s="262">
        <f t="shared" si="24"/>
        <v>0</v>
      </c>
      <c r="AF147" s="262">
        <f t="shared" si="24"/>
        <v>0</v>
      </c>
      <c r="AG147" s="262">
        <f t="shared" si="24"/>
        <v>0</v>
      </c>
      <c r="AH147" s="262">
        <f t="shared" si="24"/>
        <v>0</v>
      </c>
      <c r="AI147" s="262">
        <f t="shared" si="24"/>
        <v>0</v>
      </c>
    </row>
    <row r="148" spans="1:16377" s="264" customFormat="1" ht="14.45" thickBot="1">
      <c r="A148" s="263"/>
      <c r="B148" s="706" t="s">
        <v>355</v>
      </c>
      <c r="C148" s="707"/>
      <c r="D148" s="584">
        <f>SUM(F148:AH148)</f>
        <v>0</v>
      </c>
      <c r="E148" s="196" t="s">
        <v>333</v>
      </c>
      <c r="F148" s="459">
        <f t="shared" ref="F148:AI148" si="25">SUM(F144:F147)</f>
        <v>0</v>
      </c>
      <c r="G148" s="459">
        <f t="shared" si="25"/>
        <v>0</v>
      </c>
      <c r="H148" s="459">
        <f t="shared" si="25"/>
        <v>0</v>
      </c>
      <c r="I148" s="459">
        <f t="shared" si="25"/>
        <v>0</v>
      </c>
      <c r="J148" s="459">
        <f t="shared" si="25"/>
        <v>0</v>
      </c>
      <c r="K148" s="459">
        <f t="shared" si="25"/>
        <v>0</v>
      </c>
      <c r="L148" s="459">
        <f t="shared" si="25"/>
        <v>0</v>
      </c>
      <c r="M148" s="459">
        <f t="shared" si="25"/>
        <v>0</v>
      </c>
      <c r="N148" s="459">
        <f t="shared" si="25"/>
        <v>0</v>
      </c>
      <c r="O148" s="459">
        <f t="shared" si="25"/>
        <v>0</v>
      </c>
      <c r="P148" s="459">
        <f>SUM(P144:P147)</f>
        <v>0</v>
      </c>
      <c r="Q148" s="459">
        <f t="shared" si="25"/>
        <v>0</v>
      </c>
      <c r="R148" s="459">
        <f t="shared" si="25"/>
        <v>0</v>
      </c>
      <c r="S148" s="459">
        <f t="shared" si="25"/>
        <v>0</v>
      </c>
      <c r="T148" s="459">
        <f t="shared" si="25"/>
        <v>0</v>
      </c>
      <c r="U148" s="459">
        <f t="shared" si="25"/>
        <v>0</v>
      </c>
      <c r="V148" s="459">
        <f t="shared" si="25"/>
        <v>0</v>
      </c>
      <c r="W148" s="459">
        <f t="shared" si="25"/>
        <v>0</v>
      </c>
      <c r="X148" s="459">
        <f t="shared" si="25"/>
        <v>0</v>
      </c>
      <c r="Y148" s="459">
        <f t="shared" si="25"/>
        <v>0</v>
      </c>
      <c r="Z148" s="459">
        <f t="shared" si="25"/>
        <v>0</v>
      </c>
      <c r="AA148" s="459">
        <f t="shared" si="25"/>
        <v>0</v>
      </c>
      <c r="AB148" s="459">
        <f t="shared" si="25"/>
        <v>0</v>
      </c>
      <c r="AC148" s="459">
        <f t="shared" si="25"/>
        <v>0</v>
      </c>
      <c r="AD148" s="459">
        <f t="shared" si="25"/>
        <v>0</v>
      </c>
      <c r="AE148" s="459">
        <f t="shared" si="25"/>
        <v>0</v>
      </c>
      <c r="AF148" s="459">
        <f t="shared" si="25"/>
        <v>0</v>
      </c>
      <c r="AG148" s="459">
        <f t="shared" si="25"/>
        <v>0</v>
      </c>
      <c r="AH148" s="459">
        <f t="shared" si="25"/>
        <v>0</v>
      </c>
      <c r="AI148" s="459">
        <f t="shared" si="25"/>
        <v>0</v>
      </c>
    </row>
    <row r="149" spans="1:16377" s="63" customFormat="1">
      <c r="C149" s="72"/>
      <c r="D149" s="72"/>
    </row>
    <row r="150" spans="1:16377" s="63" customFormat="1" ht="14.45">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row>
    <row r="151" spans="1:16377" s="63" customFormat="1" ht="14.45">
      <c r="A151" s="212">
        <f>MAX($A$41:A144)+0.1</f>
        <v>4.1999999999999993</v>
      </c>
      <c r="B151" s="104" t="s">
        <v>356</v>
      </c>
      <c r="C151" s="104"/>
      <c r="D151" s="104"/>
      <c r="E151" s="104"/>
      <c r="F151" s="135"/>
      <c r="G151" s="135"/>
      <c r="H151" s="135"/>
      <c r="I151" s="65"/>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row>
    <row r="152" spans="1:16377" s="260" customFormat="1" ht="14.45">
      <c r="A152" s="63"/>
      <c r="B152" s="63"/>
      <c r="C152" s="63"/>
      <c r="D152" s="63"/>
      <c r="E152" s="63"/>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3"/>
      <c r="FF152" s="63"/>
      <c r="FG152" s="63"/>
      <c r="FH152" s="63"/>
      <c r="FI152" s="63"/>
      <c r="FJ152" s="63"/>
      <c r="FK152" s="63"/>
      <c r="FL152" s="63"/>
      <c r="FM152" s="63"/>
      <c r="FN152" s="63"/>
      <c r="FO152" s="63"/>
      <c r="FP152" s="63"/>
      <c r="FQ152" s="63"/>
      <c r="FR152" s="63"/>
      <c r="FS152" s="63"/>
      <c r="FT152" s="63"/>
      <c r="FU152" s="63"/>
      <c r="FV152" s="63"/>
      <c r="FW152" s="63"/>
      <c r="FX152" s="63"/>
      <c r="FY152" s="63"/>
      <c r="FZ152" s="63"/>
      <c r="GA152" s="63"/>
      <c r="GB152" s="63"/>
      <c r="GC152" s="63"/>
      <c r="GD152" s="63"/>
      <c r="GE152" s="63"/>
      <c r="GF152" s="63"/>
      <c r="GG152" s="63"/>
      <c r="GH152" s="63"/>
      <c r="GI152" s="63"/>
      <c r="GJ152" s="63"/>
      <c r="GK152" s="63"/>
      <c r="GL152" s="63"/>
      <c r="GM152" s="63"/>
      <c r="GN152" s="63"/>
      <c r="GO152" s="63"/>
      <c r="GP152" s="63"/>
      <c r="GQ152" s="63"/>
      <c r="GR152" s="63"/>
      <c r="GS152" s="63"/>
      <c r="GT152" s="63"/>
      <c r="GU152" s="63"/>
      <c r="GV152" s="63"/>
      <c r="GW152" s="63"/>
      <c r="GX152" s="63"/>
      <c r="GY152" s="63"/>
      <c r="GZ152" s="63"/>
      <c r="HA152" s="63"/>
      <c r="HB152" s="63"/>
      <c r="HC152" s="63"/>
      <c r="HD152" s="63"/>
      <c r="HE152" s="63"/>
      <c r="HF152" s="63"/>
      <c r="HG152" s="63"/>
      <c r="HH152" s="63"/>
      <c r="HI152" s="63"/>
      <c r="HJ152" s="63"/>
      <c r="HK152" s="63"/>
      <c r="HL152" s="63"/>
      <c r="HM152" s="63"/>
      <c r="HN152" s="63"/>
      <c r="HO152" s="63"/>
      <c r="HP152" s="63"/>
      <c r="HQ152" s="63"/>
      <c r="HR152" s="63"/>
      <c r="HS152" s="63"/>
      <c r="HT152" s="63"/>
      <c r="HU152" s="63"/>
      <c r="HV152" s="63"/>
      <c r="HW152" s="63"/>
      <c r="HX152" s="63"/>
      <c r="HY152" s="63"/>
      <c r="HZ152" s="63"/>
      <c r="IA152" s="63"/>
      <c r="IB152" s="63"/>
      <c r="IC152" s="63"/>
      <c r="ID152" s="63"/>
      <c r="IE152" s="63"/>
      <c r="IF152" s="63"/>
      <c r="IG152" s="63"/>
      <c r="IH152" s="63"/>
      <c r="II152" s="63"/>
      <c r="IJ152" s="63"/>
      <c r="IK152" s="63"/>
      <c r="IL152" s="63"/>
      <c r="IM152" s="63"/>
      <c r="IN152" s="63"/>
      <c r="IO152" s="63"/>
      <c r="IP152" s="63"/>
      <c r="IQ152" s="63"/>
      <c r="IR152" s="63"/>
      <c r="IS152" s="63"/>
      <c r="IT152" s="63"/>
      <c r="IU152" s="63"/>
      <c r="IV152" s="63"/>
      <c r="IW152" s="63"/>
      <c r="IX152" s="63"/>
      <c r="IY152" s="63"/>
      <c r="IZ152" s="63"/>
      <c r="JA152" s="63"/>
      <c r="JB152" s="63"/>
      <c r="JC152" s="63"/>
      <c r="JD152" s="63"/>
      <c r="JE152" s="63"/>
      <c r="JF152" s="63"/>
      <c r="JG152" s="63"/>
      <c r="JH152" s="63"/>
      <c r="JI152" s="63"/>
      <c r="JJ152" s="63"/>
      <c r="JK152" s="63"/>
      <c r="JL152" s="63"/>
      <c r="JM152" s="63"/>
      <c r="JN152" s="63"/>
      <c r="JO152" s="63"/>
      <c r="JP152" s="63"/>
      <c r="JQ152" s="63"/>
      <c r="JR152" s="63"/>
      <c r="JS152" s="63"/>
      <c r="JT152" s="63"/>
      <c r="JU152" s="63"/>
      <c r="JV152" s="63"/>
      <c r="JW152" s="63"/>
      <c r="JX152" s="63"/>
      <c r="JY152" s="63"/>
      <c r="JZ152" s="63"/>
      <c r="KA152" s="63"/>
      <c r="KB152" s="63"/>
      <c r="KC152" s="63"/>
      <c r="KD152" s="63"/>
      <c r="KE152" s="63"/>
      <c r="KF152" s="63"/>
      <c r="KG152" s="63"/>
      <c r="KH152" s="63"/>
      <c r="KI152" s="63"/>
      <c r="KJ152" s="63"/>
      <c r="KK152" s="63"/>
      <c r="KL152" s="63"/>
      <c r="KM152" s="63"/>
      <c r="KN152" s="63"/>
      <c r="KO152" s="63"/>
      <c r="KP152" s="63"/>
      <c r="KQ152" s="63"/>
      <c r="KR152" s="63"/>
      <c r="KS152" s="63"/>
      <c r="KT152" s="63"/>
      <c r="KU152" s="63"/>
      <c r="KV152" s="63"/>
      <c r="KW152" s="63"/>
      <c r="KX152" s="63"/>
      <c r="KY152" s="63"/>
      <c r="KZ152" s="63"/>
      <c r="LA152" s="63"/>
      <c r="LB152" s="63"/>
      <c r="LC152" s="63"/>
      <c r="LD152" s="63"/>
      <c r="LE152" s="63"/>
      <c r="LF152" s="63"/>
      <c r="LG152" s="63"/>
      <c r="LH152" s="63"/>
      <c r="LI152" s="63"/>
      <c r="LJ152" s="63"/>
      <c r="LK152" s="63"/>
      <c r="LL152" s="63"/>
      <c r="LM152" s="63"/>
      <c r="LN152" s="63"/>
      <c r="LO152" s="63"/>
      <c r="LP152" s="63"/>
      <c r="LQ152" s="63"/>
      <c r="LR152" s="63"/>
      <c r="LS152" s="63"/>
      <c r="LT152" s="63"/>
      <c r="LU152" s="63"/>
      <c r="LV152" s="63"/>
      <c r="LW152" s="63"/>
      <c r="LX152" s="63"/>
      <c r="LY152" s="63"/>
      <c r="LZ152" s="63"/>
      <c r="MA152" s="63"/>
      <c r="MB152" s="63"/>
      <c r="MC152" s="63"/>
      <c r="MD152" s="63"/>
      <c r="ME152" s="63"/>
      <c r="MF152" s="63"/>
      <c r="MG152" s="63"/>
      <c r="MH152" s="63"/>
      <c r="MI152" s="63"/>
      <c r="MJ152" s="63"/>
      <c r="MK152" s="63"/>
      <c r="ML152" s="63"/>
      <c r="MM152" s="63"/>
      <c r="MN152" s="63"/>
      <c r="MO152" s="63"/>
      <c r="MP152" s="63"/>
      <c r="MQ152" s="63"/>
      <c r="MR152" s="63"/>
      <c r="MS152" s="63"/>
      <c r="MT152" s="63"/>
      <c r="MU152" s="63"/>
      <c r="MV152" s="63"/>
      <c r="MW152" s="63"/>
      <c r="MX152" s="63"/>
      <c r="MY152" s="63"/>
      <c r="MZ152" s="63"/>
      <c r="NA152" s="63"/>
      <c r="NB152" s="63"/>
      <c r="NC152" s="63"/>
      <c r="ND152" s="63"/>
      <c r="NE152" s="63"/>
      <c r="NF152" s="63"/>
      <c r="NG152" s="63"/>
      <c r="NH152" s="63"/>
      <c r="NI152" s="63"/>
      <c r="NJ152" s="63"/>
      <c r="NK152" s="63"/>
      <c r="NL152" s="63"/>
      <c r="NM152" s="63"/>
      <c r="NN152" s="63"/>
      <c r="NO152" s="63"/>
      <c r="NP152" s="63"/>
      <c r="NQ152" s="63"/>
      <c r="NR152" s="63"/>
      <c r="NS152" s="63"/>
      <c r="NT152" s="63"/>
      <c r="NU152" s="63"/>
      <c r="NV152" s="63"/>
      <c r="NW152" s="63"/>
      <c r="NX152" s="63"/>
      <c r="NY152" s="63"/>
      <c r="NZ152" s="63"/>
      <c r="OA152" s="63"/>
      <c r="OB152" s="63"/>
      <c r="OC152" s="63"/>
      <c r="OD152" s="63"/>
      <c r="OE152" s="63"/>
      <c r="OF152" s="63"/>
      <c r="OG152" s="63"/>
      <c r="OH152" s="63"/>
      <c r="OI152" s="63"/>
      <c r="OJ152" s="63"/>
      <c r="OK152" s="63"/>
      <c r="OL152" s="63"/>
      <c r="OM152" s="63"/>
      <c r="ON152" s="63"/>
      <c r="OO152" s="63"/>
      <c r="OP152" s="63"/>
      <c r="OQ152" s="63"/>
      <c r="OR152" s="63"/>
      <c r="OS152" s="63"/>
      <c r="OT152" s="63"/>
      <c r="OU152" s="63"/>
      <c r="OV152" s="63"/>
      <c r="OW152" s="63"/>
      <c r="OX152" s="63"/>
      <c r="OY152" s="63"/>
      <c r="OZ152" s="63"/>
      <c r="PA152" s="63"/>
      <c r="PB152" s="63"/>
      <c r="PC152" s="63"/>
      <c r="PD152" s="63"/>
      <c r="PE152" s="63"/>
      <c r="PF152" s="63"/>
      <c r="PG152" s="63"/>
      <c r="PH152" s="63"/>
      <c r="PI152" s="63"/>
      <c r="PJ152" s="63"/>
      <c r="PK152" s="63"/>
      <c r="PL152" s="63"/>
      <c r="PM152" s="63"/>
      <c r="PN152" s="63"/>
      <c r="PO152" s="63"/>
      <c r="PP152" s="63"/>
      <c r="PQ152" s="63"/>
      <c r="PR152" s="63"/>
      <c r="PS152" s="63"/>
      <c r="PT152" s="63"/>
      <c r="PU152" s="63"/>
      <c r="PV152" s="63"/>
      <c r="PW152" s="63"/>
      <c r="PX152" s="63"/>
      <c r="PY152" s="63"/>
      <c r="PZ152" s="63"/>
      <c r="QA152" s="63"/>
      <c r="QB152" s="63"/>
      <c r="QC152" s="63"/>
      <c r="QD152" s="63"/>
      <c r="QE152" s="63"/>
      <c r="QF152" s="63"/>
      <c r="QG152" s="63"/>
      <c r="QH152" s="63"/>
      <c r="QI152" s="63"/>
      <c r="QJ152" s="63"/>
      <c r="QK152" s="63"/>
      <c r="QL152" s="63"/>
      <c r="QM152" s="63"/>
      <c r="QN152" s="63"/>
      <c r="QO152" s="63"/>
      <c r="QP152" s="63"/>
      <c r="QQ152" s="63"/>
      <c r="QR152" s="63"/>
      <c r="QS152" s="63"/>
      <c r="QT152" s="63"/>
      <c r="QU152" s="63"/>
      <c r="QV152" s="63"/>
      <c r="QW152" s="63"/>
      <c r="QX152" s="63"/>
      <c r="QY152" s="63"/>
      <c r="QZ152" s="63"/>
      <c r="RA152" s="63"/>
      <c r="RB152" s="63"/>
      <c r="RC152" s="63"/>
      <c r="RD152" s="63"/>
      <c r="RE152" s="63"/>
      <c r="RF152" s="63"/>
      <c r="RG152" s="63"/>
      <c r="RH152" s="63"/>
      <c r="RI152" s="63"/>
      <c r="RJ152" s="63"/>
      <c r="RK152" s="63"/>
      <c r="RL152" s="63"/>
      <c r="RM152" s="63"/>
      <c r="RN152" s="63"/>
      <c r="RO152" s="63"/>
      <c r="RP152" s="63"/>
      <c r="RQ152" s="63"/>
      <c r="RR152" s="63"/>
      <c r="RS152" s="63"/>
      <c r="RT152" s="63"/>
      <c r="RU152" s="63"/>
      <c r="RV152" s="63"/>
      <c r="RW152" s="63"/>
      <c r="RX152" s="63"/>
      <c r="RY152" s="63"/>
      <c r="RZ152" s="63"/>
      <c r="SA152" s="63"/>
      <c r="SB152" s="63"/>
      <c r="SC152" s="63"/>
      <c r="SD152" s="63"/>
      <c r="SE152" s="63"/>
      <c r="SF152" s="63"/>
      <c r="SG152" s="63"/>
      <c r="SH152" s="63"/>
      <c r="SI152" s="63"/>
      <c r="SJ152" s="63"/>
      <c r="SK152" s="63"/>
      <c r="SL152" s="63"/>
      <c r="SM152" s="63"/>
      <c r="SN152" s="63"/>
      <c r="SO152" s="63"/>
      <c r="SP152" s="63"/>
      <c r="SQ152" s="63"/>
      <c r="SR152" s="63"/>
      <c r="SS152" s="63"/>
      <c r="ST152" s="63"/>
      <c r="SU152" s="63"/>
      <c r="SV152" s="63"/>
      <c r="SW152" s="63"/>
      <c r="SX152" s="63"/>
      <c r="SY152" s="63"/>
      <c r="SZ152" s="63"/>
      <c r="TA152" s="63"/>
      <c r="TB152" s="63"/>
      <c r="TC152" s="63"/>
      <c r="TD152" s="63"/>
      <c r="TE152" s="63"/>
      <c r="TF152" s="63"/>
      <c r="TG152" s="63"/>
      <c r="TH152" s="63"/>
      <c r="TI152" s="63"/>
      <c r="TJ152" s="63"/>
      <c r="TK152" s="63"/>
      <c r="TL152" s="63"/>
      <c r="TM152" s="63"/>
      <c r="TN152" s="63"/>
      <c r="TO152" s="63"/>
      <c r="TP152" s="63"/>
      <c r="TQ152" s="63"/>
      <c r="TR152" s="63"/>
      <c r="TS152" s="63"/>
      <c r="TT152" s="63"/>
      <c r="TU152" s="63"/>
      <c r="TV152" s="63"/>
      <c r="TW152" s="63"/>
      <c r="TX152" s="63"/>
      <c r="TY152" s="63"/>
      <c r="TZ152" s="63"/>
      <c r="UA152" s="63"/>
      <c r="UB152" s="63"/>
      <c r="UC152" s="63"/>
      <c r="UD152" s="63"/>
      <c r="UE152" s="63"/>
      <c r="UF152" s="63"/>
      <c r="UG152" s="63"/>
      <c r="UH152" s="63"/>
      <c r="UI152" s="63"/>
      <c r="UJ152" s="63"/>
      <c r="UK152" s="63"/>
      <c r="UL152" s="63"/>
      <c r="UM152" s="63"/>
      <c r="UN152" s="63"/>
      <c r="UO152" s="63"/>
      <c r="UP152" s="63"/>
      <c r="UQ152" s="63"/>
      <c r="UR152" s="63"/>
      <c r="US152" s="63"/>
      <c r="UT152" s="63"/>
      <c r="UU152" s="63"/>
      <c r="UV152" s="63"/>
      <c r="UW152" s="63"/>
      <c r="UX152" s="63"/>
      <c r="UY152" s="63"/>
      <c r="UZ152" s="63"/>
      <c r="VA152" s="63"/>
      <c r="VB152" s="63"/>
      <c r="VC152" s="63"/>
      <c r="VD152" s="63"/>
      <c r="VE152" s="63"/>
      <c r="VF152" s="63"/>
      <c r="VG152" s="63"/>
      <c r="VH152" s="63"/>
      <c r="VI152" s="63"/>
      <c r="VJ152" s="63"/>
      <c r="VK152" s="63"/>
      <c r="VL152" s="63"/>
      <c r="VM152" s="63"/>
      <c r="VN152" s="63"/>
      <c r="VO152" s="63"/>
      <c r="VP152" s="63"/>
      <c r="VQ152" s="63"/>
      <c r="VR152" s="63"/>
      <c r="VS152" s="63"/>
      <c r="VT152" s="63"/>
      <c r="VU152" s="63"/>
      <c r="VV152" s="63"/>
      <c r="VW152" s="63"/>
      <c r="VX152" s="63"/>
      <c r="VY152" s="63"/>
      <c r="VZ152" s="63"/>
      <c r="WA152" s="63"/>
      <c r="WB152" s="63"/>
      <c r="WC152" s="63"/>
      <c r="WD152" s="63"/>
      <c r="WE152" s="63"/>
      <c r="WF152" s="63"/>
      <c r="WG152" s="63"/>
      <c r="WH152" s="63"/>
      <c r="WI152" s="63"/>
      <c r="WJ152" s="63"/>
      <c r="WK152" s="63"/>
      <c r="WL152" s="63"/>
      <c r="WM152" s="63"/>
      <c r="WN152" s="63"/>
      <c r="WO152" s="63"/>
      <c r="WP152" s="63"/>
      <c r="WQ152" s="63"/>
      <c r="WR152" s="63"/>
      <c r="WS152" s="63"/>
      <c r="WT152" s="63"/>
      <c r="WU152" s="63"/>
      <c r="WV152" s="63"/>
      <c r="WW152" s="63"/>
      <c r="WX152" s="63"/>
      <c r="WY152" s="63"/>
      <c r="WZ152" s="63"/>
      <c r="XA152" s="63"/>
      <c r="XB152" s="63"/>
      <c r="XC152" s="63"/>
      <c r="XD152" s="63"/>
      <c r="XE152" s="63"/>
      <c r="XF152" s="63"/>
      <c r="XG152" s="63"/>
      <c r="XH152" s="63"/>
      <c r="XI152" s="63"/>
      <c r="XJ152" s="63"/>
      <c r="XK152" s="63"/>
      <c r="XL152" s="63"/>
      <c r="XM152" s="63"/>
      <c r="XN152" s="63"/>
      <c r="XO152" s="63"/>
      <c r="XP152" s="63"/>
      <c r="XQ152" s="63"/>
      <c r="XR152" s="63"/>
      <c r="XS152" s="63"/>
      <c r="XT152" s="63"/>
      <c r="XU152" s="63"/>
      <c r="XV152" s="63"/>
      <c r="XW152" s="63"/>
      <c r="XX152" s="63"/>
      <c r="XY152" s="63"/>
      <c r="XZ152" s="63"/>
      <c r="YA152" s="63"/>
      <c r="YB152" s="63"/>
      <c r="YC152" s="63"/>
      <c r="YD152" s="63"/>
      <c r="YE152" s="63"/>
      <c r="YF152" s="63"/>
      <c r="YG152" s="63"/>
      <c r="YH152" s="63"/>
      <c r="YI152" s="63"/>
      <c r="YJ152" s="63"/>
      <c r="YK152" s="63"/>
      <c r="YL152" s="63"/>
      <c r="YM152" s="63"/>
      <c r="YN152" s="63"/>
      <c r="YO152" s="63"/>
      <c r="YP152" s="63"/>
      <c r="YQ152" s="63"/>
      <c r="YR152" s="63"/>
      <c r="YS152" s="63"/>
      <c r="YT152" s="63"/>
      <c r="YU152" s="63"/>
      <c r="YV152" s="63"/>
      <c r="YW152" s="63"/>
      <c r="YX152" s="63"/>
      <c r="YY152" s="63"/>
      <c r="YZ152" s="63"/>
      <c r="ZA152" s="63"/>
      <c r="ZB152" s="63"/>
      <c r="ZC152" s="63"/>
      <c r="ZD152" s="63"/>
      <c r="ZE152" s="63"/>
      <c r="ZF152" s="63"/>
      <c r="ZG152" s="63"/>
      <c r="ZH152" s="63"/>
      <c r="ZI152" s="63"/>
      <c r="ZJ152" s="63"/>
      <c r="ZK152" s="63"/>
      <c r="ZL152" s="63"/>
      <c r="ZM152" s="63"/>
      <c r="ZN152" s="63"/>
      <c r="ZO152" s="63"/>
      <c r="ZP152" s="63"/>
      <c r="ZQ152" s="63"/>
      <c r="ZR152" s="63"/>
      <c r="ZS152" s="63"/>
      <c r="ZT152" s="63"/>
      <c r="ZU152" s="63"/>
      <c r="ZV152" s="63"/>
      <c r="ZW152" s="63"/>
      <c r="ZX152" s="63"/>
      <c r="ZY152" s="63"/>
      <c r="ZZ152" s="63"/>
      <c r="AAA152" s="63"/>
      <c r="AAB152" s="63"/>
      <c r="AAC152" s="63"/>
      <c r="AAD152" s="63"/>
      <c r="AAE152" s="63"/>
      <c r="AAF152" s="63"/>
      <c r="AAG152" s="63"/>
      <c r="AAH152" s="63"/>
      <c r="AAI152" s="63"/>
      <c r="AAJ152" s="63"/>
      <c r="AAK152" s="63"/>
      <c r="AAL152" s="63"/>
      <c r="AAM152" s="63"/>
      <c r="AAN152" s="63"/>
      <c r="AAO152" s="63"/>
      <c r="AAP152" s="63"/>
      <c r="AAQ152" s="63"/>
      <c r="AAR152" s="63"/>
      <c r="AAS152" s="63"/>
      <c r="AAT152" s="63"/>
      <c r="AAU152" s="63"/>
      <c r="AAV152" s="63"/>
      <c r="AAW152" s="63"/>
      <c r="AAX152" s="63"/>
      <c r="AAY152" s="63"/>
      <c r="AAZ152" s="63"/>
      <c r="ABA152" s="63"/>
      <c r="ABB152" s="63"/>
      <c r="ABC152" s="63"/>
      <c r="ABD152" s="63"/>
      <c r="ABE152" s="63"/>
      <c r="ABF152" s="63"/>
      <c r="ABG152" s="63"/>
      <c r="ABH152" s="63"/>
      <c r="ABI152" s="63"/>
      <c r="ABJ152" s="63"/>
      <c r="ABK152" s="63"/>
      <c r="ABL152" s="63"/>
      <c r="ABM152" s="63"/>
      <c r="ABN152" s="63"/>
      <c r="ABO152" s="63"/>
      <c r="ABP152" s="63"/>
      <c r="ABQ152" s="63"/>
      <c r="ABR152" s="63"/>
      <c r="ABS152" s="63"/>
      <c r="ABT152" s="63"/>
      <c r="ABU152" s="63"/>
      <c r="ABV152" s="63"/>
      <c r="ABW152" s="63"/>
      <c r="ABX152" s="63"/>
      <c r="ABY152" s="63"/>
      <c r="ABZ152" s="63"/>
      <c r="ACA152" s="63"/>
      <c r="ACB152" s="63"/>
      <c r="ACC152" s="63"/>
      <c r="ACD152" s="63"/>
      <c r="ACE152" s="63"/>
      <c r="ACF152" s="63"/>
      <c r="ACG152" s="63"/>
      <c r="ACH152" s="63"/>
      <c r="ACI152" s="63"/>
      <c r="ACJ152" s="63"/>
      <c r="ACK152" s="63"/>
      <c r="ACL152" s="63"/>
      <c r="ACM152" s="63"/>
      <c r="ACN152" s="63"/>
      <c r="ACO152" s="63"/>
      <c r="ACP152" s="63"/>
      <c r="ACQ152" s="63"/>
      <c r="ACR152" s="63"/>
      <c r="ACS152" s="63"/>
      <c r="ACT152" s="63"/>
      <c r="ACU152" s="63"/>
      <c r="ACV152" s="63"/>
      <c r="ACW152" s="63"/>
      <c r="ACX152" s="63"/>
      <c r="ACY152" s="63"/>
      <c r="ACZ152" s="63"/>
      <c r="ADA152" s="63"/>
      <c r="ADB152" s="63"/>
      <c r="ADC152" s="63"/>
      <c r="ADD152" s="63"/>
      <c r="ADE152" s="63"/>
      <c r="ADF152" s="63"/>
      <c r="ADG152" s="63"/>
      <c r="ADH152" s="63"/>
      <c r="ADI152" s="63"/>
      <c r="ADJ152" s="63"/>
      <c r="ADK152" s="63"/>
      <c r="ADL152" s="63"/>
      <c r="ADM152" s="63"/>
      <c r="ADN152" s="63"/>
      <c r="ADO152" s="63"/>
      <c r="ADP152" s="63"/>
      <c r="ADQ152" s="63"/>
      <c r="ADR152" s="63"/>
      <c r="ADS152" s="63"/>
      <c r="ADT152" s="63"/>
      <c r="ADU152" s="63"/>
      <c r="ADV152" s="63"/>
      <c r="ADW152" s="63"/>
      <c r="ADX152" s="63"/>
      <c r="ADY152" s="63"/>
      <c r="ADZ152" s="63"/>
      <c r="AEA152" s="63"/>
      <c r="AEB152" s="63"/>
      <c r="AEC152" s="63"/>
      <c r="AED152" s="63"/>
      <c r="AEE152" s="63"/>
      <c r="AEF152" s="63"/>
      <c r="AEG152" s="63"/>
      <c r="AEH152" s="63"/>
      <c r="AEI152" s="63"/>
      <c r="AEJ152" s="63"/>
      <c r="AEK152" s="63"/>
      <c r="AEL152" s="63"/>
      <c r="AEM152" s="63"/>
      <c r="AEN152" s="63"/>
      <c r="AEO152" s="63"/>
      <c r="AEP152" s="63"/>
      <c r="AEQ152" s="63"/>
      <c r="AER152" s="63"/>
      <c r="AES152" s="63"/>
      <c r="AET152" s="63"/>
      <c r="AEU152" s="63"/>
      <c r="AEV152" s="63"/>
      <c r="AEW152" s="63"/>
      <c r="AEX152" s="63"/>
      <c r="AEY152" s="63"/>
      <c r="AEZ152" s="63"/>
      <c r="AFA152" s="63"/>
      <c r="AFB152" s="63"/>
      <c r="AFC152" s="63"/>
      <c r="AFD152" s="63"/>
      <c r="AFE152" s="63"/>
      <c r="AFF152" s="63"/>
      <c r="AFG152" s="63"/>
      <c r="AFH152" s="63"/>
      <c r="AFI152" s="63"/>
      <c r="AFJ152" s="63"/>
      <c r="AFK152" s="63"/>
      <c r="AFL152" s="63"/>
      <c r="AFM152" s="63"/>
      <c r="AFN152" s="63"/>
      <c r="AFO152" s="63"/>
      <c r="AFP152" s="63"/>
      <c r="AFQ152" s="63"/>
      <c r="AFR152" s="63"/>
      <c r="AFS152" s="63"/>
      <c r="AFT152" s="63"/>
      <c r="AFU152" s="63"/>
      <c r="AFV152" s="63"/>
      <c r="AFW152" s="63"/>
      <c r="AFX152" s="63"/>
      <c r="AFY152" s="63"/>
      <c r="AFZ152" s="63"/>
      <c r="AGA152" s="63"/>
      <c r="AGB152" s="63"/>
      <c r="AGC152" s="63"/>
      <c r="AGD152" s="63"/>
      <c r="AGE152" s="63"/>
      <c r="AGF152" s="63"/>
      <c r="AGG152" s="63"/>
      <c r="AGH152" s="63"/>
      <c r="AGI152" s="63"/>
      <c r="AGJ152" s="63"/>
      <c r="AGK152" s="63"/>
      <c r="AGL152" s="63"/>
      <c r="AGM152" s="63"/>
      <c r="AGN152" s="63"/>
      <c r="AGO152" s="63"/>
      <c r="AGP152" s="63"/>
      <c r="AGQ152" s="63"/>
      <c r="AGR152" s="63"/>
      <c r="AGS152" s="63"/>
      <c r="AGT152" s="63"/>
      <c r="AGU152" s="63"/>
      <c r="AGV152" s="63"/>
      <c r="AGW152" s="63"/>
      <c r="AGX152" s="63"/>
      <c r="AGY152" s="63"/>
      <c r="AGZ152" s="63"/>
      <c r="AHA152" s="63"/>
      <c r="AHB152" s="63"/>
      <c r="AHC152" s="63"/>
      <c r="AHD152" s="63"/>
      <c r="AHE152" s="63"/>
      <c r="AHF152" s="63"/>
      <c r="AHG152" s="63"/>
      <c r="AHH152" s="63"/>
      <c r="AHI152" s="63"/>
      <c r="AHJ152" s="63"/>
      <c r="AHK152" s="63"/>
      <c r="AHL152" s="63"/>
      <c r="AHM152" s="63"/>
      <c r="AHN152" s="63"/>
      <c r="AHO152" s="63"/>
      <c r="AHP152" s="63"/>
      <c r="AHQ152" s="63"/>
      <c r="AHR152" s="63"/>
      <c r="AHS152" s="63"/>
      <c r="AHT152" s="63"/>
      <c r="AHU152" s="63"/>
      <c r="AHV152" s="63"/>
      <c r="AHW152" s="63"/>
      <c r="AHX152" s="63"/>
      <c r="AHY152" s="63"/>
      <c r="AHZ152" s="63"/>
      <c r="AIA152" s="63"/>
      <c r="AIB152" s="63"/>
      <c r="AIC152" s="63"/>
      <c r="AID152" s="63"/>
      <c r="AIE152" s="63"/>
      <c r="AIF152" s="63"/>
      <c r="AIG152" s="63"/>
      <c r="AIH152" s="63"/>
      <c r="AII152" s="63"/>
      <c r="AIJ152" s="63"/>
      <c r="AIK152" s="63"/>
      <c r="AIL152" s="63"/>
      <c r="AIM152" s="63"/>
      <c r="AIN152" s="63"/>
      <c r="AIO152" s="63"/>
      <c r="AIP152" s="63"/>
      <c r="AIQ152" s="63"/>
      <c r="AIR152" s="63"/>
      <c r="AIS152" s="63"/>
      <c r="AIT152" s="63"/>
      <c r="AIU152" s="63"/>
      <c r="AIV152" s="63"/>
      <c r="AIW152" s="63"/>
      <c r="AIX152" s="63"/>
      <c r="AIY152" s="63"/>
      <c r="AIZ152" s="63"/>
      <c r="AJA152" s="63"/>
      <c r="AJB152" s="63"/>
      <c r="AJC152" s="63"/>
      <c r="AJD152" s="63"/>
      <c r="AJE152" s="63"/>
      <c r="AJF152" s="63"/>
      <c r="AJG152" s="63"/>
      <c r="AJH152" s="63"/>
      <c r="AJI152" s="63"/>
      <c r="AJJ152" s="63"/>
      <c r="AJK152" s="63"/>
      <c r="AJL152" s="63"/>
      <c r="AJM152" s="63"/>
      <c r="AJN152" s="63"/>
      <c r="AJO152" s="63"/>
      <c r="AJP152" s="63"/>
      <c r="AJQ152" s="63"/>
      <c r="AJR152" s="63"/>
      <c r="AJS152" s="63"/>
      <c r="AJT152" s="63"/>
      <c r="AJU152" s="63"/>
      <c r="AJV152" s="63"/>
      <c r="AJW152" s="63"/>
      <c r="AJX152" s="63"/>
      <c r="AJY152" s="63"/>
      <c r="AJZ152" s="63"/>
      <c r="AKA152" s="63"/>
      <c r="AKB152" s="63"/>
      <c r="AKC152" s="63"/>
      <c r="AKD152" s="63"/>
      <c r="AKE152" s="63"/>
      <c r="AKF152" s="63"/>
      <c r="AKG152" s="63"/>
      <c r="AKH152" s="63"/>
      <c r="AKI152" s="63"/>
      <c r="AKJ152" s="63"/>
      <c r="AKK152" s="63"/>
      <c r="AKL152" s="63"/>
      <c r="AKM152" s="63"/>
      <c r="AKN152" s="63"/>
      <c r="AKO152" s="63"/>
      <c r="AKP152" s="63"/>
      <c r="AKQ152" s="63"/>
      <c r="AKR152" s="63"/>
      <c r="AKS152" s="63"/>
      <c r="AKT152" s="63"/>
      <c r="AKU152" s="63"/>
      <c r="AKV152" s="63"/>
      <c r="AKW152" s="63"/>
      <c r="AKX152" s="63"/>
      <c r="AKY152" s="63"/>
      <c r="AKZ152" s="63"/>
      <c r="ALA152" s="63"/>
      <c r="ALB152" s="63"/>
      <c r="ALC152" s="63"/>
      <c r="ALD152" s="63"/>
      <c r="ALE152" s="63"/>
      <c r="ALF152" s="63"/>
      <c r="ALG152" s="63"/>
      <c r="ALH152" s="63"/>
      <c r="ALI152" s="63"/>
      <c r="ALJ152" s="63"/>
      <c r="ALK152" s="63"/>
      <c r="ALL152" s="63"/>
      <c r="ALM152" s="63"/>
      <c r="ALN152" s="63"/>
      <c r="ALO152" s="63"/>
      <c r="ALP152" s="63"/>
      <c r="ALQ152" s="63"/>
      <c r="ALR152" s="63"/>
      <c r="ALS152" s="63"/>
      <c r="ALT152" s="63"/>
      <c r="ALU152" s="63"/>
      <c r="ALV152" s="63"/>
      <c r="ALW152" s="63"/>
      <c r="ALX152" s="63"/>
      <c r="ALY152" s="63"/>
      <c r="ALZ152" s="63"/>
      <c r="AMA152" s="63"/>
      <c r="AMB152" s="63"/>
      <c r="AMC152" s="63"/>
      <c r="AMD152" s="63"/>
      <c r="AME152" s="63"/>
      <c r="AMF152" s="63"/>
      <c r="AMG152" s="63"/>
      <c r="AMH152" s="63"/>
      <c r="AMI152" s="63"/>
      <c r="AMJ152" s="63"/>
      <c r="AMK152" s="63"/>
      <c r="AML152" s="63"/>
      <c r="AMM152" s="63"/>
      <c r="AMN152" s="63"/>
      <c r="AMO152" s="63"/>
      <c r="AMP152" s="63"/>
      <c r="AMQ152" s="63"/>
      <c r="AMR152" s="63"/>
      <c r="AMS152" s="63"/>
      <c r="AMT152" s="63"/>
      <c r="AMU152" s="63"/>
      <c r="AMV152" s="63"/>
      <c r="AMW152" s="63"/>
      <c r="AMX152" s="63"/>
      <c r="AMY152" s="63"/>
      <c r="AMZ152" s="63"/>
      <c r="ANA152" s="63"/>
      <c r="ANB152" s="63"/>
      <c r="ANC152" s="63"/>
      <c r="AND152" s="63"/>
      <c r="ANE152" s="63"/>
      <c r="ANF152" s="63"/>
      <c r="ANG152" s="63"/>
      <c r="ANH152" s="63"/>
      <c r="ANI152" s="63"/>
      <c r="ANJ152" s="63"/>
      <c r="ANK152" s="63"/>
      <c r="ANL152" s="63"/>
      <c r="ANM152" s="63"/>
      <c r="ANN152" s="63"/>
      <c r="ANO152" s="63"/>
      <c r="ANP152" s="63"/>
      <c r="ANQ152" s="63"/>
      <c r="ANR152" s="63"/>
      <c r="ANS152" s="63"/>
      <c r="ANT152" s="63"/>
      <c r="ANU152" s="63"/>
      <c r="ANV152" s="63"/>
      <c r="ANW152" s="63"/>
      <c r="ANX152" s="63"/>
      <c r="ANY152" s="63"/>
      <c r="ANZ152" s="63"/>
      <c r="AOA152" s="63"/>
      <c r="AOB152" s="63"/>
      <c r="AOC152" s="63"/>
      <c r="AOD152" s="63"/>
      <c r="AOE152" s="63"/>
      <c r="AOF152" s="63"/>
      <c r="AOG152" s="63"/>
      <c r="AOH152" s="63"/>
      <c r="AOI152" s="63"/>
      <c r="AOJ152" s="63"/>
      <c r="AOK152" s="63"/>
      <c r="AOL152" s="63"/>
      <c r="AOM152" s="63"/>
      <c r="AON152" s="63"/>
      <c r="AOO152" s="63"/>
      <c r="AOP152" s="63"/>
      <c r="AOQ152" s="63"/>
      <c r="AOR152" s="63"/>
      <c r="AOS152" s="63"/>
      <c r="AOT152" s="63"/>
      <c r="AOU152" s="63"/>
      <c r="AOV152" s="63"/>
      <c r="AOW152" s="63"/>
      <c r="AOX152" s="63"/>
      <c r="AOY152" s="63"/>
      <c r="AOZ152" s="63"/>
      <c r="APA152" s="63"/>
      <c r="APB152" s="63"/>
      <c r="APC152" s="63"/>
      <c r="APD152" s="63"/>
      <c r="APE152" s="63"/>
      <c r="APF152" s="63"/>
      <c r="APG152" s="63"/>
      <c r="APH152" s="63"/>
      <c r="API152" s="63"/>
      <c r="APJ152" s="63"/>
      <c r="APK152" s="63"/>
      <c r="APL152" s="63"/>
      <c r="APM152" s="63"/>
      <c r="APN152" s="63"/>
      <c r="APO152" s="63"/>
      <c r="APP152" s="63"/>
      <c r="APQ152" s="63"/>
      <c r="APR152" s="63"/>
      <c r="APS152" s="63"/>
      <c r="APT152" s="63"/>
      <c r="APU152" s="63"/>
      <c r="APV152" s="63"/>
      <c r="APW152" s="63"/>
      <c r="APX152" s="63"/>
      <c r="APY152" s="63"/>
      <c r="APZ152" s="63"/>
      <c r="AQA152" s="63"/>
      <c r="AQB152" s="63"/>
      <c r="AQC152" s="63"/>
      <c r="AQD152" s="63"/>
      <c r="AQE152" s="63"/>
      <c r="AQF152" s="63"/>
      <c r="AQG152" s="63"/>
      <c r="AQH152" s="63"/>
      <c r="AQI152" s="63"/>
      <c r="AQJ152" s="63"/>
      <c r="AQK152" s="63"/>
      <c r="AQL152" s="63"/>
      <c r="AQM152" s="63"/>
      <c r="AQN152" s="63"/>
      <c r="AQO152" s="63"/>
      <c r="AQP152" s="63"/>
      <c r="AQQ152" s="63"/>
      <c r="AQR152" s="63"/>
      <c r="AQS152" s="63"/>
      <c r="AQT152" s="63"/>
      <c r="AQU152" s="63"/>
      <c r="AQV152" s="63"/>
      <c r="AQW152" s="63"/>
      <c r="AQX152" s="63"/>
      <c r="AQY152" s="63"/>
      <c r="AQZ152" s="63"/>
      <c r="ARA152" s="63"/>
      <c r="ARB152" s="63"/>
      <c r="ARC152" s="63"/>
      <c r="ARD152" s="63"/>
      <c r="ARE152" s="63"/>
      <c r="ARF152" s="63"/>
      <c r="ARG152" s="63"/>
      <c r="ARH152" s="63"/>
      <c r="ARI152" s="63"/>
      <c r="ARJ152" s="63"/>
      <c r="ARK152" s="63"/>
      <c r="ARL152" s="63"/>
      <c r="ARM152" s="63"/>
      <c r="ARN152" s="63"/>
      <c r="ARO152" s="63"/>
      <c r="ARP152" s="63"/>
      <c r="ARQ152" s="63"/>
      <c r="ARR152" s="63"/>
      <c r="ARS152" s="63"/>
      <c r="ART152" s="63"/>
      <c r="ARU152" s="63"/>
      <c r="ARV152" s="63"/>
      <c r="ARW152" s="63"/>
      <c r="ARX152" s="63"/>
      <c r="ARY152" s="63"/>
      <c r="ARZ152" s="63"/>
      <c r="ASA152" s="63"/>
      <c r="ASB152" s="63"/>
      <c r="ASC152" s="63"/>
      <c r="ASD152" s="63"/>
      <c r="ASE152" s="63"/>
      <c r="ASF152" s="63"/>
      <c r="ASG152" s="63"/>
      <c r="ASH152" s="63"/>
      <c r="ASI152" s="63"/>
      <c r="ASJ152" s="63"/>
      <c r="ASK152" s="63"/>
      <c r="ASL152" s="63"/>
      <c r="ASM152" s="63"/>
      <c r="ASN152" s="63"/>
      <c r="ASO152" s="63"/>
      <c r="ASP152" s="63"/>
      <c r="ASQ152" s="63"/>
      <c r="ASR152" s="63"/>
      <c r="ASS152" s="63"/>
      <c r="AST152" s="63"/>
      <c r="ASU152" s="63"/>
      <c r="ASV152" s="63"/>
      <c r="ASW152" s="63"/>
      <c r="ASX152" s="63"/>
      <c r="ASY152" s="63"/>
      <c r="ASZ152" s="63"/>
      <c r="ATA152" s="63"/>
      <c r="ATB152" s="63"/>
      <c r="ATC152" s="63"/>
      <c r="ATD152" s="63"/>
      <c r="ATE152" s="63"/>
      <c r="ATF152" s="63"/>
      <c r="ATG152" s="63"/>
      <c r="ATH152" s="63"/>
      <c r="ATI152" s="63"/>
      <c r="ATJ152" s="63"/>
      <c r="ATK152" s="63"/>
      <c r="ATL152" s="63"/>
      <c r="ATM152" s="63"/>
      <c r="ATN152" s="63"/>
      <c r="ATO152" s="63"/>
      <c r="ATP152" s="63"/>
      <c r="ATQ152" s="63"/>
      <c r="ATR152" s="63"/>
      <c r="ATS152" s="63"/>
      <c r="ATT152" s="63"/>
      <c r="ATU152" s="63"/>
      <c r="ATV152" s="63"/>
      <c r="ATW152" s="63"/>
      <c r="ATX152" s="63"/>
      <c r="ATY152" s="63"/>
      <c r="ATZ152" s="63"/>
      <c r="AUA152" s="63"/>
      <c r="AUB152" s="63"/>
      <c r="AUC152" s="63"/>
      <c r="AUD152" s="63"/>
      <c r="AUE152" s="63"/>
      <c r="AUF152" s="63"/>
      <c r="AUG152" s="63"/>
      <c r="AUH152" s="63"/>
      <c r="AUI152" s="63"/>
      <c r="AUJ152" s="63"/>
      <c r="AUK152" s="63"/>
      <c r="AUL152" s="63"/>
      <c r="AUM152" s="63"/>
      <c r="AUN152" s="63"/>
      <c r="AUO152" s="63"/>
      <c r="AUP152" s="63"/>
      <c r="AUQ152" s="63"/>
      <c r="AUR152" s="63"/>
      <c r="AUS152" s="63"/>
      <c r="AUT152" s="63"/>
      <c r="AUU152" s="63"/>
      <c r="AUV152" s="63"/>
      <c r="AUW152" s="63"/>
      <c r="AUX152" s="63"/>
      <c r="AUY152" s="63"/>
      <c r="AUZ152" s="63"/>
      <c r="AVA152" s="63"/>
      <c r="AVB152" s="63"/>
      <c r="AVC152" s="63"/>
      <c r="AVD152" s="63"/>
      <c r="AVE152" s="63"/>
      <c r="AVF152" s="63"/>
      <c r="AVG152" s="63"/>
      <c r="AVH152" s="63"/>
      <c r="AVI152" s="63"/>
      <c r="AVJ152" s="63"/>
      <c r="AVK152" s="63"/>
      <c r="AVL152" s="63"/>
      <c r="AVM152" s="63"/>
      <c r="AVN152" s="63"/>
      <c r="AVO152" s="63"/>
      <c r="AVP152" s="63"/>
      <c r="AVQ152" s="63"/>
      <c r="AVR152" s="63"/>
      <c r="AVS152" s="63"/>
      <c r="AVT152" s="63"/>
      <c r="AVU152" s="63"/>
      <c r="AVV152" s="63"/>
      <c r="AVW152" s="63"/>
      <c r="AVX152" s="63"/>
      <c r="AVY152" s="63"/>
      <c r="AVZ152" s="63"/>
      <c r="AWA152" s="63"/>
      <c r="AWB152" s="63"/>
      <c r="AWC152" s="63"/>
      <c r="AWD152" s="63"/>
      <c r="AWE152" s="63"/>
      <c r="AWF152" s="63"/>
      <c r="AWG152" s="63"/>
      <c r="AWH152" s="63"/>
      <c r="AWI152" s="63"/>
      <c r="AWJ152" s="63"/>
      <c r="AWK152" s="63"/>
      <c r="AWL152" s="63"/>
      <c r="AWM152" s="63"/>
      <c r="AWN152" s="63"/>
      <c r="AWO152" s="63"/>
      <c r="AWP152" s="63"/>
      <c r="AWQ152" s="63"/>
      <c r="AWR152" s="63"/>
      <c r="AWS152" s="63"/>
      <c r="AWT152" s="63"/>
      <c r="AWU152" s="63"/>
      <c r="AWV152" s="63"/>
      <c r="AWW152" s="63"/>
      <c r="AWX152" s="63"/>
      <c r="AWY152" s="63"/>
      <c r="AWZ152" s="63"/>
      <c r="AXA152" s="63"/>
      <c r="AXB152" s="63"/>
      <c r="AXC152" s="63"/>
      <c r="AXD152" s="63"/>
      <c r="AXE152" s="63"/>
      <c r="AXF152" s="63"/>
      <c r="AXG152" s="63"/>
      <c r="AXH152" s="63"/>
      <c r="AXI152" s="63"/>
      <c r="AXJ152" s="63"/>
      <c r="AXK152" s="63"/>
      <c r="AXL152" s="63"/>
      <c r="AXM152" s="63"/>
      <c r="AXN152" s="63"/>
      <c r="AXO152" s="63"/>
      <c r="AXP152" s="63"/>
      <c r="AXQ152" s="63"/>
      <c r="AXR152" s="63"/>
      <c r="AXS152" s="63"/>
      <c r="AXT152" s="63"/>
      <c r="AXU152" s="63"/>
      <c r="AXV152" s="63"/>
      <c r="AXW152" s="63"/>
      <c r="AXX152" s="63"/>
      <c r="AXY152" s="63"/>
      <c r="AXZ152" s="63"/>
      <c r="AYA152" s="63"/>
      <c r="AYB152" s="63"/>
      <c r="AYC152" s="63"/>
      <c r="AYD152" s="63"/>
      <c r="AYE152" s="63"/>
      <c r="AYF152" s="63"/>
      <c r="AYG152" s="63"/>
      <c r="AYH152" s="63"/>
      <c r="AYI152" s="63"/>
      <c r="AYJ152" s="63"/>
      <c r="AYK152" s="63"/>
      <c r="AYL152" s="63"/>
      <c r="AYM152" s="63"/>
      <c r="AYN152" s="63"/>
      <c r="AYO152" s="63"/>
      <c r="AYP152" s="63"/>
      <c r="AYQ152" s="63"/>
      <c r="AYR152" s="63"/>
      <c r="AYS152" s="63"/>
      <c r="AYT152" s="63"/>
      <c r="AYU152" s="63"/>
      <c r="AYV152" s="63"/>
      <c r="AYW152" s="63"/>
      <c r="AYX152" s="63"/>
      <c r="AYY152" s="63"/>
      <c r="AYZ152" s="63"/>
      <c r="AZA152" s="63"/>
      <c r="AZB152" s="63"/>
      <c r="AZC152" s="63"/>
      <c r="AZD152" s="63"/>
      <c r="AZE152" s="63"/>
      <c r="AZF152" s="63"/>
      <c r="AZG152" s="63"/>
      <c r="AZH152" s="63"/>
      <c r="AZI152" s="63"/>
      <c r="AZJ152" s="63"/>
      <c r="AZK152" s="63"/>
      <c r="AZL152" s="63"/>
      <c r="AZM152" s="63"/>
      <c r="AZN152" s="63"/>
      <c r="AZO152" s="63"/>
      <c r="AZP152" s="63"/>
      <c r="AZQ152" s="63"/>
      <c r="AZR152" s="63"/>
      <c r="AZS152" s="63"/>
      <c r="AZT152" s="63"/>
      <c r="AZU152" s="63"/>
      <c r="AZV152" s="63"/>
      <c r="AZW152" s="63"/>
      <c r="AZX152" s="63"/>
      <c r="AZY152" s="63"/>
      <c r="AZZ152" s="63"/>
      <c r="BAA152" s="63"/>
      <c r="BAB152" s="63"/>
      <c r="BAC152" s="63"/>
      <c r="BAD152" s="63"/>
      <c r="BAE152" s="63"/>
      <c r="BAF152" s="63"/>
      <c r="BAG152" s="63"/>
      <c r="BAH152" s="63"/>
      <c r="BAI152" s="63"/>
      <c r="BAJ152" s="63"/>
      <c r="BAK152" s="63"/>
      <c r="BAL152" s="63"/>
      <c r="BAM152" s="63"/>
      <c r="BAN152" s="63"/>
      <c r="BAO152" s="63"/>
      <c r="BAP152" s="63"/>
      <c r="BAQ152" s="63"/>
      <c r="BAR152" s="63"/>
      <c r="BAS152" s="63"/>
      <c r="BAT152" s="63"/>
      <c r="BAU152" s="63"/>
      <c r="BAV152" s="63"/>
      <c r="BAW152" s="63"/>
      <c r="BAX152" s="63"/>
      <c r="BAY152" s="63"/>
      <c r="BAZ152" s="63"/>
      <c r="BBA152" s="63"/>
      <c r="BBB152" s="63"/>
      <c r="BBC152" s="63"/>
      <c r="BBD152" s="63"/>
      <c r="BBE152" s="63"/>
      <c r="BBF152" s="63"/>
      <c r="BBG152" s="63"/>
      <c r="BBH152" s="63"/>
      <c r="BBI152" s="63"/>
      <c r="BBJ152" s="63"/>
      <c r="BBK152" s="63"/>
      <c r="BBL152" s="63"/>
      <c r="BBM152" s="63"/>
      <c r="BBN152" s="63"/>
      <c r="BBO152" s="63"/>
      <c r="BBP152" s="63"/>
      <c r="BBQ152" s="63"/>
      <c r="BBR152" s="63"/>
      <c r="BBS152" s="63"/>
      <c r="BBT152" s="63"/>
      <c r="BBU152" s="63"/>
      <c r="BBV152" s="63"/>
      <c r="BBW152" s="63"/>
      <c r="BBX152" s="63"/>
      <c r="BBY152" s="63"/>
      <c r="BBZ152" s="63"/>
      <c r="BCA152" s="63"/>
      <c r="BCB152" s="63"/>
      <c r="BCC152" s="63"/>
      <c r="BCD152" s="63"/>
      <c r="BCE152" s="63"/>
      <c r="BCF152" s="63"/>
      <c r="BCG152" s="63"/>
      <c r="BCH152" s="63"/>
      <c r="BCI152" s="63"/>
      <c r="BCJ152" s="63"/>
      <c r="BCK152" s="63"/>
      <c r="BCL152" s="63"/>
      <c r="BCM152" s="63"/>
      <c r="BCN152" s="63"/>
      <c r="BCO152" s="63"/>
      <c r="BCP152" s="63"/>
      <c r="BCQ152" s="63"/>
      <c r="BCR152" s="63"/>
      <c r="BCS152" s="63"/>
      <c r="BCT152" s="63"/>
      <c r="BCU152" s="63"/>
      <c r="BCV152" s="63"/>
      <c r="BCW152" s="63"/>
      <c r="BCX152" s="63"/>
      <c r="BCY152" s="63"/>
      <c r="BCZ152" s="63"/>
      <c r="BDA152" s="63"/>
      <c r="BDB152" s="63"/>
      <c r="BDC152" s="63"/>
      <c r="BDD152" s="63"/>
      <c r="BDE152" s="63"/>
      <c r="BDF152" s="63"/>
      <c r="BDG152" s="63"/>
      <c r="BDH152" s="63"/>
      <c r="BDI152" s="63"/>
      <c r="BDJ152" s="63"/>
      <c r="BDK152" s="63"/>
      <c r="BDL152" s="63"/>
      <c r="BDM152" s="63"/>
      <c r="BDN152" s="63"/>
      <c r="BDO152" s="63"/>
      <c r="BDP152" s="63"/>
      <c r="BDQ152" s="63"/>
      <c r="BDR152" s="63"/>
      <c r="BDS152" s="63"/>
      <c r="BDT152" s="63"/>
      <c r="BDU152" s="63"/>
      <c r="BDV152" s="63"/>
      <c r="BDW152" s="63"/>
      <c r="BDX152" s="63"/>
      <c r="BDY152" s="63"/>
      <c r="BDZ152" s="63"/>
      <c r="BEA152" s="63"/>
      <c r="BEB152" s="63"/>
      <c r="BEC152" s="63"/>
      <c r="BED152" s="63"/>
      <c r="BEE152" s="63"/>
      <c r="BEF152" s="63"/>
      <c r="BEG152" s="63"/>
      <c r="BEH152" s="63"/>
      <c r="BEI152" s="63"/>
      <c r="BEJ152" s="63"/>
      <c r="BEK152" s="63"/>
      <c r="BEL152" s="63"/>
      <c r="BEM152" s="63"/>
      <c r="BEN152" s="63"/>
      <c r="BEO152" s="63"/>
      <c r="BEP152" s="63"/>
      <c r="BEQ152" s="63"/>
      <c r="BER152" s="63"/>
      <c r="BES152" s="63"/>
      <c r="BET152" s="63"/>
      <c r="BEU152" s="63"/>
      <c r="BEV152" s="63"/>
      <c r="BEW152" s="63"/>
      <c r="BEX152" s="63"/>
      <c r="BEY152" s="63"/>
      <c r="BEZ152" s="63"/>
      <c r="BFA152" s="63"/>
      <c r="BFB152" s="63"/>
      <c r="BFC152" s="63"/>
      <c r="BFD152" s="63"/>
      <c r="BFE152" s="63"/>
      <c r="BFF152" s="63"/>
      <c r="BFG152" s="63"/>
      <c r="BFH152" s="63"/>
      <c r="BFI152" s="63"/>
      <c r="BFJ152" s="63"/>
      <c r="BFK152" s="63"/>
      <c r="BFL152" s="63"/>
      <c r="BFM152" s="63"/>
      <c r="BFN152" s="63"/>
      <c r="BFO152" s="63"/>
      <c r="BFP152" s="63"/>
      <c r="BFQ152" s="63"/>
      <c r="BFR152" s="63"/>
      <c r="BFS152" s="63"/>
      <c r="BFT152" s="63"/>
      <c r="BFU152" s="63"/>
      <c r="BFV152" s="63"/>
      <c r="BFW152" s="63"/>
      <c r="BFX152" s="63"/>
      <c r="BFY152" s="63"/>
      <c r="BFZ152" s="63"/>
      <c r="BGA152" s="63"/>
      <c r="BGB152" s="63"/>
      <c r="BGC152" s="63"/>
      <c r="BGD152" s="63"/>
      <c r="BGE152" s="63"/>
      <c r="BGF152" s="63"/>
      <c r="BGG152" s="63"/>
      <c r="BGH152" s="63"/>
      <c r="BGI152" s="63"/>
      <c r="BGJ152" s="63"/>
      <c r="BGK152" s="63"/>
      <c r="BGL152" s="63"/>
      <c r="BGM152" s="63"/>
      <c r="BGN152" s="63"/>
      <c r="BGO152" s="63"/>
      <c r="BGP152" s="63"/>
      <c r="BGQ152" s="63"/>
      <c r="BGR152" s="63"/>
      <c r="BGS152" s="63"/>
      <c r="BGT152" s="63"/>
      <c r="BGU152" s="63"/>
      <c r="BGV152" s="63"/>
      <c r="BGW152" s="63"/>
      <c r="BGX152" s="63"/>
      <c r="BGY152" s="63"/>
      <c r="BGZ152" s="63"/>
      <c r="BHA152" s="63"/>
      <c r="BHB152" s="63"/>
      <c r="BHC152" s="63"/>
      <c r="BHD152" s="63"/>
      <c r="BHE152" s="63"/>
      <c r="BHF152" s="63"/>
      <c r="BHG152" s="63"/>
      <c r="BHH152" s="63"/>
      <c r="BHI152" s="63"/>
      <c r="BHJ152" s="63"/>
      <c r="BHK152" s="63"/>
      <c r="BHL152" s="63"/>
      <c r="BHM152" s="63"/>
      <c r="BHN152" s="63"/>
      <c r="BHO152" s="63"/>
      <c r="BHP152" s="63"/>
      <c r="BHQ152" s="63"/>
      <c r="BHR152" s="63"/>
      <c r="BHS152" s="63"/>
      <c r="BHT152" s="63"/>
      <c r="BHU152" s="63"/>
      <c r="BHV152" s="63"/>
      <c r="BHW152" s="63"/>
      <c r="BHX152" s="63"/>
      <c r="BHY152" s="63"/>
      <c r="BHZ152" s="63"/>
      <c r="BIA152" s="63"/>
      <c r="BIB152" s="63"/>
      <c r="BIC152" s="63"/>
      <c r="BID152" s="63"/>
      <c r="BIE152" s="63"/>
      <c r="BIF152" s="63"/>
      <c r="BIG152" s="63"/>
      <c r="BIH152" s="63"/>
      <c r="BII152" s="63"/>
      <c r="BIJ152" s="63"/>
      <c r="BIK152" s="63"/>
      <c r="BIL152" s="63"/>
      <c r="BIM152" s="63"/>
      <c r="BIN152" s="63"/>
      <c r="BIO152" s="63"/>
      <c r="BIP152" s="63"/>
      <c r="BIQ152" s="63"/>
      <c r="BIR152" s="63"/>
      <c r="BIS152" s="63"/>
      <c r="BIT152" s="63"/>
      <c r="BIU152" s="63"/>
      <c r="BIV152" s="63"/>
      <c r="BIW152" s="63"/>
      <c r="BIX152" s="63"/>
      <c r="BIY152" s="63"/>
      <c r="BIZ152" s="63"/>
      <c r="BJA152" s="63"/>
      <c r="BJB152" s="63"/>
      <c r="BJC152" s="63"/>
      <c r="BJD152" s="63"/>
      <c r="BJE152" s="63"/>
      <c r="BJF152" s="63"/>
      <c r="BJG152" s="63"/>
      <c r="BJH152" s="63"/>
      <c r="BJI152" s="63"/>
      <c r="BJJ152" s="63"/>
      <c r="BJK152" s="63"/>
      <c r="BJL152" s="63"/>
      <c r="BJM152" s="63"/>
      <c r="BJN152" s="63"/>
      <c r="BJO152" s="63"/>
      <c r="BJP152" s="63"/>
      <c r="BJQ152" s="63"/>
      <c r="BJR152" s="63"/>
      <c r="BJS152" s="63"/>
      <c r="BJT152" s="63"/>
      <c r="BJU152" s="63"/>
      <c r="BJV152" s="63"/>
      <c r="BJW152" s="63"/>
      <c r="BJX152" s="63"/>
      <c r="BJY152" s="63"/>
      <c r="BJZ152" s="63"/>
      <c r="BKA152" s="63"/>
      <c r="BKB152" s="63"/>
      <c r="BKC152" s="63"/>
      <c r="BKD152" s="63"/>
      <c r="BKE152" s="63"/>
      <c r="BKF152" s="63"/>
      <c r="BKG152" s="63"/>
      <c r="BKH152" s="63"/>
      <c r="BKI152" s="63"/>
      <c r="BKJ152" s="63"/>
      <c r="BKK152" s="63"/>
      <c r="BKL152" s="63"/>
      <c r="BKM152" s="63"/>
      <c r="BKN152" s="63"/>
      <c r="BKO152" s="63"/>
      <c r="BKP152" s="63"/>
      <c r="BKQ152" s="63"/>
      <c r="BKR152" s="63"/>
      <c r="BKS152" s="63"/>
      <c r="BKT152" s="63"/>
      <c r="BKU152" s="63"/>
      <c r="BKV152" s="63"/>
      <c r="BKW152" s="63"/>
      <c r="BKX152" s="63"/>
      <c r="BKY152" s="63"/>
      <c r="BKZ152" s="63"/>
      <c r="BLA152" s="63"/>
      <c r="BLB152" s="63"/>
      <c r="BLC152" s="63"/>
      <c r="BLD152" s="63"/>
      <c r="BLE152" s="63"/>
      <c r="BLF152" s="63"/>
      <c r="BLG152" s="63"/>
      <c r="BLH152" s="63"/>
      <c r="BLI152" s="63"/>
      <c r="BLJ152" s="63"/>
      <c r="BLK152" s="63"/>
      <c r="BLL152" s="63"/>
      <c r="BLM152" s="63"/>
      <c r="BLN152" s="63"/>
      <c r="BLO152" s="63"/>
      <c r="BLP152" s="63"/>
      <c r="BLQ152" s="63"/>
      <c r="BLR152" s="63"/>
      <c r="BLS152" s="63"/>
      <c r="BLT152" s="63"/>
      <c r="BLU152" s="63"/>
      <c r="BLV152" s="63"/>
      <c r="BLW152" s="63"/>
      <c r="BLX152" s="63"/>
      <c r="BLY152" s="63"/>
      <c r="BLZ152" s="63"/>
      <c r="BMA152" s="63"/>
      <c r="BMB152" s="63"/>
      <c r="BMC152" s="63"/>
      <c r="BMD152" s="63"/>
      <c r="BME152" s="63"/>
      <c r="BMF152" s="63"/>
      <c r="BMG152" s="63"/>
      <c r="BMH152" s="63"/>
      <c r="BMI152" s="63"/>
      <c r="BMJ152" s="63"/>
      <c r="BMK152" s="63"/>
      <c r="BML152" s="63"/>
      <c r="BMM152" s="63"/>
      <c r="BMN152" s="63"/>
      <c r="BMO152" s="63"/>
      <c r="BMP152" s="63"/>
      <c r="BMQ152" s="63"/>
      <c r="BMR152" s="63"/>
      <c r="BMS152" s="63"/>
      <c r="BMT152" s="63"/>
      <c r="BMU152" s="63"/>
      <c r="BMV152" s="63"/>
      <c r="BMW152" s="63"/>
      <c r="BMX152" s="63"/>
      <c r="BMY152" s="63"/>
      <c r="BMZ152" s="63"/>
      <c r="BNA152" s="63"/>
      <c r="BNB152" s="63"/>
      <c r="BNC152" s="63"/>
      <c r="BND152" s="63"/>
      <c r="BNE152" s="63"/>
      <c r="BNF152" s="63"/>
      <c r="BNG152" s="63"/>
      <c r="BNH152" s="63"/>
      <c r="BNI152" s="63"/>
      <c r="BNJ152" s="63"/>
      <c r="BNK152" s="63"/>
      <c r="BNL152" s="63"/>
      <c r="BNM152" s="63"/>
      <c r="BNN152" s="63"/>
      <c r="BNO152" s="63"/>
      <c r="BNP152" s="63"/>
      <c r="BNQ152" s="63"/>
      <c r="BNR152" s="63"/>
      <c r="BNS152" s="63"/>
      <c r="BNT152" s="63"/>
      <c r="BNU152" s="63"/>
      <c r="BNV152" s="63"/>
      <c r="BNW152" s="63"/>
      <c r="BNX152" s="63"/>
      <c r="BNY152" s="63"/>
      <c r="BNZ152" s="63"/>
      <c r="BOA152" s="63"/>
      <c r="BOB152" s="63"/>
      <c r="BOC152" s="63"/>
      <c r="BOD152" s="63"/>
      <c r="BOE152" s="63"/>
      <c r="BOF152" s="63"/>
      <c r="BOG152" s="63"/>
      <c r="BOH152" s="63"/>
      <c r="BOI152" s="63"/>
      <c r="BOJ152" s="63"/>
      <c r="BOK152" s="63"/>
      <c r="BOL152" s="63"/>
      <c r="BOM152" s="63"/>
      <c r="BON152" s="63"/>
      <c r="BOO152" s="63"/>
      <c r="BOP152" s="63"/>
      <c r="BOQ152" s="63"/>
      <c r="BOR152" s="63"/>
      <c r="BOS152" s="63"/>
      <c r="BOT152" s="63"/>
      <c r="BOU152" s="63"/>
      <c r="BOV152" s="63"/>
      <c r="BOW152" s="63"/>
      <c r="BOX152" s="63"/>
      <c r="BOY152" s="63"/>
      <c r="BOZ152" s="63"/>
      <c r="BPA152" s="63"/>
      <c r="BPB152" s="63"/>
      <c r="BPC152" s="63"/>
      <c r="BPD152" s="63"/>
      <c r="BPE152" s="63"/>
      <c r="BPF152" s="63"/>
      <c r="BPG152" s="63"/>
      <c r="BPH152" s="63"/>
      <c r="BPI152" s="63"/>
      <c r="BPJ152" s="63"/>
      <c r="BPK152" s="63"/>
      <c r="BPL152" s="63"/>
      <c r="BPM152" s="63"/>
      <c r="BPN152" s="63"/>
      <c r="BPO152" s="63"/>
      <c r="BPP152" s="63"/>
      <c r="BPQ152" s="63"/>
      <c r="BPR152" s="63"/>
      <c r="BPS152" s="63"/>
      <c r="BPT152" s="63"/>
      <c r="BPU152" s="63"/>
      <c r="BPV152" s="63"/>
      <c r="BPW152" s="63"/>
      <c r="BPX152" s="63"/>
      <c r="BPY152" s="63"/>
      <c r="BPZ152" s="63"/>
      <c r="BQA152" s="63"/>
      <c r="BQB152" s="63"/>
      <c r="BQC152" s="63"/>
      <c r="BQD152" s="63"/>
      <c r="BQE152" s="63"/>
      <c r="BQF152" s="63"/>
      <c r="BQG152" s="63"/>
      <c r="BQH152" s="63"/>
      <c r="BQI152" s="63"/>
      <c r="BQJ152" s="63"/>
      <c r="BQK152" s="63"/>
      <c r="BQL152" s="63"/>
      <c r="BQM152" s="63"/>
      <c r="BQN152" s="63"/>
      <c r="BQO152" s="63"/>
      <c r="BQP152" s="63"/>
      <c r="BQQ152" s="63"/>
      <c r="BQR152" s="63"/>
      <c r="BQS152" s="63"/>
      <c r="BQT152" s="63"/>
      <c r="BQU152" s="63"/>
      <c r="BQV152" s="63"/>
      <c r="BQW152" s="63"/>
      <c r="BQX152" s="63"/>
      <c r="BQY152" s="63"/>
      <c r="BQZ152" s="63"/>
      <c r="BRA152" s="63"/>
      <c r="BRB152" s="63"/>
      <c r="BRC152" s="63"/>
      <c r="BRD152" s="63"/>
      <c r="BRE152" s="63"/>
      <c r="BRF152" s="63"/>
      <c r="BRG152" s="63"/>
      <c r="BRH152" s="63"/>
      <c r="BRI152" s="63"/>
      <c r="BRJ152" s="63"/>
      <c r="BRK152" s="63"/>
      <c r="BRL152" s="63"/>
      <c r="BRM152" s="63"/>
      <c r="BRN152" s="63"/>
      <c r="BRO152" s="63"/>
      <c r="BRP152" s="63"/>
      <c r="BRQ152" s="63"/>
      <c r="BRR152" s="63"/>
      <c r="BRS152" s="63"/>
      <c r="BRT152" s="63"/>
      <c r="BRU152" s="63"/>
      <c r="BRV152" s="63"/>
      <c r="BRW152" s="63"/>
      <c r="BRX152" s="63"/>
      <c r="BRY152" s="63"/>
      <c r="BRZ152" s="63"/>
      <c r="BSA152" s="63"/>
      <c r="BSB152" s="63"/>
      <c r="BSC152" s="63"/>
      <c r="BSD152" s="63"/>
      <c r="BSE152" s="63"/>
      <c r="BSF152" s="63"/>
      <c r="BSG152" s="63"/>
      <c r="BSH152" s="63"/>
      <c r="BSI152" s="63"/>
      <c r="BSJ152" s="63"/>
      <c r="BSK152" s="63"/>
      <c r="BSL152" s="63"/>
      <c r="BSM152" s="63"/>
      <c r="BSN152" s="63"/>
      <c r="BSO152" s="63"/>
      <c r="BSP152" s="63"/>
      <c r="BSQ152" s="63"/>
      <c r="BSR152" s="63"/>
      <c r="BSS152" s="63"/>
      <c r="BST152" s="63"/>
      <c r="BSU152" s="63"/>
      <c r="BSV152" s="63"/>
      <c r="BSW152" s="63"/>
      <c r="BSX152" s="63"/>
      <c r="BSY152" s="63"/>
      <c r="BSZ152" s="63"/>
      <c r="BTA152" s="63"/>
      <c r="BTB152" s="63"/>
      <c r="BTC152" s="63"/>
      <c r="BTD152" s="63"/>
      <c r="BTE152" s="63"/>
      <c r="BTF152" s="63"/>
      <c r="BTG152" s="63"/>
      <c r="BTH152" s="63"/>
      <c r="BTI152" s="63"/>
      <c r="BTJ152" s="63"/>
      <c r="BTK152" s="63"/>
      <c r="BTL152" s="63"/>
      <c r="BTM152" s="63"/>
      <c r="BTN152" s="63"/>
      <c r="BTO152" s="63"/>
      <c r="BTP152" s="63"/>
      <c r="BTQ152" s="63"/>
      <c r="BTR152" s="63"/>
      <c r="BTS152" s="63"/>
      <c r="BTT152" s="63"/>
      <c r="BTU152" s="63"/>
      <c r="BTV152" s="63"/>
      <c r="BTW152" s="63"/>
      <c r="BTX152" s="63"/>
      <c r="BTY152" s="63"/>
      <c r="BTZ152" s="63"/>
      <c r="BUA152" s="63"/>
      <c r="BUB152" s="63"/>
      <c r="BUC152" s="63"/>
      <c r="BUD152" s="63"/>
      <c r="BUE152" s="63"/>
      <c r="BUF152" s="63"/>
      <c r="BUG152" s="63"/>
      <c r="BUH152" s="63"/>
      <c r="BUI152" s="63"/>
      <c r="BUJ152" s="63"/>
      <c r="BUK152" s="63"/>
      <c r="BUL152" s="63"/>
      <c r="BUM152" s="63"/>
      <c r="BUN152" s="63"/>
      <c r="BUO152" s="63"/>
      <c r="BUP152" s="63"/>
      <c r="BUQ152" s="63"/>
      <c r="BUR152" s="63"/>
      <c r="BUS152" s="63"/>
      <c r="BUT152" s="63"/>
      <c r="BUU152" s="63"/>
      <c r="BUV152" s="63"/>
      <c r="BUW152" s="63"/>
      <c r="BUX152" s="63"/>
      <c r="BUY152" s="63"/>
      <c r="BUZ152" s="63"/>
      <c r="BVA152" s="63"/>
      <c r="BVB152" s="63"/>
      <c r="BVC152" s="63"/>
      <c r="BVD152" s="63"/>
      <c r="BVE152" s="63"/>
      <c r="BVF152" s="63"/>
      <c r="BVG152" s="63"/>
      <c r="BVH152" s="63"/>
      <c r="BVI152" s="63"/>
      <c r="BVJ152" s="63"/>
      <c r="BVK152" s="63"/>
      <c r="BVL152" s="63"/>
      <c r="BVM152" s="63"/>
      <c r="BVN152" s="63"/>
      <c r="BVO152" s="63"/>
      <c r="BVP152" s="63"/>
      <c r="BVQ152" s="63"/>
      <c r="BVR152" s="63"/>
      <c r="BVS152" s="63"/>
      <c r="BVT152" s="63"/>
      <c r="BVU152" s="63"/>
      <c r="BVV152" s="63"/>
      <c r="BVW152" s="63"/>
      <c r="BVX152" s="63"/>
      <c r="BVY152" s="63"/>
      <c r="BVZ152" s="63"/>
      <c r="BWA152" s="63"/>
      <c r="BWB152" s="63"/>
      <c r="BWC152" s="63"/>
      <c r="BWD152" s="63"/>
      <c r="BWE152" s="63"/>
      <c r="BWF152" s="63"/>
      <c r="BWG152" s="63"/>
      <c r="BWH152" s="63"/>
      <c r="BWI152" s="63"/>
      <c r="BWJ152" s="63"/>
      <c r="BWK152" s="63"/>
      <c r="BWL152" s="63"/>
      <c r="BWM152" s="63"/>
      <c r="BWN152" s="63"/>
      <c r="BWO152" s="63"/>
      <c r="BWP152" s="63"/>
      <c r="BWQ152" s="63"/>
      <c r="BWR152" s="63"/>
      <c r="BWS152" s="63"/>
      <c r="BWT152" s="63"/>
      <c r="BWU152" s="63"/>
      <c r="BWV152" s="63"/>
      <c r="BWW152" s="63"/>
      <c r="BWX152" s="63"/>
      <c r="BWY152" s="63"/>
      <c r="BWZ152" s="63"/>
      <c r="BXA152" s="63"/>
      <c r="BXB152" s="63"/>
      <c r="BXC152" s="63"/>
      <c r="BXD152" s="63"/>
      <c r="BXE152" s="63"/>
      <c r="BXF152" s="63"/>
      <c r="BXG152" s="63"/>
      <c r="BXH152" s="63"/>
      <c r="BXI152" s="63"/>
      <c r="BXJ152" s="63"/>
      <c r="BXK152" s="63"/>
      <c r="BXL152" s="63"/>
      <c r="BXM152" s="63"/>
      <c r="BXN152" s="63"/>
      <c r="BXO152" s="63"/>
      <c r="BXP152" s="63"/>
      <c r="BXQ152" s="63"/>
      <c r="BXR152" s="63"/>
      <c r="BXS152" s="63"/>
      <c r="BXT152" s="63"/>
      <c r="BXU152" s="63"/>
      <c r="BXV152" s="63"/>
      <c r="BXW152" s="63"/>
      <c r="BXX152" s="63"/>
      <c r="BXY152" s="63"/>
      <c r="BXZ152" s="63"/>
      <c r="BYA152" s="63"/>
      <c r="BYB152" s="63"/>
      <c r="BYC152" s="63"/>
      <c r="BYD152" s="63"/>
      <c r="BYE152" s="63"/>
      <c r="BYF152" s="63"/>
      <c r="BYG152" s="63"/>
      <c r="BYH152" s="63"/>
      <c r="BYI152" s="63"/>
      <c r="BYJ152" s="63"/>
      <c r="BYK152" s="63"/>
      <c r="BYL152" s="63"/>
      <c r="BYM152" s="63"/>
      <c r="BYN152" s="63"/>
      <c r="BYO152" s="63"/>
      <c r="BYP152" s="63"/>
      <c r="BYQ152" s="63"/>
      <c r="BYR152" s="63"/>
      <c r="BYS152" s="63"/>
      <c r="BYT152" s="63"/>
      <c r="BYU152" s="63"/>
      <c r="BYV152" s="63"/>
      <c r="BYW152" s="63"/>
      <c r="BYX152" s="63"/>
      <c r="BYY152" s="63"/>
      <c r="BYZ152" s="63"/>
      <c r="BZA152" s="63"/>
      <c r="BZB152" s="63"/>
      <c r="BZC152" s="63"/>
      <c r="BZD152" s="63"/>
      <c r="BZE152" s="63"/>
      <c r="BZF152" s="63"/>
      <c r="BZG152" s="63"/>
      <c r="BZH152" s="63"/>
      <c r="BZI152" s="63"/>
      <c r="BZJ152" s="63"/>
      <c r="BZK152" s="63"/>
      <c r="BZL152" s="63"/>
      <c r="BZM152" s="63"/>
      <c r="BZN152" s="63"/>
      <c r="BZO152" s="63"/>
      <c r="BZP152" s="63"/>
      <c r="BZQ152" s="63"/>
      <c r="BZR152" s="63"/>
      <c r="BZS152" s="63"/>
      <c r="BZT152" s="63"/>
      <c r="BZU152" s="63"/>
      <c r="BZV152" s="63"/>
      <c r="BZW152" s="63"/>
      <c r="BZX152" s="63"/>
      <c r="BZY152" s="63"/>
      <c r="BZZ152" s="63"/>
      <c r="CAA152" s="63"/>
      <c r="CAB152" s="63"/>
      <c r="CAC152" s="63"/>
      <c r="CAD152" s="63"/>
      <c r="CAE152" s="63"/>
      <c r="CAF152" s="63"/>
      <c r="CAG152" s="63"/>
      <c r="CAH152" s="63"/>
      <c r="CAI152" s="63"/>
      <c r="CAJ152" s="63"/>
      <c r="CAK152" s="63"/>
      <c r="CAL152" s="63"/>
      <c r="CAM152" s="63"/>
      <c r="CAN152" s="63"/>
      <c r="CAO152" s="63"/>
      <c r="CAP152" s="63"/>
      <c r="CAQ152" s="63"/>
      <c r="CAR152" s="63"/>
      <c r="CAS152" s="63"/>
      <c r="CAT152" s="63"/>
      <c r="CAU152" s="63"/>
      <c r="CAV152" s="63"/>
      <c r="CAW152" s="63"/>
      <c r="CAX152" s="63"/>
      <c r="CAY152" s="63"/>
      <c r="CAZ152" s="63"/>
      <c r="CBA152" s="63"/>
      <c r="CBB152" s="63"/>
      <c r="CBC152" s="63"/>
      <c r="CBD152" s="63"/>
      <c r="CBE152" s="63"/>
      <c r="CBF152" s="63"/>
      <c r="CBG152" s="63"/>
      <c r="CBH152" s="63"/>
      <c r="CBI152" s="63"/>
      <c r="CBJ152" s="63"/>
      <c r="CBK152" s="63"/>
      <c r="CBL152" s="63"/>
      <c r="CBM152" s="63"/>
      <c r="CBN152" s="63"/>
      <c r="CBO152" s="63"/>
      <c r="CBP152" s="63"/>
      <c r="CBQ152" s="63"/>
      <c r="CBR152" s="63"/>
      <c r="CBS152" s="63"/>
      <c r="CBT152" s="63"/>
      <c r="CBU152" s="63"/>
      <c r="CBV152" s="63"/>
      <c r="CBW152" s="63"/>
      <c r="CBX152" s="63"/>
      <c r="CBY152" s="63"/>
      <c r="CBZ152" s="63"/>
      <c r="CCA152" s="63"/>
      <c r="CCB152" s="63"/>
      <c r="CCC152" s="63"/>
      <c r="CCD152" s="63"/>
      <c r="CCE152" s="63"/>
      <c r="CCF152" s="63"/>
      <c r="CCG152" s="63"/>
      <c r="CCH152" s="63"/>
      <c r="CCI152" s="63"/>
      <c r="CCJ152" s="63"/>
      <c r="CCK152" s="63"/>
      <c r="CCL152" s="63"/>
      <c r="CCM152" s="63"/>
      <c r="CCN152" s="63"/>
      <c r="CCO152" s="63"/>
      <c r="CCP152" s="63"/>
      <c r="CCQ152" s="63"/>
      <c r="CCR152" s="63"/>
      <c r="CCS152" s="63"/>
      <c r="CCT152" s="63"/>
      <c r="CCU152" s="63"/>
      <c r="CCV152" s="63"/>
      <c r="CCW152" s="63"/>
      <c r="CCX152" s="63"/>
      <c r="CCY152" s="63"/>
      <c r="CCZ152" s="63"/>
      <c r="CDA152" s="63"/>
      <c r="CDB152" s="63"/>
      <c r="CDC152" s="63"/>
      <c r="CDD152" s="63"/>
      <c r="CDE152" s="63"/>
      <c r="CDF152" s="63"/>
      <c r="CDG152" s="63"/>
      <c r="CDH152" s="63"/>
      <c r="CDI152" s="63"/>
      <c r="CDJ152" s="63"/>
      <c r="CDK152" s="63"/>
      <c r="CDL152" s="63"/>
      <c r="CDM152" s="63"/>
      <c r="CDN152" s="63"/>
      <c r="CDO152" s="63"/>
      <c r="CDP152" s="63"/>
      <c r="CDQ152" s="63"/>
      <c r="CDR152" s="63"/>
      <c r="CDS152" s="63"/>
      <c r="CDT152" s="63"/>
      <c r="CDU152" s="63"/>
      <c r="CDV152" s="63"/>
      <c r="CDW152" s="63"/>
      <c r="CDX152" s="63"/>
      <c r="CDY152" s="63"/>
      <c r="CDZ152" s="63"/>
      <c r="CEA152" s="63"/>
      <c r="CEB152" s="63"/>
      <c r="CEC152" s="63"/>
      <c r="CED152" s="63"/>
      <c r="CEE152" s="63"/>
      <c r="CEF152" s="63"/>
      <c r="CEG152" s="63"/>
      <c r="CEH152" s="63"/>
      <c r="CEI152" s="63"/>
      <c r="CEJ152" s="63"/>
      <c r="CEK152" s="63"/>
      <c r="CEL152" s="63"/>
      <c r="CEM152" s="63"/>
      <c r="CEN152" s="63"/>
      <c r="CEO152" s="63"/>
      <c r="CEP152" s="63"/>
      <c r="CEQ152" s="63"/>
      <c r="CER152" s="63"/>
      <c r="CES152" s="63"/>
      <c r="CET152" s="63"/>
      <c r="CEU152" s="63"/>
      <c r="CEV152" s="63"/>
      <c r="CEW152" s="63"/>
      <c r="CEX152" s="63"/>
      <c r="CEY152" s="63"/>
      <c r="CEZ152" s="63"/>
      <c r="CFA152" s="63"/>
      <c r="CFB152" s="63"/>
      <c r="CFC152" s="63"/>
      <c r="CFD152" s="63"/>
      <c r="CFE152" s="63"/>
      <c r="CFF152" s="63"/>
      <c r="CFG152" s="63"/>
      <c r="CFH152" s="63"/>
      <c r="CFI152" s="63"/>
      <c r="CFJ152" s="63"/>
      <c r="CFK152" s="63"/>
      <c r="CFL152" s="63"/>
      <c r="CFM152" s="63"/>
      <c r="CFN152" s="63"/>
      <c r="CFO152" s="63"/>
      <c r="CFP152" s="63"/>
      <c r="CFQ152" s="63"/>
      <c r="CFR152" s="63"/>
      <c r="CFS152" s="63"/>
      <c r="CFT152" s="63"/>
      <c r="CFU152" s="63"/>
      <c r="CFV152" s="63"/>
      <c r="CFW152" s="63"/>
      <c r="CFX152" s="63"/>
      <c r="CFY152" s="63"/>
      <c r="CFZ152" s="63"/>
      <c r="CGA152" s="63"/>
      <c r="CGB152" s="63"/>
      <c r="CGC152" s="63"/>
      <c r="CGD152" s="63"/>
      <c r="CGE152" s="63"/>
      <c r="CGF152" s="63"/>
      <c r="CGG152" s="63"/>
      <c r="CGH152" s="63"/>
      <c r="CGI152" s="63"/>
      <c r="CGJ152" s="63"/>
      <c r="CGK152" s="63"/>
      <c r="CGL152" s="63"/>
      <c r="CGM152" s="63"/>
      <c r="CGN152" s="63"/>
      <c r="CGO152" s="63"/>
      <c r="CGP152" s="63"/>
      <c r="CGQ152" s="63"/>
      <c r="CGR152" s="63"/>
      <c r="CGS152" s="63"/>
      <c r="CGT152" s="63"/>
      <c r="CGU152" s="63"/>
      <c r="CGV152" s="63"/>
      <c r="CGW152" s="63"/>
      <c r="CGX152" s="63"/>
      <c r="CGY152" s="63"/>
      <c r="CGZ152" s="63"/>
      <c r="CHA152" s="63"/>
      <c r="CHB152" s="63"/>
      <c r="CHC152" s="63"/>
      <c r="CHD152" s="63"/>
      <c r="CHE152" s="63"/>
      <c r="CHF152" s="63"/>
      <c r="CHG152" s="63"/>
      <c r="CHH152" s="63"/>
      <c r="CHI152" s="63"/>
      <c r="CHJ152" s="63"/>
      <c r="CHK152" s="63"/>
      <c r="CHL152" s="63"/>
      <c r="CHM152" s="63"/>
      <c r="CHN152" s="63"/>
      <c r="CHO152" s="63"/>
      <c r="CHP152" s="63"/>
      <c r="CHQ152" s="63"/>
      <c r="CHR152" s="63"/>
      <c r="CHS152" s="63"/>
      <c r="CHT152" s="63"/>
      <c r="CHU152" s="63"/>
      <c r="CHV152" s="63"/>
      <c r="CHW152" s="63"/>
      <c r="CHX152" s="63"/>
      <c r="CHY152" s="63"/>
      <c r="CHZ152" s="63"/>
      <c r="CIA152" s="63"/>
      <c r="CIB152" s="63"/>
      <c r="CIC152" s="63"/>
      <c r="CID152" s="63"/>
      <c r="CIE152" s="63"/>
      <c r="CIF152" s="63"/>
      <c r="CIG152" s="63"/>
      <c r="CIH152" s="63"/>
      <c r="CII152" s="63"/>
      <c r="CIJ152" s="63"/>
      <c r="CIK152" s="63"/>
      <c r="CIL152" s="63"/>
      <c r="CIM152" s="63"/>
      <c r="CIN152" s="63"/>
      <c r="CIO152" s="63"/>
      <c r="CIP152" s="63"/>
      <c r="CIQ152" s="63"/>
      <c r="CIR152" s="63"/>
      <c r="CIS152" s="63"/>
      <c r="CIT152" s="63"/>
      <c r="CIU152" s="63"/>
      <c r="CIV152" s="63"/>
      <c r="CIW152" s="63"/>
      <c r="CIX152" s="63"/>
      <c r="CIY152" s="63"/>
      <c r="CIZ152" s="63"/>
      <c r="CJA152" s="63"/>
      <c r="CJB152" s="63"/>
      <c r="CJC152" s="63"/>
      <c r="CJD152" s="63"/>
      <c r="CJE152" s="63"/>
      <c r="CJF152" s="63"/>
      <c r="CJG152" s="63"/>
      <c r="CJH152" s="63"/>
      <c r="CJI152" s="63"/>
      <c r="CJJ152" s="63"/>
      <c r="CJK152" s="63"/>
      <c r="CJL152" s="63"/>
      <c r="CJM152" s="63"/>
      <c r="CJN152" s="63"/>
      <c r="CJO152" s="63"/>
      <c r="CJP152" s="63"/>
      <c r="CJQ152" s="63"/>
      <c r="CJR152" s="63"/>
      <c r="CJS152" s="63"/>
      <c r="CJT152" s="63"/>
      <c r="CJU152" s="63"/>
      <c r="CJV152" s="63"/>
      <c r="CJW152" s="63"/>
      <c r="CJX152" s="63"/>
      <c r="CJY152" s="63"/>
      <c r="CJZ152" s="63"/>
      <c r="CKA152" s="63"/>
      <c r="CKB152" s="63"/>
      <c r="CKC152" s="63"/>
      <c r="CKD152" s="63"/>
      <c r="CKE152" s="63"/>
      <c r="CKF152" s="63"/>
      <c r="CKG152" s="63"/>
      <c r="CKH152" s="63"/>
      <c r="CKI152" s="63"/>
      <c r="CKJ152" s="63"/>
      <c r="CKK152" s="63"/>
      <c r="CKL152" s="63"/>
      <c r="CKM152" s="63"/>
      <c r="CKN152" s="63"/>
      <c r="CKO152" s="63"/>
      <c r="CKP152" s="63"/>
      <c r="CKQ152" s="63"/>
      <c r="CKR152" s="63"/>
      <c r="CKS152" s="63"/>
      <c r="CKT152" s="63"/>
      <c r="CKU152" s="63"/>
      <c r="CKV152" s="63"/>
      <c r="CKW152" s="63"/>
      <c r="CKX152" s="63"/>
      <c r="CKY152" s="63"/>
      <c r="CKZ152" s="63"/>
      <c r="CLA152" s="63"/>
      <c r="CLB152" s="63"/>
      <c r="CLC152" s="63"/>
      <c r="CLD152" s="63"/>
      <c r="CLE152" s="63"/>
      <c r="CLF152" s="63"/>
      <c r="CLG152" s="63"/>
      <c r="CLH152" s="63"/>
      <c r="CLI152" s="63"/>
      <c r="CLJ152" s="63"/>
      <c r="CLK152" s="63"/>
      <c r="CLL152" s="63"/>
      <c r="CLM152" s="63"/>
      <c r="CLN152" s="63"/>
      <c r="CLO152" s="63"/>
      <c r="CLP152" s="63"/>
      <c r="CLQ152" s="63"/>
      <c r="CLR152" s="63"/>
      <c r="CLS152" s="63"/>
      <c r="CLT152" s="63"/>
      <c r="CLU152" s="63"/>
      <c r="CLV152" s="63"/>
      <c r="CLW152" s="63"/>
      <c r="CLX152" s="63"/>
      <c r="CLY152" s="63"/>
      <c r="CLZ152" s="63"/>
      <c r="CMA152" s="63"/>
      <c r="CMB152" s="63"/>
      <c r="CMC152" s="63"/>
      <c r="CMD152" s="63"/>
      <c r="CME152" s="63"/>
      <c r="CMF152" s="63"/>
      <c r="CMG152" s="63"/>
      <c r="CMH152" s="63"/>
      <c r="CMI152" s="63"/>
      <c r="CMJ152" s="63"/>
      <c r="CMK152" s="63"/>
      <c r="CML152" s="63"/>
      <c r="CMM152" s="63"/>
      <c r="CMN152" s="63"/>
      <c r="CMO152" s="63"/>
      <c r="CMP152" s="63"/>
      <c r="CMQ152" s="63"/>
      <c r="CMR152" s="63"/>
      <c r="CMS152" s="63"/>
      <c r="CMT152" s="63"/>
      <c r="CMU152" s="63"/>
      <c r="CMV152" s="63"/>
      <c r="CMW152" s="63"/>
      <c r="CMX152" s="63"/>
      <c r="CMY152" s="63"/>
      <c r="CMZ152" s="63"/>
      <c r="CNA152" s="63"/>
      <c r="CNB152" s="63"/>
      <c r="CNC152" s="63"/>
      <c r="CND152" s="63"/>
      <c r="CNE152" s="63"/>
      <c r="CNF152" s="63"/>
      <c r="CNG152" s="63"/>
      <c r="CNH152" s="63"/>
      <c r="CNI152" s="63"/>
      <c r="CNJ152" s="63"/>
      <c r="CNK152" s="63"/>
      <c r="CNL152" s="63"/>
      <c r="CNM152" s="63"/>
      <c r="CNN152" s="63"/>
      <c r="CNO152" s="63"/>
      <c r="CNP152" s="63"/>
      <c r="CNQ152" s="63"/>
      <c r="CNR152" s="63"/>
      <c r="CNS152" s="63"/>
      <c r="CNT152" s="63"/>
      <c r="CNU152" s="63"/>
      <c r="CNV152" s="63"/>
      <c r="CNW152" s="63"/>
      <c r="CNX152" s="63"/>
      <c r="CNY152" s="63"/>
      <c r="CNZ152" s="63"/>
      <c r="COA152" s="63"/>
      <c r="COB152" s="63"/>
      <c r="COC152" s="63"/>
      <c r="COD152" s="63"/>
      <c r="COE152" s="63"/>
      <c r="COF152" s="63"/>
      <c r="COG152" s="63"/>
      <c r="COH152" s="63"/>
      <c r="COI152" s="63"/>
      <c r="COJ152" s="63"/>
      <c r="COK152" s="63"/>
      <c r="COL152" s="63"/>
      <c r="COM152" s="63"/>
      <c r="CON152" s="63"/>
      <c r="COO152" s="63"/>
      <c r="COP152" s="63"/>
      <c r="COQ152" s="63"/>
      <c r="COR152" s="63"/>
      <c r="COS152" s="63"/>
      <c r="COT152" s="63"/>
      <c r="COU152" s="63"/>
      <c r="COV152" s="63"/>
      <c r="COW152" s="63"/>
      <c r="COX152" s="63"/>
      <c r="COY152" s="63"/>
      <c r="COZ152" s="63"/>
      <c r="CPA152" s="63"/>
      <c r="CPB152" s="63"/>
      <c r="CPC152" s="63"/>
      <c r="CPD152" s="63"/>
      <c r="CPE152" s="63"/>
      <c r="CPF152" s="63"/>
      <c r="CPG152" s="63"/>
      <c r="CPH152" s="63"/>
      <c r="CPI152" s="63"/>
      <c r="CPJ152" s="63"/>
      <c r="CPK152" s="63"/>
      <c r="CPL152" s="63"/>
      <c r="CPM152" s="63"/>
      <c r="CPN152" s="63"/>
      <c r="CPO152" s="63"/>
      <c r="CPP152" s="63"/>
      <c r="CPQ152" s="63"/>
      <c r="CPR152" s="63"/>
      <c r="CPS152" s="63"/>
      <c r="CPT152" s="63"/>
      <c r="CPU152" s="63"/>
      <c r="CPV152" s="63"/>
      <c r="CPW152" s="63"/>
      <c r="CPX152" s="63"/>
      <c r="CPY152" s="63"/>
      <c r="CPZ152" s="63"/>
      <c r="CQA152" s="63"/>
      <c r="CQB152" s="63"/>
      <c r="CQC152" s="63"/>
      <c r="CQD152" s="63"/>
      <c r="CQE152" s="63"/>
      <c r="CQF152" s="63"/>
      <c r="CQG152" s="63"/>
      <c r="CQH152" s="63"/>
      <c r="CQI152" s="63"/>
      <c r="CQJ152" s="63"/>
      <c r="CQK152" s="63"/>
      <c r="CQL152" s="63"/>
      <c r="CQM152" s="63"/>
      <c r="CQN152" s="63"/>
      <c r="CQO152" s="63"/>
      <c r="CQP152" s="63"/>
      <c r="CQQ152" s="63"/>
      <c r="CQR152" s="63"/>
      <c r="CQS152" s="63"/>
      <c r="CQT152" s="63"/>
      <c r="CQU152" s="63"/>
      <c r="CQV152" s="63"/>
      <c r="CQW152" s="63"/>
      <c r="CQX152" s="63"/>
      <c r="CQY152" s="63"/>
      <c r="CQZ152" s="63"/>
      <c r="CRA152" s="63"/>
      <c r="CRB152" s="63"/>
      <c r="CRC152" s="63"/>
      <c r="CRD152" s="63"/>
      <c r="CRE152" s="63"/>
      <c r="CRF152" s="63"/>
      <c r="CRG152" s="63"/>
      <c r="CRH152" s="63"/>
      <c r="CRI152" s="63"/>
      <c r="CRJ152" s="63"/>
      <c r="CRK152" s="63"/>
      <c r="CRL152" s="63"/>
      <c r="CRM152" s="63"/>
      <c r="CRN152" s="63"/>
      <c r="CRO152" s="63"/>
      <c r="CRP152" s="63"/>
      <c r="CRQ152" s="63"/>
      <c r="CRR152" s="63"/>
      <c r="CRS152" s="63"/>
      <c r="CRT152" s="63"/>
      <c r="CRU152" s="63"/>
      <c r="CRV152" s="63"/>
      <c r="CRW152" s="63"/>
      <c r="CRX152" s="63"/>
      <c r="CRY152" s="63"/>
      <c r="CRZ152" s="63"/>
      <c r="CSA152" s="63"/>
      <c r="CSB152" s="63"/>
      <c r="CSC152" s="63"/>
      <c r="CSD152" s="63"/>
      <c r="CSE152" s="63"/>
      <c r="CSF152" s="63"/>
      <c r="CSG152" s="63"/>
      <c r="CSH152" s="63"/>
      <c r="CSI152" s="63"/>
      <c r="CSJ152" s="63"/>
      <c r="CSK152" s="63"/>
      <c r="CSL152" s="63"/>
      <c r="CSM152" s="63"/>
      <c r="CSN152" s="63"/>
      <c r="CSO152" s="63"/>
      <c r="CSP152" s="63"/>
      <c r="CSQ152" s="63"/>
      <c r="CSR152" s="63"/>
      <c r="CSS152" s="63"/>
      <c r="CST152" s="63"/>
      <c r="CSU152" s="63"/>
      <c r="CSV152" s="63"/>
      <c r="CSW152" s="63"/>
      <c r="CSX152" s="63"/>
      <c r="CSY152" s="63"/>
      <c r="CSZ152" s="63"/>
      <c r="CTA152" s="63"/>
      <c r="CTB152" s="63"/>
      <c r="CTC152" s="63"/>
      <c r="CTD152" s="63"/>
      <c r="CTE152" s="63"/>
      <c r="CTF152" s="63"/>
      <c r="CTG152" s="63"/>
      <c r="CTH152" s="63"/>
      <c r="CTI152" s="63"/>
      <c r="CTJ152" s="63"/>
      <c r="CTK152" s="63"/>
      <c r="CTL152" s="63"/>
      <c r="CTM152" s="63"/>
      <c r="CTN152" s="63"/>
      <c r="CTO152" s="63"/>
      <c r="CTP152" s="63"/>
      <c r="CTQ152" s="63"/>
      <c r="CTR152" s="63"/>
      <c r="CTS152" s="63"/>
      <c r="CTT152" s="63"/>
      <c r="CTU152" s="63"/>
      <c r="CTV152" s="63"/>
      <c r="CTW152" s="63"/>
      <c r="CTX152" s="63"/>
      <c r="CTY152" s="63"/>
      <c r="CTZ152" s="63"/>
      <c r="CUA152" s="63"/>
      <c r="CUB152" s="63"/>
      <c r="CUC152" s="63"/>
      <c r="CUD152" s="63"/>
      <c r="CUE152" s="63"/>
      <c r="CUF152" s="63"/>
      <c r="CUG152" s="63"/>
      <c r="CUH152" s="63"/>
      <c r="CUI152" s="63"/>
      <c r="CUJ152" s="63"/>
      <c r="CUK152" s="63"/>
      <c r="CUL152" s="63"/>
      <c r="CUM152" s="63"/>
      <c r="CUN152" s="63"/>
      <c r="CUO152" s="63"/>
      <c r="CUP152" s="63"/>
      <c r="CUQ152" s="63"/>
      <c r="CUR152" s="63"/>
      <c r="CUS152" s="63"/>
      <c r="CUT152" s="63"/>
      <c r="CUU152" s="63"/>
      <c r="CUV152" s="63"/>
      <c r="CUW152" s="63"/>
      <c r="CUX152" s="63"/>
      <c r="CUY152" s="63"/>
      <c r="CUZ152" s="63"/>
      <c r="CVA152" s="63"/>
      <c r="CVB152" s="63"/>
      <c r="CVC152" s="63"/>
      <c r="CVD152" s="63"/>
      <c r="CVE152" s="63"/>
      <c r="CVF152" s="63"/>
      <c r="CVG152" s="63"/>
      <c r="CVH152" s="63"/>
      <c r="CVI152" s="63"/>
      <c r="CVJ152" s="63"/>
      <c r="CVK152" s="63"/>
      <c r="CVL152" s="63"/>
      <c r="CVM152" s="63"/>
      <c r="CVN152" s="63"/>
      <c r="CVO152" s="63"/>
      <c r="CVP152" s="63"/>
      <c r="CVQ152" s="63"/>
      <c r="CVR152" s="63"/>
      <c r="CVS152" s="63"/>
      <c r="CVT152" s="63"/>
      <c r="CVU152" s="63"/>
      <c r="CVV152" s="63"/>
      <c r="CVW152" s="63"/>
      <c r="CVX152" s="63"/>
      <c r="CVY152" s="63"/>
      <c r="CVZ152" s="63"/>
      <c r="CWA152" s="63"/>
      <c r="CWB152" s="63"/>
      <c r="CWC152" s="63"/>
      <c r="CWD152" s="63"/>
      <c r="CWE152" s="63"/>
      <c r="CWF152" s="63"/>
      <c r="CWG152" s="63"/>
      <c r="CWH152" s="63"/>
      <c r="CWI152" s="63"/>
      <c r="CWJ152" s="63"/>
      <c r="CWK152" s="63"/>
      <c r="CWL152" s="63"/>
      <c r="CWM152" s="63"/>
      <c r="CWN152" s="63"/>
      <c r="CWO152" s="63"/>
      <c r="CWP152" s="63"/>
      <c r="CWQ152" s="63"/>
      <c r="CWR152" s="63"/>
      <c r="CWS152" s="63"/>
      <c r="CWT152" s="63"/>
      <c r="CWU152" s="63"/>
      <c r="CWV152" s="63"/>
      <c r="CWW152" s="63"/>
      <c r="CWX152" s="63"/>
      <c r="CWY152" s="63"/>
      <c r="CWZ152" s="63"/>
      <c r="CXA152" s="63"/>
      <c r="CXB152" s="63"/>
      <c r="CXC152" s="63"/>
      <c r="CXD152" s="63"/>
      <c r="CXE152" s="63"/>
      <c r="CXF152" s="63"/>
      <c r="CXG152" s="63"/>
      <c r="CXH152" s="63"/>
      <c r="CXI152" s="63"/>
      <c r="CXJ152" s="63"/>
      <c r="CXK152" s="63"/>
      <c r="CXL152" s="63"/>
      <c r="CXM152" s="63"/>
      <c r="CXN152" s="63"/>
      <c r="CXO152" s="63"/>
      <c r="CXP152" s="63"/>
      <c r="CXQ152" s="63"/>
      <c r="CXR152" s="63"/>
      <c r="CXS152" s="63"/>
      <c r="CXT152" s="63"/>
      <c r="CXU152" s="63"/>
      <c r="CXV152" s="63"/>
      <c r="CXW152" s="63"/>
      <c r="CXX152" s="63"/>
      <c r="CXY152" s="63"/>
      <c r="CXZ152" s="63"/>
      <c r="CYA152" s="63"/>
      <c r="CYB152" s="63"/>
      <c r="CYC152" s="63"/>
      <c r="CYD152" s="63"/>
      <c r="CYE152" s="63"/>
      <c r="CYF152" s="63"/>
      <c r="CYG152" s="63"/>
      <c r="CYH152" s="63"/>
      <c r="CYI152" s="63"/>
      <c r="CYJ152" s="63"/>
      <c r="CYK152" s="63"/>
      <c r="CYL152" s="63"/>
      <c r="CYM152" s="63"/>
      <c r="CYN152" s="63"/>
      <c r="CYO152" s="63"/>
      <c r="CYP152" s="63"/>
      <c r="CYQ152" s="63"/>
      <c r="CYR152" s="63"/>
      <c r="CYS152" s="63"/>
      <c r="CYT152" s="63"/>
      <c r="CYU152" s="63"/>
      <c r="CYV152" s="63"/>
      <c r="CYW152" s="63"/>
      <c r="CYX152" s="63"/>
      <c r="CYY152" s="63"/>
      <c r="CYZ152" s="63"/>
      <c r="CZA152" s="63"/>
      <c r="CZB152" s="63"/>
      <c r="CZC152" s="63"/>
      <c r="CZD152" s="63"/>
      <c r="CZE152" s="63"/>
      <c r="CZF152" s="63"/>
      <c r="CZG152" s="63"/>
      <c r="CZH152" s="63"/>
      <c r="CZI152" s="63"/>
      <c r="CZJ152" s="63"/>
      <c r="CZK152" s="63"/>
      <c r="CZL152" s="63"/>
      <c r="CZM152" s="63"/>
      <c r="CZN152" s="63"/>
      <c r="CZO152" s="63"/>
      <c r="CZP152" s="63"/>
      <c r="CZQ152" s="63"/>
      <c r="CZR152" s="63"/>
      <c r="CZS152" s="63"/>
      <c r="CZT152" s="63"/>
      <c r="CZU152" s="63"/>
      <c r="CZV152" s="63"/>
      <c r="CZW152" s="63"/>
      <c r="CZX152" s="63"/>
      <c r="CZY152" s="63"/>
      <c r="CZZ152" s="63"/>
      <c r="DAA152" s="63"/>
      <c r="DAB152" s="63"/>
      <c r="DAC152" s="63"/>
      <c r="DAD152" s="63"/>
      <c r="DAE152" s="63"/>
      <c r="DAF152" s="63"/>
      <c r="DAG152" s="63"/>
      <c r="DAH152" s="63"/>
      <c r="DAI152" s="63"/>
      <c r="DAJ152" s="63"/>
      <c r="DAK152" s="63"/>
      <c r="DAL152" s="63"/>
      <c r="DAM152" s="63"/>
      <c r="DAN152" s="63"/>
      <c r="DAO152" s="63"/>
      <c r="DAP152" s="63"/>
      <c r="DAQ152" s="63"/>
      <c r="DAR152" s="63"/>
      <c r="DAS152" s="63"/>
      <c r="DAT152" s="63"/>
      <c r="DAU152" s="63"/>
      <c r="DAV152" s="63"/>
      <c r="DAW152" s="63"/>
      <c r="DAX152" s="63"/>
      <c r="DAY152" s="63"/>
      <c r="DAZ152" s="63"/>
      <c r="DBA152" s="63"/>
      <c r="DBB152" s="63"/>
      <c r="DBC152" s="63"/>
      <c r="DBD152" s="63"/>
      <c r="DBE152" s="63"/>
      <c r="DBF152" s="63"/>
      <c r="DBG152" s="63"/>
      <c r="DBH152" s="63"/>
      <c r="DBI152" s="63"/>
      <c r="DBJ152" s="63"/>
      <c r="DBK152" s="63"/>
      <c r="DBL152" s="63"/>
      <c r="DBM152" s="63"/>
      <c r="DBN152" s="63"/>
      <c r="DBO152" s="63"/>
      <c r="DBP152" s="63"/>
      <c r="DBQ152" s="63"/>
      <c r="DBR152" s="63"/>
      <c r="DBS152" s="63"/>
      <c r="DBT152" s="63"/>
      <c r="DBU152" s="63"/>
      <c r="DBV152" s="63"/>
      <c r="DBW152" s="63"/>
      <c r="DBX152" s="63"/>
      <c r="DBY152" s="63"/>
      <c r="DBZ152" s="63"/>
      <c r="DCA152" s="63"/>
      <c r="DCB152" s="63"/>
      <c r="DCC152" s="63"/>
      <c r="DCD152" s="63"/>
      <c r="DCE152" s="63"/>
      <c r="DCF152" s="63"/>
      <c r="DCG152" s="63"/>
      <c r="DCH152" s="63"/>
      <c r="DCI152" s="63"/>
      <c r="DCJ152" s="63"/>
      <c r="DCK152" s="63"/>
      <c r="DCL152" s="63"/>
      <c r="DCM152" s="63"/>
      <c r="DCN152" s="63"/>
      <c r="DCO152" s="63"/>
      <c r="DCP152" s="63"/>
      <c r="DCQ152" s="63"/>
      <c r="DCR152" s="63"/>
      <c r="DCS152" s="63"/>
      <c r="DCT152" s="63"/>
      <c r="DCU152" s="63"/>
      <c r="DCV152" s="63"/>
      <c r="DCW152" s="63"/>
      <c r="DCX152" s="63"/>
      <c r="DCY152" s="63"/>
      <c r="DCZ152" s="63"/>
      <c r="DDA152" s="63"/>
      <c r="DDB152" s="63"/>
      <c r="DDC152" s="63"/>
      <c r="DDD152" s="63"/>
      <c r="DDE152" s="63"/>
      <c r="DDF152" s="63"/>
      <c r="DDG152" s="63"/>
      <c r="DDH152" s="63"/>
      <c r="DDI152" s="63"/>
      <c r="DDJ152" s="63"/>
      <c r="DDK152" s="63"/>
      <c r="DDL152" s="63"/>
      <c r="DDM152" s="63"/>
      <c r="DDN152" s="63"/>
      <c r="DDO152" s="63"/>
      <c r="DDP152" s="63"/>
      <c r="DDQ152" s="63"/>
      <c r="DDR152" s="63"/>
      <c r="DDS152" s="63"/>
      <c r="DDT152" s="63"/>
      <c r="DDU152" s="63"/>
      <c r="DDV152" s="63"/>
      <c r="DDW152" s="63"/>
      <c r="DDX152" s="63"/>
      <c r="DDY152" s="63"/>
      <c r="DDZ152" s="63"/>
      <c r="DEA152" s="63"/>
      <c r="DEB152" s="63"/>
      <c r="DEC152" s="63"/>
      <c r="DED152" s="63"/>
      <c r="DEE152" s="63"/>
      <c r="DEF152" s="63"/>
      <c r="DEG152" s="63"/>
      <c r="DEH152" s="63"/>
      <c r="DEI152" s="63"/>
      <c r="DEJ152" s="63"/>
      <c r="DEK152" s="63"/>
      <c r="DEL152" s="63"/>
      <c r="DEM152" s="63"/>
      <c r="DEN152" s="63"/>
      <c r="DEO152" s="63"/>
      <c r="DEP152" s="63"/>
      <c r="DEQ152" s="63"/>
      <c r="DER152" s="63"/>
      <c r="DES152" s="63"/>
      <c r="DET152" s="63"/>
      <c r="DEU152" s="63"/>
      <c r="DEV152" s="63"/>
      <c r="DEW152" s="63"/>
      <c r="DEX152" s="63"/>
      <c r="DEY152" s="63"/>
      <c r="DEZ152" s="63"/>
      <c r="DFA152" s="63"/>
      <c r="DFB152" s="63"/>
      <c r="DFC152" s="63"/>
      <c r="DFD152" s="63"/>
      <c r="DFE152" s="63"/>
      <c r="DFF152" s="63"/>
      <c r="DFG152" s="63"/>
      <c r="DFH152" s="63"/>
      <c r="DFI152" s="63"/>
      <c r="DFJ152" s="63"/>
      <c r="DFK152" s="63"/>
      <c r="DFL152" s="63"/>
      <c r="DFM152" s="63"/>
      <c r="DFN152" s="63"/>
      <c r="DFO152" s="63"/>
      <c r="DFP152" s="63"/>
      <c r="DFQ152" s="63"/>
      <c r="DFR152" s="63"/>
      <c r="DFS152" s="63"/>
      <c r="DFT152" s="63"/>
      <c r="DFU152" s="63"/>
      <c r="DFV152" s="63"/>
      <c r="DFW152" s="63"/>
      <c r="DFX152" s="63"/>
      <c r="DFY152" s="63"/>
      <c r="DFZ152" s="63"/>
      <c r="DGA152" s="63"/>
      <c r="DGB152" s="63"/>
      <c r="DGC152" s="63"/>
      <c r="DGD152" s="63"/>
      <c r="DGE152" s="63"/>
      <c r="DGF152" s="63"/>
      <c r="DGG152" s="63"/>
      <c r="DGH152" s="63"/>
      <c r="DGI152" s="63"/>
      <c r="DGJ152" s="63"/>
      <c r="DGK152" s="63"/>
      <c r="DGL152" s="63"/>
      <c r="DGM152" s="63"/>
      <c r="DGN152" s="63"/>
      <c r="DGO152" s="63"/>
      <c r="DGP152" s="63"/>
      <c r="DGQ152" s="63"/>
      <c r="DGR152" s="63"/>
      <c r="DGS152" s="63"/>
      <c r="DGT152" s="63"/>
      <c r="DGU152" s="63"/>
      <c r="DGV152" s="63"/>
      <c r="DGW152" s="63"/>
      <c r="DGX152" s="63"/>
      <c r="DGY152" s="63"/>
      <c r="DGZ152" s="63"/>
      <c r="DHA152" s="63"/>
      <c r="DHB152" s="63"/>
      <c r="DHC152" s="63"/>
      <c r="DHD152" s="63"/>
      <c r="DHE152" s="63"/>
      <c r="DHF152" s="63"/>
      <c r="DHG152" s="63"/>
      <c r="DHH152" s="63"/>
      <c r="DHI152" s="63"/>
      <c r="DHJ152" s="63"/>
      <c r="DHK152" s="63"/>
      <c r="DHL152" s="63"/>
      <c r="DHM152" s="63"/>
      <c r="DHN152" s="63"/>
      <c r="DHO152" s="63"/>
      <c r="DHP152" s="63"/>
      <c r="DHQ152" s="63"/>
      <c r="DHR152" s="63"/>
      <c r="DHS152" s="63"/>
      <c r="DHT152" s="63"/>
      <c r="DHU152" s="63"/>
      <c r="DHV152" s="63"/>
      <c r="DHW152" s="63"/>
      <c r="DHX152" s="63"/>
      <c r="DHY152" s="63"/>
      <c r="DHZ152" s="63"/>
      <c r="DIA152" s="63"/>
      <c r="DIB152" s="63"/>
      <c r="DIC152" s="63"/>
      <c r="DID152" s="63"/>
      <c r="DIE152" s="63"/>
      <c r="DIF152" s="63"/>
      <c r="DIG152" s="63"/>
      <c r="DIH152" s="63"/>
      <c r="DII152" s="63"/>
      <c r="DIJ152" s="63"/>
      <c r="DIK152" s="63"/>
      <c r="DIL152" s="63"/>
      <c r="DIM152" s="63"/>
      <c r="DIN152" s="63"/>
      <c r="DIO152" s="63"/>
      <c r="DIP152" s="63"/>
      <c r="DIQ152" s="63"/>
      <c r="DIR152" s="63"/>
      <c r="DIS152" s="63"/>
      <c r="DIT152" s="63"/>
      <c r="DIU152" s="63"/>
      <c r="DIV152" s="63"/>
      <c r="DIW152" s="63"/>
      <c r="DIX152" s="63"/>
      <c r="DIY152" s="63"/>
      <c r="DIZ152" s="63"/>
      <c r="DJA152" s="63"/>
      <c r="DJB152" s="63"/>
      <c r="DJC152" s="63"/>
      <c r="DJD152" s="63"/>
      <c r="DJE152" s="63"/>
      <c r="DJF152" s="63"/>
      <c r="DJG152" s="63"/>
      <c r="DJH152" s="63"/>
      <c r="DJI152" s="63"/>
      <c r="DJJ152" s="63"/>
      <c r="DJK152" s="63"/>
      <c r="DJL152" s="63"/>
      <c r="DJM152" s="63"/>
      <c r="DJN152" s="63"/>
      <c r="DJO152" s="63"/>
      <c r="DJP152" s="63"/>
      <c r="DJQ152" s="63"/>
      <c r="DJR152" s="63"/>
      <c r="DJS152" s="63"/>
      <c r="DJT152" s="63"/>
      <c r="DJU152" s="63"/>
      <c r="DJV152" s="63"/>
      <c r="DJW152" s="63"/>
      <c r="DJX152" s="63"/>
      <c r="DJY152" s="63"/>
      <c r="DJZ152" s="63"/>
      <c r="DKA152" s="63"/>
      <c r="DKB152" s="63"/>
      <c r="DKC152" s="63"/>
      <c r="DKD152" s="63"/>
      <c r="DKE152" s="63"/>
      <c r="DKF152" s="63"/>
      <c r="DKG152" s="63"/>
      <c r="DKH152" s="63"/>
      <c r="DKI152" s="63"/>
      <c r="DKJ152" s="63"/>
      <c r="DKK152" s="63"/>
      <c r="DKL152" s="63"/>
      <c r="DKM152" s="63"/>
      <c r="DKN152" s="63"/>
      <c r="DKO152" s="63"/>
      <c r="DKP152" s="63"/>
      <c r="DKQ152" s="63"/>
      <c r="DKR152" s="63"/>
      <c r="DKS152" s="63"/>
      <c r="DKT152" s="63"/>
      <c r="DKU152" s="63"/>
      <c r="DKV152" s="63"/>
      <c r="DKW152" s="63"/>
      <c r="DKX152" s="63"/>
      <c r="DKY152" s="63"/>
      <c r="DKZ152" s="63"/>
      <c r="DLA152" s="63"/>
      <c r="DLB152" s="63"/>
      <c r="DLC152" s="63"/>
      <c r="DLD152" s="63"/>
      <c r="DLE152" s="63"/>
      <c r="DLF152" s="63"/>
      <c r="DLG152" s="63"/>
      <c r="DLH152" s="63"/>
      <c r="DLI152" s="63"/>
      <c r="DLJ152" s="63"/>
      <c r="DLK152" s="63"/>
      <c r="DLL152" s="63"/>
      <c r="DLM152" s="63"/>
      <c r="DLN152" s="63"/>
      <c r="DLO152" s="63"/>
      <c r="DLP152" s="63"/>
      <c r="DLQ152" s="63"/>
      <c r="DLR152" s="63"/>
      <c r="DLS152" s="63"/>
      <c r="DLT152" s="63"/>
      <c r="DLU152" s="63"/>
      <c r="DLV152" s="63"/>
      <c r="DLW152" s="63"/>
      <c r="DLX152" s="63"/>
      <c r="DLY152" s="63"/>
      <c r="DLZ152" s="63"/>
      <c r="DMA152" s="63"/>
      <c r="DMB152" s="63"/>
      <c r="DMC152" s="63"/>
      <c r="DMD152" s="63"/>
      <c r="DME152" s="63"/>
      <c r="DMF152" s="63"/>
      <c r="DMG152" s="63"/>
      <c r="DMH152" s="63"/>
      <c r="DMI152" s="63"/>
      <c r="DMJ152" s="63"/>
      <c r="DMK152" s="63"/>
      <c r="DML152" s="63"/>
      <c r="DMM152" s="63"/>
      <c r="DMN152" s="63"/>
      <c r="DMO152" s="63"/>
      <c r="DMP152" s="63"/>
      <c r="DMQ152" s="63"/>
      <c r="DMR152" s="63"/>
      <c r="DMS152" s="63"/>
      <c r="DMT152" s="63"/>
      <c r="DMU152" s="63"/>
      <c r="DMV152" s="63"/>
      <c r="DMW152" s="63"/>
      <c r="DMX152" s="63"/>
      <c r="DMY152" s="63"/>
      <c r="DMZ152" s="63"/>
      <c r="DNA152" s="63"/>
      <c r="DNB152" s="63"/>
      <c r="DNC152" s="63"/>
      <c r="DND152" s="63"/>
      <c r="DNE152" s="63"/>
      <c r="DNF152" s="63"/>
      <c r="DNG152" s="63"/>
      <c r="DNH152" s="63"/>
      <c r="DNI152" s="63"/>
      <c r="DNJ152" s="63"/>
      <c r="DNK152" s="63"/>
      <c r="DNL152" s="63"/>
      <c r="DNM152" s="63"/>
      <c r="DNN152" s="63"/>
      <c r="DNO152" s="63"/>
      <c r="DNP152" s="63"/>
      <c r="DNQ152" s="63"/>
      <c r="DNR152" s="63"/>
      <c r="DNS152" s="63"/>
      <c r="DNT152" s="63"/>
      <c r="DNU152" s="63"/>
      <c r="DNV152" s="63"/>
      <c r="DNW152" s="63"/>
      <c r="DNX152" s="63"/>
      <c r="DNY152" s="63"/>
      <c r="DNZ152" s="63"/>
      <c r="DOA152" s="63"/>
      <c r="DOB152" s="63"/>
      <c r="DOC152" s="63"/>
      <c r="DOD152" s="63"/>
      <c r="DOE152" s="63"/>
      <c r="DOF152" s="63"/>
      <c r="DOG152" s="63"/>
      <c r="DOH152" s="63"/>
      <c r="DOI152" s="63"/>
      <c r="DOJ152" s="63"/>
      <c r="DOK152" s="63"/>
      <c r="DOL152" s="63"/>
      <c r="DOM152" s="63"/>
      <c r="DON152" s="63"/>
      <c r="DOO152" s="63"/>
      <c r="DOP152" s="63"/>
      <c r="DOQ152" s="63"/>
      <c r="DOR152" s="63"/>
      <c r="DOS152" s="63"/>
      <c r="DOT152" s="63"/>
      <c r="DOU152" s="63"/>
      <c r="DOV152" s="63"/>
      <c r="DOW152" s="63"/>
      <c r="DOX152" s="63"/>
      <c r="DOY152" s="63"/>
      <c r="DOZ152" s="63"/>
      <c r="DPA152" s="63"/>
      <c r="DPB152" s="63"/>
      <c r="DPC152" s="63"/>
      <c r="DPD152" s="63"/>
      <c r="DPE152" s="63"/>
      <c r="DPF152" s="63"/>
      <c r="DPG152" s="63"/>
      <c r="DPH152" s="63"/>
      <c r="DPI152" s="63"/>
      <c r="DPJ152" s="63"/>
      <c r="DPK152" s="63"/>
      <c r="DPL152" s="63"/>
      <c r="DPM152" s="63"/>
      <c r="DPN152" s="63"/>
      <c r="DPO152" s="63"/>
      <c r="DPP152" s="63"/>
      <c r="DPQ152" s="63"/>
      <c r="DPR152" s="63"/>
      <c r="DPS152" s="63"/>
      <c r="DPT152" s="63"/>
      <c r="DPU152" s="63"/>
      <c r="DPV152" s="63"/>
      <c r="DPW152" s="63"/>
      <c r="DPX152" s="63"/>
      <c r="DPY152" s="63"/>
      <c r="DPZ152" s="63"/>
      <c r="DQA152" s="63"/>
      <c r="DQB152" s="63"/>
      <c r="DQC152" s="63"/>
      <c r="DQD152" s="63"/>
      <c r="DQE152" s="63"/>
      <c r="DQF152" s="63"/>
      <c r="DQG152" s="63"/>
      <c r="DQH152" s="63"/>
      <c r="DQI152" s="63"/>
      <c r="DQJ152" s="63"/>
      <c r="DQK152" s="63"/>
      <c r="DQL152" s="63"/>
      <c r="DQM152" s="63"/>
      <c r="DQN152" s="63"/>
      <c r="DQO152" s="63"/>
      <c r="DQP152" s="63"/>
      <c r="DQQ152" s="63"/>
      <c r="DQR152" s="63"/>
      <c r="DQS152" s="63"/>
      <c r="DQT152" s="63"/>
      <c r="DQU152" s="63"/>
      <c r="DQV152" s="63"/>
      <c r="DQW152" s="63"/>
      <c r="DQX152" s="63"/>
      <c r="DQY152" s="63"/>
      <c r="DQZ152" s="63"/>
      <c r="DRA152" s="63"/>
      <c r="DRB152" s="63"/>
      <c r="DRC152" s="63"/>
      <c r="DRD152" s="63"/>
      <c r="DRE152" s="63"/>
      <c r="DRF152" s="63"/>
      <c r="DRG152" s="63"/>
      <c r="DRH152" s="63"/>
      <c r="DRI152" s="63"/>
      <c r="DRJ152" s="63"/>
      <c r="DRK152" s="63"/>
      <c r="DRL152" s="63"/>
      <c r="DRM152" s="63"/>
      <c r="DRN152" s="63"/>
      <c r="DRO152" s="63"/>
      <c r="DRP152" s="63"/>
      <c r="DRQ152" s="63"/>
      <c r="DRR152" s="63"/>
      <c r="DRS152" s="63"/>
      <c r="DRT152" s="63"/>
      <c r="DRU152" s="63"/>
      <c r="DRV152" s="63"/>
      <c r="DRW152" s="63"/>
      <c r="DRX152" s="63"/>
      <c r="DRY152" s="63"/>
      <c r="DRZ152" s="63"/>
      <c r="DSA152" s="63"/>
      <c r="DSB152" s="63"/>
      <c r="DSC152" s="63"/>
      <c r="DSD152" s="63"/>
      <c r="DSE152" s="63"/>
      <c r="DSF152" s="63"/>
      <c r="DSG152" s="63"/>
      <c r="DSH152" s="63"/>
      <c r="DSI152" s="63"/>
      <c r="DSJ152" s="63"/>
      <c r="DSK152" s="63"/>
      <c r="DSL152" s="63"/>
      <c r="DSM152" s="63"/>
      <c r="DSN152" s="63"/>
      <c r="DSO152" s="63"/>
      <c r="DSP152" s="63"/>
      <c r="DSQ152" s="63"/>
      <c r="DSR152" s="63"/>
      <c r="DSS152" s="63"/>
      <c r="DST152" s="63"/>
      <c r="DSU152" s="63"/>
      <c r="DSV152" s="63"/>
      <c r="DSW152" s="63"/>
      <c r="DSX152" s="63"/>
      <c r="DSY152" s="63"/>
      <c r="DSZ152" s="63"/>
      <c r="DTA152" s="63"/>
      <c r="DTB152" s="63"/>
      <c r="DTC152" s="63"/>
      <c r="DTD152" s="63"/>
      <c r="DTE152" s="63"/>
      <c r="DTF152" s="63"/>
      <c r="DTG152" s="63"/>
      <c r="DTH152" s="63"/>
      <c r="DTI152" s="63"/>
      <c r="DTJ152" s="63"/>
      <c r="DTK152" s="63"/>
      <c r="DTL152" s="63"/>
      <c r="DTM152" s="63"/>
      <c r="DTN152" s="63"/>
      <c r="DTO152" s="63"/>
      <c r="DTP152" s="63"/>
      <c r="DTQ152" s="63"/>
      <c r="DTR152" s="63"/>
      <c r="DTS152" s="63"/>
      <c r="DTT152" s="63"/>
      <c r="DTU152" s="63"/>
      <c r="DTV152" s="63"/>
      <c r="DTW152" s="63"/>
      <c r="DTX152" s="63"/>
      <c r="DTY152" s="63"/>
      <c r="DTZ152" s="63"/>
      <c r="DUA152" s="63"/>
      <c r="DUB152" s="63"/>
      <c r="DUC152" s="63"/>
      <c r="DUD152" s="63"/>
      <c r="DUE152" s="63"/>
      <c r="DUF152" s="63"/>
      <c r="DUG152" s="63"/>
      <c r="DUH152" s="63"/>
      <c r="DUI152" s="63"/>
      <c r="DUJ152" s="63"/>
      <c r="DUK152" s="63"/>
      <c r="DUL152" s="63"/>
      <c r="DUM152" s="63"/>
      <c r="DUN152" s="63"/>
      <c r="DUO152" s="63"/>
      <c r="DUP152" s="63"/>
      <c r="DUQ152" s="63"/>
      <c r="DUR152" s="63"/>
      <c r="DUS152" s="63"/>
      <c r="DUT152" s="63"/>
      <c r="DUU152" s="63"/>
      <c r="DUV152" s="63"/>
      <c r="DUW152" s="63"/>
      <c r="DUX152" s="63"/>
      <c r="DUY152" s="63"/>
      <c r="DUZ152" s="63"/>
      <c r="DVA152" s="63"/>
      <c r="DVB152" s="63"/>
      <c r="DVC152" s="63"/>
      <c r="DVD152" s="63"/>
      <c r="DVE152" s="63"/>
      <c r="DVF152" s="63"/>
      <c r="DVG152" s="63"/>
      <c r="DVH152" s="63"/>
      <c r="DVI152" s="63"/>
      <c r="DVJ152" s="63"/>
      <c r="DVK152" s="63"/>
      <c r="DVL152" s="63"/>
      <c r="DVM152" s="63"/>
      <c r="DVN152" s="63"/>
      <c r="DVO152" s="63"/>
      <c r="DVP152" s="63"/>
      <c r="DVQ152" s="63"/>
      <c r="DVR152" s="63"/>
      <c r="DVS152" s="63"/>
      <c r="DVT152" s="63"/>
      <c r="DVU152" s="63"/>
      <c r="DVV152" s="63"/>
      <c r="DVW152" s="63"/>
      <c r="DVX152" s="63"/>
      <c r="DVY152" s="63"/>
      <c r="DVZ152" s="63"/>
      <c r="DWA152" s="63"/>
      <c r="DWB152" s="63"/>
      <c r="DWC152" s="63"/>
      <c r="DWD152" s="63"/>
      <c r="DWE152" s="63"/>
      <c r="DWF152" s="63"/>
      <c r="DWG152" s="63"/>
      <c r="DWH152" s="63"/>
      <c r="DWI152" s="63"/>
      <c r="DWJ152" s="63"/>
      <c r="DWK152" s="63"/>
      <c r="DWL152" s="63"/>
      <c r="DWM152" s="63"/>
      <c r="DWN152" s="63"/>
      <c r="DWO152" s="63"/>
      <c r="DWP152" s="63"/>
      <c r="DWQ152" s="63"/>
      <c r="DWR152" s="63"/>
      <c r="DWS152" s="63"/>
      <c r="DWT152" s="63"/>
      <c r="DWU152" s="63"/>
      <c r="DWV152" s="63"/>
      <c r="DWW152" s="63"/>
      <c r="DWX152" s="63"/>
      <c r="DWY152" s="63"/>
      <c r="DWZ152" s="63"/>
      <c r="DXA152" s="63"/>
      <c r="DXB152" s="63"/>
      <c r="DXC152" s="63"/>
      <c r="DXD152" s="63"/>
      <c r="DXE152" s="63"/>
      <c r="DXF152" s="63"/>
      <c r="DXG152" s="63"/>
      <c r="DXH152" s="63"/>
      <c r="DXI152" s="63"/>
      <c r="DXJ152" s="63"/>
      <c r="DXK152" s="63"/>
      <c r="DXL152" s="63"/>
      <c r="DXM152" s="63"/>
      <c r="DXN152" s="63"/>
      <c r="DXO152" s="63"/>
      <c r="DXP152" s="63"/>
      <c r="DXQ152" s="63"/>
      <c r="DXR152" s="63"/>
      <c r="DXS152" s="63"/>
      <c r="DXT152" s="63"/>
      <c r="DXU152" s="63"/>
      <c r="DXV152" s="63"/>
      <c r="DXW152" s="63"/>
      <c r="DXX152" s="63"/>
      <c r="DXY152" s="63"/>
      <c r="DXZ152" s="63"/>
      <c r="DYA152" s="63"/>
      <c r="DYB152" s="63"/>
      <c r="DYC152" s="63"/>
      <c r="DYD152" s="63"/>
      <c r="DYE152" s="63"/>
      <c r="DYF152" s="63"/>
      <c r="DYG152" s="63"/>
      <c r="DYH152" s="63"/>
      <c r="DYI152" s="63"/>
      <c r="DYJ152" s="63"/>
      <c r="DYK152" s="63"/>
      <c r="DYL152" s="63"/>
      <c r="DYM152" s="63"/>
      <c r="DYN152" s="63"/>
      <c r="DYO152" s="63"/>
      <c r="DYP152" s="63"/>
      <c r="DYQ152" s="63"/>
      <c r="DYR152" s="63"/>
      <c r="DYS152" s="63"/>
      <c r="DYT152" s="63"/>
      <c r="DYU152" s="63"/>
      <c r="DYV152" s="63"/>
      <c r="DYW152" s="63"/>
      <c r="DYX152" s="63"/>
      <c r="DYY152" s="63"/>
      <c r="DYZ152" s="63"/>
      <c r="DZA152" s="63"/>
      <c r="DZB152" s="63"/>
      <c r="DZC152" s="63"/>
      <c r="DZD152" s="63"/>
      <c r="DZE152" s="63"/>
      <c r="DZF152" s="63"/>
      <c r="DZG152" s="63"/>
      <c r="DZH152" s="63"/>
      <c r="DZI152" s="63"/>
      <c r="DZJ152" s="63"/>
      <c r="DZK152" s="63"/>
      <c r="DZL152" s="63"/>
      <c r="DZM152" s="63"/>
      <c r="DZN152" s="63"/>
      <c r="DZO152" s="63"/>
      <c r="DZP152" s="63"/>
      <c r="DZQ152" s="63"/>
      <c r="DZR152" s="63"/>
      <c r="DZS152" s="63"/>
      <c r="DZT152" s="63"/>
      <c r="DZU152" s="63"/>
      <c r="DZV152" s="63"/>
      <c r="DZW152" s="63"/>
      <c r="DZX152" s="63"/>
      <c r="DZY152" s="63"/>
      <c r="DZZ152" s="63"/>
      <c r="EAA152" s="63"/>
      <c r="EAB152" s="63"/>
      <c r="EAC152" s="63"/>
      <c r="EAD152" s="63"/>
      <c r="EAE152" s="63"/>
      <c r="EAF152" s="63"/>
      <c r="EAG152" s="63"/>
      <c r="EAH152" s="63"/>
      <c r="EAI152" s="63"/>
      <c r="EAJ152" s="63"/>
      <c r="EAK152" s="63"/>
      <c r="EAL152" s="63"/>
      <c r="EAM152" s="63"/>
      <c r="EAN152" s="63"/>
      <c r="EAO152" s="63"/>
      <c r="EAP152" s="63"/>
      <c r="EAQ152" s="63"/>
      <c r="EAR152" s="63"/>
      <c r="EAS152" s="63"/>
      <c r="EAT152" s="63"/>
      <c r="EAU152" s="63"/>
      <c r="EAV152" s="63"/>
      <c r="EAW152" s="63"/>
      <c r="EAX152" s="63"/>
      <c r="EAY152" s="63"/>
      <c r="EAZ152" s="63"/>
      <c r="EBA152" s="63"/>
      <c r="EBB152" s="63"/>
      <c r="EBC152" s="63"/>
      <c r="EBD152" s="63"/>
      <c r="EBE152" s="63"/>
      <c r="EBF152" s="63"/>
      <c r="EBG152" s="63"/>
      <c r="EBH152" s="63"/>
      <c r="EBI152" s="63"/>
      <c r="EBJ152" s="63"/>
      <c r="EBK152" s="63"/>
      <c r="EBL152" s="63"/>
      <c r="EBM152" s="63"/>
      <c r="EBN152" s="63"/>
      <c r="EBO152" s="63"/>
      <c r="EBP152" s="63"/>
      <c r="EBQ152" s="63"/>
      <c r="EBR152" s="63"/>
      <c r="EBS152" s="63"/>
      <c r="EBT152" s="63"/>
      <c r="EBU152" s="63"/>
      <c r="EBV152" s="63"/>
      <c r="EBW152" s="63"/>
      <c r="EBX152" s="63"/>
      <c r="EBY152" s="63"/>
      <c r="EBZ152" s="63"/>
      <c r="ECA152" s="63"/>
      <c r="ECB152" s="63"/>
      <c r="ECC152" s="63"/>
      <c r="ECD152" s="63"/>
      <c r="ECE152" s="63"/>
      <c r="ECF152" s="63"/>
      <c r="ECG152" s="63"/>
      <c r="ECH152" s="63"/>
      <c r="ECI152" s="63"/>
      <c r="ECJ152" s="63"/>
      <c r="ECK152" s="63"/>
      <c r="ECL152" s="63"/>
      <c r="ECM152" s="63"/>
      <c r="ECN152" s="63"/>
      <c r="ECO152" s="63"/>
      <c r="ECP152" s="63"/>
      <c r="ECQ152" s="63"/>
      <c r="ECR152" s="63"/>
      <c r="ECS152" s="63"/>
      <c r="ECT152" s="63"/>
      <c r="ECU152" s="63"/>
      <c r="ECV152" s="63"/>
      <c r="ECW152" s="63"/>
      <c r="ECX152" s="63"/>
      <c r="ECY152" s="63"/>
      <c r="ECZ152" s="63"/>
      <c r="EDA152" s="63"/>
      <c r="EDB152" s="63"/>
      <c r="EDC152" s="63"/>
      <c r="EDD152" s="63"/>
      <c r="EDE152" s="63"/>
      <c r="EDF152" s="63"/>
      <c r="EDG152" s="63"/>
      <c r="EDH152" s="63"/>
      <c r="EDI152" s="63"/>
      <c r="EDJ152" s="63"/>
      <c r="EDK152" s="63"/>
      <c r="EDL152" s="63"/>
      <c r="EDM152" s="63"/>
      <c r="EDN152" s="63"/>
      <c r="EDO152" s="63"/>
      <c r="EDP152" s="63"/>
      <c r="EDQ152" s="63"/>
      <c r="EDR152" s="63"/>
      <c r="EDS152" s="63"/>
      <c r="EDT152" s="63"/>
      <c r="EDU152" s="63"/>
      <c r="EDV152" s="63"/>
      <c r="EDW152" s="63"/>
      <c r="EDX152" s="63"/>
      <c r="EDY152" s="63"/>
      <c r="EDZ152" s="63"/>
      <c r="EEA152" s="63"/>
      <c r="EEB152" s="63"/>
      <c r="EEC152" s="63"/>
      <c r="EED152" s="63"/>
      <c r="EEE152" s="63"/>
      <c r="EEF152" s="63"/>
      <c r="EEG152" s="63"/>
      <c r="EEH152" s="63"/>
      <c r="EEI152" s="63"/>
      <c r="EEJ152" s="63"/>
      <c r="EEK152" s="63"/>
      <c r="EEL152" s="63"/>
      <c r="EEM152" s="63"/>
      <c r="EEN152" s="63"/>
      <c r="EEO152" s="63"/>
      <c r="EEP152" s="63"/>
      <c r="EEQ152" s="63"/>
      <c r="EER152" s="63"/>
      <c r="EES152" s="63"/>
      <c r="EET152" s="63"/>
      <c r="EEU152" s="63"/>
      <c r="EEV152" s="63"/>
      <c r="EEW152" s="63"/>
      <c r="EEX152" s="63"/>
      <c r="EEY152" s="63"/>
      <c r="EEZ152" s="63"/>
      <c r="EFA152" s="63"/>
      <c r="EFB152" s="63"/>
      <c r="EFC152" s="63"/>
      <c r="EFD152" s="63"/>
      <c r="EFE152" s="63"/>
      <c r="EFF152" s="63"/>
      <c r="EFG152" s="63"/>
      <c r="EFH152" s="63"/>
      <c r="EFI152" s="63"/>
      <c r="EFJ152" s="63"/>
      <c r="EFK152" s="63"/>
      <c r="EFL152" s="63"/>
      <c r="EFM152" s="63"/>
      <c r="EFN152" s="63"/>
      <c r="EFO152" s="63"/>
      <c r="EFP152" s="63"/>
      <c r="EFQ152" s="63"/>
      <c r="EFR152" s="63"/>
      <c r="EFS152" s="63"/>
      <c r="EFT152" s="63"/>
      <c r="EFU152" s="63"/>
      <c r="EFV152" s="63"/>
      <c r="EFW152" s="63"/>
      <c r="EFX152" s="63"/>
      <c r="EFY152" s="63"/>
      <c r="EFZ152" s="63"/>
      <c r="EGA152" s="63"/>
      <c r="EGB152" s="63"/>
      <c r="EGC152" s="63"/>
      <c r="EGD152" s="63"/>
      <c r="EGE152" s="63"/>
      <c r="EGF152" s="63"/>
      <c r="EGG152" s="63"/>
      <c r="EGH152" s="63"/>
      <c r="EGI152" s="63"/>
      <c r="EGJ152" s="63"/>
      <c r="EGK152" s="63"/>
      <c r="EGL152" s="63"/>
      <c r="EGM152" s="63"/>
      <c r="EGN152" s="63"/>
      <c r="EGO152" s="63"/>
      <c r="EGP152" s="63"/>
      <c r="EGQ152" s="63"/>
      <c r="EGR152" s="63"/>
      <c r="EGS152" s="63"/>
      <c r="EGT152" s="63"/>
      <c r="EGU152" s="63"/>
      <c r="EGV152" s="63"/>
      <c r="EGW152" s="63"/>
      <c r="EGX152" s="63"/>
      <c r="EGY152" s="63"/>
      <c r="EGZ152" s="63"/>
      <c r="EHA152" s="63"/>
      <c r="EHB152" s="63"/>
      <c r="EHC152" s="63"/>
      <c r="EHD152" s="63"/>
      <c r="EHE152" s="63"/>
      <c r="EHF152" s="63"/>
      <c r="EHG152" s="63"/>
      <c r="EHH152" s="63"/>
      <c r="EHI152" s="63"/>
      <c r="EHJ152" s="63"/>
      <c r="EHK152" s="63"/>
      <c r="EHL152" s="63"/>
      <c r="EHM152" s="63"/>
      <c r="EHN152" s="63"/>
      <c r="EHO152" s="63"/>
      <c r="EHP152" s="63"/>
      <c r="EHQ152" s="63"/>
      <c r="EHR152" s="63"/>
      <c r="EHS152" s="63"/>
      <c r="EHT152" s="63"/>
      <c r="EHU152" s="63"/>
      <c r="EHV152" s="63"/>
      <c r="EHW152" s="63"/>
      <c r="EHX152" s="63"/>
      <c r="EHY152" s="63"/>
      <c r="EHZ152" s="63"/>
      <c r="EIA152" s="63"/>
      <c r="EIB152" s="63"/>
      <c r="EIC152" s="63"/>
      <c r="EID152" s="63"/>
      <c r="EIE152" s="63"/>
      <c r="EIF152" s="63"/>
      <c r="EIG152" s="63"/>
      <c r="EIH152" s="63"/>
      <c r="EII152" s="63"/>
      <c r="EIJ152" s="63"/>
      <c r="EIK152" s="63"/>
      <c r="EIL152" s="63"/>
      <c r="EIM152" s="63"/>
      <c r="EIN152" s="63"/>
      <c r="EIO152" s="63"/>
      <c r="EIP152" s="63"/>
      <c r="EIQ152" s="63"/>
      <c r="EIR152" s="63"/>
      <c r="EIS152" s="63"/>
      <c r="EIT152" s="63"/>
      <c r="EIU152" s="63"/>
      <c r="EIV152" s="63"/>
      <c r="EIW152" s="63"/>
      <c r="EIX152" s="63"/>
      <c r="EIY152" s="63"/>
      <c r="EIZ152" s="63"/>
      <c r="EJA152" s="63"/>
      <c r="EJB152" s="63"/>
      <c r="EJC152" s="63"/>
      <c r="EJD152" s="63"/>
      <c r="EJE152" s="63"/>
      <c r="EJF152" s="63"/>
      <c r="EJG152" s="63"/>
      <c r="EJH152" s="63"/>
      <c r="EJI152" s="63"/>
      <c r="EJJ152" s="63"/>
      <c r="EJK152" s="63"/>
      <c r="EJL152" s="63"/>
      <c r="EJM152" s="63"/>
      <c r="EJN152" s="63"/>
      <c r="EJO152" s="63"/>
      <c r="EJP152" s="63"/>
      <c r="EJQ152" s="63"/>
      <c r="EJR152" s="63"/>
      <c r="EJS152" s="63"/>
      <c r="EJT152" s="63"/>
      <c r="EJU152" s="63"/>
      <c r="EJV152" s="63"/>
      <c r="EJW152" s="63"/>
      <c r="EJX152" s="63"/>
      <c r="EJY152" s="63"/>
      <c r="EJZ152" s="63"/>
      <c r="EKA152" s="63"/>
      <c r="EKB152" s="63"/>
      <c r="EKC152" s="63"/>
      <c r="EKD152" s="63"/>
      <c r="EKE152" s="63"/>
      <c r="EKF152" s="63"/>
      <c r="EKG152" s="63"/>
      <c r="EKH152" s="63"/>
      <c r="EKI152" s="63"/>
      <c r="EKJ152" s="63"/>
      <c r="EKK152" s="63"/>
      <c r="EKL152" s="63"/>
      <c r="EKM152" s="63"/>
      <c r="EKN152" s="63"/>
      <c r="EKO152" s="63"/>
      <c r="EKP152" s="63"/>
      <c r="EKQ152" s="63"/>
      <c r="EKR152" s="63"/>
      <c r="EKS152" s="63"/>
      <c r="EKT152" s="63"/>
      <c r="EKU152" s="63"/>
      <c r="EKV152" s="63"/>
      <c r="EKW152" s="63"/>
      <c r="EKX152" s="63"/>
      <c r="EKY152" s="63"/>
      <c r="EKZ152" s="63"/>
      <c r="ELA152" s="63"/>
      <c r="ELB152" s="63"/>
      <c r="ELC152" s="63"/>
      <c r="ELD152" s="63"/>
      <c r="ELE152" s="63"/>
      <c r="ELF152" s="63"/>
      <c r="ELG152" s="63"/>
      <c r="ELH152" s="63"/>
      <c r="ELI152" s="63"/>
      <c r="ELJ152" s="63"/>
      <c r="ELK152" s="63"/>
      <c r="ELL152" s="63"/>
      <c r="ELM152" s="63"/>
      <c r="ELN152" s="63"/>
      <c r="ELO152" s="63"/>
      <c r="ELP152" s="63"/>
      <c r="ELQ152" s="63"/>
      <c r="ELR152" s="63"/>
      <c r="ELS152" s="63"/>
      <c r="ELT152" s="63"/>
      <c r="ELU152" s="63"/>
      <c r="ELV152" s="63"/>
      <c r="ELW152" s="63"/>
      <c r="ELX152" s="63"/>
      <c r="ELY152" s="63"/>
      <c r="ELZ152" s="63"/>
      <c r="EMA152" s="63"/>
      <c r="EMB152" s="63"/>
      <c r="EMC152" s="63"/>
      <c r="EMD152" s="63"/>
      <c r="EME152" s="63"/>
      <c r="EMF152" s="63"/>
      <c r="EMG152" s="63"/>
      <c r="EMH152" s="63"/>
      <c r="EMI152" s="63"/>
      <c r="EMJ152" s="63"/>
      <c r="EMK152" s="63"/>
      <c r="EML152" s="63"/>
      <c r="EMM152" s="63"/>
      <c r="EMN152" s="63"/>
      <c r="EMO152" s="63"/>
      <c r="EMP152" s="63"/>
      <c r="EMQ152" s="63"/>
      <c r="EMR152" s="63"/>
      <c r="EMS152" s="63"/>
      <c r="EMT152" s="63"/>
      <c r="EMU152" s="63"/>
      <c r="EMV152" s="63"/>
      <c r="EMW152" s="63"/>
      <c r="EMX152" s="63"/>
      <c r="EMY152" s="63"/>
      <c r="EMZ152" s="63"/>
      <c r="ENA152" s="63"/>
      <c r="ENB152" s="63"/>
      <c r="ENC152" s="63"/>
      <c r="END152" s="63"/>
      <c r="ENE152" s="63"/>
      <c r="ENF152" s="63"/>
      <c r="ENG152" s="63"/>
      <c r="ENH152" s="63"/>
      <c r="ENI152" s="63"/>
      <c r="ENJ152" s="63"/>
      <c r="ENK152" s="63"/>
      <c r="ENL152" s="63"/>
      <c r="ENM152" s="63"/>
      <c r="ENN152" s="63"/>
      <c r="ENO152" s="63"/>
      <c r="ENP152" s="63"/>
      <c r="ENQ152" s="63"/>
      <c r="ENR152" s="63"/>
      <c r="ENS152" s="63"/>
      <c r="ENT152" s="63"/>
      <c r="ENU152" s="63"/>
      <c r="ENV152" s="63"/>
      <c r="ENW152" s="63"/>
      <c r="ENX152" s="63"/>
      <c r="ENY152" s="63"/>
      <c r="ENZ152" s="63"/>
      <c r="EOA152" s="63"/>
      <c r="EOB152" s="63"/>
      <c r="EOC152" s="63"/>
      <c r="EOD152" s="63"/>
      <c r="EOE152" s="63"/>
      <c r="EOF152" s="63"/>
      <c r="EOG152" s="63"/>
      <c r="EOH152" s="63"/>
      <c r="EOI152" s="63"/>
      <c r="EOJ152" s="63"/>
      <c r="EOK152" s="63"/>
      <c r="EOL152" s="63"/>
      <c r="EOM152" s="63"/>
      <c r="EON152" s="63"/>
      <c r="EOO152" s="63"/>
      <c r="EOP152" s="63"/>
      <c r="EOQ152" s="63"/>
      <c r="EOR152" s="63"/>
      <c r="EOS152" s="63"/>
      <c r="EOT152" s="63"/>
      <c r="EOU152" s="63"/>
      <c r="EOV152" s="63"/>
      <c r="EOW152" s="63"/>
      <c r="EOX152" s="63"/>
      <c r="EOY152" s="63"/>
      <c r="EOZ152" s="63"/>
      <c r="EPA152" s="63"/>
      <c r="EPB152" s="63"/>
      <c r="EPC152" s="63"/>
      <c r="EPD152" s="63"/>
      <c r="EPE152" s="63"/>
      <c r="EPF152" s="63"/>
      <c r="EPG152" s="63"/>
      <c r="EPH152" s="63"/>
      <c r="EPI152" s="63"/>
      <c r="EPJ152" s="63"/>
      <c r="EPK152" s="63"/>
      <c r="EPL152" s="63"/>
      <c r="EPM152" s="63"/>
      <c r="EPN152" s="63"/>
      <c r="EPO152" s="63"/>
      <c r="EPP152" s="63"/>
      <c r="EPQ152" s="63"/>
      <c r="EPR152" s="63"/>
      <c r="EPS152" s="63"/>
      <c r="EPT152" s="63"/>
      <c r="EPU152" s="63"/>
      <c r="EPV152" s="63"/>
      <c r="EPW152" s="63"/>
      <c r="EPX152" s="63"/>
      <c r="EPY152" s="63"/>
      <c r="EPZ152" s="63"/>
      <c r="EQA152" s="63"/>
      <c r="EQB152" s="63"/>
      <c r="EQC152" s="63"/>
      <c r="EQD152" s="63"/>
      <c r="EQE152" s="63"/>
      <c r="EQF152" s="63"/>
      <c r="EQG152" s="63"/>
      <c r="EQH152" s="63"/>
      <c r="EQI152" s="63"/>
      <c r="EQJ152" s="63"/>
      <c r="EQK152" s="63"/>
      <c r="EQL152" s="63"/>
      <c r="EQM152" s="63"/>
      <c r="EQN152" s="63"/>
      <c r="EQO152" s="63"/>
      <c r="EQP152" s="63"/>
      <c r="EQQ152" s="63"/>
      <c r="EQR152" s="63"/>
      <c r="EQS152" s="63"/>
      <c r="EQT152" s="63"/>
      <c r="EQU152" s="63"/>
      <c r="EQV152" s="63"/>
      <c r="EQW152" s="63"/>
      <c r="EQX152" s="63"/>
      <c r="EQY152" s="63"/>
      <c r="EQZ152" s="63"/>
      <c r="ERA152" s="63"/>
      <c r="ERB152" s="63"/>
      <c r="ERC152" s="63"/>
      <c r="ERD152" s="63"/>
      <c r="ERE152" s="63"/>
      <c r="ERF152" s="63"/>
      <c r="ERG152" s="63"/>
      <c r="ERH152" s="63"/>
      <c r="ERI152" s="63"/>
      <c r="ERJ152" s="63"/>
      <c r="ERK152" s="63"/>
      <c r="ERL152" s="63"/>
      <c r="ERM152" s="63"/>
      <c r="ERN152" s="63"/>
      <c r="ERO152" s="63"/>
      <c r="ERP152" s="63"/>
      <c r="ERQ152" s="63"/>
      <c r="ERR152" s="63"/>
      <c r="ERS152" s="63"/>
      <c r="ERT152" s="63"/>
      <c r="ERU152" s="63"/>
      <c r="ERV152" s="63"/>
      <c r="ERW152" s="63"/>
      <c r="ERX152" s="63"/>
      <c r="ERY152" s="63"/>
      <c r="ERZ152" s="63"/>
      <c r="ESA152" s="63"/>
      <c r="ESB152" s="63"/>
      <c r="ESC152" s="63"/>
      <c r="ESD152" s="63"/>
      <c r="ESE152" s="63"/>
      <c r="ESF152" s="63"/>
      <c r="ESG152" s="63"/>
      <c r="ESH152" s="63"/>
      <c r="ESI152" s="63"/>
      <c r="ESJ152" s="63"/>
      <c r="ESK152" s="63"/>
      <c r="ESL152" s="63"/>
      <c r="ESM152" s="63"/>
      <c r="ESN152" s="63"/>
      <c r="ESO152" s="63"/>
      <c r="ESP152" s="63"/>
      <c r="ESQ152" s="63"/>
      <c r="ESR152" s="63"/>
      <c r="ESS152" s="63"/>
      <c r="EST152" s="63"/>
      <c r="ESU152" s="63"/>
      <c r="ESV152" s="63"/>
      <c r="ESW152" s="63"/>
      <c r="ESX152" s="63"/>
      <c r="ESY152" s="63"/>
      <c r="ESZ152" s="63"/>
      <c r="ETA152" s="63"/>
      <c r="ETB152" s="63"/>
      <c r="ETC152" s="63"/>
      <c r="ETD152" s="63"/>
      <c r="ETE152" s="63"/>
      <c r="ETF152" s="63"/>
      <c r="ETG152" s="63"/>
      <c r="ETH152" s="63"/>
      <c r="ETI152" s="63"/>
      <c r="ETJ152" s="63"/>
      <c r="ETK152" s="63"/>
      <c r="ETL152" s="63"/>
      <c r="ETM152" s="63"/>
      <c r="ETN152" s="63"/>
      <c r="ETO152" s="63"/>
      <c r="ETP152" s="63"/>
      <c r="ETQ152" s="63"/>
      <c r="ETR152" s="63"/>
      <c r="ETS152" s="63"/>
      <c r="ETT152" s="63"/>
      <c r="ETU152" s="63"/>
      <c r="ETV152" s="63"/>
      <c r="ETW152" s="63"/>
      <c r="ETX152" s="63"/>
      <c r="ETY152" s="63"/>
      <c r="ETZ152" s="63"/>
      <c r="EUA152" s="63"/>
      <c r="EUB152" s="63"/>
      <c r="EUC152" s="63"/>
      <c r="EUD152" s="63"/>
      <c r="EUE152" s="63"/>
      <c r="EUF152" s="63"/>
      <c r="EUG152" s="63"/>
      <c r="EUH152" s="63"/>
      <c r="EUI152" s="63"/>
      <c r="EUJ152" s="63"/>
      <c r="EUK152" s="63"/>
      <c r="EUL152" s="63"/>
      <c r="EUM152" s="63"/>
      <c r="EUN152" s="63"/>
      <c r="EUO152" s="63"/>
      <c r="EUP152" s="63"/>
      <c r="EUQ152" s="63"/>
      <c r="EUR152" s="63"/>
      <c r="EUS152" s="63"/>
      <c r="EUT152" s="63"/>
      <c r="EUU152" s="63"/>
      <c r="EUV152" s="63"/>
      <c r="EUW152" s="63"/>
      <c r="EUX152" s="63"/>
      <c r="EUY152" s="63"/>
      <c r="EUZ152" s="63"/>
      <c r="EVA152" s="63"/>
      <c r="EVB152" s="63"/>
      <c r="EVC152" s="63"/>
      <c r="EVD152" s="63"/>
      <c r="EVE152" s="63"/>
      <c r="EVF152" s="63"/>
      <c r="EVG152" s="63"/>
      <c r="EVH152" s="63"/>
      <c r="EVI152" s="63"/>
      <c r="EVJ152" s="63"/>
      <c r="EVK152" s="63"/>
      <c r="EVL152" s="63"/>
      <c r="EVM152" s="63"/>
      <c r="EVN152" s="63"/>
      <c r="EVO152" s="63"/>
      <c r="EVP152" s="63"/>
      <c r="EVQ152" s="63"/>
      <c r="EVR152" s="63"/>
      <c r="EVS152" s="63"/>
      <c r="EVT152" s="63"/>
      <c r="EVU152" s="63"/>
      <c r="EVV152" s="63"/>
      <c r="EVW152" s="63"/>
      <c r="EVX152" s="63"/>
      <c r="EVY152" s="63"/>
      <c r="EVZ152" s="63"/>
      <c r="EWA152" s="63"/>
      <c r="EWB152" s="63"/>
      <c r="EWC152" s="63"/>
      <c r="EWD152" s="63"/>
      <c r="EWE152" s="63"/>
      <c r="EWF152" s="63"/>
      <c r="EWG152" s="63"/>
      <c r="EWH152" s="63"/>
      <c r="EWI152" s="63"/>
      <c r="EWJ152" s="63"/>
      <c r="EWK152" s="63"/>
      <c r="EWL152" s="63"/>
      <c r="EWM152" s="63"/>
      <c r="EWN152" s="63"/>
      <c r="EWO152" s="63"/>
      <c r="EWP152" s="63"/>
      <c r="EWQ152" s="63"/>
      <c r="EWR152" s="63"/>
      <c r="EWS152" s="63"/>
      <c r="EWT152" s="63"/>
      <c r="EWU152" s="63"/>
      <c r="EWV152" s="63"/>
      <c r="EWW152" s="63"/>
      <c r="EWX152" s="63"/>
      <c r="EWY152" s="63"/>
      <c r="EWZ152" s="63"/>
      <c r="EXA152" s="63"/>
      <c r="EXB152" s="63"/>
      <c r="EXC152" s="63"/>
      <c r="EXD152" s="63"/>
      <c r="EXE152" s="63"/>
      <c r="EXF152" s="63"/>
      <c r="EXG152" s="63"/>
      <c r="EXH152" s="63"/>
      <c r="EXI152" s="63"/>
      <c r="EXJ152" s="63"/>
      <c r="EXK152" s="63"/>
      <c r="EXL152" s="63"/>
      <c r="EXM152" s="63"/>
      <c r="EXN152" s="63"/>
      <c r="EXO152" s="63"/>
      <c r="EXP152" s="63"/>
      <c r="EXQ152" s="63"/>
      <c r="EXR152" s="63"/>
      <c r="EXS152" s="63"/>
      <c r="EXT152" s="63"/>
      <c r="EXU152" s="63"/>
      <c r="EXV152" s="63"/>
      <c r="EXW152" s="63"/>
      <c r="EXX152" s="63"/>
      <c r="EXY152" s="63"/>
      <c r="EXZ152" s="63"/>
      <c r="EYA152" s="63"/>
      <c r="EYB152" s="63"/>
      <c r="EYC152" s="63"/>
      <c r="EYD152" s="63"/>
      <c r="EYE152" s="63"/>
      <c r="EYF152" s="63"/>
      <c r="EYG152" s="63"/>
      <c r="EYH152" s="63"/>
      <c r="EYI152" s="63"/>
      <c r="EYJ152" s="63"/>
      <c r="EYK152" s="63"/>
      <c r="EYL152" s="63"/>
      <c r="EYM152" s="63"/>
      <c r="EYN152" s="63"/>
      <c r="EYO152" s="63"/>
      <c r="EYP152" s="63"/>
      <c r="EYQ152" s="63"/>
      <c r="EYR152" s="63"/>
      <c r="EYS152" s="63"/>
      <c r="EYT152" s="63"/>
      <c r="EYU152" s="63"/>
      <c r="EYV152" s="63"/>
      <c r="EYW152" s="63"/>
      <c r="EYX152" s="63"/>
      <c r="EYY152" s="63"/>
      <c r="EYZ152" s="63"/>
      <c r="EZA152" s="63"/>
      <c r="EZB152" s="63"/>
      <c r="EZC152" s="63"/>
      <c r="EZD152" s="63"/>
      <c r="EZE152" s="63"/>
      <c r="EZF152" s="63"/>
      <c r="EZG152" s="63"/>
      <c r="EZH152" s="63"/>
      <c r="EZI152" s="63"/>
      <c r="EZJ152" s="63"/>
      <c r="EZK152" s="63"/>
      <c r="EZL152" s="63"/>
      <c r="EZM152" s="63"/>
      <c r="EZN152" s="63"/>
      <c r="EZO152" s="63"/>
      <c r="EZP152" s="63"/>
      <c r="EZQ152" s="63"/>
      <c r="EZR152" s="63"/>
      <c r="EZS152" s="63"/>
      <c r="EZT152" s="63"/>
      <c r="EZU152" s="63"/>
      <c r="EZV152" s="63"/>
      <c r="EZW152" s="63"/>
      <c r="EZX152" s="63"/>
      <c r="EZY152" s="63"/>
      <c r="EZZ152" s="63"/>
      <c r="FAA152" s="63"/>
      <c r="FAB152" s="63"/>
      <c r="FAC152" s="63"/>
      <c r="FAD152" s="63"/>
      <c r="FAE152" s="63"/>
      <c r="FAF152" s="63"/>
      <c r="FAG152" s="63"/>
      <c r="FAH152" s="63"/>
      <c r="FAI152" s="63"/>
      <c r="FAJ152" s="63"/>
      <c r="FAK152" s="63"/>
      <c r="FAL152" s="63"/>
      <c r="FAM152" s="63"/>
      <c r="FAN152" s="63"/>
      <c r="FAO152" s="63"/>
      <c r="FAP152" s="63"/>
      <c r="FAQ152" s="63"/>
      <c r="FAR152" s="63"/>
      <c r="FAS152" s="63"/>
      <c r="FAT152" s="63"/>
      <c r="FAU152" s="63"/>
      <c r="FAV152" s="63"/>
      <c r="FAW152" s="63"/>
      <c r="FAX152" s="63"/>
      <c r="FAY152" s="63"/>
      <c r="FAZ152" s="63"/>
      <c r="FBA152" s="63"/>
      <c r="FBB152" s="63"/>
      <c r="FBC152" s="63"/>
      <c r="FBD152" s="63"/>
      <c r="FBE152" s="63"/>
      <c r="FBF152" s="63"/>
      <c r="FBG152" s="63"/>
      <c r="FBH152" s="63"/>
      <c r="FBI152" s="63"/>
      <c r="FBJ152" s="63"/>
      <c r="FBK152" s="63"/>
      <c r="FBL152" s="63"/>
      <c r="FBM152" s="63"/>
      <c r="FBN152" s="63"/>
      <c r="FBO152" s="63"/>
      <c r="FBP152" s="63"/>
      <c r="FBQ152" s="63"/>
      <c r="FBR152" s="63"/>
      <c r="FBS152" s="63"/>
      <c r="FBT152" s="63"/>
      <c r="FBU152" s="63"/>
      <c r="FBV152" s="63"/>
      <c r="FBW152" s="63"/>
      <c r="FBX152" s="63"/>
      <c r="FBY152" s="63"/>
      <c r="FBZ152" s="63"/>
      <c r="FCA152" s="63"/>
      <c r="FCB152" s="63"/>
      <c r="FCC152" s="63"/>
      <c r="FCD152" s="63"/>
      <c r="FCE152" s="63"/>
      <c r="FCF152" s="63"/>
      <c r="FCG152" s="63"/>
      <c r="FCH152" s="63"/>
      <c r="FCI152" s="63"/>
      <c r="FCJ152" s="63"/>
      <c r="FCK152" s="63"/>
      <c r="FCL152" s="63"/>
      <c r="FCM152" s="63"/>
      <c r="FCN152" s="63"/>
      <c r="FCO152" s="63"/>
      <c r="FCP152" s="63"/>
      <c r="FCQ152" s="63"/>
      <c r="FCR152" s="63"/>
      <c r="FCS152" s="63"/>
      <c r="FCT152" s="63"/>
      <c r="FCU152" s="63"/>
      <c r="FCV152" s="63"/>
      <c r="FCW152" s="63"/>
      <c r="FCX152" s="63"/>
      <c r="FCY152" s="63"/>
      <c r="FCZ152" s="63"/>
      <c r="FDA152" s="63"/>
      <c r="FDB152" s="63"/>
      <c r="FDC152" s="63"/>
      <c r="FDD152" s="63"/>
      <c r="FDE152" s="63"/>
      <c r="FDF152" s="63"/>
      <c r="FDG152" s="63"/>
      <c r="FDH152" s="63"/>
      <c r="FDI152" s="63"/>
      <c r="FDJ152" s="63"/>
      <c r="FDK152" s="63"/>
      <c r="FDL152" s="63"/>
      <c r="FDM152" s="63"/>
      <c r="FDN152" s="63"/>
      <c r="FDO152" s="63"/>
      <c r="FDP152" s="63"/>
      <c r="FDQ152" s="63"/>
      <c r="FDR152" s="63"/>
      <c r="FDS152" s="63"/>
      <c r="FDT152" s="63"/>
      <c r="FDU152" s="63"/>
      <c r="FDV152" s="63"/>
      <c r="FDW152" s="63"/>
      <c r="FDX152" s="63"/>
      <c r="FDY152" s="63"/>
      <c r="FDZ152" s="63"/>
      <c r="FEA152" s="63"/>
      <c r="FEB152" s="63"/>
      <c r="FEC152" s="63"/>
      <c r="FED152" s="63"/>
      <c r="FEE152" s="63"/>
      <c r="FEF152" s="63"/>
      <c r="FEG152" s="63"/>
      <c r="FEH152" s="63"/>
      <c r="FEI152" s="63"/>
      <c r="FEJ152" s="63"/>
      <c r="FEK152" s="63"/>
      <c r="FEL152" s="63"/>
      <c r="FEM152" s="63"/>
      <c r="FEN152" s="63"/>
      <c r="FEO152" s="63"/>
      <c r="FEP152" s="63"/>
      <c r="FEQ152" s="63"/>
      <c r="FER152" s="63"/>
      <c r="FES152" s="63"/>
      <c r="FET152" s="63"/>
      <c r="FEU152" s="63"/>
      <c r="FEV152" s="63"/>
      <c r="FEW152" s="63"/>
      <c r="FEX152" s="63"/>
      <c r="FEY152" s="63"/>
      <c r="FEZ152" s="63"/>
      <c r="FFA152" s="63"/>
      <c r="FFB152" s="63"/>
      <c r="FFC152" s="63"/>
      <c r="FFD152" s="63"/>
      <c r="FFE152" s="63"/>
      <c r="FFF152" s="63"/>
      <c r="FFG152" s="63"/>
      <c r="FFH152" s="63"/>
      <c r="FFI152" s="63"/>
      <c r="FFJ152" s="63"/>
      <c r="FFK152" s="63"/>
      <c r="FFL152" s="63"/>
      <c r="FFM152" s="63"/>
      <c r="FFN152" s="63"/>
      <c r="FFO152" s="63"/>
      <c r="FFP152" s="63"/>
      <c r="FFQ152" s="63"/>
      <c r="FFR152" s="63"/>
      <c r="FFS152" s="63"/>
      <c r="FFT152" s="63"/>
      <c r="FFU152" s="63"/>
      <c r="FFV152" s="63"/>
      <c r="FFW152" s="63"/>
      <c r="FFX152" s="63"/>
      <c r="FFY152" s="63"/>
      <c r="FFZ152" s="63"/>
      <c r="FGA152" s="63"/>
      <c r="FGB152" s="63"/>
      <c r="FGC152" s="63"/>
      <c r="FGD152" s="63"/>
      <c r="FGE152" s="63"/>
      <c r="FGF152" s="63"/>
      <c r="FGG152" s="63"/>
      <c r="FGH152" s="63"/>
      <c r="FGI152" s="63"/>
      <c r="FGJ152" s="63"/>
      <c r="FGK152" s="63"/>
      <c r="FGL152" s="63"/>
      <c r="FGM152" s="63"/>
      <c r="FGN152" s="63"/>
      <c r="FGO152" s="63"/>
      <c r="FGP152" s="63"/>
      <c r="FGQ152" s="63"/>
      <c r="FGR152" s="63"/>
      <c r="FGS152" s="63"/>
      <c r="FGT152" s="63"/>
      <c r="FGU152" s="63"/>
      <c r="FGV152" s="63"/>
      <c r="FGW152" s="63"/>
      <c r="FGX152" s="63"/>
      <c r="FGY152" s="63"/>
      <c r="FGZ152" s="63"/>
      <c r="FHA152" s="63"/>
      <c r="FHB152" s="63"/>
      <c r="FHC152" s="63"/>
      <c r="FHD152" s="63"/>
      <c r="FHE152" s="63"/>
      <c r="FHF152" s="63"/>
      <c r="FHG152" s="63"/>
      <c r="FHH152" s="63"/>
      <c r="FHI152" s="63"/>
      <c r="FHJ152" s="63"/>
      <c r="FHK152" s="63"/>
      <c r="FHL152" s="63"/>
      <c r="FHM152" s="63"/>
      <c r="FHN152" s="63"/>
      <c r="FHO152" s="63"/>
      <c r="FHP152" s="63"/>
      <c r="FHQ152" s="63"/>
      <c r="FHR152" s="63"/>
      <c r="FHS152" s="63"/>
      <c r="FHT152" s="63"/>
      <c r="FHU152" s="63"/>
      <c r="FHV152" s="63"/>
      <c r="FHW152" s="63"/>
      <c r="FHX152" s="63"/>
      <c r="FHY152" s="63"/>
      <c r="FHZ152" s="63"/>
      <c r="FIA152" s="63"/>
      <c r="FIB152" s="63"/>
      <c r="FIC152" s="63"/>
      <c r="FID152" s="63"/>
      <c r="FIE152" s="63"/>
      <c r="FIF152" s="63"/>
      <c r="FIG152" s="63"/>
      <c r="FIH152" s="63"/>
      <c r="FII152" s="63"/>
      <c r="FIJ152" s="63"/>
      <c r="FIK152" s="63"/>
      <c r="FIL152" s="63"/>
      <c r="FIM152" s="63"/>
      <c r="FIN152" s="63"/>
      <c r="FIO152" s="63"/>
      <c r="FIP152" s="63"/>
      <c r="FIQ152" s="63"/>
      <c r="FIR152" s="63"/>
      <c r="FIS152" s="63"/>
      <c r="FIT152" s="63"/>
      <c r="FIU152" s="63"/>
      <c r="FIV152" s="63"/>
      <c r="FIW152" s="63"/>
      <c r="FIX152" s="63"/>
      <c r="FIY152" s="63"/>
      <c r="FIZ152" s="63"/>
      <c r="FJA152" s="63"/>
      <c r="FJB152" s="63"/>
      <c r="FJC152" s="63"/>
      <c r="FJD152" s="63"/>
      <c r="FJE152" s="63"/>
      <c r="FJF152" s="63"/>
      <c r="FJG152" s="63"/>
      <c r="FJH152" s="63"/>
      <c r="FJI152" s="63"/>
      <c r="FJJ152" s="63"/>
      <c r="FJK152" s="63"/>
      <c r="FJL152" s="63"/>
      <c r="FJM152" s="63"/>
      <c r="FJN152" s="63"/>
      <c r="FJO152" s="63"/>
      <c r="FJP152" s="63"/>
      <c r="FJQ152" s="63"/>
      <c r="FJR152" s="63"/>
      <c r="FJS152" s="63"/>
      <c r="FJT152" s="63"/>
      <c r="FJU152" s="63"/>
      <c r="FJV152" s="63"/>
      <c r="FJW152" s="63"/>
      <c r="FJX152" s="63"/>
      <c r="FJY152" s="63"/>
      <c r="FJZ152" s="63"/>
      <c r="FKA152" s="63"/>
      <c r="FKB152" s="63"/>
      <c r="FKC152" s="63"/>
      <c r="FKD152" s="63"/>
      <c r="FKE152" s="63"/>
      <c r="FKF152" s="63"/>
      <c r="FKG152" s="63"/>
      <c r="FKH152" s="63"/>
      <c r="FKI152" s="63"/>
      <c r="FKJ152" s="63"/>
      <c r="FKK152" s="63"/>
      <c r="FKL152" s="63"/>
      <c r="FKM152" s="63"/>
      <c r="FKN152" s="63"/>
      <c r="FKO152" s="63"/>
      <c r="FKP152" s="63"/>
      <c r="FKQ152" s="63"/>
      <c r="FKR152" s="63"/>
      <c r="FKS152" s="63"/>
      <c r="FKT152" s="63"/>
      <c r="FKU152" s="63"/>
      <c r="FKV152" s="63"/>
      <c r="FKW152" s="63"/>
      <c r="FKX152" s="63"/>
      <c r="FKY152" s="63"/>
      <c r="FKZ152" s="63"/>
      <c r="FLA152" s="63"/>
      <c r="FLB152" s="63"/>
      <c r="FLC152" s="63"/>
      <c r="FLD152" s="63"/>
      <c r="FLE152" s="63"/>
      <c r="FLF152" s="63"/>
      <c r="FLG152" s="63"/>
      <c r="FLH152" s="63"/>
      <c r="FLI152" s="63"/>
      <c r="FLJ152" s="63"/>
      <c r="FLK152" s="63"/>
      <c r="FLL152" s="63"/>
      <c r="FLM152" s="63"/>
      <c r="FLN152" s="63"/>
      <c r="FLO152" s="63"/>
      <c r="FLP152" s="63"/>
      <c r="FLQ152" s="63"/>
      <c r="FLR152" s="63"/>
      <c r="FLS152" s="63"/>
      <c r="FLT152" s="63"/>
      <c r="FLU152" s="63"/>
      <c r="FLV152" s="63"/>
      <c r="FLW152" s="63"/>
      <c r="FLX152" s="63"/>
      <c r="FLY152" s="63"/>
      <c r="FLZ152" s="63"/>
      <c r="FMA152" s="63"/>
      <c r="FMB152" s="63"/>
      <c r="FMC152" s="63"/>
      <c r="FMD152" s="63"/>
      <c r="FME152" s="63"/>
      <c r="FMF152" s="63"/>
      <c r="FMG152" s="63"/>
      <c r="FMH152" s="63"/>
      <c r="FMI152" s="63"/>
      <c r="FMJ152" s="63"/>
      <c r="FMK152" s="63"/>
      <c r="FML152" s="63"/>
      <c r="FMM152" s="63"/>
      <c r="FMN152" s="63"/>
      <c r="FMO152" s="63"/>
      <c r="FMP152" s="63"/>
      <c r="FMQ152" s="63"/>
      <c r="FMR152" s="63"/>
      <c r="FMS152" s="63"/>
      <c r="FMT152" s="63"/>
      <c r="FMU152" s="63"/>
      <c r="FMV152" s="63"/>
      <c r="FMW152" s="63"/>
      <c r="FMX152" s="63"/>
      <c r="FMY152" s="63"/>
      <c r="FMZ152" s="63"/>
      <c r="FNA152" s="63"/>
      <c r="FNB152" s="63"/>
      <c r="FNC152" s="63"/>
      <c r="FND152" s="63"/>
      <c r="FNE152" s="63"/>
      <c r="FNF152" s="63"/>
      <c r="FNG152" s="63"/>
      <c r="FNH152" s="63"/>
      <c r="FNI152" s="63"/>
      <c r="FNJ152" s="63"/>
      <c r="FNK152" s="63"/>
      <c r="FNL152" s="63"/>
      <c r="FNM152" s="63"/>
      <c r="FNN152" s="63"/>
      <c r="FNO152" s="63"/>
      <c r="FNP152" s="63"/>
      <c r="FNQ152" s="63"/>
      <c r="FNR152" s="63"/>
      <c r="FNS152" s="63"/>
      <c r="FNT152" s="63"/>
      <c r="FNU152" s="63"/>
      <c r="FNV152" s="63"/>
      <c r="FNW152" s="63"/>
      <c r="FNX152" s="63"/>
      <c r="FNY152" s="63"/>
      <c r="FNZ152" s="63"/>
      <c r="FOA152" s="63"/>
      <c r="FOB152" s="63"/>
      <c r="FOC152" s="63"/>
      <c r="FOD152" s="63"/>
      <c r="FOE152" s="63"/>
      <c r="FOF152" s="63"/>
      <c r="FOG152" s="63"/>
      <c r="FOH152" s="63"/>
      <c r="FOI152" s="63"/>
      <c r="FOJ152" s="63"/>
      <c r="FOK152" s="63"/>
      <c r="FOL152" s="63"/>
      <c r="FOM152" s="63"/>
      <c r="FON152" s="63"/>
      <c r="FOO152" s="63"/>
      <c r="FOP152" s="63"/>
      <c r="FOQ152" s="63"/>
      <c r="FOR152" s="63"/>
      <c r="FOS152" s="63"/>
      <c r="FOT152" s="63"/>
      <c r="FOU152" s="63"/>
      <c r="FOV152" s="63"/>
      <c r="FOW152" s="63"/>
      <c r="FOX152" s="63"/>
      <c r="FOY152" s="63"/>
      <c r="FOZ152" s="63"/>
      <c r="FPA152" s="63"/>
      <c r="FPB152" s="63"/>
      <c r="FPC152" s="63"/>
      <c r="FPD152" s="63"/>
      <c r="FPE152" s="63"/>
      <c r="FPF152" s="63"/>
      <c r="FPG152" s="63"/>
      <c r="FPH152" s="63"/>
      <c r="FPI152" s="63"/>
      <c r="FPJ152" s="63"/>
      <c r="FPK152" s="63"/>
      <c r="FPL152" s="63"/>
      <c r="FPM152" s="63"/>
      <c r="FPN152" s="63"/>
      <c r="FPO152" s="63"/>
      <c r="FPP152" s="63"/>
      <c r="FPQ152" s="63"/>
      <c r="FPR152" s="63"/>
      <c r="FPS152" s="63"/>
      <c r="FPT152" s="63"/>
      <c r="FPU152" s="63"/>
      <c r="FPV152" s="63"/>
      <c r="FPW152" s="63"/>
      <c r="FPX152" s="63"/>
      <c r="FPY152" s="63"/>
      <c r="FPZ152" s="63"/>
      <c r="FQA152" s="63"/>
      <c r="FQB152" s="63"/>
      <c r="FQC152" s="63"/>
      <c r="FQD152" s="63"/>
      <c r="FQE152" s="63"/>
      <c r="FQF152" s="63"/>
      <c r="FQG152" s="63"/>
      <c r="FQH152" s="63"/>
      <c r="FQI152" s="63"/>
      <c r="FQJ152" s="63"/>
      <c r="FQK152" s="63"/>
      <c r="FQL152" s="63"/>
      <c r="FQM152" s="63"/>
      <c r="FQN152" s="63"/>
      <c r="FQO152" s="63"/>
      <c r="FQP152" s="63"/>
      <c r="FQQ152" s="63"/>
      <c r="FQR152" s="63"/>
      <c r="FQS152" s="63"/>
      <c r="FQT152" s="63"/>
      <c r="FQU152" s="63"/>
      <c r="FQV152" s="63"/>
      <c r="FQW152" s="63"/>
      <c r="FQX152" s="63"/>
      <c r="FQY152" s="63"/>
      <c r="FQZ152" s="63"/>
      <c r="FRA152" s="63"/>
      <c r="FRB152" s="63"/>
      <c r="FRC152" s="63"/>
      <c r="FRD152" s="63"/>
      <c r="FRE152" s="63"/>
      <c r="FRF152" s="63"/>
      <c r="FRG152" s="63"/>
      <c r="FRH152" s="63"/>
      <c r="FRI152" s="63"/>
      <c r="FRJ152" s="63"/>
      <c r="FRK152" s="63"/>
      <c r="FRL152" s="63"/>
      <c r="FRM152" s="63"/>
      <c r="FRN152" s="63"/>
      <c r="FRO152" s="63"/>
      <c r="FRP152" s="63"/>
      <c r="FRQ152" s="63"/>
      <c r="FRR152" s="63"/>
      <c r="FRS152" s="63"/>
      <c r="FRT152" s="63"/>
      <c r="FRU152" s="63"/>
      <c r="FRV152" s="63"/>
      <c r="FRW152" s="63"/>
      <c r="FRX152" s="63"/>
      <c r="FRY152" s="63"/>
      <c r="FRZ152" s="63"/>
      <c r="FSA152" s="63"/>
      <c r="FSB152" s="63"/>
      <c r="FSC152" s="63"/>
      <c r="FSD152" s="63"/>
      <c r="FSE152" s="63"/>
      <c r="FSF152" s="63"/>
      <c r="FSG152" s="63"/>
      <c r="FSH152" s="63"/>
      <c r="FSI152" s="63"/>
      <c r="FSJ152" s="63"/>
      <c r="FSK152" s="63"/>
      <c r="FSL152" s="63"/>
      <c r="FSM152" s="63"/>
      <c r="FSN152" s="63"/>
      <c r="FSO152" s="63"/>
      <c r="FSP152" s="63"/>
      <c r="FSQ152" s="63"/>
      <c r="FSR152" s="63"/>
      <c r="FSS152" s="63"/>
      <c r="FST152" s="63"/>
      <c r="FSU152" s="63"/>
      <c r="FSV152" s="63"/>
      <c r="FSW152" s="63"/>
      <c r="FSX152" s="63"/>
      <c r="FSY152" s="63"/>
      <c r="FSZ152" s="63"/>
      <c r="FTA152" s="63"/>
      <c r="FTB152" s="63"/>
      <c r="FTC152" s="63"/>
      <c r="FTD152" s="63"/>
      <c r="FTE152" s="63"/>
      <c r="FTF152" s="63"/>
      <c r="FTG152" s="63"/>
      <c r="FTH152" s="63"/>
      <c r="FTI152" s="63"/>
      <c r="FTJ152" s="63"/>
      <c r="FTK152" s="63"/>
      <c r="FTL152" s="63"/>
      <c r="FTM152" s="63"/>
      <c r="FTN152" s="63"/>
      <c r="FTO152" s="63"/>
      <c r="FTP152" s="63"/>
      <c r="FTQ152" s="63"/>
      <c r="FTR152" s="63"/>
      <c r="FTS152" s="63"/>
      <c r="FTT152" s="63"/>
      <c r="FTU152" s="63"/>
      <c r="FTV152" s="63"/>
      <c r="FTW152" s="63"/>
      <c r="FTX152" s="63"/>
      <c r="FTY152" s="63"/>
      <c r="FTZ152" s="63"/>
      <c r="FUA152" s="63"/>
      <c r="FUB152" s="63"/>
      <c r="FUC152" s="63"/>
      <c r="FUD152" s="63"/>
      <c r="FUE152" s="63"/>
      <c r="FUF152" s="63"/>
      <c r="FUG152" s="63"/>
      <c r="FUH152" s="63"/>
      <c r="FUI152" s="63"/>
      <c r="FUJ152" s="63"/>
      <c r="FUK152" s="63"/>
      <c r="FUL152" s="63"/>
      <c r="FUM152" s="63"/>
      <c r="FUN152" s="63"/>
      <c r="FUO152" s="63"/>
      <c r="FUP152" s="63"/>
      <c r="FUQ152" s="63"/>
      <c r="FUR152" s="63"/>
      <c r="FUS152" s="63"/>
      <c r="FUT152" s="63"/>
      <c r="FUU152" s="63"/>
      <c r="FUV152" s="63"/>
      <c r="FUW152" s="63"/>
      <c r="FUX152" s="63"/>
      <c r="FUY152" s="63"/>
      <c r="FUZ152" s="63"/>
      <c r="FVA152" s="63"/>
      <c r="FVB152" s="63"/>
      <c r="FVC152" s="63"/>
      <c r="FVD152" s="63"/>
      <c r="FVE152" s="63"/>
      <c r="FVF152" s="63"/>
      <c r="FVG152" s="63"/>
      <c r="FVH152" s="63"/>
      <c r="FVI152" s="63"/>
      <c r="FVJ152" s="63"/>
      <c r="FVK152" s="63"/>
      <c r="FVL152" s="63"/>
      <c r="FVM152" s="63"/>
      <c r="FVN152" s="63"/>
      <c r="FVO152" s="63"/>
      <c r="FVP152" s="63"/>
      <c r="FVQ152" s="63"/>
      <c r="FVR152" s="63"/>
      <c r="FVS152" s="63"/>
      <c r="FVT152" s="63"/>
      <c r="FVU152" s="63"/>
      <c r="FVV152" s="63"/>
      <c r="FVW152" s="63"/>
      <c r="FVX152" s="63"/>
      <c r="FVY152" s="63"/>
      <c r="FVZ152" s="63"/>
      <c r="FWA152" s="63"/>
      <c r="FWB152" s="63"/>
      <c r="FWC152" s="63"/>
      <c r="FWD152" s="63"/>
      <c r="FWE152" s="63"/>
      <c r="FWF152" s="63"/>
      <c r="FWG152" s="63"/>
      <c r="FWH152" s="63"/>
      <c r="FWI152" s="63"/>
      <c r="FWJ152" s="63"/>
      <c r="FWK152" s="63"/>
      <c r="FWL152" s="63"/>
      <c r="FWM152" s="63"/>
      <c r="FWN152" s="63"/>
      <c r="FWO152" s="63"/>
      <c r="FWP152" s="63"/>
      <c r="FWQ152" s="63"/>
      <c r="FWR152" s="63"/>
      <c r="FWS152" s="63"/>
      <c r="FWT152" s="63"/>
      <c r="FWU152" s="63"/>
      <c r="FWV152" s="63"/>
      <c r="FWW152" s="63"/>
      <c r="FWX152" s="63"/>
      <c r="FWY152" s="63"/>
      <c r="FWZ152" s="63"/>
      <c r="FXA152" s="63"/>
      <c r="FXB152" s="63"/>
      <c r="FXC152" s="63"/>
      <c r="FXD152" s="63"/>
      <c r="FXE152" s="63"/>
      <c r="FXF152" s="63"/>
      <c r="FXG152" s="63"/>
      <c r="FXH152" s="63"/>
      <c r="FXI152" s="63"/>
      <c r="FXJ152" s="63"/>
      <c r="FXK152" s="63"/>
      <c r="FXL152" s="63"/>
      <c r="FXM152" s="63"/>
      <c r="FXN152" s="63"/>
      <c r="FXO152" s="63"/>
      <c r="FXP152" s="63"/>
      <c r="FXQ152" s="63"/>
      <c r="FXR152" s="63"/>
      <c r="FXS152" s="63"/>
      <c r="FXT152" s="63"/>
      <c r="FXU152" s="63"/>
      <c r="FXV152" s="63"/>
      <c r="FXW152" s="63"/>
      <c r="FXX152" s="63"/>
      <c r="FXY152" s="63"/>
      <c r="FXZ152" s="63"/>
      <c r="FYA152" s="63"/>
      <c r="FYB152" s="63"/>
      <c r="FYC152" s="63"/>
      <c r="FYD152" s="63"/>
      <c r="FYE152" s="63"/>
      <c r="FYF152" s="63"/>
      <c r="FYG152" s="63"/>
      <c r="FYH152" s="63"/>
      <c r="FYI152" s="63"/>
      <c r="FYJ152" s="63"/>
      <c r="FYK152" s="63"/>
      <c r="FYL152" s="63"/>
      <c r="FYM152" s="63"/>
      <c r="FYN152" s="63"/>
      <c r="FYO152" s="63"/>
      <c r="FYP152" s="63"/>
      <c r="FYQ152" s="63"/>
      <c r="FYR152" s="63"/>
      <c r="FYS152" s="63"/>
      <c r="FYT152" s="63"/>
      <c r="FYU152" s="63"/>
      <c r="FYV152" s="63"/>
      <c r="FYW152" s="63"/>
      <c r="FYX152" s="63"/>
      <c r="FYY152" s="63"/>
      <c r="FYZ152" s="63"/>
      <c r="FZA152" s="63"/>
      <c r="FZB152" s="63"/>
      <c r="FZC152" s="63"/>
      <c r="FZD152" s="63"/>
      <c r="FZE152" s="63"/>
      <c r="FZF152" s="63"/>
      <c r="FZG152" s="63"/>
      <c r="FZH152" s="63"/>
      <c r="FZI152" s="63"/>
      <c r="FZJ152" s="63"/>
      <c r="FZK152" s="63"/>
      <c r="FZL152" s="63"/>
      <c r="FZM152" s="63"/>
      <c r="FZN152" s="63"/>
      <c r="FZO152" s="63"/>
      <c r="FZP152" s="63"/>
      <c r="FZQ152" s="63"/>
      <c r="FZR152" s="63"/>
      <c r="FZS152" s="63"/>
      <c r="FZT152" s="63"/>
      <c r="FZU152" s="63"/>
      <c r="FZV152" s="63"/>
      <c r="FZW152" s="63"/>
      <c r="FZX152" s="63"/>
      <c r="FZY152" s="63"/>
      <c r="FZZ152" s="63"/>
      <c r="GAA152" s="63"/>
      <c r="GAB152" s="63"/>
      <c r="GAC152" s="63"/>
      <c r="GAD152" s="63"/>
      <c r="GAE152" s="63"/>
      <c r="GAF152" s="63"/>
      <c r="GAG152" s="63"/>
      <c r="GAH152" s="63"/>
      <c r="GAI152" s="63"/>
      <c r="GAJ152" s="63"/>
      <c r="GAK152" s="63"/>
      <c r="GAL152" s="63"/>
      <c r="GAM152" s="63"/>
      <c r="GAN152" s="63"/>
      <c r="GAO152" s="63"/>
      <c r="GAP152" s="63"/>
      <c r="GAQ152" s="63"/>
      <c r="GAR152" s="63"/>
      <c r="GAS152" s="63"/>
      <c r="GAT152" s="63"/>
      <c r="GAU152" s="63"/>
      <c r="GAV152" s="63"/>
      <c r="GAW152" s="63"/>
      <c r="GAX152" s="63"/>
      <c r="GAY152" s="63"/>
      <c r="GAZ152" s="63"/>
      <c r="GBA152" s="63"/>
      <c r="GBB152" s="63"/>
      <c r="GBC152" s="63"/>
      <c r="GBD152" s="63"/>
      <c r="GBE152" s="63"/>
      <c r="GBF152" s="63"/>
      <c r="GBG152" s="63"/>
      <c r="GBH152" s="63"/>
      <c r="GBI152" s="63"/>
      <c r="GBJ152" s="63"/>
      <c r="GBK152" s="63"/>
      <c r="GBL152" s="63"/>
      <c r="GBM152" s="63"/>
      <c r="GBN152" s="63"/>
      <c r="GBO152" s="63"/>
      <c r="GBP152" s="63"/>
      <c r="GBQ152" s="63"/>
      <c r="GBR152" s="63"/>
      <c r="GBS152" s="63"/>
      <c r="GBT152" s="63"/>
      <c r="GBU152" s="63"/>
      <c r="GBV152" s="63"/>
      <c r="GBW152" s="63"/>
      <c r="GBX152" s="63"/>
      <c r="GBY152" s="63"/>
      <c r="GBZ152" s="63"/>
      <c r="GCA152" s="63"/>
      <c r="GCB152" s="63"/>
      <c r="GCC152" s="63"/>
      <c r="GCD152" s="63"/>
      <c r="GCE152" s="63"/>
      <c r="GCF152" s="63"/>
      <c r="GCG152" s="63"/>
      <c r="GCH152" s="63"/>
      <c r="GCI152" s="63"/>
      <c r="GCJ152" s="63"/>
      <c r="GCK152" s="63"/>
      <c r="GCL152" s="63"/>
      <c r="GCM152" s="63"/>
      <c r="GCN152" s="63"/>
      <c r="GCO152" s="63"/>
      <c r="GCP152" s="63"/>
      <c r="GCQ152" s="63"/>
      <c r="GCR152" s="63"/>
      <c r="GCS152" s="63"/>
      <c r="GCT152" s="63"/>
      <c r="GCU152" s="63"/>
      <c r="GCV152" s="63"/>
      <c r="GCW152" s="63"/>
      <c r="GCX152" s="63"/>
      <c r="GCY152" s="63"/>
      <c r="GCZ152" s="63"/>
      <c r="GDA152" s="63"/>
      <c r="GDB152" s="63"/>
      <c r="GDC152" s="63"/>
      <c r="GDD152" s="63"/>
      <c r="GDE152" s="63"/>
      <c r="GDF152" s="63"/>
      <c r="GDG152" s="63"/>
      <c r="GDH152" s="63"/>
      <c r="GDI152" s="63"/>
      <c r="GDJ152" s="63"/>
      <c r="GDK152" s="63"/>
      <c r="GDL152" s="63"/>
      <c r="GDM152" s="63"/>
      <c r="GDN152" s="63"/>
      <c r="GDO152" s="63"/>
      <c r="GDP152" s="63"/>
      <c r="GDQ152" s="63"/>
      <c r="GDR152" s="63"/>
      <c r="GDS152" s="63"/>
      <c r="GDT152" s="63"/>
      <c r="GDU152" s="63"/>
      <c r="GDV152" s="63"/>
      <c r="GDW152" s="63"/>
      <c r="GDX152" s="63"/>
      <c r="GDY152" s="63"/>
      <c r="GDZ152" s="63"/>
      <c r="GEA152" s="63"/>
      <c r="GEB152" s="63"/>
      <c r="GEC152" s="63"/>
      <c r="GED152" s="63"/>
      <c r="GEE152" s="63"/>
      <c r="GEF152" s="63"/>
      <c r="GEG152" s="63"/>
      <c r="GEH152" s="63"/>
      <c r="GEI152" s="63"/>
      <c r="GEJ152" s="63"/>
      <c r="GEK152" s="63"/>
      <c r="GEL152" s="63"/>
      <c r="GEM152" s="63"/>
      <c r="GEN152" s="63"/>
      <c r="GEO152" s="63"/>
      <c r="GEP152" s="63"/>
      <c r="GEQ152" s="63"/>
      <c r="GER152" s="63"/>
      <c r="GES152" s="63"/>
      <c r="GET152" s="63"/>
      <c r="GEU152" s="63"/>
      <c r="GEV152" s="63"/>
      <c r="GEW152" s="63"/>
      <c r="GEX152" s="63"/>
      <c r="GEY152" s="63"/>
      <c r="GEZ152" s="63"/>
      <c r="GFA152" s="63"/>
      <c r="GFB152" s="63"/>
      <c r="GFC152" s="63"/>
      <c r="GFD152" s="63"/>
      <c r="GFE152" s="63"/>
      <c r="GFF152" s="63"/>
      <c r="GFG152" s="63"/>
      <c r="GFH152" s="63"/>
      <c r="GFI152" s="63"/>
      <c r="GFJ152" s="63"/>
      <c r="GFK152" s="63"/>
      <c r="GFL152" s="63"/>
      <c r="GFM152" s="63"/>
      <c r="GFN152" s="63"/>
      <c r="GFO152" s="63"/>
      <c r="GFP152" s="63"/>
      <c r="GFQ152" s="63"/>
      <c r="GFR152" s="63"/>
      <c r="GFS152" s="63"/>
      <c r="GFT152" s="63"/>
      <c r="GFU152" s="63"/>
      <c r="GFV152" s="63"/>
      <c r="GFW152" s="63"/>
      <c r="GFX152" s="63"/>
      <c r="GFY152" s="63"/>
      <c r="GFZ152" s="63"/>
      <c r="GGA152" s="63"/>
      <c r="GGB152" s="63"/>
      <c r="GGC152" s="63"/>
      <c r="GGD152" s="63"/>
      <c r="GGE152" s="63"/>
      <c r="GGF152" s="63"/>
      <c r="GGG152" s="63"/>
      <c r="GGH152" s="63"/>
      <c r="GGI152" s="63"/>
      <c r="GGJ152" s="63"/>
      <c r="GGK152" s="63"/>
      <c r="GGL152" s="63"/>
      <c r="GGM152" s="63"/>
      <c r="GGN152" s="63"/>
      <c r="GGO152" s="63"/>
      <c r="GGP152" s="63"/>
      <c r="GGQ152" s="63"/>
      <c r="GGR152" s="63"/>
      <c r="GGS152" s="63"/>
      <c r="GGT152" s="63"/>
      <c r="GGU152" s="63"/>
      <c r="GGV152" s="63"/>
      <c r="GGW152" s="63"/>
      <c r="GGX152" s="63"/>
      <c r="GGY152" s="63"/>
      <c r="GGZ152" s="63"/>
      <c r="GHA152" s="63"/>
      <c r="GHB152" s="63"/>
      <c r="GHC152" s="63"/>
      <c r="GHD152" s="63"/>
      <c r="GHE152" s="63"/>
      <c r="GHF152" s="63"/>
      <c r="GHG152" s="63"/>
      <c r="GHH152" s="63"/>
      <c r="GHI152" s="63"/>
      <c r="GHJ152" s="63"/>
      <c r="GHK152" s="63"/>
      <c r="GHL152" s="63"/>
      <c r="GHM152" s="63"/>
      <c r="GHN152" s="63"/>
      <c r="GHO152" s="63"/>
      <c r="GHP152" s="63"/>
      <c r="GHQ152" s="63"/>
      <c r="GHR152" s="63"/>
      <c r="GHS152" s="63"/>
      <c r="GHT152" s="63"/>
      <c r="GHU152" s="63"/>
      <c r="GHV152" s="63"/>
      <c r="GHW152" s="63"/>
      <c r="GHX152" s="63"/>
      <c r="GHY152" s="63"/>
      <c r="GHZ152" s="63"/>
      <c r="GIA152" s="63"/>
      <c r="GIB152" s="63"/>
      <c r="GIC152" s="63"/>
      <c r="GID152" s="63"/>
      <c r="GIE152" s="63"/>
      <c r="GIF152" s="63"/>
      <c r="GIG152" s="63"/>
      <c r="GIH152" s="63"/>
      <c r="GII152" s="63"/>
      <c r="GIJ152" s="63"/>
      <c r="GIK152" s="63"/>
      <c r="GIL152" s="63"/>
      <c r="GIM152" s="63"/>
      <c r="GIN152" s="63"/>
      <c r="GIO152" s="63"/>
      <c r="GIP152" s="63"/>
      <c r="GIQ152" s="63"/>
      <c r="GIR152" s="63"/>
      <c r="GIS152" s="63"/>
      <c r="GIT152" s="63"/>
      <c r="GIU152" s="63"/>
      <c r="GIV152" s="63"/>
      <c r="GIW152" s="63"/>
      <c r="GIX152" s="63"/>
      <c r="GIY152" s="63"/>
      <c r="GIZ152" s="63"/>
      <c r="GJA152" s="63"/>
      <c r="GJB152" s="63"/>
      <c r="GJC152" s="63"/>
      <c r="GJD152" s="63"/>
      <c r="GJE152" s="63"/>
      <c r="GJF152" s="63"/>
      <c r="GJG152" s="63"/>
      <c r="GJH152" s="63"/>
      <c r="GJI152" s="63"/>
      <c r="GJJ152" s="63"/>
      <c r="GJK152" s="63"/>
      <c r="GJL152" s="63"/>
      <c r="GJM152" s="63"/>
      <c r="GJN152" s="63"/>
      <c r="GJO152" s="63"/>
      <c r="GJP152" s="63"/>
      <c r="GJQ152" s="63"/>
      <c r="GJR152" s="63"/>
      <c r="GJS152" s="63"/>
      <c r="GJT152" s="63"/>
      <c r="GJU152" s="63"/>
      <c r="GJV152" s="63"/>
      <c r="GJW152" s="63"/>
      <c r="GJX152" s="63"/>
      <c r="GJY152" s="63"/>
      <c r="GJZ152" s="63"/>
      <c r="GKA152" s="63"/>
      <c r="GKB152" s="63"/>
      <c r="GKC152" s="63"/>
      <c r="GKD152" s="63"/>
      <c r="GKE152" s="63"/>
      <c r="GKF152" s="63"/>
      <c r="GKG152" s="63"/>
      <c r="GKH152" s="63"/>
      <c r="GKI152" s="63"/>
      <c r="GKJ152" s="63"/>
      <c r="GKK152" s="63"/>
      <c r="GKL152" s="63"/>
      <c r="GKM152" s="63"/>
      <c r="GKN152" s="63"/>
      <c r="GKO152" s="63"/>
      <c r="GKP152" s="63"/>
      <c r="GKQ152" s="63"/>
      <c r="GKR152" s="63"/>
      <c r="GKS152" s="63"/>
      <c r="GKT152" s="63"/>
      <c r="GKU152" s="63"/>
      <c r="GKV152" s="63"/>
      <c r="GKW152" s="63"/>
      <c r="GKX152" s="63"/>
      <c r="GKY152" s="63"/>
      <c r="GKZ152" s="63"/>
      <c r="GLA152" s="63"/>
      <c r="GLB152" s="63"/>
      <c r="GLC152" s="63"/>
      <c r="GLD152" s="63"/>
      <c r="GLE152" s="63"/>
      <c r="GLF152" s="63"/>
      <c r="GLG152" s="63"/>
      <c r="GLH152" s="63"/>
      <c r="GLI152" s="63"/>
      <c r="GLJ152" s="63"/>
      <c r="GLK152" s="63"/>
      <c r="GLL152" s="63"/>
      <c r="GLM152" s="63"/>
      <c r="GLN152" s="63"/>
      <c r="GLO152" s="63"/>
      <c r="GLP152" s="63"/>
      <c r="GLQ152" s="63"/>
      <c r="GLR152" s="63"/>
      <c r="GLS152" s="63"/>
      <c r="GLT152" s="63"/>
      <c r="GLU152" s="63"/>
      <c r="GLV152" s="63"/>
      <c r="GLW152" s="63"/>
      <c r="GLX152" s="63"/>
      <c r="GLY152" s="63"/>
      <c r="GLZ152" s="63"/>
      <c r="GMA152" s="63"/>
      <c r="GMB152" s="63"/>
      <c r="GMC152" s="63"/>
      <c r="GMD152" s="63"/>
      <c r="GME152" s="63"/>
      <c r="GMF152" s="63"/>
      <c r="GMG152" s="63"/>
      <c r="GMH152" s="63"/>
      <c r="GMI152" s="63"/>
      <c r="GMJ152" s="63"/>
      <c r="GMK152" s="63"/>
      <c r="GML152" s="63"/>
      <c r="GMM152" s="63"/>
      <c r="GMN152" s="63"/>
      <c r="GMO152" s="63"/>
      <c r="GMP152" s="63"/>
      <c r="GMQ152" s="63"/>
      <c r="GMR152" s="63"/>
      <c r="GMS152" s="63"/>
      <c r="GMT152" s="63"/>
      <c r="GMU152" s="63"/>
      <c r="GMV152" s="63"/>
      <c r="GMW152" s="63"/>
      <c r="GMX152" s="63"/>
      <c r="GMY152" s="63"/>
      <c r="GMZ152" s="63"/>
      <c r="GNA152" s="63"/>
      <c r="GNB152" s="63"/>
      <c r="GNC152" s="63"/>
      <c r="GND152" s="63"/>
      <c r="GNE152" s="63"/>
      <c r="GNF152" s="63"/>
      <c r="GNG152" s="63"/>
      <c r="GNH152" s="63"/>
      <c r="GNI152" s="63"/>
      <c r="GNJ152" s="63"/>
      <c r="GNK152" s="63"/>
      <c r="GNL152" s="63"/>
      <c r="GNM152" s="63"/>
      <c r="GNN152" s="63"/>
      <c r="GNO152" s="63"/>
      <c r="GNP152" s="63"/>
      <c r="GNQ152" s="63"/>
      <c r="GNR152" s="63"/>
      <c r="GNS152" s="63"/>
      <c r="GNT152" s="63"/>
      <c r="GNU152" s="63"/>
      <c r="GNV152" s="63"/>
      <c r="GNW152" s="63"/>
      <c r="GNX152" s="63"/>
      <c r="GNY152" s="63"/>
      <c r="GNZ152" s="63"/>
      <c r="GOA152" s="63"/>
      <c r="GOB152" s="63"/>
      <c r="GOC152" s="63"/>
      <c r="GOD152" s="63"/>
      <c r="GOE152" s="63"/>
      <c r="GOF152" s="63"/>
      <c r="GOG152" s="63"/>
      <c r="GOH152" s="63"/>
      <c r="GOI152" s="63"/>
      <c r="GOJ152" s="63"/>
      <c r="GOK152" s="63"/>
      <c r="GOL152" s="63"/>
      <c r="GOM152" s="63"/>
      <c r="GON152" s="63"/>
      <c r="GOO152" s="63"/>
      <c r="GOP152" s="63"/>
      <c r="GOQ152" s="63"/>
      <c r="GOR152" s="63"/>
      <c r="GOS152" s="63"/>
      <c r="GOT152" s="63"/>
      <c r="GOU152" s="63"/>
      <c r="GOV152" s="63"/>
      <c r="GOW152" s="63"/>
      <c r="GOX152" s="63"/>
      <c r="GOY152" s="63"/>
      <c r="GOZ152" s="63"/>
      <c r="GPA152" s="63"/>
      <c r="GPB152" s="63"/>
      <c r="GPC152" s="63"/>
      <c r="GPD152" s="63"/>
      <c r="GPE152" s="63"/>
      <c r="GPF152" s="63"/>
      <c r="GPG152" s="63"/>
      <c r="GPH152" s="63"/>
      <c r="GPI152" s="63"/>
      <c r="GPJ152" s="63"/>
      <c r="GPK152" s="63"/>
      <c r="GPL152" s="63"/>
      <c r="GPM152" s="63"/>
      <c r="GPN152" s="63"/>
      <c r="GPO152" s="63"/>
      <c r="GPP152" s="63"/>
      <c r="GPQ152" s="63"/>
      <c r="GPR152" s="63"/>
      <c r="GPS152" s="63"/>
      <c r="GPT152" s="63"/>
      <c r="GPU152" s="63"/>
      <c r="GPV152" s="63"/>
      <c r="GPW152" s="63"/>
      <c r="GPX152" s="63"/>
      <c r="GPY152" s="63"/>
      <c r="GPZ152" s="63"/>
      <c r="GQA152" s="63"/>
      <c r="GQB152" s="63"/>
      <c r="GQC152" s="63"/>
      <c r="GQD152" s="63"/>
      <c r="GQE152" s="63"/>
      <c r="GQF152" s="63"/>
      <c r="GQG152" s="63"/>
      <c r="GQH152" s="63"/>
      <c r="GQI152" s="63"/>
      <c r="GQJ152" s="63"/>
      <c r="GQK152" s="63"/>
      <c r="GQL152" s="63"/>
      <c r="GQM152" s="63"/>
      <c r="GQN152" s="63"/>
      <c r="GQO152" s="63"/>
      <c r="GQP152" s="63"/>
      <c r="GQQ152" s="63"/>
      <c r="GQR152" s="63"/>
      <c r="GQS152" s="63"/>
      <c r="GQT152" s="63"/>
      <c r="GQU152" s="63"/>
      <c r="GQV152" s="63"/>
      <c r="GQW152" s="63"/>
      <c r="GQX152" s="63"/>
      <c r="GQY152" s="63"/>
      <c r="GQZ152" s="63"/>
      <c r="GRA152" s="63"/>
      <c r="GRB152" s="63"/>
      <c r="GRC152" s="63"/>
      <c r="GRD152" s="63"/>
      <c r="GRE152" s="63"/>
      <c r="GRF152" s="63"/>
      <c r="GRG152" s="63"/>
      <c r="GRH152" s="63"/>
      <c r="GRI152" s="63"/>
      <c r="GRJ152" s="63"/>
      <c r="GRK152" s="63"/>
      <c r="GRL152" s="63"/>
      <c r="GRM152" s="63"/>
      <c r="GRN152" s="63"/>
      <c r="GRO152" s="63"/>
      <c r="GRP152" s="63"/>
      <c r="GRQ152" s="63"/>
      <c r="GRR152" s="63"/>
      <c r="GRS152" s="63"/>
      <c r="GRT152" s="63"/>
      <c r="GRU152" s="63"/>
      <c r="GRV152" s="63"/>
      <c r="GRW152" s="63"/>
      <c r="GRX152" s="63"/>
      <c r="GRY152" s="63"/>
      <c r="GRZ152" s="63"/>
      <c r="GSA152" s="63"/>
      <c r="GSB152" s="63"/>
      <c r="GSC152" s="63"/>
      <c r="GSD152" s="63"/>
      <c r="GSE152" s="63"/>
      <c r="GSF152" s="63"/>
      <c r="GSG152" s="63"/>
      <c r="GSH152" s="63"/>
      <c r="GSI152" s="63"/>
      <c r="GSJ152" s="63"/>
      <c r="GSK152" s="63"/>
      <c r="GSL152" s="63"/>
      <c r="GSM152" s="63"/>
      <c r="GSN152" s="63"/>
      <c r="GSO152" s="63"/>
      <c r="GSP152" s="63"/>
      <c r="GSQ152" s="63"/>
      <c r="GSR152" s="63"/>
      <c r="GSS152" s="63"/>
      <c r="GST152" s="63"/>
      <c r="GSU152" s="63"/>
      <c r="GSV152" s="63"/>
      <c r="GSW152" s="63"/>
      <c r="GSX152" s="63"/>
      <c r="GSY152" s="63"/>
      <c r="GSZ152" s="63"/>
      <c r="GTA152" s="63"/>
      <c r="GTB152" s="63"/>
      <c r="GTC152" s="63"/>
      <c r="GTD152" s="63"/>
      <c r="GTE152" s="63"/>
      <c r="GTF152" s="63"/>
      <c r="GTG152" s="63"/>
      <c r="GTH152" s="63"/>
      <c r="GTI152" s="63"/>
      <c r="GTJ152" s="63"/>
      <c r="GTK152" s="63"/>
      <c r="GTL152" s="63"/>
      <c r="GTM152" s="63"/>
      <c r="GTN152" s="63"/>
      <c r="GTO152" s="63"/>
      <c r="GTP152" s="63"/>
      <c r="GTQ152" s="63"/>
      <c r="GTR152" s="63"/>
      <c r="GTS152" s="63"/>
      <c r="GTT152" s="63"/>
      <c r="GTU152" s="63"/>
      <c r="GTV152" s="63"/>
      <c r="GTW152" s="63"/>
      <c r="GTX152" s="63"/>
      <c r="GTY152" s="63"/>
      <c r="GTZ152" s="63"/>
      <c r="GUA152" s="63"/>
      <c r="GUB152" s="63"/>
      <c r="GUC152" s="63"/>
      <c r="GUD152" s="63"/>
      <c r="GUE152" s="63"/>
      <c r="GUF152" s="63"/>
      <c r="GUG152" s="63"/>
      <c r="GUH152" s="63"/>
      <c r="GUI152" s="63"/>
      <c r="GUJ152" s="63"/>
      <c r="GUK152" s="63"/>
      <c r="GUL152" s="63"/>
      <c r="GUM152" s="63"/>
      <c r="GUN152" s="63"/>
      <c r="GUO152" s="63"/>
      <c r="GUP152" s="63"/>
      <c r="GUQ152" s="63"/>
      <c r="GUR152" s="63"/>
      <c r="GUS152" s="63"/>
      <c r="GUT152" s="63"/>
      <c r="GUU152" s="63"/>
      <c r="GUV152" s="63"/>
      <c r="GUW152" s="63"/>
      <c r="GUX152" s="63"/>
      <c r="GUY152" s="63"/>
      <c r="GUZ152" s="63"/>
      <c r="GVA152" s="63"/>
      <c r="GVB152" s="63"/>
      <c r="GVC152" s="63"/>
      <c r="GVD152" s="63"/>
      <c r="GVE152" s="63"/>
      <c r="GVF152" s="63"/>
      <c r="GVG152" s="63"/>
      <c r="GVH152" s="63"/>
      <c r="GVI152" s="63"/>
      <c r="GVJ152" s="63"/>
      <c r="GVK152" s="63"/>
      <c r="GVL152" s="63"/>
      <c r="GVM152" s="63"/>
      <c r="GVN152" s="63"/>
      <c r="GVO152" s="63"/>
      <c r="GVP152" s="63"/>
      <c r="GVQ152" s="63"/>
      <c r="GVR152" s="63"/>
      <c r="GVS152" s="63"/>
      <c r="GVT152" s="63"/>
      <c r="GVU152" s="63"/>
      <c r="GVV152" s="63"/>
      <c r="GVW152" s="63"/>
      <c r="GVX152" s="63"/>
      <c r="GVY152" s="63"/>
      <c r="GVZ152" s="63"/>
      <c r="GWA152" s="63"/>
      <c r="GWB152" s="63"/>
      <c r="GWC152" s="63"/>
      <c r="GWD152" s="63"/>
      <c r="GWE152" s="63"/>
      <c r="GWF152" s="63"/>
      <c r="GWG152" s="63"/>
      <c r="GWH152" s="63"/>
      <c r="GWI152" s="63"/>
      <c r="GWJ152" s="63"/>
      <c r="GWK152" s="63"/>
      <c r="GWL152" s="63"/>
      <c r="GWM152" s="63"/>
      <c r="GWN152" s="63"/>
      <c r="GWO152" s="63"/>
      <c r="GWP152" s="63"/>
      <c r="GWQ152" s="63"/>
      <c r="GWR152" s="63"/>
      <c r="GWS152" s="63"/>
      <c r="GWT152" s="63"/>
      <c r="GWU152" s="63"/>
      <c r="GWV152" s="63"/>
      <c r="GWW152" s="63"/>
      <c r="GWX152" s="63"/>
      <c r="GWY152" s="63"/>
      <c r="GWZ152" s="63"/>
      <c r="GXA152" s="63"/>
      <c r="GXB152" s="63"/>
      <c r="GXC152" s="63"/>
      <c r="GXD152" s="63"/>
      <c r="GXE152" s="63"/>
      <c r="GXF152" s="63"/>
      <c r="GXG152" s="63"/>
      <c r="GXH152" s="63"/>
      <c r="GXI152" s="63"/>
      <c r="GXJ152" s="63"/>
      <c r="GXK152" s="63"/>
      <c r="GXL152" s="63"/>
      <c r="GXM152" s="63"/>
      <c r="GXN152" s="63"/>
      <c r="GXO152" s="63"/>
      <c r="GXP152" s="63"/>
      <c r="GXQ152" s="63"/>
      <c r="GXR152" s="63"/>
      <c r="GXS152" s="63"/>
      <c r="GXT152" s="63"/>
      <c r="GXU152" s="63"/>
      <c r="GXV152" s="63"/>
      <c r="GXW152" s="63"/>
      <c r="GXX152" s="63"/>
      <c r="GXY152" s="63"/>
      <c r="GXZ152" s="63"/>
      <c r="GYA152" s="63"/>
      <c r="GYB152" s="63"/>
      <c r="GYC152" s="63"/>
      <c r="GYD152" s="63"/>
      <c r="GYE152" s="63"/>
      <c r="GYF152" s="63"/>
      <c r="GYG152" s="63"/>
      <c r="GYH152" s="63"/>
      <c r="GYI152" s="63"/>
      <c r="GYJ152" s="63"/>
      <c r="GYK152" s="63"/>
      <c r="GYL152" s="63"/>
      <c r="GYM152" s="63"/>
      <c r="GYN152" s="63"/>
      <c r="GYO152" s="63"/>
      <c r="GYP152" s="63"/>
      <c r="GYQ152" s="63"/>
      <c r="GYR152" s="63"/>
      <c r="GYS152" s="63"/>
      <c r="GYT152" s="63"/>
      <c r="GYU152" s="63"/>
      <c r="GYV152" s="63"/>
      <c r="GYW152" s="63"/>
      <c r="GYX152" s="63"/>
      <c r="GYY152" s="63"/>
      <c r="GYZ152" s="63"/>
      <c r="GZA152" s="63"/>
      <c r="GZB152" s="63"/>
      <c r="GZC152" s="63"/>
      <c r="GZD152" s="63"/>
      <c r="GZE152" s="63"/>
      <c r="GZF152" s="63"/>
      <c r="GZG152" s="63"/>
      <c r="GZH152" s="63"/>
      <c r="GZI152" s="63"/>
      <c r="GZJ152" s="63"/>
      <c r="GZK152" s="63"/>
      <c r="GZL152" s="63"/>
      <c r="GZM152" s="63"/>
      <c r="GZN152" s="63"/>
      <c r="GZO152" s="63"/>
      <c r="GZP152" s="63"/>
      <c r="GZQ152" s="63"/>
      <c r="GZR152" s="63"/>
      <c r="GZS152" s="63"/>
      <c r="GZT152" s="63"/>
      <c r="GZU152" s="63"/>
      <c r="GZV152" s="63"/>
      <c r="GZW152" s="63"/>
      <c r="GZX152" s="63"/>
      <c r="GZY152" s="63"/>
      <c r="GZZ152" s="63"/>
      <c r="HAA152" s="63"/>
      <c r="HAB152" s="63"/>
      <c r="HAC152" s="63"/>
      <c r="HAD152" s="63"/>
      <c r="HAE152" s="63"/>
      <c r="HAF152" s="63"/>
      <c r="HAG152" s="63"/>
      <c r="HAH152" s="63"/>
      <c r="HAI152" s="63"/>
      <c r="HAJ152" s="63"/>
      <c r="HAK152" s="63"/>
      <c r="HAL152" s="63"/>
      <c r="HAM152" s="63"/>
      <c r="HAN152" s="63"/>
      <c r="HAO152" s="63"/>
      <c r="HAP152" s="63"/>
      <c r="HAQ152" s="63"/>
      <c r="HAR152" s="63"/>
      <c r="HAS152" s="63"/>
      <c r="HAT152" s="63"/>
      <c r="HAU152" s="63"/>
      <c r="HAV152" s="63"/>
      <c r="HAW152" s="63"/>
      <c r="HAX152" s="63"/>
      <c r="HAY152" s="63"/>
      <c r="HAZ152" s="63"/>
      <c r="HBA152" s="63"/>
      <c r="HBB152" s="63"/>
      <c r="HBC152" s="63"/>
      <c r="HBD152" s="63"/>
      <c r="HBE152" s="63"/>
      <c r="HBF152" s="63"/>
      <c r="HBG152" s="63"/>
      <c r="HBH152" s="63"/>
      <c r="HBI152" s="63"/>
      <c r="HBJ152" s="63"/>
      <c r="HBK152" s="63"/>
      <c r="HBL152" s="63"/>
      <c r="HBM152" s="63"/>
      <c r="HBN152" s="63"/>
      <c r="HBO152" s="63"/>
      <c r="HBP152" s="63"/>
      <c r="HBQ152" s="63"/>
      <c r="HBR152" s="63"/>
      <c r="HBS152" s="63"/>
      <c r="HBT152" s="63"/>
      <c r="HBU152" s="63"/>
      <c r="HBV152" s="63"/>
      <c r="HBW152" s="63"/>
      <c r="HBX152" s="63"/>
      <c r="HBY152" s="63"/>
      <c r="HBZ152" s="63"/>
      <c r="HCA152" s="63"/>
      <c r="HCB152" s="63"/>
      <c r="HCC152" s="63"/>
      <c r="HCD152" s="63"/>
      <c r="HCE152" s="63"/>
      <c r="HCF152" s="63"/>
      <c r="HCG152" s="63"/>
      <c r="HCH152" s="63"/>
      <c r="HCI152" s="63"/>
      <c r="HCJ152" s="63"/>
      <c r="HCK152" s="63"/>
      <c r="HCL152" s="63"/>
      <c r="HCM152" s="63"/>
      <c r="HCN152" s="63"/>
      <c r="HCO152" s="63"/>
      <c r="HCP152" s="63"/>
      <c r="HCQ152" s="63"/>
      <c r="HCR152" s="63"/>
      <c r="HCS152" s="63"/>
      <c r="HCT152" s="63"/>
      <c r="HCU152" s="63"/>
      <c r="HCV152" s="63"/>
      <c r="HCW152" s="63"/>
      <c r="HCX152" s="63"/>
      <c r="HCY152" s="63"/>
      <c r="HCZ152" s="63"/>
      <c r="HDA152" s="63"/>
      <c r="HDB152" s="63"/>
      <c r="HDC152" s="63"/>
      <c r="HDD152" s="63"/>
      <c r="HDE152" s="63"/>
      <c r="HDF152" s="63"/>
      <c r="HDG152" s="63"/>
      <c r="HDH152" s="63"/>
      <c r="HDI152" s="63"/>
      <c r="HDJ152" s="63"/>
      <c r="HDK152" s="63"/>
      <c r="HDL152" s="63"/>
      <c r="HDM152" s="63"/>
      <c r="HDN152" s="63"/>
      <c r="HDO152" s="63"/>
      <c r="HDP152" s="63"/>
      <c r="HDQ152" s="63"/>
      <c r="HDR152" s="63"/>
      <c r="HDS152" s="63"/>
      <c r="HDT152" s="63"/>
      <c r="HDU152" s="63"/>
      <c r="HDV152" s="63"/>
      <c r="HDW152" s="63"/>
      <c r="HDX152" s="63"/>
      <c r="HDY152" s="63"/>
      <c r="HDZ152" s="63"/>
      <c r="HEA152" s="63"/>
      <c r="HEB152" s="63"/>
      <c r="HEC152" s="63"/>
      <c r="HED152" s="63"/>
      <c r="HEE152" s="63"/>
      <c r="HEF152" s="63"/>
      <c r="HEG152" s="63"/>
      <c r="HEH152" s="63"/>
      <c r="HEI152" s="63"/>
      <c r="HEJ152" s="63"/>
      <c r="HEK152" s="63"/>
      <c r="HEL152" s="63"/>
      <c r="HEM152" s="63"/>
      <c r="HEN152" s="63"/>
      <c r="HEO152" s="63"/>
      <c r="HEP152" s="63"/>
      <c r="HEQ152" s="63"/>
      <c r="HER152" s="63"/>
      <c r="HES152" s="63"/>
      <c r="HET152" s="63"/>
      <c r="HEU152" s="63"/>
      <c r="HEV152" s="63"/>
      <c r="HEW152" s="63"/>
      <c r="HEX152" s="63"/>
      <c r="HEY152" s="63"/>
      <c r="HEZ152" s="63"/>
      <c r="HFA152" s="63"/>
      <c r="HFB152" s="63"/>
      <c r="HFC152" s="63"/>
      <c r="HFD152" s="63"/>
      <c r="HFE152" s="63"/>
      <c r="HFF152" s="63"/>
      <c r="HFG152" s="63"/>
      <c r="HFH152" s="63"/>
      <c r="HFI152" s="63"/>
      <c r="HFJ152" s="63"/>
      <c r="HFK152" s="63"/>
      <c r="HFL152" s="63"/>
      <c r="HFM152" s="63"/>
      <c r="HFN152" s="63"/>
      <c r="HFO152" s="63"/>
      <c r="HFP152" s="63"/>
      <c r="HFQ152" s="63"/>
      <c r="HFR152" s="63"/>
      <c r="HFS152" s="63"/>
      <c r="HFT152" s="63"/>
      <c r="HFU152" s="63"/>
      <c r="HFV152" s="63"/>
      <c r="HFW152" s="63"/>
      <c r="HFX152" s="63"/>
      <c r="HFY152" s="63"/>
      <c r="HFZ152" s="63"/>
      <c r="HGA152" s="63"/>
      <c r="HGB152" s="63"/>
      <c r="HGC152" s="63"/>
      <c r="HGD152" s="63"/>
      <c r="HGE152" s="63"/>
      <c r="HGF152" s="63"/>
      <c r="HGG152" s="63"/>
      <c r="HGH152" s="63"/>
      <c r="HGI152" s="63"/>
      <c r="HGJ152" s="63"/>
      <c r="HGK152" s="63"/>
      <c r="HGL152" s="63"/>
      <c r="HGM152" s="63"/>
      <c r="HGN152" s="63"/>
      <c r="HGO152" s="63"/>
      <c r="HGP152" s="63"/>
      <c r="HGQ152" s="63"/>
      <c r="HGR152" s="63"/>
      <c r="HGS152" s="63"/>
      <c r="HGT152" s="63"/>
      <c r="HGU152" s="63"/>
      <c r="HGV152" s="63"/>
      <c r="HGW152" s="63"/>
      <c r="HGX152" s="63"/>
      <c r="HGY152" s="63"/>
      <c r="HGZ152" s="63"/>
      <c r="HHA152" s="63"/>
      <c r="HHB152" s="63"/>
      <c r="HHC152" s="63"/>
      <c r="HHD152" s="63"/>
      <c r="HHE152" s="63"/>
      <c r="HHF152" s="63"/>
      <c r="HHG152" s="63"/>
      <c r="HHH152" s="63"/>
      <c r="HHI152" s="63"/>
      <c r="HHJ152" s="63"/>
      <c r="HHK152" s="63"/>
      <c r="HHL152" s="63"/>
      <c r="HHM152" s="63"/>
      <c r="HHN152" s="63"/>
      <c r="HHO152" s="63"/>
      <c r="HHP152" s="63"/>
      <c r="HHQ152" s="63"/>
      <c r="HHR152" s="63"/>
      <c r="HHS152" s="63"/>
      <c r="HHT152" s="63"/>
      <c r="HHU152" s="63"/>
      <c r="HHV152" s="63"/>
      <c r="HHW152" s="63"/>
      <c r="HHX152" s="63"/>
      <c r="HHY152" s="63"/>
      <c r="HHZ152" s="63"/>
      <c r="HIA152" s="63"/>
      <c r="HIB152" s="63"/>
      <c r="HIC152" s="63"/>
      <c r="HID152" s="63"/>
      <c r="HIE152" s="63"/>
      <c r="HIF152" s="63"/>
      <c r="HIG152" s="63"/>
      <c r="HIH152" s="63"/>
      <c r="HII152" s="63"/>
      <c r="HIJ152" s="63"/>
      <c r="HIK152" s="63"/>
      <c r="HIL152" s="63"/>
      <c r="HIM152" s="63"/>
      <c r="HIN152" s="63"/>
      <c r="HIO152" s="63"/>
      <c r="HIP152" s="63"/>
      <c r="HIQ152" s="63"/>
      <c r="HIR152" s="63"/>
      <c r="HIS152" s="63"/>
      <c r="HIT152" s="63"/>
      <c r="HIU152" s="63"/>
      <c r="HIV152" s="63"/>
      <c r="HIW152" s="63"/>
      <c r="HIX152" s="63"/>
      <c r="HIY152" s="63"/>
      <c r="HIZ152" s="63"/>
      <c r="HJA152" s="63"/>
      <c r="HJB152" s="63"/>
      <c r="HJC152" s="63"/>
      <c r="HJD152" s="63"/>
      <c r="HJE152" s="63"/>
      <c r="HJF152" s="63"/>
      <c r="HJG152" s="63"/>
      <c r="HJH152" s="63"/>
      <c r="HJI152" s="63"/>
      <c r="HJJ152" s="63"/>
      <c r="HJK152" s="63"/>
      <c r="HJL152" s="63"/>
      <c r="HJM152" s="63"/>
      <c r="HJN152" s="63"/>
      <c r="HJO152" s="63"/>
      <c r="HJP152" s="63"/>
      <c r="HJQ152" s="63"/>
      <c r="HJR152" s="63"/>
      <c r="HJS152" s="63"/>
      <c r="HJT152" s="63"/>
      <c r="HJU152" s="63"/>
      <c r="HJV152" s="63"/>
      <c r="HJW152" s="63"/>
      <c r="HJX152" s="63"/>
      <c r="HJY152" s="63"/>
      <c r="HJZ152" s="63"/>
      <c r="HKA152" s="63"/>
      <c r="HKB152" s="63"/>
      <c r="HKC152" s="63"/>
      <c r="HKD152" s="63"/>
      <c r="HKE152" s="63"/>
      <c r="HKF152" s="63"/>
      <c r="HKG152" s="63"/>
      <c r="HKH152" s="63"/>
      <c r="HKI152" s="63"/>
      <c r="HKJ152" s="63"/>
      <c r="HKK152" s="63"/>
      <c r="HKL152" s="63"/>
      <c r="HKM152" s="63"/>
      <c r="HKN152" s="63"/>
      <c r="HKO152" s="63"/>
      <c r="HKP152" s="63"/>
      <c r="HKQ152" s="63"/>
      <c r="HKR152" s="63"/>
      <c r="HKS152" s="63"/>
      <c r="HKT152" s="63"/>
      <c r="HKU152" s="63"/>
      <c r="HKV152" s="63"/>
      <c r="HKW152" s="63"/>
      <c r="HKX152" s="63"/>
      <c r="HKY152" s="63"/>
      <c r="HKZ152" s="63"/>
      <c r="HLA152" s="63"/>
      <c r="HLB152" s="63"/>
      <c r="HLC152" s="63"/>
      <c r="HLD152" s="63"/>
      <c r="HLE152" s="63"/>
      <c r="HLF152" s="63"/>
      <c r="HLG152" s="63"/>
      <c r="HLH152" s="63"/>
      <c r="HLI152" s="63"/>
      <c r="HLJ152" s="63"/>
      <c r="HLK152" s="63"/>
      <c r="HLL152" s="63"/>
      <c r="HLM152" s="63"/>
      <c r="HLN152" s="63"/>
      <c r="HLO152" s="63"/>
      <c r="HLP152" s="63"/>
      <c r="HLQ152" s="63"/>
      <c r="HLR152" s="63"/>
      <c r="HLS152" s="63"/>
      <c r="HLT152" s="63"/>
      <c r="HLU152" s="63"/>
      <c r="HLV152" s="63"/>
      <c r="HLW152" s="63"/>
      <c r="HLX152" s="63"/>
      <c r="HLY152" s="63"/>
      <c r="HLZ152" s="63"/>
      <c r="HMA152" s="63"/>
      <c r="HMB152" s="63"/>
      <c r="HMC152" s="63"/>
      <c r="HMD152" s="63"/>
      <c r="HME152" s="63"/>
      <c r="HMF152" s="63"/>
      <c r="HMG152" s="63"/>
      <c r="HMH152" s="63"/>
      <c r="HMI152" s="63"/>
      <c r="HMJ152" s="63"/>
      <c r="HMK152" s="63"/>
      <c r="HML152" s="63"/>
      <c r="HMM152" s="63"/>
      <c r="HMN152" s="63"/>
      <c r="HMO152" s="63"/>
      <c r="HMP152" s="63"/>
      <c r="HMQ152" s="63"/>
      <c r="HMR152" s="63"/>
      <c r="HMS152" s="63"/>
      <c r="HMT152" s="63"/>
      <c r="HMU152" s="63"/>
      <c r="HMV152" s="63"/>
      <c r="HMW152" s="63"/>
      <c r="HMX152" s="63"/>
      <c r="HMY152" s="63"/>
      <c r="HMZ152" s="63"/>
      <c r="HNA152" s="63"/>
      <c r="HNB152" s="63"/>
      <c r="HNC152" s="63"/>
      <c r="HND152" s="63"/>
      <c r="HNE152" s="63"/>
      <c r="HNF152" s="63"/>
      <c r="HNG152" s="63"/>
      <c r="HNH152" s="63"/>
      <c r="HNI152" s="63"/>
      <c r="HNJ152" s="63"/>
      <c r="HNK152" s="63"/>
      <c r="HNL152" s="63"/>
      <c r="HNM152" s="63"/>
      <c r="HNN152" s="63"/>
      <c r="HNO152" s="63"/>
      <c r="HNP152" s="63"/>
      <c r="HNQ152" s="63"/>
      <c r="HNR152" s="63"/>
      <c r="HNS152" s="63"/>
      <c r="HNT152" s="63"/>
      <c r="HNU152" s="63"/>
      <c r="HNV152" s="63"/>
      <c r="HNW152" s="63"/>
      <c r="HNX152" s="63"/>
      <c r="HNY152" s="63"/>
      <c r="HNZ152" s="63"/>
      <c r="HOA152" s="63"/>
      <c r="HOB152" s="63"/>
      <c r="HOC152" s="63"/>
      <c r="HOD152" s="63"/>
      <c r="HOE152" s="63"/>
      <c r="HOF152" s="63"/>
      <c r="HOG152" s="63"/>
      <c r="HOH152" s="63"/>
      <c r="HOI152" s="63"/>
      <c r="HOJ152" s="63"/>
      <c r="HOK152" s="63"/>
      <c r="HOL152" s="63"/>
      <c r="HOM152" s="63"/>
      <c r="HON152" s="63"/>
      <c r="HOO152" s="63"/>
      <c r="HOP152" s="63"/>
      <c r="HOQ152" s="63"/>
      <c r="HOR152" s="63"/>
      <c r="HOS152" s="63"/>
      <c r="HOT152" s="63"/>
      <c r="HOU152" s="63"/>
      <c r="HOV152" s="63"/>
      <c r="HOW152" s="63"/>
      <c r="HOX152" s="63"/>
      <c r="HOY152" s="63"/>
      <c r="HOZ152" s="63"/>
      <c r="HPA152" s="63"/>
      <c r="HPB152" s="63"/>
      <c r="HPC152" s="63"/>
      <c r="HPD152" s="63"/>
      <c r="HPE152" s="63"/>
      <c r="HPF152" s="63"/>
      <c r="HPG152" s="63"/>
      <c r="HPH152" s="63"/>
      <c r="HPI152" s="63"/>
      <c r="HPJ152" s="63"/>
      <c r="HPK152" s="63"/>
      <c r="HPL152" s="63"/>
      <c r="HPM152" s="63"/>
      <c r="HPN152" s="63"/>
      <c r="HPO152" s="63"/>
      <c r="HPP152" s="63"/>
      <c r="HPQ152" s="63"/>
      <c r="HPR152" s="63"/>
      <c r="HPS152" s="63"/>
      <c r="HPT152" s="63"/>
      <c r="HPU152" s="63"/>
      <c r="HPV152" s="63"/>
      <c r="HPW152" s="63"/>
      <c r="HPX152" s="63"/>
      <c r="HPY152" s="63"/>
      <c r="HPZ152" s="63"/>
      <c r="HQA152" s="63"/>
      <c r="HQB152" s="63"/>
      <c r="HQC152" s="63"/>
      <c r="HQD152" s="63"/>
      <c r="HQE152" s="63"/>
      <c r="HQF152" s="63"/>
      <c r="HQG152" s="63"/>
      <c r="HQH152" s="63"/>
      <c r="HQI152" s="63"/>
      <c r="HQJ152" s="63"/>
      <c r="HQK152" s="63"/>
      <c r="HQL152" s="63"/>
      <c r="HQM152" s="63"/>
      <c r="HQN152" s="63"/>
      <c r="HQO152" s="63"/>
      <c r="HQP152" s="63"/>
      <c r="HQQ152" s="63"/>
      <c r="HQR152" s="63"/>
      <c r="HQS152" s="63"/>
      <c r="HQT152" s="63"/>
      <c r="HQU152" s="63"/>
      <c r="HQV152" s="63"/>
      <c r="HQW152" s="63"/>
      <c r="HQX152" s="63"/>
      <c r="HQY152" s="63"/>
      <c r="HQZ152" s="63"/>
      <c r="HRA152" s="63"/>
      <c r="HRB152" s="63"/>
      <c r="HRC152" s="63"/>
      <c r="HRD152" s="63"/>
      <c r="HRE152" s="63"/>
      <c r="HRF152" s="63"/>
      <c r="HRG152" s="63"/>
      <c r="HRH152" s="63"/>
      <c r="HRI152" s="63"/>
      <c r="HRJ152" s="63"/>
      <c r="HRK152" s="63"/>
      <c r="HRL152" s="63"/>
      <c r="HRM152" s="63"/>
      <c r="HRN152" s="63"/>
      <c r="HRO152" s="63"/>
      <c r="HRP152" s="63"/>
      <c r="HRQ152" s="63"/>
      <c r="HRR152" s="63"/>
      <c r="HRS152" s="63"/>
      <c r="HRT152" s="63"/>
      <c r="HRU152" s="63"/>
      <c r="HRV152" s="63"/>
      <c r="HRW152" s="63"/>
      <c r="HRX152" s="63"/>
      <c r="HRY152" s="63"/>
      <c r="HRZ152" s="63"/>
      <c r="HSA152" s="63"/>
      <c r="HSB152" s="63"/>
      <c r="HSC152" s="63"/>
      <c r="HSD152" s="63"/>
      <c r="HSE152" s="63"/>
      <c r="HSF152" s="63"/>
      <c r="HSG152" s="63"/>
      <c r="HSH152" s="63"/>
      <c r="HSI152" s="63"/>
      <c r="HSJ152" s="63"/>
      <c r="HSK152" s="63"/>
      <c r="HSL152" s="63"/>
      <c r="HSM152" s="63"/>
      <c r="HSN152" s="63"/>
      <c r="HSO152" s="63"/>
      <c r="HSP152" s="63"/>
      <c r="HSQ152" s="63"/>
      <c r="HSR152" s="63"/>
      <c r="HSS152" s="63"/>
      <c r="HST152" s="63"/>
      <c r="HSU152" s="63"/>
      <c r="HSV152" s="63"/>
      <c r="HSW152" s="63"/>
      <c r="HSX152" s="63"/>
      <c r="HSY152" s="63"/>
      <c r="HSZ152" s="63"/>
      <c r="HTA152" s="63"/>
      <c r="HTB152" s="63"/>
      <c r="HTC152" s="63"/>
      <c r="HTD152" s="63"/>
      <c r="HTE152" s="63"/>
      <c r="HTF152" s="63"/>
      <c r="HTG152" s="63"/>
      <c r="HTH152" s="63"/>
      <c r="HTI152" s="63"/>
      <c r="HTJ152" s="63"/>
      <c r="HTK152" s="63"/>
      <c r="HTL152" s="63"/>
      <c r="HTM152" s="63"/>
      <c r="HTN152" s="63"/>
      <c r="HTO152" s="63"/>
      <c r="HTP152" s="63"/>
      <c r="HTQ152" s="63"/>
      <c r="HTR152" s="63"/>
      <c r="HTS152" s="63"/>
      <c r="HTT152" s="63"/>
      <c r="HTU152" s="63"/>
      <c r="HTV152" s="63"/>
      <c r="HTW152" s="63"/>
      <c r="HTX152" s="63"/>
      <c r="HTY152" s="63"/>
      <c r="HTZ152" s="63"/>
      <c r="HUA152" s="63"/>
      <c r="HUB152" s="63"/>
      <c r="HUC152" s="63"/>
      <c r="HUD152" s="63"/>
      <c r="HUE152" s="63"/>
      <c r="HUF152" s="63"/>
      <c r="HUG152" s="63"/>
      <c r="HUH152" s="63"/>
      <c r="HUI152" s="63"/>
      <c r="HUJ152" s="63"/>
      <c r="HUK152" s="63"/>
      <c r="HUL152" s="63"/>
      <c r="HUM152" s="63"/>
      <c r="HUN152" s="63"/>
      <c r="HUO152" s="63"/>
      <c r="HUP152" s="63"/>
      <c r="HUQ152" s="63"/>
      <c r="HUR152" s="63"/>
      <c r="HUS152" s="63"/>
      <c r="HUT152" s="63"/>
      <c r="HUU152" s="63"/>
      <c r="HUV152" s="63"/>
      <c r="HUW152" s="63"/>
      <c r="HUX152" s="63"/>
      <c r="HUY152" s="63"/>
      <c r="HUZ152" s="63"/>
      <c r="HVA152" s="63"/>
      <c r="HVB152" s="63"/>
      <c r="HVC152" s="63"/>
      <c r="HVD152" s="63"/>
      <c r="HVE152" s="63"/>
      <c r="HVF152" s="63"/>
      <c r="HVG152" s="63"/>
      <c r="HVH152" s="63"/>
      <c r="HVI152" s="63"/>
      <c r="HVJ152" s="63"/>
      <c r="HVK152" s="63"/>
      <c r="HVL152" s="63"/>
      <c r="HVM152" s="63"/>
      <c r="HVN152" s="63"/>
      <c r="HVO152" s="63"/>
      <c r="HVP152" s="63"/>
      <c r="HVQ152" s="63"/>
      <c r="HVR152" s="63"/>
      <c r="HVS152" s="63"/>
      <c r="HVT152" s="63"/>
      <c r="HVU152" s="63"/>
      <c r="HVV152" s="63"/>
      <c r="HVW152" s="63"/>
      <c r="HVX152" s="63"/>
      <c r="HVY152" s="63"/>
      <c r="HVZ152" s="63"/>
      <c r="HWA152" s="63"/>
      <c r="HWB152" s="63"/>
      <c r="HWC152" s="63"/>
      <c r="HWD152" s="63"/>
      <c r="HWE152" s="63"/>
      <c r="HWF152" s="63"/>
      <c r="HWG152" s="63"/>
      <c r="HWH152" s="63"/>
      <c r="HWI152" s="63"/>
      <c r="HWJ152" s="63"/>
      <c r="HWK152" s="63"/>
      <c r="HWL152" s="63"/>
      <c r="HWM152" s="63"/>
      <c r="HWN152" s="63"/>
      <c r="HWO152" s="63"/>
      <c r="HWP152" s="63"/>
      <c r="HWQ152" s="63"/>
      <c r="HWR152" s="63"/>
      <c r="HWS152" s="63"/>
      <c r="HWT152" s="63"/>
      <c r="HWU152" s="63"/>
      <c r="HWV152" s="63"/>
      <c r="HWW152" s="63"/>
      <c r="HWX152" s="63"/>
      <c r="HWY152" s="63"/>
      <c r="HWZ152" s="63"/>
      <c r="HXA152" s="63"/>
      <c r="HXB152" s="63"/>
      <c r="HXC152" s="63"/>
      <c r="HXD152" s="63"/>
      <c r="HXE152" s="63"/>
      <c r="HXF152" s="63"/>
      <c r="HXG152" s="63"/>
      <c r="HXH152" s="63"/>
      <c r="HXI152" s="63"/>
      <c r="HXJ152" s="63"/>
      <c r="HXK152" s="63"/>
      <c r="HXL152" s="63"/>
      <c r="HXM152" s="63"/>
      <c r="HXN152" s="63"/>
      <c r="HXO152" s="63"/>
      <c r="HXP152" s="63"/>
      <c r="HXQ152" s="63"/>
      <c r="HXR152" s="63"/>
      <c r="HXS152" s="63"/>
      <c r="HXT152" s="63"/>
      <c r="HXU152" s="63"/>
      <c r="HXV152" s="63"/>
      <c r="HXW152" s="63"/>
      <c r="HXX152" s="63"/>
      <c r="HXY152" s="63"/>
      <c r="HXZ152" s="63"/>
      <c r="HYA152" s="63"/>
      <c r="HYB152" s="63"/>
      <c r="HYC152" s="63"/>
      <c r="HYD152" s="63"/>
      <c r="HYE152" s="63"/>
      <c r="HYF152" s="63"/>
      <c r="HYG152" s="63"/>
      <c r="HYH152" s="63"/>
      <c r="HYI152" s="63"/>
      <c r="HYJ152" s="63"/>
      <c r="HYK152" s="63"/>
      <c r="HYL152" s="63"/>
      <c r="HYM152" s="63"/>
      <c r="HYN152" s="63"/>
      <c r="HYO152" s="63"/>
      <c r="HYP152" s="63"/>
      <c r="HYQ152" s="63"/>
      <c r="HYR152" s="63"/>
      <c r="HYS152" s="63"/>
      <c r="HYT152" s="63"/>
      <c r="HYU152" s="63"/>
      <c r="HYV152" s="63"/>
      <c r="HYW152" s="63"/>
      <c r="HYX152" s="63"/>
      <c r="HYY152" s="63"/>
      <c r="HYZ152" s="63"/>
      <c r="HZA152" s="63"/>
      <c r="HZB152" s="63"/>
      <c r="HZC152" s="63"/>
      <c r="HZD152" s="63"/>
      <c r="HZE152" s="63"/>
      <c r="HZF152" s="63"/>
      <c r="HZG152" s="63"/>
      <c r="HZH152" s="63"/>
      <c r="HZI152" s="63"/>
      <c r="HZJ152" s="63"/>
      <c r="HZK152" s="63"/>
      <c r="HZL152" s="63"/>
      <c r="HZM152" s="63"/>
      <c r="HZN152" s="63"/>
      <c r="HZO152" s="63"/>
      <c r="HZP152" s="63"/>
      <c r="HZQ152" s="63"/>
      <c r="HZR152" s="63"/>
      <c r="HZS152" s="63"/>
      <c r="HZT152" s="63"/>
      <c r="HZU152" s="63"/>
      <c r="HZV152" s="63"/>
      <c r="HZW152" s="63"/>
      <c r="HZX152" s="63"/>
      <c r="HZY152" s="63"/>
      <c r="HZZ152" s="63"/>
      <c r="IAA152" s="63"/>
      <c r="IAB152" s="63"/>
      <c r="IAC152" s="63"/>
      <c r="IAD152" s="63"/>
      <c r="IAE152" s="63"/>
      <c r="IAF152" s="63"/>
      <c r="IAG152" s="63"/>
      <c r="IAH152" s="63"/>
      <c r="IAI152" s="63"/>
      <c r="IAJ152" s="63"/>
      <c r="IAK152" s="63"/>
      <c r="IAL152" s="63"/>
      <c r="IAM152" s="63"/>
      <c r="IAN152" s="63"/>
      <c r="IAO152" s="63"/>
      <c r="IAP152" s="63"/>
      <c r="IAQ152" s="63"/>
      <c r="IAR152" s="63"/>
      <c r="IAS152" s="63"/>
      <c r="IAT152" s="63"/>
      <c r="IAU152" s="63"/>
      <c r="IAV152" s="63"/>
      <c r="IAW152" s="63"/>
      <c r="IAX152" s="63"/>
      <c r="IAY152" s="63"/>
      <c r="IAZ152" s="63"/>
      <c r="IBA152" s="63"/>
      <c r="IBB152" s="63"/>
      <c r="IBC152" s="63"/>
      <c r="IBD152" s="63"/>
      <c r="IBE152" s="63"/>
      <c r="IBF152" s="63"/>
      <c r="IBG152" s="63"/>
      <c r="IBH152" s="63"/>
      <c r="IBI152" s="63"/>
      <c r="IBJ152" s="63"/>
      <c r="IBK152" s="63"/>
      <c r="IBL152" s="63"/>
      <c r="IBM152" s="63"/>
      <c r="IBN152" s="63"/>
      <c r="IBO152" s="63"/>
      <c r="IBP152" s="63"/>
      <c r="IBQ152" s="63"/>
      <c r="IBR152" s="63"/>
      <c r="IBS152" s="63"/>
      <c r="IBT152" s="63"/>
      <c r="IBU152" s="63"/>
      <c r="IBV152" s="63"/>
      <c r="IBW152" s="63"/>
      <c r="IBX152" s="63"/>
      <c r="IBY152" s="63"/>
      <c r="IBZ152" s="63"/>
      <c r="ICA152" s="63"/>
      <c r="ICB152" s="63"/>
      <c r="ICC152" s="63"/>
      <c r="ICD152" s="63"/>
      <c r="ICE152" s="63"/>
      <c r="ICF152" s="63"/>
      <c r="ICG152" s="63"/>
      <c r="ICH152" s="63"/>
      <c r="ICI152" s="63"/>
      <c r="ICJ152" s="63"/>
      <c r="ICK152" s="63"/>
      <c r="ICL152" s="63"/>
      <c r="ICM152" s="63"/>
      <c r="ICN152" s="63"/>
      <c r="ICO152" s="63"/>
      <c r="ICP152" s="63"/>
      <c r="ICQ152" s="63"/>
      <c r="ICR152" s="63"/>
      <c r="ICS152" s="63"/>
      <c r="ICT152" s="63"/>
      <c r="ICU152" s="63"/>
      <c r="ICV152" s="63"/>
      <c r="ICW152" s="63"/>
      <c r="ICX152" s="63"/>
      <c r="ICY152" s="63"/>
      <c r="ICZ152" s="63"/>
      <c r="IDA152" s="63"/>
      <c r="IDB152" s="63"/>
      <c r="IDC152" s="63"/>
      <c r="IDD152" s="63"/>
      <c r="IDE152" s="63"/>
      <c r="IDF152" s="63"/>
      <c r="IDG152" s="63"/>
      <c r="IDH152" s="63"/>
      <c r="IDI152" s="63"/>
      <c r="IDJ152" s="63"/>
      <c r="IDK152" s="63"/>
      <c r="IDL152" s="63"/>
      <c r="IDM152" s="63"/>
      <c r="IDN152" s="63"/>
      <c r="IDO152" s="63"/>
      <c r="IDP152" s="63"/>
      <c r="IDQ152" s="63"/>
      <c r="IDR152" s="63"/>
      <c r="IDS152" s="63"/>
      <c r="IDT152" s="63"/>
      <c r="IDU152" s="63"/>
      <c r="IDV152" s="63"/>
      <c r="IDW152" s="63"/>
      <c r="IDX152" s="63"/>
      <c r="IDY152" s="63"/>
      <c r="IDZ152" s="63"/>
      <c r="IEA152" s="63"/>
      <c r="IEB152" s="63"/>
      <c r="IEC152" s="63"/>
      <c r="IED152" s="63"/>
      <c r="IEE152" s="63"/>
      <c r="IEF152" s="63"/>
      <c r="IEG152" s="63"/>
      <c r="IEH152" s="63"/>
      <c r="IEI152" s="63"/>
      <c r="IEJ152" s="63"/>
      <c r="IEK152" s="63"/>
      <c r="IEL152" s="63"/>
      <c r="IEM152" s="63"/>
      <c r="IEN152" s="63"/>
      <c r="IEO152" s="63"/>
      <c r="IEP152" s="63"/>
      <c r="IEQ152" s="63"/>
      <c r="IER152" s="63"/>
      <c r="IES152" s="63"/>
      <c r="IET152" s="63"/>
      <c r="IEU152" s="63"/>
      <c r="IEV152" s="63"/>
      <c r="IEW152" s="63"/>
      <c r="IEX152" s="63"/>
      <c r="IEY152" s="63"/>
      <c r="IEZ152" s="63"/>
      <c r="IFA152" s="63"/>
      <c r="IFB152" s="63"/>
      <c r="IFC152" s="63"/>
      <c r="IFD152" s="63"/>
      <c r="IFE152" s="63"/>
      <c r="IFF152" s="63"/>
      <c r="IFG152" s="63"/>
      <c r="IFH152" s="63"/>
      <c r="IFI152" s="63"/>
      <c r="IFJ152" s="63"/>
      <c r="IFK152" s="63"/>
      <c r="IFL152" s="63"/>
      <c r="IFM152" s="63"/>
      <c r="IFN152" s="63"/>
      <c r="IFO152" s="63"/>
      <c r="IFP152" s="63"/>
      <c r="IFQ152" s="63"/>
      <c r="IFR152" s="63"/>
      <c r="IFS152" s="63"/>
      <c r="IFT152" s="63"/>
      <c r="IFU152" s="63"/>
      <c r="IFV152" s="63"/>
      <c r="IFW152" s="63"/>
      <c r="IFX152" s="63"/>
      <c r="IFY152" s="63"/>
      <c r="IFZ152" s="63"/>
      <c r="IGA152" s="63"/>
      <c r="IGB152" s="63"/>
      <c r="IGC152" s="63"/>
      <c r="IGD152" s="63"/>
      <c r="IGE152" s="63"/>
      <c r="IGF152" s="63"/>
      <c r="IGG152" s="63"/>
      <c r="IGH152" s="63"/>
      <c r="IGI152" s="63"/>
      <c r="IGJ152" s="63"/>
      <c r="IGK152" s="63"/>
      <c r="IGL152" s="63"/>
      <c r="IGM152" s="63"/>
      <c r="IGN152" s="63"/>
      <c r="IGO152" s="63"/>
      <c r="IGP152" s="63"/>
      <c r="IGQ152" s="63"/>
      <c r="IGR152" s="63"/>
      <c r="IGS152" s="63"/>
      <c r="IGT152" s="63"/>
      <c r="IGU152" s="63"/>
      <c r="IGV152" s="63"/>
      <c r="IGW152" s="63"/>
      <c r="IGX152" s="63"/>
      <c r="IGY152" s="63"/>
      <c r="IGZ152" s="63"/>
      <c r="IHA152" s="63"/>
      <c r="IHB152" s="63"/>
      <c r="IHC152" s="63"/>
      <c r="IHD152" s="63"/>
      <c r="IHE152" s="63"/>
      <c r="IHF152" s="63"/>
      <c r="IHG152" s="63"/>
      <c r="IHH152" s="63"/>
      <c r="IHI152" s="63"/>
      <c r="IHJ152" s="63"/>
      <c r="IHK152" s="63"/>
      <c r="IHL152" s="63"/>
      <c r="IHM152" s="63"/>
      <c r="IHN152" s="63"/>
      <c r="IHO152" s="63"/>
      <c r="IHP152" s="63"/>
      <c r="IHQ152" s="63"/>
      <c r="IHR152" s="63"/>
      <c r="IHS152" s="63"/>
      <c r="IHT152" s="63"/>
      <c r="IHU152" s="63"/>
      <c r="IHV152" s="63"/>
      <c r="IHW152" s="63"/>
      <c r="IHX152" s="63"/>
      <c r="IHY152" s="63"/>
      <c r="IHZ152" s="63"/>
      <c r="IIA152" s="63"/>
      <c r="IIB152" s="63"/>
      <c r="IIC152" s="63"/>
      <c r="IID152" s="63"/>
      <c r="IIE152" s="63"/>
      <c r="IIF152" s="63"/>
      <c r="IIG152" s="63"/>
      <c r="IIH152" s="63"/>
      <c r="III152" s="63"/>
      <c r="IIJ152" s="63"/>
      <c r="IIK152" s="63"/>
      <c r="IIL152" s="63"/>
      <c r="IIM152" s="63"/>
      <c r="IIN152" s="63"/>
      <c r="IIO152" s="63"/>
      <c r="IIP152" s="63"/>
      <c r="IIQ152" s="63"/>
      <c r="IIR152" s="63"/>
      <c r="IIS152" s="63"/>
      <c r="IIT152" s="63"/>
      <c r="IIU152" s="63"/>
      <c r="IIV152" s="63"/>
      <c r="IIW152" s="63"/>
      <c r="IIX152" s="63"/>
      <c r="IIY152" s="63"/>
      <c r="IIZ152" s="63"/>
      <c r="IJA152" s="63"/>
      <c r="IJB152" s="63"/>
      <c r="IJC152" s="63"/>
      <c r="IJD152" s="63"/>
      <c r="IJE152" s="63"/>
      <c r="IJF152" s="63"/>
      <c r="IJG152" s="63"/>
      <c r="IJH152" s="63"/>
      <c r="IJI152" s="63"/>
      <c r="IJJ152" s="63"/>
      <c r="IJK152" s="63"/>
      <c r="IJL152" s="63"/>
      <c r="IJM152" s="63"/>
      <c r="IJN152" s="63"/>
      <c r="IJO152" s="63"/>
      <c r="IJP152" s="63"/>
      <c r="IJQ152" s="63"/>
      <c r="IJR152" s="63"/>
      <c r="IJS152" s="63"/>
      <c r="IJT152" s="63"/>
      <c r="IJU152" s="63"/>
      <c r="IJV152" s="63"/>
      <c r="IJW152" s="63"/>
      <c r="IJX152" s="63"/>
      <c r="IJY152" s="63"/>
      <c r="IJZ152" s="63"/>
      <c r="IKA152" s="63"/>
      <c r="IKB152" s="63"/>
      <c r="IKC152" s="63"/>
      <c r="IKD152" s="63"/>
      <c r="IKE152" s="63"/>
      <c r="IKF152" s="63"/>
      <c r="IKG152" s="63"/>
      <c r="IKH152" s="63"/>
      <c r="IKI152" s="63"/>
      <c r="IKJ152" s="63"/>
      <c r="IKK152" s="63"/>
      <c r="IKL152" s="63"/>
      <c r="IKM152" s="63"/>
      <c r="IKN152" s="63"/>
      <c r="IKO152" s="63"/>
      <c r="IKP152" s="63"/>
      <c r="IKQ152" s="63"/>
      <c r="IKR152" s="63"/>
      <c r="IKS152" s="63"/>
      <c r="IKT152" s="63"/>
      <c r="IKU152" s="63"/>
      <c r="IKV152" s="63"/>
      <c r="IKW152" s="63"/>
      <c r="IKX152" s="63"/>
      <c r="IKY152" s="63"/>
      <c r="IKZ152" s="63"/>
      <c r="ILA152" s="63"/>
      <c r="ILB152" s="63"/>
      <c r="ILC152" s="63"/>
      <c r="ILD152" s="63"/>
      <c r="ILE152" s="63"/>
      <c r="ILF152" s="63"/>
      <c r="ILG152" s="63"/>
      <c r="ILH152" s="63"/>
      <c r="ILI152" s="63"/>
      <c r="ILJ152" s="63"/>
      <c r="ILK152" s="63"/>
      <c r="ILL152" s="63"/>
      <c r="ILM152" s="63"/>
      <c r="ILN152" s="63"/>
      <c r="ILO152" s="63"/>
      <c r="ILP152" s="63"/>
      <c r="ILQ152" s="63"/>
      <c r="ILR152" s="63"/>
      <c r="ILS152" s="63"/>
      <c r="ILT152" s="63"/>
      <c r="ILU152" s="63"/>
      <c r="ILV152" s="63"/>
      <c r="ILW152" s="63"/>
      <c r="ILX152" s="63"/>
      <c r="ILY152" s="63"/>
      <c r="ILZ152" s="63"/>
      <c r="IMA152" s="63"/>
      <c r="IMB152" s="63"/>
      <c r="IMC152" s="63"/>
      <c r="IMD152" s="63"/>
      <c r="IME152" s="63"/>
      <c r="IMF152" s="63"/>
      <c r="IMG152" s="63"/>
      <c r="IMH152" s="63"/>
      <c r="IMI152" s="63"/>
      <c r="IMJ152" s="63"/>
      <c r="IMK152" s="63"/>
      <c r="IML152" s="63"/>
      <c r="IMM152" s="63"/>
      <c r="IMN152" s="63"/>
      <c r="IMO152" s="63"/>
      <c r="IMP152" s="63"/>
      <c r="IMQ152" s="63"/>
      <c r="IMR152" s="63"/>
      <c r="IMS152" s="63"/>
      <c r="IMT152" s="63"/>
      <c r="IMU152" s="63"/>
      <c r="IMV152" s="63"/>
      <c r="IMW152" s="63"/>
      <c r="IMX152" s="63"/>
      <c r="IMY152" s="63"/>
      <c r="IMZ152" s="63"/>
      <c r="INA152" s="63"/>
      <c r="INB152" s="63"/>
      <c r="INC152" s="63"/>
      <c r="IND152" s="63"/>
      <c r="INE152" s="63"/>
      <c r="INF152" s="63"/>
      <c r="ING152" s="63"/>
      <c r="INH152" s="63"/>
      <c r="INI152" s="63"/>
      <c r="INJ152" s="63"/>
      <c r="INK152" s="63"/>
      <c r="INL152" s="63"/>
      <c r="INM152" s="63"/>
      <c r="INN152" s="63"/>
      <c r="INO152" s="63"/>
      <c r="INP152" s="63"/>
      <c r="INQ152" s="63"/>
      <c r="INR152" s="63"/>
      <c r="INS152" s="63"/>
      <c r="INT152" s="63"/>
      <c r="INU152" s="63"/>
      <c r="INV152" s="63"/>
      <c r="INW152" s="63"/>
      <c r="INX152" s="63"/>
      <c r="INY152" s="63"/>
      <c r="INZ152" s="63"/>
      <c r="IOA152" s="63"/>
      <c r="IOB152" s="63"/>
      <c r="IOC152" s="63"/>
      <c r="IOD152" s="63"/>
      <c r="IOE152" s="63"/>
      <c r="IOF152" s="63"/>
      <c r="IOG152" s="63"/>
      <c r="IOH152" s="63"/>
      <c r="IOI152" s="63"/>
      <c r="IOJ152" s="63"/>
      <c r="IOK152" s="63"/>
      <c r="IOL152" s="63"/>
      <c r="IOM152" s="63"/>
      <c r="ION152" s="63"/>
      <c r="IOO152" s="63"/>
      <c r="IOP152" s="63"/>
      <c r="IOQ152" s="63"/>
      <c r="IOR152" s="63"/>
      <c r="IOS152" s="63"/>
      <c r="IOT152" s="63"/>
      <c r="IOU152" s="63"/>
      <c r="IOV152" s="63"/>
      <c r="IOW152" s="63"/>
      <c r="IOX152" s="63"/>
      <c r="IOY152" s="63"/>
      <c r="IOZ152" s="63"/>
      <c r="IPA152" s="63"/>
      <c r="IPB152" s="63"/>
      <c r="IPC152" s="63"/>
      <c r="IPD152" s="63"/>
      <c r="IPE152" s="63"/>
      <c r="IPF152" s="63"/>
      <c r="IPG152" s="63"/>
      <c r="IPH152" s="63"/>
      <c r="IPI152" s="63"/>
      <c r="IPJ152" s="63"/>
      <c r="IPK152" s="63"/>
      <c r="IPL152" s="63"/>
      <c r="IPM152" s="63"/>
      <c r="IPN152" s="63"/>
      <c r="IPO152" s="63"/>
      <c r="IPP152" s="63"/>
      <c r="IPQ152" s="63"/>
      <c r="IPR152" s="63"/>
      <c r="IPS152" s="63"/>
      <c r="IPT152" s="63"/>
      <c r="IPU152" s="63"/>
      <c r="IPV152" s="63"/>
      <c r="IPW152" s="63"/>
      <c r="IPX152" s="63"/>
      <c r="IPY152" s="63"/>
      <c r="IPZ152" s="63"/>
      <c r="IQA152" s="63"/>
      <c r="IQB152" s="63"/>
      <c r="IQC152" s="63"/>
      <c r="IQD152" s="63"/>
      <c r="IQE152" s="63"/>
      <c r="IQF152" s="63"/>
      <c r="IQG152" s="63"/>
      <c r="IQH152" s="63"/>
      <c r="IQI152" s="63"/>
      <c r="IQJ152" s="63"/>
      <c r="IQK152" s="63"/>
      <c r="IQL152" s="63"/>
      <c r="IQM152" s="63"/>
      <c r="IQN152" s="63"/>
      <c r="IQO152" s="63"/>
      <c r="IQP152" s="63"/>
      <c r="IQQ152" s="63"/>
      <c r="IQR152" s="63"/>
      <c r="IQS152" s="63"/>
      <c r="IQT152" s="63"/>
      <c r="IQU152" s="63"/>
      <c r="IQV152" s="63"/>
      <c r="IQW152" s="63"/>
      <c r="IQX152" s="63"/>
      <c r="IQY152" s="63"/>
      <c r="IQZ152" s="63"/>
      <c r="IRA152" s="63"/>
      <c r="IRB152" s="63"/>
      <c r="IRC152" s="63"/>
      <c r="IRD152" s="63"/>
      <c r="IRE152" s="63"/>
      <c r="IRF152" s="63"/>
      <c r="IRG152" s="63"/>
      <c r="IRH152" s="63"/>
      <c r="IRI152" s="63"/>
      <c r="IRJ152" s="63"/>
      <c r="IRK152" s="63"/>
      <c r="IRL152" s="63"/>
      <c r="IRM152" s="63"/>
      <c r="IRN152" s="63"/>
      <c r="IRO152" s="63"/>
      <c r="IRP152" s="63"/>
      <c r="IRQ152" s="63"/>
      <c r="IRR152" s="63"/>
      <c r="IRS152" s="63"/>
      <c r="IRT152" s="63"/>
      <c r="IRU152" s="63"/>
      <c r="IRV152" s="63"/>
      <c r="IRW152" s="63"/>
      <c r="IRX152" s="63"/>
      <c r="IRY152" s="63"/>
      <c r="IRZ152" s="63"/>
      <c r="ISA152" s="63"/>
      <c r="ISB152" s="63"/>
      <c r="ISC152" s="63"/>
      <c r="ISD152" s="63"/>
      <c r="ISE152" s="63"/>
      <c r="ISF152" s="63"/>
      <c r="ISG152" s="63"/>
      <c r="ISH152" s="63"/>
      <c r="ISI152" s="63"/>
      <c r="ISJ152" s="63"/>
      <c r="ISK152" s="63"/>
      <c r="ISL152" s="63"/>
      <c r="ISM152" s="63"/>
      <c r="ISN152" s="63"/>
      <c r="ISO152" s="63"/>
      <c r="ISP152" s="63"/>
      <c r="ISQ152" s="63"/>
      <c r="ISR152" s="63"/>
      <c r="ISS152" s="63"/>
      <c r="IST152" s="63"/>
      <c r="ISU152" s="63"/>
      <c r="ISV152" s="63"/>
      <c r="ISW152" s="63"/>
      <c r="ISX152" s="63"/>
      <c r="ISY152" s="63"/>
      <c r="ISZ152" s="63"/>
      <c r="ITA152" s="63"/>
      <c r="ITB152" s="63"/>
      <c r="ITC152" s="63"/>
      <c r="ITD152" s="63"/>
      <c r="ITE152" s="63"/>
      <c r="ITF152" s="63"/>
      <c r="ITG152" s="63"/>
      <c r="ITH152" s="63"/>
      <c r="ITI152" s="63"/>
      <c r="ITJ152" s="63"/>
      <c r="ITK152" s="63"/>
      <c r="ITL152" s="63"/>
      <c r="ITM152" s="63"/>
      <c r="ITN152" s="63"/>
      <c r="ITO152" s="63"/>
      <c r="ITP152" s="63"/>
      <c r="ITQ152" s="63"/>
      <c r="ITR152" s="63"/>
      <c r="ITS152" s="63"/>
      <c r="ITT152" s="63"/>
      <c r="ITU152" s="63"/>
      <c r="ITV152" s="63"/>
      <c r="ITW152" s="63"/>
      <c r="ITX152" s="63"/>
      <c r="ITY152" s="63"/>
      <c r="ITZ152" s="63"/>
      <c r="IUA152" s="63"/>
      <c r="IUB152" s="63"/>
      <c r="IUC152" s="63"/>
      <c r="IUD152" s="63"/>
      <c r="IUE152" s="63"/>
      <c r="IUF152" s="63"/>
      <c r="IUG152" s="63"/>
      <c r="IUH152" s="63"/>
      <c r="IUI152" s="63"/>
      <c r="IUJ152" s="63"/>
      <c r="IUK152" s="63"/>
      <c r="IUL152" s="63"/>
      <c r="IUM152" s="63"/>
      <c r="IUN152" s="63"/>
      <c r="IUO152" s="63"/>
      <c r="IUP152" s="63"/>
      <c r="IUQ152" s="63"/>
      <c r="IUR152" s="63"/>
      <c r="IUS152" s="63"/>
      <c r="IUT152" s="63"/>
      <c r="IUU152" s="63"/>
      <c r="IUV152" s="63"/>
      <c r="IUW152" s="63"/>
      <c r="IUX152" s="63"/>
      <c r="IUY152" s="63"/>
      <c r="IUZ152" s="63"/>
      <c r="IVA152" s="63"/>
      <c r="IVB152" s="63"/>
      <c r="IVC152" s="63"/>
      <c r="IVD152" s="63"/>
      <c r="IVE152" s="63"/>
      <c r="IVF152" s="63"/>
      <c r="IVG152" s="63"/>
      <c r="IVH152" s="63"/>
      <c r="IVI152" s="63"/>
      <c r="IVJ152" s="63"/>
      <c r="IVK152" s="63"/>
      <c r="IVL152" s="63"/>
      <c r="IVM152" s="63"/>
      <c r="IVN152" s="63"/>
      <c r="IVO152" s="63"/>
      <c r="IVP152" s="63"/>
      <c r="IVQ152" s="63"/>
      <c r="IVR152" s="63"/>
      <c r="IVS152" s="63"/>
      <c r="IVT152" s="63"/>
      <c r="IVU152" s="63"/>
      <c r="IVV152" s="63"/>
      <c r="IVW152" s="63"/>
      <c r="IVX152" s="63"/>
      <c r="IVY152" s="63"/>
      <c r="IVZ152" s="63"/>
      <c r="IWA152" s="63"/>
      <c r="IWB152" s="63"/>
      <c r="IWC152" s="63"/>
      <c r="IWD152" s="63"/>
      <c r="IWE152" s="63"/>
      <c r="IWF152" s="63"/>
      <c r="IWG152" s="63"/>
      <c r="IWH152" s="63"/>
      <c r="IWI152" s="63"/>
      <c r="IWJ152" s="63"/>
      <c r="IWK152" s="63"/>
      <c r="IWL152" s="63"/>
      <c r="IWM152" s="63"/>
      <c r="IWN152" s="63"/>
      <c r="IWO152" s="63"/>
      <c r="IWP152" s="63"/>
      <c r="IWQ152" s="63"/>
      <c r="IWR152" s="63"/>
      <c r="IWS152" s="63"/>
      <c r="IWT152" s="63"/>
      <c r="IWU152" s="63"/>
      <c r="IWV152" s="63"/>
      <c r="IWW152" s="63"/>
      <c r="IWX152" s="63"/>
      <c r="IWY152" s="63"/>
      <c r="IWZ152" s="63"/>
      <c r="IXA152" s="63"/>
      <c r="IXB152" s="63"/>
      <c r="IXC152" s="63"/>
      <c r="IXD152" s="63"/>
      <c r="IXE152" s="63"/>
      <c r="IXF152" s="63"/>
      <c r="IXG152" s="63"/>
      <c r="IXH152" s="63"/>
      <c r="IXI152" s="63"/>
      <c r="IXJ152" s="63"/>
      <c r="IXK152" s="63"/>
      <c r="IXL152" s="63"/>
      <c r="IXM152" s="63"/>
      <c r="IXN152" s="63"/>
      <c r="IXO152" s="63"/>
      <c r="IXP152" s="63"/>
      <c r="IXQ152" s="63"/>
      <c r="IXR152" s="63"/>
      <c r="IXS152" s="63"/>
      <c r="IXT152" s="63"/>
      <c r="IXU152" s="63"/>
      <c r="IXV152" s="63"/>
      <c r="IXW152" s="63"/>
      <c r="IXX152" s="63"/>
      <c r="IXY152" s="63"/>
      <c r="IXZ152" s="63"/>
      <c r="IYA152" s="63"/>
      <c r="IYB152" s="63"/>
      <c r="IYC152" s="63"/>
      <c r="IYD152" s="63"/>
      <c r="IYE152" s="63"/>
      <c r="IYF152" s="63"/>
      <c r="IYG152" s="63"/>
      <c r="IYH152" s="63"/>
      <c r="IYI152" s="63"/>
      <c r="IYJ152" s="63"/>
      <c r="IYK152" s="63"/>
      <c r="IYL152" s="63"/>
      <c r="IYM152" s="63"/>
      <c r="IYN152" s="63"/>
      <c r="IYO152" s="63"/>
      <c r="IYP152" s="63"/>
      <c r="IYQ152" s="63"/>
      <c r="IYR152" s="63"/>
      <c r="IYS152" s="63"/>
      <c r="IYT152" s="63"/>
      <c r="IYU152" s="63"/>
      <c r="IYV152" s="63"/>
      <c r="IYW152" s="63"/>
      <c r="IYX152" s="63"/>
      <c r="IYY152" s="63"/>
      <c r="IYZ152" s="63"/>
      <c r="IZA152" s="63"/>
      <c r="IZB152" s="63"/>
      <c r="IZC152" s="63"/>
      <c r="IZD152" s="63"/>
      <c r="IZE152" s="63"/>
      <c r="IZF152" s="63"/>
      <c r="IZG152" s="63"/>
      <c r="IZH152" s="63"/>
      <c r="IZI152" s="63"/>
      <c r="IZJ152" s="63"/>
      <c r="IZK152" s="63"/>
      <c r="IZL152" s="63"/>
      <c r="IZM152" s="63"/>
      <c r="IZN152" s="63"/>
      <c r="IZO152" s="63"/>
      <c r="IZP152" s="63"/>
      <c r="IZQ152" s="63"/>
      <c r="IZR152" s="63"/>
      <c r="IZS152" s="63"/>
      <c r="IZT152" s="63"/>
      <c r="IZU152" s="63"/>
      <c r="IZV152" s="63"/>
      <c r="IZW152" s="63"/>
      <c r="IZX152" s="63"/>
      <c r="IZY152" s="63"/>
      <c r="IZZ152" s="63"/>
      <c r="JAA152" s="63"/>
      <c r="JAB152" s="63"/>
      <c r="JAC152" s="63"/>
      <c r="JAD152" s="63"/>
      <c r="JAE152" s="63"/>
      <c r="JAF152" s="63"/>
      <c r="JAG152" s="63"/>
      <c r="JAH152" s="63"/>
      <c r="JAI152" s="63"/>
      <c r="JAJ152" s="63"/>
      <c r="JAK152" s="63"/>
      <c r="JAL152" s="63"/>
      <c r="JAM152" s="63"/>
      <c r="JAN152" s="63"/>
      <c r="JAO152" s="63"/>
      <c r="JAP152" s="63"/>
      <c r="JAQ152" s="63"/>
      <c r="JAR152" s="63"/>
      <c r="JAS152" s="63"/>
      <c r="JAT152" s="63"/>
      <c r="JAU152" s="63"/>
      <c r="JAV152" s="63"/>
      <c r="JAW152" s="63"/>
      <c r="JAX152" s="63"/>
      <c r="JAY152" s="63"/>
      <c r="JAZ152" s="63"/>
      <c r="JBA152" s="63"/>
      <c r="JBB152" s="63"/>
      <c r="JBC152" s="63"/>
      <c r="JBD152" s="63"/>
      <c r="JBE152" s="63"/>
      <c r="JBF152" s="63"/>
      <c r="JBG152" s="63"/>
      <c r="JBH152" s="63"/>
      <c r="JBI152" s="63"/>
      <c r="JBJ152" s="63"/>
      <c r="JBK152" s="63"/>
      <c r="JBL152" s="63"/>
      <c r="JBM152" s="63"/>
      <c r="JBN152" s="63"/>
      <c r="JBO152" s="63"/>
      <c r="JBP152" s="63"/>
      <c r="JBQ152" s="63"/>
      <c r="JBR152" s="63"/>
      <c r="JBS152" s="63"/>
      <c r="JBT152" s="63"/>
      <c r="JBU152" s="63"/>
      <c r="JBV152" s="63"/>
      <c r="JBW152" s="63"/>
      <c r="JBX152" s="63"/>
      <c r="JBY152" s="63"/>
      <c r="JBZ152" s="63"/>
      <c r="JCA152" s="63"/>
      <c r="JCB152" s="63"/>
      <c r="JCC152" s="63"/>
      <c r="JCD152" s="63"/>
      <c r="JCE152" s="63"/>
      <c r="JCF152" s="63"/>
      <c r="JCG152" s="63"/>
      <c r="JCH152" s="63"/>
      <c r="JCI152" s="63"/>
      <c r="JCJ152" s="63"/>
      <c r="JCK152" s="63"/>
      <c r="JCL152" s="63"/>
      <c r="JCM152" s="63"/>
      <c r="JCN152" s="63"/>
      <c r="JCO152" s="63"/>
      <c r="JCP152" s="63"/>
      <c r="JCQ152" s="63"/>
      <c r="JCR152" s="63"/>
      <c r="JCS152" s="63"/>
      <c r="JCT152" s="63"/>
      <c r="JCU152" s="63"/>
      <c r="JCV152" s="63"/>
      <c r="JCW152" s="63"/>
      <c r="JCX152" s="63"/>
      <c r="JCY152" s="63"/>
      <c r="JCZ152" s="63"/>
      <c r="JDA152" s="63"/>
      <c r="JDB152" s="63"/>
      <c r="JDC152" s="63"/>
      <c r="JDD152" s="63"/>
      <c r="JDE152" s="63"/>
      <c r="JDF152" s="63"/>
      <c r="JDG152" s="63"/>
      <c r="JDH152" s="63"/>
      <c r="JDI152" s="63"/>
      <c r="JDJ152" s="63"/>
      <c r="JDK152" s="63"/>
      <c r="JDL152" s="63"/>
      <c r="JDM152" s="63"/>
      <c r="JDN152" s="63"/>
      <c r="JDO152" s="63"/>
      <c r="JDP152" s="63"/>
      <c r="JDQ152" s="63"/>
      <c r="JDR152" s="63"/>
      <c r="JDS152" s="63"/>
      <c r="JDT152" s="63"/>
      <c r="JDU152" s="63"/>
      <c r="JDV152" s="63"/>
      <c r="JDW152" s="63"/>
      <c r="JDX152" s="63"/>
      <c r="JDY152" s="63"/>
      <c r="JDZ152" s="63"/>
      <c r="JEA152" s="63"/>
      <c r="JEB152" s="63"/>
      <c r="JEC152" s="63"/>
      <c r="JED152" s="63"/>
      <c r="JEE152" s="63"/>
      <c r="JEF152" s="63"/>
      <c r="JEG152" s="63"/>
      <c r="JEH152" s="63"/>
      <c r="JEI152" s="63"/>
      <c r="JEJ152" s="63"/>
      <c r="JEK152" s="63"/>
      <c r="JEL152" s="63"/>
      <c r="JEM152" s="63"/>
      <c r="JEN152" s="63"/>
      <c r="JEO152" s="63"/>
      <c r="JEP152" s="63"/>
      <c r="JEQ152" s="63"/>
      <c r="JER152" s="63"/>
      <c r="JES152" s="63"/>
      <c r="JET152" s="63"/>
      <c r="JEU152" s="63"/>
      <c r="JEV152" s="63"/>
      <c r="JEW152" s="63"/>
      <c r="JEX152" s="63"/>
      <c r="JEY152" s="63"/>
      <c r="JEZ152" s="63"/>
      <c r="JFA152" s="63"/>
      <c r="JFB152" s="63"/>
      <c r="JFC152" s="63"/>
      <c r="JFD152" s="63"/>
      <c r="JFE152" s="63"/>
      <c r="JFF152" s="63"/>
      <c r="JFG152" s="63"/>
      <c r="JFH152" s="63"/>
      <c r="JFI152" s="63"/>
      <c r="JFJ152" s="63"/>
      <c r="JFK152" s="63"/>
      <c r="JFL152" s="63"/>
      <c r="JFM152" s="63"/>
      <c r="JFN152" s="63"/>
      <c r="JFO152" s="63"/>
      <c r="JFP152" s="63"/>
      <c r="JFQ152" s="63"/>
      <c r="JFR152" s="63"/>
      <c r="JFS152" s="63"/>
      <c r="JFT152" s="63"/>
      <c r="JFU152" s="63"/>
      <c r="JFV152" s="63"/>
      <c r="JFW152" s="63"/>
      <c r="JFX152" s="63"/>
      <c r="JFY152" s="63"/>
      <c r="JFZ152" s="63"/>
      <c r="JGA152" s="63"/>
      <c r="JGB152" s="63"/>
      <c r="JGC152" s="63"/>
      <c r="JGD152" s="63"/>
      <c r="JGE152" s="63"/>
      <c r="JGF152" s="63"/>
      <c r="JGG152" s="63"/>
      <c r="JGH152" s="63"/>
      <c r="JGI152" s="63"/>
      <c r="JGJ152" s="63"/>
      <c r="JGK152" s="63"/>
      <c r="JGL152" s="63"/>
      <c r="JGM152" s="63"/>
      <c r="JGN152" s="63"/>
      <c r="JGO152" s="63"/>
      <c r="JGP152" s="63"/>
      <c r="JGQ152" s="63"/>
      <c r="JGR152" s="63"/>
      <c r="JGS152" s="63"/>
      <c r="JGT152" s="63"/>
      <c r="JGU152" s="63"/>
      <c r="JGV152" s="63"/>
      <c r="JGW152" s="63"/>
      <c r="JGX152" s="63"/>
      <c r="JGY152" s="63"/>
      <c r="JGZ152" s="63"/>
      <c r="JHA152" s="63"/>
      <c r="JHB152" s="63"/>
      <c r="JHC152" s="63"/>
      <c r="JHD152" s="63"/>
      <c r="JHE152" s="63"/>
      <c r="JHF152" s="63"/>
      <c r="JHG152" s="63"/>
      <c r="JHH152" s="63"/>
      <c r="JHI152" s="63"/>
      <c r="JHJ152" s="63"/>
      <c r="JHK152" s="63"/>
      <c r="JHL152" s="63"/>
      <c r="JHM152" s="63"/>
      <c r="JHN152" s="63"/>
      <c r="JHO152" s="63"/>
      <c r="JHP152" s="63"/>
      <c r="JHQ152" s="63"/>
      <c r="JHR152" s="63"/>
      <c r="JHS152" s="63"/>
      <c r="JHT152" s="63"/>
      <c r="JHU152" s="63"/>
      <c r="JHV152" s="63"/>
      <c r="JHW152" s="63"/>
      <c r="JHX152" s="63"/>
      <c r="JHY152" s="63"/>
      <c r="JHZ152" s="63"/>
      <c r="JIA152" s="63"/>
      <c r="JIB152" s="63"/>
      <c r="JIC152" s="63"/>
      <c r="JID152" s="63"/>
      <c r="JIE152" s="63"/>
      <c r="JIF152" s="63"/>
      <c r="JIG152" s="63"/>
      <c r="JIH152" s="63"/>
      <c r="JII152" s="63"/>
      <c r="JIJ152" s="63"/>
      <c r="JIK152" s="63"/>
      <c r="JIL152" s="63"/>
      <c r="JIM152" s="63"/>
      <c r="JIN152" s="63"/>
      <c r="JIO152" s="63"/>
      <c r="JIP152" s="63"/>
      <c r="JIQ152" s="63"/>
      <c r="JIR152" s="63"/>
      <c r="JIS152" s="63"/>
      <c r="JIT152" s="63"/>
      <c r="JIU152" s="63"/>
      <c r="JIV152" s="63"/>
      <c r="JIW152" s="63"/>
      <c r="JIX152" s="63"/>
      <c r="JIY152" s="63"/>
      <c r="JIZ152" s="63"/>
      <c r="JJA152" s="63"/>
      <c r="JJB152" s="63"/>
      <c r="JJC152" s="63"/>
      <c r="JJD152" s="63"/>
      <c r="JJE152" s="63"/>
      <c r="JJF152" s="63"/>
      <c r="JJG152" s="63"/>
      <c r="JJH152" s="63"/>
      <c r="JJI152" s="63"/>
      <c r="JJJ152" s="63"/>
      <c r="JJK152" s="63"/>
      <c r="JJL152" s="63"/>
      <c r="JJM152" s="63"/>
      <c r="JJN152" s="63"/>
      <c r="JJO152" s="63"/>
      <c r="JJP152" s="63"/>
      <c r="JJQ152" s="63"/>
      <c r="JJR152" s="63"/>
      <c r="JJS152" s="63"/>
      <c r="JJT152" s="63"/>
      <c r="JJU152" s="63"/>
      <c r="JJV152" s="63"/>
      <c r="JJW152" s="63"/>
      <c r="JJX152" s="63"/>
      <c r="JJY152" s="63"/>
      <c r="JJZ152" s="63"/>
      <c r="JKA152" s="63"/>
      <c r="JKB152" s="63"/>
      <c r="JKC152" s="63"/>
      <c r="JKD152" s="63"/>
      <c r="JKE152" s="63"/>
      <c r="JKF152" s="63"/>
      <c r="JKG152" s="63"/>
      <c r="JKH152" s="63"/>
      <c r="JKI152" s="63"/>
      <c r="JKJ152" s="63"/>
      <c r="JKK152" s="63"/>
      <c r="JKL152" s="63"/>
      <c r="JKM152" s="63"/>
      <c r="JKN152" s="63"/>
      <c r="JKO152" s="63"/>
      <c r="JKP152" s="63"/>
      <c r="JKQ152" s="63"/>
      <c r="JKR152" s="63"/>
      <c r="JKS152" s="63"/>
      <c r="JKT152" s="63"/>
      <c r="JKU152" s="63"/>
      <c r="JKV152" s="63"/>
      <c r="JKW152" s="63"/>
      <c r="JKX152" s="63"/>
      <c r="JKY152" s="63"/>
      <c r="JKZ152" s="63"/>
      <c r="JLA152" s="63"/>
      <c r="JLB152" s="63"/>
      <c r="JLC152" s="63"/>
      <c r="JLD152" s="63"/>
      <c r="JLE152" s="63"/>
      <c r="JLF152" s="63"/>
      <c r="JLG152" s="63"/>
      <c r="JLH152" s="63"/>
      <c r="JLI152" s="63"/>
      <c r="JLJ152" s="63"/>
      <c r="JLK152" s="63"/>
      <c r="JLL152" s="63"/>
      <c r="JLM152" s="63"/>
      <c r="JLN152" s="63"/>
      <c r="JLO152" s="63"/>
      <c r="JLP152" s="63"/>
      <c r="JLQ152" s="63"/>
      <c r="JLR152" s="63"/>
      <c r="JLS152" s="63"/>
      <c r="JLT152" s="63"/>
      <c r="JLU152" s="63"/>
      <c r="JLV152" s="63"/>
      <c r="JLW152" s="63"/>
      <c r="JLX152" s="63"/>
      <c r="JLY152" s="63"/>
      <c r="JLZ152" s="63"/>
      <c r="JMA152" s="63"/>
      <c r="JMB152" s="63"/>
      <c r="JMC152" s="63"/>
      <c r="JMD152" s="63"/>
      <c r="JME152" s="63"/>
      <c r="JMF152" s="63"/>
      <c r="JMG152" s="63"/>
      <c r="JMH152" s="63"/>
      <c r="JMI152" s="63"/>
      <c r="JMJ152" s="63"/>
      <c r="JMK152" s="63"/>
      <c r="JML152" s="63"/>
      <c r="JMM152" s="63"/>
      <c r="JMN152" s="63"/>
      <c r="JMO152" s="63"/>
      <c r="JMP152" s="63"/>
      <c r="JMQ152" s="63"/>
      <c r="JMR152" s="63"/>
      <c r="JMS152" s="63"/>
      <c r="JMT152" s="63"/>
      <c r="JMU152" s="63"/>
      <c r="JMV152" s="63"/>
      <c r="JMW152" s="63"/>
      <c r="JMX152" s="63"/>
      <c r="JMY152" s="63"/>
      <c r="JMZ152" s="63"/>
      <c r="JNA152" s="63"/>
      <c r="JNB152" s="63"/>
      <c r="JNC152" s="63"/>
      <c r="JND152" s="63"/>
      <c r="JNE152" s="63"/>
      <c r="JNF152" s="63"/>
      <c r="JNG152" s="63"/>
      <c r="JNH152" s="63"/>
      <c r="JNI152" s="63"/>
      <c r="JNJ152" s="63"/>
      <c r="JNK152" s="63"/>
      <c r="JNL152" s="63"/>
      <c r="JNM152" s="63"/>
      <c r="JNN152" s="63"/>
      <c r="JNO152" s="63"/>
      <c r="JNP152" s="63"/>
      <c r="JNQ152" s="63"/>
      <c r="JNR152" s="63"/>
      <c r="JNS152" s="63"/>
      <c r="JNT152" s="63"/>
      <c r="JNU152" s="63"/>
      <c r="JNV152" s="63"/>
      <c r="JNW152" s="63"/>
      <c r="JNX152" s="63"/>
      <c r="JNY152" s="63"/>
      <c r="JNZ152" s="63"/>
      <c r="JOA152" s="63"/>
      <c r="JOB152" s="63"/>
      <c r="JOC152" s="63"/>
      <c r="JOD152" s="63"/>
      <c r="JOE152" s="63"/>
      <c r="JOF152" s="63"/>
      <c r="JOG152" s="63"/>
      <c r="JOH152" s="63"/>
      <c r="JOI152" s="63"/>
      <c r="JOJ152" s="63"/>
      <c r="JOK152" s="63"/>
      <c r="JOL152" s="63"/>
      <c r="JOM152" s="63"/>
      <c r="JON152" s="63"/>
      <c r="JOO152" s="63"/>
      <c r="JOP152" s="63"/>
      <c r="JOQ152" s="63"/>
      <c r="JOR152" s="63"/>
      <c r="JOS152" s="63"/>
      <c r="JOT152" s="63"/>
      <c r="JOU152" s="63"/>
      <c r="JOV152" s="63"/>
      <c r="JOW152" s="63"/>
      <c r="JOX152" s="63"/>
      <c r="JOY152" s="63"/>
      <c r="JOZ152" s="63"/>
      <c r="JPA152" s="63"/>
      <c r="JPB152" s="63"/>
      <c r="JPC152" s="63"/>
      <c r="JPD152" s="63"/>
      <c r="JPE152" s="63"/>
      <c r="JPF152" s="63"/>
      <c r="JPG152" s="63"/>
      <c r="JPH152" s="63"/>
      <c r="JPI152" s="63"/>
      <c r="JPJ152" s="63"/>
      <c r="JPK152" s="63"/>
      <c r="JPL152" s="63"/>
      <c r="JPM152" s="63"/>
      <c r="JPN152" s="63"/>
      <c r="JPO152" s="63"/>
      <c r="JPP152" s="63"/>
      <c r="JPQ152" s="63"/>
      <c r="JPR152" s="63"/>
      <c r="JPS152" s="63"/>
      <c r="JPT152" s="63"/>
      <c r="JPU152" s="63"/>
      <c r="JPV152" s="63"/>
      <c r="JPW152" s="63"/>
      <c r="JPX152" s="63"/>
      <c r="JPY152" s="63"/>
      <c r="JPZ152" s="63"/>
      <c r="JQA152" s="63"/>
      <c r="JQB152" s="63"/>
      <c r="JQC152" s="63"/>
      <c r="JQD152" s="63"/>
      <c r="JQE152" s="63"/>
      <c r="JQF152" s="63"/>
      <c r="JQG152" s="63"/>
      <c r="JQH152" s="63"/>
      <c r="JQI152" s="63"/>
      <c r="JQJ152" s="63"/>
      <c r="JQK152" s="63"/>
      <c r="JQL152" s="63"/>
      <c r="JQM152" s="63"/>
      <c r="JQN152" s="63"/>
      <c r="JQO152" s="63"/>
      <c r="JQP152" s="63"/>
      <c r="JQQ152" s="63"/>
      <c r="JQR152" s="63"/>
      <c r="JQS152" s="63"/>
      <c r="JQT152" s="63"/>
      <c r="JQU152" s="63"/>
      <c r="JQV152" s="63"/>
      <c r="JQW152" s="63"/>
      <c r="JQX152" s="63"/>
      <c r="JQY152" s="63"/>
      <c r="JQZ152" s="63"/>
      <c r="JRA152" s="63"/>
      <c r="JRB152" s="63"/>
      <c r="JRC152" s="63"/>
      <c r="JRD152" s="63"/>
      <c r="JRE152" s="63"/>
      <c r="JRF152" s="63"/>
      <c r="JRG152" s="63"/>
      <c r="JRH152" s="63"/>
      <c r="JRI152" s="63"/>
      <c r="JRJ152" s="63"/>
      <c r="JRK152" s="63"/>
      <c r="JRL152" s="63"/>
      <c r="JRM152" s="63"/>
      <c r="JRN152" s="63"/>
      <c r="JRO152" s="63"/>
      <c r="JRP152" s="63"/>
      <c r="JRQ152" s="63"/>
      <c r="JRR152" s="63"/>
      <c r="JRS152" s="63"/>
      <c r="JRT152" s="63"/>
      <c r="JRU152" s="63"/>
      <c r="JRV152" s="63"/>
      <c r="JRW152" s="63"/>
      <c r="JRX152" s="63"/>
      <c r="JRY152" s="63"/>
      <c r="JRZ152" s="63"/>
      <c r="JSA152" s="63"/>
      <c r="JSB152" s="63"/>
      <c r="JSC152" s="63"/>
      <c r="JSD152" s="63"/>
      <c r="JSE152" s="63"/>
      <c r="JSF152" s="63"/>
      <c r="JSG152" s="63"/>
      <c r="JSH152" s="63"/>
      <c r="JSI152" s="63"/>
      <c r="JSJ152" s="63"/>
      <c r="JSK152" s="63"/>
      <c r="JSL152" s="63"/>
      <c r="JSM152" s="63"/>
      <c r="JSN152" s="63"/>
      <c r="JSO152" s="63"/>
      <c r="JSP152" s="63"/>
      <c r="JSQ152" s="63"/>
      <c r="JSR152" s="63"/>
      <c r="JSS152" s="63"/>
      <c r="JST152" s="63"/>
      <c r="JSU152" s="63"/>
      <c r="JSV152" s="63"/>
      <c r="JSW152" s="63"/>
      <c r="JSX152" s="63"/>
      <c r="JSY152" s="63"/>
      <c r="JSZ152" s="63"/>
      <c r="JTA152" s="63"/>
      <c r="JTB152" s="63"/>
      <c r="JTC152" s="63"/>
      <c r="JTD152" s="63"/>
      <c r="JTE152" s="63"/>
      <c r="JTF152" s="63"/>
      <c r="JTG152" s="63"/>
      <c r="JTH152" s="63"/>
      <c r="JTI152" s="63"/>
      <c r="JTJ152" s="63"/>
      <c r="JTK152" s="63"/>
      <c r="JTL152" s="63"/>
      <c r="JTM152" s="63"/>
      <c r="JTN152" s="63"/>
      <c r="JTO152" s="63"/>
      <c r="JTP152" s="63"/>
      <c r="JTQ152" s="63"/>
      <c r="JTR152" s="63"/>
      <c r="JTS152" s="63"/>
      <c r="JTT152" s="63"/>
      <c r="JTU152" s="63"/>
      <c r="JTV152" s="63"/>
      <c r="JTW152" s="63"/>
      <c r="JTX152" s="63"/>
      <c r="JTY152" s="63"/>
      <c r="JTZ152" s="63"/>
      <c r="JUA152" s="63"/>
      <c r="JUB152" s="63"/>
      <c r="JUC152" s="63"/>
      <c r="JUD152" s="63"/>
      <c r="JUE152" s="63"/>
      <c r="JUF152" s="63"/>
      <c r="JUG152" s="63"/>
      <c r="JUH152" s="63"/>
      <c r="JUI152" s="63"/>
      <c r="JUJ152" s="63"/>
      <c r="JUK152" s="63"/>
      <c r="JUL152" s="63"/>
      <c r="JUM152" s="63"/>
      <c r="JUN152" s="63"/>
      <c r="JUO152" s="63"/>
      <c r="JUP152" s="63"/>
      <c r="JUQ152" s="63"/>
      <c r="JUR152" s="63"/>
      <c r="JUS152" s="63"/>
      <c r="JUT152" s="63"/>
      <c r="JUU152" s="63"/>
      <c r="JUV152" s="63"/>
      <c r="JUW152" s="63"/>
      <c r="JUX152" s="63"/>
      <c r="JUY152" s="63"/>
      <c r="JUZ152" s="63"/>
      <c r="JVA152" s="63"/>
      <c r="JVB152" s="63"/>
      <c r="JVC152" s="63"/>
      <c r="JVD152" s="63"/>
      <c r="JVE152" s="63"/>
      <c r="JVF152" s="63"/>
      <c r="JVG152" s="63"/>
      <c r="JVH152" s="63"/>
      <c r="JVI152" s="63"/>
      <c r="JVJ152" s="63"/>
      <c r="JVK152" s="63"/>
      <c r="JVL152" s="63"/>
      <c r="JVM152" s="63"/>
      <c r="JVN152" s="63"/>
      <c r="JVO152" s="63"/>
      <c r="JVP152" s="63"/>
      <c r="JVQ152" s="63"/>
      <c r="JVR152" s="63"/>
      <c r="JVS152" s="63"/>
      <c r="JVT152" s="63"/>
      <c r="JVU152" s="63"/>
      <c r="JVV152" s="63"/>
      <c r="JVW152" s="63"/>
      <c r="JVX152" s="63"/>
      <c r="JVY152" s="63"/>
      <c r="JVZ152" s="63"/>
      <c r="JWA152" s="63"/>
      <c r="JWB152" s="63"/>
      <c r="JWC152" s="63"/>
      <c r="JWD152" s="63"/>
      <c r="JWE152" s="63"/>
      <c r="JWF152" s="63"/>
      <c r="JWG152" s="63"/>
      <c r="JWH152" s="63"/>
      <c r="JWI152" s="63"/>
      <c r="JWJ152" s="63"/>
      <c r="JWK152" s="63"/>
      <c r="JWL152" s="63"/>
      <c r="JWM152" s="63"/>
      <c r="JWN152" s="63"/>
      <c r="JWO152" s="63"/>
      <c r="JWP152" s="63"/>
      <c r="JWQ152" s="63"/>
      <c r="JWR152" s="63"/>
      <c r="JWS152" s="63"/>
      <c r="JWT152" s="63"/>
      <c r="JWU152" s="63"/>
      <c r="JWV152" s="63"/>
      <c r="JWW152" s="63"/>
      <c r="JWX152" s="63"/>
      <c r="JWY152" s="63"/>
      <c r="JWZ152" s="63"/>
      <c r="JXA152" s="63"/>
      <c r="JXB152" s="63"/>
      <c r="JXC152" s="63"/>
      <c r="JXD152" s="63"/>
      <c r="JXE152" s="63"/>
      <c r="JXF152" s="63"/>
      <c r="JXG152" s="63"/>
      <c r="JXH152" s="63"/>
      <c r="JXI152" s="63"/>
      <c r="JXJ152" s="63"/>
      <c r="JXK152" s="63"/>
      <c r="JXL152" s="63"/>
      <c r="JXM152" s="63"/>
      <c r="JXN152" s="63"/>
      <c r="JXO152" s="63"/>
      <c r="JXP152" s="63"/>
      <c r="JXQ152" s="63"/>
      <c r="JXR152" s="63"/>
      <c r="JXS152" s="63"/>
      <c r="JXT152" s="63"/>
      <c r="JXU152" s="63"/>
      <c r="JXV152" s="63"/>
      <c r="JXW152" s="63"/>
      <c r="JXX152" s="63"/>
      <c r="JXY152" s="63"/>
      <c r="JXZ152" s="63"/>
      <c r="JYA152" s="63"/>
      <c r="JYB152" s="63"/>
      <c r="JYC152" s="63"/>
      <c r="JYD152" s="63"/>
      <c r="JYE152" s="63"/>
      <c r="JYF152" s="63"/>
      <c r="JYG152" s="63"/>
      <c r="JYH152" s="63"/>
      <c r="JYI152" s="63"/>
      <c r="JYJ152" s="63"/>
      <c r="JYK152" s="63"/>
      <c r="JYL152" s="63"/>
      <c r="JYM152" s="63"/>
      <c r="JYN152" s="63"/>
      <c r="JYO152" s="63"/>
      <c r="JYP152" s="63"/>
      <c r="JYQ152" s="63"/>
      <c r="JYR152" s="63"/>
      <c r="JYS152" s="63"/>
      <c r="JYT152" s="63"/>
      <c r="JYU152" s="63"/>
      <c r="JYV152" s="63"/>
      <c r="JYW152" s="63"/>
      <c r="JYX152" s="63"/>
      <c r="JYY152" s="63"/>
      <c r="JYZ152" s="63"/>
      <c r="JZA152" s="63"/>
      <c r="JZB152" s="63"/>
      <c r="JZC152" s="63"/>
      <c r="JZD152" s="63"/>
      <c r="JZE152" s="63"/>
      <c r="JZF152" s="63"/>
      <c r="JZG152" s="63"/>
      <c r="JZH152" s="63"/>
      <c r="JZI152" s="63"/>
      <c r="JZJ152" s="63"/>
      <c r="JZK152" s="63"/>
      <c r="JZL152" s="63"/>
      <c r="JZM152" s="63"/>
      <c r="JZN152" s="63"/>
      <c r="JZO152" s="63"/>
      <c r="JZP152" s="63"/>
      <c r="JZQ152" s="63"/>
      <c r="JZR152" s="63"/>
      <c r="JZS152" s="63"/>
      <c r="JZT152" s="63"/>
      <c r="JZU152" s="63"/>
      <c r="JZV152" s="63"/>
      <c r="JZW152" s="63"/>
      <c r="JZX152" s="63"/>
      <c r="JZY152" s="63"/>
      <c r="JZZ152" s="63"/>
      <c r="KAA152" s="63"/>
      <c r="KAB152" s="63"/>
      <c r="KAC152" s="63"/>
      <c r="KAD152" s="63"/>
      <c r="KAE152" s="63"/>
      <c r="KAF152" s="63"/>
      <c r="KAG152" s="63"/>
      <c r="KAH152" s="63"/>
      <c r="KAI152" s="63"/>
      <c r="KAJ152" s="63"/>
      <c r="KAK152" s="63"/>
      <c r="KAL152" s="63"/>
      <c r="KAM152" s="63"/>
      <c r="KAN152" s="63"/>
      <c r="KAO152" s="63"/>
      <c r="KAP152" s="63"/>
      <c r="KAQ152" s="63"/>
      <c r="KAR152" s="63"/>
      <c r="KAS152" s="63"/>
      <c r="KAT152" s="63"/>
      <c r="KAU152" s="63"/>
      <c r="KAV152" s="63"/>
      <c r="KAW152" s="63"/>
      <c r="KAX152" s="63"/>
      <c r="KAY152" s="63"/>
      <c r="KAZ152" s="63"/>
      <c r="KBA152" s="63"/>
      <c r="KBB152" s="63"/>
      <c r="KBC152" s="63"/>
      <c r="KBD152" s="63"/>
      <c r="KBE152" s="63"/>
      <c r="KBF152" s="63"/>
      <c r="KBG152" s="63"/>
      <c r="KBH152" s="63"/>
      <c r="KBI152" s="63"/>
      <c r="KBJ152" s="63"/>
      <c r="KBK152" s="63"/>
      <c r="KBL152" s="63"/>
      <c r="KBM152" s="63"/>
      <c r="KBN152" s="63"/>
      <c r="KBO152" s="63"/>
      <c r="KBP152" s="63"/>
      <c r="KBQ152" s="63"/>
      <c r="KBR152" s="63"/>
      <c r="KBS152" s="63"/>
      <c r="KBT152" s="63"/>
      <c r="KBU152" s="63"/>
      <c r="KBV152" s="63"/>
      <c r="KBW152" s="63"/>
      <c r="KBX152" s="63"/>
      <c r="KBY152" s="63"/>
      <c r="KBZ152" s="63"/>
      <c r="KCA152" s="63"/>
      <c r="KCB152" s="63"/>
      <c r="KCC152" s="63"/>
      <c r="KCD152" s="63"/>
      <c r="KCE152" s="63"/>
      <c r="KCF152" s="63"/>
      <c r="KCG152" s="63"/>
      <c r="KCH152" s="63"/>
      <c r="KCI152" s="63"/>
      <c r="KCJ152" s="63"/>
      <c r="KCK152" s="63"/>
      <c r="KCL152" s="63"/>
      <c r="KCM152" s="63"/>
      <c r="KCN152" s="63"/>
      <c r="KCO152" s="63"/>
      <c r="KCP152" s="63"/>
      <c r="KCQ152" s="63"/>
      <c r="KCR152" s="63"/>
      <c r="KCS152" s="63"/>
      <c r="KCT152" s="63"/>
      <c r="KCU152" s="63"/>
      <c r="KCV152" s="63"/>
      <c r="KCW152" s="63"/>
      <c r="KCX152" s="63"/>
      <c r="KCY152" s="63"/>
      <c r="KCZ152" s="63"/>
      <c r="KDA152" s="63"/>
      <c r="KDB152" s="63"/>
      <c r="KDC152" s="63"/>
      <c r="KDD152" s="63"/>
      <c r="KDE152" s="63"/>
      <c r="KDF152" s="63"/>
      <c r="KDG152" s="63"/>
      <c r="KDH152" s="63"/>
      <c r="KDI152" s="63"/>
      <c r="KDJ152" s="63"/>
      <c r="KDK152" s="63"/>
      <c r="KDL152" s="63"/>
      <c r="KDM152" s="63"/>
      <c r="KDN152" s="63"/>
      <c r="KDO152" s="63"/>
      <c r="KDP152" s="63"/>
      <c r="KDQ152" s="63"/>
      <c r="KDR152" s="63"/>
      <c r="KDS152" s="63"/>
      <c r="KDT152" s="63"/>
      <c r="KDU152" s="63"/>
      <c r="KDV152" s="63"/>
      <c r="KDW152" s="63"/>
      <c r="KDX152" s="63"/>
      <c r="KDY152" s="63"/>
      <c r="KDZ152" s="63"/>
      <c r="KEA152" s="63"/>
      <c r="KEB152" s="63"/>
      <c r="KEC152" s="63"/>
      <c r="KED152" s="63"/>
      <c r="KEE152" s="63"/>
      <c r="KEF152" s="63"/>
      <c r="KEG152" s="63"/>
      <c r="KEH152" s="63"/>
      <c r="KEI152" s="63"/>
      <c r="KEJ152" s="63"/>
      <c r="KEK152" s="63"/>
      <c r="KEL152" s="63"/>
      <c r="KEM152" s="63"/>
      <c r="KEN152" s="63"/>
      <c r="KEO152" s="63"/>
      <c r="KEP152" s="63"/>
      <c r="KEQ152" s="63"/>
      <c r="KER152" s="63"/>
      <c r="KES152" s="63"/>
      <c r="KET152" s="63"/>
      <c r="KEU152" s="63"/>
      <c r="KEV152" s="63"/>
      <c r="KEW152" s="63"/>
      <c r="KEX152" s="63"/>
      <c r="KEY152" s="63"/>
      <c r="KEZ152" s="63"/>
      <c r="KFA152" s="63"/>
      <c r="KFB152" s="63"/>
      <c r="KFC152" s="63"/>
      <c r="KFD152" s="63"/>
      <c r="KFE152" s="63"/>
      <c r="KFF152" s="63"/>
      <c r="KFG152" s="63"/>
      <c r="KFH152" s="63"/>
      <c r="KFI152" s="63"/>
      <c r="KFJ152" s="63"/>
      <c r="KFK152" s="63"/>
      <c r="KFL152" s="63"/>
      <c r="KFM152" s="63"/>
      <c r="KFN152" s="63"/>
      <c r="KFO152" s="63"/>
      <c r="KFP152" s="63"/>
      <c r="KFQ152" s="63"/>
      <c r="KFR152" s="63"/>
      <c r="KFS152" s="63"/>
      <c r="KFT152" s="63"/>
      <c r="KFU152" s="63"/>
      <c r="KFV152" s="63"/>
      <c r="KFW152" s="63"/>
      <c r="KFX152" s="63"/>
      <c r="KFY152" s="63"/>
      <c r="KFZ152" s="63"/>
      <c r="KGA152" s="63"/>
      <c r="KGB152" s="63"/>
      <c r="KGC152" s="63"/>
      <c r="KGD152" s="63"/>
      <c r="KGE152" s="63"/>
      <c r="KGF152" s="63"/>
      <c r="KGG152" s="63"/>
      <c r="KGH152" s="63"/>
      <c r="KGI152" s="63"/>
      <c r="KGJ152" s="63"/>
      <c r="KGK152" s="63"/>
      <c r="KGL152" s="63"/>
      <c r="KGM152" s="63"/>
      <c r="KGN152" s="63"/>
      <c r="KGO152" s="63"/>
      <c r="KGP152" s="63"/>
      <c r="KGQ152" s="63"/>
      <c r="KGR152" s="63"/>
      <c r="KGS152" s="63"/>
      <c r="KGT152" s="63"/>
      <c r="KGU152" s="63"/>
      <c r="KGV152" s="63"/>
      <c r="KGW152" s="63"/>
      <c r="KGX152" s="63"/>
      <c r="KGY152" s="63"/>
      <c r="KGZ152" s="63"/>
      <c r="KHA152" s="63"/>
      <c r="KHB152" s="63"/>
      <c r="KHC152" s="63"/>
      <c r="KHD152" s="63"/>
      <c r="KHE152" s="63"/>
      <c r="KHF152" s="63"/>
      <c r="KHG152" s="63"/>
      <c r="KHH152" s="63"/>
      <c r="KHI152" s="63"/>
      <c r="KHJ152" s="63"/>
      <c r="KHK152" s="63"/>
      <c r="KHL152" s="63"/>
      <c r="KHM152" s="63"/>
      <c r="KHN152" s="63"/>
      <c r="KHO152" s="63"/>
      <c r="KHP152" s="63"/>
      <c r="KHQ152" s="63"/>
      <c r="KHR152" s="63"/>
      <c r="KHS152" s="63"/>
      <c r="KHT152" s="63"/>
      <c r="KHU152" s="63"/>
      <c r="KHV152" s="63"/>
      <c r="KHW152" s="63"/>
      <c r="KHX152" s="63"/>
      <c r="KHY152" s="63"/>
      <c r="KHZ152" s="63"/>
      <c r="KIA152" s="63"/>
      <c r="KIB152" s="63"/>
      <c r="KIC152" s="63"/>
      <c r="KID152" s="63"/>
      <c r="KIE152" s="63"/>
      <c r="KIF152" s="63"/>
      <c r="KIG152" s="63"/>
      <c r="KIH152" s="63"/>
      <c r="KII152" s="63"/>
      <c r="KIJ152" s="63"/>
      <c r="KIK152" s="63"/>
      <c r="KIL152" s="63"/>
      <c r="KIM152" s="63"/>
      <c r="KIN152" s="63"/>
      <c r="KIO152" s="63"/>
      <c r="KIP152" s="63"/>
      <c r="KIQ152" s="63"/>
      <c r="KIR152" s="63"/>
      <c r="KIS152" s="63"/>
      <c r="KIT152" s="63"/>
      <c r="KIU152" s="63"/>
      <c r="KIV152" s="63"/>
      <c r="KIW152" s="63"/>
      <c r="KIX152" s="63"/>
      <c r="KIY152" s="63"/>
      <c r="KIZ152" s="63"/>
      <c r="KJA152" s="63"/>
      <c r="KJB152" s="63"/>
      <c r="KJC152" s="63"/>
      <c r="KJD152" s="63"/>
      <c r="KJE152" s="63"/>
      <c r="KJF152" s="63"/>
      <c r="KJG152" s="63"/>
      <c r="KJH152" s="63"/>
      <c r="KJI152" s="63"/>
      <c r="KJJ152" s="63"/>
      <c r="KJK152" s="63"/>
      <c r="KJL152" s="63"/>
      <c r="KJM152" s="63"/>
      <c r="KJN152" s="63"/>
      <c r="KJO152" s="63"/>
      <c r="KJP152" s="63"/>
      <c r="KJQ152" s="63"/>
      <c r="KJR152" s="63"/>
      <c r="KJS152" s="63"/>
      <c r="KJT152" s="63"/>
      <c r="KJU152" s="63"/>
      <c r="KJV152" s="63"/>
      <c r="KJW152" s="63"/>
      <c r="KJX152" s="63"/>
      <c r="KJY152" s="63"/>
      <c r="KJZ152" s="63"/>
      <c r="KKA152" s="63"/>
      <c r="KKB152" s="63"/>
      <c r="KKC152" s="63"/>
      <c r="KKD152" s="63"/>
      <c r="KKE152" s="63"/>
      <c r="KKF152" s="63"/>
      <c r="KKG152" s="63"/>
      <c r="KKH152" s="63"/>
      <c r="KKI152" s="63"/>
      <c r="KKJ152" s="63"/>
      <c r="KKK152" s="63"/>
      <c r="KKL152" s="63"/>
      <c r="KKM152" s="63"/>
      <c r="KKN152" s="63"/>
      <c r="KKO152" s="63"/>
      <c r="KKP152" s="63"/>
      <c r="KKQ152" s="63"/>
      <c r="KKR152" s="63"/>
      <c r="KKS152" s="63"/>
      <c r="KKT152" s="63"/>
      <c r="KKU152" s="63"/>
      <c r="KKV152" s="63"/>
      <c r="KKW152" s="63"/>
      <c r="KKX152" s="63"/>
      <c r="KKY152" s="63"/>
      <c r="KKZ152" s="63"/>
      <c r="KLA152" s="63"/>
      <c r="KLB152" s="63"/>
      <c r="KLC152" s="63"/>
      <c r="KLD152" s="63"/>
      <c r="KLE152" s="63"/>
      <c r="KLF152" s="63"/>
      <c r="KLG152" s="63"/>
      <c r="KLH152" s="63"/>
      <c r="KLI152" s="63"/>
      <c r="KLJ152" s="63"/>
      <c r="KLK152" s="63"/>
      <c r="KLL152" s="63"/>
      <c r="KLM152" s="63"/>
      <c r="KLN152" s="63"/>
      <c r="KLO152" s="63"/>
      <c r="KLP152" s="63"/>
      <c r="KLQ152" s="63"/>
      <c r="KLR152" s="63"/>
      <c r="KLS152" s="63"/>
      <c r="KLT152" s="63"/>
      <c r="KLU152" s="63"/>
      <c r="KLV152" s="63"/>
      <c r="KLW152" s="63"/>
      <c r="KLX152" s="63"/>
      <c r="KLY152" s="63"/>
      <c r="KLZ152" s="63"/>
      <c r="KMA152" s="63"/>
      <c r="KMB152" s="63"/>
      <c r="KMC152" s="63"/>
      <c r="KMD152" s="63"/>
      <c r="KME152" s="63"/>
      <c r="KMF152" s="63"/>
      <c r="KMG152" s="63"/>
      <c r="KMH152" s="63"/>
      <c r="KMI152" s="63"/>
      <c r="KMJ152" s="63"/>
      <c r="KMK152" s="63"/>
      <c r="KML152" s="63"/>
      <c r="KMM152" s="63"/>
      <c r="KMN152" s="63"/>
      <c r="KMO152" s="63"/>
      <c r="KMP152" s="63"/>
      <c r="KMQ152" s="63"/>
      <c r="KMR152" s="63"/>
      <c r="KMS152" s="63"/>
      <c r="KMT152" s="63"/>
      <c r="KMU152" s="63"/>
      <c r="KMV152" s="63"/>
      <c r="KMW152" s="63"/>
      <c r="KMX152" s="63"/>
      <c r="KMY152" s="63"/>
      <c r="KMZ152" s="63"/>
      <c r="KNA152" s="63"/>
      <c r="KNB152" s="63"/>
      <c r="KNC152" s="63"/>
      <c r="KND152" s="63"/>
      <c r="KNE152" s="63"/>
      <c r="KNF152" s="63"/>
      <c r="KNG152" s="63"/>
      <c r="KNH152" s="63"/>
      <c r="KNI152" s="63"/>
      <c r="KNJ152" s="63"/>
      <c r="KNK152" s="63"/>
      <c r="KNL152" s="63"/>
      <c r="KNM152" s="63"/>
      <c r="KNN152" s="63"/>
      <c r="KNO152" s="63"/>
      <c r="KNP152" s="63"/>
      <c r="KNQ152" s="63"/>
      <c r="KNR152" s="63"/>
      <c r="KNS152" s="63"/>
      <c r="KNT152" s="63"/>
      <c r="KNU152" s="63"/>
      <c r="KNV152" s="63"/>
      <c r="KNW152" s="63"/>
      <c r="KNX152" s="63"/>
      <c r="KNY152" s="63"/>
      <c r="KNZ152" s="63"/>
      <c r="KOA152" s="63"/>
      <c r="KOB152" s="63"/>
      <c r="KOC152" s="63"/>
      <c r="KOD152" s="63"/>
      <c r="KOE152" s="63"/>
      <c r="KOF152" s="63"/>
      <c r="KOG152" s="63"/>
      <c r="KOH152" s="63"/>
      <c r="KOI152" s="63"/>
      <c r="KOJ152" s="63"/>
      <c r="KOK152" s="63"/>
      <c r="KOL152" s="63"/>
      <c r="KOM152" s="63"/>
      <c r="KON152" s="63"/>
      <c r="KOO152" s="63"/>
      <c r="KOP152" s="63"/>
      <c r="KOQ152" s="63"/>
      <c r="KOR152" s="63"/>
      <c r="KOS152" s="63"/>
      <c r="KOT152" s="63"/>
      <c r="KOU152" s="63"/>
      <c r="KOV152" s="63"/>
      <c r="KOW152" s="63"/>
      <c r="KOX152" s="63"/>
      <c r="KOY152" s="63"/>
      <c r="KOZ152" s="63"/>
      <c r="KPA152" s="63"/>
      <c r="KPB152" s="63"/>
      <c r="KPC152" s="63"/>
      <c r="KPD152" s="63"/>
      <c r="KPE152" s="63"/>
      <c r="KPF152" s="63"/>
      <c r="KPG152" s="63"/>
      <c r="KPH152" s="63"/>
      <c r="KPI152" s="63"/>
      <c r="KPJ152" s="63"/>
      <c r="KPK152" s="63"/>
      <c r="KPL152" s="63"/>
      <c r="KPM152" s="63"/>
      <c r="KPN152" s="63"/>
      <c r="KPO152" s="63"/>
      <c r="KPP152" s="63"/>
      <c r="KPQ152" s="63"/>
      <c r="KPR152" s="63"/>
      <c r="KPS152" s="63"/>
      <c r="KPT152" s="63"/>
      <c r="KPU152" s="63"/>
      <c r="KPV152" s="63"/>
      <c r="KPW152" s="63"/>
      <c r="KPX152" s="63"/>
      <c r="KPY152" s="63"/>
      <c r="KPZ152" s="63"/>
      <c r="KQA152" s="63"/>
      <c r="KQB152" s="63"/>
      <c r="KQC152" s="63"/>
      <c r="KQD152" s="63"/>
      <c r="KQE152" s="63"/>
      <c r="KQF152" s="63"/>
      <c r="KQG152" s="63"/>
      <c r="KQH152" s="63"/>
      <c r="KQI152" s="63"/>
      <c r="KQJ152" s="63"/>
      <c r="KQK152" s="63"/>
      <c r="KQL152" s="63"/>
      <c r="KQM152" s="63"/>
      <c r="KQN152" s="63"/>
      <c r="KQO152" s="63"/>
      <c r="KQP152" s="63"/>
      <c r="KQQ152" s="63"/>
      <c r="KQR152" s="63"/>
      <c r="KQS152" s="63"/>
      <c r="KQT152" s="63"/>
      <c r="KQU152" s="63"/>
      <c r="KQV152" s="63"/>
      <c r="KQW152" s="63"/>
      <c r="KQX152" s="63"/>
      <c r="KQY152" s="63"/>
      <c r="KQZ152" s="63"/>
      <c r="KRA152" s="63"/>
      <c r="KRB152" s="63"/>
      <c r="KRC152" s="63"/>
      <c r="KRD152" s="63"/>
      <c r="KRE152" s="63"/>
      <c r="KRF152" s="63"/>
      <c r="KRG152" s="63"/>
      <c r="KRH152" s="63"/>
      <c r="KRI152" s="63"/>
      <c r="KRJ152" s="63"/>
      <c r="KRK152" s="63"/>
      <c r="KRL152" s="63"/>
      <c r="KRM152" s="63"/>
      <c r="KRN152" s="63"/>
      <c r="KRO152" s="63"/>
      <c r="KRP152" s="63"/>
      <c r="KRQ152" s="63"/>
      <c r="KRR152" s="63"/>
      <c r="KRS152" s="63"/>
      <c r="KRT152" s="63"/>
      <c r="KRU152" s="63"/>
      <c r="KRV152" s="63"/>
      <c r="KRW152" s="63"/>
      <c r="KRX152" s="63"/>
      <c r="KRY152" s="63"/>
      <c r="KRZ152" s="63"/>
      <c r="KSA152" s="63"/>
      <c r="KSB152" s="63"/>
      <c r="KSC152" s="63"/>
      <c r="KSD152" s="63"/>
      <c r="KSE152" s="63"/>
      <c r="KSF152" s="63"/>
      <c r="KSG152" s="63"/>
      <c r="KSH152" s="63"/>
      <c r="KSI152" s="63"/>
      <c r="KSJ152" s="63"/>
      <c r="KSK152" s="63"/>
      <c r="KSL152" s="63"/>
      <c r="KSM152" s="63"/>
      <c r="KSN152" s="63"/>
      <c r="KSO152" s="63"/>
      <c r="KSP152" s="63"/>
      <c r="KSQ152" s="63"/>
      <c r="KSR152" s="63"/>
      <c r="KSS152" s="63"/>
      <c r="KST152" s="63"/>
      <c r="KSU152" s="63"/>
      <c r="KSV152" s="63"/>
      <c r="KSW152" s="63"/>
      <c r="KSX152" s="63"/>
      <c r="KSY152" s="63"/>
      <c r="KSZ152" s="63"/>
      <c r="KTA152" s="63"/>
      <c r="KTB152" s="63"/>
      <c r="KTC152" s="63"/>
      <c r="KTD152" s="63"/>
      <c r="KTE152" s="63"/>
      <c r="KTF152" s="63"/>
      <c r="KTG152" s="63"/>
      <c r="KTH152" s="63"/>
      <c r="KTI152" s="63"/>
      <c r="KTJ152" s="63"/>
      <c r="KTK152" s="63"/>
      <c r="KTL152" s="63"/>
      <c r="KTM152" s="63"/>
      <c r="KTN152" s="63"/>
      <c r="KTO152" s="63"/>
      <c r="KTP152" s="63"/>
      <c r="KTQ152" s="63"/>
      <c r="KTR152" s="63"/>
      <c r="KTS152" s="63"/>
      <c r="KTT152" s="63"/>
      <c r="KTU152" s="63"/>
      <c r="KTV152" s="63"/>
      <c r="KTW152" s="63"/>
      <c r="KTX152" s="63"/>
      <c r="KTY152" s="63"/>
      <c r="KTZ152" s="63"/>
      <c r="KUA152" s="63"/>
      <c r="KUB152" s="63"/>
      <c r="KUC152" s="63"/>
      <c r="KUD152" s="63"/>
      <c r="KUE152" s="63"/>
      <c r="KUF152" s="63"/>
      <c r="KUG152" s="63"/>
      <c r="KUH152" s="63"/>
      <c r="KUI152" s="63"/>
      <c r="KUJ152" s="63"/>
      <c r="KUK152" s="63"/>
      <c r="KUL152" s="63"/>
      <c r="KUM152" s="63"/>
      <c r="KUN152" s="63"/>
      <c r="KUO152" s="63"/>
      <c r="KUP152" s="63"/>
      <c r="KUQ152" s="63"/>
      <c r="KUR152" s="63"/>
      <c r="KUS152" s="63"/>
      <c r="KUT152" s="63"/>
      <c r="KUU152" s="63"/>
      <c r="KUV152" s="63"/>
      <c r="KUW152" s="63"/>
      <c r="KUX152" s="63"/>
      <c r="KUY152" s="63"/>
      <c r="KUZ152" s="63"/>
      <c r="KVA152" s="63"/>
      <c r="KVB152" s="63"/>
      <c r="KVC152" s="63"/>
      <c r="KVD152" s="63"/>
      <c r="KVE152" s="63"/>
      <c r="KVF152" s="63"/>
      <c r="KVG152" s="63"/>
      <c r="KVH152" s="63"/>
      <c r="KVI152" s="63"/>
      <c r="KVJ152" s="63"/>
      <c r="KVK152" s="63"/>
      <c r="KVL152" s="63"/>
      <c r="KVM152" s="63"/>
      <c r="KVN152" s="63"/>
      <c r="KVO152" s="63"/>
      <c r="KVP152" s="63"/>
      <c r="KVQ152" s="63"/>
      <c r="KVR152" s="63"/>
      <c r="KVS152" s="63"/>
      <c r="KVT152" s="63"/>
      <c r="KVU152" s="63"/>
      <c r="KVV152" s="63"/>
      <c r="KVW152" s="63"/>
      <c r="KVX152" s="63"/>
      <c r="KVY152" s="63"/>
      <c r="KVZ152" s="63"/>
      <c r="KWA152" s="63"/>
      <c r="KWB152" s="63"/>
      <c r="KWC152" s="63"/>
      <c r="KWD152" s="63"/>
      <c r="KWE152" s="63"/>
      <c r="KWF152" s="63"/>
      <c r="KWG152" s="63"/>
      <c r="KWH152" s="63"/>
      <c r="KWI152" s="63"/>
      <c r="KWJ152" s="63"/>
      <c r="KWK152" s="63"/>
      <c r="KWL152" s="63"/>
      <c r="KWM152" s="63"/>
      <c r="KWN152" s="63"/>
      <c r="KWO152" s="63"/>
      <c r="KWP152" s="63"/>
      <c r="KWQ152" s="63"/>
      <c r="KWR152" s="63"/>
      <c r="KWS152" s="63"/>
      <c r="KWT152" s="63"/>
      <c r="KWU152" s="63"/>
      <c r="KWV152" s="63"/>
      <c r="KWW152" s="63"/>
      <c r="KWX152" s="63"/>
      <c r="KWY152" s="63"/>
      <c r="KWZ152" s="63"/>
      <c r="KXA152" s="63"/>
      <c r="KXB152" s="63"/>
      <c r="KXC152" s="63"/>
      <c r="KXD152" s="63"/>
      <c r="KXE152" s="63"/>
      <c r="KXF152" s="63"/>
      <c r="KXG152" s="63"/>
      <c r="KXH152" s="63"/>
      <c r="KXI152" s="63"/>
      <c r="KXJ152" s="63"/>
      <c r="KXK152" s="63"/>
      <c r="KXL152" s="63"/>
      <c r="KXM152" s="63"/>
      <c r="KXN152" s="63"/>
      <c r="KXO152" s="63"/>
      <c r="KXP152" s="63"/>
      <c r="KXQ152" s="63"/>
      <c r="KXR152" s="63"/>
      <c r="KXS152" s="63"/>
      <c r="KXT152" s="63"/>
      <c r="KXU152" s="63"/>
      <c r="KXV152" s="63"/>
      <c r="KXW152" s="63"/>
      <c r="KXX152" s="63"/>
      <c r="KXY152" s="63"/>
      <c r="KXZ152" s="63"/>
      <c r="KYA152" s="63"/>
      <c r="KYB152" s="63"/>
      <c r="KYC152" s="63"/>
      <c r="KYD152" s="63"/>
      <c r="KYE152" s="63"/>
      <c r="KYF152" s="63"/>
      <c r="KYG152" s="63"/>
      <c r="KYH152" s="63"/>
      <c r="KYI152" s="63"/>
      <c r="KYJ152" s="63"/>
      <c r="KYK152" s="63"/>
      <c r="KYL152" s="63"/>
      <c r="KYM152" s="63"/>
      <c r="KYN152" s="63"/>
      <c r="KYO152" s="63"/>
      <c r="KYP152" s="63"/>
      <c r="KYQ152" s="63"/>
      <c r="KYR152" s="63"/>
      <c r="KYS152" s="63"/>
      <c r="KYT152" s="63"/>
      <c r="KYU152" s="63"/>
      <c r="KYV152" s="63"/>
      <c r="KYW152" s="63"/>
      <c r="KYX152" s="63"/>
      <c r="KYY152" s="63"/>
      <c r="KYZ152" s="63"/>
      <c r="KZA152" s="63"/>
      <c r="KZB152" s="63"/>
      <c r="KZC152" s="63"/>
      <c r="KZD152" s="63"/>
      <c r="KZE152" s="63"/>
      <c r="KZF152" s="63"/>
      <c r="KZG152" s="63"/>
      <c r="KZH152" s="63"/>
      <c r="KZI152" s="63"/>
      <c r="KZJ152" s="63"/>
      <c r="KZK152" s="63"/>
      <c r="KZL152" s="63"/>
      <c r="KZM152" s="63"/>
      <c r="KZN152" s="63"/>
      <c r="KZO152" s="63"/>
      <c r="KZP152" s="63"/>
      <c r="KZQ152" s="63"/>
      <c r="KZR152" s="63"/>
      <c r="KZS152" s="63"/>
      <c r="KZT152" s="63"/>
      <c r="KZU152" s="63"/>
      <c r="KZV152" s="63"/>
      <c r="KZW152" s="63"/>
      <c r="KZX152" s="63"/>
      <c r="KZY152" s="63"/>
      <c r="KZZ152" s="63"/>
      <c r="LAA152" s="63"/>
      <c r="LAB152" s="63"/>
      <c r="LAC152" s="63"/>
      <c r="LAD152" s="63"/>
      <c r="LAE152" s="63"/>
      <c r="LAF152" s="63"/>
      <c r="LAG152" s="63"/>
      <c r="LAH152" s="63"/>
      <c r="LAI152" s="63"/>
      <c r="LAJ152" s="63"/>
      <c r="LAK152" s="63"/>
      <c r="LAL152" s="63"/>
      <c r="LAM152" s="63"/>
      <c r="LAN152" s="63"/>
      <c r="LAO152" s="63"/>
      <c r="LAP152" s="63"/>
      <c r="LAQ152" s="63"/>
      <c r="LAR152" s="63"/>
      <c r="LAS152" s="63"/>
      <c r="LAT152" s="63"/>
      <c r="LAU152" s="63"/>
      <c r="LAV152" s="63"/>
      <c r="LAW152" s="63"/>
      <c r="LAX152" s="63"/>
      <c r="LAY152" s="63"/>
      <c r="LAZ152" s="63"/>
      <c r="LBA152" s="63"/>
      <c r="LBB152" s="63"/>
      <c r="LBC152" s="63"/>
      <c r="LBD152" s="63"/>
      <c r="LBE152" s="63"/>
      <c r="LBF152" s="63"/>
      <c r="LBG152" s="63"/>
      <c r="LBH152" s="63"/>
      <c r="LBI152" s="63"/>
      <c r="LBJ152" s="63"/>
      <c r="LBK152" s="63"/>
      <c r="LBL152" s="63"/>
      <c r="LBM152" s="63"/>
      <c r="LBN152" s="63"/>
      <c r="LBO152" s="63"/>
      <c r="LBP152" s="63"/>
      <c r="LBQ152" s="63"/>
      <c r="LBR152" s="63"/>
      <c r="LBS152" s="63"/>
      <c r="LBT152" s="63"/>
      <c r="LBU152" s="63"/>
      <c r="LBV152" s="63"/>
      <c r="LBW152" s="63"/>
      <c r="LBX152" s="63"/>
      <c r="LBY152" s="63"/>
      <c r="LBZ152" s="63"/>
      <c r="LCA152" s="63"/>
      <c r="LCB152" s="63"/>
      <c r="LCC152" s="63"/>
      <c r="LCD152" s="63"/>
      <c r="LCE152" s="63"/>
      <c r="LCF152" s="63"/>
      <c r="LCG152" s="63"/>
      <c r="LCH152" s="63"/>
      <c r="LCI152" s="63"/>
      <c r="LCJ152" s="63"/>
      <c r="LCK152" s="63"/>
      <c r="LCL152" s="63"/>
      <c r="LCM152" s="63"/>
      <c r="LCN152" s="63"/>
      <c r="LCO152" s="63"/>
      <c r="LCP152" s="63"/>
      <c r="LCQ152" s="63"/>
      <c r="LCR152" s="63"/>
      <c r="LCS152" s="63"/>
      <c r="LCT152" s="63"/>
      <c r="LCU152" s="63"/>
      <c r="LCV152" s="63"/>
      <c r="LCW152" s="63"/>
      <c r="LCX152" s="63"/>
      <c r="LCY152" s="63"/>
      <c r="LCZ152" s="63"/>
      <c r="LDA152" s="63"/>
      <c r="LDB152" s="63"/>
      <c r="LDC152" s="63"/>
      <c r="LDD152" s="63"/>
      <c r="LDE152" s="63"/>
      <c r="LDF152" s="63"/>
      <c r="LDG152" s="63"/>
      <c r="LDH152" s="63"/>
      <c r="LDI152" s="63"/>
      <c r="LDJ152" s="63"/>
      <c r="LDK152" s="63"/>
      <c r="LDL152" s="63"/>
      <c r="LDM152" s="63"/>
      <c r="LDN152" s="63"/>
      <c r="LDO152" s="63"/>
      <c r="LDP152" s="63"/>
      <c r="LDQ152" s="63"/>
      <c r="LDR152" s="63"/>
      <c r="LDS152" s="63"/>
      <c r="LDT152" s="63"/>
      <c r="LDU152" s="63"/>
      <c r="LDV152" s="63"/>
      <c r="LDW152" s="63"/>
      <c r="LDX152" s="63"/>
      <c r="LDY152" s="63"/>
      <c r="LDZ152" s="63"/>
      <c r="LEA152" s="63"/>
      <c r="LEB152" s="63"/>
      <c r="LEC152" s="63"/>
      <c r="LED152" s="63"/>
      <c r="LEE152" s="63"/>
      <c r="LEF152" s="63"/>
      <c r="LEG152" s="63"/>
      <c r="LEH152" s="63"/>
      <c r="LEI152" s="63"/>
      <c r="LEJ152" s="63"/>
      <c r="LEK152" s="63"/>
      <c r="LEL152" s="63"/>
      <c r="LEM152" s="63"/>
      <c r="LEN152" s="63"/>
      <c r="LEO152" s="63"/>
      <c r="LEP152" s="63"/>
      <c r="LEQ152" s="63"/>
      <c r="LER152" s="63"/>
      <c r="LES152" s="63"/>
      <c r="LET152" s="63"/>
      <c r="LEU152" s="63"/>
      <c r="LEV152" s="63"/>
      <c r="LEW152" s="63"/>
      <c r="LEX152" s="63"/>
      <c r="LEY152" s="63"/>
      <c r="LEZ152" s="63"/>
      <c r="LFA152" s="63"/>
      <c r="LFB152" s="63"/>
      <c r="LFC152" s="63"/>
      <c r="LFD152" s="63"/>
      <c r="LFE152" s="63"/>
      <c r="LFF152" s="63"/>
      <c r="LFG152" s="63"/>
      <c r="LFH152" s="63"/>
      <c r="LFI152" s="63"/>
      <c r="LFJ152" s="63"/>
      <c r="LFK152" s="63"/>
      <c r="LFL152" s="63"/>
      <c r="LFM152" s="63"/>
      <c r="LFN152" s="63"/>
      <c r="LFO152" s="63"/>
      <c r="LFP152" s="63"/>
      <c r="LFQ152" s="63"/>
      <c r="LFR152" s="63"/>
      <c r="LFS152" s="63"/>
      <c r="LFT152" s="63"/>
      <c r="LFU152" s="63"/>
      <c r="LFV152" s="63"/>
      <c r="LFW152" s="63"/>
      <c r="LFX152" s="63"/>
      <c r="LFY152" s="63"/>
      <c r="LFZ152" s="63"/>
      <c r="LGA152" s="63"/>
      <c r="LGB152" s="63"/>
      <c r="LGC152" s="63"/>
      <c r="LGD152" s="63"/>
      <c r="LGE152" s="63"/>
      <c r="LGF152" s="63"/>
      <c r="LGG152" s="63"/>
      <c r="LGH152" s="63"/>
      <c r="LGI152" s="63"/>
      <c r="LGJ152" s="63"/>
      <c r="LGK152" s="63"/>
      <c r="LGL152" s="63"/>
      <c r="LGM152" s="63"/>
      <c r="LGN152" s="63"/>
      <c r="LGO152" s="63"/>
      <c r="LGP152" s="63"/>
      <c r="LGQ152" s="63"/>
      <c r="LGR152" s="63"/>
      <c r="LGS152" s="63"/>
      <c r="LGT152" s="63"/>
      <c r="LGU152" s="63"/>
      <c r="LGV152" s="63"/>
      <c r="LGW152" s="63"/>
      <c r="LGX152" s="63"/>
      <c r="LGY152" s="63"/>
      <c r="LGZ152" s="63"/>
      <c r="LHA152" s="63"/>
      <c r="LHB152" s="63"/>
      <c r="LHC152" s="63"/>
      <c r="LHD152" s="63"/>
      <c r="LHE152" s="63"/>
      <c r="LHF152" s="63"/>
      <c r="LHG152" s="63"/>
      <c r="LHH152" s="63"/>
      <c r="LHI152" s="63"/>
      <c r="LHJ152" s="63"/>
      <c r="LHK152" s="63"/>
      <c r="LHL152" s="63"/>
      <c r="LHM152" s="63"/>
      <c r="LHN152" s="63"/>
      <c r="LHO152" s="63"/>
      <c r="LHP152" s="63"/>
      <c r="LHQ152" s="63"/>
      <c r="LHR152" s="63"/>
      <c r="LHS152" s="63"/>
      <c r="LHT152" s="63"/>
      <c r="LHU152" s="63"/>
      <c r="LHV152" s="63"/>
      <c r="LHW152" s="63"/>
      <c r="LHX152" s="63"/>
      <c r="LHY152" s="63"/>
      <c r="LHZ152" s="63"/>
      <c r="LIA152" s="63"/>
      <c r="LIB152" s="63"/>
      <c r="LIC152" s="63"/>
      <c r="LID152" s="63"/>
      <c r="LIE152" s="63"/>
      <c r="LIF152" s="63"/>
      <c r="LIG152" s="63"/>
      <c r="LIH152" s="63"/>
      <c r="LII152" s="63"/>
      <c r="LIJ152" s="63"/>
      <c r="LIK152" s="63"/>
      <c r="LIL152" s="63"/>
      <c r="LIM152" s="63"/>
      <c r="LIN152" s="63"/>
      <c r="LIO152" s="63"/>
      <c r="LIP152" s="63"/>
      <c r="LIQ152" s="63"/>
      <c r="LIR152" s="63"/>
      <c r="LIS152" s="63"/>
      <c r="LIT152" s="63"/>
      <c r="LIU152" s="63"/>
      <c r="LIV152" s="63"/>
      <c r="LIW152" s="63"/>
      <c r="LIX152" s="63"/>
      <c r="LIY152" s="63"/>
      <c r="LIZ152" s="63"/>
      <c r="LJA152" s="63"/>
      <c r="LJB152" s="63"/>
      <c r="LJC152" s="63"/>
      <c r="LJD152" s="63"/>
      <c r="LJE152" s="63"/>
      <c r="LJF152" s="63"/>
      <c r="LJG152" s="63"/>
      <c r="LJH152" s="63"/>
      <c r="LJI152" s="63"/>
      <c r="LJJ152" s="63"/>
      <c r="LJK152" s="63"/>
      <c r="LJL152" s="63"/>
      <c r="LJM152" s="63"/>
      <c r="LJN152" s="63"/>
      <c r="LJO152" s="63"/>
      <c r="LJP152" s="63"/>
      <c r="LJQ152" s="63"/>
      <c r="LJR152" s="63"/>
      <c r="LJS152" s="63"/>
      <c r="LJT152" s="63"/>
      <c r="LJU152" s="63"/>
      <c r="LJV152" s="63"/>
      <c r="LJW152" s="63"/>
      <c r="LJX152" s="63"/>
      <c r="LJY152" s="63"/>
      <c r="LJZ152" s="63"/>
      <c r="LKA152" s="63"/>
      <c r="LKB152" s="63"/>
      <c r="LKC152" s="63"/>
      <c r="LKD152" s="63"/>
      <c r="LKE152" s="63"/>
      <c r="LKF152" s="63"/>
      <c r="LKG152" s="63"/>
      <c r="LKH152" s="63"/>
      <c r="LKI152" s="63"/>
      <c r="LKJ152" s="63"/>
      <c r="LKK152" s="63"/>
      <c r="LKL152" s="63"/>
      <c r="LKM152" s="63"/>
      <c r="LKN152" s="63"/>
      <c r="LKO152" s="63"/>
      <c r="LKP152" s="63"/>
      <c r="LKQ152" s="63"/>
      <c r="LKR152" s="63"/>
      <c r="LKS152" s="63"/>
      <c r="LKT152" s="63"/>
      <c r="LKU152" s="63"/>
      <c r="LKV152" s="63"/>
      <c r="LKW152" s="63"/>
      <c r="LKX152" s="63"/>
      <c r="LKY152" s="63"/>
      <c r="LKZ152" s="63"/>
      <c r="LLA152" s="63"/>
      <c r="LLB152" s="63"/>
      <c r="LLC152" s="63"/>
      <c r="LLD152" s="63"/>
      <c r="LLE152" s="63"/>
      <c r="LLF152" s="63"/>
      <c r="LLG152" s="63"/>
      <c r="LLH152" s="63"/>
      <c r="LLI152" s="63"/>
      <c r="LLJ152" s="63"/>
      <c r="LLK152" s="63"/>
      <c r="LLL152" s="63"/>
      <c r="LLM152" s="63"/>
      <c r="LLN152" s="63"/>
      <c r="LLO152" s="63"/>
      <c r="LLP152" s="63"/>
      <c r="LLQ152" s="63"/>
      <c r="LLR152" s="63"/>
      <c r="LLS152" s="63"/>
      <c r="LLT152" s="63"/>
      <c r="LLU152" s="63"/>
      <c r="LLV152" s="63"/>
      <c r="LLW152" s="63"/>
      <c r="LLX152" s="63"/>
      <c r="LLY152" s="63"/>
      <c r="LLZ152" s="63"/>
      <c r="LMA152" s="63"/>
      <c r="LMB152" s="63"/>
      <c r="LMC152" s="63"/>
      <c r="LMD152" s="63"/>
      <c r="LME152" s="63"/>
      <c r="LMF152" s="63"/>
      <c r="LMG152" s="63"/>
      <c r="LMH152" s="63"/>
      <c r="LMI152" s="63"/>
      <c r="LMJ152" s="63"/>
      <c r="LMK152" s="63"/>
      <c r="LML152" s="63"/>
      <c r="LMM152" s="63"/>
      <c r="LMN152" s="63"/>
      <c r="LMO152" s="63"/>
      <c r="LMP152" s="63"/>
      <c r="LMQ152" s="63"/>
      <c r="LMR152" s="63"/>
      <c r="LMS152" s="63"/>
      <c r="LMT152" s="63"/>
      <c r="LMU152" s="63"/>
      <c r="LMV152" s="63"/>
      <c r="LMW152" s="63"/>
      <c r="LMX152" s="63"/>
      <c r="LMY152" s="63"/>
      <c r="LMZ152" s="63"/>
      <c r="LNA152" s="63"/>
      <c r="LNB152" s="63"/>
      <c r="LNC152" s="63"/>
      <c r="LND152" s="63"/>
      <c r="LNE152" s="63"/>
      <c r="LNF152" s="63"/>
      <c r="LNG152" s="63"/>
      <c r="LNH152" s="63"/>
      <c r="LNI152" s="63"/>
      <c r="LNJ152" s="63"/>
      <c r="LNK152" s="63"/>
      <c r="LNL152" s="63"/>
      <c r="LNM152" s="63"/>
      <c r="LNN152" s="63"/>
      <c r="LNO152" s="63"/>
      <c r="LNP152" s="63"/>
      <c r="LNQ152" s="63"/>
      <c r="LNR152" s="63"/>
      <c r="LNS152" s="63"/>
      <c r="LNT152" s="63"/>
      <c r="LNU152" s="63"/>
      <c r="LNV152" s="63"/>
      <c r="LNW152" s="63"/>
      <c r="LNX152" s="63"/>
      <c r="LNY152" s="63"/>
      <c r="LNZ152" s="63"/>
      <c r="LOA152" s="63"/>
      <c r="LOB152" s="63"/>
      <c r="LOC152" s="63"/>
      <c r="LOD152" s="63"/>
      <c r="LOE152" s="63"/>
      <c r="LOF152" s="63"/>
      <c r="LOG152" s="63"/>
      <c r="LOH152" s="63"/>
      <c r="LOI152" s="63"/>
      <c r="LOJ152" s="63"/>
      <c r="LOK152" s="63"/>
      <c r="LOL152" s="63"/>
      <c r="LOM152" s="63"/>
      <c r="LON152" s="63"/>
      <c r="LOO152" s="63"/>
      <c r="LOP152" s="63"/>
      <c r="LOQ152" s="63"/>
      <c r="LOR152" s="63"/>
      <c r="LOS152" s="63"/>
      <c r="LOT152" s="63"/>
      <c r="LOU152" s="63"/>
      <c r="LOV152" s="63"/>
      <c r="LOW152" s="63"/>
      <c r="LOX152" s="63"/>
      <c r="LOY152" s="63"/>
      <c r="LOZ152" s="63"/>
      <c r="LPA152" s="63"/>
      <c r="LPB152" s="63"/>
      <c r="LPC152" s="63"/>
      <c r="LPD152" s="63"/>
      <c r="LPE152" s="63"/>
      <c r="LPF152" s="63"/>
      <c r="LPG152" s="63"/>
      <c r="LPH152" s="63"/>
      <c r="LPI152" s="63"/>
      <c r="LPJ152" s="63"/>
      <c r="LPK152" s="63"/>
      <c r="LPL152" s="63"/>
      <c r="LPM152" s="63"/>
      <c r="LPN152" s="63"/>
      <c r="LPO152" s="63"/>
      <c r="LPP152" s="63"/>
      <c r="LPQ152" s="63"/>
      <c r="LPR152" s="63"/>
      <c r="LPS152" s="63"/>
      <c r="LPT152" s="63"/>
      <c r="LPU152" s="63"/>
      <c r="LPV152" s="63"/>
      <c r="LPW152" s="63"/>
      <c r="LPX152" s="63"/>
      <c r="LPY152" s="63"/>
      <c r="LPZ152" s="63"/>
      <c r="LQA152" s="63"/>
      <c r="LQB152" s="63"/>
      <c r="LQC152" s="63"/>
      <c r="LQD152" s="63"/>
      <c r="LQE152" s="63"/>
      <c r="LQF152" s="63"/>
      <c r="LQG152" s="63"/>
      <c r="LQH152" s="63"/>
      <c r="LQI152" s="63"/>
      <c r="LQJ152" s="63"/>
      <c r="LQK152" s="63"/>
      <c r="LQL152" s="63"/>
      <c r="LQM152" s="63"/>
      <c r="LQN152" s="63"/>
      <c r="LQO152" s="63"/>
      <c r="LQP152" s="63"/>
      <c r="LQQ152" s="63"/>
      <c r="LQR152" s="63"/>
      <c r="LQS152" s="63"/>
      <c r="LQT152" s="63"/>
      <c r="LQU152" s="63"/>
      <c r="LQV152" s="63"/>
      <c r="LQW152" s="63"/>
      <c r="LQX152" s="63"/>
      <c r="LQY152" s="63"/>
      <c r="LQZ152" s="63"/>
      <c r="LRA152" s="63"/>
      <c r="LRB152" s="63"/>
      <c r="LRC152" s="63"/>
      <c r="LRD152" s="63"/>
      <c r="LRE152" s="63"/>
      <c r="LRF152" s="63"/>
      <c r="LRG152" s="63"/>
      <c r="LRH152" s="63"/>
      <c r="LRI152" s="63"/>
      <c r="LRJ152" s="63"/>
      <c r="LRK152" s="63"/>
      <c r="LRL152" s="63"/>
      <c r="LRM152" s="63"/>
      <c r="LRN152" s="63"/>
      <c r="LRO152" s="63"/>
      <c r="LRP152" s="63"/>
      <c r="LRQ152" s="63"/>
      <c r="LRR152" s="63"/>
      <c r="LRS152" s="63"/>
      <c r="LRT152" s="63"/>
      <c r="LRU152" s="63"/>
      <c r="LRV152" s="63"/>
      <c r="LRW152" s="63"/>
      <c r="LRX152" s="63"/>
      <c r="LRY152" s="63"/>
      <c r="LRZ152" s="63"/>
      <c r="LSA152" s="63"/>
      <c r="LSB152" s="63"/>
      <c r="LSC152" s="63"/>
      <c r="LSD152" s="63"/>
      <c r="LSE152" s="63"/>
      <c r="LSF152" s="63"/>
      <c r="LSG152" s="63"/>
      <c r="LSH152" s="63"/>
      <c r="LSI152" s="63"/>
      <c r="LSJ152" s="63"/>
      <c r="LSK152" s="63"/>
      <c r="LSL152" s="63"/>
      <c r="LSM152" s="63"/>
      <c r="LSN152" s="63"/>
      <c r="LSO152" s="63"/>
      <c r="LSP152" s="63"/>
      <c r="LSQ152" s="63"/>
      <c r="LSR152" s="63"/>
      <c r="LSS152" s="63"/>
      <c r="LST152" s="63"/>
      <c r="LSU152" s="63"/>
      <c r="LSV152" s="63"/>
      <c r="LSW152" s="63"/>
      <c r="LSX152" s="63"/>
      <c r="LSY152" s="63"/>
      <c r="LSZ152" s="63"/>
      <c r="LTA152" s="63"/>
      <c r="LTB152" s="63"/>
      <c r="LTC152" s="63"/>
      <c r="LTD152" s="63"/>
      <c r="LTE152" s="63"/>
      <c r="LTF152" s="63"/>
      <c r="LTG152" s="63"/>
      <c r="LTH152" s="63"/>
      <c r="LTI152" s="63"/>
      <c r="LTJ152" s="63"/>
      <c r="LTK152" s="63"/>
      <c r="LTL152" s="63"/>
      <c r="LTM152" s="63"/>
      <c r="LTN152" s="63"/>
      <c r="LTO152" s="63"/>
      <c r="LTP152" s="63"/>
      <c r="LTQ152" s="63"/>
      <c r="LTR152" s="63"/>
      <c r="LTS152" s="63"/>
      <c r="LTT152" s="63"/>
      <c r="LTU152" s="63"/>
      <c r="LTV152" s="63"/>
      <c r="LTW152" s="63"/>
      <c r="LTX152" s="63"/>
      <c r="LTY152" s="63"/>
      <c r="LTZ152" s="63"/>
      <c r="LUA152" s="63"/>
      <c r="LUB152" s="63"/>
      <c r="LUC152" s="63"/>
      <c r="LUD152" s="63"/>
      <c r="LUE152" s="63"/>
      <c r="LUF152" s="63"/>
      <c r="LUG152" s="63"/>
      <c r="LUH152" s="63"/>
      <c r="LUI152" s="63"/>
      <c r="LUJ152" s="63"/>
      <c r="LUK152" s="63"/>
      <c r="LUL152" s="63"/>
      <c r="LUM152" s="63"/>
      <c r="LUN152" s="63"/>
      <c r="LUO152" s="63"/>
      <c r="LUP152" s="63"/>
      <c r="LUQ152" s="63"/>
      <c r="LUR152" s="63"/>
      <c r="LUS152" s="63"/>
      <c r="LUT152" s="63"/>
      <c r="LUU152" s="63"/>
      <c r="LUV152" s="63"/>
      <c r="LUW152" s="63"/>
      <c r="LUX152" s="63"/>
      <c r="LUY152" s="63"/>
      <c r="LUZ152" s="63"/>
      <c r="LVA152" s="63"/>
      <c r="LVB152" s="63"/>
      <c r="LVC152" s="63"/>
      <c r="LVD152" s="63"/>
      <c r="LVE152" s="63"/>
      <c r="LVF152" s="63"/>
      <c r="LVG152" s="63"/>
      <c r="LVH152" s="63"/>
      <c r="LVI152" s="63"/>
      <c r="LVJ152" s="63"/>
      <c r="LVK152" s="63"/>
      <c r="LVL152" s="63"/>
      <c r="LVM152" s="63"/>
      <c r="LVN152" s="63"/>
      <c r="LVO152" s="63"/>
      <c r="LVP152" s="63"/>
      <c r="LVQ152" s="63"/>
      <c r="LVR152" s="63"/>
      <c r="LVS152" s="63"/>
      <c r="LVT152" s="63"/>
      <c r="LVU152" s="63"/>
      <c r="LVV152" s="63"/>
      <c r="LVW152" s="63"/>
      <c r="LVX152" s="63"/>
      <c r="LVY152" s="63"/>
      <c r="LVZ152" s="63"/>
      <c r="LWA152" s="63"/>
      <c r="LWB152" s="63"/>
      <c r="LWC152" s="63"/>
      <c r="LWD152" s="63"/>
      <c r="LWE152" s="63"/>
      <c r="LWF152" s="63"/>
      <c r="LWG152" s="63"/>
      <c r="LWH152" s="63"/>
      <c r="LWI152" s="63"/>
      <c r="LWJ152" s="63"/>
      <c r="LWK152" s="63"/>
      <c r="LWL152" s="63"/>
      <c r="LWM152" s="63"/>
      <c r="LWN152" s="63"/>
      <c r="LWO152" s="63"/>
      <c r="LWP152" s="63"/>
      <c r="LWQ152" s="63"/>
      <c r="LWR152" s="63"/>
      <c r="LWS152" s="63"/>
      <c r="LWT152" s="63"/>
      <c r="LWU152" s="63"/>
      <c r="LWV152" s="63"/>
      <c r="LWW152" s="63"/>
      <c r="LWX152" s="63"/>
      <c r="LWY152" s="63"/>
      <c r="LWZ152" s="63"/>
      <c r="LXA152" s="63"/>
      <c r="LXB152" s="63"/>
      <c r="LXC152" s="63"/>
      <c r="LXD152" s="63"/>
      <c r="LXE152" s="63"/>
      <c r="LXF152" s="63"/>
      <c r="LXG152" s="63"/>
      <c r="LXH152" s="63"/>
      <c r="LXI152" s="63"/>
      <c r="LXJ152" s="63"/>
      <c r="LXK152" s="63"/>
      <c r="LXL152" s="63"/>
      <c r="LXM152" s="63"/>
      <c r="LXN152" s="63"/>
      <c r="LXO152" s="63"/>
      <c r="LXP152" s="63"/>
      <c r="LXQ152" s="63"/>
      <c r="LXR152" s="63"/>
      <c r="LXS152" s="63"/>
      <c r="LXT152" s="63"/>
      <c r="LXU152" s="63"/>
      <c r="LXV152" s="63"/>
      <c r="LXW152" s="63"/>
      <c r="LXX152" s="63"/>
      <c r="LXY152" s="63"/>
      <c r="LXZ152" s="63"/>
      <c r="LYA152" s="63"/>
      <c r="LYB152" s="63"/>
      <c r="LYC152" s="63"/>
      <c r="LYD152" s="63"/>
      <c r="LYE152" s="63"/>
      <c r="LYF152" s="63"/>
      <c r="LYG152" s="63"/>
      <c r="LYH152" s="63"/>
      <c r="LYI152" s="63"/>
      <c r="LYJ152" s="63"/>
      <c r="LYK152" s="63"/>
      <c r="LYL152" s="63"/>
      <c r="LYM152" s="63"/>
      <c r="LYN152" s="63"/>
      <c r="LYO152" s="63"/>
      <c r="LYP152" s="63"/>
      <c r="LYQ152" s="63"/>
      <c r="LYR152" s="63"/>
      <c r="LYS152" s="63"/>
      <c r="LYT152" s="63"/>
      <c r="LYU152" s="63"/>
      <c r="LYV152" s="63"/>
      <c r="LYW152" s="63"/>
      <c r="LYX152" s="63"/>
      <c r="LYY152" s="63"/>
      <c r="LYZ152" s="63"/>
      <c r="LZA152" s="63"/>
      <c r="LZB152" s="63"/>
      <c r="LZC152" s="63"/>
      <c r="LZD152" s="63"/>
      <c r="LZE152" s="63"/>
      <c r="LZF152" s="63"/>
      <c r="LZG152" s="63"/>
      <c r="LZH152" s="63"/>
      <c r="LZI152" s="63"/>
      <c r="LZJ152" s="63"/>
      <c r="LZK152" s="63"/>
      <c r="LZL152" s="63"/>
      <c r="LZM152" s="63"/>
      <c r="LZN152" s="63"/>
      <c r="LZO152" s="63"/>
      <c r="LZP152" s="63"/>
      <c r="LZQ152" s="63"/>
      <c r="LZR152" s="63"/>
      <c r="LZS152" s="63"/>
      <c r="LZT152" s="63"/>
      <c r="LZU152" s="63"/>
      <c r="LZV152" s="63"/>
      <c r="LZW152" s="63"/>
      <c r="LZX152" s="63"/>
      <c r="LZY152" s="63"/>
      <c r="LZZ152" s="63"/>
      <c r="MAA152" s="63"/>
      <c r="MAB152" s="63"/>
      <c r="MAC152" s="63"/>
      <c r="MAD152" s="63"/>
      <c r="MAE152" s="63"/>
      <c r="MAF152" s="63"/>
      <c r="MAG152" s="63"/>
      <c r="MAH152" s="63"/>
      <c r="MAI152" s="63"/>
      <c r="MAJ152" s="63"/>
      <c r="MAK152" s="63"/>
      <c r="MAL152" s="63"/>
      <c r="MAM152" s="63"/>
      <c r="MAN152" s="63"/>
      <c r="MAO152" s="63"/>
      <c r="MAP152" s="63"/>
      <c r="MAQ152" s="63"/>
      <c r="MAR152" s="63"/>
      <c r="MAS152" s="63"/>
      <c r="MAT152" s="63"/>
      <c r="MAU152" s="63"/>
      <c r="MAV152" s="63"/>
      <c r="MAW152" s="63"/>
      <c r="MAX152" s="63"/>
      <c r="MAY152" s="63"/>
      <c r="MAZ152" s="63"/>
      <c r="MBA152" s="63"/>
      <c r="MBB152" s="63"/>
      <c r="MBC152" s="63"/>
      <c r="MBD152" s="63"/>
      <c r="MBE152" s="63"/>
      <c r="MBF152" s="63"/>
      <c r="MBG152" s="63"/>
      <c r="MBH152" s="63"/>
      <c r="MBI152" s="63"/>
      <c r="MBJ152" s="63"/>
      <c r="MBK152" s="63"/>
      <c r="MBL152" s="63"/>
      <c r="MBM152" s="63"/>
      <c r="MBN152" s="63"/>
      <c r="MBO152" s="63"/>
      <c r="MBP152" s="63"/>
      <c r="MBQ152" s="63"/>
      <c r="MBR152" s="63"/>
      <c r="MBS152" s="63"/>
      <c r="MBT152" s="63"/>
      <c r="MBU152" s="63"/>
      <c r="MBV152" s="63"/>
      <c r="MBW152" s="63"/>
      <c r="MBX152" s="63"/>
      <c r="MBY152" s="63"/>
      <c r="MBZ152" s="63"/>
      <c r="MCA152" s="63"/>
      <c r="MCB152" s="63"/>
      <c r="MCC152" s="63"/>
      <c r="MCD152" s="63"/>
      <c r="MCE152" s="63"/>
      <c r="MCF152" s="63"/>
      <c r="MCG152" s="63"/>
      <c r="MCH152" s="63"/>
      <c r="MCI152" s="63"/>
      <c r="MCJ152" s="63"/>
      <c r="MCK152" s="63"/>
      <c r="MCL152" s="63"/>
      <c r="MCM152" s="63"/>
      <c r="MCN152" s="63"/>
      <c r="MCO152" s="63"/>
      <c r="MCP152" s="63"/>
      <c r="MCQ152" s="63"/>
      <c r="MCR152" s="63"/>
      <c r="MCS152" s="63"/>
      <c r="MCT152" s="63"/>
      <c r="MCU152" s="63"/>
      <c r="MCV152" s="63"/>
      <c r="MCW152" s="63"/>
      <c r="MCX152" s="63"/>
      <c r="MCY152" s="63"/>
      <c r="MCZ152" s="63"/>
      <c r="MDA152" s="63"/>
      <c r="MDB152" s="63"/>
      <c r="MDC152" s="63"/>
      <c r="MDD152" s="63"/>
      <c r="MDE152" s="63"/>
      <c r="MDF152" s="63"/>
      <c r="MDG152" s="63"/>
      <c r="MDH152" s="63"/>
      <c r="MDI152" s="63"/>
      <c r="MDJ152" s="63"/>
      <c r="MDK152" s="63"/>
      <c r="MDL152" s="63"/>
      <c r="MDM152" s="63"/>
      <c r="MDN152" s="63"/>
      <c r="MDO152" s="63"/>
      <c r="MDP152" s="63"/>
      <c r="MDQ152" s="63"/>
      <c r="MDR152" s="63"/>
      <c r="MDS152" s="63"/>
      <c r="MDT152" s="63"/>
      <c r="MDU152" s="63"/>
      <c r="MDV152" s="63"/>
      <c r="MDW152" s="63"/>
      <c r="MDX152" s="63"/>
      <c r="MDY152" s="63"/>
      <c r="MDZ152" s="63"/>
      <c r="MEA152" s="63"/>
      <c r="MEB152" s="63"/>
      <c r="MEC152" s="63"/>
      <c r="MED152" s="63"/>
      <c r="MEE152" s="63"/>
      <c r="MEF152" s="63"/>
      <c r="MEG152" s="63"/>
      <c r="MEH152" s="63"/>
      <c r="MEI152" s="63"/>
      <c r="MEJ152" s="63"/>
      <c r="MEK152" s="63"/>
      <c r="MEL152" s="63"/>
      <c r="MEM152" s="63"/>
      <c r="MEN152" s="63"/>
      <c r="MEO152" s="63"/>
      <c r="MEP152" s="63"/>
      <c r="MEQ152" s="63"/>
      <c r="MER152" s="63"/>
      <c r="MES152" s="63"/>
      <c r="MET152" s="63"/>
      <c r="MEU152" s="63"/>
      <c r="MEV152" s="63"/>
      <c r="MEW152" s="63"/>
      <c r="MEX152" s="63"/>
      <c r="MEY152" s="63"/>
      <c r="MEZ152" s="63"/>
      <c r="MFA152" s="63"/>
      <c r="MFB152" s="63"/>
      <c r="MFC152" s="63"/>
      <c r="MFD152" s="63"/>
      <c r="MFE152" s="63"/>
      <c r="MFF152" s="63"/>
      <c r="MFG152" s="63"/>
      <c r="MFH152" s="63"/>
      <c r="MFI152" s="63"/>
      <c r="MFJ152" s="63"/>
      <c r="MFK152" s="63"/>
      <c r="MFL152" s="63"/>
      <c r="MFM152" s="63"/>
      <c r="MFN152" s="63"/>
      <c r="MFO152" s="63"/>
      <c r="MFP152" s="63"/>
      <c r="MFQ152" s="63"/>
      <c r="MFR152" s="63"/>
      <c r="MFS152" s="63"/>
      <c r="MFT152" s="63"/>
      <c r="MFU152" s="63"/>
      <c r="MFV152" s="63"/>
      <c r="MFW152" s="63"/>
      <c r="MFX152" s="63"/>
      <c r="MFY152" s="63"/>
      <c r="MFZ152" s="63"/>
      <c r="MGA152" s="63"/>
      <c r="MGB152" s="63"/>
      <c r="MGC152" s="63"/>
      <c r="MGD152" s="63"/>
      <c r="MGE152" s="63"/>
      <c r="MGF152" s="63"/>
      <c r="MGG152" s="63"/>
      <c r="MGH152" s="63"/>
      <c r="MGI152" s="63"/>
      <c r="MGJ152" s="63"/>
      <c r="MGK152" s="63"/>
      <c r="MGL152" s="63"/>
      <c r="MGM152" s="63"/>
      <c r="MGN152" s="63"/>
      <c r="MGO152" s="63"/>
      <c r="MGP152" s="63"/>
      <c r="MGQ152" s="63"/>
      <c r="MGR152" s="63"/>
      <c r="MGS152" s="63"/>
      <c r="MGT152" s="63"/>
      <c r="MGU152" s="63"/>
      <c r="MGV152" s="63"/>
      <c r="MGW152" s="63"/>
      <c r="MGX152" s="63"/>
      <c r="MGY152" s="63"/>
      <c r="MGZ152" s="63"/>
      <c r="MHA152" s="63"/>
      <c r="MHB152" s="63"/>
      <c r="MHC152" s="63"/>
      <c r="MHD152" s="63"/>
      <c r="MHE152" s="63"/>
      <c r="MHF152" s="63"/>
      <c r="MHG152" s="63"/>
      <c r="MHH152" s="63"/>
      <c r="MHI152" s="63"/>
      <c r="MHJ152" s="63"/>
      <c r="MHK152" s="63"/>
      <c r="MHL152" s="63"/>
      <c r="MHM152" s="63"/>
      <c r="MHN152" s="63"/>
      <c r="MHO152" s="63"/>
      <c r="MHP152" s="63"/>
      <c r="MHQ152" s="63"/>
      <c r="MHR152" s="63"/>
      <c r="MHS152" s="63"/>
      <c r="MHT152" s="63"/>
      <c r="MHU152" s="63"/>
      <c r="MHV152" s="63"/>
      <c r="MHW152" s="63"/>
      <c r="MHX152" s="63"/>
      <c r="MHY152" s="63"/>
      <c r="MHZ152" s="63"/>
      <c r="MIA152" s="63"/>
      <c r="MIB152" s="63"/>
      <c r="MIC152" s="63"/>
      <c r="MID152" s="63"/>
      <c r="MIE152" s="63"/>
      <c r="MIF152" s="63"/>
      <c r="MIG152" s="63"/>
      <c r="MIH152" s="63"/>
      <c r="MII152" s="63"/>
      <c r="MIJ152" s="63"/>
      <c r="MIK152" s="63"/>
      <c r="MIL152" s="63"/>
      <c r="MIM152" s="63"/>
      <c r="MIN152" s="63"/>
      <c r="MIO152" s="63"/>
      <c r="MIP152" s="63"/>
      <c r="MIQ152" s="63"/>
      <c r="MIR152" s="63"/>
      <c r="MIS152" s="63"/>
      <c r="MIT152" s="63"/>
      <c r="MIU152" s="63"/>
      <c r="MIV152" s="63"/>
      <c r="MIW152" s="63"/>
      <c r="MIX152" s="63"/>
      <c r="MIY152" s="63"/>
      <c r="MIZ152" s="63"/>
      <c r="MJA152" s="63"/>
      <c r="MJB152" s="63"/>
      <c r="MJC152" s="63"/>
      <c r="MJD152" s="63"/>
      <c r="MJE152" s="63"/>
      <c r="MJF152" s="63"/>
      <c r="MJG152" s="63"/>
      <c r="MJH152" s="63"/>
      <c r="MJI152" s="63"/>
      <c r="MJJ152" s="63"/>
      <c r="MJK152" s="63"/>
      <c r="MJL152" s="63"/>
      <c r="MJM152" s="63"/>
      <c r="MJN152" s="63"/>
      <c r="MJO152" s="63"/>
      <c r="MJP152" s="63"/>
      <c r="MJQ152" s="63"/>
      <c r="MJR152" s="63"/>
      <c r="MJS152" s="63"/>
      <c r="MJT152" s="63"/>
      <c r="MJU152" s="63"/>
      <c r="MJV152" s="63"/>
      <c r="MJW152" s="63"/>
      <c r="MJX152" s="63"/>
      <c r="MJY152" s="63"/>
      <c r="MJZ152" s="63"/>
      <c r="MKA152" s="63"/>
      <c r="MKB152" s="63"/>
      <c r="MKC152" s="63"/>
      <c r="MKD152" s="63"/>
      <c r="MKE152" s="63"/>
      <c r="MKF152" s="63"/>
      <c r="MKG152" s="63"/>
      <c r="MKH152" s="63"/>
      <c r="MKI152" s="63"/>
      <c r="MKJ152" s="63"/>
      <c r="MKK152" s="63"/>
      <c r="MKL152" s="63"/>
      <c r="MKM152" s="63"/>
      <c r="MKN152" s="63"/>
      <c r="MKO152" s="63"/>
      <c r="MKP152" s="63"/>
      <c r="MKQ152" s="63"/>
      <c r="MKR152" s="63"/>
      <c r="MKS152" s="63"/>
      <c r="MKT152" s="63"/>
      <c r="MKU152" s="63"/>
      <c r="MKV152" s="63"/>
      <c r="MKW152" s="63"/>
      <c r="MKX152" s="63"/>
      <c r="MKY152" s="63"/>
      <c r="MKZ152" s="63"/>
      <c r="MLA152" s="63"/>
      <c r="MLB152" s="63"/>
      <c r="MLC152" s="63"/>
      <c r="MLD152" s="63"/>
      <c r="MLE152" s="63"/>
      <c r="MLF152" s="63"/>
      <c r="MLG152" s="63"/>
      <c r="MLH152" s="63"/>
      <c r="MLI152" s="63"/>
      <c r="MLJ152" s="63"/>
      <c r="MLK152" s="63"/>
      <c r="MLL152" s="63"/>
      <c r="MLM152" s="63"/>
      <c r="MLN152" s="63"/>
      <c r="MLO152" s="63"/>
      <c r="MLP152" s="63"/>
      <c r="MLQ152" s="63"/>
      <c r="MLR152" s="63"/>
      <c r="MLS152" s="63"/>
      <c r="MLT152" s="63"/>
      <c r="MLU152" s="63"/>
      <c r="MLV152" s="63"/>
      <c r="MLW152" s="63"/>
      <c r="MLX152" s="63"/>
      <c r="MLY152" s="63"/>
      <c r="MLZ152" s="63"/>
      <c r="MMA152" s="63"/>
      <c r="MMB152" s="63"/>
      <c r="MMC152" s="63"/>
      <c r="MMD152" s="63"/>
      <c r="MME152" s="63"/>
      <c r="MMF152" s="63"/>
      <c r="MMG152" s="63"/>
      <c r="MMH152" s="63"/>
      <c r="MMI152" s="63"/>
      <c r="MMJ152" s="63"/>
      <c r="MMK152" s="63"/>
      <c r="MML152" s="63"/>
      <c r="MMM152" s="63"/>
      <c r="MMN152" s="63"/>
      <c r="MMO152" s="63"/>
      <c r="MMP152" s="63"/>
      <c r="MMQ152" s="63"/>
      <c r="MMR152" s="63"/>
      <c r="MMS152" s="63"/>
      <c r="MMT152" s="63"/>
      <c r="MMU152" s="63"/>
      <c r="MMV152" s="63"/>
      <c r="MMW152" s="63"/>
      <c r="MMX152" s="63"/>
      <c r="MMY152" s="63"/>
      <c r="MMZ152" s="63"/>
      <c r="MNA152" s="63"/>
      <c r="MNB152" s="63"/>
      <c r="MNC152" s="63"/>
      <c r="MND152" s="63"/>
      <c r="MNE152" s="63"/>
      <c r="MNF152" s="63"/>
      <c r="MNG152" s="63"/>
      <c r="MNH152" s="63"/>
      <c r="MNI152" s="63"/>
      <c r="MNJ152" s="63"/>
      <c r="MNK152" s="63"/>
      <c r="MNL152" s="63"/>
      <c r="MNM152" s="63"/>
      <c r="MNN152" s="63"/>
      <c r="MNO152" s="63"/>
      <c r="MNP152" s="63"/>
      <c r="MNQ152" s="63"/>
      <c r="MNR152" s="63"/>
      <c r="MNS152" s="63"/>
      <c r="MNT152" s="63"/>
      <c r="MNU152" s="63"/>
      <c r="MNV152" s="63"/>
      <c r="MNW152" s="63"/>
      <c r="MNX152" s="63"/>
      <c r="MNY152" s="63"/>
      <c r="MNZ152" s="63"/>
      <c r="MOA152" s="63"/>
      <c r="MOB152" s="63"/>
      <c r="MOC152" s="63"/>
      <c r="MOD152" s="63"/>
      <c r="MOE152" s="63"/>
      <c r="MOF152" s="63"/>
      <c r="MOG152" s="63"/>
      <c r="MOH152" s="63"/>
      <c r="MOI152" s="63"/>
      <c r="MOJ152" s="63"/>
      <c r="MOK152" s="63"/>
      <c r="MOL152" s="63"/>
      <c r="MOM152" s="63"/>
      <c r="MON152" s="63"/>
      <c r="MOO152" s="63"/>
      <c r="MOP152" s="63"/>
      <c r="MOQ152" s="63"/>
      <c r="MOR152" s="63"/>
      <c r="MOS152" s="63"/>
      <c r="MOT152" s="63"/>
      <c r="MOU152" s="63"/>
      <c r="MOV152" s="63"/>
      <c r="MOW152" s="63"/>
      <c r="MOX152" s="63"/>
      <c r="MOY152" s="63"/>
      <c r="MOZ152" s="63"/>
      <c r="MPA152" s="63"/>
      <c r="MPB152" s="63"/>
      <c r="MPC152" s="63"/>
      <c r="MPD152" s="63"/>
      <c r="MPE152" s="63"/>
      <c r="MPF152" s="63"/>
      <c r="MPG152" s="63"/>
      <c r="MPH152" s="63"/>
      <c r="MPI152" s="63"/>
      <c r="MPJ152" s="63"/>
      <c r="MPK152" s="63"/>
      <c r="MPL152" s="63"/>
      <c r="MPM152" s="63"/>
      <c r="MPN152" s="63"/>
      <c r="MPO152" s="63"/>
      <c r="MPP152" s="63"/>
      <c r="MPQ152" s="63"/>
      <c r="MPR152" s="63"/>
      <c r="MPS152" s="63"/>
      <c r="MPT152" s="63"/>
      <c r="MPU152" s="63"/>
      <c r="MPV152" s="63"/>
      <c r="MPW152" s="63"/>
      <c r="MPX152" s="63"/>
      <c r="MPY152" s="63"/>
      <c r="MPZ152" s="63"/>
      <c r="MQA152" s="63"/>
      <c r="MQB152" s="63"/>
      <c r="MQC152" s="63"/>
      <c r="MQD152" s="63"/>
      <c r="MQE152" s="63"/>
      <c r="MQF152" s="63"/>
      <c r="MQG152" s="63"/>
      <c r="MQH152" s="63"/>
      <c r="MQI152" s="63"/>
      <c r="MQJ152" s="63"/>
      <c r="MQK152" s="63"/>
      <c r="MQL152" s="63"/>
      <c r="MQM152" s="63"/>
      <c r="MQN152" s="63"/>
      <c r="MQO152" s="63"/>
      <c r="MQP152" s="63"/>
      <c r="MQQ152" s="63"/>
      <c r="MQR152" s="63"/>
      <c r="MQS152" s="63"/>
      <c r="MQT152" s="63"/>
      <c r="MQU152" s="63"/>
      <c r="MQV152" s="63"/>
      <c r="MQW152" s="63"/>
      <c r="MQX152" s="63"/>
      <c r="MQY152" s="63"/>
      <c r="MQZ152" s="63"/>
      <c r="MRA152" s="63"/>
      <c r="MRB152" s="63"/>
      <c r="MRC152" s="63"/>
      <c r="MRD152" s="63"/>
      <c r="MRE152" s="63"/>
      <c r="MRF152" s="63"/>
      <c r="MRG152" s="63"/>
      <c r="MRH152" s="63"/>
      <c r="MRI152" s="63"/>
      <c r="MRJ152" s="63"/>
      <c r="MRK152" s="63"/>
      <c r="MRL152" s="63"/>
      <c r="MRM152" s="63"/>
      <c r="MRN152" s="63"/>
      <c r="MRO152" s="63"/>
      <c r="MRP152" s="63"/>
      <c r="MRQ152" s="63"/>
      <c r="MRR152" s="63"/>
      <c r="MRS152" s="63"/>
      <c r="MRT152" s="63"/>
      <c r="MRU152" s="63"/>
      <c r="MRV152" s="63"/>
      <c r="MRW152" s="63"/>
      <c r="MRX152" s="63"/>
      <c r="MRY152" s="63"/>
      <c r="MRZ152" s="63"/>
      <c r="MSA152" s="63"/>
      <c r="MSB152" s="63"/>
      <c r="MSC152" s="63"/>
      <c r="MSD152" s="63"/>
      <c r="MSE152" s="63"/>
      <c r="MSF152" s="63"/>
      <c r="MSG152" s="63"/>
      <c r="MSH152" s="63"/>
      <c r="MSI152" s="63"/>
      <c r="MSJ152" s="63"/>
      <c r="MSK152" s="63"/>
      <c r="MSL152" s="63"/>
      <c r="MSM152" s="63"/>
      <c r="MSN152" s="63"/>
      <c r="MSO152" s="63"/>
      <c r="MSP152" s="63"/>
      <c r="MSQ152" s="63"/>
      <c r="MSR152" s="63"/>
      <c r="MSS152" s="63"/>
      <c r="MST152" s="63"/>
      <c r="MSU152" s="63"/>
      <c r="MSV152" s="63"/>
      <c r="MSW152" s="63"/>
      <c r="MSX152" s="63"/>
      <c r="MSY152" s="63"/>
      <c r="MSZ152" s="63"/>
      <c r="MTA152" s="63"/>
      <c r="MTB152" s="63"/>
      <c r="MTC152" s="63"/>
      <c r="MTD152" s="63"/>
      <c r="MTE152" s="63"/>
      <c r="MTF152" s="63"/>
      <c r="MTG152" s="63"/>
      <c r="MTH152" s="63"/>
      <c r="MTI152" s="63"/>
      <c r="MTJ152" s="63"/>
      <c r="MTK152" s="63"/>
      <c r="MTL152" s="63"/>
      <c r="MTM152" s="63"/>
      <c r="MTN152" s="63"/>
      <c r="MTO152" s="63"/>
      <c r="MTP152" s="63"/>
      <c r="MTQ152" s="63"/>
      <c r="MTR152" s="63"/>
      <c r="MTS152" s="63"/>
      <c r="MTT152" s="63"/>
      <c r="MTU152" s="63"/>
      <c r="MTV152" s="63"/>
      <c r="MTW152" s="63"/>
      <c r="MTX152" s="63"/>
      <c r="MTY152" s="63"/>
      <c r="MTZ152" s="63"/>
      <c r="MUA152" s="63"/>
      <c r="MUB152" s="63"/>
      <c r="MUC152" s="63"/>
      <c r="MUD152" s="63"/>
      <c r="MUE152" s="63"/>
      <c r="MUF152" s="63"/>
      <c r="MUG152" s="63"/>
      <c r="MUH152" s="63"/>
      <c r="MUI152" s="63"/>
      <c r="MUJ152" s="63"/>
      <c r="MUK152" s="63"/>
      <c r="MUL152" s="63"/>
      <c r="MUM152" s="63"/>
      <c r="MUN152" s="63"/>
      <c r="MUO152" s="63"/>
      <c r="MUP152" s="63"/>
      <c r="MUQ152" s="63"/>
      <c r="MUR152" s="63"/>
      <c r="MUS152" s="63"/>
      <c r="MUT152" s="63"/>
      <c r="MUU152" s="63"/>
      <c r="MUV152" s="63"/>
      <c r="MUW152" s="63"/>
      <c r="MUX152" s="63"/>
      <c r="MUY152" s="63"/>
      <c r="MUZ152" s="63"/>
      <c r="MVA152" s="63"/>
      <c r="MVB152" s="63"/>
      <c r="MVC152" s="63"/>
      <c r="MVD152" s="63"/>
      <c r="MVE152" s="63"/>
      <c r="MVF152" s="63"/>
      <c r="MVG152" s="63"/>
      <c r="MVH152" s="63"/>
      <c r="MVI152" s="63"/>
      <c r="MVJ152" s="63"/>
      <c r="MVK152" s="63"/>
      <c r="MVL152" s="63"/>
      <c r="MVM152" s="63"/>
      <c r="MVN152" s="63"/>
      <c r="MVO152" s="63"/>
      <c r="MVP152" s="63"/>
      <c r="MVQ152" s="63"/>
      <c r="MVR152" s="63"/>
      <c r="MVS152" s="63"/>
      <c r="MVT152" s="63"/>
      <c r="MVU152" s="63"/>
      <c r="MVV152" s="63"/>
      <c r="MVW152" s="63"/>
      <c r="MVX152" s="63"/>
      <c r="MVY152" s="63"/>
      <c r="MVZ152" s="63"/>
      <c r="MWA152" s="63"/>
      <c r="MWB152" s="63"/>
      <c r="MWC152" s="63"/>
      <c r="MWD152" s="63"/>
      <c r="MWE152" s="63"/>
      <c r="MWF152" s="63"/>
      <c r="MWG152" s="63"/>
      <c r="MWH152" s="63"/>
      <c r="MWI152" s="63"/>
      <c r="MWJ152" s="63"/>
      <c r="MWK152" s="63"/>
      <c r="MWL152" s="63"/>
      <c r="MWM152" s="63"/>
      <c r="MWN152" s="63"/>
      <c r="MWO152" s="63"/>
      <c r="MWP152" s="63"/>
      <c r="MWQ152" s="63"/>
      <c r="MWR152" s="63"/>
      <c r="MWS152" s="63"/>
      <c r="MWT152" s="63"/>
      <c r="MWU152" s="63"/>
      <c r="MWV152" s="63"/>
      <c r="MWW152" s="63"/>
      <c r="MWX152" s="63"/>
      <c r="MWY152" s="63"/>
      <c r="MWZ152" s="63"/>
      <c r="MXA152" s="63"/>
      <c r="MXB152" s="63"/>
      <c r="MXC152" s="63"/>
      <c r="MXD152" s="63"/>
      <c r="MXE152" s="63"/>
      <c r="MXF152" s="63"/>
      <c r="MXG152" s="63"/>
      <c r="MXH152" s="63"/>
      <c r="MXI152" s="63"/>
      <c r="MXJ152" s="63"/>
      <c r="MXK152" s="63"/>
      <c r="MXL152" s="63"/>
      <c r="MXM152" s="63"/>
      <c r="MXN152" s="63"/>
      <c r="MXO152" s="63"/>
      <c r="MXP152" s="63"/>
      <c r="MXQ152" s="63"/>
      <c r="MXR152" s="63"/>
      <c r="MXS152" s="63"/>
      <c r="MXT152" s="63"/>
      <c r="MXU152" s="63"/>
      <c r="MXV152" s="63"/>
      <c r="MXW152" s="63"/>
      <c r="MXX152" s="63"/>
      <c r="MXY152" s="63"/>
      <c r="MXZ152" s="63"/>
      <c r="MYA152" s="63"/>
      <c r="MYB152" s="63"/>
      <c r="MYC152" s="63"/>
      <c r="MYD152" s="63"/>
      <c r="MYE152" s="63"/>
      <c r="MYF152" s="63"/>
      <c r="MYG152" s="63"/>
      <c r="MYH152" s="63"/>
      <c r="MYI152" s="63"/>
      <c r="MYJ152" s="63"/>
      <c r="MYK152" s="63"/>
      <c r="MYL152" s="63"/>
      <c r="MYM152" s="63"/>
      <c r="MYN152" s="63"/>
      <c r="MYO152" s="63"/>
      <c r="MYP152" s="63"/>
      <c r="MYQ152" s="63"/>
      <c r="MYR152" s="63"/>
      <c r="MYS152" s="63"/>
      <c r="MYT152" s="63"/>
      <c r="MYU152" s="63"/>
      <c r="MYV152" s="63"/>
      <c r="MYW152" s="63"/>
      <c r="MYX152" s="63"/>
      <c r="MYY152" s="63"/>
      <c r="MYZ152" s="63"/>
      <c r="MZA152" s="63"/>
      <c r="MZB152" s="63"/>
      <c r="MZC152" s="63"/>
      <c r="MZD152" s="63"/>
      <c r="MZE152" s="63"/>
      <c r="MZF152" s="63"/>
      <c r="MZG152" s="63"/>
      <c r="MZH152" s="63"/>
      <c r="MZI152" s="63"/>
      <c r="MZJ152" s="63"/>
      <c r="MZK152" s="63"/>
      <c r="MZL152" s="63"/>
      <c r="MZM152" s="63"/>
      <c r="MZN152" s="63"/>
      <c r="MZO152" s="63"/>
      <c r="MZP152" s="63"/>
      <c r="MZQ152" s="63"/>
      <c r="MZR152" s="63"/>
      <c r="MZS152" s="63"/>
      <c r="MZT152" s="63"/>
      <c r="MZU152" s="63"/>
      <c r="MZV152" s="63"/>
      <c r="MZW152" s="63"/>
      <c r="MZX152" s="63"/>
      <c r="MZY152" s="63"/>
      <c r="MZZ152" s="63"/>
      <c r="NAA152" s="63"/>
      <c r="NAB152" s="63"/>
      <c r="NAC152" s="63"/>
      <c r="NAD152" s="63"/>
      <c r="NAE152" s="63"/>
      <c r="NAF152" s="63"/>
      <c r="NAG152" s="63"/>
      <c r="NAH152" s="63"/>
      <c r="NAI152" s="63"/>
      <c r="NAJ152" s="63"/>
      <c r="NAK152" s="63"/>
      <c r="NAL152" s="63"/>
      <c r="NAM152" s="63"/>
      <c r="NAN152" s="63"/>
      <c r="NAO152" s="63"/>
      <c r="NAP152" s="63"/>
      <c r="NAQ152" s="63"/>
      <c r="NAR152" s="63"/>
      <c r="NAS152" s="63"/>
      <c r="NAT152" s="63"/>
      <c r="NAU152" s="63"/>
      <c r="NAV152" s="63"/>
      <c r="NAW152" s="63"/>
      <c r="NAX152" s="63"/>
      <c r="NAY152" s="63"/>
      <c r="NAZ152" s="63"/>
      <c r="NBA152" s="63"/>
      <c r="NBB152" s="63"/>
      <c r="NBC152" s="63"/>
      <c r="NBD152" s="63"/>
      <c r="NBE152" s="63"/>
      <c r="NBF152" s="63"/>
      <c r="NBG152" s="63"/>
      <c r="NBH152" s="63"/>
      <c r="NBI152" s="63"/>
      <c r="NBJ152" s="63"/>
      <c r="NBK152" s="63"/>
      <c r="NBL152" s="63"/>
      <c r="NBM152" s="63"/>
      <c r="NBN152" s="63"/>
      <c r="NBO152" s="63"/>
      <c r="NBP152" s="63"/>
      <c r="NBQ152" s="63"/>
      <c r="NBR152" s="63"/>
      <c r="NBS152" s="63"/>
      <c r="NBT152" s="63"/>
      <c r="NBU152" s="63"/>
      <c r="NBV152" s="63"/>
      <c r="NBW152" s="63"/>
      <c r="NBX152" s="63"/>
      <c r="NBY152" s="63"/>
      <c r="NBZ152" s="63"/>
      <c r="NCA152" s="63"/>
      <c r="NCB152" s="63"/>
      <c r="NCC152" s="63"/>
      <c r="NCD152" s="63"/>
      <c r="NCE152" s="63"/>
      <c r="NCF152" s="63"/>
      <c r="NCG152" s="63"/>
      <c r="NCH152" s="63"/>
      <c r="NCI152" s="63"/>
      <c r="NCJ152" s="63"/>
      <c r="NCK152" s="63"/>
      <c r="NCL152" s="63"/>
      <c r="NCM152" s="63"/>
      <c r="NCN152" s="63"/>
      <c r="NCO152" s="63"/>
      <c r="NCP152" s="63"/>
      <c r="NCQ152" s="63"/>
      <c r="NCR152" s="63"/>
      <c r="NCS152" s="63"/>
      <c r="NCT152" s="63"/>
      <c r="NCU152" s="63"/>
      <c r="NCV152" s="63"/>
      <c r="NCW152" s="63"/>
      <c r="NCX152" s="63"/>
      <c r="NCY152" s="63"/>
      <c r="NCZ152" s="63"/>
      <c r="NDA152" s="63"/>
      <c r="NDB152" s="63"/>
      <c r="NDC152" s="63"/>
      <c r="NDD152" s="63"/>
      <c r="NDE152" s="63"/>
      <c r="NDF152" s="63"/>
      <c r="NDG152" s="63"/>
      <c r="NDH152" s="63"/>
      <c r="NDI152" s="63"/>
      <c r="NDJ152" s="63"/>
      <c r="NDK152" s="63"/>
      <c r="NDL152" s="63"/>
      <c r="NDM152" s="63"/>
      <c r="NDN152" s="63"/>
      <c r="NDO152" s="63"/>
      <c r="NDP152" s="63"/>
      <c r="NDQ152" s="63"/>
      <c r="NDR152" s="63"/>
      <c r="NDS152" s="63"/>
      <c r="NDT152" s="63"/>
      <c r="NDU152" s="63"/>
      <c r="NDV152" s="63"/>
      <c r="NDW152" s="63"/>
      <c r="NDX152" s="63"/>
      <c r="NDY152" s="63"/>
      <c r="NDZ152" s="63"/>
      <c r="NEA152" s="63"/>
      <c r="NEB152" s="63"/>
      <c r="NEC152" s="63"/>
      <c r="NED152" s="63"/>
      <c r="NEE152" s="63"/>
      <c r="NEF152" s="63"/>
      <c r="NEG152" s="63"/>
      <c r="NEH152" s="63"/>
      <c r="NEI152" s="63"/>
      <c r="NEJ152" s="63"/>
      <c r="NEK152" s="63"/>
      <c r="NEL152" s="63"/>
      <c r="NEM152" s="63"/>
      <c r="NEN152" s="63"/>
      <c r="NEO152" s="63"/>
      <c r="NEP152" s="63"/>
      <c r="NEQ152" s="63"/>
      <c r="NER152" s="63"/>
      <c r="NES152" s="63"/>
      <c r="NET152" s="63"/>
      <c r="NEU152" s="63"/>
      <c r="NEV152" s="63"/>
      <c r="NEW152" s="63"/>
      <c r="NEX152" s="63"/>
      <c r="NEY152" s="63"/>
      <c r="NEZ152" s="63"/>
      <c r="NFA152" s="63"/>
      <c r="NFB152" s="63"/>
      <c r="NFC152" s="63"/>
      <c r="NFD152" s="63"/>
      <c r="NFE152" s="63"/>
      <c r="NFF152" s="63"/>
      <c r="NFG152" s="63"/>
      <c r="NFH152" s="63"/>
      <c r="NFI152" s="63"/>
      <c r="NFJ152" s="63"/>
      <c r="NFK152" s="63"/>
      <c r="NFL152" s="63"/>
      <c r="NFM152" s="63"/>
      <c r="NFN152" s="63"/>
      <c r="NFO152" s="63"/>
      <c r="NFP152" s="63"/>
      <c r="NFQ152" s="63"/>
      <c r="NFR152" s="63"/>
      <c r="NFS152" s="63"/>
      <c r="NFT152" s="63"/>
      <c r="NFU152" s="63"/>
      <c r="NFV152" s="63"/>
      <c r="NFW152" s="63"/>
      <c r="NFX152" s="63"/>
      <c r="NFY152" s="63"/>
      <c r="NFZ152" s="63"/>
      <c r="NGA152" s="63"/>
      <c r="NGB152" s="63"/>
      <c r="NGC152" s="63"/>
      <c r="NGD152" s="63"/>
      <c r="NGE152" s="63"/>
      <c r="NGF152" s="63"/>
      <c r="NGG152" s="63"/>
      <c r="NGH152" s="63"/>
      <c r="NGI152" s="63"/>
      <c r="NGJ152" s="63"/>
      <c r="NGK152" s="63"/>
      <c r="NGL152" s="63"/>
      <c r="NGM152" s="63"/>
      <c r="NGN152" s="63"/>
      <c r="NGO152" s="63"/>
      <c r="NGP152" s="63"/>
      <c r="NGQ152" s="63"/>
      <c r="NGR152" s="63"/>
      <c r="NGS152" s="63"/>
      <c r="NGT152" s="63"/>
      <c r="NGU152" s="63"/>
      <c r="NGV152" s="63"/>
      <c r="NGW152" s="63"/>
      <c r="NGX152" s="63"/>
      <c r="NGY152" s="63"/>
      <c r="NGZ152" s="63"/>
      <c r="NHA152" s="63"/>
      <c r="NHB152" s="63"/>
      <c r="NHC152" s="63"/>
      <c r="NHD152" s="63"/>
      <c r="NHE152" s="63"/>
      <c r="NHF152" s="63"/>
      <c r="NHG152" s="63"/>
      <c r="NHH152" s="63"/>
      <c r="NHI152" s="63"/>
      <c r="NHJ152" s="63"/>
      <c r="NHK152" s="63"/>
      <c r="NHL152" s="63"/>
      <c r="NHM152" s="63"/>
      <c r="NHN152" s="63"/>
      <c r="NHO152" s="63"/>
      <c r="NHP152" s="63"/>
      <c r="NHQ152" s="63"/>
      <c r="NHR152" s="63"/>
      <c r="NHS152" s="63"/>
      <c r="NHT152" s="63"/>
      <c r="NHU152" s="63"/>
      <c r="NHV152" s="63"/>
      <c r="NHW152" s="63"/>
      <c r="NHX152" s="63"/>
      <c r="NHY152" s="63"/>
      <c r="NHZ152" s="63"/>
      <c r="NIA152" s="63"/>
      <c r="NIB152" s="63"/>
      <c r="NIC152" s="63"/>
      <c r="NID152" s="63"/>
      <c r="NIE152" s="63"/>
      <c r="NIF152" s="63"/>
      <c r="NIG152" s="63"/>
      <c r="NIH152" s="63"/>
      <c r="NII152" s="63"/>
      <c r="NIJ152" s="63"/>
      <c r="NIK152" s="63"/>
      <c r="NIL152" s="63"/>
      <c r="NIM152" s="63"/>
      <c r="NIN152" s="63"/>
      <c r="NIO152" s="63"/>
      <c r="NIP152" s="63"/>
      <c r="NIQ152" s="63"/>
      <c r="NIR152" s="63"/>
      <c r="NIS152" s="63"/>
      <c r="NIT152" s="63"/>
      <c r="NIU152" s="63"/>
      <c r="NIV152" s="63"/>
      <c r="NIW152" s="63"/>
      <c r="NIX152" s="63"/>
      <c r="NIY152" s="63"/>
      <c r="NIZ152" s="63"/>
      <c r="NJA152" s="63"/>
      <c r="NJB152" s="63"/>
      <c r="NJC152" s="63"/>
      <c r="NJD152" s="63"/>
      <c r="NJE152" s="63"/>
      <c r="NJF152" s="63"/>
      <c r="NJG152" s="63"/>
      <c r="NJH152" s="63"/>
      <c r="NJI152" s="63"/>
      <c r="NJJ152" s="63"/>
      <c r="NJK152" s="63"/>
      <c r="NJL152" s="63"/>
      <c r="NJM152" s="63"/>
      <c r="NJN152" s="63"/>
      <c r="NJO152" s="63"/>
      <c r="NJP152" s="63"/>
      <c r="NJQ152" s="63"/>
      <c r="NJR152" s="63"/>
      <c r="NJS152" s="63"/>
      <c r="NJT152" s="63"/>
      <c r="NJU152" s="63"/>
      <c r="NJV152" s="63"/>
      <c r="NJW152" s="63"/>
      <c r="NJX152" s="63"/>
      <c r="NJY152" s="63"/>
      <c r="NJZ152" s="63"/>
      <c r="NKA152" s="63"/>
      <c r="NKB152" s="63"/>
      <c r="NKC152" s="63"/>
      <c r="NKD152" s="63"/>
      <c r="NKE152" s="63"/>
      <c r="NKF152" s="63"/>
      <c r="NKG152" s="63"/>
      <c r="NKH152" s="63"/>
      <c r="NKI152" s="63"/>
      <c r="NKJ152" s="63"/>
      <c r="NKK152" s="63"/>
      <c r="NKL152" s="63"/>
      <c r="NKM152" s="63"/>
      <c r="NKN152" s="63"/>
      <c r="NKO152" s="63"/>
      <c r="NKP152" s="63"/>
      <c r="NKQ152" s="63"/>
      <c r="NKR152" s="63"/>
      <c r="NKS152" s="63"/>
      <c r="NKT152" s="63"/>
      <c r="NKU152" s="63"/>
      <c r="NKV152" s="63"/>
      <c r="NKW152" s="63"/>
      <c r="NKX152" s="63"/>
      <c r="NKY152" s="63"/>
      <c r="NKZ152" s="63"/>
      <c r="NLA152" s="63"/>
      <c r="NLB152" s="63"/>
      <c r="NLC152" s="63"/>
      <c r="NLD152" s="63"/>
      <c r="NLE152" s="63"/>
      <c r="NLF152" s="63"/>
      <c r="NLG152" s="63"/>
      <c r="NLH152" s="63"/>
      <c r="NLI152" s="63"/>
      <c r="NLJ152" s="63"/>
      <c r="NLK152" s="63"/>
      <c r="NLL152" s="63"/>
      <c r="NLM152" s="63"/>
      <c r="NLN152" s="63"/>
      <c r="NLO152" s="63"/>
      <c r="NLP152" s="63"/>
      <c r="NLQ152" s="63"/>
      <c r="NLR152" s="63"/>
      <c r="NLS152" s="63"/>
      <c r="NLT152" s="63"/>
      <c r="NLU152" s="63"/>
      <c r="NLV152" s="63"/>
      <c r="NLW152" s="63"/>
      <c r="NLX152" s="63"/>
      <c r="NLY152" s="63"/>
      <c r="NLZ152" s="63"/>
      <c r="NMA152" s="63"/>
      <c r="NMB152" s="63"/>
      <c r="NMC152" s="63"/>
      <c r="NMD152" s="63"/>
      <c r="NME152" s="63"/>
      <c r="NMF152" s="63"/>
      <c r="NMG152" s="63"/>
      <c r="NMH152" s="63"/>
      <c r="NMI152" s="63"/>
      <c r="NMJ152" s="63"/>
      <c r="NMK152" s="63"/>
      <c r="NML152" s="63"/>
      <c r="NMM152" s="63"/>
      <c r="NMN152" s="63"/>
      <c r="NMO152" s="63"/>
      <c r="NMP152" s="63"/>
      <c r="NMQ152" s="63"/>
      <c r="NMR152" s="63"/>
      <c r="NMS152" s="63"/>
      <c r="NMT152" s="63"/>
      <c r="NMU152" s="63"/>
      <c r="NMV152" s="63"/>
      <c r="NMW152" s="63"/>
      <c r="NMX152" s="63"/>
      <c r="NMY152" s="63"/>
      <c r="NMZ152" s="63"/>
      <c r="NNA152" s="63"/>
      <c r="NNB152" s="63"/>
      <c r="NNC152" s="63"/>
      <c r="NND152" s="63"/>
      <c r="NNE152" s="63"/>
      <c r="NNF152" s="63"/>
      <c r="NNG152" s="63"/>
      <c r="NNH152" s="63"/>
      <c r="NNI152" s="63"/>
      <c r="NNJ152" s="63"/>
      <c r="NNK152" s="63"/>
      <c r="NNL152" s="63"/>
      <c r="NNM152" s="63"/>
      <c r="NNN152" s="63"/>
      <c r="NNO152" s="63"/>
      <c r="NNP152" s="63"/>
      <c r="NNQ152" s="63"/>
      <c r="NNR152" s="63"/>
      <c r="NNS152" s="63"/>
      <c r="NNT152" s="63"/>
      <c r="NNU152" s="63"/>
      <c r="NNV152" s="63"/>
      <c r="NNW152" s="63"/>
      <c r="NNX152" s="63"/>
      <c r="NNY152" s="63"/>
      <c r="NNZ152" s="63"/>
      <c r="NOA152" s="63"/>
      <c r="NOB152" s="63"/>
      <c r="NOC152" s="63"/>
      <c r="NOD152" s="63"/>
      <c r="NOE152" s="63"/>
      <c r="NOF152" s="63"/>
      <c r="NOG152" s="63"/>
      <c r="NOH152" s="63"/>
      <c r="NOI152" s="63"/>
      <c r="NOJ152" s="63"/>
      <c r="NOK152" s="63"/>
      <c r="NOL152" s="63"/>
      <c r="NOM152" s="63"/>
      <c r="NON152" s="63"/>
      <c r="NOO152" s="63"/>
      <c r="NOP152" s="63"/>
      <c r="NOQ152" s="63"/>
      <c r="NOR152" s="63"/>
      <c r="NOS152" s="63"/>
      <c r="NOT152" s="63"/>
      <c r="NOU152" s="63"/>
      <c r="NOV152" s="63"/>
      <c r="NOW152" s="63"/>
      <c r="NOX152" s="63"/>
      <c r="NOY152" s="63"/>
      <c r="NOZ152" s="63"/>
      <c r="NPA152" s="63"/>
      <c r="NPB152" s="63"/>
      <c r="NPC152" s="63"/>
      <c r="NPD152" s="63"/>
      <c r="NPE152" s="63"/>
      <c r="NPF152" s="63"/>
      <c r="NPG152" s="63"/>
      <c r="NPH152" s="63"/>
      <c r="NPI152" s="63"/>
      <c r="NPJ152" s="63"/>
      <c r="NPK152" s="63"/>
      <c r="NPL152" s="63"/>
      <c r="NPM152" s="63"/>
      <c r="NPN152" s="63"/>
      <c r="NPO152" s="63"/>
      <c r="NPP152" s="63"/>
      <c r="NPQ152" s="63"/>
      <c r="NPR152" s="63"/>
      <c r="NPS152" s="63"/>
      <c r="NPT152" s="63"/>
      <c r="NPU152" s="63"/>
      <c r="NPV152" s="63"/>
      <c r="NPW152" s="63"/>
      <c r="NPX152" s="63"/>
      <c r="NPY152" s="63"/>
      <c r="NPZ152" s="63"/>
      <c r="NQA152" s="63"/>
      <c r="NQB152" s="63"/>
      <c r="NQC152" s="63"/>
      <c r="NQD152" s="63"/>
      <c r="NQE152" s="63"/>
      <c r="NQF152" s="63"/>
      <c r="NQG152" s="63"/>
      <c r="NQH152" s="63"/>
      <c r="NQI152" s="63"/>
      <c r="NQJ152" s="63"/>
      <c r="NQK152" s="63"/>
      <c r="NQL152" s="63"/>
      <c r="NQM152" s="63"/>
      <c r="NQN152" s="63"/>
      <c r="NQO152" s="63"/>
      <c r="NQP152" s="63"/>
      <c r="NQQ152" s="63"/>
      <c r="NQR152" s="63"/>
      <c r="NQS152" s="63"/>
      <c r="NQT152" s="63"/>
      <c r="NQU152" s="63"/>
      <c r="NQV152" s="63"/>
      <c r="NQW152" s="63"/>
      <c r="NQX152" s="63"/>
      <c r="NQY152" s="63"/>
      <c r="NQZ152" s="63"/>
      <c r="NRA152" s="63"/>
      <c r="NRB152" s="63"/>
      <c r="NRC152" s="63"/>
      <c r="NRD152" s="63"/>
      <c r="NRE152" s="63"/>
      <c r="NRF152" s="63"/>
      <c r="NRG152" s="63"/>
      <c r="NRH152" s="63"/>
      <c r="NRI152" s="63"/>
      <c r="NRJ152" s="63"/>
      <c r="NRK152" s="63"/>
      <c r="NRL152" s="63"/>
      <c r="NRM152" s="63"/>
      <c r="NRN152" s="63"/>
      <c r="NRO152" s="63"/>
      <c r="NRP152" s="63"/>
      <c r="NRQ152" s="63"/>
      <c r="NRR152" s="63"/>
      <c r="NRS152" s="63"/>
      <c r="NRT152" s="63"/>
      <c r="NRU152" s="63"/>
      <c r="NRV152" s="63"/>
      <c r="NRW152" s="63"/>
      <c r="NRX152" s="63"/>
      <c r="NRY152" s="63"/>
      <c r="NRZ152" s="63"/>
      <c r="NSA152" s="63"/>
      <c r="NSB152" s="63"/>
      <c r="NSC152" s="63"/>
      <c r="NSD152" s="63"/>
      <c r="NSE152" s="63"/>
      <c r="NSF152" s="63"/>
      <c r="NSG152" s="63"/>
      <c r="NSH152" s="63"/>
      <c r="NSI152" s="63"/>
      <c r="NSJ152" s="63"/>
      <c r="NSK152" s="63"/>
      <c r="NSL152" s="63"/>
      <c r="NSM152" s="63"/>
      <c r="NSN152" s="63"/>
      <c r="NSO152" s="63"/>
      <c r="NSP152" s="63"/>
      <c r="NSQ152" s="63"/>
      <c r="NSR152" s="63"/>
      <c r="NSS152" s="63"/>
      <c r="NST152" s="63"/>
      <c r="NSU152" s="63"/>
      <c r="NSV152" s="63"/>
      <c r="NSW152" s="63"/>
      <c r="NSX152" s="63"/>
      <c r="NSY152" s="63"/>
      <c r="NSZ152" s="63"/>
      <c r="NTA152" s="63"/>
      <c r="NTB152" s="63"/>
      <c r="NTC152" s="63"/>
      <c r="NTD152" s="63"/>
      <c r="NTE152" s="63"/>
      <c r="NTF152" s="63"/>
      <c r="NTG152" s="63"/>
      <c r="NTH152" s="63"/>
      <c r="NTI152" s="63"/>
      <c r="NTJ152" s="63"/>
      <c r="NTK152" s="63"/>
      <c r="NTL152" s="63"/>
      <c r="NTM152" s="63"/>
      <c r="NTN152" s="63"/>
      <c r="NTO152" s="63"/>
      <c r="NTP152" s="63"/>
      <c r="NTQ152" s="63"/>
      <c r="NTR152" s="63"/>
      <c r="NTS152" s="63"/>
      <c r="NTT152" s="63"/>
      <c r="NTU152" s="63"/>
      <c r="NTV152" s="63"/>
      <c r="NTW152" s="63"/>
      <c r="NTX152" s="63"/>
      <c r="NTY152" s="63"/>
      <c r="NTZ152" s="63"/>
      <c r="NUA152" s="63"/>
      <c r="NUB152" s="63"/>
      <c r="NUC152" s="63"/>
      <c r="NUD152" s="63"/>
      <c r="NUE152" s="63"/>
      <c r="NUF152" s="63"/>
      <c r="NUG152" s="63"/>
      <c r="NUH152" s="63"/>
      <c r="NUI152" s="63"/>
      <c r="NUJ152" s="63"/>
      <c r="NUK152" s="63"/>
      <c r="NUL152" s="63"/>
      <c r="NUM152" s="63"/>
      <c r="NUN152" s="63"/>
      <c r="NUO152" s="63"/>
      <c r="NUP152" s="63"/>
      <c r="NUQ152" s="63"/>
      <c r="NUR152" s="63"/>
      <c r="NUS152" s="63"/>
      <c r="NUT152" s="63"/>
      <c r="NUU152" s="63"/>
      <c r="NUV152" s="63"/>
      <c r="NUW152" s="63"/>
      <c r="NUX152" s="63"/>
      <c r="NUY152" s="63"/>
      <c r="NUZ152" s="63"/>
      <c r="NVA152" s="63"/>
      <c r="NVB152" s="63"/>
      <c r="NVC152" s="63"/>
      <c r="NVD152" s="63"/>
      <c r="NVE152" s="63"/>
      <c r="NVF152" s="63"/>
      <c r="NVG152" s="63"/>
      <c r="NVH152" s="63"/>
      <c r="NVI152" s="63"/>
      <c r="NVJ152" s="63"/>
      <c r="NVK152" s="63"/>
      <c r="NVL152" s="63"/>
      <c r="NVM152" s="63"/>
      <c r="NVN152" s="63"/>
      <c r="NVO152" s="63"/>
      <c r="NVP152" s="63"/>
      <c r="NVQ152" s="63"/>
      <c r="NVR152" s="63"/>
      <c r="NVS152" s="63"/>
      <c r="NVT152" s="63"/>
      <c r="NVU152" s="63"/>
      <c r="NVV152" s="63"/>
      <c r="NVW152" s="63"/>
      <c r="NVX152" s="63"/>
      <c r="NVY152" s="63"/>
      <c r="NVZ152" s="63"/>
      <c r="NWA152" s="63"/>
      <c r="NWB152" s="63"/>
      <c r="NWC152" s="63"/>
      <c r="NWD152" s="63"/>
      <c r="NWE152" s="63"/>
      <c r="NWF152" s="63"/>
      <c r="NWG152" s="63"/>
      <c r="NWH152" s="63"/>
      <c r="NWI152" s="63"/>
      <c r="NWJ152" s="63"/>
      <c r="NWK152" s="63"/>
      <c r="NWL152" s="63"/>
      <c r="NWM152" s="63"/>
      <c r="NWN152" s="63"/>
      <c r="NWO152" s="63"/>
      <c r="NWP152" s="63"/>
      <c r="NWQ152" s="63"/>
      <c r="NWR152" s="63"/>
      <c r="NWS152" s="63"/>
      <c r="NWT152" s="63"/>
      <c r="NWU152" s="63"/>
      <c r="NWV152" s="63"/>
      <c r="NWW152" s="63"/>
      <c r="NWX152" s="63"/>
      <c r="NWY152" s="63"/>
      <c r="NWZ152" s="63"/>
      <c r="NXA152" s="63"/>
      <c r="NXB152" s="63"/>
      <c r="NXC152" s="63"/>
      <c r="NXD152" s="63"/>
      <c r="NXE152" s="63"/>
      <c r="NXF152" s="63"/>
      <c r="NXG152" s="63"/>
      <c r="NXH152" s="63"/>
      <c r="NXI152" s="63"/>
      <c r="NXJ152" s="63"/>
      <c r="NXK152" s="63"/>
      <c r="NXL152" s="63"/>
      <c r="NXM152" s="63"/>
      <c r="NXN152" s="63"/>
      <c r="NXO152" s="63"/>
      <c r="NXP152" s="63"/>
      <c r="NXQ152" s="63"/>
      <c r="NXR152" s="63"/>
      <c r="NXS152" s="63"/>
      <c r="NXT152" s="63"/>
      <c r="NXU152" s="63"/>
      <c r="NXV152" s="63"/>
      <c r="NXW152" s="63"/>
      <c r="NXX152" s="63"/>
      <c r="NXY152" s="63"/>
      <c r="NXZ152" s="63"/>
      <c r="NYA152" s="63"/>
      <c r="NYB152" s="63"/>
      <c r="NYC152" s="63"/>
      <c r="NYD152" s="63"/>
      <c r="NYE152" s="63"/>
      <c r="NYF152" s="63"/>
      <c r="NYG152" s="63"/>
      <c r="NYH152" s="63"/>
      <c r="NYI152" s="63"/>
      <c r="NYJ152" s="63"/>
      <c r="NYK152" s="63"/>
      <c r="NYL152" s="63"/>
      <c r="NYM152" s="63"/>
      <c r="NYN152" s="63"/>
      <c r="NYO152" s="63"/>
      <c r="NYP152" s="63"/>
      <c r="NYQ152" s="63"/>
      <c r="NYR152" s="63"/>
      <c r="NYS152" s="63"/>
      <c r="NYT152" s="63"/>
      <c r="NYU152" s="63"/>
      <c r="NYV152" s="63"/>
      <c r="NYW152" s="63"/>
      <c r="NYX152" s="63"/>
      <c r="NYY152" s="63"/>
      <c r="NYZ152" s="63"/>
      <c r="NZA152" s="63"/>
      <c r="NZB152" s="63"/>
      <c r="NZC152" s="63"/>
      <c r="NZD152" s="63"/>
      <c r="NZE152" s="63"/>
      <c r="NZF152" s="63"/>
      <c r="NZG152" s="63"/>
      <c r="NZH152" s="63"/>
      <c r="NZI152" s="63"/>
      <c r="NZJ152" s="63"/>
      <c r="NZK152" s="63"/>
      <c r="NZL152" s="63"/>
      <c r="NZM152" s="63"/>
      <c r="NZN152" s="63"/>
      <c r="NZO152" s="63"/>
      <c r="NZP152" s="63"/>
      <c r="NZQ152" s="63"/>
      <c r="NZR152" s="63"/>
      <c r="NZS152" s="63"/>
      <c r="NZT152" s="63"/>
      <c r="NZU152" s="63"/>
      <c r="NZV152" s="63"/>
      <c r="NZW152" s="63"/>
      <c r="NZX152" s="63"/>
      <c r="NZY152" s="63"/>
      <c r="NZZ152" s="63"/>
      <c r="OAA152" s="63"/>
      <c r="OAB152" s="63"/>
      <c r="OAC152" s="63"/>
      <c r="OAD152" s="63"/>
      <c r="OAE152" s="63"/>
      <c r="OAF152" s="63"/>
      <c r="OAG152" s="63"/>
      <c r="OAH152" s="63"/>
      <c r="OAI152" s="63"/>
      <c r="OAJ152" s="63"/>
      <c r="OAK152" s="63"/>
      <c r="OAL152" s="63"/>
      <c r="OAM152" s="63"/>
      <c r="OAN152" s="63"/>
      <c r="OAO152" s="63"/>
      <c r="OAP152" s="63"/>
      <c r="OAQ152" s="63"/>
      <c r="OAR152" s="63"/>
      <c r="OAS152" s="63"/>
      <c r="OAT152" s="63"/>
      <c r="OAU152" s="63"/>
      <c r="OAV152" s="63"/>
      <c r="OAW152" s="63"/>
      <c r="OAX152" s="63"/>
      <c r="OAY152" s="63"/>
      <c r="OAZ152" s="63"/>
      <c r="OBA152" s="63"/>
      <c r="OBB152" s="63"/>
      <c r="OBC152" s="63"/>
      <c r="OBD152" s="63"/>
      <c r="OBE152" s="63"/>
      <c r="OBF152" s="63"/>
      <c r="OBG152" s="63"/>
      <c r="OBH152" s="63"/>
      <c r="OBI152" s="63"/>
      <c r="OBJ152" s="63"/>
      <c r="OBK152" s="63"/>
      <c r="OBL152" s="63"/>
      <c r="OBM152" s="63"/>
      <c r="OBN152" s="63"/>
      <c r="OBO152" s="63"/>
      <c r="OBP152" s="63"/>
      <c r="OBQ152" s="63"/>
      <c r="OBR152" s="63"/>
      <c r="OBS152" s="63"/>
      <c r="OBT152" s="63"/>
      <c r="OBU152" s="63"/>
      <c r="OBV152" s="63"/>
      <c r="OBW152" s="63"/>
      <c r="OBX152" s="63"/>
      <c r="OBY152" s="63"/>
      <c r="OBZ152" s="63"/>
      <c r="OCA152" s="63"/>
      <c r="OCB152" s="63"/>
      <c r="OCC152" s="63"/>
      <c r="OCD152" s="63"/>
      <c r="OCE152" s="63"/>
      <c r="OCF152" s="63"/>
      <c r="OCG152" s="63"/>
      <c r="OCH152" s="63"/>
      <c r="OCI152" s="63"/>
      <c r="OCJ152" s="63"/>
      <c r="OCK152" s="63"/>
      <c r="OCL152" s="63"/>
      <c r="OCM152" s="63"/>
      <c r="OCN152" s="63"/>
      <c r="OCO152" s="63"/>
      <c r="OCP152" s="63"/>
      <c r="OCQ152" s="63"/>
      <c r="OCR152" s="63"/>
      <c r="OCS152" s="63"/>
      <c r="OCT152" s="63"/>
      <c r="OCU152" s="63"/>
      <c r="OCV152" s="63"/>
      <c r="OCW152" s="63"/>
      <c r="OCX152" s="63"/>
      <c r="OCY152" s="63"/>
      <c r="OCZ152" s="63"/>
      <c r="ODA152" s="63"/>
      <c r="ODB152" s="63"/>
      <c r="ODC152" s="63"/>
      <c r="ODD152" s="63"/>
      <c r="ODE152" s="63"/>
      <c r="ODF152" s="63"/>
      <c r="ODG152" s="63"/>
      <c r="ODH152" s="63"/>
      <c r="ODI152" s="63"/>
      <c r="ODJ152" s="63"/>
      <c r="ODK152" s="63"/>
      <c r="ODL152" s="63"/>
      <c r="ODM152" s="63"/>
      <c r="ODN152" s="63"/>
      <c r="ODO152" s="63"/>
      <c r="ODP152" s="63"/>
      <c r="ODQ152" s="63"/>
      <c r="ODR152" s="63"/>
      <c r="ODS152" s="63"/>
      <c r="ODT152" s="63"/>
      <c r="ODU152" s="63"/>
      <c r="ODV152" s="63"/>
      <c r="ODW152" s="63"/>
      <c r="ODX152" s="63"/>
      <c r="ODY152" s="63"/>
      <c r="ODZ152" s="63"/>
      <c r="OEA152" s="63"/>
      <c r="OEB152" s="63"/>
      <c r="OEC152" s="63"/>
      <c r="OED152" s="63"/>
      <c r="OEE152" s="63"/>
      <c r="OEF152" s="63"/>
      <c r="OEG152" s="63"/>
      <c r="OEH152" s="63"/>
      <c r="OEI152" s="63"/>
      <c r="OEJ152" s="63"/>
      <c r="OEK152" s="63"/>
      <c r="OEL152" s="63"/>
      <c r="OEM152" s="63"/>
      <c r="OEN152" s="63"/>
      <c r="OEO152" s="63"/>
      <c r="OEP152" s="63"/>
      <c r="OEQ152" s="63"/>
      <c r="OER152" s="63"/>
      <c r="OES152" s="63"/>
      <c r="OET152" s="63"/>
      <c r="OEU152" s="63"/>
      <c r="OEV152" s="63"/>
      <c r="OEW152" s="63"/>
      <c r="OEX152" s="63"/>
      <c r="OEY152" s="63"/>
      <c r="OEZ152" s="63"/>
      <c r="OFA152" s="63"/>
      <c r="OFB152" s="63"/>
      <c r="OFC152" s="63"/>
      <c r="OFD152" s="63"/>
      <c r="OFE152" s="63"/>
      <c r="OFF152" s="63"/>
      <c r="OFG152" s="63"/>
      <c r="OFH152" s="63"/>
      <c r="OFI152" s="63"/>
      <c r="OFJ152" s="63"/>
      <c r="OFK152" s="63"/>
      <c r="OFL152" s="63"/>
      <c r="OFM152" s="63"/>
      <c r="OFN152" s="63"/>
      <c r="OFO152" s="63"/>
      <c r="OFP152" s="63"/>
      <c r="OFQ152" s="63"/>
      <c r="OFR152" s="63"/>
      <c r="OFS152" s="63"/>
      <c r="OFT152" s="63"/>
      <c r="OFU152" s="63"/>
      <c r="OFV152" s="63"/>
      <c r="OFW152" s="63"/>
      <c r="OFX152" s="63"/>
      <c r="OFY152" s="63"/>
      <c r="OFZ152" s="63"/>
      <c r="OGA152" s="63"/>
      <c r="OGB152" s="63"/>
      <c r="OGC152" s="63"/>
      <c r="OGD152" s="63"/>
      <c r="OGE152" s="63"/>
      <c r="OGF152" s="63"/>
      <c r="OGG152" s="63"/>
      <c r="OGH152" s="63"/>
      <c r="OGI152" s="63"/>
      <c r="OGJ152" s="63"/>
      <c r="OGK152" s="63"/>
      <c r="OGL152" s="63"/>
      <c r="OGM152" s="63"/>
      <c r="OGN152" s="63"/>
      <c r="OGO152" s="63"/>
      <c r="OGP152" s="63"/>
      <c r="OGQ152" s="63"/>
      <c r="OGR152" s="63"/>
      <c r="OGS152" s="63"/>
      <c r="OGT152" s="63"/>
      <c r="OGU152" s="63"/>
      <c r="OGV152" s="63"/>
      <c r="OGW152" s="63"/>
      <c r="OGX152" s="63"/>
      <c r="OGY152" s="63"/>
      <c r="OGZ152" s="63"/>
      <c r="OHA152" s="63"/>
      <c r="OHB152" s="63"/>
      <c r="OHC152" s="63"/>
      <c r="OHD152" s="63"/>
      <c r="OHE152" s="63"/>
      <c r="OHF152" s="63"/>
      <c r="OHG152" s="63"/>
      <c r="OHH152" s="63"/>
      <c r="OHI152" s="63"/>
      <c r="OHJ152" s="63"/>
      <c r="OHK152" s="63"/>
      <c r="OHL152" s="63"/>
      <c r="OHM152" s="63"/>
      <c r="OHN152" s="63"/>
      <c r="OHO152" s="63"/>
      <c r="OHP152" s="63"/>
      <c r="OHQ152" s="63"/>
      <c r="OHR152" s="63"/>
      <c r="OHS152" s="63"/>
      <c r="OHT152" s="63"/>
      <c r="OHU152" s="63"/>
      <c r="OHV152" s="63"/>
      <c r="OHW152" s="63"/>
      <c r="OHX152" s="63"/>
      <c r="OHY152" s="63"/>
      <c r="OHZ152" s="63"/>
      <c r="OIA152" s="63"/>
      <c r="OIB152" s="63"/>
      <c r="OIC152" s="63"/>
      <c r="OID152" s="63"/>
      <c r="OIE152" s="63"/>
      <c r="OIF152" s="63"/>
      <c r="OIG152" s="63"/>
      <c r="OIH152" s="63"/>
      <c r="OII152" s="63"/>
      <c r="OIJ152" s="63"/>
      <c r="OIK152" s="63"/>
      <c r="OIL152" s="63"/>
      <c r="OIM152" s="63"/>
      <c r="OIN152" s="63"/>
      <c r="OIO152" s="63"/>
      <c r="OIP152" s="63"/>
      <c r="OIQ152" s="63"/>
      <c r="OIR152" s="63"/>
      <c r="OIS152" s="63"/>
      <c r="OIT152" s="63"/>
      <c r="OIU152" s="63"/>
      <c r="OIV152" s="63"/>
      <c r="OIW152" s="63"/>
      <c r="OIX152" s="63"/>
      <c r="OIY152" s="63"/>
      <c r="OIZ152" s="63"/>
      <c r="OJA152" s="63"/>
      <c r="OJB152" s="63"/>
      <c r="OJC152" s="63"/>
      <c r="OJD152" s="63"/>
      <c r="OJE152" s="63"/>
      <c r="OJF152" s="63"/>
      <c r="OJG152" s="63"/>
      <c r="OJH152" s="63"/>
      <c r="OJI152" s="63"/>
      <c r="OJJ152" s="63"/>
      <c r="OJK152" s="63"/>
      <c r="OJL152" s="63"/>
      <c r="OJM152" s="63"/>
      <c r="OJN152" s="63"/>
      <c r="OJO152" s="63"/>
      <c r="OJP152" s="63"/>
      <c r="OJQ152" s="63"/>
      <c r="OJR152" s="63"/>
      <c r="OJS152" s="63"/>
      <c r="OJT152" s="63"/>
      <c r="OJU152" s="63"/>
      <c r="OJV152" s="63"/>
      <c r="OJW152" s="63"/>
      <c r="OJX152" s="63"/>
      <c r="OJY152" s="63"/>
      <c r="OJZ152" s="63"/>
      <c r="OKA152" s="63"/>
      <c r="OKB152" s="63"/>
      <c r="OKC152" s="63"/>
      <c r="OKD152" s="63"/>
      <c r="OKE152" s="63"/>
      <c r="OKF152" s="63"/>
      <c r="OKG152" s="63"/>
      <c r="OKH152" s="63"/>
      <c r="OKI152" s="63"/>
      <c r="OKJ152" s="63"/>
      <c r="OKK152" s="63"/>
      <c r="OKL152" s="63"/>
      <c r="OKM152" s="63"/>
      <c r="OKN152" s="63"/>
      <c r="OKO152" s="63"/>
      <c r="OKP152" s="63"/>
      <c r="OKQ152" s="63"/>
      <c r="OKR152" s="63"/>
      <c r="OKS152" s="63"/>
      <c r="OKT152" s="63"/>
      <c r="OKU152" s="63"/>
      <c r="OKV152" s="63"/>
      <c r="OKW152" s="63"/>
      <c r="OKX152" s="63"/>
      <c r="OKY152" s="63"/>
      <c r="OKZ152" s="63"/>
      <c r="OLA152" s="63"/>
      <c r="OLB152" s="63"/>
      <c r="OLC152" s="63"/>
      <c r="OLD152" s="63"/>
      <c r="OLE152" s="63"/>
      <c r="OLF152" s="63"/>
      <c r="OLG152" s="63"/>
      <c r="OLH152" s="63"/>
      <c r="OLI152" s="63"/>
      <c r="OLJ152" s="63"/>
      <c r="OLK152" s="63"/>
      <c r="OLL152" s="63"/>
      <c r="OLM152" s="63"/>
      <c r="OLN152" s="63"/>
      <c r="OLO152" s="63"/>
      <c r="OLP152" s="63"/>
      <c r="OLQ152" s="63"/>
      <c r="OLR152" s="63"/>
      <c r="OLS152" s="63"/>
      <c r="OLT152" s="63"/>
      <c r="OLU152" s="63"/>
      <c r="OLV152" s="63"/>
      <c r="OLW152" s="63"/>
      <c r="OLX152" s="63"/>
      <c r="OLY152" s="63"/>
      <c r="OLZ152" s="63"/>
      <c r="OMA152" s="63"/>
      <c r="OMB152" s="63"/>
      <c r="OMC152" s="63"/>
      <c r="OMD152" s="63"/>
      <c r="OME152" s="63"/>
      <c r="OMF152" s="63"/>
      <c r="OMG152" s="63"/>
      <c r="OMH152" s="63"/>
      <c r="OMI152" s="63"/>
      <c r="OMJ152" s="63"/>
      <c r="OMK152" s="63"/>
      <c r="OML152" s="63"/>
      <c r="OMM152" s="63"/>
      <c r="OMN152" s="63"/>
      <c r="OMO152" s="63"/>
      <c r="OMP152" s="63"/>
      <c r="OMQ152" s="63"/>
      <c r="OMR152" s="63"/>
      <c r="OMS152" s="63"/>
      <c r="OMT152" s="63"/>
      <c r="OMU152" s="63"/>
      <c r="OMV152" s="63"/>
      <c r="OMW152" s="63"/>
      <c r="OMX152" s="63"/>
      <c r="OMY152" s="63"/>
      <c r="OMZ152" s="63"/>
      <c r="ONA152" s="63"/>
      <c r="ONB152" s="63"/>
      <c r="ONC152" s="63"/>
      <c r="OND152" s="63"/>
      <c r="ONE152" s="63"/>
      <c r="ONF152" s="63"/>
      <c r="ONG152" s="63"/>
      <c r="ONH152" s="63"/>
      <c r="ONI152" s="63"/>
      <c r="ONJ152" s="63"/>
      <c r="ONK152" s="63"/>
      <c r="ONL152" s="63"/>
      <c r="ONM152" s="63"/>
      <c r="ONN152" s="63"/>
      <c r="ONO152" s="63"/>
      <c r="ONP152" s="63"/>
      <c r="ONQ152" s="63"/>
      <c r="ONR152" s="63"/>
      <c r="ONS152" s="63"/>
      <c r="ONT152" s="63"/>
      <c r="ONU152" s="63"/>
      <c r="ONV152" s="63"/>
      <c r="ONW152" s="63"/>
      <c r="ONX152" s="63"/>
      <c r="ONY152" s="63"/>
      <c r="ONZ152" s="63"/>
      <c r="OOA152" s="63"/>
      <c r="OOB152" s="63"/>
      <c r="OOC152" s="63"/>
      <c r="OOD152" s="63"/>
      <c r="OOE152" s="63"/>
      <c r="OOF152" s="63"/>
      <c r="OOG152" s="63"/>
      <c r="OOH152" s="63"/>
      <c r="OOI152" s="63"/>
      <c r="OOJ152" s="63"/>
      <c r="OOK152" s="63"/>
      <c r="OOL152" s="63"/>
      <c r="OOM152" s="63"/>
      <c r="OON152" s="63"/>
      <c r="OOO152" s="63"/>
      <c r="OOP152" s="63"/>
      <c r="OOQ152" s="63"/>
      <c r="OOR152" s="63"/>
      <c r="OOS152" s="63"/>
      <c r="OOT152" s="63"/>
      <c r="OOU152" s="63"/>
      <c r="OOV152" s="63"/>
      <c r="OOW152" s="63"/>
      <c r="OOX152" s="63"/>
      <c r="OOY152" s="63"/>
      <c r="OOZ152" s="63"/>
      <c r="OPA152" s="63"/>
      <c r="OPB152" s="63"/>
      <c r="OPC152" s="63"/>
      <c r="OPD152" s="63"/>
      <c r="OPE152" s="63"/>
      <c r="OPF152" s="63"/>
      <c r="OPG152" s="63"/>
      <c r="OPH152" s="63"/>
      <c r="OPI152" s="63"/>
      <c r="OPJ152" s="63"/>
      <c r="OPK152" s="63"/>
      <c r="OPL152" s="63"/>
      <c r="OPM152" s="63"/>
      <c r="OPN152" s="63"/>
      <c r="OPO152" s="63"/>
      <c r="OPP152" s="63"/>
      <c r="OPQ152" s="63"/>
      <c r="OPR152" s="63"/>
      <c r="OPS152" s="63"/>
      <c r="OPT152" s="63"/>
      <c r="OPU152" s="63"/>
      <c r="OPV152" s="63"/>
      <c r="OPW152" s="63"/>
      <c r="OPX152" s="63"/>
      <c r="OPY152" s="63"/>
      <c r="OPZ152" s="63"/>
      <c r="OQA152" s="63"/>
      <c r="OQB152" s="63"/>
      <c r="OQC152" s="63"/>
      <c r="OQD152" s="63"/>
      <c r="OQE152" s="63"/>
      <c r="OQF152" s="63"/>
      <c r="OQG152" s="63"/>
      <c r="OQH152" s="63"/>
      <c r="OQI152" s="63"/>
      <c r="OQJ152" s="63"/>
      <c r="OQK152" s="63"/>
      <c r="OQL152" s="63"/>
      <c r="OQM152" s="63"/>
      <c r="OQN152" s="63"/>
      <c r="OQO152" s="63"/>
      <c r="OQP152" s="63"/>
      <c r="OQQ152" s="63"/>
      <c r="OQR152" s="63"/>
      <c r="OQS152" s="63"/>
      <c r="OQT152" s="63"/>
      <c r="OQU152" s="63"/>
      <c r="OQV152" s="63"/>
      <c r="OQW152" s="63"/>
      <c r="OQX152" s="63"/>
      <c r="OQY152" s="63"/>
      <c r="OQZ152" s="63"/>
      <c r="ORA152" s="63"/>
      <c r="ORB152" s="63"/>
      <c r="ORC152" s="63"/>
      <c r="ORD152" s="63"/>
      <c r="ORE152" s="63"/>
      <c r="ORF152" s="63"/>
      <c r="ORG152" s="63"/>
      <c r="ORH152" s="63"/>
      <c r="ORI152" s="63"/>
      <c r="ORJ152" s="63"/>
      <c r="ORK152" s="63"/>
      <c r="ORL152" s="63"/>
      <c r="ORM152" s="63"/>
      <c r="ORN152" s="63"/>
      <c r="ORO152" s="63"/>
      <c r="ORP152" s="63"/>
      <c r="ORQ152" s="63"/>
      <c r="ORR152" s="63"/>
      <c r="ORS152" s="63"/>
      <c r="ORT152" s="63"/>
      <c r="ORU152" s="63"/>
      <c r="ORV152" s="63"/>
      <c r="ORW152" s="63"/>
      <c r="ORX152" s="63"/>
      <c r="ORY152" s="63"/>
      <c r="ORZ152" s="63"/>
      <c r="OSA152" s="63"/>
      <c r="OSB152" s="63"/>
      <c r="OSC152" s="63"/>
      <c r="OSD152" s="63"/>
      <c r="OSE152" s="63"/>
      <c r="OSF152" s="63"/>
      <c r="OSG152" s="63"/>
      <c r="OSH152" s="63"/>
      <c r="OSI152" s="63"/>
      <c r="OSJ152" s="63"/>
      <c r="OSK152" s="63"/>
      <c r="OSL152" s="63"/>
      <c r="OSM152" s="63"/>
      <c r="OSN152" s="63"/>
      <c r="OSO152" s="63"/>
      <c r="OSP152" s="63"/>
      <c r="OSQ152" s="63"/>
      <c r="OSR152" s="63"/>
      <c r="OSS152" s="63"/>
      <c r="OST152" s="63"/>
      <c r="OSU152" s="63"/>
      <c r="OSV152" s="63"/>
      <c r="OSW152" s="63"/>
      <c r="OSX152" s="63"/>
      <c r="OSY152" s="63"/>
      <c r="OSZ152" s="63"/>
      <c r="OTA152" s="63"/>
      <c r="OTB152" s="63"/>
      <c r="OTC152" s="63"/>
      <c r="OTD152" s="63"/>
      <c r="OTE152" s="63"/>
      <c r="OTF152" s="63"/>
      <c r="OTG152" s="63"/>
      <c r="OTH152" s="63"/>
      <c r="OTI152" s="63"/>
      <c r="OTJ152" s="63"/>
      <c r="OTK152" s="63"/>
      <c r="OTL152" s="63"/>
      <c r="OTM152" s="63"/>
      <c r="OTN152" s="63"/>
      <c r="OTO152" s="63"/>
      <c r="OTP152" s="63"/>
      <c r="OTQ152" s="63"/>
      <c r="OTR152" s="63"/>
      <c r="OTS152" s="63"/>
      <c r="OTT152" s="63"/>
      <c r="OTU152" s="63"/>
      <c r="OTV152" s="63"/>
      <c r="OTW152" s="63"/>
      <c r="OTX152" s="63"/>
      <c r="OTY152" s="63"/>
      <c r="OTZ152" s="63"/>
      <c r="OUA152" s="63"/>
      <c r="OUB152" s="63"/>
      <c r="OUC152" s="63"/>
      <c r="OUD152" s="63"/>
      <c r="OUE152" s="63"/>
      <c r="OUF152" s="63"/>
      <c r="OUG152" s="63"/>
      <c r="OUH152" s="63"/>
      <c r="OUI152" s="63"/>
      <c r="OUJ152" s="63"/>
      <c r="OUK152" s="63"/>
      <c r="OUL152" s="63"/>
      <c r="OUM152" s="63"/>
      <c r="OUN152" s="63"/>
      <c r="OUO152" s="63"/>
      <c r="OUP152" s="63"/>
      <c r="OUQ152" s="63"/>
      <c r="OUR152" s="63"/>
      <c r="OUS152" s="63"/>
      <c r="OUT152" s="63"/>
      <c r="OUU152" s="63"/>
      <c r="OUV152" s="63"/>
      <c r="OUW152" s="63"/>
      <c r="OUX152" s="63"/>
      <c r="OUY152" s="63"/>
      <c r="OUZ152" s="63"/>
      <c r="OVA152" s="63"/>
      <c r="OVB152" s="63"/>
      <c r="OVC152" s="63"/>
      <c r="OVD152" s="63"/>
      <c r="OVE152" s="63"/>
      <c r="OVF152" s="63"/>
      <c r="OVG152" s="63"/>
      <c r="OVH152" s="63"/>
      <c r="OVI152" s="63"/>
      <c r="OVJ152" s="63"/>
      <c r="OVK152" s="63"/>
      <c r="OVL152" s="63"/>
      <c r="OVM152" s="63"/>
      <c r="OVN152" s="63"/>
      <c r="OVO152" s="63"/>
      <c r="OVP152" s="63"/>
      <c r="OVQ152" s="63"/>
      <c r="OVR152" s="63"/>
      <c r="OVS152" s="63"/>
      <c r="OVT152" s="63"/>
      <c r="OVU152" s="63"/>
      <c r="OVV152" s="63"/>
      <c r="OVW152" s="63"/>
      <c r="OVX152" s="63"/>
      <c r="OVY152" s="63"/>
      <c r="OVZ152" s="63"/>
      <c r="OWA152" s="63"/>
      <c r="OWB152" s="63"/>
      <c r="OWC152" s="63"/>
      <c r="OWD152" s="63"/>
      <c r="OWE152" s="63"/>
      <c r="OWF152" s="63"/>
      <c r="OWG152" s="63"/>
      <c r="OWH152" s="63"/>
      <c r="OWI152" s="63"/>
      <c r="OWJ152" s="63"/>
      <c r="OWK152" s="63"/>
      <c r="OWL152" s="63"/>
      <c r="OWM152" s="63"/>
      <c r="OWN152" s="63"/>
      <c r="OWO152" s="63"/>
      <c r="OWP152" s="63"/>
      <c r="OWQ152" s="63"/>
      <c r="OWR152" s="63"/>
      <c r="OWS152" s="63"/>
      <c r="OWT152" s="63"/>
      <c r="OWU152" s="63"/>
      <c r="OWV152" s="63"/>
      <c r="OWW152" s="63"/>
      <c r="OWX152" s="63"/>
      <c r="OWY152" s="63"/>
      <c r="OWZ152" s="63"/>
      <c r="OXA152" s="63"/>
      <c r="OXB152" s="63"/>
      <c r="OXC152" s="63"/>
      <c r="OXD152" s="63"/>
      <c r="OXE152" s="63"/>
      <c r="OXF152" s="63"/>
      <c r="OXG152" s="63"/>
      <c r="OXH152" s="63"/>
      <c r="OXI152" s="63"/>
      <c r="OXJ152" s="63"/>
      <c r="OXK152" s="63"/>
      <c r="OXL152" s="63"/>
      <c r="OXM152" s="63"/>
      <c r="OXN152" s="63"/>
      <c r="OXO152" s="63"/>
      <c r="OXP152" s="63"/>
      <c r="OXQ152" s="63"/>
      <c r="OXR152" s="63"/>
      <c r="OXS152" s="63"/>
      <c r="OXT152" s="63"/>
      <c r="OXU152" s="63"/>
      <c r="OXV152" s="63"/>
      <c r="OXW152" s="63"/>
      <c r="OXX152" s="63"/>
      <c r="OXY152" s="63"/>
      <c r="OXZ152" s="63"/>
      <c r="OYA152" s="63"/>
      <c r="OYB152" s="63"/>
      <c r="OYC152" s="63"/>
      <c r="OYD152" s="63"/>
      <c r="OYE152" s="63"/>
      <c r="OYF152" s="63"/>
      <c r="OYG152" s="63"/>
      <c r="OYH152" s="63"/>
      <c r="OYI152" s="63"/>
      <c r="OYJ152" s="63"/>
      <c r="OYK152" s="63"/>
      <c r="OYL152" s="63"/>
      <c r="OYM152" s="63"/>
      <c r="OYN152" s="63"/>
      <c r="OYO152" s="63"/>
      <c r="OYP152" s="63"/>
      <c r="OYQ152" s="63"/>
      <c r="OYR152" s="63"/>
      <c r="OYS152" s="63"/>
      <c r="OYT152" s="63"/>
      <c r="OYU152" s="63"/>
      <c r="OYV152" s="63"/>
      <c r="OYW152" s="63"/>
      <c r="OYX152" s="63"/>
      <c r="OYY152" s="63"/>
      <c r="OYZ152" s="63"/>
      <c r="OZA152" s="63"/>
      <c r="OZB152" s="63"/>
      <c r="OZC152" s="63"/>
      <c r="OZD152" s="63"/>
      <c r="OZE152" s="63"/>
      <c r="OZF152" s="63"/>
      <c r="OZG152" s="63"/>
      <c r="OZH152" s="63"/>
      <c r="OZI152" s="63"/>
      <c r="OZJ152" s="63"/>
      <c r="OZK152" s="63"/>
      <c r="OZL152" s="63"/>
      <c r="OZM152" s="63"/>
      <c r="OZN152" s="63"/>
      <c r="OZO152" s="63"/>
      <c r="OZP152" s="63"/>
      <c r="OZQ152" s="63"/>
      <c r="OZR152" s="63"/>
      <c r="OZS152" s="63"/>
      <c r="OZT152" s="63"/>
      <c r="OZU152" s="63"/>
      <c r="OZV152" s="63"/>
      <c r="OZW152" s="63"/>
      <c r="OZX152" s="63"/>
      <c r="OZY152" s="63"/>
      <c r="OZZ152" s="63"/>
      <c r="PAA152" s="63"/>
      <c r="PAB152" s="63"/>
      <c r="PAC152" s="63"/>
      <c r="PAD152" s="63"/>
      <c r="PAE152" s="63"/>
      <c r="PAF152" s="63"/>
      <c r="PAG152" s="63"/>
      <c r="PAH152" s="63"/>
      <c r="PAI152" s="63"/>
      <c r="PAJ152" s="63"/>
      <c r="PAK152" s="63"/>
      <c r="PAL152" s="63"/>
      <c r="PAM152" s="63"/>
      <c r="PAN152" s="63"/>
      <c r="PAO152" s="63"/>
      <c r="PAP152" s="63"/>
      <c r="PAQ152" s="63"/>
      <c r="PAR152" s="63"/>
      <c r="PAS152" s="63"/>
      <c r="PAT152" s="63"/>
      <c r="PAU152" s="63"/>
      <c r="PAV152" s="63"/>
      <c r="PAW152" s="63"/>
      <c r="PAX152" s="63"/>
      <c r="PAY152" s="63"/>
      <c r="PAZ152" s="63"/>
      <c r="PBA152" s="63"/>
      <c r="PBB152" s="63"/>
      <c r="PBC152" s="63"/>
      <c r="PBD152" s="63"/>
      <c r="PBE152" s="63"/>
      <c r="PBF152" s="63"/>
      <c r="PBG152" s="63"/>
      <c r="PBH152" s="63"/>
      <c r="PBI152" s="63"/>
      <c r="PBJ152" s="63"/>
      <c r="PBK152" s="63"/>
      <c r="PBL152" s="63"/>
      <c r="PBM152" s="63"/>
      <c r="PBN152" s="63"/>
      <c r="PBO152" s="63"/>
      <c r="PBP152" s="63"/>
      <c r="PBQ152" s="63"/>
      <c r="PBR152" s="63"/>
      <c r="PBS152" s="63"/>
      <c r="PBT152" s="63"/>
      <c r="PBU152" s="63"/>
      <c r="PBV152" s="63"/>
      <c r="PBW152" s="63"/>
      <c r="PBX152" s="63"/>
      <c r="PBY152" s="63"/>
      <c r="PBZ152" s="63"/>
      <c r="PCA152" s="63"/>
      <c r="PCB152" s="63"/>
      <c r="PCC152" s="63"/>
      <c r="PCD152" s="63"/>
      <c r="PCE152" s="63"/>
      <c r="PCF152" s="63"/>
      <c r="PCG152" s="63"/>
      <c r="PCH152" s="63"/>
      <c r="PCI152" s="63"/>
      <c r="PCJ152" s="63"/>
      <c r="PCK152" s="63"/>
      <c r="PCL152" s="63"/>
      <c r="PCM152" s="63"/>
      <c r="PCN152" s="63"/>
      <c r="PCO152" s="63"/>
      <c r="PCP152" s="63"/>
      <c r="PCQ152" s="63"/>
      <c r="PCR152" s="63"/>
      <c r="PCS152" s="63"/>
      <c r="PCT152" s="63"/>
      <c r="PCU152" s="63"/>
      <c r="PCV152" s="63"/>
      <c r="PCW152" s="63"/>
      <c r="PCX152" s="63"/>
      <c r="PCY152" s="63"/>
      <c r="PCZ152" s="63"/>
      <c r="PDA152" s="63"/>
      <c r="PDB152" s="63"/>
      <c r="PDC152" s="63"/>
      <c r="PDD152" s="63"/>
      <c r="PDE152" s="63"/>
      <c r="PDF152" s="63"/>
      <c r="PDG152" s="63"/>
      <c r="PDH152" s="63"/>
      <c r="PDI152" s="63"/>
      <c r="PDJ152" s="63"/>
      <c r="PDK152" s="63"/>
      <c r="PDL152" s="63"/>
      <c r="PDM152" s="63"/>
      <c r="PDN152" s="63"/>
      <c r="PDO152" s="63"/>
      <c r="PDP152" s="63"/>
      <c r="PDQ152" s="63"/>
      <c r="PDR152" s="63"/>
      <c r="PDS152" s="63"/>
      <c r="PDT152" s="63"/>
      <c r="PDU152" s="63"/>
      <c r="PDV152" s="63"/>
      <c r="PDW152" s="63"/>
      <c r="PDX152" s="63"/>
      <c r="PDY152" s="63"/>
      <c r="PDZ152" s="63"/>
      <c r="PEA152" s="63"/>
      <c r="PEB152" s="63"/>
      <c r="PEC152" s="63"/>
      <c r="PED152" s="63"/>
      <c r="PEE152" s="63"/>
      <c r="PEF152" s="63"/>
      <c r="PEG152" s="63"/>
      <c r="PEH152" s="63"/>
      <c r="PEI152" s="63"/>
      <c r="PEJ152" s="63"/>
      <c r="PEK152" s="63"/>
      <c r="PEL152" s="63"/>
      <c r="PEM152" s="63"/>
      <c r="PEN152" s="63"/>
      <c r="PEO152" s="63"/>
      <c r="PEP152" s="63"/>
      <c r="PEQ152" s="63"/>
      <c r="PER152" s="63"/>
      <c r="PES152" s="63"/>
      <c r="PET152" s="63"/>
      <c r="PEU152" s="63"/>
      <c r="PEV152" s="63"/>
      <c r="PEW152" s="63"/>
      <c r="PEX152" s="63"/>
      <c r="PEY152" s="63"/>
      <c r="PEZ152" s="63"/>
      <c r="PFA152" s="63"/>
      <c r="PFB152" s="63"/>
      <c r="PFC152" s="63"/>
      <c r="PFD152" s="63"/>
      <c r="PFE152" s="63"/>
      <c r="PFF152" s="63"/>
      <c r="PFG152" s="63"/>
      <c r="PFH152" s="63"/>
      <c r="PFI152" s="63"/>
      <c r="PFJ152" s="63"/>
      <c r="PFK152" s="63"/>
      <c r="PFL152" s="63"/>
      <c r="PFM152" s="63"/>
      <c r="PFN152" s="63"/>
      <c r="PFO152" s="63"/>
      <c r="PFP152" s="63"/>
      <c r="PFQ152" s="63"/>
      <c r="PFR152" s="63"/>
      <c r="PFS152" s="63"/>
      <c r="PFT152" s="63"/>
      <c r="PFU152" s="63"/>
      <c r="PFV152" s="63"/>
      <c r="PFW152" s="63"/>
      <c r="PFX152" s="63"/>
      <c r="PFY152" s="63"/>
      <c r="PFZ152" s="63"/>
      <c r="PGA152" s="63"/>
      <c r="PGB152" s="63"/>
      <c r="PGC152" s="63"/>
      <c r="PGD152" s="63"/>
      <c r="PGE152" s="63"/>
      <c r="PGF152" s="63"/>
      <c r="PGG152" s="63"/>
      <c r="PGH152" s="63"/>
      <c r="PGI152" s="63"/>
      <c r="PGJ152" s="63"/>
      <c r="PGK152" s="63"/>
      <c r="PGL152" s="63"/>
      <c r="PGM152" s="63"/>
      <c r="PGN152" s="63"/>
      <c r="PGO152" s="63"/>
      <c r="PGP152" s="63"/>
      <c r="PGQ152" s="63"/>
      <c r="PGR152" s="63"/>
      <c r="PGS152" s="63"/>
      <c r="PGT152" s="63"/>
      <c r="PGU152" s="63"/>
      <c r="PGV152" s="63"/>
      <c r="PGW152" s="63"/>
      <c r="PGX152" s="63"/>
      <c r="PGY152" s="63"/>
      <c r="PGZ152" s="63"/>
      <c r="PHA152" s="63"/>
      <c r="PHB152" s="63"/>
      <c r="PHC152" s="63"/>
      <c r="PHD152" s="63"/>
      <c r="PHE152" s="63"/>
      <c r="PHF152" s="63"/>
      <c r="PHG152" s="63"/>
      <c r="PHH152" s="63"/>
      <c r="PHI152" s="63"/>
      <c r="PHJ152" s="63"/>
      <c r="PHK152" s="63"/>
      <c r="PHL152" s="63"/>
      <c r="PHM152" s="63"/>
      <c r="PHN152" s="63"/>
      <c r="PHO152" s="63"/>
      <c r="PHP152" s="63"/>
      <c r="PHQ152" s="63"/>
      <c r="PHR152" s="63"/>
      <c r="PHS152" s="63"/>
      <c r="PHT152" s="63"/>
      <c r="PHU152" s="63"/>
      <c r="PHV152" s="63"/>
      <c r="PHW152" s="63"/>
      <c r="PHX152" s="63"/>
      <c r="PHY152" s="63"/>
      <c r="PHZ152" s="63"/>
      <c r="PIA152" s="63"/>
      <c r="PIB152" s="63"/>
      <c r="PIC152" s="63"/>
      <c r="PID152" s="63"/>
      <c r="PIE152" s="63"/>
      <c r="PIF152" s="63"/>
      <c r="PIG152" s="63"/>
      <c r="PIH152" s="63"/>
      <c r="PII152" s="63"/>
      <c r="PIJ152" s="63"/>
      <c r="PIK152" s="63"/>
      <c r="PIL152" s="63"/>
      <c r="PIM152" s="63"/>
      <c r="PIN152" s="63"/>
      <c r="PIO152" s="63"/>
      <c r="PIP152" s="63"/>
      <c r="PIQ152" s="63"/>
      <c r="PIR152" s="63"/>
      <c r="PIS152" s="63"/>
      <c r="PIT152" s="63"/>
      <c r="PIU152" s="63"/>
      <c r="PIV152" s="63"/>
      <c r="PIW152" s="63"/>
      <c r="PIX152" s="63"/>
      <c r="PIY152" s="63"/>
      <c r="PIZ152" s="63"/>
      <c r="PJA152" s="63"/>
      <c r="PJB152" s="63"/>
      <c r="PJC152" s="63"/>
      <c r="PJD152" s="63"/>
      <c r="PJE152" s="63"/>
      <c r="PJF152" s="63"/>
      <c r="PJG152" s="63"/>
      <c r="PJH152" s="63"/>
      <c r="PJI152" s="63"/>
      <c r="PJJ152" s="63"/>
      <c r="PJK152" s="63"/>
      <c r="PJL152" s="63"/>
      <c r="PJM152" s="63"/>
      <c r="PJN152" s="63"/>
      <c r="PJO152" s="63"/>
      <c r="PJP152" s="63"/>
      <c r="PJQ152" s="63"/>
      <c r="PJR152" s="63"/>
      <c r="PJS152" s="63"/>
      <c r="PJT152" s="63"/>
      <c r="PJU152" s="63"/>
      <c r="PJV152" s="63"/>
      <c r="PJW152" s="63"/>
      <c r="PJX152" s="63"/>
      <c r="PJY152" s="63"/>
      <c r="PJZ152" s="63"/>
      <c r="PKA152" s="63"/>
      <c r="PKB152" s="63"/>
      <c r="PKC152" s="63"/>
      <c r="PKD152" s="63"/>
      <c r="PKE152" s="63"/>
      <c r="PKF152" s="63"/>
      <c r="PKG152" s="63"/>
      <c r="PKH152" s="63"/>
      <c r="PKI152" s="63"/>
      <c r="PKJ152" s="63"/>
      <c r="PKK152" s="63"/>
      <c r="PKL152" s="63"/>
      <c r="PKM152" s="63"/>
      <c r="PKN152" s="63"/>
      <c r="PKO152" s="63"/>
      <c r="PKP152" s="63"/>
      <c r="PKQ152" s="63"/>
      <c r="PKR152" s="63"/>
      <c r="PKS152" s="63"/>
      <c r="PKT152" s="63"/>
      <c r="PKU152" s="63"/>
      <c r="PKV152" s="63"/>
      <c r="PKW152" s="63"/>
      <c r="PKX152" s="63"/>
      <c r="PKY152" s="63"/>
      <c r="PKZ152" s="63"/>
      <c r="PLA152" s="63"/>
      <c r="PLB152" s="63"/>
      <c r="PLC152" s="63"/>
      <c r="PLD152" s="63"/>
      <c r="PLE152" s="63"/>
      <c r="PLF152" s="63"/>
      <c r="PLG152" s="63"/>
      <c r="PLH152" s="63"/>
      <c r="PLI152" s="63"/>
      <c r="PLJ152" s="63"/>
      <c r="PLK152" s="63"/>
      <c r="PLL152" s="63"/>
      <c r="PLM152" s="63"/>
      <c r="PLN152" s="63"/>
      <c r="PLO152" s="63"/>
      <c r="PLP152" s="63"/>
      <c r="PLQ152" s="63"/>
      <c r="PLR152" s="63"/>
      <c r="PLS152" s="63"/>
      <c r="PLT152" s="63"/>
      <c r="PLU152" s="63"/>
      <c r="PLV152" s="63"/>
      <c r="PLW152" s="63"/>
      <c r="PLX152" s="63"/>
      <c r="PLY152" s="63"/>
      <c r="PLZ152" s="63"/>
      <c r="PMA152" s="63"/>
      <c r="PMB152" s="63"/>
      <c r="PMC152" s="63"/>
      <c r="PMD152" s="63"/>
      <c r="PME152" s="63"/>
      <c r="PMF152" s="63"/>
      <c r="PMG152" s="63"/>
      <c r="PMH152" s="63"/>
      <c r="PMI152" s="63"/>
      <c r="PMJ152" s="63"/>
      <c r="PMK152" s="63"/>
      <c r="PML152" s="63"/>
      <c r="PMM152" s="63"/>
      <c r="PMN152" s="63"/>
      <c r="PMO152" s="63"/>
      <c r="PMP152" s="63"/>
      <c r="PMQ152" s="63"/>
      <c r="PMR152" s="63"/>
      <c r="PMS152" s="63"/>
      <c r="PMT152" s="63"/>
      <c r="PMU152" s="63"/>
      <c r="PMV152" s="63"/>
      <c r="PMW152" s="63"/>
      <c r="PMX152" s="63"/>
      <c r="PMY152" s="63"/>
      <c r="PMZ152" s="63"/>
      <c r="PNA152" s="63"/>
      <c r="PNB152" s="63"/>
      <c r="PNC152" s="63"/>
      <c r="PND152" s="63"/>
      <c r="PNE152" s="63"/>
      <c r="PNF152" s="63"/>
      <c r="PNG152" s="63"/>
      <c r="PNH152" s="63"/>
      <c r="PNI152" s="63"/>
      <c r="PNJ152" s="63"/>
      <c r="PNK152" s="63"/>
      <c r="PNL152" s="63"/>
      <c r="PNM152" s="63"/>
      <c r="PNN152" s="63"/>
      <c r="PNO152" s="63"/>
      <c r="PNP152" s="63"/>
      <c r="PNQ152" s="63"/>
      <c r="PNR152" s="63"/>
      <c r="PNS152" s="63"/>
      <c r="PNT152" s="63"/>
      <c r="PNU152" s="63"/>
      <c r="PNV152" s="63"/>
      <c r="PNW152" s="63"/>
      <c r="PNX152" s="63"/>
      <c r="PNY152" s="63"/>
      <c r="PNZ152" s="63"/>
      <c r="POA152" s="63"/>
      <c r="POB152" s="63"/>
      <c r="POC152" s="63"/>
      <c r="POD152" s="63"/>
      <c r="POE152" s="63"/>
      <c r="POF152" s="63"/>
      <c r="POG152" s="63"/>
      <c r="POH152" s="63"/>
      <c r="POI152" s="63"/>
      <c r="POJ152" s="63"/>
      <c r="POK152" s="63"/>
      <c r="POL152" s="63"/>
      <c r="POM152" s="63"/>
      <c r="PON152" s="63"/>
      <c r="POO152" s="63"/>
      <c r="POP152" s="63"/>
      <c r="POQ152" s="63"/>
      <c r="POR152" s="63"/>
      <c r="POS152" s="63"/>
      <c r="POT152" s="63"/>
      <c r="POU152" s="63"/>
      <c r="POV152" s="63"/>
      <c r="POW152" s="63"/>
      <c r="POX152" s="63"/>
      <c r="POY152" s="63"/>
      <c r="POZ152" s="63"/>
      <c r="PPA152" s="63"/>
      <c r="PPB152" s="63"/>
      <c r="PPC152" s="63"/>
      <c r="PPD152" s="63"/>
      <c r="PPE152" s="63"/>
      <c r="PPF152" s="63"/>
      <c r="PPG152" s="63"/>
      <c r="PPH152" s="63"/>
      <c r="PPI152" s="63"/>
      <c r="PPJ152" s="63"/>
      <c r="PPK152" s="63"/>
      <c r="PPL152" s="63"/>
      <c r="PPM152" s="63"/>
      <c r="PPN152" s="63"/>
      <c r="PPO152" s="63"/>
      <c r="PPP152" s="63"/>
      <c r="PPQ152" s="63"/>
      <c r="PPR152" s="63"/>
      <c r="PPS152" s="63"/>
      <c r="PPT152" s="63"/>
      <c r="PPU152" s="63"/>
      <c r="PPV152" s="63"/>
      <c r="PPW152" s="63"/>
      <c r="PPX152" s="63"/>
      <c r="PPY152" s="63"/>
      <c r="PPZ152" s="63"/>
      <c r="PQA152" s="63"/>
      <c r="PQB152" s="63"/>
      <c r="PQC152" s="63"/>
      <c r="PQD152" s="63"/>
      <c r="PQE152" s="63"/>
      <c r="PQF152" s="63"/>
      <c r="PQG152" s="63"/>
      <c r="PQH152" s="63"/>
      <c r="PQI152" s="63"/>
      <c r="PQJ152" s="63"/>
      <c r="PQK152" s="63"/>
      <c r="PQL152" s="63"/>
      <c r="PQM152" s="63"/>
      <c r="PQN152" s="63"/>
      <c r="PQO152" s="63"/>
      <c r="PQP152" s="63"/>
      <c r="PQQ152" s="63"/>
      <c r="PQR152" s="63"/>
      <c r="PQS152" s="63"/>
      <c r="PQT152" s="63"/>
      <c r="PQU152" s="63"/>
      <c r="PQV152" s="63"/>
      <c r="PQW152" s="63"/>
      <c r="PQX152" s="63"/>
      <c r="PQY152" s="63"/>
      <c r="PQZ152" s="63"/>
      <c r="PRA152" s="63"/>
      <c r="PRB152" s="63"/>
      <c r="PRC152" s="63"/>
      <c r="PRD152" s="63"/>
      <c r="PRE152" s="63"/>
      <c r="PRF152" s="63"/>
      <c r="PRG152" s="63"/>
      <c r="PRH152" s="63"/>
      <c r="PRI152" s="63"/>
      <c r="PRJ152" s="63"/>
      <c r="PRK152" s="63"/>
      <c r="PRL152" s="63"/>
      <c r="PRM152" s="63"/>
      <c r="PRN152" s="63"/>
      <c r="PRO152" s="63"/>
      <c r="PRP152" s="63"/>
      <c r="PRQ152" s="63"/>
      <c r="PRR152" s="63"/>
      <c r="PRS152" s="63"/>
      <c r="PRT152" s="63"/>
      <c r="PRU152" s="63"/>
      <c r="PRV152" s="63"/>
      <c r="PRW152" s="63"/>
      <c r="PRX152" s="63"/>
      <c r="PRY152" s="63"/>
      <c r="PRZ152" s="63"/>
      <c r="PSA152" s="63"/>
      <c r="PSB152" s="63"/>
      <c r="PSC152" s="63"/>
      <c r="PSD152" s="63"/>
      <c r="PSE152" s="63"/>
      <c r="PSF152" s="63"/>
      <c r="PSG152" s="63"/>
      <c r="PSH152" s="63"/>
      <c r="PSI152" s="63"/>
      <c r="PSJ152" s="63"/>
      <c r="PSK152" s="63"/>
      <c r="PSL152" s="63"/>
      <c r="PSM152" s="63"/>
      <c r="PSN152" s="63"/>
      <c r="PSO152" s="63"/>
      <c r="PSP152" s="63"/>
      <c r="PSQ152" s="63"/>
      <c r="PSR152" s="63"/>
      <c r="PSS152" s="63"/>
      <c r="PST152" s="63"/>
      <c r="PSU152" s="63"/>
      <c r="PSV152" s="63"/>
      <c r="PSW152" s="63"/>
      <c r="PSX152" s="63"/>
      <c r="PSY152" s="63"/>
      <c r="PSZ152" s="63"/>
      <c r="PTA152" s="63"/>
      <c r="PTB152" s="63"/>
      <c r="PTC152" s="63"/>
      <c r="PTD152" s="63"/>
      <c r="PTE152" s="63"/>
      <c r="PTF152" s="63"/>
      <c r="PTG152" s="63"/>
      <c r="PTH152" s="63"/>
      <c r="PTI152" s="63"/>
      <c r="PTJ152" s="63"/>
      <c r="PTK152" s="63"/>
      <c r="PTL152" s="63"/>
      <c r="PTM152" s="63"/>
      <c r="PTN152" s="63"/>
      <c r="PTO152" s="63"/>
      <c r="PTP152" s="63"/>
      <c r="PTQ152" s="63"/>
      <c r="PTR152" s="63"/>
      <c r="PTS152" s="63"/>
      <c r="PTT152" s="63"/>
      <c r="PTU152" s="63"/>
      <c r="PTV152" s="63"/>
      <c r="PTW152" s="63"/>
      <c r="PTX152" s="63"/>
      <c r="PTY152" s="63"/>
      <c r="PTZ152" s="63"/>
      <c r="PUA152" s="63"/>
      <c r="PUB152" s="63"/>
      <c r="PUC152" s="63"/>
      <c r="PUD152" s="63"/>
      <c r="PUE152" s="63"/>
      <c r="PUF152" s="63"/>
      <c r="PUG152" s="63"/>
      <c r="PUH152" s="63"/>
      <c r="PUI152" s="63"/>
      <c r="PUJ152" s="63"/>
      <c r="PUK152" s="63"/>
      <c r="PUL152" s="63"/>
      <c r="PUM152" s="63"/>
      <c r="PUN152" s="63"/>
      <c r="PUO152" s="63"/>
      <c r="PUP152" s="63"/>
      <c r="PUQ152" s="63"/>
      <c r="PUR152" s="63"/>
      <c r="PUS152" s="63"/>
      <c r="PUT152" s="63"/>
      <c r="PUU152" s="63"/>
      <c r="PUV152" s="63"/>
      <c r="PUW152" s="63"/>
      <c r="PUX152" s="63"/>
      <c r="PUY152" s="63"/>
      <c r="PUZ152" s="63"/>
      <c r="PVA152" s="63"/>
      <c r="PVB152" s="63"/>
      <c r="PVC152" s="63"/>
      <c r="PVD152" s="63"/>
      <c r="PVE152" s="63"/>
      <c r="PVF152" s="63"/>
      <c r="PVG152" s="63"/>
      <c r="PVH152" s="63"/>
      <c r="PVI152" s="63"/>
      <c r="PVJ152" s="63"/>
      <c r="PVK152" s="63"/>
      <c r="PVL152" s="63"/>
      <c r="PVM152" s="63"/>
      <c r="PVN152" s="63"/>
      <c r="PVO152" s="63"/>
      <c r="PVP152" s="63"/>
      <c r="PVQ152" s="63"/>
      <c r="PVR152" s="63"/>
      <c r="PVS152" s="63"/>
      <c r="PVT152" s="63"/>
      <c r="PVU152" s="63"/>
      <c r="PVV152" s="63"/>
      <c r="PVW152" s="63"/>
      <c r="PVX152" s="63"/>
      <c r="PVY152" s="63"/>
      <c r="PVZ152" s="63"/>
      <c r="PWA152" s="63"/>
      <c r="PWB152" s="63"/>
      <c r="PWC152" s="63"/>
      <c r="PWD152" s="63"/>
      <c r="PWE152" s="63"/>
      <c r="PWF152" s="63"/>
      <c r="PWG152" s="63"/>
      <c r="PWH152" s="63"/>
      <c r="PWI152" s="63"/>
      <c r="PWJ152" s="63"/>
      <c r="PWK152" s="63"/>
      <c r="PWL152" s="63"/>
      <c r="PWM152" s="63"/>
      <c r="PWN152" s="63"/>
      <c r="PWO152" s="63"/>
      <c r="PWP152" s="63"/>
      <c r="PWQ152" s="63"/>
      <c r="PWR152" s="63"/>
      <c r="PWS152" s="63"/>
      <c r="PWT152" s="63"/>
      <c r="PWU152" s="63"/>
      <c r="PWV152" s="63"/>
      <c r="PWW152" s="63"/>
      <c r="PWX152" s="63"/>
      <c r="PWY152" s="63"/>
      <c r="PWZ152" s="63"/>
      <c r="PXA152" s="63"/>
      <c r="PXB152" s="63"/>
      <c r="PXC152" s="63"/>
      <c r="PXD152" s="63"/>
      <c r="PXE152" s="63"/>
      <c r="PXF152" s="63"/>
      <c r="PXG152" s="63"/>
      <c r="PXH152" s="63"/>
      <c r="PXI152" s="63"/>
      <c r="PXJ152" s="63"/>
      <c r="PXK152" s="63"/>
      <c r="PXL152" s="63"/>
      <c r="PXM152" s="63"/>
      <c r="PXN152" s="63"/>
      <c r="PXO152" s="63"/>
      <c r="PXP152" s="63"/>
      <c r="PXQ152" s="63"/>
      <c r="PXR152" s="63"/>
      <c r="PXS152" s="63"/>
      <c r="PXT152" s="63"/>
      <c r="PXU152" s="63"/>
      <c r="PXV152" s="63"/>
      <c r="PXW152" s="63"/>
      <c r="PXX152" s="63"/>
      <c r="PXY152" s="63"/>
      <c r="PXZ152" s="63"/>
      <c r="PYA152" s="63"/>
      <c r="PYB152" s="63"/>
      <c r="PYC152" s="63"/>
      <c r="PYD152" s="63"/>
      <c r="PYE152" s="63"/>
      <c r="PYF152" s="63"/>
      <c r="PYG152" s="63"/>
      <c r="PYH152" s="63"/>
      <c r="PYI152" s="63"/>
      <c r="PYJ152" s="63"/>
      <c r="PYK152" s="63"/>
      <c r="PYL152" s="63"/>
      <c r="PYM152" s="63"/>
      <c r="PYN152" s="63"/>
      <c r="PYO152" s="63"/>
      <c r="PYP152" s="63"/>
      <c r="PYQ152" s="63"/>
      <c r="PYR152" s="63"/>
      <c r="PYS152" s="63"/>
      <c r="PYT152" s="63"/>
      <c r="PYU152" s="63"/>
      <c r="PYV152" s="63"/>
      <c r="PYW152" s="63"/>
      <c r="PYX152" s="63"/>
      <c r="PYY152" s="63"/>
      <c r="PYZ152" s="63"/>
      <c r="PZA152" s="63"/>
      <c r="PZB152" s="63"/>
      <c r="PZC152" s="63"/>
      <c r="PZD152" s="63"/>
      <c r="PZE152" s="63"/>
      <c r="PZF152" s="63"/>
      <c r="PZG152" s="63"/>
      <c r="PZH152" s="63"/>
      <c r="PZI152" s="63"/>
      <c r="PZJ152" s="63"/>
      <c r="PZK152" s="63"/>
      <c r="PZL152" s="63"/>
      <c r="PZM152" s="63"/>
      <c r="PZN152" s="63"/>
      <c r="PZO152" s="63"/>
      <c r="PZP152" s="63"/>
      <c r="PZQ152" s="63"/>
      <c r="PZR152" s="63"/>
      <c r="PZS152" s="63"/>
      <c r="PZT152" s="63"/>
      <c r="PZU152" s="63"/>
      <c r="PZV152" s="63"/>
      <c r="PZW152" s="63"/>
      <c r="PZX152" s="63"/>
      <c r="PZY152" s="63"/>
      <c r="PZZ152" s="63"/>
      <c r="QAA152" s="63"/>
      <c r="QAB152" s="63"/>
      <c r="QAC152" s="63"/>
      <c r="QAD152" s="63"/>
      <c r="QAE152" s="63"/>
      <c r="QAF152" s="63"/>
      <c r="QAG152" s="63"/>
      <c r="QAH152" s="63"/>
      <c r="QAI152" s="63"/>
      <c r="QAJ152" s="63"/>
      <c r="QAK152" s="63"/>
      <c r="QAL152" s="63"/>
      <c r="QAM152" s="63"/>
      <c r="QAN152" s="63"/>
      <c r="QAO152" s="63"/>
      <c r="QAP152" s="63"/>
      <c r="QAQ152" s="63"/>
      <c r="QAR152" s="63"/>
      <c r="QAS152" s="63"/>
      <c r="QAT152" s="63"/>
      <c r="QAU152" s="63"/>
      <c r="QAV152" s="63"/>
      <c r="QAW152" s="63"/>
      <c r="QAX152" s="63"/>
      <c r="QAY152" s="63"/>
      <c r="QAZ152" s="63"/>
      <c r="QBA152" s="63"/>
      <c r="QBB152" s="63"/>
      <c r="QBC152" s="63"/>
      <c r="QBD152" s="63"/>
      <c r="QBE152" s="63"/>
      <c r="QBF152" s="63"/>
      <c r="QBG152" s="63"/>
      <c r="QBH152" s="63"/>
      <c r="QBI152" s="63"/>
      <c r="QBJ152" s="63"/>
      <c r="QBK152" s="63"/>
      <c r="QBL152" s="63"/>
      <c r="QBM152" s="63"/>
      <c r="QBN152" s="63"/>
      <c r="QBO152" s="63"/>
      <c r="QBP152" s="63"/>
      <c r="QBQ152" s="63"/>
      <c r="QBR152" s="63"/>
      <c r="QBS152" s="63"/>
      <c r="QBT152" s="63"/>
      <c r="QBU152" s="63"/>
      <c r="QBV152" s="63"/>
      <c r="QBW152" s="63"/>
      <c r="QBX152" s="63"/>
      <c r="QBY152" s="63"/>
      <c r="QBZ152" s="63"/>
      <c r="QCA152" s="63"/>
      <c r="QCB152" s="63"/>
      <c r="QCC152" s="63"/>
      <c r="QCD152" s="63"/>
      <c r="QCE152" s="63"/>
      <c r="QCF152" s="63"/>
      <c r="QCG152" s="63"/>
      <c r="QCH152" s="63"/>
      <c r="QCI152" s="63"/>
      <c r="QCJ152" s="63"/>
      <c r="QCK152" s="63"/>
      <c r="QCL152" s="63"/>
      <c r="QCM152" s="63"/>
      <c r="QCN152" s="63"/>
      <c r="QCO152" s="63"/>
      <c r="QCP152" s="63"/>
      <c r="QCQ152" s="63"/>
      <c r="QCR152" s="63"/>
      <c r="QCS152" s="63"/>
      <c r="QCT152" s="63"/>
      <c r="QCU152" s="63"/>
      <c r="QCV152" s="63"/>
      <c r="QCW152" s="63"/>
      <c r="QCX152" s="63"/>
      <c r="QCY152" s="63"/>
      <c r="QCZ152" s="63"/>
      <c r="QDA152" s="63"/>
      <c r="QDB152" s="63"/>
      <c r="QDC152" s="63"/>
      <c r="QDD152" s="63"/>
      <c r="QDE152" s="63"/>
      <c r="QDF152" s="63"/>
      <c r="QDG152" s="63"/>
      <c r="QDH152" s="63"/>
      <c r="QDI152" s="63"/>
      <c r="QDJ152" s="63"/>
      <c r="QDK152" s="63"/>
      <c r="QDL152" s="63"/>
      <c r="QDM152" s="63"/>
      <c r="QDN152" s="63"/>
      <c r="QDO152" s="63"/>
      <c r="QDP152" s="63"/>
      <c r="QDQ152" s="63"/>
      <c r="QDR152" s="63"/>
      <c r="QDS152" s="63"/>
      <c r="QDT152" s="63"/>
      <c r="QDU152" s="63"/>
      <c r="QDV152" s="63"/>
      <c r="QDW152" s="63"/>
      <c r="QDX152" s="63"/>
      <c r="QDY152" s="63"/>
      <c r="QDZ152" s="63"/>
      <c r="QEA152" s="63"/>
      <c r="QEB152" s="63"/>
      <c r="QEC152" s="63"/>
      <c r="QED152" s="63"/>
      <c r="QEE152" s="63"/>
      <c r="QEF152" s="63"/>
      <c r="QEG152" s="63"/>
      <c r="QEH152" s="63"/>
      <c r="QEI152" s="63"/>
      <c r="QEJ152" s="63"/>
      <c r="QEK152" s="63"/>
      <c r="QEL152" s="63"/>
      <c r="QEM152" s="63"/>
      <c r="QEN152" s="63"/>
      <c r="QEO152" s="63"/>
      <c r="QEP152" s="63"/>
      <c r="QEQ152" s="63"/>
      <c r="QER152" s="63"/>
      <c r="QES152" s="63"/>
      <c r="QET152" s="63"/>
      <c r="QEU152" s="63"/>
      <c r="QEV152" s="63"/>
      <c r="QEW152" s="63"/>
      <c r="QEX152" s="63"/>
      <c r="QEY152" s="63"/>
      <c r="QEZ152" s="63"/>
      <c r="QFA152" s="63"/>
      <c r="QFB152" s="63"/>
      <c r="QFC152" s="63"/>
      <c r="QFD152" s="63"/>
      <c r="QFE152" s="63"/>
      <c r="QFF152" s="63"/>
      <c r="QFG152" s="63"/>
      <c r="QFH152" s="63"/>
      <c r="QFI152" s="63"/>
      <c r="QFJ152" s="63"/>
      <c r="QFK152" s="63"/>
      <c r="QFL152" s="63"/>
      <c r="QFM152" s="63"/>
      <c r="QFN152" s="63"/>
      <c r="QFO152" s="63"/>
      <c r="QFP152" s="63"/>
      <c r="QFQ152" s="63"/>
      <c r="QFR152" s="63"/>
      <c r="QFS152" s="63"/>
      <c r="QFT152" s="63"/>
      <c r="QFU152" s="63"/>
      <c r="QFV152" s="63"/>
      <c r="QFW152" s="63"/>
      <c r="QFX152" s="63"/>
      <c r="QFY152" s="63"/>
      <c r="QFZ152" s="63"/>
      <c r="QGA152" s="63"/>
      <c r="QGB152" s="63"/>
      <c r="QGC152" s="63"/>
      <c r="QGD152" s="63"/>
      <c r="QGE152" s="63"/>
      <c r="QGF152" s="63"/>
      <c r="QGG152" s="63"/>
      <c r="QGH152" s="63"/>
      <c r="QGI152" s="63"/>
      <c r="QGJ152" s="63"/>
      <c r="QGK152" s="63"/>
      <c r="QGL152" s="63"/>
      <c r="QGM152" s="63"/>
      <c r="QGN152" s="63"/>
      <c r="QGO152" s="63"/>
      <c r="QGP152" s="63"/>
      <c r="QGQ152" s="63"/>
      <c r="QGR152" s="63"/>
      <c r="QGS152" s="63"/>
      <c r="QGT152" s="63"/>
      <c r="QGU152" s="63"/>
      <c r="QGV152" s="63"/>
      <c r="QGW152" s="63"/>
      <c r="QGX152" s="63"/>
      <c r="QGY152" s="63"/>
      <c r="QGZ152" s="63"/>
      <c r="QHA152" s="63"/>
      <c r="QHB152" s="63"/>
      <c r="QHC152" s="63"/>
      <c r="QHD152" s="63"/>
      <c r="QHE152" s="63"/>
      <c r="QHF152" s="63"/>
      <c r="QHG152" s="63"/>
      <c r="QHH152" s="63"/>
      <c r="QHI152" s="63"/>
      <c r="QHJ152" s="63"/>
      <c r="QHK152" s="63"/>
      <c r="QHL152" s="63"/>
      <c r="QHM152" s="63"/>
      <c r="QHN152" s="63"/>
      <c r="QHO152" s="63"/>
      <c r="QHP152" s="63"/>
      <c r="QHQ152" s="63"/>
      <c r="QHR152" s="63"/>
      <c r="QHS152" s="63"/>
      <c r="QHT152" s="63"/>
      <c r="QHU152" s="63"/>
      <c r="QHV152" s="63"/>
      <c r="QHW152" s="63"/>
      <c r="QHX152" s="63"/>
      <c r="QHY152" s="63"/>
      <c r="QHZ152" s="63"/>
      <c r="QIA152" s="63"/>
      <c r="QIB152" s="63"/>
      <c r="QIC152" s="63"/>
      <c r="QID152" s="63"/>
      <c r="QIE152" s="63"/>
      <c r="QIF152" s="63"/>
      <c r="QIG152" s="63"/>
      <c r="QIH152" s="63"/>
      <c r="QII152" s="63"/>
      <c r="QIJ152" s="63"/>
      <c r="QIK152" s="63"/>
      <c r="QIL152" s="63"/>
      <c r="QIM152" s="63"/>
      <c r="QIN152" s="63"/>
      <c r="QIO152" s="63"/>
      <c r="QIP152" s="63"/>
      <c r="QIQ152" s="63"/>
      <c r="QIR152" s="63"/>
      <c r="QIS152" s="63"/>
      <c r="QIT152" s="63"/>
      <c r="QIU152" s="63"/>
      <c r="QIV152" s="63"/>
      <c r="QIW152" s="63"/>
      <c r="QIX152" s="63"/>
      <c r="QIY152" s="63"/>
      <c r="QIZ152" s="63"/>
      <c r="QJA152" s="63"/>
      <c r="QJB152" s="63"/>
      <c r="QJC152" s="63"/>
      <c r="QJD152" s="63"/>
      <c r="QJE152" s="63"/>
      <c r="QJF152" s="63"/>
      <c r="QJG152" s="63"/>
      <c r="QJH152" s="63"/>
      <c r="QJI152" s="63"/>
      <c r="QJJ152" s="63"/>
      <c r="QJK152" s="63"/>
      <c r="QJL152" s="63"/>
      <c r="QJM152" s="63"/>
      <c r="QJN152" s="63"/>
      <c r="QJO152" s="63"/>
      <c r="QJP152" s="63"/>
      <c r="QJQ152" s="63"/>
      <c r="QJR152" s="63"/>
      <c r="QJS152" s="63"/>
      <c r="QJT152" s="63"/>
      <c r="QJU152" s="63"/>
      <c r="QJV152" s="63"/>
      <c r="QJW152" s="63"/>
      <c r="QJX152" s="63"/>
      <c r="QJY152" s="63"/>
      <c r="QJZ152" s="63"/>
      <c r="QKA152" s="63"/>
      <c r="QKB152" s="63"/>
      <c r="QKC152" s="63"/>
      <c r="QKD152" s="63"/>
      <c r="QKE152" s="63"/>
      <c r="QKF152" s="63"/>
      <c r="QKG152" s="63"/>
      <c r="QKH152" s="63"/>
      <c r="QKI152" s="63"/>
      <c r="QKJ152" s="63"/>
      <c r="QKK152" s="63"/>
      <c r="QKL152" s="63"/>
      <c r="QKM152" s="63"/>
      <c r="QKN152" s="63"/>
      <c r="QKO152" s="63"/>
      <c r="QKP152" s="63"/>
      <c r="QKQ152" s="63"/>
      <c r="QKR152" s="63"/>
      <c r="QKS152" s="63"/>
      <c r="QKT152" s="63"/>
      <c r="QKU152" s="63"/>
      <c r="QKV152" s="63"/>
      <c r="QKW152" s="63"/>
      <c r="QKX152" s="63"/>
      <c r="QKY152" s="63"/>
      <c r="QKZ152" s="63"/>
      <c r="QLA152" s="63"/>
      <c r="QLB152" s="63"/>
      <c r="QLC152" s="63"/>
      <c r="QLD152" s="63"/>
      <c r="QLE152" s="63"/>
      <c r="QLF152" s="63"/>
      <c r="QLG152" s="63"/>
      <c r="QLH152" s="63"/>
      <c r="QLI152" s="63"/>
      <c r="QLJ152" s="63"/>
      <c r="QLK152" s="63"/>
      <c r="QLL152" s="63"/>
      <c r="QLM152" s="63"/>
      <c r="QLN152" s="63"/>
      <c r="QLO152" s="63"/>
      <c r="QLP152" s="63"/>
      <c r="QLQ152" s="63"/>
      <c r="QLR152" s="63"/>
      <c r="QLS152" s="63"/>
      <c r="QLT152" s="63"/>
      <c r="QLU152" s="63"/>
      <c r="QLV152" s="63"/>
      <c r="QLW152" s="63"/>
      <c r="QLX152" s="63"/>
      <c r="QLY152" s="63"/>
      <c r="QLZ152" s="63"/>
      <c r="QMA152" s="63"/>
      <c r="QMB152" s="63"/>
      <c r="QMC152" s="63"/>
      <c r="QMD152" s="63"/>
      <c r="QME152" s="63"/>
      <c r="QMF152" s="63"/>
      <c r="QMG152" s="63"/>
      <c r="QMH152" s="63"/>
      <c r="QMI152" s="63"/>
      <c r="QMJ152" s="63"/>
      <c r="QMK152" s="63"/>
      <c r="QML152" s="63"/>
      <c r="QMM152" s="63"/>
      <c r="QMN152" s="63"/>
      <c r="QMO152" s="63"/>
      <c r="QMP152" s="63"/>
      <c r="QMQ152" s="63"/>
      <c r="QMR152" s="63"/>
      <c r="QMS152" s="63"/>
      <c r="QMT152" s="63"/>
      <c r="QMU152" s="63"/>
      <c r="QMV152" s="63"/>
      <c r="QMW152" s="63"/>
      <c r="QMX152" s="63"/>
      <c r="QMY152" s="63"/>
      <c r="QMZ152" s="63"/>
      <c r="QNA152" s="63"/>
      <c r="QNB152" s="63"/>
      <c r="QNC152" s="63"/>
      <c r="QND152" s="63"/>
      <c r="QNE152" s="63"/>
      <c r="QNF152" s="63"/>
      <c r="QNG152" s="63"/>
      <c r="QNH152" s="63"/>
      <c r="QNI152" s="63"/>
      <c r="QNJ152" s="63"/>
      <c r="QNK152" s="63"/>
      <c r="QNL152" s="63"/>
      <c r="QNM152" s="63"/>
      <c r="QNN152" s="63"/>
      <c r="QNO152" s="63"/>
      <c r="QNP152" s="63"/>
      <c r="QNQ152" s="63"/>
      <c r="QNR152" s="63"/>
      <c r="QNS152" s="63"/>
      <c r="QNT152" s="63"/>
      <c r="QNU152" s="63"/>
      <c r="QNV152" s="63"/>
      <c r="QNW152" s="63"/>
      <c r="QNX152" s="63"/>
      <c r="QNY152" s="63"/>
      <c r="QNZ152" s="63"/>
      <c r="QOA152" s="63"/>
      <c r="QOB152" s="63"/>
      <c r="QOC152" s="63"/>
      <c r="QOD152" s="63"/>
      <c r="QOE152" s="63"/>
      <c r="QOF152" s="63"/>
      <c r="QOG152" s="63"/>
      <c r="QOH152" s="63"/>
      <c r="QOI152" s="63"/>
      <c r="QOJ152" s="63"/>
      <c r="QOK152" s="63"/>
      <c r="QOL152" s="63"/>
      <c r="QOM152" s="63"/>
      <c r="QON152" s="63"/>
      <c r="QOO152" s="63"/>
      <c r="QOP152" s="63"/>
      <c r="QOQ152" s="63"/>
      <c r="QOR152" s="63"/>
      <c r="QOS152" s="63"/>
      <c r="QOT152" s="63"/>
      <c r="QOU152" s="63"/>
      <c r="QOV152" s="63"/>
      <c r="QOW152" s="63"/>
      <c r="QOX152" s="63"/>
      <c r="QOY152" s="63"/>
      <c r="QOZ152" s="63"/>
      <c r="QPA152" s="63"/>
      <c r="QPB152" s="63"/>
      <c r="QPC152" s="63"/>
      <c r="QPD152" s="63"/>
      <c r="QPE152" s="63"/>
      <c r="QPF152" s="63"/>
      <c r="QPG152" s="63"/>
      <c r="QPH152" s="63"/>
      <c r="QPI152" s="63"/>
      <c r="QPJ152" s="63"/>
      <c r="QPK152" s="63"/>
      <c r="QPL152" s="63"/>
      <c r="QPM152" s="63"/>
      <c r="QPN152" s="63"/>
      <c r="QPO152" s="63"/>
      <c r="QPP152" s="63"/>
      <c r="QPQ152" s="63"/>
      <c r="QPR152" s="63"/>
      <c r="QPS152" s="63"/>
      <c r="QPT152" s="63"/>
      <c r="QPU152" s="63"/>
      <c r="QPV152" s="63"/>
      <c r="QPW152" s="63"/>
      <c r="QPX152" s="63"/>
      <c r="QPY152" s="63"/>
      <c r="QPZ152" s="63"/>
      <c r="QQA152" s="63"/>
      <c r="QQB152" s="63"/>
      <c r="QQC152" s="63"/>
      <c r="QQD152" s="63"/>
      <c r="QQE152" s="63"/>
      <c r="QQF152" s="63"/>
      <c r="QQG152" s="63"/>
      <c r="QQH152" s="63"/>
      <c r="QQI152" s="63"/>
      <c r="QQJ152" s="63"/>
      <c r="QQK152" s="63"/>
      <c r="QQL152" s="63"/>
      <c r="QQM152" s="63"/>
      <c r="QQN152" s="63"/>
      <c r="QQO152" s="63"/>
      <c r="QQP152" s="63"/>
      <c r="QQQ152" s="63"/>
      <c r="QQR152" s="63"/>
      <c r="QQS152" s="63"/>
      <c r="QQT152" s="63"/>
      <c r="QQU152" s="63"/>
      <c r="QQV152" s="63"/>
      <c r="QQW152" s="63"/>
      <c r="QQX152" s="63"/>
      <c r="QQY152" s="63"/>
      <c r="QQZ152" s="63"/>
      <c r="QRA152" s="63"/>
      <c r="QRB152" s="63"/>
      <c r="QRC152" s="63"/>
      <c r="QRD152" s="63"/>
      <c r="QRE152" s="63"/>
      <c r="QRF152" s="63"/>
      <c r="QRG152" s="63"/>
      <c r="QRH152" s="63"/>
      <c r="QRI152" s="63"/>
      <c r="QRJ152" s="63"/>
      <c r="QRK152" s="63"/>
      <c r="QRL152" s="63"/>
      <c r="QRM152" s="63"/>
      <c r="QRN152" s="63"/>
      <c r="QRO152" s="63"/>
      <c r="QRP152" s="63"/>
      <c r="QRQ152" s="63"/>
      <c r="QRR152" s="63"/>
      <c r="QRS152" s="63"/>
      <c r="QRT152" s="63"/>
      <c r="QRU152" s="63"/>
      <c r="QRV152" s="63"/>
      <c r="QRW152" s="63"/>
      <c r="QRX152" s="63"/>
      <c r="QRY152" s="63"/>
      <c r="QRZ152" s="63"/>
      <c r="QSA152" s="63"/>
      <c r="QSB152" s="63"/>
      <c r="QSC152" s="63"/>
      <c r="QSD152" s="63"/>
      <c r="QSE152" s="63"/>
      <c r="QSF152" s="63"/>
      <c r="QSG152" s="63"/>
      <c r="QSH152" s="63"/>
      <c r="QSI152" s="63"/>
      <c r="QSJ152" s="63"/>
      <c r="QSK152" s="63"/>
      <c r="QSL152" s="63"/>
      <c r="QSM152" s="63"/>
      <c r="QSN152" s="63"/>
      <c r="QSO152" s="63"/>
      <c r="QSP152" s="63"/>
      <c r="QSQ152" s="63"/>
      <c r="QSR152" s="63"/>
      <c r="QSS152" s="63"/>
      <c r="QST152" s="63"/>
      <c r="QSU152" s="63"/>
      <c r="QSV152" s="63"/>
      <c r="QSW152" s="63"/>
      <c r="QSX152" s="63"/>
      <c r="QSY152" s="63"/>
      <c r="QSZ152" s="63"/>
      <c r="QTA152" s="63"/>
      <c r="QTB152" s="63"/>
      <c r="QTC152" s="63"/>
      <c r="QTD152" s="63"/>
      <c r="QTE152" s="63"/>
      <c r="QTF152" s="63"/>
      <c r="QTG152" s="63"/>
      <c r="QTH152" s="63"/>
      <c r="QTI152" s="63"/>
      <c r="QTJ152" s="63"/>
      <c r="QTK152" s="63"/>
      <c r="QTL152" s="63"/>
      <c r="QTM152" s="63"/>
      <c r="QTN152" s="63"/>
      <c r="QTO152" s="63"/>
      <c r="QTP152" s="63"/>
      <c r="QTQ152" s="63"/>
      <c r="QTR152" s="63"/>
      <c r="QTS152" s="63"/>
      <c r="QTT152" s="63"/>
      <c r="QTU152" s="63"/>
      <c r="QTV152" s="63"/>
      <c r="QTW152" s="63"/>
      <c r="QTX152" s="63"/>
      <c r="QTY152" s="63"/>
      <c r="QTZ152" s="63"/>
      <c r="QUA152" s="63"/>
      <c r="QUB152" s="63"/>
      <c r="QUC152" s="63"/>
      <c r="QUD152" s="63"/>
      <c r="QUE152" s="63"/>
      <c r="QUF152" s="63"/>
      <c r="QUG152" s="63"/>
      <c r="QUH152" s="63"/>
      <c r="QUI152" s="63"/>
      <c r="QUJ152" s="63"/>
      <c r="QUK152" s="63"/>
      <c r="QUL152" s="63"/>
      <c r="QUM152" s="63"/>
      <c r="QUN152" s="63"/>
      <c r="QUO152" s="63"/>
      <c r="QUP152" s="63"/>
      <c r="QUQ152" s="63"/>
      <c r="QUR152" s="63"/>
      <c r="QUS152" s="63"/>
      <c r="QUT152" s="63"/>
      <c r="QUU152" s="63"/>
      <c r="QUV152" s="63"/>
      <c r="QUW152" s="63"/>
      <c r="QUX152" s="63"/>
      <c r="QUY152" s="63"/>
      <c r="QUZ152" s="63"/>
      <c r="QVA152" s="63"/>
      <c r="QVB152" s="63"/>
      <c r="QVC152" s="63"/>
      <c r="QVD152" s="63"/>
      <c r="QVE152" s="63"/>
      <c r="QVF152" s="63"/>
      <c r="QVG152" s="63"/>
      <c r="QVH152" s="63"/>
      <c r="QVI152" s="63"/>
      <c r="QVJ152" s="63"/>
      <c r="QVK152" s="63"/>
      <c r="QVL152" s="63"/>
      <c r="QVM152" s="63"/>
      <c r="QVN152" s="63"/>
      <c r="QVO152" s="63"/>
      <c r="QVP152" s="63"/>
      <c r="QVQ152" s="63"/>
      <c r="QVR152" s="63"/>
      <c r="QVS152" s="63"/>
      <c r="QVT152" s="63"/>
      <c r="QVU152" s="63"/>
      <c r="QVV152" s="63"/>
      <c r="QVW152" s="63"/>
      <c r="QVX152" s="63"/>
      <c r="QVY152" s="63"/>
      <c r="QVZ152" s="63"/>
      <c r="QWA152" s="63"/>
      <c r="QWB152" s="63"/>
      <c r="QWC152" s="63"/>
      <c r="QWD152" s="63"/>
      <c r="QWE152" s="63"/>
      <c r="QWF152" s="63"/>
      <c r="QWG152" s="63"/>
      <c r="QWH152" s="63"/>
      <c r="QWI152" s="63"/>
      <c r="QWJ152" s="63"/>
      <c r="QWK152" s="63"/>
      <c r="QWL152" s="63"/>
      <c r="QWM152" s="63"/>
      <c r="QWN152" s="63"/>
      <c r="QWO152" s="63"/>
      <c r="QWP152" s="63"/>
      <c r="QWQ152" s="63"/>
      <c r="QWR152" s="63"/>
      <c r="QWS152" s="63"/>
      <c r="QWT152" s="63"/>
      <c r="QWU152" s="63"/>
      <c r="QWV152" s="63"/>
      <c r="QWW152" s="63"/>
      <c r="QWX152" s="63"/>
      <c r="QWY152" s="63"/>
      <c r="QWZ152" s="63"/>
      <c r="QXA152" s="63"/>
      <c r="QXB152" s="63"/>
      <c r="QXC152" s="63"/>
      <c r="QXD152" s="63"/>
      <c r="QXE152" s="63"/>
      <c r="QXF152" s="63"/>
      <c r="QXG152" s="63"/>
      <c r="QXH152" s="63"/>
      <c r="QXI152" s="63"/>
      <c r="QXJ152" s="63"/>
      <c r="QXK152" s="63"/>
      <c r="QXL152" s="63"/>
      <c r="QXM152" s="63"/>
      <c r="QXN152" s="63"/>
      <c r="QXO152" s="63"/>
      <c r="QXP152" s="63"/>
      <c r="QXQ152" s="63"/>
      <c r="QXR152" s="63"/>
      <c r="QXS152" s="63"/>
      <c r="QXT152" s="63"/>
      <c r="QXU152" s="63"/>
      <c r="QXV152" s="63"/>
      <c r="QXW152" s="63"/>
      <c r="QXX152" s="63"/>
      <c r="QXY152" s="63"/>
      <c r="QXZ152" s="63"/>
      <c r="QYA152" s="63"/>
      <c r="QYB152" s="63"/>
      <c r="QYC152" s="63"/>
      <c r="QYD152" s="63"/>
      <c r="QYE152" s="63"/>
      <c r="QYF152" s="63"/>
      <c r="QYG152" s="63"/>
      <c r="QYH152" s="63"/>
      <c r="QYI152" s="63"/>
      <c r="QYJ152" s="63"/>
      <c r="QYK152" s="63"/>
      <c r="QYL152" s="63"/>
      <c r="QYM152" s="63"/>
      <c r="QYN152" s="63"/>
      <c r="QYO152" s="63"/>
      <c r="QYP152" s="63"/>
      <c r="QYQ152" s="63"/>
      <c r="QYR152" s="63"/>
      <c r="QYS152" s="63"/>
      <c r="QYT152" s="63"/>
      <c r="QYU152" s="63"/>
      <c r="QYV152" s="63"/>
      <c r="QYW152" s="63"/>
      <c r="QYX152" s="63"/>
      <c r="QYY152" s="63"/>
      <c r="QYZ152" s="63"/>
      <c r="QZA152" s="63"/>
      <c r="QZB152" s="63"/>
      <c r="QZC152" s="63"/>
      <c r="QZD152" s="63"/>
      <c r="QZE152" s="63"/>
      <c r="QZF152" s="63"/>
      <c r="QZG152" s="63"/>
      <c r="QZH152" s="63"/>
      <c r="QZI152" s="63"/>
      <c r="QZJ152" s="63"/>
      <c r="QZK152" s="63"/>
      <c r="QZL152" s="63"/>
      <c r="QZM152" s="63"/>
      <c r="QZN152" s="63"/>
      <c r="QZO152" s="63"/>
      <c r="QZP152" s="63"/>
      <c r="QZQ152" s="63"/>
      <c r="QZR152" s="63"/>
      <c r="QZS152" s="63"/>
      <c r="QZT152" s="63"/>
      <c r="QZU152" s="63"/>
      <c r="QZV152" s="63"/>
      <c r="QZW152" s="63"/>
      <c r="QZX152" s="63"/>
      <c r="QZY152" s="63"/>
      <c r="QZZ152" s="63"/>
      <c r="RAA152" s="63"/>
      <c r="RAB152" s="63"/>
      <c r="RAC152" s="63"/>
      <c r="RAD152" s="63"/>
      <c r="RAE152" s="63"/>
      <c r="RAF152" s="63"/>
      <c r="RAG152" s="63"/>
      <c r="RAH152" s="63"/>
      <c r="RAI152" s="63"/>
      <c r="RAJ152" s="63"/>
      <c r="RAK152" s="63"/>
      <c r="RAL152" s="63"/>
      <c r="RAM152" s="63"/>
      <c r="RAN152" s="63"/>
      <c r="RAO152" s="63"/>
      <c r="RAP152" s="63"/>
      <c r="RAQ152" s="63"/>
      <c r="RAR152" s="63"/>
      <c r="RAS152" s="63"/>
      <c r="RAT152" s="63"/>
      <c r="RAU152" s="63"/>
      <c r="RAV152" s="63"/>
      <c r="RAW152" s="63"/>
      <c r="RAX152" s="63"/>
      <c r="RAY152" s="63"/>
      <c r="RAZ152" s="63"/>
      <c r="RBA152" s="63"/>
      <c r="RBB152" s="63"/>
      <c r="RBC152" s="63"/>
      <c r="RBD152" s="63"/>
      <c r="RBE152" s="63"/>
      <c r="RBF152" s="63"/>
      <c r="RBG152" s="63"/>
      <c r="RBH152" s="63"/>
      <c r="RBI152" s="63"/>
      <c r="RBJ152" s="63"/>
      <c r="RBK152" s="63"/>
      <c r="RBL152" s="63"/>
      <c r="RBM152" s="63"/>
      <c r="RBN152" s="63"/>
      <c r="RBO152" s="63"/>
      <c r="RBP152" s="63"/>
      <c r="RBQ152" s="63"/>
      <c r="RBR152" s="63"/>
      <c r="RBS152" s="63"/>
      <c r="RBT152" s="63"/>
      <c r="RBU152" s="63"/>
      <c r="RBV152" s="63"/>
      <c r="RBW152" s="63"/>
      <c r="RBX152" s="63"/>
      <c r="RBY152" s="63"/>
      <c r="RBZ152" s="63"/>
      <c r="RCA152" s="63"/>
      <c r="RCB152" s="63"/>
      <c r="RCC152" s="63"/>
      <c r="RCD152" s="63"/>
      <c r="RCE152" s="63"/>
      <c r="RCF152" s="63"/>
      <c r="RCG152" s="63"/>
      <c r="RCH152" s="63"/>
      <c r="RCI152" s="63"/>
      <c r="RCJ152" s="63"/>
      <c r="RCK152" s="63"/>
      <c r="RCL152" s="63"/>
      <c r="RCM152" s="63"/>
      <c r="RCN152" s="63"/>
      <c r="RCO152" s="63"/>
      <c r="RCP152" s="63"/>
      <c r="RCQ152" s="63"/>
      <c r="RCR152" s="63"/>
      <c r="RCS152" s="63"/>
      <c r="RCT152" s="63"/>
      <c r="RCU152" s="63"/>
      <c r="RCV152" s="63"/>
      <c r="RCW152" s="63"/>
      <c r="RCX152" s="63"/>
      <c r="RCY152" s="63"/>
      <c r="RCZ152" s="63"/>
      <c r="RDA152" s="63"/>
      <c r="RDB152" s="63"/>
      <c r="RDC152" s="63"/>
      <c r="RDD152" s="63"/>
      <c r="RDE152" s="63"/>
      <c r="RDF152" s="63"/>
      <c r="RDG152" s="63"/>
      <c r="RDH152" s="63"/>
      <c r="RDI152" s="63"/>
      <c r="RDJ152" s="63"/>
      <c r="RDK152" s="63"/>
      <c r="RDL152" s="63"/>
      <c r="RDM152" s="63"/>
      <c r="RDN152" s="63"/>
      <c r="RDO152" s="63"/>
      <c r="RDP152" s="63"/>
      <c r="RDQ152" s="63"/>
      <c r="RDR152" s="63"/>
      <c r="RDS152" s="63"/>
      <c r="RDT152" s="63"/>
      <c r="RDU152" s="63"/>
      <c r="RDV152" s="63"/>
      <c r="RDW152" s="63"/>
      <c r="RDX152" s="63"/>
      <c r="RDY152" s="63"/>
      <c r="RDZ152" s="63"/>
      <c r="REA152" s="63"/>
      <c r="REB152" s="63"/>
      <c r="REC152" s="63"/>
      <c r="RED152" s="63"/>
      <c r="REE152" s="63"/>
      <c r="REF152" s="63"/>
      <c r="REG152" s="63"/>
      <c r="REH152" s="63"/>
      <c r="REI152" s="63"/>
      <c r="REJ152" s="63"/>
      <c r="REK152" s="63"/>
      <c r="REL152" s="63"/>
      <c r="REM152" s="63"/>
      <c r="REN152" s="63"/>
      <c r="REO152" s="63"/>
      <c r="REP152" s="63"/>
      <c r="REQ152" s="63"/>
      <c r="RER152" s="63"/>
      <c r="RES152" s="63"/>
      <c r="RET152" s="63"/>
      <c r="REU152" s="63"/>
      <c r="REV152" s="63"/>
      <c r="REW152" s="63"/>
      <c r="REX152" s="63"/>
      <c r="REY152" s="63"/>
      <c r="REZ152" s="63"/>
      <c r="RFA152" s="63"/>
      <c r="RFB152" s="63"/>
      <c r="RFC152" s="63"/>
      <c r="RFD152" s="63"/>
      <c r="RFE152" s="63"/>
      <c r="RFF152" s="63"/>
      <c r="RFG152" s="63"/>
      <c r="RFH152" s="63"/>
      <c r="RFI152" s="63"/>
      <c r="RFJ152" s="63"/>
      <c r="RFK152" s="63"/>
      <c r="RFL152" s="63"/>
      <c r="RFM152" s="63"/>
      <c r="RFN152" s="63"/>
      <c r="RFO152" s="63"/>
      <c r="RFP152" s="63"/>
      <c r="RFQ152" s="63"/>
      <c r="RFR152" s="63"/>
      <c r="RFS152" s="63"/>
      <c r="RFT152" s="63"/>
      <c r="RFU152" s="63"/>
      <c r="RFV152" s="63"/>
      <c r="RFW152" s="63"/>
      <c r="RFX152" s="63"/>
      <c r="RFY152" s="63"/>
      <c r="RFZ152" s="63"/>
      <c r="RGA152" s="63"/>
      <c r="RGB152" s="63"/>
      <c r="RGC152" s="63"/>
      <c r="RGD152" s="63"/>
      <c r="RGE152" s="63"/>
      <c r="RGF152" s="63"/>
      <c r="RGG152" s="63"/>
      <c r="RGH152" s="63"/>
      <c r="RGI152" s="63"/>
      <c r="RGJ152" s="63"/>
      <c r="RGK152" s="63"/>
      <c r="RGL152" s="63"/>
      <c r="RGM152" s="63"/>
      <c r="RGN152" s="63"/>
      <c r="RGO152" s="63"/>
      <c r="RGP152" s="63"/>
      <c r="RGQ152" s="63"/>
      <c r="RGR152" s="63"/>
      <c r="RGS152" s="63"/>
      <c r="RGT152" s="63"/>
      <c r="RGU152" s="63"/>
      <c r="RGV152" s="63"/>
      <c r="RGW152" s="63"/>
      <c r="RGX152" s="63"/>
      <c r="RGY152" s="63"/>
      <c r="RGZ152" s="63"/>
      <c r="RHA152" s="63"/>
      <c r="RHB152" s="63"/>
      <c r="RHC152" s="63"/>
      <c r="RHD152" s="63"/>
      <c r="RHE152" s="63"/>
      <c r="RHF152" s="63"/>
      <c r="RHG152" s="63"/>
      <c r="RHH152" s="63"/>
      <c r="RHI152" s="63"/>
      <c r="RHJ152" s="63"/>
      <c r="RHK152" s="63"/>
      <c r="RHL152" s="63"/>
      <c r="RHM152" s="63"/>
      <c r="RHN152" s="63"/>
      <c r="RHO152" s="63"/>
      <c r="RHP152" s="63"/>
      <c r="RHQ152" s="63"/>
      <c r="RHR152" s="63"/>
      <c r="RHS152" s="63"/>
      <c r="RHT152" s="63"/>
      <c r="RHU152" s="63"/>
      <c r="RHV152" s="63"/>
      <c r="RHW152" s="63"/>
      <c r="RHX152" s="63"/>
      <c r="RHY152" s="63"/>
      <c r="RHZ152" s="63"/>
      <c r="RIA152" s="63"/>
      <c r="RIB152" s="63"/>
      <c r="RIC152" s="63"/>
      <c r="RID152" s="63"/>
      <c r="RIE152" s="63"/>
      <c r="RIF152" s="63"/>
      <c r="RIG152" s="63"/>
      <c r="RIH152" s="63"/>
      <c r="RII152" s="63"/>
      <c r="RIJ152" s="63"/>
      <c r="RIK152" s="63"/>
      <c r="RIL152" s="63"/>
      <c r="RIM152" s="63"/>
      <c r="RIN152" s="63"/>
      <c r="RIO152" s="63"/>
      <c r="RIP152" s="63"/>
      <c r="RIQ152" s="63"/>
      <c r="RIR152" s="63"/>
      <c r="RIS152" s="63"/>
      <c r="RIT152" s="63"/>
      <c r="RIU152" s="63"/>
      <c r="RIV152" s="63"/>
      <c r="RIW152" s="63"/>
      <c r="RIX152" s="63"/>
      <c r="RIY152" s="63"/>
      <c r="RIZ152" s="63"/>
      <c r="RJA152" s="63"/>
      <c r="RJB152" s="63"/>
      <c r="RJC152" s="63"/>
      <c r="RJD152" s="63"/>
      <c r="RJE152" s="63"/>
      <c r="RJF152" s="63"/>
      <c r="RJG152" s="63"/>
      <c r="RJH152" s="63"/>
      <c r="RJI152" s="63"/>
      <c r="RJJ152" s="63"/>
      <c r="RJK152" s="63"/>
      <c r="RJL152" s="63"/>
      <c r="RJM152" s="63"/>
      <c r="RJN152" s="63"/>
      <c r="RJO152" s="63"/>
      <c r="RJP152" s="63"/>
      <c r="RJQ152" s="63"/>
      <c r="RJR152" s="63"/>
      <c r="RJS152" s="63"/>
      <c r="RJT152" s="63"/>
      <c r="RJU152" s="63"/>
      <c r="RJV152" s="63"/>
      <c r="RJW152" s="63"/>
      <c r="RJX152" s="63"/>
      <c r="RJY152" s="63"/>
      <c r="RJZ152" s="63"/>
      <c r="RKA152" s="63"/>
      <c r="RKB152" s="63"/>
      <c r="RKC152" s="63"/>
      <c r="RKD152" s="63"/>
      <c r="RKE152" s="63"/>
      <c r="RKF152" s="63"/>
      <c r="RKG152" s="63"/>
      <c r="RKH152" s="63"/>
      <c r="RKI152" s="63"/>
      <c r="RKJ152" s="63"/>
      <c r="RKK152" s="63"/>
      <c r="RKL152" s="63"/>
      <c r="RKM152" s="63"/>
      <c r="RKN152" s="63"/>
      <c r="RKO152" s="63"/>
      <c r="RKP152" s="63"/>
      <c r="RKQ152" s="63"/>
      <c r="RKR152" s="63"/>
      <c r="RKS152" s="63"/>
      <c r="RKT152" s="63"/>
      <c r="RKU152" s="63"/>
      <c r="RKV152" s="63"/>
      <c r="RKW152" s="63"/>
      <c r="RKX152" s="63"/>
      <c r="RKY152" s="63"/>
      <c r="RKZ152" s="63"/>
      <c r="RLA152" s="63"/>
      <c r="RLB152" s="63"/>
      <c r="RLC152" s="63"/>
      <c r="RLD152" s="63"/>
      <c r="RLE152" s="63"/>
      <c r="RLF152" s="63"/>
      <c r="RLG152" s="63"/>
      <c r="RLH152" s="63"/>
      <c r="RLI152" s="63"/>
      <c r="RLJ152" s="63"/>
      <c r="RLK152" s="63"/>
      <c r="RLL152" s="63"/>
      <c r="RLM152" s="63"/>
      <c r="RLN152" s="63"/>
      <c r="RLO152" s="63"/>
      <c r="RLP152" s="63"/>
      <c r="RLQ152" s="63"/>
      <c r="RLR152" s="63"/>
      <c r="RLS152" s="63"/>
      <c r="RLT152" s="63"/>
      <c r="RLU152" s="63"/>
      <c r="RLV152" s="63"/>
      <c r="RLW152" s="63"/>
      <c r="RLX152" s="63"/>
      <c r="RLY152" s="63"/>
      <c r="RLZ152" s="63"/>
      <c r="RMA152" s="63"/>
      <c r="RMB152" s="63"/>
      <c r="RMC152" s="63"/>
      <c r="RMD152" s="63"/>
      <c r="RME152" s="63"/>
      <c r="RMF152" s="63"/>
      <c r="RMG152" s="63"/>
      <c r="RMH152" s="63"/>
      <c r="RMI152" s="63"/>
      <c r="RMJ152" s="63"/>
      <c r="RMK152" s="63"/>
      <c r="RML152" s="63"/>
      <c r="RMM152" s="63"/>
      <c r="RMN152" s="63"/>
      <c r="RMO152" s="63"/>
      <c r="RMP152" s="63"/>
      <c r="RMQ152" s="63"/>
      <c r="RMR152" s="63"/>
      <c r="RMS152" s="63"/>
      <c r="RMT152" s="63"/>
      <c r="RMU152" s="63"/>
      <c r="RMV152" s="63"/>
      <c r="RMW152" s="63"/>
      <c r="RMX152" s="63"/>
      <c r="RMY152" s="63"/>
      <c r="RMZ152" s="63"/>
      <c r="RNA152" s="63"/>
      <c r="RNB152" s="63"/>
      <c r="RNC152" s="63"/>
      <c r="RND152" s="63"/>
      <c r="RNE152" s="63"/>
      <c r="RNF152" s="63"/>
      <c r="RNG152" s="63"/>
      <c r="RNH152" s="63"/>
      <c r="RNI152" s="63"/>
      <c r="RNJ152" s="63"/>
      <c r="RNK152" s="63"/>
      <c r="RNL152" s="63"/>
      <c r="RNM152" s="63"/>
      <c r="RNN152" s="63"/>
      <c r="RNO152" s="63"/>
      <c r="RNP152" s="63"/>
      <c r="RNQ152" s="63"/>
      <c r="RNR152" s="63"/>
      <c r="RNS152" s="63"/>
      <c r="RNT152" s="63"/>
      <c r="RNU152" s="63"/>
      <c r="RNV152" s="63"/>
      <c r="RNW152" s="63"/>
      <c r="RNX152" s="63"/>
      <c r="RNY152" s="63"/>
      <c r="RNZ152" s="63"/>
      <c r="ROA152" s="63"/>
      <c r="ROB152" s="63"/>
      <c r="ROC152" s="63"/>
      <c r="ROD152" s="63"/>
      <c r="ROE152" s="63"/>
      <c r="ROF152" s="63"/>
      <c r="ROG152" s="63"/>
      <c r="ROH152" s="63"/>
      <c r="ROI152" s="63"/>
      <c r="ROJ152" s="63"/>
      <c r="ROK152" s="63"/>
      <c r="ROL152" s="63"/>
      <c r="ROM152" s="63"/>
      <c r="RON152" s="63"/>
      <c r="ROO152" s="63"/>
      <c r="ROP152" s="63"/>
      <c r="ROQ152" s="63"/>
      <c r="ROR152" s="63"/>
      <c r="ROS152" s="63"/>
      <c r="ROT152" s="63"/>
      <c r="ROU152" s="63"/>
      <c r="ROV152" s="63"/>
      <c r="ROW152" s="63"/>
      <c r="ROX152" s="63"/>
      <c r="ROY152" s="63"/>
      <c r="ROZ152" s="63"/>
      <c r="RPA152" s="63"/>
      <c r="RPB152" s="63"/>
      <c r="RPC152" s="63"/>
      <c r="RPD152" s="63"/>
      <c r="RPE152" s="63"/>
      <c r="RPF152" s="63"/>
      <c r="RPG152" s="63"/>
      <c r="RPH152" s="63"/>
      <c r="RPI152" s="63"/>
      <c r="RPJ152" s="63"/>
      <c r="RPK152" s="63"/>
      <c r="RPL152" s="63"/>
      <c r="RPM152" s="63"/>
      <c r="RPN152" s="63"/>
      <c r="RPO152" s="63"/>
      <c r="RPP152" s="63"/>
      <c r="RPQ152" s="63"/>
      <c r="RPR152" s="63"/>
      <c r="RPS152" s="63"/>
      <c r="RPT152" s="63"/>
      <c r="RPU152" s="63"/>
      <c r="RPV152" s="63"/>
      <c r="RPW152" s="63"/>
      <c r="RPX152" s="63"/>
      <c r="RPY152" s="63"/>
      <c r="RPZ152" s="63"/>
      <c r="RQA152" s="63"/>
      <c r="RQB152" s="63"/>
      <c r="RQC152" s="63"/>
      <c r="RQD152" s="63"/>
      <c r="RQE152" s="63"/>
      <c r="RQF152" s="63"/>
      <c r="RQG152" s="63"/>
      <c r="RQH152" s="63"/>
      <c r="RQI152" s="63"/>
      <c r="RQJ152" s="63"/>
      <c r="RQK152" s="63"/>
      <c r="RQL152" s="63"/>
      <c r="RQM152" s="63"/>
      <c r="RQN152" s="63"/>
      <c r="RQO152" s="63"/>
      <c r="RQP152" s="63"/>
      <c r="RQQ152" s="63"/>
      <c r="RQR152" s="63"/>
      <c r="RQS152" s="63"/>
      <c r="RQT152" s="63"/>
      <c r="RQU152" s="63"/>
      <c r="RQV152" s="63"/>
      <c r="RQW152" s="63"/>
      <c r="RQX152" s="63"/>
      <c r="RQY152" s="63"/>
      <c r="RQZ152" s="63"/>
      <c r="RRA152" s="63"/>
      <c r="RRB152" s="63"/>
      <c r="RRC152" s="63"/>
      <c r="RRD152" s="63"/>
      <c r="RRE152" s="63"/>
      <c r="RRF152" s="63"/>
      <c r="RRG152" s="63"/>
      <c r="RRH152" s="63"/>
      <c r="RRI152" s="63"/>
      <c r="RRJ152" s="63"/>
      <c r="RRK152" s="63"/>
      <c r="RRL152" s="63"/>
      <c r="RRM152" s="63"/>
      <c r="RRN152" s="63"/>
      <c r="RRO152" s="63"/>
      <c r="RRP152" s="63"/>
      <c r="RRQ152" s="63"/>
      <c r="RRR152" s="63"/>
      <c r="RRS152" s="63"/>
      <c r="RRT152" s="63"/>
      <c r="RRU152" s="63"/>
      <c r="RRV152" s="63"/>
      <c r="RRW152" s="63"/>
      <c r="RRX152" s="63"/>
      <c r="RRY152" s="63"/>
      <c r="RRZ152" s="63"/>
      <c r="RSA152" s="63"/>
      <c r="RSB152" s="63"/>
      <c r="RSC152" s="63"/>
      <c r="RSD152" s="63"/>
      <c r="RSE152" s="63"/>
      <c r="RSF152" s="63"/>
      <c r="RSG152" s="63"/>
      <c r="RSH152" s="63"/>
      <c r="RSI152" s="63"/>
      <c r="RSJ152" s="63"/>
      <c r="RSK152" s="63"/>
      <c r="RSL152" s="63"/>
      <c r="RSM152" s="63"/>
      <c r="RSN152" s="63"/>
      <c r="RSO152" s="63"/>
      <c r="RSP152" s="63"/>
      <c r="RSQ152" s="63"/>
      <c r="RSR152" s="63"/>
      <c r="RSS152" s="63"/>
      <c r="RST152" s="63"/>
      <c r="RSU152" s="63"/>
      <c r="RSV152" s="63"/>
      <c r="RSW152" s="63"/>
      <c r="RSX152" s="63"/>
      <c r="RSY152" s="63"/>
      <c r="RSZ152" s="63"/>
      <c r="RTA152" s="63"/>
      <c r="RTB152" s="63"/>
      <c r="RTC152" s="63"/>
      <c r="RTD152" s="63"/>
      <c r="RTE152" s="63"/>
      <c r="RTF152" s="63"/>
      <c r="RTG152" s="63"/>
      <c r="RTH152" s="63"/>
      <c r="RTI152" s="63"/>
      <c r="RTJ152" s="63"/>
      <c r="RTK152" s="63"/>
      <c r="RTL152" s="63"/>
      <c r="RTM152" s="63"/>
      <c r="RTN152" s="63"/>
      <c r="RTO152" s="63"/>
      <c r="RTP152" s="63"/>
      <c r="RTQ152" s="63"/>
      <c r="RTR152" s="63"/>
      <c r="RTS152" s="63"/>
      <c r="RTT152" s="63"/>
      <c r="RTU152" s="63"/>
      <c r="RTV152" s="63"/>
      <c r="RTW152" s="63"/>
      <c r="RTX152" s="63"/>
      <c r="RTY152" s="63"/>
      <c r="RTZ152" s="63"/>
      <c r="RUA152" s="63"/>
      <c r="RUB152" s="63"/>
      <c r="RUC152" s="63"/>
      <c r="RUD152" s="63"/>
      <c r="RUE152" s="63"/>
      <c r="RUF152" s="63"/>
      <c r="RUG152" s="63"/>
      <c r="RUH152" s="63"/>
      <c r="RUI152" s="63"/>
      <c r="RUJ152" s="63"/>
      <c r="RUK152" s="63"/>
      <c r="RUL152" s="63"/>
      <c r="RUM152" s="63"/>
      <c r="RUN152" s="63"/>
      <c r="RUO152" s="63"/>
      <c r="RUP152" s="63"/>
      <c r="RUQ152" s="63"/>
      <c r="RUR152" s="63"/>
      <c r="RUS152" s="63"/>
      <c r="RUT152" s="63"/>
      <c r="RUU152" s="63"/>
      <c r="RUV152" s="63"/>
      <c r="RUW152" s="63"/>
      <c r="RUX152" s="63"/>
      <c r="RUY152" s="63"/>
      <c r="RUZ152" s="63"/>
      <c r="RVA152" s="63"/>
      <c r="RVB152" s="63"/>
      <c r="RVC152" s="63"/>
      <c r="RVD152" s="63"/>
      <c r="RVE152" s="63"/>
      <c r="RVF152" s="63"/>
      <c r="RVG152" s="63"/>
      <c r="RVH152" s="63"/>
      <c r="RVI152" s="63"/>
      <c r="RVJ152" s="63"/>
      <c r="RVK152" s="63"/>
      <c r="RVL152" s="63"/>
      <c r="RVM152" s="63"/>
      <c r="RVN152" s="63"/>
      <c r="RVO152" s="63"/>
      <c r="RVP152" s="63"/>
      <c r="RVQ152" s="63"/>
      <c r="RVR152" s="63"/>
      <c r="RVS152" s="63"/>
      <c r="RVT152" s="63"/>
      <c r="RVU152" s="63"/>
      <c r="RVV152" s="63"/>
      <c r="RVW152" s="63"/>
      <c r="RVX152" s="63"/>
      <c r="RVY152" s="63"/>
      <c r="RVZ152" s="63"/>
      <c r="RWA152" s="63"/>
      <c r="RWB152" s="63"/>
      <c r="RWC152" s="63"/>
      <c r="RWD152" s="63"/>
      <c r="RWE152" s="63"/>
      <c r="RWF152" s="63"/>
      <c r="RWG152" s="63"/>
      <c r="RWH152" s="63"/>
      <c r="RWI152" s="63"/>
      <c r="RWJ152" s="63"/>
      <c r="RWK152" s="63"/>
      <c r="RWL152" s="63"/>
      <c r="RWM152" s="63"/>
      <c r="RWN152" s="63"/>
      <c r="RWO152" s="63"/>
      <c r="RWP152" s="63"/>
      <c r="RWQ152" s="63"/>
      <c r="RWR152" s="63"/>
      <c r="RWS152" s="63"/>
      <c r="RWT152" s="63"/>
      <c r="RWU152" s="63"/>
      <c r="RWV152" s="63"/>
      <c r="RWW152" s="63"/>
      <c r="RWX152" s="63"/>
      <c r="RWY152" s="63"/>
      <c r="RWZ152" s="63"/>
      <c r="RXA152" s="63"/>
      <c r="RXB152" s="63"/>
      <c r="RXC152" s="63"/>
      <c r="RXD152" s="63"/>
      <c r="RXE152" s="63"/>
      <c r="RXF152" s="63"/>
      <c r="RXG152" s="63"/>
      <c r="RXH152" s="63"/>
      <c r="RXI152" s="63"/>
      <c r="RXJ152" s="63"/>
      <c r="RXK152" s="63"/>
      <c r="RXL152" s="63"/>
      <c r="RXM152" s="63"/>
      <c r="RXN152" s="63"/>
      <c r="RXO152" s="63"/>
      <c r="RXP152" s="63"/>
      <c r="RXQ152" s="63"/>
      <c r="RXR152" s="63"/>
      <c r="RXS152" s="63"/>
      <c r="RXT152" s="63"/>
      <c r="RXU152" s="63"/>
      <c r="RXV152" s="63"/>
      <c r="RXW152" s="63"/>
      <c r="RXX152" s="63"/>
      <c r="RXY152" s="63"/>
      <c r="RXZ152" s="63"/>
      <c r="RYA152" s="63"/>
      <c r="RYB152" s="63"/>
      <c r="RYC152" s="63"/>
      <c r="RYD152" s="63"/>
      <c r="RYE152" s="63"/>
      <c r="RYF152" s="63"/>
      <c r="RYG152" s="63"/>
      <c r="RYH152" s="63"/>
      <c r="RYI152" s="63"/>
      <c r="RYJ152" s="63"/>
      <c r="RYK152" s="63"/>
      <c r="RYL152" s="63"/>
      <c r="RYM152" s="63"/>
      <c r="RYN152" s="63"/>
      <c r="RYO152" s="63"/>
      <c r="RYP152" s="63"/>
      <c r="RYQ152" s="63"/>
      <c r="RYR152" s="63"/>
      <c r="RYS152" s="63"/>
      <c r="RYT152" s="63"/>
      <c r="RYU152" s="63"/>
      <c r="RYV152" s="63"/>
      <c r="RYW152" s="63"/>
      <c r="RYX152" s="63"/>
      <c r="RYY152" s="63"/>
      <c r="RYZ152" s="63"/>
      <c r="RZA152" s="63"/>
      <c r="RZB152" s="63"/>
      <c r="RZC152" s="63"/>
      <c r="RZD152" s="63"/>
      <c r="RZE152" s="63"/>
      <c r="RZF152" s="63"/>
      <c r="RZG152" s="63"/>
      <c r="RZH152" s="63"/>
      <c r="RZI152" s="63"/>
      <c r="RZJ152" s="63"/>
      <c r="RZK152" s="63"/>
      <c r="RZL152" s="63"/>
      <c r="RZM152" s="63"/>
      <c r="RZN152" s="63"/>
      <c r="RZO152" s="63"/>
      <c r="RZP152" s="63"/>
      <c r="RZQ152" s="63"/>
      <c r="RZR152" s="63"/>
      <c r="RZS152" s="63"/>
      <c r="RZT152" s="63"/>
      <c r="RZU152" s="63"/>
      <c r="RZV152" s="63"/>
      <c r="RZW152" s="63"/>
      <c r="RZX152" s="63"/>
      <c r="RZY152" s="63"/>
      <c r="RZZ152" s="63"/>
      <c r="SAA152" s="63"/>
      <c r="SAB152" s="63"/>
      <c r="SAC152" s="63"/>
      <c r="SAD152" s="63"/>
      <c r="SAE152" s="63"/>
      <c r="SAF152" s="63"/>
      <c r="SAG152" s="63"/>
      <c r="SAH152" s="63"/>
      <c r="SAI152" s="63"/>
      <c r="SAJ152" s="63"/>
      <c r="SAK152" s="63"/>
      <c r="SAL152" s="63"/>
      <c r="SAM152" s="63"/>
      <c r="SAN152" s="63"/>
      <c r="SAO152" s="63"/>
      <c r="SAP152" s="63"/>
      <c r="SAQ152" s="63"/>
      <c r="SAR152" s="63"/>
      <c r="SAS152" s="63"/>
      <c r="SAT152" s="63"/>
      <c r="SAU152" s="63"/>
      <c r="SAV152" s="63"/>
      <c r="SAW152" s="63"/>
      <c r="SAX152" s="63"/>
      <c r="SAY152" s="63"/>
      <c r="SAZ152" s="63"/>
      <c r="SBA152" s="63"/>
      <c r="SBB152" s="63"/>
      <c r="SBC152" s="63"/>
      <c r="SBD152" s="63"/>
      <c r="SBE152" s="63"/>
      <c r="SBF152" s="63"/>
      <c r="SBG152" s="63"/>
      <c r="SBH152" s="63"/>
      <c r="SBI152" s="63"/>
      <c r="SBJ152" s="63"/>
      <c r="SBK152" s="63"/>
      <c r="SBL152" s="63"/>
      <c r="SBM152" s="63"/>
      <c r="SBN152" s="63"/>
      <c r="SBO152" s="63"/>
      <c r="SBP152" s="63"/>
      <c r="SBQ152" s="63"/>
      <c r="SBR152" s="63"/>
      <c r="SBS152" s="63"/>
      <c r="SBT152" s="63"/>
      <c r="SBU152" s="63"/>
      <c r="SBV152" s="63"/>
      <c r="SBW152" s="63"/>
      <c r="SBX152" s="63"/>
      <c r="SBY152" s="63"/>
      <c r="SBZ152" s="63"/>
      <c r="SCA152" s="63"/>
      <c r="SCB152" s="63"/>
      <c r="SCC152" s="63"/>
      <c r="SCD152" s="63"/>
      <c r="SCE152" s="63"/>
      <c r="SCF152" s="63"/>
      <c r="SCG152" s="63"/>
      <c r="SCH152" s="63"/>
      <c r="SCI152" s="63"/>
      <c r="SCJ152" s="63"/>
      <c r="SCK152" s="63"/>
      <c r="SCL152" s="63"/>
      <c r="SCM152" s="63"/>
      <c r="SCN152" s="63"/>
      <c r="SCO152" s="63"/>
      <c r="SCP152" s="63"/>
      <c r="SCQ152" s="63"/>
      <c r="SCR152" s="63"/>
      <c r="SCS152" s="63"/>
      <c r="SCT152" s="63"/>
      <c r="SCU152" s="63"/>
      <c r="SCV152" s="63"/>
      <c r="SCW152" s="63"/>
      <c r="SCX152" s="63"/>
      <c r="SCY152" s="63"/>
      <c r="SCZ152" s="63"/>
      <c r="SDA152" s="63"/>
      <c r="SDB152" s="63"/>
      <c r="SDC152" s="63"/>
      <c r="SDD152" s="63"/>
      <c r="SDE152" s="63"/>
      <c r="SDF152" s="63"/>
      <c r="SDG152" s="63"/>
      <c r="SDH152" s="63"/>
      <c r="SDI152" s="63"/>
      <c r="SDJ152" s="63"/>
      <c r="SDK152" s="63"/>
      <c r="SDL152" s="63"/>
      <c r="SDM152" s="63"/>
      <c r="SDN152" s="63"/>
      <c r="SDO152" s="63"/>
      <c r="SDP152" s="63"/>
      <c r="SDQ152" s="63"/>
      <c r="SDR152" s="63"/>
      <c r="SDS152" s="63"/>
      <c r="SDT152" s="63"/>
      <c r="SDU152" s="63"/>
      <c r="SDV152" s="63"/>
      <c r="SDW152" s="63"/>
      <c r="SDX152" s="63"/>
      <c r="SDY152" s="63"/>
      <c r="SDZ152" s="63"/>
      <c r="SEA152" s="63"/>
      <c r="SEB152" s="63"/>
      <c r="SEC152" s="63"/>
      <c r="SED152" s="63"/>
      <c r="SEE152" s="63"/>
      <c r="SEF152" s="63"/>
      <c r="SEG152" s="63"/>
      <c r="SEH152" s="63"/>
      <c r="SEI152" s="63"/>
      <c r="SEJ152" s="63"/>
      <c r="SEK152" s="63"/>
      <c r="SEL152" s="63"/>
      <c r="SEM152" s="63"/>
      <c r="SEN152" s="63"/>
      <c r="SEO152" s="63"/>
      <c r="SEP152" s="63"/>
      <c r="SEQ152" s="63"/>
      <c r="SER152" s="63"/>
      <c r="SES152" s="63"/>
      <c r="SET152" s="63"/>
      <c r="SEU152" s="63"/>
      <c r="SEV152" s="63"/>
      <c r="SEW152" s="63"/>
      <c r="SEX152" s="63"/>
      <c r="SEY152" s="63"/>
      <c r="SEZ152" s="63"/>
      <c r="SFA152" s="63"/>
      <c r="SFB152" s="63"/>
      <c r="SFC152" s="63"/>
      <c r="SFD152" s="63"/>
      <c r="SFE152" s="63"/>
      <c r="SFF152" s="63"/>
      <c r="SFG152" s="63"/>
      <c r="SFH152" s="63"/>
      <c r="SFI152" s="63"/>
      <c r="SFJ152" s="63"/>
      <c r="SFK152" s="63"/>
      <c r="SFL152" s="63"/>
      <c r="SFM152" s="63"/>
      <c r="SFN152" s="63"/>
      <c r="SFO152" s="63"/>
      <c r="SFP152" s="63"/>
      <c r="SFQ152" s="63"/>
      <c r="SFR152" s="63"/>
      <c r="SFS152" s="63"/>
      <c r="SFT152" s="63"/>
      <c r="SFU152" s="63"/>
      <c r="SFV152" s="63"/>
      <c r="SFW152" s="63"/>
      <c r="SFX152" s="63"/>
      <c r="SFY152" s="63"/>
      <c r="SFZ152" s="63"/>
      <c r="SGA152" s="63"/>
      <c r="SGB152" s="63"/>
      <c r="SGC152" s="63"/>
      <c r="SGD152" s="63"/>
      <c r="SGE152" s="63"/>
      <c r="SGF152" s="63"/>
      <c r="SGG152" s="63"/>
      <c r="SGH152" s="63"/>
      <c r="SGI152" s="63"/>
      <c r="SGJ152" s="63"/>
      <c r="SGK152" s="63"/>
      <c r="SGL152" s="63"/>
      <c r="SGM152" s="63"/>
      <c r="SGN152" s="63"/>
      <c r="SGO152" s="63"/>
      <c r="SGP152" s="63"/>
      <c r="SGQ152" s="63"/>
      <c r="SGR152" s="63"/>
      <c r="SGS152" s="63"/>
      <c r="SGT152" s="63"/>
      <c r="SGU152" s="63"/>
      <c r="SGV152" s="63"/>
      <c r="SGW152" s="63"/>
      <c r="SGX152" s="63"/>
      <c r="SGY152" s="63"/>
      <c r="SGZ152" s="63"/>
      <c r="SHA152" s="63"/>
      <c r="SHB152" s="63"/>
      <c r="SHC152" s="63"/>
      <c r="SHD152" s="63"/>
      <c r="SHE152" s="63"/>
      <c r="SHF152" s="63"/>
      <c r="SHG152" s="63"/>
      <c r="SHH152" s="63"/>
      <c r="SHI152" s="63"/>
      <c r="SHJ152" s="63"/>
      <c r="SHK152" s="63"/>
      <c r="SHL152" s="63"/>
      <c r="SHM152" s="63"/>
      <c r="SHN152" s="63"/>
      <c r="SHO152" s="63"/>
      <c r="SHP152" s="63"/>
      <c r="SHQ152" s="63"/>
      <c r="SHR152" s="63"/>
      <c r="SHS152" s="63"/>
      <c r="SHT152" s="63"/>
      <c r="SHU152" s="63"/>
      <c r="SHV152" s="63"/>
      <c r="SHW152" s="63"/>
      <c r="SHX152" s="63"/>
      <c r="SHY152" s="63"/>
      <c r="SHZ152" s="63"/>
      <c r="SIA152" s="63"/>
      <c r="SIB152" s="63"/>
      <c r="SIC152" s="63"/>
      <c r="SID152" s="63"/>
      <c r="SIE152" s="63"/>
      <c r="SIF152" s="63"/>
      <c r="SIG152" s="63"/>
      <c r="SIH152" s="63"/>
      <c r="SII152" s="63"/>
      <c r="SIJ152" s="63"/>
      <c r="SIK152" s="63"/>
      <c r="SIL152" s="63"/>
      <c r="SIM152" s="63"/>
      <c r="SIN152" s="63"/>
      <c r="SIO152" s="63"/>
      <c r="SIP152" s="63"/>
      <c r="SIQ152" s="63"/>
      <c r="SIR152" s="63"/>
      <c r="SIS152" s="63"/>
      <c r="SIT152" s="63"/>
      <c r="SIU152" s="63"/>
      <c r="SIV152" s="63"/>
      <c r="SIW152" s="63"/>
      <c r="SIX152" s="63"/>
      <c r="SIY152" s="63"/>
      <c r="SIZ152" s="63"/>
      <c r="SJA152" s="63"/>
      <c r="SJB152" s="63"/>
      <c r="SJC152" s="63"/>
      <c r="SJD152" s="63"/>
      <c r="SJE152" s="63"/>
      <c r="SJF152" s="63"/>
      <c r="SJG152" s="63"/>
      <c r="SJH152" s="63"/>
      <c r="SJI152" s="63"/>
      <c r="SJJ152" s="63"/>
      <c r="SJK152" s="63"/>
      <c r="SJL152" s="63"/>
      <c r="SJM152" s="63"/>
      <c r="SJN152" s="63"/>
      <c r="SJO152" s="63"/>
      <c r="SJP152" s="63"/>
      <c r="SJQ152" s="63"/>
      <c r="SJR152" s="63"/>
      <c r="SJS152" s="63"/>
      <c r="SJT152" s="63"/>
      <c r="SJU152" s="63"/>
      <c r="SJV152" s="63"/>
      <c r="SJW152" s="63"/>
      <c r="SJX152" s="63"/>
      <c r="SJY152" s="63"/>
      <c r="SJZ152" s="63"/>
      <c r="SKA152" s="63"/>
      <c r="SKB152" s="63"/>
      <c r="SKC152" s="63"/>
      <c r="SKD152" s="63"/>
      <c r="SKE152" s="63"/>
      <c r="SKF152" s="63"/>
      <c r="SKG152" s="63"/>
      <c r="SKH152" s="63"/>
      <c r="SKI152" s="63"/>
      <c r="SKJ152" s="63"/>
      <c r="SKK152" s="63"/>
      <c r="SKL152" s="63"/>
      <c r="SKM152" s="63"/>
      <c r="SKN152" s="63"/>
      <c r="SKO152" s="63"/>
      <c r="SKP152" s="63"/>
      <c r="SKQ152" s="63"/>
      <c r="SKR152" s="63"/>
      <c r="SKS152" s="63"/>
      <c r="SKT152" s="63"/>
      <c r="SKU152" s="63"/>
      <c r="SKV152" s="63"/>
      <c r="SKW152" s="63"/>
      <c r="SKX152" s="63"/>
      <c r="SKY152" s="63"/>
      <c r="SKZ152" s="63"/>
      <c r="SLA152" s="63"/>
      <c r="SLB152" s="63"/>
      <c r="SLC152" s="63"/>
      <c r="SLD152" s="63"/>
      <c r="SLE152" s="63"/>
      <c r="SLF152" s="63"/>
      <c r="SLG152" s="63"/>
      <c r="SLH152" s="63"/>
      <c r="SLI152" s="63"/>
      <c r="SLJ152" s="63"/>
      <c r="SLK152" s="63"/>
      <c r="SLL152" s="63"/>
      <c r="SLM152" s="63"/>
      <c r="SLN152" s="63"/>
      <c r="SLO152" s="63"/>
      <c r="SLP152" s="63"/>
      <c r="SLQ152" s="63"/>
      <c r="SLR152" s="63"/>
      <c r="SLS152" s="63"/>
      <c r="SLT152" s="63"/>
      <c r="SLU152" s="63"/>
      <c r="SLV152" s="63"/>
      <c r="SLW152" s="63"/>
      <c r="SLX152" s="63"/>
      <c r="SLY152" s="63"/>
      <c r="SLZ152" s="63"/>
      <c r="SMA152" s="63"/>
      <c r="SMB152" s="63"/>
      <c r="SMC152" s="63"/>
      <c r="SMD152" s="63"/>
      <c r="SME152" s="63"/>
      <c r="SMF152" s="63"/>
      <c r="SMG152" s="63"/>
      <c r="SMH152" s="63"/>
      <c r="SMI152" s="63"/>
      <c r="SMJ152" s="63"/>
      <c r="SMK152" s="63"/>
      <c r="SML152" s="63"/>
      <c r="SMM152" s="63"/>
      <c r="SMN152" s="63"/>
      <c r="SMO152" s="63"/>
      <c r="SMP152" s="63"/>
      <c r="SMQ152" s="63"/>
      <c r="SMR152" s="63"/>
      <c r="SMS152" s="63"/>
      <c r="SMT152" s="63"/>
      <c r="SMU152" s="63"/>
      <c r="SMV152" s="63"/>
      <c r="SMW152" s="63"/>
      <c r="SMX152" s="63"/>
      <c r="SMY152" s="63"/>
      <c r="SMZ152" s="63"/>
      <c r="SNA152" s="63"/>
      <c r="SNB152" s="63"/>
      <c r="SNC152" s="63"/>
      <c r="SND152" s="63"/>
      <c r="SNE152" s="63"/>
      <c r="SNF152" s="63"/>
      <c r="SNG152" s="63"/>
      <c r="SNH152" s="63"/>
      <c r="SNI152" s="63"/>
      <c r="SNJ152" s="63"/>
      <c r="SNK152" s="63"/>
      <c r="SNL152" s="63"/>
      <c r="SNM152" s="63"/>
      <c r="SNN152" s="63"/>
      <c r="SNO152" s="63"/>
      <c r="SNP152" s="63"/>
      <c r="SNQ152" s="63"/>
      <c r="SNR152" s="63"/>
      <c r="SNS152" s="63"/>
      <c r="SNT152" s="63"/>
      <c r="SNU152" s="63"/>
      <c r="SNV152" s="63"/>
      <c r="SNW152" s="63"/>
      <c r="SNX152" s="63"/>
      <c r="SNY152" s="63"/>
      <c r="SNZ152" s="63"/>
      <c r="SOA152" s="63"/>
      <c r="SOB152" s="63"/>
      <c r="SOC152" s="63"/>
      <c r="SOD152" s="63"/>
      <c r="SOE152" s="63"/>
      <c r="SOF152" s="63"/>
      <c r="SOG152" s="63"/>
      <c r="SOH152" s="63"/>
      <c r="SOI152" s="63"/>
      <c r="SOJ152" s="63"/>
      <c r="SOK152" s="63"/>
      <c r="SOL152" s="63"/>
      <c r="SOM152" s="63"/>
      <c r="SON152" s="63"/>
      <c r="SOO152" s="63"/>
      <c r="SOP152" s="63"/>
      <c r="SOQ152" s="63"/>
      <c r="SOR152" s="63"/>
      <c r="SOS152" s="63"/>
      <c r="SOT152" s="63"/>
      <c r="SOU152" s="63"/>
      <c r="SOV152" s="63"/>
      <c r="SOW152" s="63"/>
      <c r="SOX152" s="63"/>
      <c r="SOY152" s="63"/>
      <c r="SOZ152" s="63"/>
      <c r="SPA152" s="63"/>
      <c r="SPB152" s="63"/>
      <c r="SPC152" s="63"/>
      <c r="SPD152" s="63"/>
      <c r="SPE152" s="63"/>
      <c r="SPF152" s="63"/>
      <c r="SPG152" s="63"/>
      <c r="SPH152" s="63"/>
      <c r="SPI152" s="63"/>
      <c r="SPJ152" s="63"/>
      <c r="SPK152" s="63"/>
      <c r="SPL152" s="63"/>
      <c r="SPM152" s="63"/>
      <c r="SPN152" s="63"/>
      <c r="SPO152" s="63"/>
      <c r="SPP152" s="63"/>
      <c r="SPQ152" s="63"/>
      <c r="SPR152" s="63"/>
      <c r="SPS152" s="63"/>
      <c r="SPT152" s="63"/>
      <c r="SPU152" s="63"/>
      <c r="SPV152" s="63"/>
      <c r="SPW152" s="63"/>
      <c r="SPX152" s="63"/>
      <c r="SPY152" s="63"/>
      <c r="SPZ152" s="63"/>
      <c r="SQA152" s="63"/>
      <c r="SQB152" s="63"/>
      <c r="SQC152" s="63"/>
      <c r="SQD152" s="63"/>
      <c r="SQE152" s="63"/>
      <c r="SQF152" s="63"/>
      <c r="SQG152" s="63"/>
      <c r="SQH152" s="63"/>
      <c r="SQI152" s="63"/>
      <c r="SQJ152" s="63"/>
      <c r="SQK152" s="63"/>
      <c r="SQL152" s="63"/>
      <c r="SQM152" s="63"/>
      <c r="SQN152" s="63"/>
      <c r="SQO152" s="63"/>
      <c r="SQP152" s="63"/>
      <c r="SQQ152" s="63"/>
      <c r="SQR152" s="63"/>
      <c r="SQS152" s="63"/>
      <c r="SQT152" s="63"/>
      <c r="SQU152" s="63"/>
      <c r="SQV152" s="63"/>
      <c r="SQW152" s="63"/>
      <c r="SQX152" s="63"/>
      <c r="SQY152" s="63"/>
      <c r="SQZ152" s="63"/>
      <c r="SRA152" s="63"/>
      <c r="SRB152" s="63"/>
      <c r="SRC152" s="63"/>
      <c r="SRD152" s="63"/>
      <c r="SRE152" s="63"/>
      <c r="SRF152" s="63"/>
      <c r="SRG152" s="63"/>
      <c r="SRH152" s="63"/>
      <c r="SRI152" s="63"/>
      <c r="SRJ152" s="63"/>
      <c r="SRK152" s="63"/>
      <c r="SRL152" s="63"/>
      <c r="SRM152" s="63"/>
      <c r="SRN152" s="63"/>
      <c r="SRO152" s="63"/>
      <c r="SRP152" s="63"/>
      <c r="SRQ152" s="63"/>
      <c r="SRR152" s="63"/>
      <c r="SRS152" s="63"/>
      <c r="SRT152" s="63"/>
      <c r="SRU152" s="63"/>
      <c r="SRV152" s="63"/>
      <c r="SRW152" s="63"/>
      <c r="SRX152" s="63"/>
      <c r="SRY152" s="63"/>
      <c r="SRZ152" s="63"/>
      <c r="SSA152" s="63"/>
      <c r="SSB152" s="63"/>
      <c r="SSC152" s="63"/>
      <c r="SSD152" s="63"/>
      <c r="SSE152" s="63"/>
      <c r="SSF152" s="63"/>
      <c r="SSG152" s="63"/>
      <c r="SSH152" s="63"/>
      <c r="SSI152" s="63"/>
      <c r="SSJ152" s="63"/>
      <c r="SSK152" s="63"/>
      <c r="SSL152" s="63"/>
      <c r="SSM152" s="63"/>
      <c r="SSN152" s="63"/>
      <c r="SSO152" s="63"/>
      <c r="SSP152" s="63"/>
      <c r="SSQ152" s="63"/>
      <c r="SSR152" s="63"/>
      <c r="SSS152" s="63"/>
      <c r="SST152" s="63"/>
      <c r="SSU152" s="63"/>
      <c r="SSV152" s="63"/>
      <c r="SSW152" s="63"/>
      <c r="SSX152" s="63"/>
      <c r="SSY152" s="63"/>
      <c r="SSZ152" s="63"/>
      <c r="STA152" s="63"/>
      <c r="STB152" s="63"/>
      <c r="STC152" s="63"/>
      <c r="STD152" s="63"/>
      <c r="STE152" s="63"/>
      <c r="STF152" s="63"/>
      <c r="STG152" s="63"/>
      <c r="STH152" s="63"/>
      <c r="STI152" s="63"/>
      <c r="STJ152" s="63"/>
      <c r="STK152" s="63"/>
      <c r="STL152" s="63"/>
      <c r="STM152" s="63"/>
      <c r="STN152" s="63"/>
      <c r="STO152" s="63"/>
      <c r="STP152" s="63"/>
      <c r="STQ152" s="63"/>
      <c r="STR152" s="63"/>
      <c r="STS152" s="63"/>
      <c r="STT152" s="63"/>
      <c r="STU152" s="63"/>
      <c r="STV152" s="63"/>
      <c r="STW152" s="63"/>
      <c r="STX152" s="63"/>
      <c r="STY152" s="63"/>
      <c r="STZ152" s="63"/>
      <c r="SUA152" s="63"/>
      <c r="SUB152" s="63"/>
      <c r="SUC152" s="63"/>
      <c r="SUD152" s="63"/>
      <c r="SUE152" s="63"/>
      <c r="SUF152" s="63"/>
      <c r="SUG152" s="63"/>
      <c r="SUH152" s="63"/>
      <c r="SUI152" s="63"/>
      <c r="SUJ152" s="63"/>
      <c r="SUK152" s="63"/>
      <c r="SUL152" s="63"/>
      <c r="SUM152" s="63"/>
      <c r="SUN152" s="63"/>
      <c r="SUO152" s="63"/>
      <c r="SUP152" s="63"/>
      <c r="SUQ152" s="63"/>
      <c r="SUR152" s="63"/>
      <c r="SUS152" s="63"/>
      <c r="SUT152" s="63"/>
      <c r="SUU152" s="63"/>
      <c r="SUV152" s="63"/>
      <c r="SUW152" s="63"/>
      <c r="SUX152" s="63"/>
      <c r="SUY152" s="63"/>
      <c r="SUZ152" s="63"/>
      <c r="SVA152" s="63"/>
      <c r="SVB152" s="63"/>
      <c r="SVC152" s="63"/>
      <c r="SVD152" s="63"/>
      <c r="SVE152" s="63"/>
      <c r="SVF152" s="63"/>
      <c r="SVG152" s="63"/>
      <c r="SVH152" s="63"/>
      <c r="SVI152" s="63"/>
      <c r="SVJ152" s="63"/>
      <c r="SVK152" s="63"/>
      <c r="SVL152" s="63"/>
      <c r="SVM152" s="63"/>
      <c r="SVN152" s="63"/>
      <c r="SVO152" s="63"/>
      <c r="SVP152" s="63"/>
      <c r="SVQ152" s="63"/>
      <c r="SVR152" s="63"/>
      <c r="SVS152" s="63"/>
      <c r="SVT152" s="63"/>
      <c r="SVU152" s="63"/>
      <c r="SVV152" s="63"/>
      <c r="SVW152" s="63"/>
      <c r="SVX152" s="63"/>
      <c r="SVY152" s="63"/>
      <c r="SVZ152" s="63"/>
      <c r="SWA152" s="63"/>
      <c r="SWB152" s="63"/>
      <c r="SWC152" s="63"/>
      <c r="SWD152" s="63"/>
      <c r="SWE152" s="63"/>
      <c r="SWF152" s="63"/>
      <c r="SWG152" s="63"/>
      <c r="SWH152" s="63"/>
      <c r="SWI152" s="63"/>
      <c r="SWJ152" s="63"/>
      <c r="SWK152" s="63"/>
      <c r="SWL152" s="63"/>
      <c r="SWM152" s="63"/>
      <c r="SWN152" s="63"/>
      <c r="SWO152" s="63"/>
      <c r="SWP152" s="63"/>
      <c r="SWQ152" s="63"/>
      <c r="SWR152" s="63"/>
      <c r="SWS152" s="63"/>
      <c r="SWT152" s="63"/>
      <c r="SWU152" s="63"/>
      <c r="SWV152" s="63"/>
      <c r="SWW152" s="63"/>
      <c r="SWX152" s="63"/>
      <c r="SWY152" s="63"/>
      <c r="SWZ152" s="63"/>
      <c r="SXA152" s="63"/>
      <c r="SXB152" s="63"/>
      <c r="SXC152" s="63"/>
      <c r="SXD152" s="63"/>
      <c r="SXE152" s="63"/>
      <c r="SXF152" s="63"/>
      <c r="SXG152" s="63"/>
      <c r="SXH152" s="63"/>
      <c r="SXI152" s="63"/>
      <c r="SXJ152" s="63"/>
      <c r="SXK152" s="63"/>
      <c r="SXL152" s="63"/>
      <c r="SXM152" s="63"/>
      <c r="SXN152" s="63"/>
      <c r="SXO152" s="63"/>
      <c r="SXP152" s="63"/>
      <c r="SXQ152" s="63"/>
      <c r="SXR152" s="63"/>
      <c r="SXS152" s="63"/>
      <c r="SXT152" s="63"/>
      <c r="SXU152" s="63"/>
      <c r="SXV152" s="63"/>
      <c r="SXW152" s="63"/>
      <c r="SXX152" s="63"/>
      <c r="SXY152" s="63"/>
      <c r="SXZ152" s="63"/>
      <c r="SYA152" s="63"/>
      <c r="SYB152" s="63"/>
      <c r="SYC152" s="63"/>
      <c r="SYD152" s="63"/>
      <c r="SYE152" s="63"/>
      <c r="SYF152" s="63"/>
      <c r="SYG152" s="63"/>
      <c r="SYH152" s="63"/>
      <c r="SYI152" s="63"/>
      <c r="SYJ152" s="63"/>
      <c r="SYK152" s="63"/>
      <c r="SYL152" s="63"/>
      <c r="SYM152" s="63"/>
      <c r="SYN152" s="63"/>
      <c r="SYO152" s="63"/>
      <c r="SYP152" s="63"/>
      <c r="SYQ152" s="63"/>
      <c r="SYR152" s="63"/>
      <c r="SYS152" s="63"/>
      <c r="SYT152" s="63"/>
      <c r="SYU152" s="63"/>
      <c r="SYV152" s="63"/>
      <c r="SYW152" s="63"/>
      <c r="SYX152" s="63"/>
      <c r="SYY152" s="63"/>
      <c r="SYZ152" s="63"/>
      <c r="SZA152" s="63"/>
      <c r="SZB152" s="63"/>
      <c r="SZC152" s="63"/>
      <c r="SZD152" s="63"/>
      <c r="SZE152" s="63"/>
      <c r="SZF152" s="63"/>
      <c r="SZG152" s="63"/>
      <c r="SZH152" s="63"/>
      <c r="SZI152" s="63"/>
      <c r="SZJ152" s="63"/>
      <c r="SZK152" s="63"/>
      <c r="SZL152" s="63"/>
      <c r="SZM152" s="63"/>
      <c r="SZN152" s="63"/>
      <c r="SZO152" s="63"/>
      <c r="SZP152" s="63"/>
      <c r="SZQ152" s="63"/>
      <c r="SZR152" s="63"/>
      <c r="SZS152" s="63"/>
      <c r="SZT152" s="63"/>
      <c r="SZU152" s="63"/>
      <c r="SZV152" s="63"/>
      <c r="SZW152" s="63"/>
      <c r="SZX152" s="63"/>
      <c r="SZY152" s="63"/>
      <c r="SZZ152" s="63"/>
      <c r="TAA152" s="63"/>
      <c r="TAB152" s="63"/>
      <c r="TAC152" s="63"/>
      <c r="TAD152" s="63"/>
      <c r="TAE152" s="63"/>
      <c r="TAF152" s="63"/>
      <c r="TAG152" s="63"/>
      <c r="TAH152" s="63"/>
      <c r="TAI152" s="63"/>
      <c r="TAJ152" s="63"/>
      <c r="TAK152" s="63"/>
      <c r="TAL152" s="63"/>
      <c r="TAM152" s="63"/>
      <c r="TAN152" s="63"/>
      <c r="TAO152" s="63"/>
      <c r="TAP152" s="63"/>
      <c r="TAQ152" s="63"/>
      <c r="TAR152" s="63"/>
      <c r="TAS152" s="63"/>
      <c r="TAT152" s="63"/>
      <c r="TAU152" s="63"/>
      <c r="TAV152" s="63"/>
      <c r="TAW152" s="63"/>
      <c r="TAX152" s="63"/>
      <c r="TAY152" s="63"/>
      <c r="TAZ152" s="63"/>
      <c r="TBA152" s="63"/>
      <c r="TBB152" s="63"/>
      <c r="TBC152" s="63"/>
      <c r="TBD152" s="63"/>
      <c r="TBE152" s="63"/>
      <c r="TBF152" s="63"/>
      <c r="TBG152" s="63"/>
      <c r="TBH152" s="63"/>
      <c r="TBI152" s="63"/>
      <c r="TBJ152" s="63"/>
      <c r="TBK152" s="63"/>
      <c r="TBL152" s="63"/>
      <c r="TBM152" s="63"/>
      <c r="TBN152" s="63"/>
      <c r="TBO152" s="63"/>
      <c r="TBP152" s="63"/>
      <c r="TBQ152" s="63"/>
      <c r="TBR152" s="63"/>
      <c r="TBS152" s="63"/>
      <c r="TBT152" s="63"/>
      <c r="TBU152" s="63"/>
      <c r="TBV152" s="63"/>
      <c r="TBW152" s="63"/>
      <c r="TBX152" s="63"/>
      <c r="TBY152" s="63"/>
      <c r="TBZ152" s="63"/>
      <c r="TCA152" s="63"/>
      <c r="TCB152" s="63"/>
      <c r="TCC152" s="63"/>
      <c r="TCD152" s="63"/>
      <c r="TCE152" s="63"/>
      <c r="TCF152" s="63"/>
      <c r="TCG152" s="63"/>
      <c r="TCH152" s="63"/>
      <c r="TCI152" s="63"/>
      <c r="TCJ152" s="63"/>
      <c r="TCK152" s="63"/>
      <c r="TCL152" s="63"/>
      <c r="TCM152" s="63"/>
      <c r="TCN152" s="63"/>
      <c r="TCO152" s="63"/>
      <c r="TCP152" s="63"/>
      <c r="TCQ152" s="63"/>
      <c r="TCR152" s="63"/>
      <c r="TCS152" s="63"/>
      <c r="TCT152" s="63"/>
      <c r="TCU152" s="63"/>
      <c r="TCV152" s="63"/>
      <c r="TCW152" s="63"/>
      <c r="TCX152" s="63"/>
      <c r="TCY152" s="63"/>
      <c r="TCZ152" s="63"/>
      <c r="TDA152" s="63"/>
      <c r="TDB152" s="63"/>
      <c r="TDC152" s="63"/>
      <c r="TDD152" s="63"/>
      <c r="TDE152" s="63"/>
      <c r="TDF152" s="63"/>
      <c r="TDG152" s="63"/>
      <c r="TDH152" s="63"/>
      <c r="TDI152" s="63"/>
      <c r="TDJ152" s="63"/>
      <c r="TDK152" s="63"/>
      <c r="TDL152" s="63"/>
      <c r="TDM152" s="63"/>
      <c r="TDN152" s="63"/>
      <c r="TDO152" s="63"/>
      <c r="TDP152" s="63"/>
      <c r="TDQ152" s="63"/>
      <c r="TDR152" s="63"/>
      <c r="TDS152" s="63"/>
      <c r="TDT152" s="63"/>
      <c r="TDU152" s="63"/>
      <c r="TDV152" s="63"/>
      <c r="TDW152" s="63"/>
      <c r="TDX152" s="63"/>
      <c r="TDY152" s="63"/>
      <c r="TDZ152" s="63"/>
      <c r="TEA152" s="63"/>
      <c r="TEB152" s="63"/>
      <c r="TEC152" s="63"/>
      <c r="TED152" s="63"/>
      <c r="TEE152" s="63"/>
      <c r="TEF152" s="63"/>
      <c r="TEG152" s="63"/>
      <c r="TEH152" s="63"/>
      <c r="TEI152" s="63"/>
      <c r="TEJ152" s="63"/>
      <c r="TEK152" s="63"/>
      <c r="TEL152" s="63"/>
      <c r="TEM152" s="63"/>
      <c r="TEN152" s="63"/>
      <c r="TEO152" s="63"/>
      <c r="TEP152" s="63"/>
      <c r="TEQ152" s="63"/>
      <c r="TER152" s="63"/>
      <c r="TES152" s="63"/>
      <c r="TET152" s="63"/>
      <c r="TEU152" s="63"/>
      <c r="TEV152" s="63"/>
      <c r="TEW152" s="63"/>
      <c r="TEX152" s="63"/>
      <c r="TEY152" s="63"/>
      <c r="TEZ152" s="63"/>
      <c r="TFA152" s="63"/>
      <c r="TFB152" s="63"/>
      <c r="TFC152" s="63"/>
      <c r="TFD152" s="63"/>
      <c r="TFE152" s="63"/>
      <c r="TFF152" s="63"/>
      <c r="TFG152" s="63"/>
      <c r="TFH152" s="63"/>
      <c r="TFI152" s="63"/>
      <c r="TFJ152" s="63"/>
      <c r="TFK152" s="63"/>
      <c r="TFL152" s="63"/>
      <c r="TFM152" s="63"/>
      <c r="TFN152" s="63"/>
      <c r="TFO152" s="63"/>
      <c r="TFP152" s="63"/>
      <c r="TFQ152" s="63"/>
      <c r="TFR152" s="63"/>
      <c r="TFS152" s="63"/>
      <c r="TFT152" s="63"/>
      <c r="TFU152" s="63"/>
      <c r="TFV152" s="63"/>
      <c r="TFW152" s="63"/>
      <c r="TFX152" s="63"/>
      <c r="TFY152" s="63"/>
      <c r="TFZ152" s="63"/>
      <c r="TGA152" s="63"/>
      <c r="TGB152" s="63"/>
      <c r="TGC152" s="63"/>
      <c r="TGD152" s="63"/>
      <c r="TGE152" s="63"/>
      <c r="TGF152" s="63"/>
      <c r="TGG152" s="63"/>
      <c r="TGH152" s="63"/>
      <c r="TGI152" s="63"/>
      <c r="TGJ152" s="63"/>
      <c r="TGK152" s="63"/>
      <c r="TGL152" s="63"/>
      <c r="TGM152" s="63"/>
      <c r="TGN152" s="63"/>
      <c r="TGO152" s="63"/>
      <c r="TGP152" s="63"/>
      <c r="TGQ152" s="63"/>
      <c r="TGR152" s="63"/>
      <c r="TGS152" s="63"/>
      <c r="TGT152" s="63"/>
      <c r="TGU152" s="63"/>
      <c r="TGV152" s="63"/>
      <c r="TGW152" s="63"/>
      <c r="TGX152" s="63"/>
      <c r="TGY152" s="63"/>
      <c r="TGZ152" s="63"/>
      <c r="THA152" s="63"/>
      <c r="THB152" s="63"/>
      <c r="THC152" s="63"/>
      <c r="THD152" s="63"/>
      <c r="THE152" s="63"/>
      <c r="THF152" s="63"/>
      <c r="THG152" s="63"/>
      <c r="THH152" s="63"/>
      <c r="THI152" s="63"/>
      <c r="THJ152" s="63"/>
      <c r="THK152" s="63"/>
      <c r="THL152" s="63"/>
      <c r="THM152" s="63"/>
      <c r="THN152" s="63"/>
      <c r="THO152" s="63"/>
      <c r="THP152" s="63"/>
      <c r="THQ152" s="63"/>
      <c r="THR152" s="63"/>
      <c r="THS152" s="63"/>
      <c r="THT152" s="63"/>
      <c r="THU152" s="63"/>
      <c r="THV152" s="63"/>
      <c r="THW152" s="63"/>
      <c r="THX152" s="63"/>
      <c r="THY152" s="63"/>
      <c r="THZ152" s="63"/>
      <c r="TIA152" s="63"/>
      <c r="TIB152" s="63"/>
      <c r="TIC152" s="63"/>
      <c r="TID152" s="63"/>
      <c r="TIE152" s="63"/>
      <c r="TIF152" s="63"/>
      <c r="TIG152" s="63"/>
      <c r="TIH152" s="63"/>
      <c r="TII152" s="63"/>
      <c r="TIJ152" s="63"/>
      <c r="TIK152" s="63"/>
      <c r="TIL152" s="63"/>
      <c r="TIM152" s="63"/>
      <c r="TIN152" s="63"/>
      <c r="TIO152" s="63"/>
      <c r="TIP152" s="63"/>
      <c r="TIQ152" s="63"/>
      <c r="TIR152" s="63"/>
      <c r="TIS152" s="63"/>
      <c r="TIT152" s="63"/>
      <c r="TIU152" s="63"/>
      <c r="TIV152" s="63"/>
      <c r="TIW152" s="63"/>
      <c r="TIX152" s="63"/>
      <c r="TIY152" s="63"/>
      <c r="TIZ152" s="63"/>
      <c r="TJA152" s="63"/>
      <c r="TJB152" s="63"/>
      <c r="TJC152" s="63"/>
      <c r="TJD152" s="63"/>
      <c r="TJE152" s="63"/>
      <c r="TJF152" s="63"/>
      <c r="TJG152" s="63"/>
      <c r="TJH152" s="63"/>
      <c r="TJI152" s="63"/>
      <c r="TJJ152" s="63"/>
      <c r="TJK152" s="63"/>
      <c r="TJL152" s="63"/>
      <c r="TJM152" s="63"/>
      <c r="TJN152" s="63"/>
      <c r="TJO152" s="63"/>
      <c r="TJP152" s="63"/>
      <c r="TJQ152" s="63"/>
      <c r="TJR152" s="63"/>
      <c r="TJS152" s="63"/>
      <c r="TJT152" s="63"/>
      <c r="TJU152" s="63"/>
      <c r="TJV152" s="63"/>
      <c r="TJW152" s="63"/>
      <c r="TJX152" s="63"/>
      <c r="TJY152" s="63"/>
      <c r="TJZ152" s="63"/>
      <c r="TKA152" s="63"/>
      <c r="TKB152" s="63"/>
      <c r="TKC152" s="63"/>
      <c r="TKD152" s="63"/>
      <c r="TKE152" s="63"/>
      <c r="TKF152" s="63"/>
      <c r="TKG152" s="63"/>
      <c r="TKH152" s="63"/>
      <c r="TKI152" s="63"/>
      <c r="TKJ152" s="63"/>
      <c r="TKK152" s="63"/>
      <c r="TKL152" s="63"/>
      <c r="TKM152" s="63"/>
      <c r="TKN152" s="63"/>
      <c r="TKO152" s="63"/>
      <c r="TKP152" s="63"/>
      <c r="TKQ152" s="63"/>
      <c r="TKR152" s="63"/>
      <c r="TKS152" s="63"/>
      <c r="TKT152" s="63"/>
      <c r="TKU152" s="63"/>
      <c r="TKV152" s="63"/>
      <c r="TKW152" s="63"/>
      <c r="TKX152" s="63"/>
      <c r="TKY152" s="63"/>
      <c r="TKZ152" s="63"/>
      <c r="TLA152" s="63"/>
      <c r="TLB152" s="63"/>
      <c r="TLC152" s="63"/>
      <c r="TLD152" s="63"/>
      <c r="TLE152" s="63"/>
      <c r="TLF152" s="63"/>
      <c r="TLG152" s="63"/>
      <c r="TLH152" s="63"/>
      <c r="TLI152" s="63"/>
      <c r="TLJ152" s="63"/>
      <c r="TLK152" s="63"/>
      <c r="TLL152" s="63"/>
      <c r="TLM152" s="63"/>
      <c r="TLN152" s="63"/>
      <c r="TLO152" s="63"/>
      <c r="TLP152" s="63"/>
      <c r="TLQ152" s="63"/>
      <c r="TLR152" s="63"/>
      <c r="TLS152" s="63"/>
      <c r="TLT152" s="63"/>
      <c r="TLU152" s="63"/>
      <c r="TLV152" s="63"/>
      <c r="TLW152" s="63"/>
      <c r="TLX152" s="63"/>
      <c r="TLY152" s="63"/>
      <c r="TLZ152" s="63"/>
      <c r="TMA152" s="63"/>
      <c r="TMB152" s="63"/>
      <c r="TMC152" s="63"/>
      <c r="TMD152" s="63"/>
      <c r="TME152" s="63"/>
      <c r="TMF152" s="63"/>
      <c r="TMG152" s="63"/>
      <c r="TMH152" s="63"/>
      <c r="TMI152" s="63"/>
      <c r="TMJ152" s="63"/>
      <c r="TMK152" s="63"/>
      <c r="TML152" s="63"/>
      <c r="TMM152" s="63"/>
      <c r="TMN152" s="63"/>
      <c r="TMO152" s="63"/>
      <c r="TMP152" s="63"/>
      <c r="TMQ152" s="63"/>
      <c r="TMR152" s="63"/>
      <c r="TMS152" s="63"/>
      <c r="TMT152" s="63"/>
      <c r="TMU152" s="63"/>
      <c r="TMV152" s="63"/>
      <c r="TMW152" s="63"/>
      <c r="TMX152" s="63"/>
      <c r="TMY152" s="63"/>
      <c r="TMZ152" s="63"/>
      <c r="TNA152" s="63"/>
      <c r="TNB152" s="63"/>
      <c r="TNC152" s="63"/>
      <c r="TND152" s="63"/>
      <c r="TNE152" s="63"/>
      <c r="TNF152" s="63"/>
      <c r="TNG152" s="63"/>
      <c r="TNH152" s="63"/>
      <c r="TNI152" s="63"/>
      <c r="TNJ152" s="63"/>
      <c r="TNK152" s="63"/>
      <c r="TNL152" s="63"/>
      <c r="TNM152" s="63"/>
      <c r="TNN152" s="63"/>
      <c r="TNO152" s="63"/>
      <c r="TNP152" s="63"/>
      <c r="TNQ152" s="63"/>
      <c r="TNR152" s="63"/>
      <c r="TNS152" s="63"/>
      <c r="TNT152" s="63"/>
      <c r="TNU152" s="63"/>
      <c r="TNV152" s="63"/>
      <c r="TNW152" s="63"/>
      <c r="TNX152" s="63"/>
      <c r="TNY152" s="63"/>
      <c r="TNZ152" s="63"/>
      <c r="TOA152" s="63"/>
      <c r="TOB152" s="63"/>
      <c r="TOC152" s="63"/>
      <c r="TOD152" s="63"/>
      <c r="TOE152" s="63"/>
      <c r="TOF152" s="63"/>
      <c r="TOG152" s="63"/>
      <c r="TOH152" s="63"/>
      <c r="TOI152" s="63"/>
      <c r="TOJ152" s="63"/>
      <c r="TOK152" s="63"/>
      <c r="TOL152" s="63"/>
      <c r="TOM152" s="63"/>
      <c r="TON152" s="63"/>
      <c r="TOO152" s="63"/>
      <c r="TOP152" s="63"/>
      <c r="TOQ152" s="63"/>
      <c r="TOR152" s="63"/>
      <c r="TOS152" s="63"/>
      <c r="TOT152" s="63"/>
      <c r="TOU152" s="63"/>
      <c r="TOV152" s="63"/>
      <c r="TOW152" s="63"/>
      <c r="TOX152" s="63"/>
      <c r="TOY152" s="63"/>
      <c r="TOZ152" s="63"/>
      <c r="TPA152" s="63"/>
      <c r="TPB152" s="63"/>
      <c r="TPC152" s="63"/>
      <c r="TPD152" s="63"/>
      <c r="TPE152" s="63"/>
      <c r="TPF152" s="63"/>
      <c r="TPG152" s="63"/>
      <c r="TPH152" s="63"/>
      <c r="TPI152" s="63"/>
      <c r="TPJ152" s="63"/>
      <c r="TPK152" s="63"/>
      <c r="TPL152" s="63"/>
      <c r="TPM152" s="63"/>
      <c r="TPN152" s="63"/>
      <c r="TPO152" s="63"/>
      <c r="TPP152" s="63"/>
      <c r="TPQ152" s="63"/>
      <c r="TPR152" s="63"/>
      <c r="TPS152" s="63"/>
      <c r="TPT152" s="63"/>
      <c r="TPU152" s="63"/>
      <c r="TPV152" s="63"/>
      <c r="TPW152" s="63"/>
      <c r="TPX152" s="63"/>
      <c r="TPY152" s="63"/>
      <c r="TPZ152" s="63"/>
      <c r="TQA152" s="63"/>
      <c r="TQB152" s="63"/>
      <c r="TQC152" s="63"/>
      <c r="TQD152" s="63"/>
      <c r="TQE152" s="63"/>
      <c r="TQF152" s="63"/>
      <c r="TQG152" s="63"/>
      <c r="TQH152" s="63"/>
      <c r="TQI152" s="63"/>
      <c r="TQJ152" s="63"/>
      <c r="TQK152" s="63"/>
      <c r="TQL152" s="63"/>
      <c r="TQM152" s="63"/>
      <c r="TQN152" s="63"/>
      <c r="TQO152" s="63"/>
      <c r="TQP152" s="63"/>
      <c r="TQQ152" s="63"/>
      <c r="TQR152" s="63"/>
      <c r="TQS152" s="63"/>
      <c r="TQT152" s="63"/>
      <c r="TQU152" s="63"/>
      <c r="TQV152" s="63"/>
      <c r="TQW152" s="63"/>
      <c r="TQX152" s="63"/>
      <c r="TQY152" s="63"/>
      <c r="TQZ152" s="63"/>
      <c r="TRA152" s="63"/>
      <c r="TRB152" s="63"/>
      <c r="TRC152" s="63"/>
      <c r="TRD152" s="63"/>
      <c r="TRE152" s="63"/>
      <c r="TRF152" s="63"/>
      <c r="TRG152" s="63"/>
      <c r="TRH152" s="63"/>
      <c r="TRI152" s="63"/>
      <c r="TRJ152" s="63"/>
      <c r="TRK152" s="63"/>
      <c r="TRL152" s="63"/>
      <c r="TRM152" s="63"/>
      <c r="TRN152" s="63"/>
      <c r="TRO152" s="63"/>
      <c r="TRP152" s="63"/>
      <c r="TRQ152" s="63"/>
      <c r="TRR152" s="63"/>
      <c r="TRS152" s="63"/>
      <c r="TRT152" s="63"/>
      <c r="TRU152" s="63"/>
      <c r="TRV152" s="63"/>
      <c r="TRW152" s="63"/>
      <c r="TRX152" s="63"/>
      <c r="TRY152" s="63"/>
      <c r="TRZ152" s="63"/>
      <c r="TSA152" s="63"/>
      <c r="TSB152" s="63"/>
      <c r="TSC152" s="63"/>
      <c r="TSD152" s="63"/>
      <c r="TSE152" s="63"/>
      <c r="TSF152" s="63"/>
      <c r="TSG152" s="63"/>
      <c r="TSH152" s="63"/>
      <c r="TSI152" s="63"/>
      <c r="TSJ152" s="63"/>
      <c r="TSK152" s="63"/>
      <c r="TSL152" s="63"/>
      <c r="TSM152" s="63"/>
      <c r="TSN152" s="63"/>
      <c r="TSO152" s="63"/>
      <c r="TSP152" s="63"/>
      <c r="TSQ152" s="63"/>
      <c r="TSR152" s="63"/>
      <c r="TSS152" s="63"/>
      <c r="TST152" s="63"/>
      <c r="TSU152" s="63"/>
      <c r="TSV152" s="63"/>
      <c r="TSW152" s="63"/>
      <c r="TSX152" s="63"/>
      <c r="TSY152" s="63"/>
      <c r="TSZ152" s="63"/>
      <c r="TTA152" s="63"/>
      <c r="TTB152" s="63"/>
      <c r="TTC152" s="63"/>
      <c r="TTD152" s="63"/>
      <c r="TTE152" s="63"/>
      <c r="TTF152" s="63"/>
      <c r="TTG152" s="63"/>
      <c r="TTH152" s="63"/>
      <c r="TTI152" s="63"/>
      <c r="TTJ152" s="63"/>
      <c r="TTK152" s="63"/>
      <c r="TTL152" s="63"/>
      <c r="TTM152" s="63"/>
      <c r="TTN152" s="63"/>
      <c r="TTO152" s="63"/>
      <c r="TTP152" s="63"/>
      <c r="TTQ152" s="63"/>
      <c r="TTR152" s="63"/>
      <c r="TTS152" s="63"/>
      <c r="TTT152" s="63"/>
      <c r="TTU152" s="63"/>
      <c r="TTV152" s="63"/>
      <c r="TTW152" s="63"/>
      <c r="TTX152" s="63"/>
      <c r="TTY152" s="63"/>
      <c r="TTZ152" s="63"/>
      <c r="TUA152" s="63"/>
      <c r="TUB152" s="63"/>
      <c r="TUC152" s="63"/>
      <c r="TUD152" s="63"/>
      <c r="TUE152" s="63"/>
      <c r="TUF152" s="63"/>
      <c r="TUG152" s="63"/>
      <c r="TUH152" s="63"/>
      <c r="TUI152" s="63"/>
      <c r="TUJ152" s="63"/>
      <c r="TUK152" s="63"/>
      <c r="TUL152" s="63"/>
      <c r="TUM152" s="63"/>
      <c r="TUN152" s="63"/>
      <c r="TUO152" s="63"/>
      <c r="TUP152" s="63"/>
      <c r="TUQ152" s="63"/>
      <c r="TUR152" s="63"/>
      <c r="TUS152" s="63"/>
      <c r="TUT152" s="63"/>
      <c r="TUU152" s="63"/>
      <c r="TUV152" s="63"/>
      <c r="TUW152" s="63"/>
      <c r="TUX152" s="63"/>
      <c r="TUY152" s="63"/>
      <c r="TUZ152" s="63"/>
      <c r="TVA152" s="63"/>
      <c r="TVB152" s="63"/>
      <c r="TVC152" s="63"/>
      <c r="TVD152" s="63"/>
      <c r="TVE152" s="63"/>
      <c r="TVF152" s="63"/>
      <c r="TVG152" s="63"/>
      <c r="TVH152" s="63"/>
      <c r="TVI152" s="63"/>
      <c r="TVJ152" s="63"/>
      <c r="TVK152" s="63"/>
      <c r="TVL152" s="63"/>
      <c r="TVM152" s="63"/>
      <c r="TVN152" s="63"/>
      <c r="TVO152" s="63"/>
      <c r="TVP152" s="63"/>
      <c r="TVQ152" s="63"/>
      <c r="TVR152" s="63"/>
      <c r="TVS152" s="63"/>
      <c r="TVT152" s="63"/>
      <c r="TVU152" s="63"/>
      <c r="TVV152" s="63"/>
      <c r="TVW152" s="63"/>
      <c r="TVX152" s="63"/>
      <c r="TVY152" s="63"/>
      <c r="TVZ152" s="63"/>
      <c r="TWA152" s="63"/>
      <c r="TWB152" s="63"/>
      <c r="TWC152" s="63"/>
      <c r="TWD152" s="63"/>
      <c r="TWE152" s="63"/>
      <c r="TWF152" s="63"/>
      <c r="TWG152" s="63"/>
      <c r="TWH152" s="63"/>
      <c r="TWI152" s="63"/>
      <c r="TWJ152" s="63"/>
      <c r="TWK152" s="63"/>
      <c r="TWL152" s="63"/>
      <c r="TWM152" s="63"/>
      <c r="TWN152" s="63"/>
      <c r="TWO152" s="63"/>
      <c r="TWP152" s="63"/>
      <c r="TWQ152" s="63"/>
      <c r="TWR152" s="63"/>
      <c r="TWS152" s="63"/>
      <c r="TWT152" s="63"/>
      <c r="TWU152" s="63"/>
      <c r="TWV152" s="63"/>
      <c r="TWW152" s="63"/>
      <c r="TWX152" s="63"/>
      <c r="TWY152" s="63"/>
      <c r="TWZ152" s="63"/>
      <c r="TXA152" s="63"/>
      <c r="TXB152" s="63"/>
      <c r="TXC152" s="63"/>
      <c r="TXD152" s="63"/>
      <c r="TXE152" s="63"/>
      <c r="TXF152" s="63"/>
      <c r="TXG152" s="63"/>
      <c r="TXH152" s="63"/>
      <c r="TXI152" s="63"/>
      <c r="TXJ152" s="63"/>
      <c r="TXK152" s="63"/>
      <c r="TXL152" s="63"/>
      <c r="TXM152" s="63"/>
      <c r="TXN152" s="63"/>
      <c r="TXO152" s="63"/>
      <c r="TXP152" s="63"/>
      <c r="TXQ152" s="63"/>
      <c r="TXR152" s="63"/>
      <c r="TXS152" s="63"/>
      <c r="TXT152" s="63"/>
      <c r="TXU152" s="63"/>
      <c r="TXV152" s="63"/>
      <c r="TXW152" s="63"/>
      <c r="TXX152" s="63"/>
      <c r="TXY152" s="63"/>
      <c r="TXZ152" s="63"/>
      <c r="TYA152" s="63"/>
      <c r="TYB152" s="63"/>
      <c r="TYC152" s="63"/>
      <c r="TYD152" s="63"/>
      <c r="TYE152" s="63"/>
      <c r="TYF152" s="63"/>
      <c r="TYG152" s="63"/>
      <c r="TYH152" s="63"/>
      <c r="TYI152" s="63"/>
      <c r="TYJ152" s="63"/>
      <c r="TYK152" s="63"/>
      <c r="TYL152" s="63"/>
      <c r="TYM152" s="63"/>
      <c r="TYN152" s="63"/>
      <c r="TYO152" s="63"/>
      <c r="TYP152" s="63"/>
      <c r="TYQ152" s="63"/>
      <c r="TYR152" s="63"/>
      <c r="TYS152" s="63"/>
      <c r="TYT152" s="63"/>
      <c r="TYU152" s="63"/>
      <c r="TYV152" s="63"/>
      <c r="TYW152" s="63"/>
      <c r="TYX152" s="63"/>
      <c r="TYY152" s="63"/>
      <c r="TYZ152" s="63"/>
      <c r="TZA152" s="63"/>
      <c r="TZB152" s="63"/>
      <c r="TZC152" s="63"/>
      <c r="TZD152" s="63"/>
      <c r="TZE152" s="63"/>
      <c r="TZF152" s="63"/>
      <c r="TZG152" s="63"/>
      <c r="TZH152" s="63"/>
      <c r="TZI152" s="63"/>
      <c r="TZJ152" s="63"/>
      <c r="TZK152" s="63"/>
      <c r="TZL152" s="63"/>
      <c r="TZM152" s="63"/>
      <c r="TZN152" s="63"/>
      <c r="TZO152" s="63"/>
      <c r="TZP152" s="63"/>
      <c r="TZQ152" s="63"/>
      <c r="TZR152" s="63"/>
      <c r="TZS152" s="63"/>
      <c r="TZT152" s="63"/>
      <c r="TZU152" s="63"/>
      <c r="TZV152" s="63"/>
      <c r="TZW152" s="63"/>
      <c r="TZX152" s="63"/>
      <c r="TZY152" s="63"/>
      <c r="TZZ152" s="63"/>
      <c r="UAA152" s="63"/>
      <c r="UAB152" s="63"/>
      <c r="UAC152" s="63"/>
      <c r="UAD152" s="63"/>
      <c r="UAE152" s="63"/>
      <c r="UAF152" s="63"/>
      <c r="UAG152" s="63"/>
      <c r="UAH152" s="63"/>
      <c r="UAI152" s="63"/>
      <c r="UAJ152" s="63"/>
      <c r="UAK152" s="63"/>
      <c r="UAL152" s="63"/>
      <c r="UAM152" s="63"/>
      <c r="UAN152" s="63"/>
      <c r="UAO152" s="63"/>
      <c r="UAP152" s="63"/>
      <c r="UAQ152" s="63"/>
      <c r="UAR152" s="63"/>
      <c r="UAS152" s="63"/>
      <c r="UAT152" s="63"/>
      <c r="UAU152" s="63"/>
      <c r="UAV152" s="63"/>
      <c r="UAW152" s="63"/>
      <c r="UAX152" s="63"/>
      <c r="UAY152" s="63"/>
      <c r="UAZ152" s="63"/>
      <c r="UBA152" s="63"/>
      <c r="UBB152" s="63"/>
      <c r="UBC152" s="63"/>
      <c r="UBD152" s="63"/>
      <c r="UBE152" s="63"/>
      <c r="UBF152" s="63"/>
      <c r="UBG152" s="63"/>
      <c r="UBH152" s="63"/>
      <c r="UBI152" s="63"/>
      <c r="UBJ152" s="63"/>
      <c r="UBK152" s="63"/>
      <c r="UBL152" s="63"/>
      <c r="UBM152" s="63"/>
      <c r="UBN152" s="63"/>
      <c r="UBO152" s="63"/>
      <c r="UBP152" s="63"/>
      <c r="UBQ152" s="63"/>
      <c r="UBR152" s="63"/>
      <c r="UBS152" s="63"/>
      <c r="UBT152" s="63"/>
      <c r="UBU152" s="63"/>
      <c r="UBV152" s="63"/>
      <c r="UBW152" s="63"/>
      <c r="UBX152" s="63"/>
      <c r="UBY152" s="63"/>
      <c r="UBZ152" s="63"/>
      <c r="UCA152" s="63"/>
      <c r="UCB152" s="63"/>
      <c r="UCC152" s="63"/>
      <c r="UCD152" s="63"/>
      <c r="UCE152" s="63"/>
      <c r="UCF152" s="63"/>
      <c r="UCG152" s="63"/>
      <c r="UCH152" s="63"/>
      <c r="UCI152" s="63"/>
      <c r="UCJ152" s="63"/>
      <c r="UCK152" s="63"/>
      <c r="UCL152" s="63"/>
      <c r="UCM152" s="63"/>
      <c r="UCN152" s="63"/>
      <c r="UCO152" s="63"/>
      <c r="UCP152" s="63"/>
      <c r="UCQ152" s="63"/>
      <c r="UCR152" s="63"/>
      <c r="UCS152" s="63"/>
      <c r="UCT152" s="63"/>
      <c r="UCU152" s="63"/>
      <c r="UCV152" s="63"/>
      <c r="UCW152" s="63"/>
      <c r="UCX152" s="63"/>
      <c r="UCY152" s="63"/>
      <c r="UCZ152" s="63"/>
      <c r="UDA152" s="63"/>
      <c r="UDB152" s="63"/>
      <c r="UDC152" s="63"/>
      <c r="UDD152" s="63"/>
      <c r="UDE152" s="63"/>
      <c r="UDF152" s="63"/>
      <c r="UDG152" s="63"/>
      <c r="UDH152" s="63"/>
      <c r="UDI152" s="63"/>
      <c r="UDJ152" s="63"/>
      <c r="UDK152" s="63"/>
      <c r="UDL152" s="63"/>
      <c r="UDM152" s="63"/>
      <c r="UDN152" s="63"/>
      <c r="UDO152" s="63"/>
      <c r="UDP152" s="63"/>
      <c r="UDQ152" s="63"/>
      <c r="UDR152" s="63"/>
      <c r="UDS152" s="63"/>
      <c r="UDT152" s="63"/>
      <c r="UDU152" s="63"/>
      <c r="UDV152" s="63"/>
      <c r="UDW152" s="63"/>
      <c r="UDX152" s="63"/>
      <c r="UDY152" s="63"/>
      <c r="UDZ152" s="63"/>
      <c r="UEA152" s="63"/>
      <c r="UEB152" s="63"/>
      <c r="UEC152" s="63"/>
      <c r="UED152" s="63"/>
      <c r="UEE152" s="63"/>
      <c r="UEF152" s="63"/>
      <c r="UEG152" s="63"/>
      <c r="UEH152" s="63"/>
      <c r="UEI152" s="63"/>
      <c r="UEJ152" s="63"/>
      <c r="UEK152" s="63"/>
      <c r="UEL152" s="63"/>
      <c r="UEM152" s="63"/>
      <c r="UEN152" s="63"/>
      <c r="UEO152" s="63"/>
      <c r="UEP152" s="63"/>
      <c r="UEQ152" s="63"/>
      <c r="UER152" s="63"/>
      <c r="UES152" s="63"/>
      <c r="UET152" s="63"/>
      <c r="UEU152" s="63"/>
      <c r="UEV152" s="63"/>
      <c r="UEW152" s="63"/>
      <c r="UEX152" s="63"/>
      <c r="UEY152" s="63"/>
      <c r="UEZ152" s="63"/>
      <c r="UFA152" s="63"/>
      <c r="UFB152" s="63"/>
      <c r="UFC152" s="63"/>
      <c r="UFD152" s="63"/>
      <c r="UFE152" s="63"/>
      <c r="UFF152" s="63"/>
      <c r="UFG152" s="63"/>
      <c r="UFH152" s="63"/>
      <c r="UFI152" s="63"/>
      <c r="UFJ152" s="63"/>
      <c r="UFK152" s="63"/>
      <c r="UFL152" s="63"/>
      <c r="UFM152" s="63"/>
      <c r="UFN152" s="63"/>
      <c r="UFO152" s="63"/>
      <c r="UFP152" s="63"/>
      <c r="UFQ152" s="63"/>
      <c r="UFR152" s="63"/>
      <c r="UFS152" s="63"/>
      <c r="UFT152" s="63"/>
      <c r="UFU152" s="63"/>
      <c r="UFV152" s="63"/>
      <c r="UFW152" s="63"/>
      <c r="UFX152" s="63"/>
      <c r="UFY152" s="63"/>
      <c r="UFZ152" s="63"/>
      <c r="UGA152" s="63"/>
      <c r="UGB152" s="63"/>
      <c r="UGC152" s="63"/>
      <c r="UGD152" s="63"/>
      <c r="UGE152" s="63"/>
      <c r="UGF152" s="63"/>
      <c r="UGG152" s="63"/>
      <c r="UGH152" s="63"/>
      <c r="UGI152" s="63"/>
      <c r="UGJ152" s="63"/>
      <c r="UGK152" s="63"/>
      <c r="UGL152" s="63"/>
      <c r="UGM152" s="63"/>
      <c r="UGN152" s="63"/>
      <c r="UGO152" s="63"/>
      <c r="UGP152" s="63"/>
      <c r="UGQ152" s="63"/>
      <c r="UGR152" s="63"/>
      <c r="UGS152" s="63"/>
      <c r="UGT152" s="63"/>
      <c r="UGU152" s="63"/>
      <c r="UGV152" s="63"/>
      <c r="UGW152" s="63"/>
      <c r="UGX152" s="63"/>
      <c r="UGY152" s="63"/>
      <c r="UGZ152" s="63"/>
      <c r="UHA152" s="63"/>
      <c r="UHB152" s="63"/>
      <c r="UHC152" s="63"/>
      <c r="UHD152" s="63"/>
      <c r="UHE152" s="63"/>
      <c r="UHF152" s="63"/>
      <c r="UHG152" s="63"/>
      <c r="UHH152" s="63"/>
      <c r="UHI152" s="63"/>
      <c r="UHJ152" s="63"/>
      <c r="UHK152" s="63"/>
      <c r="UHL152" s="63"/>
      <c r="UHM152" s="63"/>
      <c r="UHN152" s="63"/>
      <c r="UHO152" s="63"/>
      <c r="UHP152" s="63"/>
      <c r="UHQ152" s="63"/>
      <c r="UHR152" s="63"/>
      <c r="UHS152" s="63"/>
      <c r="UHT152" s="63"/>
      <c r="UHU152" s="63"/>
      <c r="UHV152" s="63"/>
      <c r="UHW152" s="63"/>
      <c r="UHX152" s="63"/>
      <c r="UHY152" s="63"/>
      <c r="UHZ152" s="63"/>
      <c r="UIA152" s="63"/>
      <c r="UIB152" s="63"/>
      <c r="UIC152" s="63"/>
      <c r="UID152" s="63"/>
      <c r="UIE152" s="63"/>
      <c r="UIF152" s="63"/>
      <c r="UIG152" s="63"/>
      <c r="UIH152" s="63"/>
      <c r="UII152" s="63"/>
      <c r="UIJ152" s="63"/>
      <c r="UIK152" s="63"/>
      <c r="UIL152" s="63"/>
      <c r="UIM152" s="63"/>
      <c r="UIN152" s="63"/>
      <c r="UIO152" s="63"/>
      <c r="UIP152" s="63"/>
      <c r="UIQ152" s="63"/>
      <c r="UIR152" s="63"/>
      <c r="UIS152" s="63"/>
      <c r="UIT152" s="63"/>
      <c r="UIU152" s="63"/>
      <c r="UIV152" s="63"/>
      <c r="UIW152" s="63"/>
      <c r="UIX152" s="63"/>
      <c r="UIY152" s="63"/>
      <c r="UIZ152" s="63"/>
      <c r="UJA152" s="63"/>
      <c r="UJB152" s="63"/>
      <c r="UJC152" s="63"/>
      <c r="UJD152" s="63"/>
      <c r="UJE152" s="63"/>
      <c r="UJF152" s="63"/>
      <c r="UJG152" s="63"/>
      <c r="UJH152" s="63"/>
      <c r="UJI152" s="63"/>
      <c r="UJJ152" s="63"/>
      <c r="UJK152" s="63"/>
      <c r="UJL152" s="63"/>
      <c r="UJM152" s="63"/>
      <c r="UJN152" s="63"/>
      <c r="UJO152" s="63"/>
      <c r="UJP152" s="63"/>
      <c r="UJQ152" s="63"/>
      <c r="UJR152" s="63"/>
      <c r="UJS152" s="63"/>
      <c r="UJT152" s="63"/>
      <c r="UJU152" s="63"/>
      <c r="UJV152" s="63"/>
      <c r="UJW152" s="63"/>
      <c r="UJX152" s="63"/>
      <c r="UJY152" s="63"/>
      <c r="UJZ152" s="63"/>
      <c r="UKA152" s="63"/>
      <c r="UKB152" s="63"/>
      <c r="UKC152" s="63"/>
      <c r="UKD152" s="63"/>
      <c r="UKE152" s="63"/>
      <c r="UKF152" s="63"/>
      <c r="UKG152" s="63"/>
      <c r="UKH152" s="63"/>
      <c r="UKI152" s="63"/>
      <c r="UKJ152" s="63"/>
      <c r="UKK152" s="63"/>
      <c r="UKL152" s="63"/>
      <c r="UKM152" s="63"/>
      <c r="UKN152" s="63"/>
      <c r="UKO152" s="63"/>
      <c r="UKP152" s="63"/>
      <c r="UKQ152" s="63"/>
      <c r="UKR152" s="63"/>
      <c r="UKS152" s="63"/>
      <c r="UKT152" s="63"/>
      <c r="UKU152" s="63"/>
      <c r="UKV152" s="63"/>
      <c r="UKW152" s="63"/>
      <c r="UKX152" s="63"/>
      <c r="UKY152" s="63"/>
      <c r="UKZ152" s="63"/>
      <c r="ULA152" s="63"/>
      <c r="ULB152" s="63"/>
      <c r="ULC152" s="63"/>
      <c r="ULD152" s="63"/>
      <c r="ULE152" s="63"/>
      <c r="ULF152" s="63"/>
      <c r="ULG152" s="63"/>
      <c r="ULH152" s="63"/>
      <c r="ULI152" s="63"/>
      <c r="ULJ152" s="63"/>
      <c r="ULK152" s="63"/>
      <c r="ULL152" s="63"/>
      <c r="ULM152" s="63"/>
      <c r="ULN152" s="63"/>
      <c r="ULO152" s="63"/>
      <c r="ULP152" s="63"/>
      <c r="ULQ152" s="63"/>
      <c r="ULR152" s="63"/>
      <c r="ULS152" s="63"/>
      <c r="ULT152" s="63"/>
      <c r="ULU152" s="63"/>
      <c r="ULV152" s="63"/>
      <c r="ULW152" s="63"/>
      <c r="ULX152" s="63"/>
      <c r="ULY152" s="63"/>
      <c r="ULZ152" s="63"/>
      <c r="UMA152" s="63"/>
      <c r="UMB152" s="63"/>
      <c r="UMC152" s="63"/>
      <c r="UMD152" s="63"/>
      <c r="UME152" s="63"/>
      <c r="UMF152" s="63"/>
      <c r="UMG152" s="63"/>
      <c r="UMH152" s="63"/>
      <c r="UMI152" s="63"/>
      <c r="UMJ152" s="63"/>
      <c r="UMK152" s="63"/>
      <c r="UML152" s="63"/>
      <c r="UMM152" s="63"/>
      <c r="UMN152" s="63"/>
      <c r="UMO152" s="63"/>
      <c r="UMP152" s="63"/>
      <c r="UMQ152" s="63"/>
      <c r="UMR152" s="63"/>
      <c r="UMS152" s="63"/>
      <c r="UMT152" s="63"/>
      <c r="UMU152" s="63"/>
      <c r="UMV152" s="63"/>
      <c r="UMW152" s="63"/>
      <c r="UMX152" s="63"/>
      <c r="UMY152" s="63"/>
      <c r="UMZ152" s="63"/>
      <c r="UNA152" s="63"/>
      <c r="UNB152" s="63"/>
      <c r="UNC152" s="63"/>
      <c r="UND152" s="63"/>
      <c r="UNE152" s="63"/>
      <c r="UNF152" s="63"/>
      <c r="UNG152" s="63"/>
      <c r="UNH152" s="63"/>
      <c r="UNI152" s="63"/>
      <c r="UNJ152" s="63"/>
      <c r="UNK152" s="63"/>
      <c r="UNL152" s="63"/>
      <c r="UNM152" s="63"/>
      <c r="UNN152" s="63"/>
      <c r="UNO152" s="63"/>
      <c r="UNP152" s="63"/>
      <c r="UNQ152" s="63"/>
      <c r="UNR152" s="63"/>
      <c r="UNS152" s="63"/>
      <c r="UNT152" s="63"/>
      <c r="UNU152" s="63"/>
      <c r="UNV152" s="63"/>
      <c r="UNW152" s="63"/>
      <c r="UNX152" s="63"/>
      <c r="UNY152" s="63"/>
      <c r="UNZ152" s="63"/>
      <c r="UOA152" s="63"/>
      <c r="UOB152" s="63"/>
      <c r="UOC152" s="63"/>
      <c r="UOD152" s="63"/>
      <c r="UOE152" s="63"/>
      <c r="UOF152" s="63"/>
      <c r="UOG152" s="63"/>
      <c r="UOH152" s="63"/>
      <c r="UOI152" s="63"/>
      <c r="UOJ152" s="63"/>
      <c r="UOK152" s="63"/>
      <c r="UOL152" s="63"/>
      <c r="UOM152" s="63"/>
      <c r="UON152" s="63"/>
      <c r="UOO152" s="63"/>
      <c r="UOP152" s="63"/>
      <c r="UOQ152" s="63"/>
      <c r="UOR152" s="63"/>
      <c r="UOS152" s="63"/>
      <c r="UOT152" s="63"/>
      <c r="UOU152" s="63"/>
      <c r="UOV152" s="63"/>
      <c r="UOW152" s="63"/>
      <c r="UOX152" s="63"/>
      <c r="UOY152" s="63"/>
      <c r="UOZ152" s="63"/>
      <c r="UPA152" s="63"/>
      <c r="UPB152" s="63"/>
      <c r="UPC152" s="63"/>
      <c r="UPD152" s="63"/>
      <c r="UPE152" s="63"/>
      <c r="UPF152" s="63"/>
      <c r="UPG152" s="63"/>
      <c r="UPH152" s="63"/>
      <c r="UPI152" s="63"/>
      <c r="UPJ152" s="63"/>
      <c r="UPK152" s="63"/>
      <c r="UPL152" s="63"/>
      <c r="UPM152" s="63"/>
      <c r="UPN152" s="63"/>
      <c r="UPO152" s="63"/>
      <c r="UPP152" s="63"/>
      <c r="UPQ152" s="63"/>
      <c r="UPR152" s="63"/>
      <c r="UPS152" s="63"/>
      <c r="UPT152" s="63"/>
      <c r="UPU152" s="63"/>
      <c r="UPV152" s="63"/>
      <c r="UPW152" s="63"/>
      <c r="UPX152" s="63"/>
      <c r="UPY152" s="63"/>
      <c r="UPZ152" s="63"/>
      <c r="UQA152" s="63"/>
      <c r="UQB152" s="63"/>
      <c r="UQC152" s="63"/>
      <c r="UQD152" s="63"/>
      <c r="UQE152" s="63"/>
      <c r="UQF152" s="63"/>
      <c r="UQG152" s="63"/>
      <c r="UQH152" s="63"/>
      <c r="UQI152" s="63"/>
      <c r="UQJ152" s="63"/>
      <c r="UQK152" s="63"/>
      <c r="UQL152" s="63"/>
      <c r="UQM152" s="63"/>
      <c r="UQN152" s="63"/>
      <c r="UQO152" s="63"/>
      <c r="UQP152" s="63"/>
      <c r="UQQ152" s="63"/>
      <c r="UQR152" s="63"/>
      <c r="UQS152" s="63"/>
      <c r="UQT152" s="63"/>
      <c r="UQU152" s="63"/>
      <c r="UQV152" s="63"/>
      <c r="UQW152" s="63"/>
      <c r="UQX152" s="63"/>
      <c r="UQY152" s="63"/>
      <c r="UQZ152" s="63"/>
      <c r="URA152" s="63"/>
      <c r="URB152" s="63"/>
      <c r="URC152" s="63"/>
      <c r="URD152" s="63"/>
      <c r="URE152" s="63"/>
      <c r="URF152" s="63"/>
      <c r="URG152" s="63"/>
      <c r="URH152" s="63"/>
      <c r="URI152" s="63"/>
      <c r="URJ152" s="63"/>
      <c r="URK152" s="63"/>
      <c r="URL152" s="63"/>
      <c r="URM152" s="63"/>
      <c r="URN152" s="63"/>
      <c r="URO152" s="63"/>
      <c r="URP152" s="63"/>
      <c r="URQ152" s="63"/>
      <c r="URR152" s="63"/>
      <c r="URS152" s="63"/>
      <c r="URT152" s="63"/>
      <c r="URU152" s="63"/>
      <c r="URV152" s="63"/>
      <c r="URW152" s="63"/>
      <c r="URX152" s="63"/>
      <c r="URY152" s="63"/>
      <c r="URZ152" s="63"/>
      <c r="USA152" s="63"/>
      <c r="USB152" s="63"/>
      <c r="USC152" s="63"/>
      <c r="USD152" s="63"/>
      <c r="USE152" s="63"/>
      <c r="USF152" s="63"/>
      <c r="USG152" s="63"/>
      <c r="USH152" s="63"/>
      <c r="USI152" s="63"/>
      <c r="USJ152" s="63"/>
      <c r="USK152" s="63"/>
      <c r="USL152" s="63"/>
      <c r="USM152" s="63"/>
      <c r="USN152" s="63"/>
      <c r="USO152" s="63"/>
      <c r="USP152" s="63"/>
      <c r="USQ152" s="63"/>
      <c r="USR152" s="63"/>
      <c r="USS152" s="63"/>
      <c r="UST152" s="63"/>
      <c r="USU152" s="63"/>
      <c r="USV152" s="63"/>
      <c r="USW152" s="63"/>
      <c r="USX152" s="63"/>
      <c r="USY152" s="63"/>
      <c r="USZ152" s="63"/>
      <c r="UTA152" s="63"/>
      <c r="UTB152" s="63"/>
      <c r="UTC152" s="63"/>
      <c r="UTD152" s="63"/>
      <c r="UTE152" s="63"/>
      <c r="UTF152" s="63"/>
      <c r="UTG152" s="63"/>
      <c r="UTH152" s="63"/>
      <c r="UTI152" s="63"/>
      <c r="UTJ152" s="63"/>
      <c r="UTK152" s="63"/>
      <c r="UTL152" s="63"/>
      <c r="UTM152" s="63"/>
      <c r="UTN152" s="63"/>
      <c r="UTO152" s="63"/>
      <c r="UTP152" s="63"/>
      <c r="UTQ152" s="63"/>
      <c r="UTR152" s="63"/>
      <c r="UTS152" s="63"/>
      <c r="UTT152" s="63"/>
      <c r="UTU152" s="63"/>
      <c r="UTV152" s="63"/>
      <c r="UTW152" s="63"/>
      <c r="UTX152" s="63"/>
      <c r="UTY152" s="63"/>
      <c r="UTZ152" s="63"/>
      <c r="UUA152" s="63"/>
      <c r="UUB152" s="63"/>
      <c r="UUC152" s="63"/>
      <c r="UUD152" s="63"/>
      <c r="UUE152" s="63"/>
      <c r="UUF152" s="63"/>
      <c r="UUG152" s="63"/>
      <c r="UUH152" s="63"/>
      <c r="UUI152" s="63"/>
      <c r="UUJ152" s="63"/>
      <c r="UUK152" s="63"/>
      <c r="UUL152" s="63"/>
      <c r="UUM152" s="63"/>
      <c r="UUN152" s="63"/>
      <c r="UUO152" s="63"/>
      <c r="UUP152" s="63"/>
      <c r="UUQ152" s="63"/>
      <c r="UUR152" s="63"/>
      <c r="UUS152" s="63"/>
      <c r="UUT152" s="63"/>
      <c r="UUU152" s="63"/>
      <c r="UUV152" s="63"/>
      <c r="UUW152" s="63"/>
      <c r="UUX152" s="63"/>
      <c r="UUY152" s="63"/>
      <c r="UUZ152" s="63"/>
      <c r="UVA152" s="63"/>
      <c r="UVB152" s="63"/>
      <c r="UVC152" s="63"/>
      <c r="UVD152" s="63"/>
      <c r="UVE152" s="63"/>
      <c r="UVF152" s="63"/>
      <c r="UVG152" s="63"/>
      <c r="UVH152" s="63"/>
      <c r="UVI152" s="63"/>
      <c r="UVJ152" s="63"/>
      <c r="UVK152" s="63"/>
      <c r="UVL152" s="63"/>
      <c r="UVM152" s="63"/>
      <c r="UVN152" s="63"/>
      <c r="UVO152" s="63"/>
      <c r="UVP152" s="63"/>
      <c r="UVQ152" s="63"/>
      <c r="UVR152" s="63"/>
      <c r="UVS152" s="63"/>
      <c r="UVT152" s="63"/>
      <c r="UVU152" s="63"/>
      <c r="UVV152" s="63"/>
      <c r="UVW152" s="63"/>
      <c r="UVX152" s="63"/>
      <c r="UVY152" s="63"/>
      <c r="UVZ152" s="63"/>
      <c r="UWA152" s="63"/>
      <c r="UWB152" s="63"/>
      <c r="UWC152" s="63"/>
      <c r="UWD152" s="63"/>
      <c r="UWE152" s="63"/>
      <c r="UWF152" s="63"/>
      <c r="UWG152" s="63"/>
      <c r="UWH152" s="63"/>
      <c r="UWI152" s="63"/>
      <c r="UWJ152" s="63"/>
      <c r="UWK152" s="63"/>
      <c r="UWL152" s="63"/>
      <c r="UWM152" s="63"/>
      <c r="UWN152" s="63"/>
      <c r="UWO152" s="63"/>
      <c r="UWP152" s="63"/>
      <c r="UWQ152" s="63"/>
      <c r="UWR152" s="63"/>
      <c r="UWS152" s="63"/>
      <c r="UWT152" s="63"/>
      <c r="UWU152" s="63"/>
      <c r="UWV152" s="63"/>
      <c r="UWW152" s="63"/>
      <c r="UWX152" s="63"/>
      <c r="UWY152" s="63"/>
      <c r="UWZ152" s="63"/>
      <c r="UXA152" s="63"/>
      <c r="UXB152" s="63"/>
      <c r="UXC152" s="63"/>
      <c r="UXD152" s="63"/>
      <c r="UXE152" s="63"/>
      <c r="UXF152" s="63"/>
      <c r="UXG152" s="63"/>
      <c r="UXH152" s="63"/>
      <c r="UXI152" s="63"/>
      <c r="UXJ152" s="63"/>
      <c r="UXK152" s="63"/>
      <c r="UXL152" s="63"/>
      <c r="UXM152" s="63"/>
      <c r="UXN152" s="63"/>
      <c r="UXO152" s="63"/>
      <c r="UXP152" s="63"/>
      <c r="UXQ152" s="63"/>
      <c r="UXR152" s="63"/>
      <c r="UXS152" s="63"/>
      <c r="UXT152" s="63"/>
      <c r="UXU152" s="63"/>
      <c r="UXV152" s="63"/>
      <c r="UXW152" s="63"/>
      <c r="UXX152" s="63"/>
      <c r="UXY152" s="63"/>
      <c r="UXZ152" s="63"/>
      <c r="UYA152" s="63"/>
      <c r="UYB152" s="63"/>
      <c r="UYC152" s="63"/>
      <c r="UYD152" s="63"/>
      <c r="UYE152" s="63"/>
      <c r="UYF152" s="63"/>
      <c r="UYG152" s="63"/>
      <c r="UYH152" s="63"/>
      <c r="UYI152" s="63"/>
      <c r="UYJ152" s="63"/>
      <c r="UYK152" s="63"/>
      <c r="UYL152" s="63"/>
      <c r="UYM152" s="63"/>
      <c r="UYN152" s="63"/>
      <c r="UYO152" s="63"/>
      <c r="UYP152" s="63"/>
      <c r="UYQ152" s="63"/>
      <c r="UYR152" s="63"/>
      <c r="UYS152" s="63"/>
      <c r="UYT152" s="63"/>
      <c r="UYU152" s="63"/>
      <c r="UYV152" s="63"/>
      <c r="UYW152" s="63"/>
      <c r="UYX152" s="63"/>
      <c r="UYY152" s="63"/>
      <c r="UYZ152" s="63"/>
      <c r="UZA152" s="63"/>
      <c r="UZB152" s="63"/>
      <c r="UZC152" s="63"/>
      <c r="UZD152" s="63"/>
      <c r="UZE152" s="63"/>
      <c r="UZF152" s="63"/>
      <c r="UZG152" s="63"/>
      <c r="UZH152" s="63"/>
      <c r="UZI152" s="63"/>
      <c r="UZJ152" s="63"/>
      <c r="UZK152" s="63"/>
      <c r="UZL152" s="63"/>
      <c r="UZM152" s="63"/>
      <c r="UZN152" s="63"/>
      <c r="UZO152" s="63"/>
      <c r="UZP152" s="63"/>
      <c r="UZQ152" s="63"/>
      <c r="UZR152" s="63"/>
      <c r="UZS152" s="63"/>
      <c r="UZT152" s="63"/>
      <c r="UZU152" s="63"/>
      <c r="UZV152" s="63"/>
      <c r="UZW152" s="63"/>
      <c r="UZX152" s="63"/>
      <c r="UZY152" s="63"/>
      <c r="UZZ152" s="63"/>
      <c r="VAA152" s="63"/>
      <c r="VAB152" s="63"/>
      <c r="VAC152" s="63"/>
      <c r="VAD152" s="63"/>
      <c r="VAE152" s="63"/>
      <c r="VAF152" s="63"/>
      <c r="VAG152" s="63"/>
      <c r="VAH152" s="63"/>
      <c r="VAI152" s="63"/>
      <c r="VAJ152" s="63"/>
      <c r="VAK152" s="63"/>
      <c r="VAL152" s="63"/>
      <c r="VAM152" s="63"/>
      <c r="VAN152" s="63"/>
      <c r="VAO152" s="63"/>
      <c r="VAP152" s="63"/>
      <c r="VAQ152" s="63"/>
      <c r="VAR152" s="63"/>
      <c r="VAS152" s="63"/>
      <c r="VAT152" s="63"/>
      <c r="VAU152" s="63"/>
      <c r="VAV152" s="63"/>
      <c r="VAW152" s="63"/>
      <c r="VAX152" s="63"/>
      <c r="VAY152" s="63"/>
      <c r="VAZ152" s="63"/>
      <c r="VBA152" s="63"/>
      <c r="VBB152" s="63"/>
      <c r="VBC152" s="63"/>
      <c r="VBD152" s="63"/>
      <c r="VBE152" s="63"/>
      <c r="VBF152" s="63"/>
      <c r="VBG152" s="63"/>
      <c r="VBH152" s="63"/>
      <c r="VBI152" s="63"/>
      <c r="VBJ152" s="63"/>
      <c r="VBK152" s="63"/>
      <c r="VBL152" s="63"/>
      <c r="VBM152" s="63"/>
      <c r="VBN152" s="63"/>
      <c r="VBO152" s="63"/>
      <c r="VBP152" s="63"/>
      <c r="VBQ152" s="63"/>
      <c r="VBR152" s="63"/>
      <c r="VBS152" s="63"/>
      <c r="VBT152" s="63"/>
      <c r="VBU152" s="63"/>
      <c r="VBV152" s="63"/>
      <c r="VBW152" s="63"/>
      <c r="VBX152" s="63"/>
      <c r="VBY152" s="63"/>
      <c r="VBZ152" s="63"/>
      <c r="VCA152" s="63"/>
      <c r="VCB152" s="63"/>
      <c r="VCC152" s="63"/>
      <c r="VCD152" s="63"/>
      <c r="VCE152" s="63"/>
      <c r="VCF152" s="63"/>
      <c r="VCG152" s="63"/>
      <c r="VCH152" s="63"/>
      <c r="VCI152" s="63"/>
      <c r="VCJ152" s="63"/>
      <c r="VCK152" s="63"/>
      <c r="VCL152" s="63"/>
      <c r="VCM152" s="63"/>
      <c r="VCN152" s="63"/>
      <c r="VCO152" s="63"/>
      <c r="VCP152" s="63"/>
      <c r="VCQ152" s="63"/>
      <c r="VCR152" s="63"/>
      <c r="VCS152" s="63"/>
      <c r="VCT152" s="63"/>
      <c r="VCU152" s="63"/>
      <c r="VCV152" s="63"/>
      <c r="VCW152" s="63"/>
      <c r="VCX152" s="63"/>
      <c r="VCY152" s="63"/>
      <c r="VCZ152" s="63"/>
      <c r="VDA152" s="63"/>
      <c r="VDB152" s="63"/>
      <c r="VDC152" s="63"/>
      <c r="VDD152" s="63"/>
      <c r="VDE152" s="63"/>
      <c r="VDF152" s="63"/>
      <c r="VDG152" s="63"/>
      <c r="VDH152" s="63"/>
      <c r="VDI152" s="63"/>
      <c r="VDJ152" s="63"/>
      <c r="VDK152" s="63"/>
      <c r="VDL152" s="63"/>
      <c r="VDM152" s="63"/>
      <c r="VDN152" s="63"/>
      <c r="VDO152" s="63"/>
      <c r="VDP152" s="63"/>
      <c r="VDQ152" s="63"/>
      <c r="VDR152" s="63"/>
      <c r="VDS152" s="63"/>
      <c r="VDT152" s="63"/>
      <c r="VDU152" s="63"/>
      <c r="VDV152" s="63"/>
      <c r="VDW152" s="63"/>
      <c r="VDX152" s="63"/>
      <c r="VDY152" s="63"/>
      <c r="VDZ152" s="63"/>
      <c r="VEA152" s="63"/>
      <c r="VEB152" s="63"/>
      <c r="VEC152" s="63"/>
      <c r="VED152" s="63"/>
      <c r="VEE152" s="63"/>
      <c r="VEF152" s="63"/>
      <c r="VEG152" s="63"/>
      <c r="VEH152" s="63"/>
      <c r="VEI152" s="63"/>
      <c r="VEJ152" s="63"/>
      <c r="VEK152" s="63"/>
      <c r="VEL152" s="63"/>
      <c r="VEM152" s="63"/>
      <c r="VEN152" s="63"/>
      <c r="VEO152" s="63"/>
      <c r="VEP152" s="63"/>
      <c r="VEQ152" s="63"/>
      <c r="VER152" s="63"/>
      <c r="VES152" s="63"/>
      <c r="VET152" s="63"/>
      <c r="VEU152" s="63"/>
      <c r="VEV152" s="63"/>
      <c r="VEW152" s="63"/>
      <c r="VEX152" s="63"/>
      <c r="VEY152" s="63"/>
      <c r="VEZ152" s="63"/>
      <c r="VFA152" s="63"/>
      <c r="VFB152" s="63"/>
      <c r="VFC152" s="63"/>
      <c r="VFD152" s="63"/>
      <c r="VFE152" s="63"/>
      <c r="VFF152" s="63"/>
      <c r="VFG152" s="63"/>
      <c r="VFH152" s="63"/>
      <c r="VFI152" s="63"/>
      <c r="VFJ152" s="63"/>
      <c r="VFK152" s="63"/>
      <c r="VFL152" s="63"/>
      <c r="VFM152" s="63"/>
      <c r="VFN152" s="63"/>
      <c r="VFO152" s="63"/>
      <c r="VFP152" s="63"/>
      <c r="VFQ152" s="63"/>
      <c r="VFR152" s="63"/>
      <c r="VFS152" s="63"/>
      <c r="VFT152" s="63"/>
      <c r="VFU152" s="63"/>
      <c r="VFV152" s="63"/>
      <c r="VFW152" s="63"/>
      <c r="VFX152" s="63"/>
      <c r="VFY152" s="63"/>
      <c r="VFZ152" s="63"/>
      <c r="VGA152" s="63"/>
      <c r="VGB152" s="63"/>
      <c r="VGC152" s="63"/>
      <c r="VGD152" s="63"/>
      <c r="VGE152" s="63"/>
      <c r="VGF152" s="63"/>
      <c r="VGG152" s="63"/>
      <c r="VGH152" s="63"/>
      <c r="VGI152" s="63"/>
      <c r="VGJ152" s="63"/>
      <c r="VGK152" s="63"/>
      <c r="VGL152" s="63"/>
      <c r="VGM152" s="63"/>
      <c r="VGN152" s="63"/>
      <c r="VGO152" s="63"/>
      <c r="VGP152" s="63"/>
      <c r="VGQ152" s="63"/>
      <c r="VGR152" s="63"/>
      <c r="VGS152" s="63"/>
      <c r="VGT152" s="63"/>
      <c r="VGU152" s="63"/>
      <c r="VGV152" s="63"/>
      <c r="VGW152" s="63"/>
      <c r="VGX152" s="63"/>
      <c r="VGY152" s="63"/>
      <c r="VGZ152" s="63"/>
      <c r="VHA152" s="63"/>
      <c r="VHB152" s="63"/>
      <c r="VHC152" s="63"/>
      <c r="VHD152" s="63"/>
      <c r="VHE152" s="63"/>
      <c r="VHF152" s="63"/>
      <c r="VHG152" s="63"/>
      <c r="VHH152" s="63"/>
      <c r="VHI152" s="63"/>
      <c r="VHJ152" s="63"/>
      <c r="VHK152" s="63"/>
      <c r="VHL152" s="63"/>
      <c r="VHM152" s="63"/>
      <c r="VHN152" s="63"/>
      <c r="VHO152" s="63"/>
      <c r="VHP152" s="63"/>
      <c r="VHQ152" s="63"/>
      <c r="VHR152" s="63"/>
      <c r="VHS152" s="63"/>
      <c r="VHT152" s="63"/>
      <c r="VHU152" s="63"/>
      <c r="VHV152" s="63"/>
      <c r="VHW152" s="63"/>
      <c r="VHX152" s="63"/>
      <c r="VHY152" s="63"/>
      <c r="VHZ152" s="63"/>
      <c r="VIA152" s="63"/>
      <c r="VIB152" s="63"/>
      <c r="VIC152" s="63"/>
      <c r="VID152" s="63"/>
      <c r="VIE152" s="63"/>
      <c r="VIF152" s="63"/>
      <c r="VIG152" s="63"/>
      <c r="VIH152" s="63"/>
      <c r="VII152" s="63"/>
      <c r="VIJ152" s="63"/>
      <c r="VIK152" s="63"/>
      <c r="VIL152" s="63"/>
      <c r="VIM152" s="63"/>
      <c r="VIN152" s="63"/>
      <c r="VIO152" s="63"/>
      <c r="VIP152" s="63"/>
      <c r="VIQ152" s="63"/>
      <c r="VIR152" s="63"/>
      <c r="VIS152" s="63"/>
      <c r="VIT152" s="63"/>
      <c r="VIU152" s="63"/>
      <c r="VIV152" s="63"/>
      <c r="VIW152" s="63"/>
      <c r="VIX152" s="63"/>
      <c r="VIY152" s="63"/>
      <c r="VIZ152" s="63"/>
      <c r="VJA152" s="63"/>
      <c r="VJB152" s="63"/>
      <c r="VJC152" s="63"/>
      <c r="VJD152" s="63"/>
      <c r="VJE152" s="63"/>
      <c r="VJF152" s="63"/>
      <c r="VJG152" s="63"/>
      <c r="VJH152" s="63"/>
      <c r="VJI152" s="63"/>
      <c r="VJJ152" s="63"/>
      <c r="VJK152" s="63"/>
      <c r="VJL152" s="63"/>
      <c r="VJM152" s="63"/>
      <c r="VJN152" s="63"/>
      <c r="VJO152" s="63"/>
      <c r="VJP152" s="63"/>
      <c r="VJQ152" s="63"/>
      <c r="VJR152" s="63"/>
      <c r="VJS152" s="63"/>
      <c r="VJT152" s="63"/>
      <c r="VJU152" s="63"/>
      <c r="VJV152" s="63"/>
      <c r="VJW152" s="63"/>
      <c r="VJX152" s="63"/>
      <c r="VJY152" s="63"/>
      <c r="VJZ152" s="63"/>
      <c r="VKA152" s="63"/>
      <c r="VKB152" s="63"/>
      <c r="VKC152" s="63"/>
      <c r="VKD152" s="63"/>
      <c r="VKE152" s="63"/>
      <c r="VKF152" s="63"/>
      <c r="VKG152" s="63"/>
      <c r="VKH152" s="63"/>
      <c r="VKI152" s="63"/>
      <c r="VKJ152" s="63"/>
      <c r="VKK152" s="63"/>
      <c r="VKL152" s="63"/>
      <c r="VKM152" s="63"/>
      <c r="VKN152" s="63"/>
      <c r="VKO152" s="63"/>
      <c r="VKP152" s="63"/>
      <c r="VKQ152" s="63"/>
      <c r="VKR152" s="63"/>
      <c r="VKS152" s="63"/>
      <c r="VKT152" s="63"/>
      <c r="VKU152" s="63"/>
      <c r="VKV152" s="63"/>
      <c r="VKW152" s="63"/>
      <c r="VKX152" s="63"/>
      <c r="VKY152" s="63"/>
      <c r="VKZ152" s="63"/>
      <c r="VLA152" s="63"/>
      <c r="VLB152" s="63"/>
      <c r="VLC152" s="63"/>
      <c r="VLD152" s="63"/>
      <c r="VLE152" s="63"/>
      <c r="VLF152" s="63"/>
      <c r="VLG152" s="63"/>
      <c r="VLH152" s="63"/>
      <c r="VLI152" s="63"/>
      <c r="VLJ152" s="63"/>
      <c r="VLK152" s="63"/>
      <c r="VLL152" s="63"/>
      <c r="VLM152" s="63"/>
      <c r="VLN152" s="63"/>
      <c r="VLO152" s="63"/>
      <c r="VLP152" s="63"/>
      <c r="VLQ152" s="63"/>
      <c r="VLR152" s="63"/>
      <c r="VLS152" s="63"/>
      <c r="VLT152" s="63"/>
      <c r="VLU152" s="63"/>
      <c r="VLV152" s="63"/>
      <c r="VLW152" s="63"/>
      <c r="VLX152" s="63"/>
      <c r="VLY152" s="63"/>
      <c r="VLZ152" s="63"/>
      <c r="VMA152" s="63"/>
      <c r="VMB152" s="63"/>
      <c r="VMC152" s="63"/>
      <c r="VMD152" s="63"/>
      <c r="VME152" s="63"/>
      <c r="VMF152" s="63"/>
      <c r="VMG152" s="63"/>
      <c r="VMH152" s="63"/>
      <c r="VMI152" s="63"/>
      <c r="VMJ152" s="63"/>
      <c r="VMK152" s="63"/>
      <c r="VML152" s="63"/>
      <c r="VMM152" s="63"/>
      <c r="VMN152" s="63"/>
      <c r="VMO152" s="63"/>
      <c r="VMP152" s="63"/>
      <c r="VMQ152" s="63"/>
      <c r="VMR152" s="63"/>
      <c r="VMS152" s="63"/>
      <c r="VMT152" s="63"/>
      <c r="VMU152" s="63"/>
      <c r="VMV152" s="63"/>
      <c r="VMW152" s="63"/>
      <c r="VMX152" s="63"/>
      <c r="VMY152" s="63"/>
      <c r="VMZ152" s="63"/>
      <c r="VNA152" s="63"/>
      <c r="VNB152" s="63"/>
      <c r="VNC152" s="63"/>
      <c r="VND152" s="63"/>
      <c r="VNE152" s="63"/>
      <c r="VNF152" s="63"/>
      <c r="VNG152" s="63"/>
      <c r="VNH152" s="63"/>
      <c r="VNI152" s="63"/>
      <c r="VNJ152" s="63"/>
      <c r="VNK152" s="63"/>
      <c r="VNL152" s="63"/>
      <c r="VNM152" s="63"/>
      <c r="VNN152" s="63"/>
      <c r="VNO152" s="63"/>
      <c r="VNP152" s="63"/>
      <c r="VNQ152" s="63"/>
      <c r="VNR152" s="63"/>
      <c r="VNS152" s="63"/>
      <c r="VNT152" s="63"/>
      <c r="VNU152" s="63"/>
      <c r="VNV152" s="63"/>
      <c r="VNW152" s="63"/>
      <c r="VNX152" s="63"/>
      <c r="VNY152" s="63"/>
      <c r="VNZ152" s="63"/>
      <c r="VOA152" s="63"/>
      <c r="VOB152" s="63"/>
      <c r="VOC152" s="63"/>
      <c r="VOD152" s="63"/>
      <c r="VOE152" s="63"/>
      <c r="VOF152" s="63"/>
      <c r="VOG152" s="63"/>
      <c r="VOH152" s="63"/>
      <c r="VOI152" s="63"/>
      <c r="VOJ152" s="63"/>
      <c r="VOK152" s="63"/>
      <c r="VOL152" s="63"/>
      <c r="VOM152" s="63"/>
      <c r="VON152" s="63"/>
      <c r="VOO152" s="63"/>
      <c r="VOP152" s="63"/>
      <c r="VOQ152" s="63"/>
      <c r="VOR152" s="63"/>
      <c r="VOS152" s="63"/>
      <c r="VOT152" s="63"/>
      <c r="VOU152" s="63"/>
      <c r="VOV152" s="63"/>
      <c r="VOW152" s="63"/>
      <c r="VOX152" s="63"/>
      <c r="VOY152" s="63"/>
      <c r="VOZ152" s="63"/>
      <c r="VPA152" s="63"/>
      <c r="VPB152" s="63"/>
      <c r="VPC152" s="63"/>
      <c r="VPD152" s="63"/>
      <c r="VPE152" s="63"/>
      <c r="VPF152" s="63"/>
      <c r="VPG152" s="63"/>
      <c r="VPH152" s="63"/>
      <c r="VPI152" s="63"/>
      <c r="VPJ152" s="63"/>
      <c r="VPK152" s="63"/>
      <c r="VPL152" s="63"/>
      <c r="VPM152" s="63"/>
      <c r="VPN152" s="63"/>
      <c r="VPO152" s="63"/>
      <c r="VPP152" s="63"/>
      <c r="VPQ152" s="63"/>
      <c r="VPR152" s="63"/>
      <c r="VPS152" s="63"/>
      <c r="VPT152" s="63"/>
      <c r="VPU152" s="63"/>
      <c r="VPV152" s="63"/>
      <c r="VPW152" s="63"/>
      <c r="VPX152" s="63"/>
      <c r="VPY152" s="63"/>
      <c r="VPZ152" s="63"/>
      <c r="VQA152" s="63"/>
      <c r="VQB152" s="63"/>
      <c r="VQC152" s="63"/>
      <c r="VQD152" s="63"/>
      <c r="VQE152" s="63"/>
      <c r="VQF152" s="63"/>
      <c r="VQG152" s="63"/>
      <c r="VQH152" s="63"/>
      <c r="VQI152" s="63"/>
      <c r="VQJ152" s="63"/>
      <c r="VQK152" s="63"/>
      <c r="VQL152" s="63"/>
      <c r="VQM152" s="63"/>
      <c r="VQN152" s="63"/>
      <c r="VQO152" s="63"/>
      <c r="VQP152" s="63"/>
      <c r="VQQ152" s="63"/>
      <c r="VQR152" s="63"/>
      <c r="VQS152" s="63"/>
      <c r="VQT152" s="63"/>
      <c r="VQU152" s="63"/>
      <c r="VQV152" s="63"/>
      <c r="VQW152" s="63"/>
      <c r="VQX152" s="63"/>
      <c r="VQY152" s="63"/>
      <c r="VQZ152" s="63"/>
      <c r="VRA152" s="63"/>
      <c r="VRB152" s="63"/>
      <c r="VRC152" s="63"/>
      <c r="VRD152" s="63"/>
      <c r="VRE152" s="63"/>
      <c r="VRF152" s="63"/>
      <c r="VRG152" s="63"/>
      <c r="VRH152" s="63"/>
      <c r="VRI152" s="63"/>
      <c r="VRJ152" s="63"/>
      <c r="VRK152" s="63"/>
      <c r="VRL152" s="63"/>
      <c r="VRM152" s="63"/>
      <c r="VRN152" s="63"/>
      <c r="VRO152" s="63"/>
      <c r="VRP152" s="63"/>
      <c r="VRQ152" s="63"/>
      <c r="VRR152" s="63"/>
      <c r="VRS152" s="63"/>
      <c r="VRT152" s="63"/>
      <c r="VRU152" s="63"/>
      <c r="VRV152" s="63"/>
      <c r="VRW152" s="63"/>
      <c r="VRX152" s="63"/>
      <c r="VRY152" s="63"/>
      <c r="VRZ152" s="63"/>
      <c r="VSA152" s="63"/>
      <c r="VSB152" s="63"/>
      <c r="VSC152" s="63"/>
      <c r="VSD152" s="63"/>
      <c r="VSE152" s="63"/>
      <c r="VSF152" s="63"/>
      <c r="VSG152" s="63"/>
      <c r="VSH152" s="63"/>
      <c r="VSI152" s="63"/>
      <c r="VSJ152" s="63"/>
      <c r="VSK152" s="63"/>
      <c r="VSL152" s="63"/>
      <c r="VSM152" s="63"/>
      <c r="VSN152" s="63"/>
      <c r="VSO152" s="63"/>
      <c r="VSP152" s="63"/>
      <c r="VSQ152" s="63"/>
      <c r="VSR152" s="63"/>
      <c r="VSS152" s="63"/>
      <c r="VST152" s="63"/>
      <c r="VSU152" s="63"/>
      <c r="VSV152" s="63"/>
      <c r="VSW152" s="63"/>
      <c r="VSX152" s="63"/>
      <c r="VSY152" s="63"/>
      <c r="VSZ152" s="63"/>
      <c r="VTA152" s="63"/>
      <c r="VTB152" s="63"/>
      <c r="VTC152" s="63"/>
      <c r="VTD152" s="63"/>
      <c r="VTE152" s="63"/>
      <c r="VTF152" s="63"/>
      <c r="VTG152" s="63"/>
      <c r="VTH152" s="63"/>
      <c r="VTI152" s="63"/>
      <c r="VTJ152" s="63"/>
      <c r="VTK152" s="63"/>
      <c r="VTL152" s="63"/>
      <c r="VTM152" s="63"/>
      <c r="VTN152" s="63"/>
      <c r="VTO152" s="63"/>
      <c r="VTP152" s="63"/>
      <c r="VTQ152" s="63"/>
      <c r="VTR152" s="63"/>
      <c r="VTS152" s="63"/>
      <c r="VTT152" s="63"/>
      <c r="VTU152" s="63"/>
      <c r="VTV152" s="63"/>
      <c r="VTW152" s="63"/>
      <c r="VTX152" s="63"/>
      <c r="VTY152" s="63"/>
      <c r="VTZ152" s="63"/>
      <c r="VUA152" s="63"/>
      <c r="VUB152" s="63"/>
      <c r="VUC152" s="63"/>
      <c r="VUD152" s="63"/>
      <c r="VUE152" s="63"/>
      <c r="VUF152" s="63"/>
      <c r="VUG152" s="63"/>
      <c r="VUH152" s="63"/>
      <c r="VUI152" s="63"/>
      <c r="VUJ152" s="63"/>
      <c r="VUK152" s="63"/>
      <c r="VUL152" s="63"/>
      <c r="VUM152" s="63"/>
      <c r="VUN152" s="63"/>
      <c r="VUO152" s="63"/>
      <c r="VUP152" s="63"/>
      <c r="VUQ152" s="63"/>
      <c r="VUR152" s="63"/>
      <c r="VUS152" s="63"/>
      <c r="VUT152" s="63"/>
      <c r="VUU152" s="63"/>
      <c r="VUV152" s="63"/>
      <c r="VUW152" s="63"/>
      <c r="VUX152" s="63"/>
      <c r="VUY152" s="63"/>
      <c r="VUZ152" s="63"/>
      <c r="VVA152" s="63"/>
      <c r="VVB152" s="63"/>
      <c r="VVC152" s="63"/>
      <c r="VVD152" s="63"/>
      <c r="VVE152" s="63"/>
      <c r="VVF152" s="63"/>
      <c r="VVG152" s="63"/>
      <c r="VVH152" s="63"/>
      <c r="VVI152" s="63"/>
      <c r="VVJ152" s="63"/>
      <c r="VVK152" s="63"/>
      <c r="VVL152" s="63"/>
      <c r="VVM152" s="63"/>
      <c r="VVN152" s="63"/>
      <c r="VVO152" s="63"/>
      <c r="VVP152" s="63"/>
      <c r="VVQ152" s="63"/>
      <c r="VVR152" s="63"/>
      <c r="VVS152" s="63"/>
      <c r="VVT152" s="63"/>
      <c r="VVU152" s="63"/>
      <c r="VVV152" s="63"/>
      <c r="VVW152" s="63"/>
      <c r="VVX152" s="63"/>
      <c r="VVY152" s="63"/>
      <c r="VVZ152" s="63"/>
      <c r="VWA152" s="63"/>
      <c r="VWB152" s="63"/>
      <c r="VWC152" s="63"/>
      <c r="VWD152" s="63"/>
      <c r="VWE152" s="63"/>
      <c r="VWF152" s="63"/>
      <c r="VWG152" s="63"/>
      <c r="VWH152" s="63"/>
      <c r="VWI152" s="63"/>
      <c r="VWJ152" s="63"/>
      <c r="VWK152" s="63"/>
      <c r="VWL152" s="63"/>
      <c r="VWM152" s="63"/>
      <c r="VWN152" s="63"/>
      <c r="VWO152" s="63"/>
      <c r="VWP152" s="63"/>
      <c r="VWQ152" s="63"/>
      <c r="VWR152" s="63"/>
      <c r="VWS152" s="63"/>
      <c r="VWT152" s="63"/>
      <c r="VWU152" s="63"/>
      <c r="VWV152" s="63"/>
      <c r="VWW152" s="63"/>
      <c r="VWX152" s="63"/>
      <c r="VWY152" s="63"/>
      <c r="VWZ152" s="63"/>
      <c r="VXA152" s="63"/>
      <c r="VXB152" s="63"/>
      <c r="VXC152" s="63"/>
      <c r="VXD152" s="63"/>
      <c r="VXE152" s="63"/>
      <c r="VXF152" s="63"/>
      <c r="VXG152" s="63"/>
      <c r="VXH152" s="63"/>
      <c r="VXI152" s="63"/>
      <c r="VXJ152" s="63"/>
      <c r="VXK152" s="63"/>
      <c r="VXL152" s="63"/>
      <c r="VXM152" s="63"/>
      <c r="VXN152" s="63"/>
      <c r="VXO152" s="63"/>
      <c r="VXP152" s="63"/>
      <c r="VXQ152" s="63"/>
      <c r="VXR152" s="63"/>
      <c r="VXS152" s="63"/>
      <c r="VXT152" s="63"/>
      <c r="VXU152" s="63"/>
      <c r="VXV152" s="63"/>
      <c r="VXW152" s="63"/>
      <c r="VXX152" s="63"/>
      <c r="VXY152" s="63"/>
      <c r="VXZ152" s="63"/>
      <c r="VYA152" s="63"/>
      <c r="VYB152" s="63"/>
      <c r="VYC152" s="63"/>
      <c r="VYD152" s="63"/>
      <c r="VYE152" s="63"/>
      <c r="VYF152" s="63"/>
      <c r="VYG152" s="63"/>
      <c r="VYH152" s="63"/>
      <c r="VYI152" s="63"/>
      <c r="VYJ152" s="63"/>
      <c r="VYK152" s="63"/>
      <c r="VYL152" s="63"/>
      <c r="VYM152" s="63"/>
      <c r="VYN152" s="63"/>
      <c r="VYO152" s="63"/>
      <c r="VYP152" s="63"/>
      <c r="VYQ152" s="63"/>
      <c r="VYR152" s="63"/>
      <c r="VYS152" s="63"/>
      <c r="VYT152" s="63"/>
      <c r="VYU152" s="63"/>
      <c r="VYV152" s="63"/>
      <c r="VYW152" s="63"/>
      <c r="VYX152" s="63"/>
      <c r="VYY152" s="63"/>
      <c r="VYZ152" s="63"/>
      <c r="VZA152" s="63"/>
      <c r="VZB152" s="63"/>
      <c r="VZC152" s="63"/>
      <c r="VZD152" s="63"/>
      <c r="VZE152" s="63"/>
      <c r="VZF152" s="63"/>
      <c r="VZG152" s="63"/>
      <c r="VZH152" s="63"/>
      <c r="VZI152" s="63"/>
      <c r="VZJ152" s="63"/>
      <c r="VZK152" s="63"/>
      <c r="VZL152" s="63"/>
      <c r="VZM152" s="63"/>
      <c r="VZN152" s="63"/>
      <c r="VZO152" s="63"/>
      <c r="VZP152" s="63"/>
      <c r="VZQ152" s="63"/>
      <c r="VZR152" s="63"/>
      <c r="VZS152" s="63"/>
      <c r="VZT152" s="63"/>
      <c r="VZU152" s="63"/>
      <c r="VZV152" s="63"/>
      <c r="VZW152" s="63"/>
      <c r="VZX152" s="63"/>
      <c r="VZY152" s="63"/>
      <c r="VZZ152" s="63"/>
      <c r="WAA152" s="63"/>
      <c r="WAB152" s="63"/>
      <c r="WAC152" s="63"/>
      <c r="WAD152" s="63"/>
      <c r="WAE152" s="63"/>
      <c r="WAF152" s="63"/>
      <c r="WAG152" s="63"/>
      <c r="WAH152" s="63"/>
      <c r="WAI152" s="63"/>
      <c r="WAJ152" s="63"/>
      <c r="WAK152" s="63"/>
      <c r="WAL152" s="63"/>
      <c r="WAM152" s="63"/>
      <c r="WAN152" s="63"/>
      <c r="WAO152" s="63"/>
      <c r="WAP152" s="63"/>
      <c r="WAQ152" s="63"/>
      <c r="WAR152" s="63"/>
      <c r="WAS152" s="63"/>
      <c r="WAT152" s="63"/>
      <c r="WAU152" s="63"/>
      <c r="WAV152" s="63"/>
      <c r="WAW152" s="63"/>
      <c r="WAX152" s="63"/>
      <c r="WAY152" s="63"/>
      <c r="WAZ152" s="63"/>
      <c r="WBA152" s="63"/>
      <c r="WBB152" s="63"/>
      <c r="WBC152" s="63"/>
      <c r="WBD152" s="63"/>
      <c r="WBE152" s="63"/>
      <c r="WBF152" s="63"/>
      <c r="WBG152" s="63"/>
      <c r="WBH152" s="63"/>
      <c r="WBI152" s="63"/>
      <c r="WBJ152" s="63"/>
      <c r="WBK152" s="63"/>
      <c r="WBL152" s="63"/>
      <c r="WBM152" s="63"/>
      <c r="WBN152" s="63"/>
      <c r="WBO152" s="63"/>
      <c r="WBP152" s="63"/>
      <c r="WBQ152" s="63"/>
      <c r="WBR152" s="63"/>
      <c r="WBS152" s="63"/>
      <c r="WBT152" s="63"/>
      <c r="WBU152" s="63"/>
      <c r="WBV152" s="63"/>
      <c r="WBW152" s="63"/>
      <c r="WBX152" s="63"/>
      <c r="WBY152" s="63"/>
      <c r="WBZ152" s="63"/>
      <c r="WCA152" s="63"/>
      <c r="WCB152" s="63"/>
      <c r="WCC152" s="63"/>
      <c r="WCD152" s="63"/>
      <c r="WCE152" s="63"/>
      <c r="WCF152" s="63"/>
      <c r="WCG152" s="63"/>
      <c r="WCH152" s="63"/>
      <c r="WCI152" s="63"/>
      <c r="WCJ152" s="63"/>
      <c r="WCK152" s="63"/>
      <c r="WCL152" s="63"/>
      <c r="WCM152" s="63"/>
      <c r="WCN152" s="63"/>
      <c r="WCO152" s="63"/>
      <c r="WCP152" s="63"/>
      <c r="WCQ152" s="63"/>
      <c r="WCR152" s="63"/>
      <c r="WCS152" s="63"/>
      <c r="WCT152" s="63"/>
      <c r="WCU152" s="63"/>
      <c r="WCV152" s="63"/>
      <c r="WCW152" s="63"/>
      <c r="WCX152" s="63"/>
      <c r="WCY152" s="63"/>
      <c r="WCZ152" s="63"/>
      <c r="WDA152" s="63"/>
      <c r="WDB152" s="63"/>
      <c r="WDC152" s="63"/>
      <c r="WDD152" s="63"/>
      <c r="WDE152" s="63"/>
      <c r="WDF152" s="63"/>
      <c r="WDG152" s="63"/>
      <c r="WDH152" s="63"/>
      <c r="WDI152" s="63"/>
      <c r="WDJ152" s="63"/>
      <c r="WDK152" s="63"/>
      <c r="WDL152" s="63"/>
      <c r="WDM152" s="63"/>
      <c r="WDN152" s="63"/>
      <c r="WDO152" s="63"/>
      <c r="WDP152" s="63"/>
      <c r="WDQ152" s="63"/>
      <c r="WDR152" s="63"/>
      <c r="WDS152" s="63"/>
      <c r="WDT152" s="63"/>
      <c r="WDU152" s="63"/>
      <c r="WDV152" s="63"/>
      <c r="WDW152" s="63"/>
      <c r="WDX152" s="63"/>
      <c r="WDY152" s="63"/>
      <c r="WDZ152" s="63"/>
      <c r="WEA152" s="63"/>
      <c r="WEB152" s="63"/>
      <c r="WEC152" s="63"/>
      <c r="WED152" s="63"/>
      <c r="WEE152" s="63"/>
      <c r="WEF152" s="63"/>
      <c r="WEG152" s="63"/>
      <c r="WEH152" s="63"/>
      <c r="WEI152" s="63"/>
      <c r="WEJ152" s="63"/>
      <c r="WEK152" s="63"/>
      <c r="WEL152" s="63"/>
      <c r="WEM152" s="63"/>
      <c r="WEN152" s="63"/>
      <c r="WEO152" s="63"/>
      <c r="WEP152" s="63"/>
      <c r="WEQ152" s="63"/>
      <c r="WER152" s="63"/>
      <c r="WES152" s="63"/>
      <c r="WET152" s="63"/>
      <c r="WEU152" s="63"/>
      <c r="WEV152" s="63"/>
      <c r="WEW152" s="63"/>
      <c r="WEX152" s="63"/>
      <c r="WEY152" s="63"/>
      <c r="WEZ152" s="63"/>
      <c r="WFA152" s="63"/>
      <c r="WFB152" s="63"/>
      <c r="WFC152" s="63"/>
      <c r="WFD152" s="63"/>
      <c r="WFE152" s="63"/>
      <c r="WFF152" s="63"/>
      <c r="WFG152" s="63"/>
      <c r="WFH152" s="63"/>
      <c r="WFI152" s="63"/>
      <c r="WFJ152" s="63"/>
      <c r="WFK152" s="63"/>
      <c r="WFL152" s="63"/>
      <c r="WFM152" s="63"/>
      <c r="WFN152" s="63"/>
      <c r="WFO152" s="63"/>
      <c r="WFP152" s="63"/>
      <c r="WFQ152" s="63"/>
      <c r="WFR152" s="63"/>
      <c r="WFS152" s="63"/>
      <c r="WFT152" s="63"/>
      <c r="WFU152" s="63"/>
      <c r="WFV152" s="63"/>
      <c r="WFW152" s="63"/>
      <c r="WFX152" s="63"/>
      <c r="WFY152" s="63"/>
      <c r="WFZ152" s="63"/>
      <c r="WGA152" s="63"/>
      <c r="WGB152" s="63"/>
      <c r="WGC152" s="63"/>
      <c r="WGD152" s="63"/>
      <c r="WGE152" s="63"/>
      <c r="WGF152" s="63"/>
      <c r="WGG152" s="63"/>
      <c r="WGH152" s="63"/>
      <c r="WGI152" s="63"/>
      <c r="WGJ152" s="63"/>
      <c r="WGK152" s="63"/>
      <c r="WGL152" s="63"/>
      <c r="WGM152" s="63"/>
      <c r="WGN152" s="63"/>
      <c r="WGO152" s="63"/>
      <c r="WGP152" s="63"/>
      <c r="WGQ152" s="63"/>
      <c r="WGR152" s="63"/>
      <c r="WGS152" s="63"/>
      <c r="WGT152" s="63"/>
      <c r="WGU152" s="63"/>
      <c r="WGV152" s="63"/>
      <c r="WGW152" s="63"/>
      <c r="WGX152" s="63"/>
      <c r="WGY152" s="63"/>
      <c r="WGZ152" s="63"/>
      <c r="WHA152" s="63"/>
      <c r="WHB152" s="63"/>
      <c r="WHC152" s="63"/>
      <c r="WHD152" s="63"/>
      <c r="WHE152" s="63"/>
      <c r="WHF152" s="63"/>
      <c r="WHG152" s="63"/>
      <c r="WHH152" s="63"/>
      <c r="WHI152" s="63"/>
      <c r="WHJ152" s="63"/>
      <c r="WHK152" s="63"/>
      <c r="WHL152" s="63"/>
      <c r="WHM152" s="63"/>
      <c r="WHN152" s="63"/>
      <c r="WHO152" s="63"/>
      <c r="WHP152" s="63"/>
      <c r="WHQ152" s="63"/>
      <c r="WHR152" s="63"/>
      <c r="WHS152" s="63"/>
      <c r="WHT152" s="63"/>
      <c r="WHU152" s="63"/>
      <c r="WHV152" s="63"/>
      <c r="WHW152" s="63"/>
      <c r="WHX152" s="63"/>
      <c r="WHY152" s="63"/>
      <c r="WHZ152" s="63"/>
      <c r="WIA152" s="63"/>
      <c r="WIB152" s="63"/>
      <c r="WIC152" s="63"/>
      <c r="WID152" s="63"/>
      <c r="WIE152" s="63"/>
      <c r="WIF152" s="63"/>
      <c r="WIG152" s="63"/>
      <c r="WIH152" s="63"/>
      <c r="WII152" s="63"/>
      <c r="WIJ152" s="63"/>
      <c r="WIK152" s="63"/>
      <c r="WIL152" s="63"/>
      <c r="WIM152" s="63"/>
      <c r="WIN152" s="63"/>
      <c r="WIO152" s="63"/>
      <c r="WIP152" s="63"/>
      <c r="WIQ152" s="63"/>
      <c r="WIR152" s="63"/>
      <c r="WIS152" s="63"/>
      <c r="WIT152" s="63"/>
      <c r="WIU152" s="63"/>
      <c r="WIV152" s="63"/>
      <c r="WIW152" s="63"/>
      <c r="WIX152" s="63"/>
      <c r="WIY152" s="63"/>
      <c r="WIZ152" s="63"/>
      <c r="WJA152" s="63"/>
      <c r="WJB152" s="63"/>
      <c r="WJC152" s="63"/>
      <c r="WJD152" s="63"/>
      <c r="WJE152" s="63"/>
      <c r="WJF152" s="63"/>
      <c r="WJG152" s="63"/>
      <c r="WJH152" s="63"/>
      <c r="WJI152" s="63"/>
      <c r="WJJ152" s="63"/>
      <c r="WJK152" s="63"/>
      <c r="WJL152" s="63"/>
      <c r="WJM152" s="63"/>
      <c r="WJN152" s="63"/>
      <c r="WJO152" s="63"/>
      <c r="WJP152" s="63"/>
      <c r="WJQ152" s="63"/>
      <c r="WJR152" s="63"/>
      <c r="WJS152" s="63"/>
      <c r="WJT152" s="63"/>
      <c r="WJU152" s="63"/>
      <c r="WJV152" s="63"/>
      <c r="WJW152" s="63"/>
      <c r="WJX152" s="63"/>
      <c r="WJY152" s="63"/>
      <c r="WJZ152" s="63"/>
      <c r="WKA152" s="63"/>
      <c r="WKB152" s="63"/>
      <c r="WKC152" s="63"/>
      <c r="WKD152" s="63"/>
      <c r="WKE152" s="63"/>
      <c r="WKF152" s="63"/>
      <c r="WKG152" s="63"/>
      <c r="WKH152" s="63"/>
      <c r="WKI152" s="63"/>
      <c r="WKJ152" s="63"/>
      <c r="WKK152" s="63"/>
      <c r="WKL152" s="63"/>
      <c r="WKM152" s="63"/>
      <c r="WKN152" s="63"/>
      <c r="WKO152" s="63"/>
      <c r="WKP152" s="63"/>
      <c r="WKQ152" s="63"/>
      <c r="WKR152" s="63"/>
      <c r="WKS152" s="63"/>
      <c r="WKT152" s="63"/>
      <c r="WKU152" s="63"/>
      <c r="WKV152" s="63"/>
      <c r="WKW152" s="63"/>
      <c r="WKX152" s="63"/>
      <c r="WKY152" s="63"/>
      <c r="WKZ152" s="63"/>
      <c r="WLA152" s="63"/>
      <c r="WLB152" s="63"/>
      <c r="WLC152" s="63"/>
      <c r="WLD152" s="63"/>
      <c r="WLE152" s="63"/>
      <c r="WLF152" s="63"/>
      <c r="WLG152" s="63"/>
      <c r="WLH152" s="63"/>
      <c r="WLI152" s="63"/>
      <c r="WLJ152" s="63"/>
      <c r="WLK152" s="63"/>
      <c r="WLL152" s="63"/>
      <c r="WLM152" s="63"/>
      <c r="WLN152" s="63"/>
      <c r="WLO152" s="63"/>
      <c r="WLP152" s="63"/>
      <c r="WLQ152" s="63"/>
      <c r="WLR152" s="63"/>
      <c r="WLS152" s="63"/>
      <c r="WLT152" s="63"/>
      <c r="WLU152" s="63"/>
      <c r="WLV152" s="63"/>
      <c r="WLW152" s="63"/>
      <c r="WLX152" s="63"/>
      <c r="WLY152" s="63"/>
      <c r="WLZ152" s="63"/>
      <c r="WMA152" s="63"/>
      <c r="WMB152" s="63"/>
      <c r="WMC152" s="63"/>
      <c r="WMD152" s="63"/>
      <c r="WME152" s="63"/>
      <c r="WMF152" s="63"/>
      <c r="WMG152" s="63"/>
      <c r="WMH152" s="63"/>
      <c r="WMI152" s="63"/>
      <c r="WMJ152" s="63"/>
      <c r="WMK152" s="63"/>
      <c r="WML152" s="63"/>
      <c r="WMM152" s="63"/>
      <c r="WMN152" s="63"/>
      <c r="WMO152" s="63"/>
      <c r="WMP152" s="63"/>
      <c r="WMQ152" s="63"/>
      <c r="WMR152" s="63"/>
      <c r="WMS152" s="63"/>
      <c r="WMT152" s="63"/>
      <c r="WMU152" s="63"/>
      <c r="WMV152" s="63"/>
      <c r="WMW152" s="63"/>
      <c r="WMX152" s="63"/>
      <c r="WMY152" s="63"/>
      <c r="WMZ152" s="63"/>
      <c r="WNA152" s="63"/>
      <c r="WNB152" s="63"/>
      <c r="WNC152" s="63"/>
      <c r="WND152" s="63"/>
      <c r="WNE152" s="63"/>
      <c r="WNF152" s="63"/>
      <c r="WNG152" s="63"/>
      <c r="WNH152" s="63"/>
      <c r="WNI152" s="63"/>
      <c r="WNJ152" s="63"/>
      <c r="WNK152" s="63"/>
      <c r="WNL152" s="63"/>
      <c r="WNM152" s="63"/>
      <c r="WNN152" s="63"/>
      <c r="WNO152" s="63"/>
      <c r="WNP152" s="63"/>
      <c r="WNQ152" s="63"/>
      <c r="WNR152" s="63"/>
      <c r="WNS152" s="63"/>
      <c r="WNT152" s="63"/>
      <c r="WNU152" s="63"/>
      <c r="WNV152" s="63"/>
      <c r="WNW152" s="63"/>
      <c r="WNX152" s="63"/>
      <c r="WNY152" s="63"/>
      <c r="WNZ152" s="63"/>
      <c r="WOA152" s="63"/>
      <c r="WOB152" s="63"/>
      <c r="WOC152" s="63"/>
      <c r="WOD152" s="63"/>
      <c r="WOE152" s="63"/>
      <c r="WOF152" s="63"/>
      <c r="WOG152" s="63"/>
      <c r="WOH152" s="63"/>
      <c r="WOI152" s="63"/>
      <c r="WOJ152" s="63"/>
      <c r="WOK152" s="63"/>
      <c r="WOL152" s="63"/>
      <c r="WOM152" s="63"/>
      <c r="WON152" s="63"/>
      <c r="WOO152" s="63"/>
      <c r="WOP152" s="63"/>
      <c r="WOQ152" s="63"/>
      <c r="WOR152" s="63"/>
      <c r="WOS152" s="63"/>
      <c r="WOT152" s="63"/>
      <c r="WOU152" s="63"/>
      <c r="WOV152" s="63"/>
      <c r="WOW152" s="63"/>
      <c r="WOX152" s="63"/>
      <c r="WOY152" s="63"/>
      <c r="WOZ152" s="63"/>
      <c r="WPA152" s="63"/>
      <c r="WPB152" s="63"/>
      <c r="WPC152" s="63"/>
      <c r="WPD152" s="63"/>
      <c r="WPE152" s="63"/>
      <c r="WPF152" s="63"/>
      <c r="WPG152" s="63"/>
      <c r="WPH152" s="63"/>
      <c r="WPI152" s="63"/>
      <c r="WPJ152" s="63"/>
      <c r="WPK152" s="63"/>
      <c r="WPL152" s="63"/>
      <c r="WPM152" s="63"/>
      <c r="WPN152" s="63"/>
      <c r="WPO152" s="63"/>
      <c r="WPP152" s="63"/>
      <c r="WPQ152" s="63"/>
      <c r="WPR152" s="63"/>
      <c r="WPS152" s="63"/>
      <c r="WPT152" s="63"/>
      <c r="WPU152" s="63"/>
      <c r="WPV152" s="63"/>
      <c r="WPW152" s="63"/>
      <c r="WPX152" s="63"/>
      <c r="WPY152" s="63"/>
      <c r="WPZ152" s="63"/>
      <c r="WQA152" s="63"/>
      <c r="WQB152" s="63"/>
      <c r="WQC152" s="63"/>
      <c r="WQD152" s="63"/>
      <c r="WQE152" s="63"/>
      <c r="WQF152" s="63"/>
      <c r="WQG152" s="63"/>
      <c r="WQH152" s="63"/>
      <c r="WQI152" s="63"/>
      <c r="WQJ152" s="63"/>
      <c r="WQK152" s="63"/>
      <c r="WQL152" s="63"/>
      <c r="WQM152" s="63"/>
      <c r="WQN152" s="63"/>
      <c r="WQO152" s="63"/>
      <c r="WQP152" s="63"/>
      <c r="WQQ152" s="63"/>
      <c r="WQR152" s="63"/>
      <c r="WQS152" s="63"/>
      <c r="WQT152" s="63"/>
      <c r="WQU152" s="63"/>
      <c r="WQV152" s="63"/>
      <c r="WQW152" s="63"/>
      <c r="WQX152" s="63"/>
      <c r="WQY152" s="63"/>
      <c r="WQZ152" s="63"/>
      <c r="WRA152" s="63"/>
      <c r="WRB152" s="63"/>
      <c r="WRC152" s="63"/>
      <c r="WRD152" s="63"/>
      <c r="WRE152" s="63"/>
      <c r="WRF152" s="63"/>
      <c r="WRG152" s="63"/>
      <c r="WRH152" s="63"/>
      <c r="WRI152" s="63"/>
      <c r="WRJ152" s="63"/>
      <c r="WRK152" s="63"/>
      <c r="WRL152" s="63"/>
      <c r="WRM152" s="63"/>
      <c r="WRN152" s="63"/>
      <c r="WRO152" s="63"/>
      <c r="WRP152" s="63"/>
      <c r="WRQ152" s="63"/>
      <c r="WRR152" s="63"/>
      <c r="WRS152" s="63"/>
      <c r="WRT152" s="63"/>
      <c r="WRU152" s="63"/>
      <c r="WRV152" s="63"/>
      <c r="WRW152" s="63"/>
      <c r="WRX152" s="63"/>
      <c r="WRY152" s="63"/>
      <c r="WRZ152" s="63"/>
      <c r="WSA152" s="63"/>
      <c r="WSB152" s="63"/>
      <c r="WSC152" s="63"/>
      <c r="WSD152" s="63"/>
      <c r="WSE152" s="63"/>
      <c r="WSF152" s="63"/>
      <c r="WSG152" s="63"/>
      <c r="WSH152" s="63"/>
      <c r="WSI152" s="63"/>
      <c r="WSJ152" s="63"/>
      <c r="WSK152" s="63"/>
      <c r="WSL152" s="63"/>
      <c r="WSM152" s="63"/>
      <c r="WSN152" s="63"/>
      <c r="WSO152" s="63"/>
      <c r="WSP152" s="63"/>
      <c r="WSQ152" s="63"/>
      <c r="WSR152" s="63"/>
      <c r="WSS152" s="63"/>
      <c r="WST152" s="63"/>
      <c r="WSU152" s="63"/>
      <c r="WSV152" s="63"/>
      <c r="WSW152" s="63"/>
      <c r="WSX152" s="63"/>
      <c r="WSY152" s="63"/>
      <c r="WSZ152" s="63"/>
      <c r="WTA152" s="63"/>
      <c r="WTB152" s="63"/>
      <c r="WTC152" s="63"/>
      <c r="WTD152" s="63"/>
      <c r="WTE152" s="63"/>
      <c r="WTF152" s="63"/>
      <c r="WTG152" s="63"/>
      <c r="WTH152" s="63"/>
      <c r="WTI152" s="63"/>
      <c r="WTJ152" s="63"/>
      <c r="WTK152" s="63"/>
      <c r="WTL152" s="63"/>
      <c r="WTM152" s="63"/>
      <c r="WTN152" s="63"/>
      <c r="WTO152" s="63"/>
      <c r="WTP152" s="63"/>
      <c r="WTQ152" s="63"/>
      <c r="WTR152" s="63"/>
      <c r="WTS152" s="63"/>
      <c r="WTT152" s="63"/>
      <c r="WTU152" s="63"/>
      <c r="WTV152" s="63"/>
      <c r="WTW152" s="63"/>
      <c r="WTX152" s="63"/>
      <c r="WTY152" s="63"/>
      <c r="WTZ152" s="63"/>
      <c r="WUA152" s="63"/>
      <c r="WUB152" s="63"/>
      <c r="WUC152" s="63"/>
      <c r="WUD152" s="63"/>
      <c r="WUE152" s="63"/>
      <c r="WUF152" s="63"/>
      <c r="WUG152" s="63"/>
      <c r="WUH152" s="63"/>
      <c r="WUI152" s="63"/>
      <c r="WUJ152" s="63"/>
      <c r="WUK152" s="63"/>
      <c r="WUL152" s="63"/>
      <c r="WUM152" s="63"/>
      <c r="WUN152" s="63"/>
      <c r="WUO152" s="63"/>
      <c r="WUP152" s="63"/>
      <c r="WUQ152" s="63"/>
      <c r="WUR152" s="63"/>
      <c r="WUS152" s="63"/>
      <c r="WUT152" s="63"/>
      <c r="WUU152" s="63"/>
      <c r="WUV152" s="63"/>
      <c r="WUW152" s="63"/>
      <c r="WUX152" s="63"/>
      <c r="WUY152" s="63"/>
      <c r="WUZ152" s="63"/>
      <c r="WVA152" s="63"/>
      <c r="WVB152" s="63"/>
      <c r="WVC152" s="63"/>
      <c r="WVD152" s="63"/>
      <c r="WVE152" s="63"/>
      <c r="WVF152" s="63"/>
      <c r="WVG152" s="63"/>
      <c r="WVH152" s="63"/>
      <c r="WVI152" s="63"/>
      <c r="WVJ152" s="63"/>
      <c r="WVK152" s="63"/>
      <c r="WVL152" s="63"/>
      <c r="WVM152" s="63"/>
      <c r="WVN152" s="63"/>
      <c r="WVO152" s="63"/>
      <c r="WVP152" s="63"/>
      <c r="WVQ152" s="63"/>
      <c r="WVR152" s="63"/>
      <c r="WVS152" s="63"/>
      <c r="WVT152" s="63"/>
      <c r="WVU152" s="63"/>
      <c r="WVV152" s="63"/>
      <c r="WVW152" s="63"/>
      <c r="WVX152" s="63"/>
      <c r="WVY152" s="63"/>
      <c r="WVZ152" s="63"/>
      <c r="WWA152" s="63"/>
      <c r="WWB152" s="63"/>
      <c r="WWC152" s="63"/>
      <c r="WWD152" s="63"/>
      <c r="WWE152" s="63"/>
      <c r="WWF152" s="63"/>
      <c r="WWG152" s="63"/>
      <c r="WWH152" s="63"/>
      <c r="WWI152" s="63"/>
      <c r="WWJ152" s="63"/>
      <c r="WWK152" s="63"/>
      <c r="WWL152" s="63"/>
      <c r="WWM152" s="63"/>
      <c r="WWN152" s="63"/>
      <c r="WWO152" s="63"/>
      <c r="WWP152" s="63"/>
      <c r="WWQ152" s="63"/>
      <c r="WWR152" s="63"/>
      <c r="WWS152" s="63"/>
      <c r="WWT152" s="63"/>
      <c r="WWU152" s="63"/>
      <c r="WWV152" s="63"/>
      <c r="WWW152" s="63"/>
      <c r="WWX152" s="63"/>
      <c r="WWY152" s="63"/>
      <c r="WWZ152" s="63"/>
      <c r="WXA152" s="63"/>
      <c r="WXB152" s="63"/>
      <c r="WXC152" s="63"/>
      <c r="WXD152" s="63"/>
      <c r="WXE152" s="63"/>
      <c r="WXF152" s="63"/>
      <c r="WXG152" s="63"/>
      <c r="WXH152" s="63"/>
      <c r="WXI152" s="63"/>
      <c r="WXJ152" s="63"/>
      <c r="WXK152" s="63"/>
      <c r="WXL152" s="63"/>
      <c r="WXM152" s="63"/>
      <c r="WXN152" s="63"/>
      <c r="WXO152" s="63"/>
      <c r="WXP152" s="63"/>
      <c r="WXQ152" s="63"/>
      <c r="WXR152" s="63"/>
      <c r="WXS152" s="63"/>
      <c r="WXT152" s="63"/>
      <c r="WXU152" s="63"/>
      <c r="WXV152" s="63"/>
      <c r="WXW152" s="63"/>
      <c r="WXX152" s="63"/>
      <c r="WXY152" s="63"/>
      <c r="WXZ152" s="63"/>
      <c r="WYA152" s="63"/>
      <c r="WYB152" s="63"/>
      <c r="WYC152" s="63"/>
      <c r="WYD152" s="63"/>
      <c r="WYE152" s="63"/>
      <c r="WYF152" s="63"/>
      <c r="WYG152" s="63"/>
      <c r="WYH152" s="63"/>
      <c r="WYI152" s="63"/>
      <c r="WYJ152" s="63"/>
      <c r="WYK152" s="63"/>
      <c r="WYL152" s="63"/>
      <c r="WYM152" s="63"/>
      <c r="WYN152" s="63"/>
      <c r="WYO152" s="63"/>
      <c r="WYP152" s="63"/>
      <c r="WYQ152" s="63"/>
      <c r="WYR152" s="63"/>
      <c r="WYS152" s="63"/>
      <c r="WYT152" s="63"/>
      <c r="WYU152" s="63"/>
      <c r="WYV152" s="63"/>
      <c r="WYW152" s="63"/>
      <c r="WYX152" s="63"/>
      <c r="WYY152" s="63"/>
      <c r="WYZ152" s="63"/>
      <c r="WZA152" s="63"/>
      <c r="WZB152" s="63"/>
      <c r="WZC152" s="63"/>
      <c r="WZD152" s="63"/>
      <c r="WZE152" s="63"/>
      <c r="WZF152" s="63"/>
      <c r="WZG152" s="63"/>
      <c r="WZH152" s="63"/>
      <c r="WZI152" s="63"/>
      <c r="WZJ152" s="63"/>
      <c r="WZK152" s="63"/>
      <c r="WZL152" s="63"/>
      <c r="WZM152" s="63"/>
      <c r="WZN152" s="63"/>
      <c r="WZO152" s="63"/>
      <c r="WZP152" s="63"/>
      <c r="WZQ152" s="63"/>
      <c r="WZR152" s="63"/>
      <c r="WZS152" s="63"/>
      <c r="WZT152" s="63"/>
      <c r="WZU152" s="63"/>
      <c r="WZV152" s="63"/>
      <c r="WZW152" s="63"/>
      <c r="WZX152" s="63"/>
      <c r="WZY152" s="63"/>
      <c r="WZZ152" s="63"/>
      <c r="XAA152" s="63"/>
      <c r="XAB152" s="63"/>
      <c r="XAC152" s="63"/>
      <c r="XAD152" s="63"/>
      <c r="XAE152" s="63"/>
      <c r="XAF152" s="63"/>
      <c r="XAG152" s="63"/>
      <c r="XAH152" s="63"/>
      <c r="XAI152" s="63"/>
      <c r="XAJ152" s="63"/>
      <c r="XAK152" s="63"/>
      <c r="XAL152" s="63"/>
      <c r="XAM152" s="63"/>
      <c r="XAN152" s="63"/>
      <c r="XAO152" s="63"/>
      <c r="XAP152" s="63"/>
      <c r="XAQ152" s="63"/>
      <c r="XAR152" s="63"/>
      <c r="XAS152" s="63"/>
      <c r="XAT152" s="63"/>
      <c r="XAU152" s="63"/>
      <c r="XAV152" s="63"/>
      <c r="XAW152" s="63"/>
      <c r="XAX152" s="63"/>
      <c r="XAY152" s="63"/>
      <c r="XAZ152" s="63"/>
      <c r="XBA152" s="63"/>
      <c r="XBB152" s="63"/>
      <c r="XBC152" s="63"/>
      <c r="XBD152" s="63"/>
      <c r="XBE152" s="63"/>
      <c r="XBF152" s="63"/>
      <c r="XBG152" s="63"/>
      <c r="XBH152" s="63"/>
      <c r="XBI152" s="63"/>
      <c r="XBJ152" s="63"/>
      <c r="XBK152" s="63"/>
      <c r="XBL152" s="63"/>
      <c r="XBM152" s="63"/>
      <c r="XBN152" s="63"/>
      <c r="XBO152" s="63"/>
      <c r="XBP152" s="63"/>
      <c r="XBQ152" s="63"/>
      <c r="XBR152" s="63"/>
      <c r="XBS152" s="63"/>
      <c r="XBT152" s="63"/>
      <c r="XBU152" s="63"/>
      <c r="XBV152" s="63"/>
      <c r="XBW152" s="63"/>
      <c r="XBX152" s="63"/>
      <c r="XBY152" s="63"/>
      <c r="XBZ152" s="63"/>
      <c r="XCA152" s="63"/>
      <c r="XCB152" s="63"/>
      <c r="XCC152" s="63"/>
      <c r="XCD152" s="63"/>
      <c r="XCE152" s="63"/>
      <c r="XCF152" s="63"/>
      <c r="XCG152" s="63"/>
      <c r="XCH152" s="63"/>
      <c r="XCI152" s="63"/>
      <c r="XCJ152" s="63"/>
      <c r="XCK152" s="63"/>
      <c r="XCL152" s="63"/>
      <c r="XCM152" s="63"/>
      <c r="XCN152" s="63"/>
      <c r="XCO152" s="63"/>
      <c r="XCP152" s="63"/>
      <c r="XCQ152" s="63"/>
      <c r="XCR152" s="63"/>
      <c r="XCS152" s="63"/>
      <c r="XCT152" s="63"/>
      <c r="XCU152" s="63"/>
      <c r="XCV152" s="63"/>
      <c r="XCW152" s="63"/>
      <c r="XCX152" s="63"/>
      <c r="XCY152" s="63"/>
      <c r="XCZ152" s="63"/>
      <c r="XDA152" s="63"/>
      <c r="XDB152" s="63"/>
      <c r="XDC152" s="63"/>
      <c r="XDD152" s="63"/>
      <c r="XDE152" s="63"/>
      <c r="XDF152" s="63"/>
      <c r="XDG152" s="63"/>
      <c r="XDH152" s="63"/>
      <c r="XDI152" s="63"/>
      <c r="XDJ152" s="63"/>
      <c r="XDK152" s="63"/>
      <c r="XDL152" s="63"/>
      <c r="XDM152" s="63"/>
      <c r="XDN152" s="63"/>
      <c r="XDO152" s="63"/>
      <c r="XDP152" s="63"/>
      <c r="XDQ152" s="63"/>
      <c r="XDR152" s="63"/>
      <c r="XDS152" s="63"/>
      <c r="XDT152" s="63"/>
      <c r="XDU152" s="63"/>
      <c r="XDV152" s="63"/>
      <c r="XDW152" s="63"/>
      <c r="XDX152" s="63"/>
      <c r="XDY152" s="63"/>
      <c r="XDZ152" s="63"/>
      <c r="XEA152" s="63"/>
      <c r="XEB152" s="63"/>
      <c r="XEC152" s="63"/>
      <c r="XED152" s="63"/>
      <c r="XEE152" s="63"/>
      <c r="XEF152" s="63"/>
      <c r="XEG152" s="63"/>
      <c r="XEH152" s="63"/>
      <c r="XEI152" s="63"/>
      <c r="XEJ152" s="63"/>
      <c r="XEK152" s="63"/>
      <c r="XEL152" s="63"/>
      <c r="XEM152" s="63"/>
      <c r="XEN152" s="63"/>
      <c r="XEO152" s="63"/>
      <c r="XEP152" s="63"/>
      <c r="XEQ152" s="63"/>
      <c r="XER152" s="63"/>
      <c r="XES152" s="63"/>
      <c r="XET152" s="63"/>
      <c r="XEU152" s="63"/>
      <c r="XEV152" s="63"/>
      <c r="XEW152" s="63"/>
    </row>
    <row r="153" spans="1:16377" s="260" customFormat="1" ht="14.45">
      <c r="A153" s="63"/>
      <c r="B153" s="245" t="s">
        <v>197</v>
      </c>
      <c r="C153" s="63"/>
      <c r="D153" s="63"/>
      <c r="E153" s="63"/>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3"/>
      <c r="FF153" s="63"/>
      <c r="FG153" s="63"/>
      <c r="FH153" s="63"/>
      <c r="FI153" s="63"/>
      <c r="FJ153" s="63"/>
      <c r="FK153" s="63"/>
      <c r="FL153" s="63"/>
      <c r="FM153" s="63"/>
      <c r="FN153" s="63"/>
      <c r="FO153" s="63"/>
      <c r="FP153" s="63"/>
      <c r="FQ153" s="63"/>
      <c r="FR153" s="63"/>
      <c r="FS153" s="63"/>
      <c r="FT153" s="63"/>
      <c r="FU153" s="63"/>
      <c r="FV153" s="63"/>
      <c r="FW153" s="63"/>
      <c r="FX153" s="63"/>
      <c r="FY153" s="63"/>
      <c r="FZ153" s="63"/>
      <c r="GA153" s="63"/>
      <c r="GB153" s="63"/>
      <c r="GC153" s="63"/>
      <c r="GD153" s="63"/>
      <c r="GE153" s="63"/>
      <c r="GF153" s="63"/>
      <c r="GG153" s="63"/>
      <c r="GH153" s="63"/>
      <c r="GI153" s="63"/>
      <c r="GJ153" s="63"/>
      <c r="GK153" s="63"/>
      <c r="GL153" s="63"/>
      <c r="GM153" s="63"/>
      <c r="GN153" s="63"/>
      <c r="GO153" s="63"/>
      <c r="GP153" s="63"/>
      <c r="GQ153" s="63"/>
      <c r="GR153" s="63"/>
      <c r="GS153" s="63"/>
      <c r="GT153" s="63"/>
      <c r="GU153" s="63"/>
      <c r="GV153" s="63"/>
      <c r="GW153" s="63"/>
      <c r="GX153" s="63"/>
      <c r="GY153" s="63"/>
      <c r="GZ153" s="63"/>
      <c r="HA153" s="63"/>
      <c r="HB153" s="63"/>
      <c r="HC153" s="63"/>
      <c r="HD153" s="63"/>
      <c r="HE153" s="63"/>
      <c r="HF153" s="63"/>
      <c r="HG153" s="63"/>
      <c r="HH153" s="63"/>
      <c r="HI153" s="63"/>
      <c r="HJ153" s="63"/>
      <c r="HK153" s="63"/>
      <c r="HL153" s="63"/>
      <c r="HM153" s="63"/>
      <c r="HN153" s="63"/>
      <c r="HO153" s="63"/>
      <c r="HP153" s="63"/>
      <c r="HQ153" s="63"/>
      <c r="HR153" s="63"/>
      <c r="HS153" s="63"/>
      <c r="HT153" s="63"/>
      <c r="HU153" s="63"/>
      <c r="HV153" s="63"/>
      <c r="HW153" s="63"/>
      <c r="HX153" s="63"/>
      <c r="HY153" s="63"/>
      <c r="HZ153" s="63"/>
      <c r="IA153" s="63"/>
      <c r="IB153" s="63"/>
      <c r="IC153" s="63"/>
      <c r="ID153" s="63"/>
      <c r="IE153" s="63"/>
      <c r="IF153" s="63"/>
      <c r="IG153" s="63"/>
      <c r="IH153" s="63"/>
      <c r="II153" s="63"/>
      <c r="IJ153" s="63"/>
      <c r="IK153" s="63"/>
      <c r="IL153" s="63"/>
      <c r="IM153" s="63"/>
      <c r="IN153" s="63"/>
      <c r="IO153" s="63"/>
      <c r="IP153" s="63"/>
      <c r="IQ153" s="63"/>
      <c r="IR153" s="63"/>
      <c r="IS153" s="63"/>
      <c r="IT153" s="63"/>
      <c r="IU153" s="63"/>
      <c r="IV153" s="63"/>
      <c r="IW153" s="63"/>
      <c r="IX153" s="63"/>
      <c r="IY153" s="63"/>
      <c r="IZ153" s="63"/>
      <c r="JA153" s="63"/>
      <c r="JB153" s="63"/>
      <c r="JC153" s="63"/>
      <c r="JD153" s="63"/>
      <c r="JE153" s="63"/>
      <c r="JF153" s="63"/>
      <c r="JG153" s="63"/>
      <c r="JH153" s="63"/>
      <c r="JI153" s="63"/>
      <c r="JJ153" s="63"/>
      <c r="JK153" s="63"/>
      <c r="JL153" s="63"/>
      <c r="JM153" s="63"/>
      <c r="JN153" s="63"/>
      <c r="JO153" s="63"/>
      <c r="JP153" s="63"/>
      <c r="JQ153" s="63"/>
      <c r="JR153" s="63"/>
      <c r="JS153" s="63"/>
      <c r="JT153" s="63"/>
      <c r="JU153" s="63"/>
      <c r="JV153" s="63"/>
      <c r="JW153" s="63"/>
      <c r="JX153" s="63"/>
      <c r="JY153" s="63"/>
      <c r="JZ153" s="63"/>
      <c r="KA153" s="63"/>
      <c r="KB153" s="63"/>
      <c r="KC153" s="63"/>
      <c r="KD153" s="63"/>
      <c r="KE153" s="63"/>
      <c r="KF153" s="63"/>
      <c r="KG153" s="63"/>
      <c r="KH153" s="63"/>
      <c r="KI153" s="63"/>
      <c r="KJ153" s="63"/>
      <c r="KK153" s="63"/>
      <c r="KL153" s="63"/>
      <c r="KM153" s="63"/>
      <c r="KN153" s="63"/>
      <c r="KO153" s="63"/>
      <c r="KP153" s="63"/>
      <c r="KQ153" s="63"/>
      <c r="KR153" s="63"/>
      <c r="KS153" s="63"/>
      <c r="KT153" s="63"/>
      <c r="KU153" s="63"/>
      <c r="KV153" s="63"/>
      <c r="KW153" s="63"/>
      <c r="KX153" s="63"/>
      <c r="KY153" s="63"/>
      <c r="KZ153" s="63"/>
      <c r="LA153" s="63"/>
      <c r="LB153" s="63"/>
      <c r="LC153" s="63"/>
      <c r="LD153" s="63"/>
      <c r="LE153" s="63"/>
      <c r="LF153" s="63"/>
      <c r="LG153" s="63"/>
      <c r="LH153" s="63"/>
      <c r="LI153" s="63"/>
      <c r="LJ153" s="63"/>
      <c r="LK153" s="63"/>
      <c r="LL153" s="63"/>
      <c r="LM153" s="63"/>
      <c r="LN153" s="63"/>
      <c r="LO153" s="63"/>
      <c r="LP153" s="63"/>
      <c r="LQ153" s="63"/>
      <c r="LR153" s="63"/>
      <c r="LS153" s="63"/>
      <c r="LT153" s="63"/>
      <c r="LU153" s="63"/>
      <c r="LV153" s="63"/>
      <c r="LW153" s="63"/>
      <c r="LX153" s="63"/>
      <c r="LY153" s="63"/>
      <c r="LZ153" s="63"/>
      <c r="MA153" s="63"/>
      <c r="MB153" s="63"/>
      <c r="MC153" s="63"/>
      <c r="MD153" s="63"/>
      <c r="ME153" s="63"/>
      <c r="MF153" s="63"/>
      <c r="MG153" s="63"/>
      <c r="MH153" s="63"/>
      <c r="MI153" s="63"/>
      <c r="MJ153" s="63"/>
      <c r="MK153" s="63"/>
      <c r="ML153" s="63"/>
      <c r="MM153" s="63"/>
      <c r="MN153" s="63"/>
      <c r="MO153" s="63"/>
      <c r="MP153" s="63"/>
      <c r="MQ153" s="63"/>
      <c r="MR153" s="63"/>
      <c r="MS153" s="63"/>
      <c r="MT153" s="63"/>
      <c r="MU153" s="63"/>
      <c r="MV153" s="63"/>
      <c r="MW153" s="63"/>
      <c r="MX153" s="63"/>
      <c r="MY153" s="63"/>
      <c r="MZ153" s="63"/>
      <c r="NA153" s="63"/>
      <c r="NB153" s="63"/>
      <c r="NC153" s="63"/>
      <c r="ND153" s="63"/>
      <c r="NE153" s="63"/>
      <c r="NF153" s="63"/>
      <c r="NG153" s="63"/>
      <c r="NH153" s="63"/>
      <c r="NI153" s="63"/>
      <c r="NJ153" s="63"/>
      <c r="NK153" s="63"/>
      <c r="NL153" s="63"/>
      <c r="NM153" s="63"/>
      <c r="NN153" s="63"/>
      <c r="NO153" s="63"/>
      <c r="NP153" s="63"/>
      <c r="NQ153" s="63"/>
      <c r="NR153" s="63"/>
      <c r="NS153" s="63"/>
      <c r="NT153" s="63"/>
      <c r="NU153" s="63"/>
      <c r="NV153" s="63"/>
      <c r="NW153" s="63"/>
      <c r="NX153" s="63"/>
      <c r="NY153" s="63"/>
      <c r="NZ153" s="63"/>
      <c r="OA153" s="63"/>
      <c r="OB153" s="63"/>
      <c r="OC153" s="63"/>
      <c r="OD153" s="63"/>
      <c r="OE153" s="63"/>
      <c r="OF153" s="63"/>
      <c r="OG153" s="63"/>
      <c r="OH153" s="63"/>
      <c r="OI153" s="63"/>
      <c r="OJ153" s="63"/>
      <c r="OK153" s="63"/>
      <c r="OL153" s="63"/>
      <c r="OM153" s="63"/>
      <c r="ON153" s="63"/>
      <c r="OO153" s="63"/>
      <c r="OP153" s="63"/>
      <c r="OQ153" s="63"/>
      <c r="OR153" s="63"/>
      <c r="OS153" s="63"/>
      <c r="OT153" s="63"/>
      <c r="OU153" s="63"/>
      <c r="OV153" s="63"/>
      <c r="OW153" s="63"/>
      <c r="OX153" s="63"/>
      <c r="OY153" s="63"/>
      <c r="OZ153" s="63"/>
      <c r="PA153" s="63"/>
      <c r="PB153" s="63"/>
      <c r="PC153" s="63"/>
      <c r="PD153" s="63"/>
      <c r="PE153" s="63"/>
      <c r="PF153" s="63"/>
      <c r="PG153" s="63"/>
      <c r="PH153" s="63"/>
      <c r="PI153" s="63"/>
      <c r="PJ153" s="63"/>
      <c r="PK153" s="63"/>
      <c r="PL153" s="63"/>
      <c r="PM153" s="63"/>
      <c r="PN153" s="63"/>
      <c r="PO153" s="63"/>
      <c r="PP153" s="63"/>
      <c r="PQ153" s="63"/>
      <c r="PR153" s="63"/>
      <c r="PS153" s="63"/>
      <c r="PT153" s="63"/>
      <c r="PU153" s="63"/>
      <c r="PV153" s="63"/>
      <c r="PW153" s="63"/>
      <c r="PX153" s="63"/>
      <c r="PY153" s="63"/>
      <c r="PZ153" s="63"/>
      <c r="QA153" s="63"/>
      <c r="QB153" s="63"/>
      <c r="QC153" s="63"/>
      <c r="QD153" s="63"/>
      <c r="QE153" s="63"/>
      <c r="QF153" s="63"/>
      <c r="QG153" s="63"/>
      <c r="QH153" s="63"/>
      <c r="QI153" s="63"/>
      <c r="QJ153" s="63"/>
      <c r="QK153" s="63"/>
      <c r="QL153" s="63"/>
      <c r="QM153" s="63"/>
      <c r="QN153" s="63"/>
      <c r="QO153" s="63"/>
      <c r="QP153" s="63"/>
      <c r="QQ153" s="63"/>
      <c r="QR153" s="63"/>
      <c r="QS153" s="63"/>
      <c r="QT153" s="63"/>
      <c r="QU153" s="63"/>
      <c r="QV153" s="63"/>
      <c r="QW153" s="63"/>
      <c r="QX153" s="63"/>
      <c r="QY153" s="63"/>
      <c r="QZ153" s="63"/>
      <c r="RA153" s="63"/>
      <c r="RB153" s="63"/>
      <c r="RC153" s="63"/>
      <c r="RD153" s="63"/>
      <c r="RE153" s="63"/>
      <c r="RF153" s="63"/>
      <c r="RG153" s="63"/>
      <c r="RH153" s="63"/>
      <c r="RI153" s="63"/>
      <c r="RJ153" s="63"/>
      <c r="RK153" s="63"/>
      <c r="RL153" s="63"/>
      <c r="RM153" s="63"/>
      <c r="RN153" s="63"/>
      <c r="RO153" s="63"/>
      <c r="RP153" s="63"/>
      <c r="RQ153" s="63"/>
      <c r="RR153" s="63"/>
      <c r="RS153" s="63"/>
      <c r="RT153" s="63"/>
      <c r="RU153" s="63"/>
      <c r="RV153" s="63"/>
      <c r="RW153" s="63"/>
      <c r="RX153" s="63"/>
      <c r="RY153" s="63"/>
      <c r="RZ153" s="63"/>
      <c r="SA153" s="63"/>
      <c r="SB153" s="63"/>
      <c r="SC153" s="63"/>
      <c r="SD153" s="63"/>
      <c r="SE153" s="63"/>
      <c r="SF153" s="63"/>
      <c r="SG153" s="63"/>
      <c r="SH153" s="63"/>
      <c r="SI153" s="63"/>
      <c r="SJ153" s="63"/>
      <c r="SK153" s="63"/>
      <c r="SL153" s="63"/>
      <c r="SM153" s="63"/>
      <c r="SN153" s="63"/>
      <c r="SO153" s="63"/>
      <c r="SP153" s="63"/>
      <c r="SQ153" s="63"/>
      <c r="SR153" s="63"/>
      <c r="SS153" s="63"/>
      <c r="ST153" s="63"/>
      <c r="SU153" s="63"/>
      <c r="SV153" s="63"/>
      <c r="SW153" s="63"/>
      <c r="SX153" s="63"/>
      <c r="SY153" s="63"/>
      <c r="SZ153" s="63"/>
      <c r="TA153" s="63"/>
      <c r="TB153" s="63"/>
      <c r="TC153" s="63"/>
      <c r="TD153" s="63"/>
      <c r="TE153" s="63"/>
      <c r="TF153" s="63"/>
      <c r="TG153" s="63"/>
      <c r="TH153" s="63"/>
      <c r="TI153" s="63"/>
      <c r="TJ153" s="63"/>
      <c r="TK153" s="63"/>
      <c r="TL153" s="63"/>
      <c r="TM153" s="63"/>
      <c r="TN153" s="63"/>
      <c r="TO153" s="63"/>
      <c r="TP153" s="63"/>
      <c r="TQ153" s="63"/>
      <c r="TR153" s="63"/>
      <c r="TS153" s="63"/>
      <c r="TT153" s="63"/>
      <c r="TU153" s="63"/>
      <c r="TV153" s="63"/>
      <c r="TW153" s="63"/>
      <c r="TX153" s="63"/>
      <c r="TY153" s="63"/>
      <c r="TZ153" s="63"/>
      <c r="UA153" s="63"/>
      <c r="UB153" s="63"/>
      <c r="UC153" s="63"/>
      <c r="UD153" s="63"/>
      <c r="UE153" s="63"/>
      <c r="UF153" s="63"/>
      <c r="UG153" s="63"/>
      <c r="UH153" s="63"/>
      <c r="UI153" s="63"/>
      <c r="UJ153" s="63"/>
      <c r="UK153" s="63"/>
      <c r="UL153" s="63"/>
      <c r="UM153" s="63"/>
      <c r="UN153" s="63"/>
      <c r="UO153" s="63"/>
      <c r="UP153" s="63"/>
      <c r="UQ153" s="63"/>
      <c r="UR153" s="63"/>
      <c r="US153" s="63"/>
      <c r="UT153" s="63"/>
      <c r="UU153" s="63"/>
      <c r="UV153" s="63"/>
      <c r="UW153" s="63"/>
      <c r="UX153" s="63"/>
      <c r="UY153" s="63"/>
      <c r="UZ153" s="63"/>
      <c r="VA153" s="63"/>
      <c r="VB153" s="63"/>
      <c r="VC153" s="63"/>
      <c r="VD153" s="63"/>
      <c r="VE153" s="63"/>
      <c r="VF153" s="63"/>
      <c r="VG153" s="63"/>
      <c r="VH153" s="63"/>
      <c r="VI153" s="63"/>
      <c r="VJ153" s="63"/>
      <c r="VK153" s="63"/>
      <c r="VL153" s="63"/>
      <c r="VM153" s="63"/>
      <c r="VN153" s="63"/>
      <c r="VO153" s="63"/>
      <c r="VP153" s="63"/>
      <c r="VQ153" s="63"/>
      <c r="VR153" s="63"/>
      <c r="VS153" s="63"/>
      <c r="VT153" s="63"/>
      <c r="VU153" s="63"/>
      <c r="VV153" s="63"/>
      <c r="VW153" s="63"/>
      <c r="VX153" s="63"/>
      <c r="VY153" s="63"/>
      <c r="VZ153" s="63"/>
      <c r="WA153" s="63"/>
      <c r="WB153" s="63"/>
      <c r="WC153" s="63"/>
      <c r="WD153" s="63"/>
      <c r="WE153" s="63"/>
      <c r="WF153" s="63"/>
      <c r="WG153" s="63"/>
      <c r="WH153" s="63"/>
      <c r="WI153" s="63"/>
      <c r="WJ153" s="63"/>
      <c r="WK153" s="63"/>
      <c r="WL153" s="63"/>
      <c r="WM153" s="63"/>
      <c r="WN153" s="63"/>
      <c r="WO153" s="63"/>
      <c r="WP153" s="63"/>
      <c r="WQ153" s="63"/>
      <c r="WR153" s="63"/>
      <c r="WS153" s="63"/>
      <c r="WT153" s="63"/>
      <c r="WU153" s="63"/>
      <c r="WV153" s="63"/>
      <c r="WW153" s="63"/>
      <c r="WX153" s="63"/>
      <c r="WY153" s="63"/>
      <c r="WZ153" s="63"/>
      <c r="XA153" s="63"/>
      <c r="XB153" s="63"/>
      <c r="XC153" s="63"/>
      <c r="XD153" s="63"/>
      <c r="XE153" s="63"/>
      <c r="XF153" s="63"/>
      <c r="XG153" s="63"/>
      <c r="XH153" s="63"/>
      <c r="XI153" s="63"/>
      <c r="XJ153" s="63"/>
      <c r="XK153" s="63"/>
      <c r="XL153" s="63"/>
      <c r="XM153" s="63"/>
      <c r="XN153" s="63"/>
      <c r="XO153" s="63"/>
      <c r="XP153" s="63"/>
      <c r="XQ153" s="63"/>
      <c r="XR153" s="63"/>
      <c r="XS153" s="63"/>
      <c r="XT153" s="63"/>
      <c r="XU153" s="63"/>
      <c r="XV153" s="63"/>
      <c r="XW153" s="63"/>
      <c r="XX153" s="63"/>
      <c r="XY153" s="63"/>
      <c r="XZ153" s="63"/>
      <c r="YA153" s="63"/>
      <c r="YB153" s="63"/>
      <c r="YC153" s="63"/>
      <c r="YD153" s="63"/>
      <c r="YE153" s="63"/>
      <c r="YF153" s="63"/>
      <c r="YG153" s="63"/>
      <c r="YH153" s="63"/>
      <c r="YI153" s="63"/>
      <c r="YJ153" s="63"/>
      <c r="YK153" s="63"/>
      <c r="YL153" s="63"/>
      <c r="YM153" s="63"/>
      <c r="YN153" s="63"/>
      <c r="YO153" s="63"/>
      <c r="YP153" s="63"/>
      <c r="YQ153" s="63"/>
      <c r="YR153" s="63"/>
      <c r="YS153" s="63"/>
      <c r="YT153" s="63"/>
      <c r="YU153" s="63"/>
      <c r="YV153" s="63"/>
      <c r="YW153" s="63"/>
      <c r="YX153" s="63"/>
      <c r="YY153" s="63"/>
      <c r="YZ153" s="63"/>
      <c r="ZA153" s="63"/>
      <c r="ZB153" s="63"/>
      <c r="ZC153" s="63"/>
      <c r="ZD153" s="63"/>
      <c r="ZE153" s="63"/>
      <c r="ZF153" s="63"/>
      <c r="ZG153" s="63"/>
      <c r="ZH153" s="63"/>
      <c r="ZI153" s="63"/>
      <c r="ZJ153" s="63"/>
      <c r="ZK153" s="63"/>
      <c r="ZL153" s="63"/>
      <c r="ZM153" s="63"/>
      <c r="ZN153" s="63"/>
      <c r="ZO153" s="63"/>
      <c r="ZP153" s="63"/>
      <c r="ZQ153" s="63"/>
      <c r="ZR153" s="63"/>
      <c r="ZS153" s="63"/>
      <c r="ZT153" s="63"/>
      <c r="ZU153" s="63"/>
      <c r="ZV153" s="63"/>
      <c r="ZW153" s="63"/>
      <c r="ZX153" s="63"/>
      <c r="ZY153" s="63"/>
      <c r="ZZ153" s="63"/>
      <c r="AAA153" s="63"/>
      <c r="AAB153" s="63"/>
      <c r="AAC153" s="63"/>
      <c r="AAD153" s="63"/>
      <c r="AAE153" s="63"/>
      <c r="AAF153" s="63"/>
      <c r="AAG153" s="63"/>
      <c r="AAH153" s="63"/>
      <c r="AAI153" s="63"/>
      <c r="AAJ153" s="63"/>
      <c r="AAK153" s="63"/>
      <c r="AAL153" s="63"/>
      <c r="AAM153" s="63"/>
      <c r="AAN153" s="63"/>
      <c r="AAO153" s="63"/>
      <c r="AAP153" s="63"/>
      <c r="AAQ153" s="63"/>
      <c r="AAR153" s="63"/>
      <c r="AAS153" s="63"/>
      <c r="AAT153" s="63"/>
      <c r="AAU153" s="63"/>
      <c r="AAV153" s="63"/>
      <c r="AAW153" s="63"/>
      <c r="AAX153" s="63"/>
      <c r="AAY153" s="63"/>
      <c r="AAZ153" s="63"/>
      <c r="ABA153" s="63"/>
      <c r="ABB153" s="63"/>
      <c r="ABC153" s="63"/>
      <c r="ABD153" s="63"/>
      <c r="ABE153" s="63"/>
      <c r="ABF153" s="63"/>
      <c r="ABG153" s="63"/>
      <c r="ABH153" s="63"/>
      <c r="ABI153" s="63"/>
      <c r="ABJ153" s="63"/>
      <c r="ABK153" s="63"/>
      <c r="ABL153" s="63"/>
      <c r="ABM153" s="63"/>
      <c r="ABN153" s="63"/>
      <c r="ABO153" s="63"/>
      <c r="ABP153" s="63"/>
      <c r="ABQ153" s="63"/>
      <c r="ABR153" s="63"/>
      <c r="ABS153" s="63"/>
      <c r="ABT153" s="63"/>
      <c r="ABU153" s="63"/>
      <c r="ABV153" s="63"/>
      <c r="ABW153" s="63"/>
      <c r="ABX153" s="63"/>
      <c r="ABY153" s="63"/>
      <c r="ABZ153" s="63"/>
      <c r="ACA153" s="63"/>
      <c r="ACB153" s="63"/>
      <c r="ACC153" s="63"/>
      <c r="ACD153" s="63"/>
      <c r="ACE153" s="63"/>
      <c r="ACF153" s="63"/>
      <c r="ACG153" s="63"/>
      <c r="ACH153" s="63"/>
      <c r="ACI153" s="63"/>
      <c r="ACJ153" s="63"/>
      <c r="ACK153" s="63"/>
      <c r="ACL153" s="63"/>
      <c r="ACM153" s="63"/>
      <c r="ACN153" s="63"/>
      <c r="ACO153" s="63"/>
      <c r="ACP153" s="63"/>
      <c r="ACQ153" s="63"/>
      <c r="ACR153" s="63"/>
      <c r="ACS153" s="63"/>
      <c r="ACT153" s="63"/>
      <c r="ACU153" s="63"/>
      <c r="ACV153" s="63"/>
      <c r="ACW153" s="63"/>
      <c r="ACX153" s="63"/>
      <c r="ACY153" s="63"/>
      <c r="ACZ153" s="63"/>
      <c r="ADA153" s="63"/>
      <c r="ADB153" s="63"/>
      <c r="ADC153" s="63"/>
      <c r="ADD153" s="63"/>
      <c r="ADE153" s="63"/>
      <c r="ADF153" s="63"/>
      <c r="ADG153" s="63"/>
      <c r="ADH153" s="63"/>
      <c r="ADI153" s="63"/>
      <c r="ADJ153" s="63"/>
      <c r="ADK153" s="63"/>
      <c r="ADL153" s="63"/>
      <c r="ADM153" s="63"/>
      <c r="ADN153" s="63"/>
      <c r="ADO153" s="63"/>
      <c r="ADP153" s="63"/>
      <c r="ADQ153" s="63"/>
      <c r="ADR153" s="63"/>
      <c r="ADS153" s="63"/>
      <c r="ADT153" s="63"/>
      <c r="ADU153" s="63"/>
      <c r="ADV153" s="63"/>
      <c r="ADW153" s="63"/>
      <c r="ADX153" s="63"/>
      <c r="ADY153" s="63"/>
      <c r="ADZ153" s="63"/>
      <c r="AEA153" s="63"/>
      <c r="AEB153" s="63"/>
      <c r="AEC153" s="63"/>
      <c r="AED153" s="63"/>
      <c r="AEE153" s="63"/>
      <c r="AEF153" s="63"/>
      <c r="AEG153" s="63"/>
      <c r="AEH153" s="63"/>
      <c r="AEI153" s="63"/>
      <c r="AEJ153" s="63"/>
      <c r="AEK153" s="63"/>
      <c r="AEL153" s="63"/>
      <c r="AEM153" s="63"/>
      <c r="AEN153" s="63"/>
      <c r="AEO153" s="63"/>
      <c r="AEP153" s="63"/>
      <c r="AEQ153" s="63"/>
      <c r="AER153" s="63"/>
      <c r="AES153" s="63"/>
      <c r="AET153" s="63"/>
      <c r="AEU153" s="63"/>
      <c r="AEV153" s="63"/>
      <c r="AEW153" s="63"/>
      <c r="AEX153" s="63"/>
      <c r="AEY153" s="63"/>
      <c r="AEZ153" s="63"/>
      <c r="AFA153" s="63"/>
      <c r="AFB153" s="63"/>
      <c r="AFC153" s="63"/>
      <c r="AFD153" s="63"/>
      <c r="AFE153" s="63"/>
      <c r="AFF153" s="63"/>
      <c r="AFG153" s="63"/>
      <c r="AFH153" s="63"/>
      <c r="AFI153" s="63"/>
      <c r="AFJ153" s="63"/>
      <c r="AFK153" s="63"/>
      <c r="AFL153" s="63"/>
      <c r="AFM153" s="63"/>
      <c r="AFN153" s="63"/>
      <c r="AFO153" s="63"/>
      <c r="AFP153" s="63"/>
      <c r="AFQ153" s="63"/>
      <c r="AFR153" s="63"/>
      <c r="AFS153" s="63"/>
      <c r="AFT153" s="63"/>
      <c r="AFU153" s="63"/>
      <c r="AFV153" s="63"/>
      <c r="AFW153" s="63"/>
      <c r="AFX153" s="63"/>
      <c r="AFY153" s="63"/>
      <c r="AFZ153" s="63"/>
      <c r="AGA153" s="63"/>
      <c r="AGB153" s="63"/>
      <c r="AGC153" s="63"/>
      <c r="AGD153" s="63"/>
      <c r="AGE153" s="63"/>
      <c r="AGF153" s="63"/>
      <c r="AGG153" s="63"/>
      <c r="AGH153" s="63"/>
      <c r="AGI153" s="63"/>
      <c r="AGJ153" s="63"/>
      <c r="AGK153" s="63"/>
      <c r="AGL153" s="63"/>
      <c r="AGM153" s="63"/>
      <c r="AGN153" s="63"/>
      <c r="AGO153" s="63"/>
      <c r="AGP153" s="63"/>
      <c r="AGQ153" s="63"/>
      <c r="AGR153" s="63"/>
      <c r="AGS153" s="63"/>
      <c r="AGT153" s="63"/>
      <c r="AGU153" s="63"/>
      <c r="AGV153" s="63"/>
      <c r="AGW153" s="63"/>
      <c r="AGX153" s="63"/>
      <c r="AGY153" s="63"/>
      <c r="AGZ153" s="63"/>
      <c r="AHA153" s="63"/>
      <c r="AHB153" s="63"/>
      <c r="AHC153" s="63"/>
      <c r="AHD153" s="63"/>
      <c r="AHE153" s="63"/>
      <c r="AHF153" s="63"/>
      <c r="AHG153" s="63"/>
      <c r="AHH153" s="63"/>
      <c r="AHI153" s="63"/>
      <c r="AHJ153" s="63"/>
      <c r="AHK153" s="63"/>
      <c r="AHL153" s="63"/>
      <c r="AHM153" s="63"/>
      <c r="AHN153" s="63"/>
      <c r="AHO153" s="63"/>
      <c r="AHP153" s="63"/>
      <c r="AHQ153" s="63"/>
      <c r="AHR153" s="63"/>
      <c r="AHS153" s="63"/>
      <c r="AHT153" s="63"/>
      <c r="AHU153" s="63"/>
      <c r="AHV153" s="63"/>
      <c r="AHW153" s="63"/>
      <c r="AHX153" s="63"/>
      <c r="AHY153" s="63"/>
      <c r="AHZ153" s="63"/>
      <c r="AIA153" s="63"/>
      <c r="AIB153" s="63"/>
      <c r="AIC153" s="63"/>
      <c r="AID153" s="63"/>
      <c r="AIE153" s="63"/>
      <c r="AIF153" s="63"/>
      <c r="AIG153" s="63"/>
      <c r="AIH153" s="63"/>
      <c r="AII153" s="63"/>
      <c r="AIJ153" s="63"/>
      <c r="AIK153" s="63"/>
      <c r="AIL153" s="63"/>
      <c r="AIM153" s="63"/>
      <c r="AIN153" s="63"/>
      <c r="AIO153" s="63"/>
      <c r="AIP153" s="63"/>
      <c r="AIQ153" s="63"/>
      <c r="AIR153" s="63"/>
      <c r="AIS153" s="63"/>
      <c r="AIT153" s="63"/>
      <c r="AIU153" s="63"/>
      <c r="AIV153" s="63"/>
      <c r="AIW153" s="63"/>
      <c r="AIX153" s="63"/>
      <c r="AIY153" s="63"/>
      <c r="AIZ153" s="63"/>
      <c r="AJA153" s="63"/>
      <c r="AJB153" s="63"/>
      <c r="AJC153" s="63"/>
      <c r="AJD153" s="63"/>
      <c r="AJE153" s="63"/>
      <c r="AJF153" s="63"/>
      <c r="AJG153" s="63"/>
      <c r="AJH153" s="63"/>
      <c r="AJI153" s="63"/>
      <c r="AJJ153" s="63"/>
      <c r="AJK153" s="63"/>
      <c r="AJL153" s="63"/>
      <c r="AJM153" s="63"/>
      <c r="AJN153" s="63"/>
      <c r="AJO153" s="63"/>
      <c r="AJP153" s="63"/>
      <c r="AJQ153" s="63"/>
      <c r="AJR153" s="63"/>
      <c r="AJS153" s="63"/>
      <c r="AJT153" s="63"/>
      <c r="AJU153" s="63"/>
      <c r="AJV153" s="63"/>
      <c r="AJW153" s="63"/>
      <c r="AJX153" s="63"/>
      <c r="AJY153" s="63"/>
      <c r="AJZ153" s="63"/>
      <c r="AKA153" s="63"/>
      <c r="AKB153" s="63"/>
      <c r="AKC153" s="63"/>
      <c r="AKD153" s="63"/>
      <c r="AKE153" s="63"/>
      <c r="AKF153" s="63"/>
      <c r="AKG153" s="63"/>
      <c r="AKH153" s="63"/>
      <c r="AKI153" s="63"/>
      <c r="AKJ153" s="63"/>
      <c r="AKK153" s="63"/>
      <c r="AKL153" s="63"/>
      <c r="AKM153" s="63"/>
      <c r="AKN153" s="63"/>
      <c r="AKO153" s="63"/>
      <c r="AKP153" s="63"/>
      <c r="AKQ153" s="63"/>
      <c r="AKR153" s="63"/>
      <c r="AKS153" s="63"/>
      <c r="AKT153" s="63"/>
      <c r="AKU153" s="63"/>
      <c r="AKV153" s="63"/>
      <c r="AKW153" s="63"/>
      <c r="AKX153" s="63"/>
      <c r="AKY153" s="63"/>
      <c r="AKZ153" s="63"/>
      <c r="ALA153" s="63"/>
      <c r="ALB153" s="63"/>
      <c r="ALC153" s="63"/>
      <c r="ALD153" s="63"/>
      <c r="ALE153" s="63"/>
      <c r="ALF153" s="63"/>
      <c r="ALG153" s="63"/>
      <c r="ALH153" s="63"/>
      <c r="ALI153" s="63"/>
      <c r="ALJ153" s="63"/>
      <c r="ALK153" s="63"/>
      <c r="ALL153" s="63"/>
      <c r="ALM153" s="63"/>
      <c r="ALN153" s="63"/>
      <c r="ALO153" s="63"/>
      <c r="ALP153" s="63"/>
      <c r="ALQ153" s="63"/>
      <c r="ALR153" s="63"/>
      <c r="ALS153" s="63"/>
      <c r="ALT153" s="63"/>
      <c r="ALU153" s="63"/>
      <c r="ALV153" s="63"/>
      <c r="ALW153" s="63"/>
      <c r="ALX153" s="63"/>
      <c r="ALY153" s="63"/>
      <c r="ALZ153" s="63"/>
      <c r="AMA153" s="63"/>
      <c r="AMB153" s="63"/>
      <c r="AMC153" s="63"/>
      <c r="AMD153" s="63"/>
      <c r="AME153" s="63"/>
      <c r="AMF153" s="63"/>
      <c r="AMG153" s="63"/>
      <c r="AMH153" s="63"/>
      <c r="AMI153" s="63"/>
      <c r="AMJ153" s="63"/>
      <c r="AMK153" s="63"/>
      <c r="AML153" s="63"/>
      <c r="AMM153" s="63"/>
      <c r="AMN153" s="63"/>
      <c r="AMO153" s="63"/>
      <c r="AMP153" s="63"/>
      <c r="AMQ153" s="63"/>
      <c r="AMR153" s="63"/>
      <c r="AMS153" s="63"/>
      <c r="AMT153" s="63"/>
      <c r="AMU153" s="63"/>
      <c r="AMV153" s="63"/>
      <c r="AMW153" s="63"/>
      <c r="AMX153" s="63"/>
      <c r="AMY153" s="63"/>
      <c r="AMZ153" s="63"/>
      <c r="ANA153" s="63"/>
      <c r="ANB153" s="63"/>
      <c r="ANC153" s="63"/>
      <c r="AND153" s="63"/>
      <c r="ANE153" s="63"/>
      <c r="ANF153" s="63"/>
      <c r="ANG153" s="63"/>
      <c r="ANH153" s="63"/>
      <c r="ANI153" s="63"/>
      <c r="ANJ153" s="63"/>
      <c r="ANK153" s="63"/>
      <c r="ANL153" s="63"/>
      <c r="ANM153" s="63"/>
      <c r="ANN153" s="63"/>
      <c r="ANO153" s="63"/>
      <c r="ANP153" s="63"/>
      <c r="ANQ153" s="63"/>
      <c r="ANR153" s="63"/>
      <c r="ANS153" s="63"/>
      <c r="ANT153" s="63"/>
      <c r="ANU153" s="63"/>
      <c r="ANV153" s="63"/>
      <c r="ANW153" s="63"/>
      <c r="ANX153" s="63"/>
      <c r="ANY153" s="63"/>
      <c r="ANZ153" s="63"/>
      <c r="AOA153" s="63"/>
      <c r="AOB153" s="63"/>
      <c r="AOC153" s="63"/>
      <c r="AOD153" s="63"/>
      <c r="AOE153" s="63"/>
      <c r="AOF153" s="63"/>
      <c r="AOG153" s="63"/>
      <c r="AOH153" s="63"/>
      <c r="AOI153" s="63"/>
      <c r="AOJ153" s="63"/>
      <c r="AOK153" s="63"/>
      <c r="AOL153" s="63"/>
      <c r="AOM153" s="63"/>
      <c r="AON153" s="63"/>
      <c r="AOO153" s="63"/>
      <c r="AOP153" s="63"/>
      <c r="AOQ153" s="63"/>
      <c r="AOR153" s="63"/>
      <c r="AOS153" s="63"/>
      <c r="AOT153" s="63"/>
      <c r="AOU153" s="63"/>
      <c r="AOV153" s="63"/>
      <c r="AOW153" s="63"/>
      <c r="AOX153" s="63"/>
      <c r="AOY153" s="63"/>
      <c r="AOZ153" s="63"/>
      <c r="APA153" s="63"/>
      <c r="APB153" s="63"/>
      <c r="APC153" s="63"/>
      <c r="APD153" s="63"/>
      <c r="APE153" s="63"/>
      <c r="APF153" s="63"/>
      <c r="APG153" s="63"/>
      <c r="APH153" s="63"/>
      <c r="API153" s="63"/>
      <c r="APJ153" s="63"/>
      <c r="APK153" s="63"/>
      <c r="APL153" s="63"/>
      <c r="APM153" s="63"/>
      <c r="APN153" s="63"/>
      <c r="APO153" s="63"/>
      <c r="APP153" s="63"/>
      <c r="APQ153" s="63"/>
      <c r="APR153" s="63"/>
      <c r="APS153" s="63"/>
      <c r="APT153" s="63"/>
      <c r="APU153" s="63"/>
      <c r="APV153" s="63"/>
      <c r="APW153" s="63"/>
      <c r="APX153" s="63"/>
      <c r="APY153" s="63"/>
      <c r="APZ153" s="63"/>
      <c r="AQA153" s="63"/>
      <c r="AQB153" s="63"/>
      <c r="AQC153" s="63"/>
      <c r="AQD153" s="63"/>
      <c r="AQE153" s="63"/>
      <c r="AQF153" s="63"/>
      <c r="AQG153" s="63"/>
      <c r="AQH153" s="63"/>
      <c r="AQI153" s="63"/>
      <c r="AQJ153" s="63"/>
      <c r="AQK153" s="63"/>
      <c r="AQL153" s="63"/>
      <c r="AQM153" s="63"/>
      <c r="AQN153" s="63"/>
      <c r="AQO153" s="63"/>
      <c r="AQP153" s="63"/>
      <c r="AQQ153" s="63"/>
      <c r="AQR153" s="63"/>
      <c r="AQS153" s="63"/>
      <c r="AQT153" s="63"/>
      <c r="AQU153" s="63"/>
      <c r="AQV153" s="63"/>
      <c r="AQW153" s="63"/>
      <c r="AQX153" s="63"/>
      <c r="AQY153" s="63"/>
      <c r="AQZ153" s="63"/>
      <c r="ARA153" s="63"/>
      <c r="ARB153" s="63"/>
      <c r="ARC153" s="63"/>
      <c r="ARD153" s="63"/>
      <c r="ARE153" s="63"/>
      <c r="ARF153" s="63"/>
      <c r="ARG153" s="63"/>
      <c r="ARH153" s="63"/>
      <c r="ARI153" s="63"/>
      <c r="ARJ153" s="63"/>
      <c r="ARK153" s="63"/>
      <c r="ARL153" s="63"/>
      <c r="ARM153" s="63"/>
      <c r="ARN153" s="63"/>
      <c r="ARO153" s="63"/>
      <c r="ARP153" s="63"/>
      <c r="ARQ153" s="63"/>
      <c r="ARR153" s="63"/>
      <c r="ARS153" s="63"/>
      <c r="ART153" s="63"/>
      <c r="ARU153" s="63"/>
      <c r="ARV153" s="63"/>
      <c r="ARW153" s="63"/>
      <c r="ARX153" s="63"/>
      <c r="ARY153" s="63"/>
      <c r="ARZ153" s="63"/>
      <c r="ASA153" s="63"/>
      <c r="ASB153" s="63"/>
      <c r="ASC153" s="63"/>
      <c r="ASD153" s="63"/>
      <c r="ASE153" s="63"/>
      <c r="ASF153" s="63"/>
      <c r="ASG153" s="63"/>
      <c r="ASH153" s="63"/>
      <c r="ASI153" s="63"/>
      <c r="ASJ153" s="63"/>
      <c r="ASK153" s="63"/>
      <c r="ASL153" s="63"/>
      <c r="ASM153" s="63"/>
      <c r="ASN153" s="63"/>
      <c r="ASO153" s="63"/>
      <c r="ASP153" s="63"/>
      <c r="ASQ153" s="63"/>
      <c r="ASR153" s="63"/>
      <c r="ASS153" s="63"/>
      <c r="AST153" s="63"/>
      <c r="ASU153" s="63"/>
      <c r="ASV153" s="63"/>
      <c r="ASW153" s="63"/>
      <c r="ASX153" s="63"/>
      <c r="ASY153" s="63"/>
      <c r="ASZ153" s="63"/>
      <c r="ATA153" s="63"/>
      <c r="ATB153" s="63"/>
      <c r="ATC153" s="63"/>
      <c r="ATD153" s="63"/>
      <c r="ATE153" s="63"/>
      <c r="ATF153" s="63"/>
      <c r="ATG153" s="63"/>
      <c r="ATH153" s="63"/>
      <c r="ATI153" s="63"/>
      <c r="ATJ153" s="63"/>
      <c r="ATK153" s="63"/>
      <c r="ATL153" s="63"/>
      <c r="ATM153" s="63"/>
      <c r="ATN153" s="63"/>
      <c r="ATO153" s="63"/>
      <c r="ATP153" s="63"/>
      <c r="ATQ153" s="63"/>
      <c r="ATR153" s="63"/>
      <c r="ATS153" s="63"/>
      <c r="ATT153" s="63"/>
      <c r="ATU153" s="63"/>
      <c r="ATV153" s="63"/>
      <c r="ATW153" s="63"/>
      <c r="ATX153" s="63"/>
      <c r="ATY153" s="63"/>
      <c r="ATZ153" s="63"/>
      <c r="AUA153" s="63"/>
      <c r="AUB153" s="63"/>
      <c r="AUC153" s="63"/>
      <c r="AUD153" s="63"/>
      <c r="AUE153" s="63"/>
      <c r="AUF153" s="63"/>
      <c r="AUG153" s="63"/>
      <c r="AUH153" s="63"/>
      <c r="AUI153" s="63"/>
      <c r="AUJ153" s="63"/>
      <c r="AUK153" s="63"/>
      <c r="AUL153" s="63"/>
      <c r="AUM153" s="63"/>
      <c r="AUN153" s="63"/>
      <c r="AUO153" s="63"/>
      <c r="AUP153" s="63"/>
      <c r="AUQ153" s="63"/>
      <c r="AUR153" s="63"/>
      <c r="AUS153" s="63"/>
      <c r="AUT153" s="63"/>
      <c r="AUU153" s="63"/>
      <c r="AUV153" s="63"/>
      <c r="AUW153" s="63"/>
      <c r="AUX153" s="63"/>
      <c r="AUY153" s="63"/>
      <c r="AUZ153" s="63"/>
      <c r="AVA153" s="63"/>
      <c r="AVB153" s="63"/>
      <c r="AVC153" s="63"/>
      <c r="AVD153" s="63"/>
      <c r="AVE153" s="63"/>
      <c r="AVF153" s="63"/>
      <c r="AVG153" s="63"/>
      <c r="AVH153" s="63"/>
      <c r="AVI153" s="63"/>
      <c r="AVJ153" s="63"/>
      <c r="AVK153" s="63"/>
      <c r="AVL153" s="63"/>
      <c r="AVM153" s="63"/>
      <c r="AVN153" s="63"/>
      <c r="AVO153" s="63"/>
      <c r="AVP153" s="63"/>
      <c r="AVQ153" s="63"/>
      <c r="AVR153" s="63"/>
      <c r="AVS153" s="63"/>
      <c r="AVT153" s="63"/>
      <c r="AVU153" s="63"/>
      <c r="AVV153" s="63"/>
      <c r="AVW153" s="63"/>
      <c r="AVX153" s="63"/>
      <c r="AVY153" s="63"/>
      <c r="AVZ153" s="63"/>
      <c r="AWA153" s="63"/>
      <c r="AWB153" s="63"/>
      <c r="AWC153" s="63"/>
      <c r="AWD153" s="63"/>
      <c r="AWE153" s="63"/>
      <c r="AWF153" s="63"/>
      <c r="AWG153" s="63"/>
      <c r="AWH153" s="63"/>
      <c r="AWI153" s="63"/>
      <c r="AWJ153" s="63"/>
      <c r="AWK153" s="63"/>
      <c r="AWL153" s="63"/>
      <c r="AWM153" s="63"/>
      <c r="AWN153" s="63"/>
      <c r="AWO153" s="63"/>
      <c r="AWP153" s="63"/>
      <c r="AWQ153" s="63"/>
      <c r="AWR153" s="63"/>
      <c r="AWS153" s="63"/>
      <c r="AWT153" s="63"/>
      <c r="AWU153" s="63"/>
      <c r="AWV153" s="63"/>
      <c r="AWW153" s="63"/>
      <c r="AWX153" s="63"/>
      <c r="AWY153" s="63"/>
      <c r="AWZ153" s="63"/>
      <c r="AXA153" s="63"/>
      <c r="AXB153" s="63"/>
      <c r="AXC153" s="63"/>
      <c r="AXD153" s="63"/>
      <c r="AXE153" s="63"/>
      <c r="AXF153" s="63"/>
      <c r="AXG153" s="63"/>
      <c r="AXH153" s="63"/>
      <c r="AXI153" s="63"/>
      <c r="AXJ153" s="63"/>
      <c r="AXK153" s="63"/>
      <c r="AXL153" s="63"/>
      <c r="AXM153" s="63"/>
      <c r="AXN153" s="63"/>
      <c r="AXO153" s="63"/>
      <c r="AXP153" s="63"/>
      <c r="AXQ153" s="63"/>
      <c r="AXR153" s="63"/>
      <c r="AXS153" s="63"/>
      <c r="AXT153" s="63"/>
      <c r="AXU153" s="63"/>
      <c r="AXV153" s="63"/>
      <c r="AXW153" s="63"/>
      <c r="AXX153" s="63"/>
      <c r="AXY153" s="63"/>
      <c r="AXZ153" s="63"/>
      <c r="AYA153" s="63"/>
      <c r="AYB153" s="63"/>
      <c r="AYC153" s="63"/>
      <c r="AYD153" s="63"/>
      <c r="AYE153" s="63"/>
      <c r="AYF153" s="63"/>
      <c r="AYG153" s="63"/>
      <c r="AYH153" s="63"/>
      <c r="AYI153" s="63"/>
      <c r="AYJ153" s="63"/>
      <c r="AYK153" s="63"/>
      <c r="AYL153" s="63"/>
      <c r="AYM153" s="63"/>
      <c r="AYN153" s="63"/>
      <c r="AYO153" s="63"/>
      <c r="AYP153" s="63"/>
      <c r="AYQ153" s="63"/>
      <c r="AYR153" s="63"/>
      <c r="AYS153" s="63"/>
      <c r="AYT153" s="63"/>
      <c r="AYU153" s="63"/>
      <c r="AYV153" s="63"/>
      <c r="AYW153" s="63"/>
      <c r="AYX153" s="63"/>
      <c r="AYY153" s="63"/>
      <c r="AYZ153" s="63"/>
      <c r="AZA153" s="63"/>
      <c r="AZB153" s="63"/>
      <c r="AZC153" s="63"/>
      <c r="AZD153" s="63"/>
      <c r="AZE153" s="63"/>
      <c r="AZF153" s="63"/>
      <c r="AZG153" s="63"/>
      <c r="AZH153" s="63"/>
      <c r="AZI153" s="63"/>
      <c r="AZJ153" s="63"/>
      <c r="AZK153" s="63"/>
      <c r="AZL153" s="63"/>
      <c r="AZM153" s="63"/>
      <c r="AZN153" s="63"/>
      <c r="AZO153" s="63"/>
      <c r="AZP153" s="63"/>
      <c r="AZQ153" s="63"/>
      <c r="AZR153" s="63"/>
      <c r="AZS153" s="63"/>
      <c r="AZT153" s="63"/>
      <c r="AZU153" s="63"/>
      <c r="AZV153" s="63"/>
      <c r="AZW153" s="63"/>
      <c r="AZX153" s="63"/>
      <c r="AZY153" s="63"/>
      <c r="AZZ153" s="63"/>
      <c r="BAA153" s="63"/>
      <c r="BAB153" s="63"/>
      <c r="BAC153" s="63"/>
      <c r="BAD153" s="63"/>
      <c r="BAE153" s="63"/>
      <c r="BAF153" s="63"/>
      <c r="BAG153" s="63"/>
      <c r="BAH153" s="63"/>
      <c r="BAI153" s="63"/>
      <c r="BAJ153" s="63"/>
      <c r="BAK153" s="63"/>
      <c r="BAL153" s="63"/>
      <c r="BAM153" s="63"/>
      <c r="BAN153" s="63"/>
      <c r="BAO153" s="63"/>
      <c r="BAP153" s="63"/>
      <c r="BAQ153" s="63"/>
      <c r="BAR153" s="63"/>
      <c r="BAS153" s="63"/>
      <c r="BAT153" s="63"/>
      <c r="BAU153" s="63"/>
      <c r="BAV153" s="63"/>
      <c r="BAW153" s="63"/>
      <c r="BAX153" s="63"/>
      <c r="BAY153" s="63"/>
      <c r="BAZ153" s="63"/>
      <c r="BBA153" s="63"/>
      <c r="BBB153" s="63"/>
      <c r="BBC153" s="63"/>
      <c r="BBD153" s="63"/>
      <c r="BBE153" s="63"/>
      <c r="BBF153" s="63"/>
      <c r="BBG153" s="63"/>
      <c r="BBH153" s="63"/>
      <c r="BBI153" s="63"/>
      <c r="BBJ153" s="63"/>
      <c r="BBK153" s="63"/>
      <c r="BBL153" s="63"/>
      <c r="BBM153" s="63"/>
      <c r="BBN153" s="63"/>
      <c r="BBO153" s="63"/>
      <c r="BBP153" s="63"/>
      <c r="BBQ153" s="63"/>
      <c r="BBR153" s="63"/>
      <c r="BBS153" s="63"/>
      <c r="BBT153" s="63"/>
      <c r="BBU153" s="63"/>
      <c r="BBV153" s="63"/>
      <c r="BBW153" s="63"/>
      <c r="BBX153" s="63"/>
      <c r="BBY153" s="63"/>
      <c r="BBZ153" s="63"/>
      <c r="BCA153" s="63"/>
      <c r="BCB153" s="63"/>
      <c r="BCC153" s="63"/>
      <c r="BCD153" s="63"/>
      <c r="BCE153" s="63"/>
      <c r="BCF153" s="63"/>
      <c r="BCG153" s="63"/>
      <c r="BCH153" s="63"/>
      <c r="BCI153" s="63"/>
      <c r="BCJ153" s="63"/>
      <c r="BCK153" s="63"/>
      <c r="BCL153" s="63"/>
      <c r="BCM153" s="63"/>
      <c r="BCN153" s="63"/>
      <c r="BCO153" s="63"/>
      <c r="BCP153" s="63"/>
      <c r="BCQ153" s="63"/>
      <c r="BCR153" s="63"/>
      <c r="BCS153" s="63"/>
      <c r="BCT153" s="63"/>
      <c r="BCU153" s="63"/>
      <c r="BCV153" s="63"/>
      <c r="BCW153" s="63"/>
      <c r="BCX153" s="63"/>
      <c r="BCY153" s="63"/>
      <c r="BCZ153" s="63"/>
      <c r="BDA153" s="63"/>
      <c r="BDB153" s="63"/>
      <c r="BDC153" s="63"/>
      <c r="BDD153" s="63"/>
      <c r="BDE153" s="63"/>
      <c r="BDF153" s="63"/>
      <c r="BDG153" s="63"/>
      <c r="BDH153" s="63"/>
      <c r="BDI153" s="63"/>
      <c r="BDJ153" s="63"/>
      <c r="BDK153" s="63"/>
      <c r="BDL153" s="63"/>
      <c r="BDM153" s="63"/>
      <c r="BDN153" s="63"/>
      <c r="BDO153" s="63"/>
      <c r="BDP153" s="63"/>
      <c r="BDQ153" s="63"/>
      <c r="BDR153" s="63"/>
      <c r="BDS153" s="63"/>
      <c r="BDT153" s="63"/>
      <c r="BDU153" s="63"/>
      <c r="BDV153" s="63"/>
      <c r="BDW153" s="63"/>
      <c r="BDX153" s="63"/>
      <c r="BDY153" s="63"/>
      <c r="BDZ153" s="63"/>
      <c r="BEA153" s="63"/>
      <c r="BEB153" s="63"/>
      <c r="BEC153" s="63"/>
      <c r="BED153" s="63"/>
      <c r="BEE153" s="63"/>
      <c r="BEF153" s="63"/>
      <c r="BEG153" s="63"/>
      <c r="BEH153" s="63"/>
      <c r="BEI153" s="63"/>
      <c r="BEJ153" s="63"/>
      <c r="BEK153" s="63"/>
      <c r="BEL153" s="63"/>
      <c r="BEM153" s="63"/>
      <c r="BEN153" s="63"/>
      <c r="BEO153" s="63"/>
      <c r="BEP153" s="63"/>
      <c r="BEQ153" s="63"/>
      <c r="BER153" s="63"/>
      <c r="BES153" s="63"/>
      <c r="BET153" s="63"/>
      <c r="BEU153" s="63"/>
      <c r="BEV153" s="63"/>
      <c r="BEW153" s="63"/>
      <c r="BEX153" s="63"/>
      <c r="BEY153" s="63"/>
      <c r="BEZ153" s="63"/>
      <c r="BFA153" s="63"/>
      <c r="BFB153" s="63"/>
      <c r="BFC153" s="63"/>
      <c r="BFD153" s="63"/>
      <c r="BFE153" s="63"/>
      <c r="BFF153" s="63"/>
      <c r="BFG153" s="63"/>
      <c r="BFH153" s="63"/>
      <c r="BFI153" s="63"/>
      <c r="BFJ153" s="63"/>
      <c r="BFK153" s="63"/>
      <c r="BFL153" s="63"/>
      <c r="BFM153" s="63"/>
      <c r="BFN153" s="63"/>
      <c r="BFO153" s="63"/>
      <c r="BFP153" s="63"/>
      <c r="BFQ153" s="63"/>
      <c r="BFR153" s="63"/>
      <c r="BFS153" s="63"/>
      <c r="BFT153" s="63"/>
      <c r="BFU153" s="63"/>
      <c r="BFV153" s="63"/>
      <c r="BFW153" s="63"/>
      <c r="BFX153" s="63"/>
      <c r="BFY153" s="63"/>
      <c r="BFZ153" s="63"/>
      <c r="BGA153" s="63"/>
      <c r="BGB153" s="63"/>
      <c r="BGC153" s="63"/>
      <c r="BGD153" s="63"/>
      <c r="BGE153" s="63"/>
      <c r="BGF153" s="63"/>
      <c r="BGG153" s="63"/>
      <c r="BGH153" s="63"/>
      <c r="BGI153" s="63"/>
      <c r="BGJ153" s="63"/>
      <c r="BGK153" s="63"/>
      <c r="BGL153" s="63"/>
      <c r="BGM153" s="63"/>
      <c r="BGN153" s="63"/>
      <c r="BGO153" s="63"/>
      <c r="BGP153" s="63"/>
      <c r="BGQ153" s="63"/>
      <c r="BGR153" s="63"/>
      <c r="BGS153" s="63"/>
      <c r="BGT153" s="63"/>
      <c r="BGU153" s="63"/>
      <c r="BGV153" s="63"/>
      <c r="BGW153" s="63"/>
      <c r="BGX153" s="63"/>
      <c r="BGY153" s="63"/>
      <c r="BGZ153" s="63"/>
      <c r="BHA153" s="63"/>
      <c r="BHB153" s="63"/>
      <c r="BHC153" s="63"/>
      <c r="BHD153" s="63"/>
      <c r="BHE153" s="63"/>
      <c r="BHF153" s="63"/>
      <c r="BHG153" s="63"/>
      <c r="BHH153" s="63"/>
      <c r="BHI153" s="63"/>
      <c r="BHJ153" s="63"/>
      <c r="BHK153" s="63"/>
      <c r="BHL153" s="63"/>
      <c r="BHM153" s="63"/>
      <c r="BHN153" s="63"/>
      <c r="BHO153" s="63"/>
      <c r="BHP153" s="63"/>
      <c r="BHQ153" s="63"/>
      <c r="BHR153" s="63"/>
      <c r="BHS153" s="63"/>
      <c r="BHT153" s="63"/>
      <c r="BHU153" s="63"/>
      <c r="BHV153" s="63"/>
      <c r="BHW153" s="63"/>
      <c r="BHX153" s="63"/>
      <c r="BHY153" s="63"/>
      <c r="BHZ153" s="63"/>
      <c r="BIA153" s="63"/>
      <c r="BIB153" s="63"/>
      <c r="BIC153" s="63"/>
      <c r="BID153" s="63"/>
      <c r="BIE153" s="63"/>
      <c r="BIF153" s="63"/>
      <c r="BIG153" s="63"/>
      <c r="BIH153" s="63"/>
      <c r="BII153" s="63"/>
      <c r="BIJ153" s="63"/>
      <c r="BIK153" s="63"/>
      <c r="BIL153" s="63"/>
      <c r="BIM153" s="63"/>
      <c r="BIN153" s="63"/>
      <c r="BIO153" s="63"/>
      <c r="BIP153" s="63"/>
      <c r="BIQ153" s="63"/>
      <c r="BIR153" s="63"/>
      <c r="BIS153" s="63"/>
      <c r="BIT153" s="63"/>
      <c r="BIU153" s="63"/>
      <c r="BIV153" s="63"/>
      <c r="BIW153" s="63"/>
      <c r="BIX153" s="63"/>
      <c r="BIY153" s="63"/>
      <c r="BIZ153" s="63"/>
      <c r="BJA153" s="63"/>
      <c r="BJB153" s="63"/>
      <c r="BJC153" s="63"/>
      <c r="BJD153" s="63"/>
      <c r="BJE153" s="63"/>
      <c r="BJF153" s="63"/>
      <c r="BJG153" s="63"/>
      <c r="BJH153" s="63"/>
      <c r="BJI153" s="63"/>
      <c r="BJJ153" s="63"/>
      <c r="BJK153" s="63"/>
      <c r="BJL153" s="63"/>
      <c r="BJM153" s="63"/>
      <c r="BJN153" s="63"/>
      <c r="BJO153" s="63"/>
      <c r="BJP153" s="63"/>
      <c r="BJQ153" s="63"/>
      <c r="BJR153" s="63"/>
      <c r="BJS153" s="63"/>
      <c r="BJT153" s="63"/>
      <c r="BJU153" s="63"/>
      <c r="BJV153" s="63"/>
      <c r="BJW153" s="63"/>
      <c r="BJX153" s="63"/>
      <c r="BJY153" s="63"/>
      <c r="BJZ153" s="63"/>
      <c r="BKA153" s="63"/>
      <c r="BKB153" s="63"/>
      <c r="BKC153" s="63"/>
      <c r="BKD153" s="63"/>
      <c r="BKE153" s="63"/>
      <c r="BKF153" s="63"/>
      <c r="BKG153" s="63"/>
      <c r="BKH153" s="63"/>
      <c r="BKI153" s="63"/>
      <c r="BKJ153" s="63"/>
      <c r="BKK153" s="63"/>
      <c r="BKL153" s="63"/>
      <c r="BKM153" s="63"/>
      <c r="BKN153" s="63"/>
      <c r="BKO153" s="63"/>
      <c r="BKP153" s="63"/>
      <c r="BKQ153" s="63"/>
      <c r="BKR153" s="63"/>
      <c r="BKS153" s="63"/>
      <c r="BKT153" s="63"/>
      <c r="BKU153" s="63"/>
      <c r="BKV153" s="63"/>
      <c r="BKW153" s="63"/>
      <c r="BKX153" s="63"/>
      <c r="BKY153" s="63"/>
      <c r="BKZ153" s="63"/>
      <c r="BLA153" s="63"/>
      <c r="BLB153" s="63"/>
      <c r="BLC153" s="63"/>
      <c r="BLD153" s="63"/>
      <c r="BLE153" s="63"/>
      <c r="BLF153" s="63"/>
      <c r="BLG153" s="63"/>
      <c r="BLH153" s="63"/>
      <c r="BLI153" s="63"/>
      <c r="BLJ153" s="63"/>
      <c r="BLK153" s="63"/>
      <c r="BLL153" s="63"/>
      <c r="BLM153" s="63"/>
      <c r="BLN153" s="63"/>
      <c r="BLO153" s="63"/>
      <c r="BLP153" s="63"/>
      <c r="BLQ153" s="63"/>
      <c r="BLR153" s="63"/>
      <c r="BLS153" s="63"/>
      <c r="BLT153" s="63"/>
      <c r="BLU153" s="63"/>
      <c r="BLV153" s="63"/>
      <c r="BLW153" s="63"/>
      <c r="BLX153" s="63"/>
      <c r="BLY153" s="63"/>
      <c r="BLZ153" s="63"/>
      <c r="BMA153" s="63"/>
      <c r="BMB153" s="63"/>
      <c r="BMC153" s="63"/>
      <c r="BMD153" s="63"/>
      <c r="BME153" s="63"/>
      <c r="BMF153" s="63"/>
      <c r="BMG153" s="63"/>
      <c r="BMH153" s="63"/>
      <c r="BMI153" s="63"/>
      <c r="BMJ153" s="63"/>
      <c r="BMK153" s="63"/>
      <c r="BML153" s="63"/>
      <c r="BMM153" s="63"/>
      <c r="BMN153" s="63"/>
      <c r="BMO153" s="63"/>
      <c r="BMP153" s="63"/>
      <c r="BMQ153" s="63"/>
      <c r="BMR153" s="63"/>
      <c r="BMS153" s="63"/>
      <c r="BMT153" s="63"/>
      <c r="BMU153" s="63"/>
      <c r="BMV153" s="63"/>
      <c r="BMW153" s="63"/>
      <c r="BMX153" s="63"/>
      <c r="BMY153" s="63"/>
      <c r="BMZ153" s="63"/>
      <c r="BNA153" s="63"/>
      <c r="BNB153" s="63"/>
      <c r="BNC153" s="63"/>
      <c r="BND153" s="63"/>
      <c r="BNE153" s="63"/>
      <c r="BNF153" s="63"/>
      <c r="BNG153" s="63"/>
      <c r="BNH153" s="63"/>
      <c r="BNI153" s="63"/>
      <c r="BNJ153" s="63"/>
      <c r="BNK153" s="63"/>
      <c r="BNL153" s="63"/>
      <c r="BNM153" s="63"/>
      <c r="BNN153" s="63"/>
      <c r="BNO153" s="63"/>
      <c r="BNP153" s="63"/>
      <c r="BNQ153" s="63"/>
      <c r="BNR153" s="63"/>
      <c r="BNS153" s="63"/>
      <c r="BNT153" s="63"/>
      <c r="BNU153" s="63"/>
      <c r="BNV153" s="63"/>
      <c r="BNW153" s="63"/>
      <c r="BNX153" s="63"/>
      <c r="BNY153" s="63"/>
      <c r="BNZ153" s="63"/>
      <c r="BOA153" s="63"/>
      <c r="BOB153" s="63"/>
      <c r="BOC153" s="63"/>
      <c r="BOD153" s="63"/>
      <c r="BOE153" s="63"/>
      <c r="BOF153" s="63"/>
      <c r="BOG153" s="63"/>
      <c r="BOH153" s="63"/>
      <c r="BOI153" s="63"/>
      <c r="BOJ153" s="63"/>
      <c r="BOK153" s="63"/>
      <c r="BOL153" s="63"/>
      <c r="BOM153" s="63"/>
      <c r="BON153" s="63"/>
      <c r="BOO153" s="63"/>
      <c r="BOP153" s="63"/>
      <c r="BOQ153" s="63"/>
      <c r="BOR153" s="63"/>
      <c r="BOS153" s="63"/>
      <c r="BOT153" s="63"/>
      <c r="BOU153" s="63"/>
      <c r="BOV153" s="63"/>
      <c r="BOW153" s="63"/>
      <c r="BOX153" s="63"/>
      <c r="BOY153" s="63"/>
      <c r="BOZ153" s="63"/>
      <c r="BPA153" s="63"/>
      <c r="BPB153" s="63"/>
      <c r="BPC153" s="63"/>
      <c r="BPD153" s="63"/>
      <c r="BPE153" s="63"/>
      <c r="BPF153" s="63"/>
      <c r="BPG153" s="63"/>
      <c r="BPH153" s="63"/>
      <c r="BPI153" s="63"/>
      <c r="BPJ153" s="63"/>
      <c r="BPK153" s="63"/>
      <c r="BPL153" s="63"/>
      <c r="BPM153" s="63"/>
      <c r="BPN153" s="63"/>
      <c r="BPO153" s="63"/>
      <c r="BPP153" s="63"/>
      <c r="BPQ153" s="63"/>
      <c r="BPR153" s="63"/>
      <c r="BPS153" s="63"/>
      <c r="BPT153" s="63"/>
      <c r="BPU153" s="63"/>
      <c r="BPV153" s="63"/>
      <c r="BPW153" s="63"/>
      <c r="BPX153" s="63"/>
      <c r="BPY153" s="63"/>
      <c r="BPZ153" s="63"/>
      <c r="BQA153" s="63"/>
      <c r="BQB153" s="63"/>
      <c r="BQC153" s="63"/>
      <c r="BQD153" s="63"/>
      <c r="BQE153" s="63"/>
      <c r="BQF153" s="63"/>
      <c r="BQG153" s="63"/>
      <c r="BQH153" s="63"/>
      <c r="BQI153" s="63"/>
      <c r="BQJ153" s="63"/>
      <c r="BQK153" s="63"/>
      <c r="BQL153" s="63"/>
      <c r="BQM153" s="63"/>
      <c r="BQN153" s="63"/>
      <c r="BQO153" s="63"/>
      <c r="BQP153" s="63"/>
      <c r="BQQ153" s="63"/>
      <c r="BQR153" s="63"/>
      <c r="BQS153" s="63"/>
      <c r="BQT153" s="63"/>
      <c r="BQU153" s="63"/>
      <c r="BQV153" s="63"/>
      <c r="BQW153" s="63"/>
      <c r="BQX153" s="63"/>
      <c r="BQY153" s="63"/>
      <c r="BQZ153" s="63"/>
      <c r="BRA153" s="63"/>
      <c r="BRB153" s="63"/>
      <c r="BRC153" s="63"/>
      <c r="BRD153" s="63"/>
      <c r="BRE153" s="63"/>
      <c r="BRF153" s="63"/>
      <c r="BRG153" s="63"/>
      <c r="BRH153" s="63"/>
      <c r="BRI153" s="63"/>
      <c r="BRJ153" s="63"/>
      <c r="BRK153" s="63"/>
      <c r="BRL153" s="63"/>
      <c r="BRM153" s="63"/>
      <c r="BRN153" s="63"/>
      <c r="BRO153" s="63"/>
      <c r="BRP153" s="63"/>
      <c r="BRQ153" s="63"/>
      <c r="BRR153" s="63"/>
      <c r="BRS153" s="63"/>
      <c r="BRT153" s="63"/>
      <c r="BRU153" s="63"/>
      <c r="BRV153" s="63"/>
      <c r="BRW153" s="63"/>
      <c r="BRX153" s="63"/>
      <c r="BRY153" s="63"/>
      <c r="BRZ153" s="63"/>
      <c r="BSA153" s="63"/>
      <c r="BSB153" s="63"/>
      <c r="BSC153" s="63"/>
      <c r="BSD153" s="63"/>
      <c r="BSE153" s="63"/>
      <c r="BSF153" s="63"/>
      <c r="BSG153" s="63"/>
      <c r="BSH153" s="63"/>
      <c r="BSI153" s="63"/>
      <c r="BSJ153" s="63"/>
      <c r="BSK153" s="63"/>
      <c r="BSL153" s="63"/>
      <c r="BSM153" s="63"/>
      <c r="BSN153" s="63"/>
      <c r="BSO153" s="63"/>
      <c r="BSP153" s="63"/>
      <c r="BSQ153" s="63"/>
      <c r="BSR153" s="63"/>
      <c r="BSS153" s="63"/>
      <c r="BST153" s="63"/>
      <c r="BSU153" s="63"/>
      <c r="BSV153" s="63"/>
      <c r="BSW153" s="63"/>
      <c r="BSX153" s="63"/>
      <c r="BSY153" s="63"/>
      <c r="BSZ153" s="63"/>
      <c r="BTA153" s="63"/>
      <c r="BTB153" s="63"/>
      <c r="BTC153" s="63"/>
      <c r="BTD153" s="63"/>
      <c r="BTE153" s="63"/>
      <c r="BTF153" s="63"/>
      <c r="BTG153" s="63"/>
      <c r="BTH153" s="63"/>
      <c r="BTI153" s="63"/>
      <c r="BTJ153" s="63"/>
      <c r="BTK153" s="63"/>
      <c r="BTL153" s="63"/>
      <c r="BTM153" s="63"/>
      <c r="BTN153" s="63"/>
      <c r="BTO153" s="63"/>
      <c r="BTP153" s="63"/>
      <c r="BTQ153" s="63"/>
      <c r="BTR153" s="63"/>
      <c r="BTS153" s="63"/>
      <c r="BTT153" s="63"/>
      <c r="BTU153" s="63"/>
      <c r="BTV153" s="63"/>
      <c r="BTW153" s="63"/>
      <c r="BTX153" s="63"/>
      <c r="BTY153" s="63"/>
      <c r="BTZ153" s="63"/>
      <c r="BUA153" s="63"/>
      <c r="BUB153" s="63"/>
      <c r="BUC153" s="63"/>
      <c r="BUD153" s="63"/>
      <c r="BUE153" s="63"/>
      <c r="BUF153" s="63"/>
      <c r="BUG153" s="63"/>
      <c r="BUH153" s="63"/>
      <c r="BUI153" s="63"/>
      <c r="BUJ153" s="63"/>
      <c r="BUK153" s="63"/>
      <c r="BUL153" s="63"/>
      <c r="BUM153" s="63"/>
      <c r="BUN153" s="63"/>
      <c r="BUO153" s="63"/>
      <c r="BUP153" s="63"/>
      <c r="BUQ153" s="63"/>
      <c r="BUR153" s="63"/>
      <c r="BUS153" s="63"/>
      <c r="BUT153" s="63"/>
      <c r="BUU153" s="63"/>
      <c r="BUV153" s="63"/>
      <c r="BUW153" s="63"/>
      <c r="BUX153" s="63"/>
      <c r="BUY153" s="63"/>
      <c r="BUZ153" s="63"/>
      <c r="BVA153" s="63"/>
      <c r="BVB153" s="63"/>
      <c r="BVC153" s="63"/>
      <c r="BVD153" s="63"/>
      <c r="BVE153" s="63"/>
      <c r="BVF153" s="63"/>
      <c r="BVG153" s="63"/>
      <c r="BVH153" s="63"/>
      <c r="BVI153" s="63"/>
      <c r="BVJ153" s="63"/>
      <c r="BVK153" s="63"/>
      <c r="BVL153" s="63"/>
      <c r="BVM153" s="63"/>
      <c r="BVN153" s="63"/>
      <c r="BVO153" s="63"/>
      <c r="BVP153" s="63"/>
      <c r="BVQ153" s="63"/>
      <c r="BVR153" s="63"/>
      <c r="BVS153" s="63"/>
      <c r="BVT153" s="63"/>
      <c r="BVU153" s="63"/>
      <c r="BVV153" s="63"/>
      <c r="BVW153" s="63"/>
      <c r="BVX153" s="63"/>
      <c r="BVY153" s="63"/>
      <c r="BVZ153" s="63"/>
      <c r="BWA153" s="63"/>
      <c r="BWB153" s="63"/>
      <c r="BWC153" s="63"/>
      <c r="BWD153" s="63"/>
      <c r="BWE153" s="63"/>
      <c r="BWF153" s="63"/>
      <c r="BWG153" s="63"/>
      <c r="BWH153" s="63"/>
      <c r="BWI153" s="63"/>
      <c r="BWJ153" s="63"/>
      <c r="BWK153" s="63"/>
      <c r="BWL153" s="63"/>
      <c r="BWM153" s="63"/>
      <c r="BWN153" s="63"/>
      <c r="BWO153" s="63"/>
      <c r="BWP153" s="63"/>
      <c r="BWQ153" s="63"/>
      <c r="BWR153" s="63"/>
      <c r="BWS153" s="63"/>
      <c r="BWT153" s="63"/>
      <c r="BWU153" s="63"/>
      <c r="BWV153" s="63"/>
      <c r="BWW153" s="63"/>
      <c r="BWX153" s="63"/>
      <c r="BWY153" s="63"/>
      <c r="BWZ153" s="63"/>
      <c r="BXA153" s="63"/>
      <c r="BXB153" s="63"/>
      <c r="BXC153" s="63"/>
      <c r="BXD153" s="63"/>
      <c r="BXE153" s="63"/>
      <c r="BXF153" s="63"/>
      <c r="BXG153" s="63"/>
      <c r="BXH153" s="63"/>
      <c r="BXI153" s="63"/>
      <c r="BXJ153" s="63"/>
      <c r="BXK153" s="63"/>
      <c r="BXL153" s="63"/>
      <c r="BXM153" s="63"/>
      <c r="BXN153" s="63"/>
      <c r="BXO153" s="63"/>
      <c r="BXP153" s="63"/>
      <c r="BXQ153" s="63"/>
      <c r="BXR153" s="63"/>
      <c r="BXS153" s="63"/>
      <c r="BXT153" s="63"/>
      <c r="BXU153" s="63"/>
      <c r="BXV153" s="63"/>
      <c r="BXW153" s="63"/>
      <c r="BXX153" s="63"/>
      <c r="BXY153" s="63"/>
      <c r="BXZ153" s="63"/>
      <c r="BYA153" s="63"/>
      <c r="BYB153" s="63"/>
      <c r="BYC153" s="63"/>
      <c r="BYD153" s="63"/>
      <c r="BYE153" s="63"/>
      <c r="BYF153" s="63"/>
      <c r="BYG153" s="63"/>
      <c r="BYH153" s="63"/>
      <c r="BYI153" s="63"/>
      <c r="BYJ153" s="63"/>
      <c r="BYK153" s="63"/>
      <c r="BYL153" s="63"/>
      <c r="BYM153" s="63"/>
      <c r="BYN153" s="63"/>
      <c r="BYO153" s="63"/>
      <c r="BYP153" s="63"/>
      <c r="BYQ153" s="63"/>
      <c r="BYR153" s="63"/>
      <c r="BYS153" s="63"/>
      <c r="BYT153" s="63"/>
      <c r="BYU153" s="63"/>
      <c r="BYV153" s="63"/>
      <c r="BYW153" s="63"/>
      <c r="BYX153" s="63"/>
      <c r="BYY153" s="63"/>
      <c r="BYZ153" s="63"/>
      <c r="BZA153" s="63"/>
      <c r="BZB153" s="63"/>
      <c r="BZC153" s="63"/>
      <c r="BZD153" s="63"/>
      <c r="BZE153" s="63"/>
      <c r="BZF153" s="63"/>
      <c r="BZG153" s="63"/>
      <c r="BZH153" s="63"/>
      <c r="BZI153" s="63"/>
      <c r="BZJ153" s="63"/>
      <c r="BZK153" s="63"/>
      <c r="BZL153" s="63"/>
      <c r="BZM153" s="63"/>
      <c r="BZN153" s="63"/>
      <c r="BZO153" s="63"/>
      <c r="BZP153" s="63"/>
      <c r="BZQ153" s="63"/>
      <c r="BZR153" s="63"/>
      <c r="BZS153" s="63"/>
      <c r="BZT153" s="63"/>
      <c r="BZU153" s="63"/>
      <c r="BZV153" s="63"/>
      <c r="BZW153" s="63"/>
      <c r="BZX153" s="63"/>
      <c r="BZY153" s="63"/>
      <c r="BZZ153" s="63"/>
      <c r="CAA153" s="63"/>
      <c r="CAB153" s="63"/>
      <c r="CAC153" s="63"/>
      <c r="CAD153" s="63"/>
      <c r="CAE153" s="63"/>
      <c r="CAF153" s="63"/>
      <c r="CAG153" s="63"/>
      <c r="CAH153" s="63"/>
      <c r="CAI153" s="63"/>
      <c r="CAJ153" s="63"/>
      <c r="CAK153" s="63"/>
      <c r="CAL153" s="63"/>
      <c r="CAM153" s="63"/>
      <c r="CAN153" s="63"/>
      <c r="CAO153" s="63"/>
      <c r="CAP153" s="63"/>
      <c r="CAQ153" s="63"/>
      <c r="CAR153" s="63"/>
      <c r="CAS153" s="63"/>
      <c r="CAT153" s="63"/>
      <c r="CAU153" s="63"/>
      <c r="CAV153" s="63"/>
      <c r="CAW153" s="63"/>
      <c r="CAX153" s="63"/>
      <c r="CAY153" s="63"/>
      <c r="CAZ153" s="63"/>
      <c r="CBA153" s="63"/>
      <c r="CBB153" s="63"/>
      <c r="CBC153" s="63"/>
      <c r="CBD153" s="63"/>
      <c r="CBE153" s="63"/>
      <c r="CBF153" s="63"/>
      <c r="CBG153" s="63"/>
      <c r="CBH153" s="63"/>
      <c r="CBI153" s="63"/>
      <c r="CBJ153" s="63"/>
      <c r="CBK153" s="63"/>
      <c r="CBL153" s="63"/>
      <c r="CBM153" s="63"/>
      <c r="CBN153" s="63"/>
      <c r="CBO153" s="63"/>
      <c r="CBP153" s="63"/>
      <c r="CBQ153" s="63"/>
      <c r="CBR153" s="63"/>
      <c r="CBS153" s="63"/>
      <c r="CBT153" s="63"/>
      <c r="CBU153" s="63"/>
      <c r="CBV153" s="63"/>
      <c r="CBW153" s="63"/>
      <c r="CBX153" s="63"/>
      <c r="CBY153" s="63"/>
      <c r="CBZ153" s="63"/>
      <c r="CCA153" s="63"/>
      <c r="CCB153" s="63"/>
      <c r="CCC153" s="63"/>
      <c r="CCD153" s="63"/>
      <c r="CCE153" s="63"/>
      <c r="CCF153" s="63"/>
      <c r="CCG153" s="63"/>
      <c r="CCH153" s="63"/>
      <c r="CCI153" s="63"/>
      <c r="CCJ153" s="63"/>
      <c r="CCK153" s="63"/>
      <c r="CCL153" s="63"/>
      <c r="CCM153" s="63"/>
      <c r="CCN153" s="63"/>
      <c r="CCO153" s="63"/>
      <c r="CCP153" s="63"/>
      <c r="CCQ153" s="63"/>
      <c r="CCR153" s="63"/>
      <c r="CCS153" s="63"/>
      <c r="CCT153" s="63"/>
      <c r="CCU153" s="63"/>
      <c r="CCV153" s="63"/>
      <c r="CCW153" s="63"/>
      <c r="CCX153" s="63"/>
      <c r="CCY153" s="63"/>
      <c r="CCZ153" s="63"/>
      <c r="CDA153" s="63"/>
      <c r="CDB153" s="63"/>
      <c r="CDC153" s="63"/>
      <c r="CDD153" s="63"/>
      <c r="CDE153" s="63"/>
      <c r="CDF153" s="63"/>
      <c r="CDG153" s="63"/>
      <c r="CDH153" s="63"/>
      <c r="CDI153" s="63"/>
      <c r="CDJ153" s="63"/>
      <c r="CDK153" s="63"/>
      <c r="CDL153" s="63"/>
      <c r="CDM153" s="63"/>
      <c r="CDN153" s="63"/>
      <c r="CDO153" s="63"/>
      <c r="CDP153" s="63"/>
      <c r="CDQ153" s="63"/>
      <c r="CDR153" s="63"/>
      <c r="CDS153" s="63"/>
      <c r="CDT153" s="63"/>
      <c r="CDU153" s="63"/>
      <c r="CDV153" s="63"/>
      <c r="CDW153" s="63"/>
      <c r="CDX153" s="63"/>
      <c r="CDY153" s="63"/>
      <c r="CDZ153" s="63"/>
      <c r="CEA153" s="63"/>
      <c r="CEB153" s="63"/>
      <c r="CEC153" s="63"/>
      <c r="CED153" s="63"/>
      <c r="CEE153" s="63"/>
      <c r="CEF153" s="63"/>
      <c r="CEG153" s="63"/>
      <c r="CEH153" s="63"/>
      <c r="CEI153" s="63"/>
      <c r="CEJ153" s="63"/>
      <c r="CEK153" s="63"/>
      <c r="CEL153" s="63"/>
      <c r="CEM153" s="63"/>
      <c r="CEN153" s="63"/>
      <c r="CEO153" s="63"/>
      <c r="CEP153" s="63"/>
      <c r="CEQ153" s="63"/>
      <c r="CER153" s="63"/>
      <c r="CES153" s="63"/>
      <c r="CET153" s="63"/>
      <c r="CEU153" s="63"/>
      <c r="CEV153" s="63"/>
      <c r="CEW153" s="63"/>
      <c r="CEX153" s="63"/>
      <c r="CEY153" s="63"/>
      <c r="CEZ153" s="63"/>
      <c r="CFA153" s="63"/>
      <c r="CFB153" s="63"/>
      <c r="CFC153" s="63"/>
      <c r="CFD153" s="63"/>
      <c r="CFE153" s="63"/>
      <c r="CFF153" s="63"/>
      <c r="CFG153" s="63"/>
      <c r="CFH153" s="63"/>
      <c r="CFI153" s="63"/>
      <c r="CFJ153" s="63"/>
      <c r="CFK153" s="63"/>
      <c r="CFL153" s="63"/>
      <c r="CFM153" s="63"/>
      <c r="CFN153" s="63"/>
      <c r="CFO153" s="63"/>
      <c r="CFP153" s="63"/>
      <c r="CFQ153" s="63"/>
      <c r="CFR153" s="63"/>
      <c r="CFS153" s="63"/>
      <c r="CFT153" s="63"/>
      <c r="CFU153" s="63"/>
      <c r="CFV153" s="63"/>
      <c r="CFW153" s="63"/>
      <c r="CFX153" s="63"/>
      <c r="CFY153" s="63"/>
      <c r="CFZ153" s="63"/>
      <c r="CGA153" s="63"/>
      <c r="CGB153" s="63"/>
      <c r="CGC153" s="63"/>
      <c r="CGD153" s="63"/>
      <c r="CGE153" s="63"/>
      <c r="CGF153" s="63"/>
      <c r="CGG153" s="63"/>
      <c r="CGH153" s="63"/>
      <c r="CGI153" s="63"/>
      <c r="CGJ153" s="63"/>
      <c r="CGK153" s="63"/>
      <c r="CGL153" s="63"/>
      <c r="CGM153" s="63"/>
      <c r="CGN153" s="63"/>
      <c r="CGO153" s="63"/>
      <c r="CGP153" s="63"/>
      <c r="CGQ153" s="63"/>
      <c r="CGR153" s="63"/>
      <c r="CGS153" s="63"/>
      <c r="CGT153" s="63"/>
      <c r="CGU153" s="63"/>
      <c r="CGV153" s="63"/>
      <c r="CGW153" s="63"/>
      <c r="CGX153" s="63"/>
      <c r="CGY153" s="63"/>
      <c r="CGZ153" s="63"/>
      <c r="CHA153" s="63"/>
      <c r="CHB153" s="63"/>
      <c r="CHC153" s="63"/>
      <c r="CHD153" s="63"/>
      <c r="CHE153" s="63"/>
      <c r="CHF153" s="63"/>
      <c r="CHG153" s="63"/>
      <c r="CHH153" s="63"/>
      <c r="CHI153" s="63"/>
      <c r="CHJ153" s="63"/>
      <c r="CHK153" s="63"/>
      <c r="CHL153" s="63"/>
      <c r="CHM153" s="63"/>
      <c r="CHN153" s="63"/>
      <c r="CHO153" s="63"/>
      <c r="CHP153" s="63"/>
      <c r="CHQ153" s="63"/>
      <c r="CHR153" s="63"/>
      <c r="CHS153" s="63"/>
      <c r="CHT153" s="63"/>
      <c r="CHU153" s="63"/>
      <c r="CHV153" s="63"/>
      <c r="CHW153" s="63"/>
      <c r="CHX153" s="63"/>
      <c r="CHY153" s="63"/>
      <c r="CHZ153" s="63"/>
      <c r="CIA153" s="63"/>
      <c r="CIB153" s="63"/>
      <c r="CIC153" s="63"/>
      <c r="CID153" s="63"/>
      <c r="CIE153" s="63"/>
      <c r="CIF153" s="63"/>
      <c r="CIG153" s="63"/>
      <c r="CIH153" s="63"/>
      <c r="CII153" s="63"/>
      <c r="CIJ153" s="63"/>
      <c r="CIK153" s="63"/>
      <c r="CIL153" s="63"/>
      <c r="CIM153" s="63"/>
      <c r="CIN153" s="63"/>
      <c r="CIO153" s="63"/>
      <c r="CIP153" s="63"/>
      <c r="CIQ153" s="63"/>
      <c r="CIR153" s="63"/>
      <c r="CIS153" s="63"/>
      <c r="CIT153" s="63"/>
      <c r="CIU153" s="63"/>
      <c r="CIV153" s="63"/>
      <c r="CIW153" s="63"/>
      <c r="CIX153" s="63"/>
      <c r="CIY153" s="63"/>
      <c r="CIZ153" s="63"/>
      <c r="CJA153" s="63"/>
      <c r="CJB153" s="63"/>
      <c r="CJC153" s="63"/>
      <c r="CJD153" s="63"/>
      <c r="CJE153" s="63"/>
      <c r="CJF153" s="63"/>
      <c r="CJG153" s="63"/>
      <c r="CJH153" s="63"/>
      <c r="CJI153" s="63"/>
      <c r="CJJ153" s="63"/>
      <c r="CJK153" s="63"/>
      <c r="CJL153" s="63"/>
      <c r="CJM153" s="63"/>
      <c r="CJN153" s="63"/>
      <c r="CJO153" s="63"/>
      <c r="CJP153" s="63"/>
      <c r="CJQ153" s="63"/>
      <c r="CJR153" s="63"/>
      <c r="CJS153" s="63"/>
      <c r="CJT153" s="63"/>
      <c r="CJU153" s="63"/>
      <c r="CJV153" s="63"/>
      <c r="CJW153" s="63"/>
      <c r="CJX153" s="63"/>
      <c r="CJY153" s="63"/>
      <c r="CJZ153" s="63"/>
      <c r="CKA153" s="63"/>
      <c r="CKB153" s="63"/>
      <c r="CKC153" s="63"/>
      <c r="CKD153" s="63"/>
      <c r="CKE153" s="63"/>
      <c r="CKF153" s="63"/>
      <c r="CKG153" s="63"/>
      <c r="CKH153" s="63"/>
      <c r="CKI153" s="63"/>
      <c r="CKJ153" s="63"/>
      <c r="CKK153" s="63"/>
      <c r="CKL153" s="63"/>
      <c r="CKM153" s="63"/>
      <c r="CKN153" s="63"/>
      <c r="CKO153" s="63"/>
      <c r="CKP153" s="63"/>
      <c r="CKQ153" s="63"/>
      <c r="CKR153" s="63"/>
      <c r="CKS153" s="63"/>
      <c r="CKT153" s="63"/>
      <c r="CKU153" s="63"/>
      <c r="CKV153" s="63"/>
      <c r="CKW153" s="63"/>
      <c r="CKX153" s="63"/>
      <c r="CKY153" s="63"/>
      <c r="CKZ153" s="63"/>
      <c r="CLA153" s="63"/>
      <c r="CLB153" s="63"/>
      <c r="CLC153" s="63"/>
      <c r="CLD153" s="63"/>
      <c r="CLE153" s="63"/>
      <c r="CLF153" s="63"/>
      <c r="CLG153" s="63"/>
      <c r="CLH153" s="63"/>
      <c r="CLI153" s="63"/>
      <c r="CLJ153" s="63"/>
      <c r="CLK153" s="63"/>
      <c r="CLL153" s="63"/>
      <c r="CLM153" s="63"/>
      <c r="CLN153" s="63"/>
      <c r="CLO153" s="63"/>
      <c r="CLP153" s="63"/>
      <c r="CLQ153" s="63"/>
      <c r="CLR153" s="63"/>
      <c r="CLS153" s="63"/>
      <c r="CLT153" s="63"/>
      <c r="CLU153" s="63"/>
      <c r="CLV153" s="63"/>
      <c r="CLW153" s="63"/>
      <c r="CLX153" s="63"/>
      <c r="CLY153" s="63"/>
      <c r="CLZ153" s="63"/>
      <c r="CMA153" s="63"/>
      <c r="CMB153" s="63"/>
      <c r="CMC153" s="63"/>
      <c r="CMD153" s="63"/>
      <c r="CME153" s="63"/>
      <c r="CMF153" s="63"/>
      <c r="CMG153" s="63"/>
      <c r="CMH153" s="63"/>
      <c r="CMI153" s="63"/>
      <c r="CMJ153" s="63"/>
      <c r="CMK153" s="63"/>
      <c r="CML153" s="63"/>
      <c r="CMM153" s="63"/>
      <c r="CMN153" s="63"/>
      <c r="CMO153" s="63"/>
      <c r="CMP153" s="63"/>
      <c r="CMQ153" s="63"/>
      <c r="CMR153" s="63"/>
      <c r="CMS153" s="63"/>
      <c r="CMT153" s="63"/>
      <c r="CMU153" s="63"/>
      <c r="CMV153" s="63"/>
      <c r="CMW153" s="63"/>
      <c r="CMX153" s="63"/>
      <c r="CMY153" s="63"/>
      <c r="CMZ153" s="63"/>
      <c r="CNA153" s="63"/>
      <c r="CNB153" s="63"/>
      <c r="CNC153" s="63"/>
      <c r="CND153" s="63"/>
      <c r="CNE153" s="63"/>
      <c r="CNF153" s="63"/>
      <c r="CNG153" s="63"/>
      <c r="CNH153" s="63"/>
      <c r="CNI153" s="63"/>
      <c r="CNJ153" s="63"/>
      <c r="CNK153" s="63"/>
      <c r="CNL153" s="63"/>
      <c r="CNM153" s="63"/>
      <c r="CNN153" s="63"/>
      <c r="CNO153" s="63"/>
      <c r="CNP153" s="63"/>
      <c r="CNQ153" s="63"/>
      <c r="CNR153" s="63"/>
      <c r="CNS153" s="63"/>
      <c r="CNT153" s="63"/>
      <c r="CNU153" s="63"/>
      <c r="CNV153" s="63"/>
      <c r="CNW153" s="63"/>
      <c r="CNX153" s="63"/>
      <c r="CNY153" s="63"/>
      <c r="CNZ153" s="63"/>
      <c r="COA153" s="63"/>
      <c r="COB153" s="63"/>
      <c r="COC153" s="63"/>
      <c r="COD153" s="63"/>
      <c r="COE153" s="63"/>
      <c r="COF153" s="63"/>
      <c r="COG153" s="63"/>
      <c r="COH153" s="63"/>
      <c r="COI153" s="63"/>
      <c r="COJ153" s="63"/>
      <c r="COK153" s="63"/>
      <c r="COL153" s="63"/>
      <c r="COM153" s="63"/>
      <c r="CON153" s="63"/>
      <c r="COO153" s="63"/>
      <c r="COP153" s="63"/>
      <c r="COQ153" s="63"/>
      <c r="COR153" s="63"/>
      <c r="COS153" s="63"/>
      <c r="COT153" s="63"/>
      <c r="COU153" s="63"/>
      <c r="COV153" s="63"/>
      <c r="COW153" s="63"/>
      <c r="COX153" s="63"/>
      <c r="COY153" s="63"/>
      <c r="COZ153" s="63"/>
      <c r="CPA153" s="63"/>
      <c r="CPB153" s="63"/>
      <c r="CPC153" s="63"/>
      <c r="CPD153" s="63"/>
      <c r="CPE153" s="63"/>
      <c r="CPF153" s="63"/>
      <c r="CPG153" s="63"/>
      <c r="CPH153" s="63"/>
      <c r="CPI153" s="63"/>
      <c r="CPJ153" s="63"/>
      <c r="CPK153" s="63"/>
      <c r="CPL153" s="63"/>
      <c r="CPM153" s="63"/>
      <c r="CPN153" s="63"/>
      <c r="CPO153" s="63"/>
      <c r="CPP153" s="63"/>
      <c r="CPQ153" s="63"/>
      <c r="CPR153" s="63"/>
      <c r="CPS153" s="63"/>
      <c r="CPT153" s="63"/>
      <c r="CPU153" s="63"/>
      <c r="CPV153" s="63"/>
      <c r="CPW153" s="63"/>
      <c r="CPX153" s="63"/>
      <c r="CPY153" s="63"/>
      <c r="CPZ153" s="63"/>
      <c r="CQA153" s="63"/>
      <c r="CQB153" s="63"/>
      <c r="CQC153" s="63"/>
      <c r="CQD153" s="63"/>
      <c r="CQE153" s="63"/>
      <c r="CQF153" s="63"/>
      <c r="CQG153" s="63"/>
      <c r="CQH153" s="63"/>
      <c r="CQI153" s="63"/>
      <c r="CQJ153" s="63"/>
      <c r="CQK153" s="63"/>
      <c r="CQL153" s="63"/>
      <c r="CQM153" s="63"/>
      <c r="CQN153" s="63"/>
      <c r="CQO153" s="63"/>
      <c r="CQP153" s="63"/>
      <c r="CQQ153" s="63"/>
      <c r="CQR153" s="63"/>
      <c r="CQS153" s="63"/>
      <c r="CQT153" s="63"/>
      <c r="CQU153" s="63"/>
      <c r="CQV153" s="63"/>
      <c r="CQW153" s="63"/>
      <c r="CQX153" s="63"/>
      <c r="CQY153" s="63"/>
      <c r="CQZ153" s="63"/>
      <c r="CRA153" s="63"/>
      <c r="CRB153" s="63"/>
      <c r="CRC153" s="63"/>
      <c r="CRD153" s="63"/>
      <c r="CRE153" s="63"/>
      <c r="CRF153" s="63"/>
      <c r="CRG153" s="63"/>
      <c r="CRH153" s="63"/>
      <c r="CRI153" s="63"/>
      <c r="CRJ153" s="63"/>
      <c r="CRK153" s="63"/>
      <c r="CRL153" s="63"/>
      <c r="CRM153" s="63"/>
      <c r="CRN153" s="63"/>
      <c r="CRO153" s="63"/>
      <c r="CRP153" s="63"/>
      <c r="CRQ153" s="63"/>
      <c r="CRR153" s="63"/>
      <c r="CRS153" s="63"/>
      <c r="CRT153" s="63"/>
      <c r="CRU153" s="63"/>
      <c r="CRV153" s="63"/>
      <c r="CRW153" s="63"/>
      <c r="CRX153" s="63"/>
      <c r="CRY153" s="63"/>
      <c r="CRZ153" s="63"/>
      <c r="CSA153" s="63"/>
      <c r="CSB153" s="63"/>
      <c r="CSC153" s="63"/>
      <c r="CSD153" s="63"/>
      <c r="CSE153" s="63"/>
      <c r="CSF153" s="63"/>
      <c r="CSG153" s="63"/>
      <c r="CSH153" s="63"/>
      <c r="CSI153" s="63"/>
      <c r="CSJ153" s="63"/>
      <c r="CSK153" s="63"/>
      <c r="CSL153" s="63"/>
      <c r="CSM153" s="63"/>
      <c r="CSN153" s="63"/>
      <c r="CSO153" s="63"/>
      <c r="CSP153" s="63"/>
      <c r="CSQ153" s="63"/>
      <c r="CSR153" s="63"/>
      <c r="CSS153" s="63"/>
      <c r="CST153" s="63"/>
      <c r="CSU153" s="63"/>
      <c r="CSV153" s="63"/>
      <c r="CSW153" s="63"/>
      <c r="CSX153" s="63"/>
      <c r="CSY153" s="63"/>
      <c r="CSZ153" s="63"/>
      <c r="CTA153" s="63"/>
      <c r="CTB153" s="63"/>
      <c r="CTC153" s="63"/>
      <c r="CTD153" s="63"/>
      <c r="CTE153" s="63"/>
      <c r="CTF153" s="63"/>
      <c r="CTG153" s="63"/>
      <c r="CTH153" s="63"/>
      <c r="CTI153" s="63"/>
      <c r="CTJ153" s="63"/>
      <c r="CTK153" s="63"/>
      <c r="CTL153" s="63"/>
      <c r="CTM153" s="63"/>
      <c r="CTN153" s="63"/>
      <c r="CTO153" s="63"/>
      <c r="CTP153" s="63"/>
      <c r="CTQ153" s="63"/>
      <c r="CTR153" s="63"/>
      <c r="CTS153" s="63"/>
      <c r="CTT153" s="63"/>
      <c r="CTU153" s="63"/>
      <c r="CTV153" s="63"/>
      <c r="CTW153" s="63"/>
      <c r="CTX153" s="63"/>
      <c r="CTY153" s="63"/>
      <c r="CTZ153" s="63"/>
      <c r="CUA153" s="63"/>
      <c r="CUB153" s="63"/>
      <c r="CUC153" s="63"/>
      <c r="CUD153" s="63"/>
      <c r="CUE153" s="63"/>
      <c r="CUF153" s="63"/>
      <c r="CUG153" s="63"/>
      <c r="CUH153" s="63"/>
      <c r="CUI153" s="63"/>
      <c r="CUJ153" s="63"/>
      <c r="CUK153" s="63"/>
      <c r="CUL153" s="63"/>
      <c r="CUM153" s="63"/>
      <c r="CUN153" s="63"/>
      <c r="CUO153" s="63"/>
      <c r="CUP153" s="63"/>
      <c r="CUQ153" s="63"/>
      <c r="CUR153" s="63"/>
      <c r="CUS153" s="63"/>
      <c r="CUT153" s="63"/>
      <c r="CUU153" s="63"/>
      <c r="CUV153" s="63"/>
      <c r="CUW153" s="63"/>
      <c r="CUX153" s="63"/>
      <c r="CUY153" s="63"/>
      <c r="CUZ153" s="63"/>
      <c r="CVA153" s="63"/>
      <c r="CVB153" s="63"/>
      <c r="CVC153" s="63"/>
      <c r="CVD153" s="63"/>
      <c r="CVE153" s="63"/>
      <c r="CVF153" s="63"/>
      <c r="CVG153" s="63"/>
      <c r="CVH153" s="63"/>
      <c r="CVI153" s="63"/>
      <c r="CVJ153" s="63"/>
      <c r="CVK153" s="63"/>
      <c r="CVL153" s="63"/>
      <c r="CVM153" s="63"/>
      <c r="CVN153" s="63"/>
      <c r="CVO153" s="63"/>
      <c r="CVP153" s="63"/>
      <c r="CVQ153" s="63"/>
      <c r="CVR153" s="63"/>
      <c r="CVS153" s="63"/>
      <c r="CVT153" s="63"/>
      <c r="CVU153" s="63"/>
      <c r="CVV153" s="63"/>
      <c r="CVW153" s="63"/>
      <c r="CVX153" s="63"/>
      <c r="CVY153" s="63"/>
      <c r="CVZ153" s="63"/>
      <c r="CWA153" s="63"/>
      <c r="CWB153" s="63"/>
      <c r="CWC153" s="63"/>
      <c r="CWD153" s="63"/>
      <c r="CWE153" s="63"/>
      <c r="CWF153" s="63"/>
      <c r="CWG153" s="63"/>
      <c r="CWH153" s="63"/>
      <c r="CWI153" s="63"/>
      <c r="CWJ153" s="63"/>
      <c r="CWK153" s="63"/>
      <c r="CWL153" s="63"/>
      <c r="CWM153" s="63"/>
      <c r="CWN153" s="63"/>
      <c r="CWO153" s="63"/>
      <c r="CWP153" s="63"/>
      <c r="CWQ153" s="63"/>
      <c r="CWR153" s="63"/>
      <c r="CWS153" s="63"/>
      <c r="CWT153" s="63"/>
      <c r="CWU153" s="63"/>
      <c r="CWV153" s="63"/>
      <c r="CWW153" s="63"/>
      <c r="CWX153" s="63"/>
      <c r="CWY153" s="63"/>
      <c r="CWZ153" s="63"/>
      <c r="CXA153" s="63"/>
      <c r="CXB153" s="63"/>
      <c r="CXC153" s="63"/>
      <c r="CXD153" s="63"/>
      <c r="CXE153" s="63"/>
      <c r="CXF153" s="63"/>
      <c r="CXG153" s="63"/>
      <c r="CXH153" s="63"/>
      <c r="CXI153" s="63"/>
      <c r="CXJ153" s="63"/>
      <c r="CXK153" s="63"/>
      <c r="CXL153" s="63"/>
      <c r="CXM153" s="63"/>
      <c r="CXN153" s="63"/>
      <c r="CXO153" s="63"/>
      <c r="CXP153" s="63"/>
      <c r="CXQ153" s="63"/>
      <c r="CXR153" s="63"/>
      <c r="CXS153" s="63"/>
      <c r="CXT153" s="63"/>
      <c r="CXU153" s="63"/>
      <c r="CXV153" s="63"/>
      <c r="CXW153" s="63"/>
      <c r="CXX153" s="63"/>
      <c r="CXY153" s="63"/>
      <c r="CXZ153" s="63"/>
      <c r="CYA153" s="63"/>
      <c r="CYB153" s="63"/>
      <c r="CYC153" s="63"/>
      <c r="CYD153" s="63"/>
      <c r="CYE153" s="63"/>
      <c r="CYF153" s="63"/>
      <c r="CYG153" s="63"/>
      <c r="CYH153" s="63"/>
      <c r="CYI153" s="63"/>
      <c r="CYJ153" s="63"/>
      <c r="CYK153" s="63"/>
      <c r="CYL153" s="63"/>
      <c r="CYM153" s="63"/>
      <c r="CYN153" s="63"/>
      <c r="CYO153" s="63"/>
      <c r="CYP153" s="63"/>
      <c r="CYQ153" s="63"/>
      <c r="CYR153" s="63"/>
      <c r="CYS153" s="63"/>
      <c r="CYT153" s="63"/>
      <c r="CYU153" s="63"/>
      <c r="CYV153" s="63"/>
      <c r="CYW153" s="63"/>
      <c r="CYX153" s="63"/>
      <c r="CYY153" s="63"/>
      <c r="CYZ153" s="63"/>
      <c r="CZA153" s="63"/>
      <c r="CZB153" s="63"/>
      <c r="CZC153" s="63"/>
      <c r="CZD153" s="63"/>
      <c r="CZE153" s="63"/>
      <c r="CZF153" s="63"/>
      <c r="CZG153" s="63"/>
      <c r="CZH153" s="63"/>
      <c r="CZI153" s="63"/>
      <c r="CZJ153" s="63"/>
      <c r="CZK153" s="63"/>
      <c r="CZL153" s="63"/>
      <c r="CZM153" s="63"/>
      <c r="CZN153" s="63"/>
      <c r="CZO153" s="63"/>
      <c r="CZP153" s="63"/>
      <c r="CZQ153" s="63"/>
      <c r="CZR153" s="63"/>
      <c r="CZS153" s="63"/>
      <c r="CZT153" s="63"/>
      <c r="CZU153" s="63"/>
      <c r="CZV153" s="63"/>
      <c r="CZW153" s="63"/>
      <c r="CZX153" s="63"/>
      <c r="CZY153" s="63"/>
      <c r="CZZ153" s="63"/>
      <c r="DAA153" s="63"/>
      <c r="DAB153" s="63"/>
      <c r="DAC153" s="63"/>
      <c r="DAD153" s="63"/>
      <c r="DAE153" s="63"/>
      <c r="DAF153" s="63"/>
      <c r="DAG153" s="63"/>
      <c r="DAH153" s="63"/>
      <c r="DAI153" s="63"/>
      <c r="DAJ153" s="63"/>
      <c r="DAK153" s="63"/>
      <c r="DAL153" s="63"/>
      <c r="DAM153" s="63"/>
      <c r="DAN153" s="63"/>
      <c r="DAO153" s="63"/>
      <c r="DAP153" s="63"/>
      <c r="DAQ153" s="63"/>
      <c r="DAR153" s="63"/>
      <c r="DAS153" s="63"/>
      <c r="DAT153" s="63"/>
      <c r="DAU153" s="63"/>
      <c r="DAV153" s="63"/>
      <c r="DAW153" s="63"/>
      <c r="DAX153" s="63"/>
      <c r="DAY153" s="63"/>
      <c r="DAZ153" s="63"/>
      <c r="DBA153" s="63"/>
      <c r="DBB153" s="63"/>
      <c r="DBC153" s="63"/>
      <c r="DBD153" s="63"/>
      <c r="DBE153" s="63"/>
      <c r="DBF153" s="63"/>
      <c r="DBG153" s="63"/>
      <c r="DBH153" s="63"/>
      <c r="DBI153" s="63"/>
      <c r="DBJ153" s="63"/>
      <c r="DBK153" s="63"/>
      <c r="DBL153" s="63"/>
      <c r="DBM153" s="63"/>
      <c r="DBN153" s="63"/>
      <c r="DBO153" s="63"/>
      <c r="DBP153" s="63"/>
      <c r="DBQ153" s="63"/>
      <c r="DBR153" s="63"/>
      <c r="DBS153" s="63"/>
      <c r="DBT153" s="63"/>
      <c r="DBU153" s="63"/>
      <c r="DBV153" s="63"/>
      <c r="DBW153" s="63"/>
      <c r="DBX153" s="63"/>
      <c r="DBY153" s="63"/>
      <c r="DBZ153" s="63"/>
      <c r="DCA153" s="63"/>
      <c r="DCB153" s="63"/>
      <c r="DCC153" s="63"/>
      <c r="DCD153" s="63"/>
      <c r="DCE153" s="63"/>
      <c r="DCF153" s="63"/>
      <c r="DCG153" s="63"/>
      <c r="DCH153" s="63"/>
      <c r="DCI153" s="63"/>
      <c r="DCJ153" s="63"/>
      <c r="DCK153" s="63"/>
      <c r="DCL153" s="63"/>
      <c r="DCM153" s="63"/>
      <c r="DCN153" s="63"/>
      <c r="DCO153" s="63"/>
      <c r="DCP153" s="63"/>
      <c r="DCQ153" s="63"/>
      <c r="DCR153" s="63"/>
      <c r="DCS153" s="63"/>
      <c r="DCT153" s="63"/>
      <c r="DCU153" s="63"/>
      <c r="DCV153" s="63"/>
      <c r="DCW153" s="63"/>
      <c r="DCX153" s="63"/>
      <c r="DCY153" s="63"/>
      <c r="DCZ153" s="63"/>
      <c r="DDA153" s="63"/>
      <c r="DDB153" s="63"/>
      <c r="DDC153" s="63"/>
      <c r="DDD153" s="63"/>
      <c r="DDE153" s="63"/>
      <c r="DDF153" s="63"/>
      <c r="DDG153" s="63"/>
      <c r="DDH153" s="63"/>
      <c r="DDI153" s="63"/>
      <c r="DDJ153" s="63"/>
      <c r="DDK153" s="63"/>
      <c r="DDL153" s="63"/>
      <c r="DDM153" s="63"/>
      <c r="DDN153" s="63"/>
      <c r="DDO153" s="63"/>
      <c r="DDP153" s="63"/>
      <c r="DDQ153" s="63"/>
      <c r="DDR153" s="63"/>
      <c r="DDS153" s="63"/>
      <c r="DDT153" s="63"/>
      <c r="DDU153" s="63"/>
      <c r="DDV153" s="63"/>
      <c r="DDW153" s="63"/>
      <c r="DDX153" s="63"/>
      <c r="DDY153" s="63"/>
      <c r="DDZ153" s="63"/>
      <c r="DEA153" s="63"/>
      <c r="DEB153" s="63"/>
      <c r="DEC153" s="63"/>
      <c r="DED153" s="63"/>
      <c r="DEE153" s="63"/>
      <c r="DEF153" s="63"/>
      <c r="DEG153" s="63"/>
      <c r="DEH153" s="63"/>
      <c r="DEI153" s="63"/>
      <c r="DEJ153" s="63"/>
      <c r="DEK153" s="63"/>
      <c r="DEL153" s="63"/>
      <c r="DEM153" s="63"/>
      <c r="DEN153" s="63"/>
      <c r="DEO153" s="63"/>
      <c r="DEP153" s="63"/>
      <c r="DEQ153" s="63"/>
      <c r="DER153" s="63"/>
      <c r="DES153" s="63"/>
      <c r="DET153" s="63"/>
      <c r="DEU153" s="63"/>
      <c r="DEV153" s="63"/>
      <c r="DEW153" s="63"/>
      <c r="DEX153" s="63"/>
      <c r="DEY153" s="63"/>
      <c r="DEZ153" s="63"/>
      <c r="DFA153" s="63"/>
      <c r="DFB153" s="63"/>
      <c r="DFC153" s="63"/>
      <c r="DFD153" s="63"/>
      <c r="DFE153" s="63"/>
      <c r="DFF153" s="63"/>
      <c r="DFG153" s="63"/>
      <c r="DFH153" s="63"/>
      <c r="DFI153" s="63"/>
      <c r="DFJ153" s="63"/>
      <c r="DFK153" s="63"/>
      <c r="DFL153" s="63"/>
      <c r="DFM153" s="63"/>
      <c r="DFN153" s="63"/>
      <c r="DFO153" s="63"/>
      <c r="DFP153" s="63"/>
      <c r="DFQ153" s="63"/>
      <c r="DFR153" s="63"/>
      <c r="DFS153" s="63"/>
      <c r="DFT153" s="63"/>
      <c r="DFU153" s="63"/>
      <c r="DFV153" s="63"/>
      <c r="DFW153" s="63"/>
      <c r="DFX153" s="63"/>
      <c r="DFY153" s="63"/>
      <c r="DFZ153" s="63"/>
      <c r="DGA153" s="63"/>
      <c r="DGB153" s="63"/>
      <c r="DGC153" s="63"/>
      <c r="DGD153" s="63"/>
      <c r="DGE153" s="63"/>
      <c r="DGF153" s="63"/>
      <c r="DGG153" s="63"/>
      <c r="DGH153" s="63"/>
      <c r="DGI153" s="63"/>
      <c r="DGJ153" s="63"/>
      <c r="DGK153" s="63"/>
      <c r="DGL153" s="63"/>
      <c r="DGM153" s="63"/>
      <c r="DGN153" s="63"/>
      <c r="DGO153" s="63"/>
      <c r="DGP153" s="63"/>
      <c r="DGQ153" s="63"/>
      <c r="DGR153" s="63"/>
      <c r="DGS153" s="63"/>
      <c r="DGT153" s="63"/>
      <c r="DGU153" s="63"/>
      <c r="DGV153" s="63"/>
      <c r="DGW153" s="63"/>
      <c r="DGX153" s="63"/>
      <c r="DGY153" s="63"/>
      <c r="DGZ153" s="63"/>
      <c r="DHA153" s="63"/>
      <c r="DHB153" s="63"/>
      <c r="DHC153" s="63"/>
      <c r="DHD153" s="63"/>
      <c r="DHE153" s="63"/>
      <c r="DHF153" s="63"/>
      <c r="DHG153" s="63"/>
      <c r="DHH153" s="63"/>
      <c r="DHI153" s="63"/>
      <c r="DHJ153" s="63"/>
      <c r="DHK153" s="63"/>
      <c r="DHL153" s="63"/>
      <c r="DHM153" s="63"/>
      <c r="DHN153" s="63"/>
      <c r="DHO153" s="63"/>
      <c r="DHP153" s="63"/>
      <c r="DHQ153" s="63"/>
      <c r="DHR153" s="63"/>
      <c r="DHS153" s="63"/>
      <c r="DHT153" s="63"/>
      <c r="DHU153" s="63"/>
      <c r="DHV153" s="63"/>
      <c r="DHW153" s="63"/>
      <c r="DHX153" s="63"/>
      <c r="DHY153" s="63"/>
      <c r="DHZ153" s="63"/>
      <c r="DIA153" s="63"/>
      <c r="DIB153" s="63"/>
      <c r="DIC153" s="63"/>
      <c r="DID153" s="63"/>
      <c r="DIE153" s="63"/>
      <c r="DIF153" s="63"/>
      <c r="DIG153" s="63"/>
      <c r="DIH153" s="63"/>
      <c r="DII153" s="63"/>
      <c r="DIJ153" s="63"/>
      <c r="DIK153" s="63"/>
      <c r="DIL153" s="63"/>
      <c r="DIM153" s="63"/>
      <c r="DIN153" s="63"/>
      <c r="DIO153" s="63"/>
      <c r="DIP153" s="63"/>
      <c r="DIQ153" s="63"/>
      <c r="DIR153" s="63"/>
      <c r="DIS153" s="63"/>
      <c r="DIT153" s="63"/>
      <c r="DIU153" s="63"/>
      <c r="DIV153" s="63"/>
      <c r="DIW153" s="63"/>
      <c r="DIX153" s="63"/>
      <c r="DIY153" s="63"/>
      <c r="DIZ153" s="63"/>
      <c r="DJA153" s="63"/>
      <c r="DJB153" s="63"/>
      <c r="DJC153" s="63"/>
      <c r="DJD153" s="63"/>
      <c r="DJE153" s="63"/>
      <c r="DJF153" s="63"/>
      <c r="DJG153" s="63"/>
      <c r="DJH153" s="63"/>
      <c r="DJI153" s="63"/>
      <c r="DJJ153" s="63"/>
      <c r="DJK153" s="63"/>
      <c r="DJL153" s="63"/>
      <c r="DJM153" s="63"/>
      <c r="DJN153" s="63"/>
      <c r="DJO153" s="63"/>
      <c r="DJP153" s="63"/>
      <c r="DJQ153" s="63"/>
      <c r="DJR153" s="63"/>
      <c r="DJS153" s="63"/>
      <c r="DJT153" s="63"/>
      <c r="DJU153" s="63"/>
      <c r="DJV153" s="63"/>
      <c r="DJW153" s="63"/>
      <c r="DJX153" s="63"/>
      <c r="DJY153" s="63"/>
      <c r="DJZ153" s="63"/>
      <c r="DKA153" s="63"/>
      <c r="DKB153" s="63"/>
      <c r="DKC153" s="63"/>
      <c r="DKD153" s="63"/>
      <c r="DKE153" s="63"/>
      <c r="DKF153" s="63"/>
      <c r="DKG153" s="63"/>
      <c r="DKH153" s="63"/>
      <c r="DKI153" s="63"/>
      <c r="DKJ153" s="63"/>
      <c r="DKK153" s="63"/>
      <c r="DKL153" s="63"/>
      <c r="DKM153" s="63"/>
      <c r="DKN153" s="63"/>
      <c r="DKO153" s="63"/>
      <c r="DKP153" s="63"/>
      <c r="DKQ153" s="63"/>
      <c r="DKR153" s="63"/>
      <c r="DKS153" s="63"/>
      <c r="DKT153" s="63"/>
      <c r="DKU153" s="63"/>
      <c r="DKV153" s="63"/>
      <c r="DKW153" s="63"/>
      <c r="DKX153" s="63"/>
      <c r="DKY153" s="63"/>
      <c r="DKZ153" s="63"/>
      <c r="DLA153" s="63"/>
      <c r="DLB153" s="63"/>
      <c r="DLC153" s="63"/>
      <c r="DLD153" s="63"/>
      <c r="DLE153" s="63"/>
      <c r="DLF153" s="63"/>
      <c r="DLG153" s="63"/>
      <c r="DLH153" s="63"/>
      <c r="DLI153" s="63"/>
      <c r="DLJ153" s="63"/>
      <c r="DLK153" s="63"/>
      <c r="DLL153" s="63"/>
      <c r="DLM153" s="63"/>
      <c r="DLN153" s="63"/>
      <c r="DLO153" s="63"/>
      <c r="DLP153" s="63"/>
      <c r="DLQ153" s="63"/>
      <c r="DLR153" s="63"/>
      <c r="DLS153" s="63"/>
      <c r="DLT153" s="63"/>
      <c r="DLU153" s="63"/>
      <c r="DLV153" s="63"/>
      <c r="DLW153" s="63"/>
      <c r="DLX153" s="63"/>
      <c r="DLY153" s="63"/>
      <c r="DLZ153" s="63"/>
      <c r="DMA153" s="63"/>
      <c r="DMB153" s="63"/>
      <c r="DMC153" s="63"/>
      <c r="DMD153" s="63"/>
      <c r="DME153" s="63"/>
      <c r="DMF153" s="63"/>
      <c r="DMG153" s="63"/>
      <c r="DMH153" s="63"/>
      <c r="DMI153" s="63"/>
      <c r="DMJ153" s="63"/>
      <c r="DMK153" s="63"/>
      <c r="DML153" s="63"/>
      <c r="DMM153" s="63"/>
      <c r="DMN153" s="63"/>
      <c r="DMO153" s="63"/>
      <c r="DMP153" s="63"/>
      <c r="DMQ153" s="63"/>
      <c r="DMR153" s="63"/>
      <c r="DMS153" s="63"/>
      <c r="DMT153" s="63"/>
      <c r="DMU153" s="63"/>
      <c r="DMV153" s="63"/>
      <c r="DMW153" s="63"/>
      <c r="DMX153" s="63"/>
      <c r="DMY153" s="63"/>
      <c r="DMZ153" s="63"/>
      <c r="DNA153" s="63"/>
      <c r="DNB153" s="63"/>
      <c r="DNC153" s="63"/>
      <c r="DND153" s="63"/>
      <c r="DNE153" s="63"/>
      <c r="DNF153" s="63"/>
      <c r="DNG153" s="63"/>
      <c r="DNH153" s="63"/>
      <c r="DNI153" s="63"/>
      <c r="DNJ153" s="63"/>
      <c r="DNK153" s="63"/>
      <c r="DNL153" s="63"/>
      <c r="DNM153" s="63"/>
      <c r="DNN153" s="63"/>
      <c r="DNO153" s="63"/>
      <c r="DNP153" s="63"/>
      <c r="DNQ153" s="63"/>
      <c r="DNR153" s="63"/>
      <c r="DNS153" s="63"/>
      <c r="DNT153" s="63"/>
      <c r="DNU153" s="63"/>
      <c r="DNV153" s="63"/>
      <c r="DNW153" s="63"/>
      <c r="DNX153" s="63"/>
      <c r="DNY153" s="63"/>
      <c r="DNZ153" s="63"/>
      <c r="DOA153" s="63"/>
      <c r="DOB153" s="63"/>
      <c r="DOC153" s="63"/>
      <c r="DOD153" s="63"/>
      <c r="DOE153" s="63"/>
      <c r="DOF153" s="63"/>
      <c r="DOG153" s="63"/>
      <c r="DOH153" s="63"/>
      <c r="DOI153" s="63"/>
      <c r="DOJ153" s="63"/>
      <c r="DOK153" s="63"/>
      <c r="DOL153" s="63"/>
      <c r="DOM153" s="63"/>
      <c r="DON153" s="63"/>
      <c r="DOO153" s="63"/>
      <c r="DOP153" s="63"/>
      <c r="DOQ153" s="63"/>
      <c r="DOR153" s="63"/>
      <c r="DOS153" s="63"/>
      <c r="DOT153" s="63"/>
      <c r="DOU153" s="63"/>
      <c r="DOV153" s="63"/>
      <c r="DOW153" s="63"/>
      <c r="DOX153" s="63"/>
      <c r="DOY153" s="63"/>
      <c r="DOZ153" s="63"/>
      <c r="DPA153" s="63"/>
      <c r="DPB153" s="63"/>
      <c r="DPC153" s="63"/>
      <c r="DPD153" s="63"/>
      <c r="DPE153" s="63"/>
      <c r="DPF153" s="63"/>
      <c r="DPG153" s="63"/>
      <c r="DPH153" s="63"/>
      <c r="DPI153" s="63"/>
      <c r="DPJ153" s="63"/>
      <c r="DPK153" s="63"/>
      <c r="DPL153" s="63"/>
      <c r="DPM153" s="63"/>
      <c r="DPN153" s="63"/>
      <c r="DPO153" s="63"/>
      <c r="DPP153" s="63"/>
      <c r="DPQ153" s="63"/>
      <c r="DPR153" s="63"/>
      <c r="DPS153" s="63"/>
      <c r="DPT153" s="63"/>
      <c r="DPU153" s="63"/>
      <c r="DPV153" s="63"/>
      <c r="DPW153" s="63"/>
      <c r="DPX153" s="63"/>
      <c r="DPY153" s="63"/>
      <c r="DPZ153" s="63"/>
      <c r="DQA153" s="63"/>
      <c r="DQB153" s="63"/>
      <c r="DQC153" s="63"/>
      <c r="DQD153" s="63"/>
      <c r="DQE153" s="63"/>
      <c r="DQF153" s="63"/>
      <c r="DQG153" s="63"/>
      <c r="DQH153" s="63"/>
      <c r="DQI153" s="63"/>
      <c r="DQJ153" s="63"/>
      <c r="DQK153" s="63"/>
      <c r="DQL153" s="63"/>
      <c r="DQM153" s="63"/>
      <c r="DQN153" s="63"/>
      <c r="DQO153" s="63"/>
      <c r="DQP153" s="63"/>
      <c r="DQQ153" s="63"/>
      <c r="DQR153" s="63"/>
      <c r="DQS153" s="63"/>
      <c r="DQT153" s="63"/>
      <c r="DQU153" s="63"/>
      <c r="DQV153" s="63"/>
      <c r="DQW153" s="63"/>
      <c r="DQX153" s="63"/>
      <c r="DQY153" s="63"/>
      <c r="DQZ153" s="63"/>
      <c r="DRA153" s="63"/>
      <c r="DRB153" s="63"/>
      <c r="DRC153" s="63"/>
      <c r="DRD153" s="63"/>
      <c r="DRE153" s="63"/>
      <c r="DRF153" s="63"/>
      <c r="DRG153" s="63"/>
      <c r="DRH153" s="63"/>
      <c r="DRI153" s="63"/>
      <c r="DRJ153" s="63"/>
      <c r="DRK153" s="63"/>
      <c r="DRL153" s="63"/>
      <c r="DRM153" s="63"/>
      <c r="DRN153" s="63"/>
      <c r="DRO153" s="63"/>
      <c r="DRP153" s="63"/>
      <c r="DRQ153" s="63"/>
      <c r="DRR153" s="63"/>
      <c r="DRS153" s="63"/>
      <c r="DRT153" s="63"/>
      <c r="DRU153" s="63"/>
      <c r="DRV153" s="63"/>
      <c r="DRW153" s="63"/>
      <c r="DRX153" s="63"/>
      <c r="DRY153" s="63"/>
      <c r="DRZ153" s="63"/>
      <c r="DSA153" s="63"/>
      <c r="DSB153" s="63"/>
      <c r="DSC153" s="63"/>
      <c r="DSD153" s="63"/>
      <c r="DSE153" s="63"/>
      <c r="DSF153" s="63"/>
      <c r="DSG153" s="63"/>
      <c r="DSH153" s="63"/>
      <c r="DSI153" s="63"/>
      <c r="DSJ153" s="63"/>
      <c r="DSK153" s="63"/>
      <c r="DSL153" s="63"/>
      <c r="DSM153" s="63"/>
      <c r="DSN153" s="63"/>
      <c r="DSO153" s="63"/>
      <c r="DSP153" s="63"/>
      <c r="DSQ153" s="63"/>
      <c r="DSR153" s="63"/>
      <c r="DSS153" s="63"/>
      <c r="DST153" s="63"/>
      <c r="DSU153" s="63"/>
      <c r="DSV153" s="63"/>
      <c r="DSW153" s="63"/>
      <c r="DSX153" s="63"/>
      <c r="DSY153" s="63"/>
      <c r="DSZ153" s="63"/>
      <c r="DTA153" s="63"/>
      <c r="DTB153" s="63"/>
      <c r="DTC153" s="63"/>
      <c r="DTD153" s="63"/>
      <c r="DTE153" s="63"/>
      <c r="DTF153" s="63"/>
      <c r="DTG153" s="63"/>
      <c r="DTH153" s="63"/>
      <c r="DTI153" s="63"/>
      <c r="DTJ153" s="63"/>
      <c r="DTK153" s="63"/>
      <c r="DTL153" s="63"/>
      <c r="DTM153" s="63"/>
      <c r="DTN153" s="63"/>
      <c r="DTO153" s="63"/>
      <c r="DTP153" s="63"/>
      <c r="DTQ153" s="63"/>
      <c r="DTR153" s="63"/>
      <c r="DTS153" s="63"/>
      <c r="DTT153" s="63"/>
      <c r="DTU153" s="63"/>
      <c r="DTV153" s="63"/>
      <c r="DTW153" s="63"/>
      <c r="DTX153" s="63"/>
      <c r="DTY153" s="63"/>
      <c r="DTZ153" s="63"/>
      <c r="DUA153" s="63"/>
      <c r="DUB153" s="63"/>
      <c r="DUC153" s="63"/>
      <c r="DUD153" s="63"/>
      <c r="DUE153" s="63"/>
      <c r="DUF153" s="63"/>
      <c r="DUG153" s="63"/>
      <c r="DUH153" s="63"/>
      <c r="DUI153" s="63"/>
      <c r="DUJ153" s="63"/>
      <c r="DUK153" s="63"/>
      <c r="DUL153" s="63"/>
      <c r="DUM153" s="63"/>
      <c r="DUN153" s="63"/>
      <c r="DUO153" s="63"/>
      <c r="DUP153" s="63"/>
      <c r="DUQ153" s="63"/>
      <c r="DUR153" s="63"/>
      <c r="DUS153" s="63"/>
      <c r="DUT153" s="63"/>
      <c r="DUU153" s="63"/>
      <c r="DUV153" s="63"/>
      <c r="DUW153" s="63"/>
      <c r="DUX153" s="63"/>
      <c r="DUY153" s="63"/>
      <c r="DUZ153" s="63"/>
      <c r="DVA153" s="63"/>
      <c r="DVB153" s="63"/>
      <c r="DVC153" s="63"/>
      <c r="DVD153" s="63"/>
      <c r="DVE153" s="63"/>
      <c r="DVF153" s="63"/>
      <c r="DVG153" s="63"/>
      <c r="DVH153" s="63"/>
      <c r="DVI153" s="63"/>
      <c r="DVJ153" s="63"/>
      <c r="DVK153" s="63"/>
      <c r="DVL153" s="63"/>
      <c r="DVM153" s="63"/>
      <c r="DVN153" s="63"/>
      <c r="DVO153" s="63"/>
      <c r="DVP153" s="63"/>
      <c r="DVQ153" s="63"/>
      <c r="DVR153" s="63"/>
      <c r="DVS153" s="63"/>
      <c r="DVT153" s="63"/>
      <c r="DVU153" s="63"/>
      <c r="DVV153" s="63"/>
      <c r="DVW153" s="63"/>
      <c r="DVX153" s="63"/>
      <c r="DVY153" s="63"/>
      <c r="DVZ153" s="63"/>
      <c r="DWA153" s="63"/>
      <c r="DWB153" s="63"/>
      <c r="DWC153" s="63"/>
      <c r="DWD153" s="63"/>
      <c r="DWE153" s="63"/>
      <c r="DWF153" s="63"/>
      <c r="DWG153" s="63"/>
      <c r="DWH153" s="63"/>
      <c r="DWI153" s="63"/>
      <c r="DWJ153" s="63"/>
      <c r="DWK153" s="63"/>
      <c r="DWL153" s="63"/>
      <c r="DWM153" s="63"/>
      <c r="DWN153" s="63"/>
      <c r="DWO153" s="63"/>
      <c r="DWP153" s="63"/>
      <c r="DWQ153" s="63"/>
      <c r="DWR153" s="63"/>
      <c r="DWS153" s="63"/>
      <c r="DWT153" s="63"/>
      <c r="DWU153" s="63"/>
      <c r="DWV153" s="63"/>
      <c r="DWW153" s="63"/>
      <c r="DWX153" s="63"/>
      <c r="DWY153" s="63"/>
      <c r="DWZ153" s="63"/>
      <c r="DXA153" s="63"/>
      <c r="DXB153" s="63"/>
      <c r="DXC153" s="63"/>
      <c r="DXD153" s="63"/>
      <c r="DXE153" s="63"/>
      <c r="DXF153" s="63"/>
      <c r="DXG153" s="63"/>
      <c r="DXH153" s="63"/>
      <c r="DXI153" s="63"/>
      <c r="DXJ153" s="63"/>
      <c r="DXK153" s="63"/>
      <c r="DXL153" s="63"/>
      <c r="DXM153" s="63"/>
      <c r="DXN153" s="63"/>
      <c r="DXO153" s="63"/>
      <c r="DXP153" s="63"/>
      <c r="DXQ153" s="63"/>
      <c r="DXR153" s="63"/>
      <c r="DXS153" s="63"/>
      <c r="DXT153" s="63"/>
      <c r="DXU153" s="63"/>
      <c r="DXV153" s="63"/>
      <c r="DXW153" s="63"/>
      <c r="DXX153" s="63"/>
      <c r="DXY153" s="63"/>
      <c r="DXZ153" s="63"/>
      <c r="DYA153" s="63"/>
      <c r="DYB153" s="63"/>
      <c r="DYC153" s="63"/>
      <c r="DYD153" s="63"/>
      <c r="DYE153" s="63"/>
      <c r="DYF153" s="63"/>
      <c r="DYG153" s="63"/>
      <c r="DYH153" s="63"/>
      <c r="DYI153" s="63"/>
      <c r="DYJ153" s="63"/>
      <c r="DYK153" s="63"/>
      <c r="DYL153" s="63"/>
      <c r="DYM153" s="63"/>
      <c r="DYN153" s="63"/>
      <c r="DYO153" s="63"/>
      <c r="DYP153" s="63"/>
      <c r="DYQ153" s="63"/>
      <c r="DYR153" s="63"/>
      <c r="DYS153" s="63"/>
      <c r="DYT153" s="63"/>
      <c r="DYU153" s="63"/>
      <c r="DYV153" s="63"/>
      <c r="DYW153" s="63"/>
      <c r="DYX153" s="63"/>
      <c r="DYY153" s="63"/>
      <c r="DYZ153" s="63"/>
      <c r="DZA153" s="63"/>
      <c r="DZB153" s="63"/>
      <c r="DZC153" s="63"/>
      <c r="DZD153" s="63"/>
      <c r="DZE153" s="63"/>
      <c r="DZF153" s="63"/>
      <c r="DZG153" s="63"/>
      <c r="DZH153" s="63"/>
      <c r="DZI153" s="63"/>
      <c r="DZJ153" s="63"/>
      <c r="DZK153" s="63"/>
      <c r="DZL153" s="63"/>
      <c r="DZM153" s="63"/>
      <c r="DZN153" s="63"/>
      <c r="DZO153" s="63"/>
      <c r="DZP153" s="63"/>
      <c r="DZQ153" s="63"/>
      <c r="DZR153" s="63"/>
      <c r="DZS153" s="63"/>
      <c r="DZT153" s="63"/>
      <c r="DZU153" s="63"/>
      <c r="DZV153" s="63"/>
      <c r="DZW153" s="63"/>
      <c r="DZX153" s="63"/>
      <c r="DZY153" s="63"/>
      <c r="DZZ153" s="63"/>
      <c r="EAA153" s="63"/>
      <c r="EAB153" s="63"/>
      <c r="EAC153" s="63"/>
      <c r="EAD153" s="63"/>
      <c r="EAE153" s="63"/>
      <c r="EAF153" s="63"/>
      <c r="EAG153" s="63"/>
      <c r="EAH153" s="63"/>
      <c r="EAI153" s="63"/>
      <c r="EAJ153" s="63"/>
      <c r="EAK153" s="63"/>
      <c r="EAL153" s="63"/>
      <c r="EAM153" s="63"/>
      <c r="EAN153" s="63"/>
      <c r="EAO153" s="63"/>
      <c r="EAP153" s="63"/>
      <c r="EAQ153" s="63"/>
      <c r="EAR153" s="63"/>
      <c r="EAS153" s="63"/>
      <c r="EAT153" s="63"/>
      <c r="EAU153" s="63"/>
      <c r="EAV153" s="63"/>
      <c r="EAW153" s="63"/>
      <c r="EAX153" s="63"/>
      <c r="EAY153" s="63"/>
      <c r="EAZ153" s="63"/>
      <c r="EBA153" s="63"/>
      <c r="EBB153" s="63"/>
      <c r="EBC153" s="63"/>
      <c r="EBD153" s="63"/>
      <c r="EBE153" s="63"/>
      <c r="EBF153" s="63"/>
      <c r="EBG153" s="63"/>
      <c r="EBH153" s="63"/>
      <c r="EBI153" s="63"/>
      <c r="EBJ153" s="63"/>
      <c r="EBK153" s="63"/>
      <c r="EBL153" s="63"/>
      <c r="EBM153" s="63"/>
      <c r="EBN153" s="63"/>
      <c r="EBO153" s="63"/>
      <c r="EBP153" s="63"/>
      <c r="EBQ153" s="63"/>
      <c r="EBR153" s="63"/>
      <c r="EBS153" s="63"/>
      <c r="EBT153" s="63"/>
      <c r="EBU153" s="63"/>
      <c r="EBV153" s="63"/>
      <c r="EBW153" s="63"/>
      <c r="EBX153" s="63"/>
      <c r="EBY153" s="63"/>
      <c r="EBZ153" s="63"/>
      <c r="ECA153" s="63"/>
      <c r="ECB153" s="63"/>
      <c r="ECC153" s="63"/>
      <c r="ECD153" s="63"/>
      <c r="ECE153" s="63"/>
      <c r="ECF153" s="63"/>
      <c r="ECG153" s="63"/>
      <c r="ECH153" s="63"/>
      <c r="ECI153" s="63"/>
      <c r="ECJ153" s="63"/>
      <c r="ECK153" s="63"/>
      <c r="ECL153" s="63"/>
      <c r="ECM153" s="63"/>
      <c r="ECN153" s="63"/>
      <c r="ECO153" s="63"/>
      <c r="ECP153" s="63"/>
      <c r="ECQ153" s="63"/>
      <c r="ECR153" s="63"/>
      <c r="ECS153" s="63"/>
      <c r="ECT153" s="63"/>
      <c r="ECU153" s="63"/>
      <c r="ECV153" s="63"/>
      <c r="ECW153" s="63"/>
      <c r="ECX153" s="63"/>
      <c r="ECY153" s="63"/>
      <c r="ECZ153" s="63"/>
      <c r="EDA153" s="63"/>
      <c r="EDB153" s="63"/>
      <c r="EDC153" s="63"/>
      <c r="EDD153" s="63"/>
      <c r="EDE153" s="63"/>
      <c r="EDF153" s="63"/>
      <c r="EDG153" s="63"/>
      <c r="EDH153" s="63"/>
      <c r="EDI153" s="63"/>
      <c r="EDJ153" s="63"/>
      <c r="EDK153" s="63"/>
      <c r="EDL153" s="63"/>
      <c r="EDM153" s="63"/>
      <c r="EDN153" s="63"/>
      <c r="EDO153" s="63"/>
      <c r="EDP153" s="63"/>
      <c r="EDQ153" s="63"/>
      <c r="EDR153" s="63"/>
      <c r="EDS153" s="63"/>
      <c r="EDT153" s="63"/>
      <c r="EDU153" s="63"/>
      <c r="EDV153" s="63"/>
      <c r="EDW153" s="63"/>
      <c r="EDX153" s="63"/>
      <c r="EDY153" s="63"/>
      <c r="EDZ153" s="63"/>
      <c r="EEA153" s="63"/>
      <c r="EEB153" s="63"/>
      <c r="EEC153" s="63"/>
      <c r="EED153" s="63"/>
      <c r="EEE153" s="63"/>
      <c r="EEF153" s="63"/>
      <c r="EEG153" s="63"/>
      <c r="EEH153" s="63"/>
      <c r="EEI153" s="63"/>
      <c r="EEJ153" s="63"/>
      <c r="EEK153" s="63"/>
      <c r="EEL153" s="63"/>
      <c r="EEM153" s="63"/>
      <c r="EEN153" s="63"/>
      <c r="EEO153" s="63"/>
      <c r="EEP153" s="63"/>
      <c r="EEQ153" s="63"/>
      <c r="EER153" s="63"/>
      <c r="EES153" s="63"/>
      <c r="EET153" s="63"/>
      <c r="EEU153" s="63"/>
      <c r="EEV153" s="63"/>
      <c r="EEW153" s="63"/>
      <c r="EEX153" s="63"/>
      <c r="EEY153" s="63"/>
      <c r="EEZ153" s="63"/>
      <c r="EFA153" s="63"/>
      <c r="EFB153" s="63"/>
      <c r="EFC153" s="63"/>
      <c r="EFD153" s="63"/>
      <c r="EFE153" s="63"/>
      <c r="EFF153" s="63"/>
      <c r="EFG153" s="63"/>
      <c r="EFH153" s="63"/>
      <c r="EFI153" s="63"/>
      <c r="EFJ153" s="63"/>
      <c r="EFK153" s="63"/>
      <c r="EFL153" s="63"/>
      <c r="EFM153" s="63"/>
      <c r="EFN153" s="63"/>
      <c r="EFO153" s="63"/>
      <c r="EFP153" s="63"/>
      <c r="EFQ153" s="63"/>
      <c r="EFR153" s="63"/>
      <c r="EFS153" s="63"/>
      <c r="EFT153" s="63"/>
      <c r="EFU153" s="63"/>
      <c r="EFV153" s="63"/>
      <c r="EFW153" s="63"/>
      <c r="EFX153" s="63"/>
      <c r="EFY153" s="63"/>
      <c r="EFZ153" s="63"/>
      <c r="EGA153" s="63"/>
      <c r="EGB153" s="63"/>
      <c r="EGC153" s="63"/>
      <c r="EGD153" s="63"/>
      <c r="EGE153" s="63"/>
      <c r="EGF153" s="63"/>
      <c r="EGG153" s="63"/>
      <c r="EGH153" s="63"/>
      <c r="EGI153" s="63"/>
      <c r="EGJ153" s="63"/>
      <c r="EGK153" s="63"/>
      <c r="EGL153" s="63"/>
      <c r="EGM153" s="63"/>
      <c r="EGN153" s="63"/>
      <c r="EGO153" s="63"/>
      <c r="EGP153" s="63"/>
      <c r="EGQ153" s="63"/>
      <c r="EGR153" s="63"/>
      <c r="EGS153" s="63"/>
      <c r="EGT153" s="63"/>
      <c r="EGU153" s="63"/>
      <c r="EGV153" s="63"/>
      <c r="EGW153" s="63"/>
      <c r="EGX153" s="63"/>
      <c r="EGY153" s="63"/>
      <c r="EGZ153" s="63"/>
      <c r="EHA153" s="63"/>
      <c r="EHB153" s="63"/>
      <c r="EHC153" s="63"/>
      <c r="EHD153" s="63"/>
      <c r="EHE153" s="63"/>
      <c r="EHF153" s="63"/>
      <c r="EHG153" s="63"/>
      <c r="EHH153" s="63"/>
      <c r="EHI153" s="63"/>
      <c r="EHJ153" s="63"/>
      <c r="EHK153" s="63"/>
      <c r="EHL153" s="63"/>
      <c r="EHM153" s="63"/>
      <c r="EHN153" s="63"/>
      <c r="EHO153" s="63"/>
      <c r="EHP153" s="63"/>
      <c r="EHQ153" s="63"/>
      <c r="EHR153" s="63"/>
      <c r="EHS153" s="63"/>
      <c r="EHT153" s="63"/>
      <c r="EHU153" s="63"/>
      <c r="EHV153" s="63"/>
      <c r="EHW153" s="63"/>
      <c r="EHX153" s="63"/>
      <c r="EHY153" s="63"/>
      <c r="EHZ153" s="63"/>
      <c r="EIA153" s="63"/>
      <c r="EIB153" s="63"/>
      <c r="EIC153" s="63"/>
      <c r="EID153" s="63"/>
      <c r="EIE153" s="63"/>
      <c r="EIF153" s="63"/>
      <c r="EIG153" s="63"/>
      <c r="EIH153" s="63"/>
      <c r="EII153" s="63"/>
      <c r="EIJ153" s="63"/>
      <c r="EIK153" s="63"/>
      <c r="EIL153" s="63"/>
      <c r="EIM153" s="63"/>
      <c r="EIN153" s="63"/>
      <c r="EIO153" s="63"/>
      <c r="EIP153" s="63"/>
      <c r="EIQ153" s="63"/>
      <c r="EIR153" s="63"/>
      <c r="EIS153" s="63"/>
      <c r="EIT153" s="63"/>
      <c r="EIU153" s="63"/>
      <c r="EIV153" s="63"/>
      <c r="EIW153" s="63"/>
      <c r="EIX153" s="63"/>
      <c r="EIY153" s="63"/>
      <c r="EIZ153" s="63"/>
      <c r="EJA153" s="63"/>
      <c r="EJB153" s="63"/>
      <c r="EJC153" s="63"/>
      <c r="EJD153" s="63"/>
      <c r="EJE153" s="63"/>
      <c r="EJF153" s="63"/>
      <c r="EJG153" s="63"/>
      <c r="EJH153" s="63"/>
      <c r="EJI153" s="63"/>
      <c r="EJJ153" s="63"/>
      <c r="EJK153" s="63"/>
      <c r="EJL153" s="63"/>
      <c r="EJM153" s="63"/>
      <c r="EJN153" s="63"/>
      <c r="EJO153" s="63"/>
      <c r="EJP153" s="63"/>
      <c r="EJQ153" s="63"/>
      <c r="EJR153" s="63"/>
      <c r="EJS153" s="63"/>
      <c r="EJT153" s="63"/>
      <c r="EJU153" s="63"/>
      <c r="EJV153" s="63"/>
      <c r="EJW153" s="63"/>
      <c r="EJX153" s="63"/>
      <c r="EJY153" s="63"/>
      <c r="EJZ153" s="63"/>
      <c r="EKA153" s="63"/>
      <c r="EKB153" s="63"/>
      <c r="EKC153" s="63"/>
      <c r="EKD153" s="63"/>
      <c r="EKE153" s="63"/>
      <c r="EKF153" s="63"/>
      <c r="EKG153" s="63"/>
      <c r="EKH153" s="63"/>
      <c r="EKI153" s="63"/>
      <c r="EKJ153" s="63"/>
      <c r="EKK153" s="63"/>
      <c r="EKL153" s="63"/>
      <c r="EKM153" s="63"/>
      <c r="EKN153" s="63"/>
      <c r="EKO153" s="63"/>
      <c r="EKP153" s="63"/>
      <c r="EKQ153" s="63"/>
      <c r="EKR153" s="63"/>
      <c r="EKS153" s="63"/>
      <c r="EKT153" s="63"/>
      <c r="EKU153" s="63"/>
      <c r="EKV153" s="63"/>
      <c r="EKW153" s="63"/>
      <c r="EKX153" s="63"/>
      <c r="EKY153" s="63"/>
      <c r="EKZ153" s="63"/>
      <c r="ELA153" s="63"/>
      <c r="ELB153" s="63"/>
      <c r="ELC153" s="63"/>
      <c r="ELD153" s="63"/>
      <c r="ELE153" s="63"/>
      <c r="ELF153" s="63"/>
      <c r="ELG153" s="63"/>
      <c r="ELH153" s="63"/>
      <c r="ELI153" s="63"/>
      <c r="ELJ153" s="63"/>
      <c r="ELK153" s="63"/>
      <c r="ELL153" s="63"/>
      <c r="ELM153" s="63"/>
      <c r="ELN153" s="63"/>
      <c r="ELO153" s="63"/>
      <c r="ELP153" s="63"/>
      <c r="ELQ153" s="63"/>
      <c r="ELR153" s="63"/>
      <c r="ELS153" s="63"/>
      <c r="ELT153" s="63"/>
      <c r="ELU153" s="63"/>
      <c r="ELV153" s="63"/>
      <c r="ELW153" s="63"/>
      <c r="ELX153" s="63"/>
      <c r="ELY153" s="63"/>
      <c r="ELZ153" s="63"/>
      <c r="EMA153" s="63"/>
      <c r="EMB153" s="63"/>
      <c r="EMC153" s="63"/>
      <c r="EMD153" s="63"/>
      <c r="EME153" s="63"/>
      <c r="EMF153" s="63"/>
      <c r="EMG153" s="63"/>
      <c r="EMH153" s="63"/>
      <c r="EMI153" s="63"/>
      <c r="EMJ153" s="63"/>
      <c r="EMK153" s="63"/>
      <c r="EML153" s="63"/>
      <c r="EMM153" s="63"/>
      <c r="EMN153" s="63"/>
      <c r="EMO153" s="63"/>
      <c r="EMP153" s="63"/>
      <c r="EMQ153" s="63"/>
      <c r="EMR153" s="63"/>
      <c r="EMS153" s="63"/>
      <c r="EMT153" s="63"/>
      <c r="EMU153" s="63"/>
      <c r="EMV153" s="63"/>
      <c r="EMW153" s="63"/>
      <c r="EMX153" s="63"/>
      <c r="EMY153" s="63"/>
      <c r="EMZ153" s="63"/>
      <c r="ENA153" s="63"/>
      <c r="ENB153" s="63"/>
      <c r="ENC153" s="63"/>
      <c r="END153" s="63"/>
      <c r="ENE153" s="63"/>
      <c r="ENF153" s="63"/>
      <c r="ENG153" s="63"/>
      <c r="ENH153" s="63"/>
      <c r="ENI153" s="63"/>
      <c r="ENJ153" s="63"/>
      <c r="ENK153" s="63"/>
      <c r="ENL153" s="63"/>
      <c r="ENM153" s="63"/>
      <c r="ENN153" s="63"/>
      <c r="ENO153" s="63"/>
      <c r="ENP153" s="63"/>
      <c r="ENQ153" s="63"/>
      <c r="ENR153" s="63"/>
      <c r="ENS153" s="63"/>
      <c r="ENT153" s="63"/>
      <c r="ENU153" s="63"/>
      <c r="ENV153" s="63"/>
      <c r="ENW153" s="63"/>
      <c r="ENX153" s="63"/>
      <c r="ENY153" s="63"/>
      <c r="ENZ153" s="63"/>
      <c r="EOA153" s="63"/>
      <c r="EOB153" s="63"/>
      <c r="EOC153" s="63"/>
      <c r="EOD153" s="63"/>
      <c r="EOE153" s="63"/>
      <c r="EOF153" s="63"/>
      <c r="EOG153" s="63"/>
      <c r="EOH153" s="63"/>
      <c r="EOI153" s="63"/>
      <c r="EOJ153" s="63"/>
      <c r="EOK153" s="63"/>
      <c r="EOL153" s="63"/>
      <c r="EOM153" s="63"/>
      <c r="EON153" s="63"/>
      <c r="EOO153" s="63"/>
      <c r="EOP153" s="63"/>
      <c r="EOQ153" s="63"/>
      <c r="EOR153" s="63"/>
      <c r="EOS153" s="63"/>
      <c r="EOT153" s="63"/>
      <c r="EOU153" s="63"/>
      <c r="EOV153" s="63"/>
      <c r="EOW153" s="63"/>
      <c r="EOX153" s="63"/>
      <c r="EOY153" s="63"/>
      <c r="EOZ153" s="63"/>
      <c r="EPA153" s="63"/>
      <c r="EPB153" s="63"/>
      <c r="EPC153" s="63"/>
      <c r="EPD153" s="63"/>
      <c r="EPE153" s="63"/>
      <c r="EPF153" s="63"/>
      <c r="EPG153" s="63"/>
      <c r="EPH153" s="63"/>
      <c r="EPI153" s="63"/>
      <c r="EPJ153" s="63"/>
      <c r="EPK153" s="63"/>
      <c r="EPL153" s="63"/>
      <c r="EPM153" s="63"/>
      <c r="EPN153" s="63"/>
      <c r="EPO153" s="63"/>
      <c r="EPP153" s="63"/>
      <c r="EPQ153" s="63"/>
      <c r="EPR153" s="63"/>
      <c r="EPS153" s="63"/>
      <c r="EPT153" s="63"/>
      <c r="EPU153" s="63"/>
      <c r="EPV153" s="63"/>
      <c r="EPW153" s="63"/>
      <c r="EPX153" s="63"/>
      <c r="EPY153" s="63"/>
      <c r="EPZ153" s="63"/>
      <c r="EQA153" s="63"/>
      <c r="EQB153" s="63"/>
      <c r="EQC153" s="63"/>
      <c r="EQD153" s="63"/>
      <c r="EQE153" s="63"/>
      <c r="EQF153" s="63"/>
      <c r="EQG153" s="63"/>
      <c r="EQH153" s="63"/>
      <c r="EQI153" s="63"/>
      <c r="EQJ153" s="63"/>
      <c r="EQK153" s="63"/>
      <c r="EQL153" s="63"/>
      <c r="EQM153" s="63"/>
      <c r="EQN153" s="63"/>
      <c r="EQO153" s="63"/>
      <c r="EQP153" s="63"/>
      <c r="EQQ153" s="63"/>
      <c r="EQR153" s="63"/>
      <c r="EQS153" s="63"/>
      <c r="EQT153" s="63"/>
      <c r="EQU153" s="63"/>
      <c r="EQV153" s="63"/>
      <c r="EQW153" s="63"/>
      <c r="EQX153" s="63"/>
      <c r="EQY153" s="63"/>
      <c r="EQZ153" s="63"/>
      <c r="ERA153" s="63"/>
      <c r="ERB153" s="63"/>
      <c r="ERC153" s="63"/>
      <c r="ERD153" s="63"/>
      <c r="ERE153" s="63"/>
      <c r="ERF153" s="63"/>
      <c r="ERG153" s="63"/>
      <c r="ERH153" s="63"/>
      <c r="ERI153" s="63"/>
      <c r="ERJ153" s="63"/>
      <c r="ERK153" s="63"/>
      <c r="ERL153" s="63"/>
      <c r="ERM153" s="63"/>
      <c r="ERN153" s="63"/>
      <c r="ERO153" s="63"/>
      <c r="ERP153" s="63"/>
      <c r="ERQ153" s="63"/>
      <c r="ERR153" s="63"/>
      <c r="ERS153" s="63"/>
      <c r="ERT153" s="63"/>
      <c r="ERU153" s="63"/>
      <c r="ERV153" s="63"/>
      <c r="ERW153" s="63"/>
      <c r="ERX153" s="63"/>
      <c r="ERY153" s="63"/>
      <c r="ERZ153" s="63"/>
      <c r="ESA153" s="63"/>
      <c r="ESB153" s="63"/>
      <c r="ESC153" s="63"/>
      <c r="ESD153" s="63"/>
      <c r="ESE153" s="63"/>
      <c r="ESF153" s="63"/>
      <c r="ESG153" s="63"/>
      <c r="ESH153" s="63"/>
      <c r="ESI153" s="63"/>
      <c r="ESJ153" s="63"/>
      <c r="ESK153" s="63"/>
      <c r="ESL153" s="63"/>
      <c r="ESM153" s="63"/>
      <c r="ESN153" s="63"/>
      <c r="ESO153" s="63"/>
      <c r="ESP153" s="63"/>
      <c r="ESQ153" s="63"/>
      <c r="ESR153" s="63"/>
      <c r="ESS153" s="63"/>
      <c r="EST153" s="63"/>
      <c r="ESU153" s="63"/>
      <c r="ESV153" s="63"/>
      <c r="ESW153" s="63"/>
      <c r="ESX153" s="63"/>
      <c r="ESY153" s="63"/>
      <c r="ESZ153" s="63"/>
      <c r="ETA153" s="63"/>
      <c r="ETB153" s="63"/>
      <c r="ETC153" s="63"/>
      <c r="ETD153" s="63"/>
      <c r="ETE153" s="63"/>
      <c r="ETF153" s="63"/>
      <c r="ETG153" s="63"/>
      <c r="ETH153" s="63"/>
      <c r="ETI153" s="63"/>
      <c r="ETJ153" s="63"/>
      <c r="ETK153" s="63"/>
      <c r="ETL153" s="63"/>
      <c r="ETM153" s="63"/>
      <c r="ETN153" s="63"/>
      <c r="ETO153" s="63"/>
      <c r="ETP153" s="63"/>
      <c r="ETQ153" s="63"/>
      <c r="ETR153" s="63"/>
      <c r="ETS153" s="63"/>
      <c r="ETT153" s="63"/>
      <c r="ETU153" s="63"/>
      <c r="ETV153" s="63"/>
      <c r="ETW153" s="63"/>
      <c r="ETX153" s="63"/>
      <c r="ETY153" s="63"/>
      <c r="ETZ153" s="63"/>
      <c r="EUA153" s="63"/>
      <c r="EUB153" s="63"/>
      <c r="EUC153" s="63"/>
      <c r="EUD153" s="63"/>
      <c r="EUE153" s="63"/>
      <c r="EUF153" s="63"/>
      <c r="EUG153" s="63"/>
      <c r="EUH153" s="63"/>
      <c r="EUI153" s="63"/>
      <c r="EUJ153" s="63"/>
      <c r="EUK153" s="63"/>
      <c r="EUL153" s="63"/>
      <c r="EUM153" s="63"/>
      <c r="EUN153" s="63"/>
      <c r="EUO153" s="63"/>
      <c r="EUP153" s="63"/>
      <c r="EUQ153" s="63"/>
      <c r="EUR153" s="63"/>
      <c r="EUS153" s="63"/>
      <c r="EUT153" s="63"/>
      <c r="EUU153" s="63"/>
      <c r="EUV153" s="63"/>
      <c r="EUW153" s="63"/>
      <c r="EUX153" s="63"/>
      <c r="EUY153" s="63"/>
      <c r="EUZ153" s="63"/>
      <c r="EVA153" s="63"/>
      <c r="EVB153" s="63"/>
      <c r="EVC153" s="63"/>
      <c r="EVD153" s="63"/>
      <c r="EVE153" s="63"/>
      <c r="EVF153" s="63"/>
      <c r="EVG153" s="63"/>
      <c r="EVH153" s="63"/>
      <c r="EVI153" s="63"/>
      <c r="EVJ153" s="63"/>
      <c r="EVK153" s="63"/>
      <c r="EVL153" s="63"/>
      <c r="EVM153" s="63"/>
      <c r="EVN153" s="63"/>
      <c r="EVO153" s="63"/>
      <c r="EVP153" s="63"/>
      <c r="EVQ153" s="63"/>
      <c r="EVR153" s="63"/>
      <c r="EVS153" s="63"/>
      <c r="EVT153" s="63"/>
      <c r="EVU153" s="63"/>
      <c r="EVV153" s="63"/>
      <c r="EVW153" s="63"/>
      <c r="EVX153" s="63"/>
      <c r="EVY153" s="63"/>
      <c r="EVZ153" s="63"/>
      <c r="EWA153" s="63"/>
      <c r="EWB153" s="63"/>
      <c r="EWC153" s="63"/>
      <c r="EWD153" s="63"/>
      <c r="EWE153" s="63"/>
      <c r="EWF153" s="63"/>
      <c r="EWG153" s="63"/>
      <c r="EWH153" s="63"/>
      <c r="EWI153" s="63"/>
      <c r="EWJ153" s="63"/>
      <c r="EWK153" s="63"/>
      <c r="EWL153" s="63"/>
      <c r="EWM153" s="63"/>
      <c r="EWN153" s="63"/>
      <c r="EWO153" s="63"/>
      <c r="EWP153" s="63"/>
      <c r="EWQ153" s="63"/>
      <c r="EWR153" s="63"/>
      <c r="EWS153" s="63"/>
      <c r="EWT153" s="63"/>
      <c r="EWU153" s="63"/>
      <c r="EWV153" s="63"/>
      <c r="EWW153" s="63"/>
      <c r="EWX153" s="63"/>
      <c r="EWY153" s="63"/>
      <c r="EWZ153" s="63"/>
      <c r="EXA153" s="63"/>
      <c r="EXB153" s="63"/>
      <c r="EXC153" s="63"/>
      <c r="EXD153" s="63"/>
      <c r="EXE153" s="63"/>
      <c r="EXF153" s="63"/>
      <c r="EXG153" s="63"/>
      <c r="EXH153" s="63"/>
      <c r="EXI153" s="63"/>
      <c r="EXJ153" s="63"/>
      <c r="EXK153" s="63"/>
      <c r="EXL153" s="63"/>
      <c r="EXM153" s="63"/>
      <c r="EXN153" s="63"/>
      <c r="EXO153" s="63"/>
      <c r="EXP153" s="63"/>
      <c r="EXQ153" s="63"/>
      <c r="EXR153" s="63"/>
      <c r="EXS153" s="63"/>
      <c r="EXT153" s="63"/>
      <c r="EXU153" s="63"/>
      <c r="EXV153" s="63"/>
      <c r="EXW153" s="63"/>
      <c r="EXX153" s="63"/>
      <c r="EXY153" s="63"/>
      <c r="EXZ153" s="63"/>
      <c r="EYA153" s="63"/>
      <c r="EYB153" s="63"/>
      <c r="EYC153" s="63"/>
      <c r="EYD153" s="63"/>
      <c r="EYE153" s="63"/>
      <c r="EYF153" s="63"/>
      <c r="EYG153" s="63"/>
      <c r="EYH153" s="63"/>
      <c r="EYI153" s="63"/>
      <c r="EYJ153" s="63"/>
      <c r="EYK153" s="63"/>
      <c r="EYL153" s="63"/>
      <c r="EYM153" s="63"/>
      <c r="EYN153" s="63"/>
      <c r="EYO153" s="63"/>
      <c r="EYP153" s="63"/>
      <c r="EYQ153" s="63"/>
      <c r="EYR153" s="63"/>
      <c r="EYS153" s="63"/>
      <c r="EYT153" s="63"/>
      <c r="EYU153" s="63"/>
      <c r="EYV153" s="63"/>
      <c r="EYW153" s="63"/>
      <c r="EYX153" s="63"/>
      <c r="EYY153" s="63"/>
      <c r="EYZ153" s="63"/>
      <c r="EZA153" s="63"/>
      <c r="EZB153" s="63"/>
      <c r="EZC153" s="63"/>
      <c r="EZD153" s="63"/>
      <c r="EZE153" s="63"/>
      <c r="EZF153" s="63"/>
      <c r="EZG153" s="63"/>
      <c r="EZH153" s="63"/>
      <c r="EZI153" s="63"/>
      <c r="EZJ153" s="63"/>
      <c r="EZK153" s="63"/>
      <c r="EZL153" s="63"/>
      <c r="EZM153" s="63"/>
      <c r="EZN153" s="63"/>
      <c r="EZO153" s="63"/>
      <c r="EZP153" s="63"/>
      <c r="EZQ153" s="63"/>
      <c r="EZR153" s="63"/>
      <c r="EZS153" s="63"/>
      <c r="EZT153" s="63"/>
      <c r="EZU153" s="63"/>
      <c r="EZV153" s="63"/>
      <c r="EZW153" s="63"/>
      <c r="EZX153" s="63"/>
      <c r="EZY153" s="63"/>
      <c r="EZZ153" s="63"/>
      <c r="FAA153" s="63"/>
      <c r="FAB153" s="63"/>
      <c r="FAC153" s="63"/>
      <c r="FAD153" s="63"/>
      <c r="FAE153" s="63"/>
      <c r="FAF153" s="63"/>
      <c r="FAG153" s="63"/>
      <c r="FAH153" s="63"/>
      <c r="FAI153" s="63"/>
      <c r="FAJ153" s="63"/>
      <c r="FAK153" s="63"/>
      <c r="FAL153" s="63"/>
      <c r="FAM153" s="63"/>
      <c r="FAN153" s="63"/>
      <c r="FAO153" s="63"/>
      <c r="FAP153" s="63"/>
      <c r="FAQ153" s="63"/>
      <c r="FAR153" s="63"/>
      <c r="FAS153" s="63"/>
      <c r="FAT153" s="63"/>
      <c r="FAU153" s="63"/>
      <c r="FAV153" s="63"/>
      <c r="FAW153" s="63"/>
      <c r="FAX153" s="63"/>
      <c r="FAY153" s="63"/>
      <c r="FAZ153" s="63"/>
      <c r="FBA153" s="63"/>
      <c r="FBB153" s="63"/>
      <c r="FBC153" s="63"/>
      <c r="FBD153" s="63"/>
      <c r="FBE153" s="63"/>
      <c r="FBF153" s="63"/>
      <c r="FBG153" s="63"/>
      <c r="FBH153" s="63"/>
      <c r="FBI153" s="63"/>
      <c r="FBJ153" s="63"/>
      <c r="FBK153" s="63"/>
      <c r="FBL153" s="63"/>
      <c r="FBM153" s="63"/>
      <c r="FBN153" s="63"/>
      <c r="FBO153" s="63"/>
      <c r="FBP153" s="63"/>
      <c r="FBQ153" s="63"/>
      <c r="FBR153" s="63"/>
      <c r="FBS153" s="63"/>
      <c r="FBT153" s="63"/>
      <c r="FBU153" s="63"/>
      <c r="FBV153" s="63"/>
      <c r="FBW153" s="63"/>
      <c r="FBX153" s="63"/>
      <c r="FBY153" s="63"/>
      <c r="FBZ153" s="63"/>
      <c r="FCA153" s="63"/>
      <c r="FCB153" s="63"/>
      <c r="FCC153" s="63"/>
      <c r="FCD153" s="63"/>
      <c r="FCE153" s="63"/>
      <c r="FCF153" s="63"/>
      <c r="FCG153" s="63"/>
      <c r="FCH153" s="63"/>
      <c r="FCI153" s="63"/>
      <c r="FCJ153" s="63"/>
      <c r="FCK153" s="63"/>
      <c r="FCL153" s="63"/>
      <c r="FCM153" s="63"/>
      <c r="FCN153" s="63"/>
      <c r="FCO153" s="63"/>
      <c r="FCP153" s="63"/>
      <c r="FCQ153" s="63"/>
      <c r="FCR153" s="63"/>
      <c r="FCS153" s="63"/>
      <c r="FCT153" s="63"/>
      <c r="FCU153" s="63"/>
      <c r="FCV153" s="63"/>
      <c r="FCW153" s="63"/>
      <c r="FCX153" s="63"/>
      <c r="FCY153" s="63"/>
      <c r="FCZ153" s="63"/>
      <c r="FDA153" s="63"/>
      <c r="FDB153" s="63"/>
      <c r="FDC153" s="63"/>
      <c r="FDD153" s="63"/>
      <c r="FDE153" s="63"/>
      <c r="FDF153" s="63"/>
      <c r="FDG153" s="63"/>
      <c r="FDH153" s="63"/>
      <c r="FDI153" s="63"/>
      <c r="FDJ153" s="63"/>
      <c r="FDK153" s="63"/>
      <c r="FDL153" s="63"/>
      <c r="FDM153" s="63"/>
      <c r="FDN153" s="63"/>
      <c r="FDO153" s="63"/>
      <c r="FDP153" s="63"/>
      <c r="FDQ153" s="63"/>
      <c r="FDR153" s="63"/>
      <c r="FDS153" s="63"/>
      <c r="FDT153" s="63"/>
      <c r="FDU153" s="63"/>
      <c r="FDV153" s="63"/>
      <c r="FDW153" s="63"/>
      <c r="FDX153" s="63"/>
      <c r="FDY153" s="63"/>
      <c r="FDZ153" s="63"/>
      <c r="FEA153" s="63"/>
      <c r="FEB153" s="63"/>
      <c r="FEC153" s="63"/>
      <c r="FED153" s="63"/>
      <c r="FEE153" s="63"/>
      <c r="FEF153" s="63"/>
      <c r="FEG153" s="63"/>
      <c r="FEH153" s="63"/>
      <c r="FEI153" s="63"/>
      <c r="FEJ153" s="63"/>
      <c r="FEK153" s="63"/>
      <c r="FEL153" s="63"/>
      <c r="FEM153" s="63"/>
      <c r="FEN153" s="63"/>
      <c r="FEO153" s="63"/>
      <c r="FEP153" s="63"/>
      <c r="FEQ153" s="63"/>
      <c r="FER153" s="63"/>
      <c r="FES153" s="63"/>
      <c r="FET153" s="63"/>
      <c r="FEU153" s="63"/>
      <c r="FEV153" s="63"/>
      <c r="FEW153" s="63"/>
      <c r="FEX153" s="63"/>
      <c r="FEY153" s="63"/>
      <c r="FEZ153" s="63"/>
      <c r="FFA153" s="63"/>
      <c r="FFB153" s="63"/>
      <c r="FFC153" s="63"/>
      <c r="FFD153" s="63"/>
      <c r="FFE153" s="63"/>
      <c r="FFF153" s="63"/>
      <c r="FFG153" s="63"/>
      <c r="FFH153" s="63"/>
      <c r="FFI153" s="63"/>
      <c r="FFJ153" s="63"/>
      <c r="FFK153" s="63"/>
      <c r="FFL153" s="63"/>
      <c r="FFM153" s="63"/>
      <c r="FFN153" s="63"/>
      <c r="FFO153" s="63"/>
      <c r="FFP153" s="63"/>
      <c r="FFQ153" s="63"/>
      <c r="FFR153" s="63"/>
      <c r="FFS153" s="63"/>
      <c r="FFT153" s="63"/>
      <c r="FFU153" s="63"/>
      <c r="FFV153" s="63"/>
      <c r="FFW153" s="63"/>
      <c r="FFX153" s="63"/>
      <c r="FFY153" s="63"/>
      <c r="FFZ153" s="63"/>
      <c r="FGA153" s="63"/>
      <c r="FGB153" s="63"/>
      <c r="FGC153" s="63"/>
      <c r="FGD153" s="63"/>
      <c r="FGE153" s="63"/>
      <c r="FGF153" s="63"/>
      <c r="FGG153" s="63"/>
      <c r="FGH153" s="63"/>
      <c r="FGI153" s="63"/>
      <c r="FGJ153" s="63"/>
      <c r="FGK153" s="63"/>
      <c r="FGL153" s="63"/>
      <c r="FGM153" s="63"/>
      <c r="FGN153" s="63"/>
      <c r="FGO153" s="63"/>
      <c r="FGP153" s="63"/>
      <c r="FGQ153" s="63"/>
      <c r="FGR153" s="63"/>
      <c r="FGS153" s="63"/>
      <c r="FGT153" s="63"/>
      <c r="FGU153" s="63"/>
      <c r="FGV153" s="63"/>
      <c r="FGW153" s="63"/>
      <c r="FGX153" s="63"/>
      <c r="FGY153" s="63"/>
      <c r="FGZ153" s="63"/>
      <c r="FHA153" s="63"/>
      <c r="FHB153" s="63"/>
      <c r="FHC153" s="63"/>
      <c r="FHD153" s="63"/>
      <c r="FHE153" s="63"/>
      <c r="FHF153" s="63"/>
      <c r="FHG153" s="63"/>
      <c r="FHH153" s="63"/>
      <c r="FHI153" s="63"/>
      <c r="FHJ153" s="63"/>
      <c r="FHK153" s="63"/>
      <c r="FHL153" s="63"/>
      <c r="FHM153" s="63"/>
      <c r="FHN153" s="63"/>
      <c r="FHO153" s="63"/>
      <c r="FHP153" s="63"/>
      <c r="FHQ153" s="63"/>
      <c r="FHR153" s="63"/>
      <c r="FHS153" s="63"/>
      <c r="FHT153" s="63"/>
      <c r="FHU153" s="63"/>
      <c r="FHV153" s="63"/>
      <c r="FHW153" s="63"/>
      <c r="FHX153" s="63"/>
      <c r="FHY153" s="63"/>
      <c r="FHZ153" s="63"/>
      <c r="FIA153" s="63"/>
      <c r="FIB153" s="63"/>
      <c r="FIC153" s="63"/>
      <c r="FID153" s="63"/>
      <c r="FIE153" s="63"/>
      <c r="FIF153" s="63"/>
      <c r="FIG153" s="63"/>
      <c r="FIH153" s="63"/>
      <c r="FII153" s="63"/>
      <c r="FIJ153" s="63"/>
      <c r="FIK153" s="63"/>
      <c r="FIL153" s="63"/>
      <c r="FIM153" s="63"/>
      <c r="FIN153" s="63"/>
      <c r="FIO153" s="63"/>
      <c r="FIP153" s="63"/>
      <c r="FIQ153" s="63"/>
      <c r="FIR153" s="63"/>
      <c r="FIS153" s="63"/>
      <c r="FIT153" s="63"/>
      <c r="FIU153" s="63"/>
      <c r="FIV153" s="63"/>
      <c r="FIW153" s="63"/>
      <c r="FIX153" s="63"/>
      <c r="FIY153" s="63"/>
      <c r="FIZ153" s="63"/>
      <c r="FJA153" s="63"/>
      <c r="FJB153" s="63"/>
      <c r="FJC153" s="63"/>
      <c r="FJD153" s="63"/>
      <c r="FJE153" s="63"/>
      <c r="FJF153" s="63"/>
      <c r="FJG153" s="63"/>
      <c r="FJH153" s="63"/>
      <c r="FJI153" s="63"/>
      <c r="FJJ153" s="63"/>
      <c r="FJK153" s="63"/>
      <c r="FJL153" s="63"/>
      <c r="FJM153" s="63"/>
      <c r="FJN153" s="63"/>
      <c r="FJO153" s="63"/>
      <c r="FJP153" s="63"/>
      <c r="FJQ153" s="63"/>
      <c r="FJR153" s="63"/>
      <c r="FJS153" s="63"/>
      <c r="FJT153" s="63"/>
      <c r="FJU153" s="63"/>
      <c r="FJV153" s="63"/>
      <c r="FJW153" s="63"/>
      <c r="FJX153" s="63"/>
      <c r="FJY153" s="63"/>
      <c r="FJZ153" s="63"/>
      <c r="FKA153" s="63"/>
      <c r="FKB153" s="63"/>
      <c r="FKC153" s="63"/>
      <c r="FKD153" s="63"/>
      <c r="FKE153" s="63"/>
      <c r="FKF153" s="63"/>
      <c r="FKG153" s="63"/>
      <c r="FKH153" s="63"/>
      <c r="FKI153" s="63"/>
      <c r="FKJ153" s="63"/>
      <c r="FKK153" s="63"/>
      <c r="FKL153" s="63"/>
      <c r="FKM153" s="63"/>
      <c r="FKN153" s="63"/>
      <c r="FKO153" s="63"/>
      <c r="FKP153" s="63"/>
      <c r="FKQ153" s="63"/>
      <c r="FKR153" s="63"/>
      <c r="FKS153" s="63"/>
      <c r="FKT153" s="63"/>
      <c r="FKU153" s="63"/>
      <c r="FKV153" s="63"/>
      <c r="FKW153" s="63"/>
      <c r="FKX153" s="63"/>
      <c r="FKY153" s="63"/>
      <c r="FKZ153" s="63"/>
      <c r="FLA153" s="63"/>
      <c r="FLB153" s="63"/>
      <c r="FLC153" s="63"/>
      <c r="FLD153" s="63"/>
      <c r="FLE153" s="63"/>
      <c r="FLF153" s="63"/>
      <c r="FLG153" s="63"/>
      <c r="FLH153" s="63"/>
      <c r="FLI153" s="63"/>
      <c r="FLJ153" s="63"/>
      <c r="FLK153" s="63"/>
      <c r="FLL153" s="63"/>
      <c r="FLM153" s="63"/>
      <c r="FLN153" s="63"/>
      <c r="FLO153" s="63"/>
      <c r="FLP153" s="63"/>
      <c r="FLQ153" s="63"/>
      <c r="FLR153" s="63"/>
      <c r="FLS153" s="63"/>
      <c r="FLT153" s="63"/>
      <c r="FLU153" s="63"/>
      <c r="FLV153" s="63"/>
      <c r="FLW153" s="63"/>
      <c r="FLX153" s="63"/>
      <c r="FLY153" s="63"/>
      <c r="FLZ153" s="63"/>
      <c r="FMA153" s="63"/>
      <c r="FMB153" s="63"/>
      <c r="FMC153" s="63"/>
      <c r="FMD153" s="63"/>
      <c r="FME153" s="63"/>
      <c r="FMF153" s="63"/>
      <c r="FMG153" s="63"/>
      <c r="FMH153" s="63"/>
      <c r="FMI153" s="63"/>
      <c r="FMJ153" s="63"/>
      <c r="FMK153" s="63"/>
      <c r="FML153" s="63"/>
      <c r="FMM153" s="63"/>
      <c r="FMN153" s="63"/>
      <c r="FMO153" s="63"/>
      <c r="FMP153" s="63"/>
      <c r="FMQ153" s="63"/>
      <c r="FMR153" s="63"/>
      <c r="FMS153" s="63"/>
      <c r="FMT153" s="63"/>
      <c r="FMU153" s="63"/>
      <c r="FMV153" s="63"/>
      <c r="FMW153" s="63"/>
      <c r="FMX153" s="63"/>
      <c r="FMY153" s="63"/>
      <c r="FMZ153" s="63"/>
      <c r="FNA153" s="63"/>
      <c r="FNB153" s="63"/>
      <c r="FNC153" s="63"/>
      <c r="FND153" s="63"/>
      <c r="FNE153" s="63"/>
      <c r="FNF153" s="63"/>
      <c r="FNG153" s="63"/>
      <c r="FNH153" s="63"/>
      <c r="FNI153" s="63"/>
      <c r="FNJ153" s="63"/>
      <c r="FNK153" s="63"/>
      <c r="FNL153" s="63"/>
      <c r="FNM153" s="63"/>
      <c r="FNN153" s="63"/>
      <c r="FNO153" s="63"/>
      <c r="FNP153" s="63"/>
      <c r="FNQ153" s="63"/>
      <c r="FNR153" s="63"/>
      <c r="FNS153" s="63"/>
      <c r="FNT153" s="63"/>
      <c r="FNU153" s="63"/>
      <c r="FNV153" s="63"/>
      <c r="FNW153" s="63"/>
      <c r="FNX153" s="63"/>
      <c r="FNY153" s="63"/>
      <c r="FNZ153" s="63"/>
      <c r="FOA153" s="63"/>
      <c r="FOB153" s="63"/>
      <c r="FOC153" s="63"/>
      <c r="FOD153" s="63"/>
      <c r="FOE153" s="63"/>
      <c r="FOF153" s="63"/>
      <c r="FOG153" s="63"/>
      <c r="FOH153" s="63"/>
      <c r="FOI153" s="63"/>
      <c r="FOJ153" s="63"/>
      <c r="FOK153" s="63"/>
      <c r="FOL153" s="63"/>
      <c r="FOM153" s="63"/>
      <c r="FON153" s="63"/>
      <c r="FOO153" s="63"/>
      <c r="FOP153" s="63"/>
      <c r="FOQ153" s="63"/>
      <c r="FOR153" s="63"/>
      <c r="FOS153" s="63"/>
      <c r="FOT153" s="63"/>
      <c r="FOU153" s="63"/>
      <c r="FOV153" s="63"/>
      <c r="FOW153" s="63"/>
      <c r="FOX153" s="63"/>
      <c r="FOY153" s="63"/>
      <c r="FOZ153" s="63"/>
      <c r="FPA153" s="63"/>
      <c r="FPB153" s="63"/>
      <c r="FPC153" s="63"/>
      <c r="FPD153" s="63"/>
      <c r="FPE153" s="63"/>
      <c r="FPF153" s="63"/>
      <c r="FPG153" s="63"/>
      <c r="FPH153" s="63"/>
      <c r="FPI153" s="63"/>
      <c r="FPJ153" s="63"/>
      <c r="FPK153" s="63"/>
      <c r="FPL153" s="63"/>
      <c r="FPM153" s="63"/>
      <c r="FPN153" s="63"/>
      <c r="FPO153" s="63"/>
      <c r="FPP153" s="63"/>
      <c r="FPQ153" s="63"/>
      <c r="FPR153" s="63"/>
      <c r="FPS153" s="63"/>
      <c r="FPT153" s="63"/>
      <c r="FPU153" s="63"/>
      <c r="FPV153" s="63"/>
      <c r="FPW153" s="63"/>
      <c r="FPX153" s="63"/>
      <c r="FPY153" s="63"/>
      <c r="FPZ153" s="63"/>
      <c r="FQA153" s="63"/>
      <c r="FQB153" s="63"/>
      <c r="FQC153" s="63"/>
      <c r="FQD153" s="63"/>
      <c r="FQE153" s="63"/>
      <c r="FQF153" s="63"/>
      <c r="FQG153" s="63"/>
      <c r="FQH153" s="63"/>
      <c r="FQI153" s="63"/>
      <c r="FQJ153" s="63"/>
      <c r="FQK153" s="63"/>
      <c r="FQL153" s="63"/>
      <c r="FQM153" s="63"/>
      <c r="FQN153" s="63"/>
      <c r="FQO153" s="63"/>
      <c r="FQP153" s="63"/>
      <c r="FQQ153" s="63"/>
      <c r="FQR153" s="63"/>
      <c r="FQS153" s="63"/>
      <c r="FQT153" s="63"/>
      <c r="FQU153" s="63"/>
      <c r="FQV153" s="63"/>
      <c r="FQW153" s="63"/>
      <c r="FQX153" s="63"/>
      <c r="FQY153" s="63"/>
      <c r="FQZ153" s="63"/>
      <c r="FRA153" s="63"/>
      <c r="FRB153" s="63"/>
      <c r="FRC153" s="63"/>
      <c r="FRD153" s="63"/>
      <c r="FRE153" s="63"/>
      <c r="FRF153" s="63"/>
      <c r="FRG153" s="63"/>
      <c r="FRH153" s="63"/>
      <c r="FRI153" s="63"/>
      <c r="FRJ153" s="63"/>
      <c r="FRK153" s="63"/>
      <c r="FRL153" s="63"/>
      <c r="FRM153" s="63"/>
      <c r="FRN153" s="63"/>
      <c r="FRO153" s="63"/>
      <c r="FRP153" s="63"/>
      <c r="FRQ153" s="63"/>
      <c r="FRR153" s="63"/>
      <c r="FRS153" s="63"/>
      <c r="FRT153" s="63"/>
      <c r="FRU153" s="63"/>
      <c r="FRV153" s="63"/>
      <c r="FRW153" s="63"/>
      <c r="FRX153" s="63"/>
      <c r="FRY153" s="63"/>
      <c r="FRZ153" s="63"/>
      <c r="FSA153" s="63"/>
      <c r="FSB153" s="63"/>
      <c r="FSC153" s="63"/>
      <c r="FSD153" s="63"/>
      <c r="FSE153" s="63"/>
      <c r="FSF153" s="63"/>
      <c r="FSG153" s="63"/>
      <c r="FSH153" s="63"/>
      <c r="FSI153" s="63"/>
      <c r="FSJ153" s="63"/>
      <c r="FSK153" s="63"/>
      <c r="FSL153" s="63"/>
      <c r="FSM153" s="63"/>
      <c r="FSN153" s="63"/>
      <c r="FSO153" s="63"/>
      <c r="FSP153" s="63"/>
      <c r="FSQ153" s="63"/>
      <c r="FSR153" s="63"/>
      <c r="FSS153" s="63"/>
      <c r="FST153" s="63"/>
      <c r="FSU153" s="63"/>
      <c r="FSV153" s="63"/>
      <c r="FSW153" s="63"/>
      <c r="FSX153" s="63"/>
      <c r="FSY153" s="63"/>
      <c r="FSZ153" s="63"/>
      <c r="FTA153" s="63"/>
      <c r="FTB153" s="63"/>
      <c r="FTC153" s="63"/>
      <c r="FTD153" s="63"/>
      <c r="FTE153" s="63"/>
      <c r="FTF153" s="63"/>
      <c r="FTG153" s="63"/>
      <c r="FTH153" s="63"/>
      <c r="FTI153" s="63"/>
      <c r="FTJ153" s="63"/>
      <c r="FTK153" s="63"/>
      <c r="FTL153" s="63"/>
      <c r="FTM153" s="63"/>
      <c r="FTN153" s="63"/>
      <c r="FTO153" s="63"/>
      <c r="FTP153" s="63"/>
      <c r="FTQ153" s="63"/>
      <c r="FTR153" s="63"/>
      <c r="FTS153" s="63"/>
      <c r="FTT153" s="63"/>
      <c r="FTU153" s="63"/>
      <c r="FTV153" s="63"/>
      <c r="FTW153" s="63"/>
      <c r="FTX153" s="63"/>
      <c r="FTY153" s="63"/>
      <c r="FTZ153" s="63"/>
      <c r="FUA153" s="63"/>
      <c r="FUB153" s="63"/>
      <c r="FUC153" s="63"/>
      <c r="FUD153" s="63"/>
      <c r="FUE153" s="63"/>
      <c r="FUF153" s="63"/>
      <c r="FUG153" s="63"/>
      <c r="FUH153" s="63"/>
      <c r="FUI153" s="63"/>
      <c r="FUJ153" s="63"/>
      <c r="FUK153" s="63"/>
      <c r="FUL153" s="63"/>
      <c r="FUM153" s="63"/>
      <c r="FUN153" s="63"/>
      <c r="FUO153" s="63"/>
      <c r="FUP153" s="63"/>
      <c r="FUQ153" s="63"/>
      <c r="FUR153" s="63"/>
      <c r="FUS153" s="63"/>
      <c r="FUT153" s="63"/>
      <c r="FUU153" s="63"/>
      <c r="FUV153" s="63"/>
      <c r="FUW153" s="63"/>
      <c r="FUX153" s="63"/>
      <c r="FUY153" s="63"/>
      <c r="FUZ153" s="63"/>
      <c r="FVA153" s="63"/>
      <c r="FVB153" s="63"/>
      <c r="FVC153" s="63"/>
      <c r="FVD153" s="63"/>
      <c r="FVE153" s="63"/>
      <c r="FVF153" s="63"/>
      <c r="FVG153" s="63"/>
      <c r="FVH153" s="63"/>
      <c r="FVI153" s="63"/>
      <c r="FVJ153" s="63"/>
      <c r="FVK153" s="63"/>
      <c r="FVL153" s="63"/>
      <c r="FVM153" s="63"/>
      <c r="FVN153" s="63"/>
      <c r="FVO153" s="63"/>
      <c r="FVP153" s="63"/>
      <c r="FVQ153" s="63"/>
      <c r="FVR153" s="63"/>
      <c r="FVS153" s="63"/>
      <c r="FVT153" s="63"/>
      <c r="FVU153" s="63"/>
      <c r="FVV153" s="63"/>
      <c r="FVW153" s="63"/>
      <c r="FVX153" s="63"/>
      <c r="FVY153" s="63"/>
      <c r="FVZ153" s="63"/>
      <c r="FWA153" s="63"/>
      <c r="FWB153" s="63"/>
      <c r="FWC153" s="63"/>
      <c r="FWD153" s="63"/>
      <c r="FWE153" s="63"/>
      <c r="FWF153" s="63"/>
      <c r="FWG153" s="63"/>
      <c r="FWH153" s="63"/>
      <c r="FWI153" s="63"/>
      <c r="FWJ153" s="63"/>
      <c r="FWK153" s="63"/>
      <c r="FWL153" s="63"/>
      <c r="FWM153" s="63"/>
      <c r="FWN153" s="63"/>
      <c r="FWO153" s="63"/>
      <c r="FWP153" s="63"/>
      <c r="FWQ153" s="63"/>
      <c r="FWR153" s="63"/>
      <c r="FWS153" s="63"/>
      <c r="FWT153" s="63"/>
      <c r="FWU153" s="63"/>
      <c r="FWV153" s="63"/>
      <c r="FWW153" s="63"/>
      <c r="FWX153" s="63"/>
      <c r="FWY153" s="63"/>
      <c r="FWZ153" s="63"/>
      <c r="FXA153" s="63"/>
      <c r="FXB153" s="63"/>
      <c r="FXC153" s="63"/>
      <c r="FXD153" s="63"/>
      <c r="FXE153" s="63"/>
      <c r="FXF153" s="63"/>
      <c r="FXG153" s="63"/>
      <c r="FXH153" s="63"/>
      <c r="FXI153" s="63"/>
      <c r="FXJ153" s="63"/>
      <c r="FXK153" s="63"/>
      <c r="FXL153" s="63"/>
      <c r="FXM153" s="63"/>
      <c r="FXN153" s="63"/>
      <c r="FXO153" s="63"/>
      <c r="FXP153" s="63"/>
      <c r="FXQ153" s="63"/>
      <c r="FXR153" s="63"/>
      <c r="FXS153" s="63"/>
      <c r="FXT153" s="63"/>
      <c r="FXU153" s="63"/>
      <c r="FXV153" s="63"/>
      <c r="FXW153" s="63"/>
      <c r="FXX153" s="63"/>
      <c r="FXY153" s="63"/>
      <c r="FXZ153" s="63"/>
      <c r="FYA153" s="63"/>
      <c r="FYB153" s="63"/>
      <c r="FYC153" s="63"/>
      <c r="FYD153" s="63"/>
      <c r="FYE153" s="63"/>
      <c r="FYF153" s="63"/>
      <c r="FYG153" s="63"/>
      <c r="FYH153" s="63"/>
      <c r="FYI153" s="63"/>
      <c r="FYJ153" s="63"/>
      <c r="FYK153" s="63"/>
      <c r="FYL153" s="63"/>
      <c r="FYM153" s="63"/>
      <c r="FYN153" s="63"/>
      <c r="FYO153" s="63"/>
      <c r="FYP153" s="63"/>
      <c r="FYQ153" s="63"/>
      <c r="FYR153" s="63"/>
      <c r="FYS153" s="63"/>
      <c r="FYT153" s="63"/>
      <c r="FYU153" s="63"/>
      <c r="FYV153" s="63"/>
      <c r="FYW153" s="63"/>
      <c r="FYX153" s="63"/>
      <c r="FYY153" s="63"/>
      <c r="FYZ153" s="63"/>
      <c r="FZA153" s="63"/>
      <c r="FZB153" s="63"/>
      <c r="FZC153" s="63"/>
      <c r="FZD153" s="63"/>
      <c r="FZE153" s="63"/>
      <c r="FZF153" s="63"/>
      <c r="FZG153" s="63"/>
      <c r="FZH153" s="63"/>
      <c r="FZI153" s="63"/>
      <c r="FZJ153" s="63"/>
      <c r="FZK153" s="63"/>
      <c r="FZL153" s="63"/>
      <c r="FZM153" s="63"/>
      <c r="FZN153" s="63"/>
      <c r="FZO153" s="63"/>
      <c r="FZP153" s="63"/>
      <c r="FZQ153" s="63"/>
      <c r="FZR153" s="63"/>
      <c r="FZS153" s="63"/>
      <c r="FZT153" s="63"/>
      <c r="FZU153" s="63"/>
      <c r="FZV153" s="63"/>
      <c r="FZW153" s="63"/>
      <c r="FZX153" s="63"/>
      <c r="FZY153" s="63"/>
      <c r="FZZ153" s="63"/>
      <c r="GAA153" s="63"/>
      <c r="GAB153" s="63"/>
      <c r="GAC153" s="63"/>
      <c r="GAD153" s="63"/>
      <c r="GAE153" s="63"/>
      <c r="GAF153" s="63"/>
      <c r="GAG153" s="63"/>
      <c r="GAH153" s="63"/>
      <c r="GAI153" s="63"/>
      <c r="GAJ153" s="63"/>
      <c r="GAK153" s="63"/>
      <c r="GAL153" s="63"/>
      <c r="GAM153" s="63"/>
      <c r="GAN153" s="63"/>
      <c r="GAO153" s="63"/>
      <c r="GAP153" s="63"/>
      <c r="GAQ153" s="63"/>
      <c r="GAR153" s="63"/>
      <c r="GAS153" s="63"/>
      <c r="GAT153" s="63"/>
      <c r="GAU153" s="63"/>
      <c r="GAV153" s="63"/>
      <c r="GAW153" s="63"/>
      <c r="GAX153" s="63"/>
      <c r="GAY153" s="63"/>
      <c r="GAZ153" s="63"/>
      <c r="GBA153" s="63"/>
      <c r="GBB153" s="63"/>
      <c r="GBC153" s="63"/>
      <c r="GBD153" s="63"/>
      <c r="GBE153" s="63"/>
      <c r="GBF153" s="63"/>
      <c r="GBG153" s="63"/>
      <c r="GBH153" s="63"/>
      <c r="GBI153" s="63"/>
      <c r="GBJ153" s="63"/>
      <c r="GBK153" s="63"/>
      <c r="GBL153" s="63"/>
      <c r="GBM153" s="63"/>
      <c r="GBN153" s="63"/>
      <c r="GBO153" s="63"/>
      <c r="GBP153" s="63"/>
      <c r="GBQ153" s="63"/>
      <c r="GBR153" s="63"/>
      <c r="GBS153" s="63"/>
      <c r="GBT153" s="63"/>
      <c r="GBU153" s="63"/>
      <c r="GBV153" s="63"/>
      <c r="GBW153" s="63"/>
      <c r="GBX153" s="63"/>
      <c r="GBY153" s="63"/>
      <c r="GBZ153" s="63"/>
      <c r="GCA153" s="63"/>
      <c r="GCB153" s="63"/>
      <c r="GCC153" s="63"/>
      <c r="GCD153" s="63"/>
      <c r="GCE153" s="63"/>
      <c r="GCF153" s="63"/>
      <c r="GCG153" s="63"/>
      <c r="GCH153" s="63"/>
      <c r="GCI153" s="63"/>
      <c r="GCJ153" s="63"/>
      <c r="GCK153" s="63"/>
      <c r="GCL153" s="63"/>
      <c r="GCM153" s="63"/>
      <c r="GCN153" s="63"/>
      <c r="GCO153" s="63"/>
      <c r="GCP153" s="63"/>
      <c r="GCQ153" s="63"/>
      <c r="GCR153" s="63"/>
      <c r="GCS153" s="63"/>
      <c r="GCT153" s="63"/>
      <c r="GCU153" s="63"/>
      <c r="GCV153" s="63"/>
      <c r="GCW153" s="63"/>
      <c r="GCX153" s="63"/>
      <c r="GCY153" s="63"/>
      <c r="GCZ153" s="63"/>
      <c r="GDA153" s="63"/>
      <c r="GDB153" s="63"/>
      <c r="GDC153" s="63"/>
      <c r="GDD153" s="63"/>
      <c r="GDE153" s="63"/>
      <c r="GDF153" s="63"/>
      <c r="GDG153" s="63"/>
      <c r="GDH153" s="63"/>
      <c r="GDI153" s="63"/>
      <c r="GDJ153" s="63"/>
      <c r="GDK153" s="63"/>
      <c r="GDL153" s="63"/>
      <c r="GDM153" s="63"/>
      <c r="GDN153" s="63"/>
      <c r="GDO153" s="63"/>
      <c r="GDP153" s="63"/>
      <c r="GDQ153" s="63"/>
      <c r="GDR153" s="63"/>
      <c r="GDS153" s="63"/>
      <c r="GDT153" s="63"/>
      <c r="GDU153" s="63"/>
      <c r="GDV153" s="63"/>
      <c r="GDW153" s="63"/>
      <c r="GDX153" s="63"/>
      <c r="GDY153" s="63"/>
      <c r="GDZ153" s="63"/>
      <c r="GEA153" s="63"/>
      <c r="GEB153" s="63"/>
      <c r="GEC153" s="63"/>
      <c r="GED153" s="63"/>
      <c r="GEE153" s="63"/>
      <c r="GEF153" s="63"/>
      <c r="GEG153" s="63"/>
      <c r="GEH153" s="63"/>
      <c r="GEI153" s="63"/>
      <c r="GEJ153" s="63"/>
      <c r="GEK153" s="63"/>
      <c r="GEL153" s="63"/>
      <c r="GEM153" s="63"/>
      <c r="GEN153" s="63"/>
      <c r="GEO153" s="63"/>
      <c r="GEP153" s="63"/>
      <c r="GEQ153" s="63"/>
      <c r="GER153" s="63"/>
      <c r="GES153" s="63"/>
      <c r="GET153" s="63"/>
      <c r="GEU153" s="63"/>
      <c r="GEV153" s="63"/>
      <c r="GEW153" s="63"/>
      <c r="GEX153" s="63"/>
      <c r="GEY153" s="63"/>
      <c r="GEZ153" s="63"/>
      <c r="GFA153" s="63"/>
      <c r="GFB153" s="63"/>
      <c r="GFC153" s="63"/>
      <c r="GFD153" s="63"/>
      <c r="GFE153" s="63"/>
      <c r="GFF153" s="63"/>
      <c r="GFG153" s="63"/>
      <c r="GFH153" s="63"/>
      <c r="GFI153" s="63"/>
      <c r="GFJ153" s="63"/>
      <c r="GFK153" s="63"/>
      <c r="GFL153" s="63"/>
      <c r="GFM153" s="63"/>
      <c r="GFN153" s="63"/>
      <c r="GFO153" s="63"/>
      <c r="GFP153" s="63"/>
      <c r="GFQ153" s="63"/>
      <c r="GFR153" s="63"/>
      <c r="GFS153" s="63"/>
      <c r="GFT153" s="63"/>
      <c r="GFU153" s="63"/>
      <c r="GFV153" s="63"/>
      <c r="GFW153" s="63"/>
      <c r="GFX153" s="63"/>
      <c r="GFY153" s="63"/>
      <c r="GFZ153" s="63"/>
      <c r="GGA153" s="63"/>
      <c r="GGB153" s="63"/>
      <c r="GGC153" s="63"/>
      <c r="GGD153" s="63"/>
      <c r="GGE153" s="63"/>
      <c r="GGF153" s="63"/>
      <c r="GGG153" s="63"/>
      <c r="GGH153" s="63"/>
      <c r="GGI153" s="63"/>
      <c r="GGJ153" s="63"/>
      <c r="GGK153" s="63"/>
      <c r="GGL153" s="63"/>
      <c r="GGM153" s="63"/>
      <c r="GGN153" s="63"/>
      <c r="GGO153" s="63"/>
      <c r="GGP153" s="63"/>
      <c r="GGQ153" s="63"/>
      <c r="GGR153" s="63"/>
      <c r="GGS153" s="63"/>
      <c r="GGT153" s="63"/>
      <c r="GGU153" s="63"/>
      <c r="GGV153" s="63"/>
      <c r="GGW153" s="63"/>
      <c r="GGX153" s="63"/>
      <c r="GGY153" s="63"/>
      <c r="GGZ153" s="63"/>
      <c r="GHA153" s="63"/>
      <c r="GHB153" s="63"/>
      <c r="GHC153" s="63"/>
      <c r="GHD153" s="63"/>
      <c r="GHE153" s="63"/>
      <c r="GHF153" s="63"/>
      <c r="GHG153" s="63"/>
      <c r="GHH153" s="63"/>
      <c r="GHI153" s="63"/>
      <c r="GHJ153" s="63"/>
      <c r="GHK153" s="63"/>
      <c r="GHL153" s="63"/>
      <c r="GHM153" s="63"/>
      <c r="GHN153" s="63"/>
      <c r="GHO153" s="63"/>
      <c r="GHP153" s="63"/>
      <c r="GHQ153" s="63"/>
      <c r="GHR153" s="63"/>
      <c r="GHS153" s="63"/>
      <c r="GHT153" s="63"/>
      <c r="GHU153" s="63"/>
      <c r="GHV153" s="63"/>
      <c r="GHW153" s="63"/>
      <c r="GHX153" s="63"/>
      <c r="GHY153" s="63"/>
      <c r="GHZ153" s="63"/>
      <c r="GIA153" s="63"/>
      <c r="GIB153" s="63"/>
      <c r="GIC153" s="63"/>
      <c r="GID153" s="63"/>
      <c r="GIE153" s="63"/>
      <c r="GIF153" s="63"/>
      <c r="GIG153" s="63"/>
      <c r="GIH153" s="63"/>
      <c r="GII153" s="63"/>
      <c r="GIJ153" s="63"/>
      <c r="GIK153" s="63"/>
      <c r="GIL153" s="63"/>
      <c r="GIM153" s="63"/>
      <c r="GIN153" s="63"/>
      <c r="GIO153" s="63"/>
      <c r="GIP153" s="63"/>
      <c r="GIQ153" s="63"/>
      <c r="GIR153" s="63"/>
      <c r="GIS153" s="63"/>
      <c r="GIT153" s="63"/>
      <c r="GIU153" s="63"/>
      <c r="GIV153" s="63"/>
      <c r="GIW153" s="63"/>
      <c r="GIX153" s="63"/>
      <c r="GIY153" s="63"/>
      <c r="GIZ153" s="63"/>
      <c r="GJA153" s="63"/>
      <c r="GJB153" s="63"/>
      <c r="GJC153" s="63"/>
      <c r="GJD153" s="63"/>
      <c r="GJE153" s="63"/>
      <c r="GJF153" s="63"/>
      <c r="GJG153" s="63"/>
      <c r="GJH153" s="63"/>
      <c r="GJI153" s="63"/>
      <c r="GJJ153" s="63"/>
      <c r="GJK153" s="63"/>
      <c r="GJL153" s="63"/>
      <c r="GJM153" s="63"/>
      <c r="GJN153" s="63"/>
      <c r="GJO153" s="63"/>
      <c r="GJP153" s="63"/>
      <c r="GJQ153" s="63"/>
      <c r="GJR153" s="63"/>
      <c r="GJS153" s="63"/>
      <c r="GJT153" s="63"/>
      <c r="GJU153" s="63"/>
      <c r="GJV153" s="63"/>
      <c r="GJW153" s="63"/>
      <c r="GJX153" s="63"/>
      <c r="GJY153" s="63"/>
      <c r="GJZ153" s="63"/>
      <c r="GKA153" s="63"/>
      <c r="GKB153" s="63"/>
      <c r="GKC153" s="63"/>
      <c r="GKD153" s="63"/>
      <c r="GKE153" s="63"/>
      <c r="GKF153" s="63"/>
      <c r="GKG153" s="63"/>
      <c r="GKH153" s="63"/>
      <c r="GKI153" s="63"/>
      <c r="GKJ153" s="63"/>
      <c r="GKK153" s="63"/>
      <c r="GKL153" s="63"/>
      <c r="GKM153" s="63"/>
      <c r="GKN153" s="63"/>
      <c r="GKO153" s="63"/>
      <c r="GKP153" s="63"/>
      <c r="GKQ153" s="63"/>
      <c r="GKR153" s="63"/>
      <c r="GKS153" s="63"/>
      <c r="GKT153" s="63"/>
      <c r="GKU153" s="63"/>
      <c r="GKV153" s="63"/>
      <c r="GKW153" s="63"/>
      <c r="GKX153" s="63"/>
      <c r="GKY153" s="63"/>
      <c r="GKZ153" s="63"/>
      <c r="GLA153" s="63"/>
      <c r="GLB153" s="63"/>
      <c r="GLC153" s="63"/>
      <c r="GLD153" s="63"/>
      <c r="GLE153" s="63"/>
      <c r="GLF153" s="63"/>
      <c r="GLG153" s="63"/>
      <c r="GLH153" s="63"/>
      <c r="GLI153" s="63"/>
      <c r="GLJ153" s="63"/>
      <c r="GLK153" s="63"/>
      <c r="GLL153" s="63"/>
      <c r="GLM153" s="63"/>
      <c r="GLN153" s="63"/>
      <c r="GLO153" s="63"/>
      <c r="GLP153" s="63"/>
      <c r="GLQ153" s="63"/>
      <c r="GLR153" s="63"/>
      <c r="GLS153" s="63"/>
      <c r="GLT153" s="63"/>
      <c r="GLU153" s="63"/>
      <c r="GLV153" s="63"/>
      <c r="GLW153" s="63"/>
      <c r="GLX153" s="63"/>
      <c r="GLY153" s="63"/>
      <c r="GLZ153" s="63"/>
      <c r="GMA153" s="63"/>
      <c r="GMB153" s="63"/>
      <c r="GMC153" s="63"/>
      <c r="GMD153" s="63"/>
      <c r="GME153" s="63"/>
      <c r="GMF153" s="63"/>
      <c r="GMG153" s="63"/>
      <c r="GMH153" s="63"/>
      <c r="GMI153" s="63"/>
      <c r="GMJ153" s="63"/>
      <c r="GMK153" s="63"/>
      <c r="GML153" s="63"/>
      <c r="GMM153" s="63"/>
      <c r="GMN153" s="63"/>
      <c r="GMO153" s="63"/>
      <c r="GMP153" s="63"/>
      <c r="GMQ153" s="63"/>
      <c r="GMR153" s="63"/>
      <c r="GMS153" s="63"/>
      <c r="GMT153" s="63"/>
      <c r="GMU153" s="63"/>
      <c r="GMV153" s="63"/>
      <c r="GMW153" s="63"/>
      <c r="GMX153" s="63"/>
      <c r="GMY153" s="63"/>
      <c r="GMZ153" s="63"/>
      <c r="GNA153" s="63"/>
      <c r="GNB153" s="63"/>
      <c r="GNC153" s="63"/>
      <c r="GND153" s="63"/>
      <c r="GNE153" s="63"/>
      <c r="GNF153" s="63"/>
      <c r="GNG153" s="63"/>
      <c r="GNH153" s="63"/>
      <c r="GNI153" s="63"/>
      <c r="GNJ153" s="63"/>
      <c r="GNK153" s="63"/>
      <c r="GNL153" s="63"/>
      <c r="GNM153" s="63"/>
      <c r="GNN153" s="63"/>
      <c r="GNO153" s="63"/>
      <c r="GNP153" s="63"/>
      <c r="GNQ153" s="63"/>
      <c r="GNR153" s="63"/>
      <c r="GNS153" s="63"/>
      <c r="GNT153" s="63"/>
      <c r="GNU153" s="63"/>
      <c r="GNV153" s="63"/>
      <c r="GNW153" s="63"/>
      <c r="GNX153" s="63"/>
      <c r="GNY153" s="63"/>
      <c r="GNZ153" s="63"/>
      <c r="GOA153" s="63"/>
      <c r="GOB153" s="63"/>
      <c r="GOC153" s="63"/>
      <c r="GOD153" s="63"/>
      <c r="GOE153" s="63"/>
      <c r="GOF153" s="63"/>
      <c r="GOG153" s="63"/>
      <c r="GOH153" s="63"/>
      <c r="GOI153" s="63"/>
      <c r="GOJ153" s="63"/>
      <c r="GOK153" s="63"/>
      <c r="GOL153" s="63"/>
      <c r="GOM153" s="63"/>
      <c r="GON153" s="63"/>
      <c r="GOO153" s="63"/>
      <c r="GOP153" s="63"/>
      <c r="GOQ153" s="63"/>
      <c r="GOR153" s="63"/>
      <c r="GOS153" s="63"/>
      <c r="GOT153" s="63"/>
      <c r="GOU153" s="63"/>
      <c r="GOV153" s="63"/>
      <c r="GOW153" s="63"/>
      <c r="GOX153" s="63"/>
      <c r="GOY153" s="63"/>
      <c r="GOZ153" s="63"/>
      <c r="GPA153" s="63"/>
      <c r="GPB153" s="63"/>
      <c r="GPC153" s="63"/>
      <c r="GPD153" s="63"/>
      <c r="GPE153" s="63"/>
      <c r="GPF153" s="63"/>
      <c r="GPG153" s="63"/>
      <c r="GPH153" s="63"/>
      <c r="GPI153" s="63"/>
      <c r="GPJ153" s="63"/>
      <c r="GPK153" s="63"/>
      <c r="GPL153" s="63"/>
      <c r="GPM153" s="63"/>
      <c r="GPN153" s="63"/>
      <c r="GPO153" s="63"/>
      <c r="GPP153" s="63"/>
      <c r="GPQ153" s="63"/>
      <c r="GPR153" s="63"/>
      <c r="GPS153" s="63"/>
      <c r="GPT153" s="63"/>
      <c r="GPU153" s="63"/>
      <c r="GPV153" s="63"/>
      <c r="GPW153" s="63"/>
      <c r="GPX153" s="63"/>
      <c r="GPY153" s="63"/>
      <c r="GPZ153" s="63"/>
      <c r="GQA153" s="63"/>
      <c r="GQB153" s="63"/>
      <c r="GQC153" s="63"/>
      <c r="GQD153" s="63"/>
      <c r="GQE153" s="63"/>
      <c r="GQF153" s="63"/>
      <c r="GQG153" s="63"/>
      <c r="GQH153" s="63"/>
      <c r="GQI153" s="63"/>
      <c r="GQJ153" s="63"/>
      <c r="GQK153" s="63"/>
      <c r="GQL153" s="63"/>
      <c r="GQM153" s="63"/>
      <c r="GQN153" s="63"/>
      <c r="GQO153" s="63"/>
      <c r="GQP153" s="63"/>
      <c r="GQQ153" s="63"/>
      <c r="GQR153" s="63"/>
      <c r="GQS153" s="63"/>
      <c r="GQT153" s="63"/>
      <c r="GQU153" s="63"/>
      <c r="GQV153" s="63"/>
      <c r="GQW153" s="63"/>
      <c r="GQX153" s="63"/>
      <c r="GQY153" s="63"/>
      <c r="GQZ153" s="63"/>
      <c r="GRA153" s="63"/>
      <c r="GRB153" s="63"/>
      <c r="GRC153" s="63"/>
      <c r="GRD153" s="63"/>
      <c r="GRE153" s="63"/>
      <c r="GRF153" s="63"/>
      <c r="GRG153" s="63"/>
      <c r="GRH153" s="63"/>
      <c r="GRI153" s="63"/>
      <c r="GRJ153" s="63"/>
      <c r="GRK153" s="63"/>
      <c r="GRL153" s="63"/>
      <c r="GRM153" s="63"/>
      <c r="GRN153" s="63"/>
      <c r="GRO153" s="63"/>
      <c r="GRP153" s="63"/>
      <c r="GRQ153" s="63"/>
      <c r="GRR153" s="63"/>
      <c r="GRS153" s="63"/>
      <c r="GRT153" s="63"/>
      <c r="GRU153" s="63"/>
      <c r="GRV153" s="63"/>
      <c r="GRW153" s="63"/>
      <c r="GRX153" s="63"/>
      <c r="GRY153" s="63"/>
      <c r="GRZ153" s="63"/>
      <c r="GSA153" s="63"/>
      <c r="GSB153" s="63"/>
      <c r="GSC153" s="63"/>
      <c r="GSD153" s="63"/>
      <c r="GSE153" s="63"/>
      <c r="GSF153" s="63"/>
      <c r="GSG153" s="63"/>
      <c r="GSH153" s="63"/>
      <c r="GSI153" s="63"/>
      <c r="GSJ153" s="63"/>
      <c r="GSK153" s="63"/>
      <c r="GSL153" s="63"/>
      <c r="GSM153" s="63"/>
      <c r="GSN153" s="63"/>
      <c r="GSO153" s="63"/>
      <c r="GSP153" s="63"/>
      <c r="GSQ153" s="63"/>
      <c r="GSR153" s="63"/>
      <c r="GSS153" s="63"/>
      <c r="GST153" s="63"/>
      <c r="GSU153" s="63"/>
      <c r="GSV153" s="63"/>
      <c r="GSW153" s="63"/>
      <c r="GSX153" s="63"/>
      <c r="GSY153" s="63"/>
      <c r="GSZ153" s="63"/>
      <c r="GTA153" s="63"/>
      <c r="GTB153" s="63"/>
      <c r="GTC153" s="63"/>
      <c r="GTD153" s="63"/>
      <c r="GTE153" s="63"/>
      <c r="GTF153" s="63"/>
      <c r="GTG153" s="63"/>
      <c r="GTH153" s="63"/>
      <c r="GTI153" s="63"/>
      <c r="GTJ153" s="63"/>
      <c r="GTK153" s="63"/>
      <c r="GTL153" s="63"/>
      <c r="GTM153" s="63"/>
      <c r="GTN153" s="63"/>
      <c r="GTO153" s="63"/>
      <c r="GTP153" s="63"/>
      <c r="GTQ153" s="63"/>
      <c r="GTR153" s="63"/>
      <c r="GTS153" s="63"/>
      <c r="GTT153" s="63"/>
      <c r="GTU153" s="63"/>
      <c r="GTV153" s="63"/>
      <c r="GTW153" s="63"/>
      <c r="GTX153" s="63"/>
      <c r="GTY153" s="63"/>
      <c r="GTZ153" s="63"/>
      <c r="GUA153" s="63"/>
      <c r="GUB153" s="63"/>
      <c r="GUC153" s="63"/>
      <c r="GUD153" s="63"/>
      <c r="GUE153" s="63"/>
      <c r="GUF153" s="63"/>
      <c r="GUG153" s="63"/>
      <c r="GUH153" s="63"/>
      <c r="GUI153" s="63"/>
      <c r="GUJ153" s="63"/>
      <c r="GUK153" s="63"/>
      <c r="GUL153" s="63"/>
      <c r="GUM153" s="63"/>
      <c r="GUN153" s="63"/>
      <c r="GUO153" s="63"/>
      <c r="GUP153" s="63"/>
      <c r="GUQ153" s="63"/>
      <c r="GUR153" s="63"/>
      <c r="GUS153" s="63"/>
      <c r="GUT153" s="63"/>
      <c r="GUU153" s="63"/>
      <c r="GUV153" s="63"/>
      <c r="GUW153" s="63"/>
      <c r="GUX153" s="63"/>
      <c r="GUY153" s="63"/>
      <c r="GUZ153" s="63"/>
      <c r="GVA153" s="63"/>
      <c r="GVB153" s="63"/>
      <c r="GVC153" s="63"/>
      <c r="GVD153" s="63"/>
      <c r="GVE153" s="63"/>
      <c r="GVF153" s="63"/>
      <c r="GVG153" s="63"/>
      <c r="GVH153" s="63"/>
      <c r="GVI153" s="63"/>
      <c r="GVJ153" s="63"/>
      <c r="GVK153" s="63"/>
      <c r="GVL153" s="63"/>
      <c r="GVM153" s="63"/>
      <c r="GVN153" s="63"/>
      <c r="GVO153" s="63"/>
      <c r="GVP153" s="63"/>
      <c r="GVQ153" s="63"/>
      <c r="GVR153" s="63"/>
      <c r="GVS153" s="63"/>
      <c r="GVT153" s="63"/>
      <c r="GVU153" s="63"/>
      <c r="GVV153" s="63"/>
      <c r="GVW153" s="63"/>
      <c r="GVX153" s="63"/>
      <c r="GVY153" s="63"/>
      <c r="GVZ153" s="63"/>
      <c r="GWA153" s="63"/>
      <c r="GWB153" s="63"/>
      <c r="GWC153" s="63"/>
      <c r="GWD153" s="63"/>
      <c r="GWE153" s="63"/>
      <c r="GWF153" s="63"/>
      <c r="GWG153" s="63"/>
      <c r="GWH153" s="63"/>
      <c r="GWI153" s="63"/>
      <c r="GWJ153" s="63"/>
      <c r="GWK153" s="63"/>
      <c r="GWL153" s="63"/>
      <c r="GWM153" s="63"/>
      <c r="GWN153" s="63"/>
      <c r="GWO153" s="63"/>
      <c r="GWP153" s="63"/>
      <c r="GWQ153" s="63"/>
      <c r="GWR153" s="63"/>
      <c r="GWS153" s="63"/>
      <c r="GWT153" s="63"/>
      <c r="GWU153" s="63"/>
      <c r="GWV153" s="63"/>
      <c r="GWW153" s="63"/>
      <c r="GWX153" s="63"/>
      <c r="GWY153" s="63"/>
      <c r="GWZ153" s="63"/>
      <c r="GXA153" s="63"/>
      <c r="GXB153" s="63"/>
      <c r="GXC153" s="63"/>
      <c r="GXD153" s="63"/>
      <c r="GXE153" s="63"/>
      <c r="GXF153" s="63"/>
      <c r="GXG153" s="63"/>
      <c r="GXH153" s="63"/>
      <c r="GXI153" s="63"/>
      <c r="GXJ153" s="63"/>
      <c r="GXK153" s="63"/>
      <c r="GXL153" s="63"/>
      <c r="GXM153" s="63"/>
      <c r="GXN153" s="63"/>
      <c r="GXO153" s="63"/>
      <c r="GXP153" s="63"/>
      <c r="GXQ153" s="63"/>
      <c r="GXR153" s="63"/>
      <c r="GXS153" s="63"/>
      <c r="GXT153" s="63"/>
      <c r="GXU153" s="63"/>
      <c r="GXV153" s="63"/>
      <c r="GXW153" s="63"/>
      <c r="GXX153" s="63"/>
      <c r="GXY153" s="63"/>
      <c r="GXZ153" s="63"/>
      <c r="GYA153" s="63"/>
      <c r="GYB153" s="63"/>
      <c r="GYC153" s="63"/>
      <c r="GYD153" s="63"/>
      <c r="GYE153" s="63"/>
      <c r="GYF153" s="63"/>
      <c r="GYG153" s="63"/>
      <c r="GYH153" s="63"/>
      <c r="GYI153" s="63"/>
      <c r="GYJ153" s="63"/>
      <c r="GYK153" s="63"/>
      <c r="GYL153" s="63"/>
      <c r="GYM153" s="63"/>
      <c r="GYN153" s="63"/>
      <c r="GYO153" s="63"/>
      <c r="GYP153" s="63"/>
      <c r="GYQ153" s="63"/>
      <c r="GYR153" s="63"/>
      <c r="GYS153" s="63"/>
      <c r="GYT153" s="63"/>
      <c r="GYU153" s="63"/>
      <c r="GYV153" s="63"/>
      <c r="GYW153" s="63"/>
      <c r="GYX153" s="63"/>
      <c r="GYY153" s="63"/>
      <c r="GYZ153" s="63"/>
      <c r="GZA153" s="63"/>
      <c r="GZB153" s="63"/>
      <c r="GZC153" s="63"/>
      <c r="GZD153" s="63"/>
      <c r="GZE153" s="63"/>
      <c r="GZF153" s="63"/>
      <c r="GZG153" s="63"/>
      <c r="GZH153" s="63"/>
      <c r="GZI153" s="63"/>
      <c r="GZJ153" s="63"/>
      <c r="GZK153" s="63"/>
      <c r="GZL153" s="63"/>
      <c r="GZM153" s="63"/>
      <c r="GZN153" s="63"/>
      <c r="GZO153" s="63"/>
      <c r="GZP153" s="63"/>
      <c r="GZQ153" s="63"/>
      <c r="GZR153" s="63"/>
      <c r="GZS153" s="63"/>
      <c r="GZT153" s="63"/>
      <c r="GZU153" s="63"/>
      <c r="GZV153" s="63"/>
      <c r="GZW153" s="63"/>
      <c r="GZX153" s="63"/>
      <c r="GZY153" s="63"/>
      <c r="GZZ153" s="63"/>
      <c r="HAA153" s="63"/>
      <c r="HAB153" s="63"/>
      <c r="HAC153" s="63"/>
      <c r="HAD153" s="63"/>
      <c r="HAE153" s="63"/>
      <c r="HAF153" s="63"/>
      <c r="HAG153" s="63"/>
      <c r="HAH153" s="63"/>
      <c r="HAI153" s="63"/>
      <c r="HAJ153" s="63"/>
      <c r="HAK153" s="63"/>
      <c r="HAL153" s="63"/>
      <c r="HAM153" s="63"/>
      <c r="HAN153" s="63"/>
      <c r="HAO153" s="63"/>
      <c r="HAP153" s="63"/>
      <c r="HAQ153" s="63"/>
      <c r="HAR153" s="63"/>
      <c r="HAS153" s="63"/>
      <c r="HAT153" s="63"/>
      <c r="HAU153" s="63"/>
      <c r="HAV153" s="63"/>
      <c r="HAW153" s="63"/>
      <c r="HAX153" s="63"/>
      <c r="HAY153" s="63"/>
      <c r="HAZ153" s="63"/>
      <c r="HBA153" s="63"/>
      <c r="HBB153" s="63"/>
      <c r="HBC153" s="63"/>
      <c r="HBD153" s="63"/>
      <c r="HBE153" s="63"/>
      <c r="HBF153" s="63"/>
      <c r="HBG153" s="63"/>
      <c r="HBH153" s="63"/>
      <c r="HBI153" s="63"/>
      <c r="HBJ153" s="63"/>
      <c r="HBK153" s="63"/>
      <c r="HBL153" s="63"/>
      <c r="HBM153" s="63"/>
      <c r="HBN153" s="63"/>
      <c r="HBO153" s="63"/>
      <c r="HBP153" s="63"/>
      <c r="HBQ153" s="63"/>
      <c r="HBR153" s="63"/>
      <c r="HBS153" s="63"/>
      <c r="HBT153" s="63"/>
      <c r="HBU153" s="63"/>
      <c r="HBV153" s="63"/>
      <c r="HBW153" s="63"/>
      <c r="HBX153" s="63"/>
      <c r="HBY153" s="63"/>
      <c r="HBZ153" s="63"/>
      <c r="HCA153" s="63"/>
      <c r="HCB153" s="63"/>
      <c r="HCC153" s="63"/>
      <c r="HCD153" s="63"/>
      <c r="HCE153" s="63"/>
      <c r="HCF153" s="63"/>
      <c r="HCG153" s="63"/>
      <c r="HCH153" s="63"/>
      <c r="HCI153" s="63"/>
      <c r="HCJ153" s="63"/>
      <c r="HCK153" s="63"/>
      <c r="HCL153" s="63"/>
      <c r="HCM153" s="63"/>
      <c r="HCN153" s="63"/>
      <c r="HCO153" s="63"/>
      <c r="HCP153" s="63"/>
      <c r="HCQ153" s="63"/>
      <c r="HCR153" s="63"/>
      <c r="HCS153" s="63"/>
      <c r="HCT153" s="63"/>
      <c r="HCU153" s="63"/>
      <c r="HCV153" s="63"/>
      <c r="HCW153" s="63"/>
      <c r="HCX153" s="63"/>
      <c r="HCY153" s="63"/>
      <c r="HCZ153" s="63"/>
      <c r="HDA153" s="63"/>
      <c r="HDB153" s="63"/>
      <c r="HDC153" s="63"/>
      <c r="HDD153" s="63"/>
      <c r="HDE153" s="63"/>
      <c r="HDF153" s="63"/>
      <c r="HDG153" s="63"/>
      <c r="HDH153" s="63"/>
      <c r="HDI153" s="63"/>
      <c r="HDJ153" s="63"/>
      <c r="HDK153" s="63"/>
      <c r="HDL153" s="63"/>
      <c r="HDM153" s="63"/>
      <c r="HDN153" s="63"/>
      <c r="HDO153" s="63"/>
      <c r="HDP153" s="63"/>
      <c r="HDQ153" s="63"/>
      <c r="HDR153" s="63"/>
      <c r="HDS153" s="63"/>
      <c r="HDT153" s="63"/>
      <c r="HDU153" s="63"/>
      <c r="HDV153" s="63"/>
      <c r="HDW153" s="63"/>
      <c r="HDX153" s="63"/>
      <c r="HDY153" s="63"/>
      <c r="HDZ153" s="63"/>
      <c r="HEA153" s="63"/>
      <c r="HEB153" s="63"/>
      <c r="HEC153" s="63"/>
      <c r="HED153" s="63"/>
      <c r="HEE153" s="63"/>
      <c r="HEF153" s="63"/>
      <c r="HEG153" s="63"/>
      <c r="HEH153" s="63"/>
      <c r="HEI153" s="63"/>
      <c r="HEJ153" s="63"/>
      <c r="HEK153" s="63"/>
      <c r="HEL153" s="63"/>
      <c r="HEM153" s="63"/>
      <c r="HEN153" s="63"/>
      <c r="HEO153" s="63"/>
      <c r="HEP153" s="63"/>
      <c r="HEQ153" s="63"/>
      <c r="HER153" s="63"/>
      <c r="HES153" s="63"/>
      <c r="HET153" s="63"/>
      <c r="HEU153" s="63"/>
      <c r="HEV153" s="63"/>
      <c r="HEW153" s="63"/>
      <c r="HEX153" s="63"/>
      <c r="HEY153" s="63"/>
      <c r="HEZ153" s="63"/>
      <c r="HFA153" s="63"/>
      <c r="HFB153" s="63"/>
      <c r="HFC153" s="63"/>
      <c r="HFD153" s="63"/>
      <c r="HFE153" s="63"/>
      <c r="HFF153" s="63"/>
      <c r="HFG153" s="63"/>
      <c r="HFH153" s="63"/>
      <c r="HFI153" s="63"/>
      <c r="HFJ153" s="63"/>
      <c r="HFK153" s="63"/>
      <c r="HFL153" s="63"/>
      <c r="HFM153" s="63"/>
      <c r="HFN153" s="63"/>
      <c r="HFO153" s="63"/>
      <c r="HFP153" s="63"/>
      <c r="HFQ153" s="63"/>
      <c r="HFR153" s="63"/>
      <c r="HFS153" s="63"/>
      <c r="HFT153" s="63"/>
      <c r="HFU153" s="63"/>
      <c r="HFV153" s="63"/>
      <c r="HFW153" s="63"/>
      <c r="HFX153" s="63"/>
      <c r="HFY153" s="63"/>
      <c r="HFZ153" s="63"/>
      <c r="HGA153" s="63"/>
      <c r="HGB153" s="63"/>
      <c r="HGC153" s="63"/>
      <c r="HGD153" s="63"/>
      <c r="HGE153" s="63"/>
      <c r="HGF153" s="63"/>
      <c r="HGG153" s="63"/>
      <c r="HGH153" s="63"/>
      <c r="HGI153" s="63"/>
      <c r="HGJ153" s="63"/>
      <c r="HGK153" s="63"/>
      <c r="HGL153" s="63"/>
      <c r="HGM153" s="63"/>
      <c r="HGN153" s="63"/>
      <c r="HGO153" s="63"/>
      <c r="HGP153" s="63"/>
      <c r="HGQ153" s="63"/>
      <c r="HGR153" s="63"/>
      <c r="HGS153" s="63"/>
      <c r="HGT153" s="63"/>
      <c r="HGU153" s="63"/>
      <c r="HGV153" s="63"/>
      <c r="HGW153" s="63"/>
      <c r="HGX153" s="63"/>
      <c r="HGY153" s="63"/>
      <c r="HGZ153" s="63"/>
      <c r="HHA153" s="63"/>
      <c r="HHB153" s="63"/>
      <c r="HHC153" s="63"/>
      <c r="HHD153" s="63"/>
      <c r="HHE153" s="63"/>
      <c r="HHF153" s="63"/>
      <c r="HHG153" s="63"/>
      <c r="HHH153" s="63"/>
      <c r="HHI153" s="63"/>
      <c r="HHJ153" s="63"/>
      <c r="HHK153" s="63"/>
      <c r="HHL153" s="63"/>
      <c r="HHM153" s="63"/>
      <c r="HHN153" s="63"/>
      <c r="HHO153" s="63"/>
      <c r="HHP153" s="63"/>
      <c r="HHQ153" s="63"/>
      <c r="HHR153" s="63"/>
      <c r="HHS153" s="63"/>
      <c r="HHT153" s="63"/>
      <c r="HHU153" s="63"/>
      <c r="HHV153" s="63"/>
      <c r="HHW153" s="63"/>
      <c r="HHX153" s="63"/>
      <c r="HHY153" s="63"/>
      <c r="HHZ153" s="63"/>
      <c r="HIA153" s="63"/>
      <c r="HIB153" s="63"/>
      <c r="HIC153" s="63"/>
      <c r="HID153" s="63"/>
      <c r="HIE153" s="63"/>
      <c r="HIF153" s="63"/>
      <c r="HIG153" s="63"/>
      <c r="HIH153" s="63"/>
      <c r="HII153" s="63"/>
      <c r="HIJ153" s="63"/>
      <c r="HIK153" s="63"/>
      <c r="HIL153" s="63"/>
      <c r="HIM153" s="63"/>
      <c r="HIN153" s="63"/>
      <c r="HIO153" s="63"/>
      <c r="HIP153" s="63"/>
      <c r="HIQ153" s="63"/>
      <c r="HIR153" s="63"/>
      <c r="HIS153" s="63"/>
      <c r="HIT153" s="63"/>
      <c r="HIU153" s="63"/>
      <c r="HIV153" s="63"/>
      <c r="HIW153" s="63"/>
      <c r="HIX153" s="63"/>
      <c r="HIY153" s="63"/>
      <c r="HIZ153" s="63"/>
      <c r="HJA153" s="63"/>
      <c r="HJB153" s="63"/>
      <c r="HJC153" s="63"/>
      <c r="HJD153" s="63"/>
      <c r="HJE153" s="63"/>
      <c r="HJF153" s="63"/>
      <c r="HJG153" s="63"/>
      <c r="HJH153" s="63"/>
      <c r="HJI153" s="63"/>
      <c r="HJJ153" s="63"/>
      <c r="HJK153" s="63"/>
      <c r="HJL153" s="63"/>
      <c r="HJM153" s="63"/>
      <c r="HJN153" s="63"/>
      <c r="HJO153" s="63"/>
      <c r="HJP153" s="63"/>
      <c r="HJQ153" s="63"/>
      <c r="HJR153" s="63"/>
      <c r="HJS153" s="63"/>
      <c r="HJT153" s="63"/>
      <c r="HJU153" s="63"/>
      <c r="HJV153" s="63"/>
      <c r="HJW153" s="63"/>
      <c r="HJX153" s="63"/>
      <c r="HJY153" s="63"/>
      <c r="HJZ153" s="63"/>
      <c r="HKA153" s="63"/>
      <c r="HKB153" s="63"/>
      <c r="HKC153" s="63"/>
      <c r="HKD153" s="63"/>
      <c r="HKE153" s="63"/>
      <c r="HKF153" s="63"/>
      <c r="HKG153" s="63"/>
      <c r="HKH153" s="63"/>
      <c r="HKI153" s="63"/>
      <c r="HKJ153" s="63"/>
      <c r="HKK153" s="63"/>
      <c r="HKL153" s="63"/>
      <c r="HKM153" s="63"/>
      <c r="HKN153" s="63"/>
      <c r="HKO153" s="63"/>
      <c r="HKP153" s="63"/>
      <c r="HKQ153" s="63"/>
      <c r="HKR153" s="63"/>
      <c r="HKS153" s="63"/>
      <c r="HKT153" s="63"/>
      <c r="HKU153" s="63"/>
      <c r="HKV153" s="63"/>
      <c r="HKW153" s="63"/>
      <c r="HKX153" s="63"/>
      <c r="HKY153" s="63"/>
      <c r="HKZ153" s="63"/>
      <c r="HLA153" s="63"/>
      <c r="HLB153" s="63"/>
      <c r="HLC153" s="63"/>
      <c r="HLD153" s="63"/>
      <c r="HLE153" s="63"/>
      <c r="HLF153" s="63"/>
      <c r="HLG153" s="63"/>
      <c r="HLH153" s="63"/>
      <c r="HLI153" s="63"/>
      <c r="HLJ153" s="63"/>
      <c r="HLK153" s="63"/>
      <c r="HLL153" s="63"/>
      <c r="HLM153" s="63"/>
      <c r="HLN153" s="63"/>
      <c r="HLO153" s="63"/>
      <c r="HLP153" s="63"/>
      <c r="HLQ153" s="63"/>
      <c r="HLR153" s="63"/>
      <c r="HLS153" s="63"/>
      <c r="HLT153" s="63"/>
      <c r="HLU153" s="63"/>
      <c r="HLV153" s="63"/>
      <c r="HLW153" s="63"/>
      <c r="HLX153" s="63"/>
      <c r="HLY153" s="63"/>
      <c r="HLZ153" s="63"/>
      <c r="HMA153" s="63"/>
      <c r="HMB153" s="63"/>
      <c r="HMC153" s="63"/>
      <c r="HMD153" s="63"/>
      <c r="HME153" s="63"/>
      <c r="HMF153" s="63"/>
      <c r="HMG153" s="63"/>
      <c r="HMH153" s="63"/>
      <c r="HMI153" s="63"/>
      <c r="HMJ153" s="63"/>
      <c r="HMK153" s="63"/>
      <c r="HML153" s="63"/>
      <c r="HMM153" s="63"/>
      <c r="HMN153" s="63"/>
      <c r="HMO153" s="63"/>
      <c r="HMP153" s="63"/>
      <c r="HMQ153" s="63"/>
      <c r="HMR153" s="63"/>
      <c r="HMS153" s="63"/>
      <c r="HMT153" s="63"/>
      <c r="HMU153" s="63"/>
      <c r="HMV153" s="63"/>
      <c r="HMW153" s="63"/>
      <c r="HMX153" s="63"/>
      <c r="HMY153" s="63"/>
      <c r="HMZ153" s="63"/>
      <c r="HNA153" s="63"/>
      <c r="HNB153" s="63"/>
      <c r="HNC153" s="63"/>
      <c r="HND153" s="63"/>
      <c r="HNE153" s="63"/>
      <c r="HNF153" s="63"/>
      <c r="HNG153" s="63"/>
      <c r="HNH153" s="63"/>
      <c r="HNI153" s="63"/>
      <c r="HNJ153" s="63"/>
      <c r="HNK153" s="63"/>
      <c r="HNL153" s="63"/>
      <c r="HNM153" s="63"/>
      <c r="HNN153" s="63"/>
      <c r="HNO153" s="63"/>
      <c r="HNP153" s="63"/>
      <c r="HNQ153" s="63"/>
      <c r="HNR153" s="63"/>
      <c r="HNS153" s="63"/>
      <c r="HNT153" s="63"/>
      <c r="HNU153" s="63"/>
      <c r="HNV153" s="63"/>
      <c r="HNW153" s="63"/>
      <c r="HNX153" s="63"/>
      <c r="HNY153" s="63"/>
      <c r="HNZ153" s="63"/>
      <c r="HOA153" s="63"/>
      <c r="HOB153" s="63"/>
      <c r="HOC153" s="63"/>
      <c r="HOD153" s="63"/>
      <c r="HOE153" s="63"/>
      <c r="HOF153" s="63"/>
      <c r="HOG153" s="63"/>
      <c r="HOH153" s="63"/>
      <c r="HOI153" s="63"/>
      <c r="HOJ153" s="63"/>
      <c r="HOK153" s="63"/>
      <c r="HOL153" s="63"/>
      <c r="HOM153" s="63"/>
      <c r="HON153" s="63"/>
      <c r="HOO153" s="63"/>
      <c r="HOP153" s="63"/>
      <c r="HOQ153" s="63"/>
      <c r="HOR153" s="63"/>
      <c r="HOS153" s="63"/>
      <c r="HOT153" s="63"/>
      <c r="HOU153" s="63"/>
      <c r="HOV153" s="63"/>
      <c r="HOW153" s="63"/>
      <c r="HOX153" s="63"/>
      <c r="HOY153" s="63"/>
      <c r="HOZ153" s="63"/>
      <c r="HPA153" s="63"/>
      <c r="HPB153" s="63"/>
      <c r="HPC153" s="63"/>
      <c r="HPD153" s="63"/>
      <c r="HPE153" s="63"/>
      <c r="HPF153" s="63"/>
      <c r="HPG153" s="63"/>
      <c r="HPH153" s="63"/>
      <c r="HPI153" s="63"/>
      <c r="HPJ153" s="63"/>
      <c r="HPK153" s="63"/>
      <c r="HPL153" s="63"/>
      <c r="HPM153" s="63"/>
      <c r="HPN153" s="63"/>
      <c r="HPO153" s="63"/>
      <c r="HPP153" s="63"/>
      <c r="HPQ153" s="63"/>
      <c r="HPR153" s="63"/>
      <c r="HPS153" s="63"/>
      <c r="HPT153" s="63"/>
      <c r="HPU153" s="63"/>
      <c r="HPV153" s="63"/>
      <c r="HPW153" s="63"/>
      <c r="HPX153" s="63"/>
      <c r="HPY153" s="63"/>
      <c r="HPZ153" s="63"/>
      <c r="HQA153" s="63"/>
      <c r="HQB153" s="63"/>
      <c r="HQC153" s="63"/>
      <c r="HQD153" s="63"/>
      <c r="HQE153" s="63"/>
      <c r="HQF153" s="63"/>
      <c r="HQG153" s="63"/>
      <c r="HQH153" s="63"/>
      <c r="HQI153" s="63"/>
      <c r="HQJ153" s="63"/>
      <c r="HQK153" s="63"/>
      <c r="HQL153" s="63"/>
      <c r="HQM153" s="63"/>
      <c r="HQN153" s="63"/>
      <c r="HQO153" s="63"/>
      <c r="HQP153" s="63"/>
      <c r="HQQ153" s="63"/>
      <c r="HQR153" s="63"/>
      <c r="HQS153" s="63"/>
      <c r="HQT153" s="63"/>
      <c r="HQU153" s="63"/>
      <c r="HQV153" s="63"/>
      <c r="HQW153" s="63"/>
      <c r="HQX153" s="63"/>
      <c r="HQY153" s="63"/>
      <c r="HQZ153" s="63"/>
      <c r="HRA153" s="63"/>
      <c r="HRB153" s="63"/>
      <c r="HRC153" s="63"/>
      <c r="HRD153" s="63"/>
      <c r="HRE153" s="63"/>
      <c r="HRF153" s="63"/>
      <c r="HRG153" s="63"/>
      <c r="HRH153" s="63"/>
      <c r="HRI153" s="63"/>
      <c r="HRJ153" s="63"/>
      <c r="HRK153" s="63"/>
      <c r="HRL153" s="63"/>
      <c r="HRM153" s="63"/>
      <c r="HRN153" s="63"/>
      <c r="HRO153" s="63"/>
      <c r="HRP153" s="63"/>
      <c r="HRQ153" s="63"/>
      <c r="HRR153" s="63"/>
      <c r="HRS153" s="63"/>
      <c r="HRT153" s="63"/>
      <c r="HRU153" s="63"/>
      <c r="HRV153" s="63"/>
      <c r="HRW153" s="63"/>
      <c r="HRX153" s="63"/>
      <c r="HRY153" s="63"/>
      <c r="HRZ153" s="63"/>
      <c r="HSA153" s="63"/>
      <c r="HSB153" s="63"/>
      <c r="HSC153" s="63"/>
      <c r="HSD153" s="63"/>
      <c r="HSE153" s="63"/>
      <c r="HSF153" s="63"/>
      <c r="HSG153" s="63"/>
      <c r="HSH153" s="63"/>
      <c r="HSI153" s="63"/>
      <c r="HSJ153" s="63"/>
      <c r="HSK153" s="63"/>
      <c r="HSL153" s="63"/>
      <c r="HSM153" s="63"/>
      <c r="HSN153" s="63"/>
      <c r="HSO153" s="63"/>
      <c r="HSP153" s="63"/>
      <c r="HSQ153" s="63"/>
      <c r="HSR153" s="63"/>
      <c r="HSS153" s="63"/>
      <c r="HST153" s="63"/>
      <c r="HSU153" s="63"/>
      <c r="HSV153" s="63"/>
      <c r="HSW153" s="63"/>
      <c r="HSX153" s="63"/>
      <c r="HSY153" s="63"/>
      <c r="HSZ153" s="63"/>
      <c r="HTA153" s="63"/>
      <c r="HTB153" s="63"/>
      <c r="HTC153" s="63"/>
      <c r="HTD153" s="63"/>
      <c r="HTE153" s="63"/>
      <c r="HTF153" s="63"/>
      <c r="HTG153" s="63"/>
      <c r="HTH153" s="63"/>
      <c r="HTI153" s="63"/>
      <c r="HTJ153" s="63"/>
      <c r="HTK153" s="63"/>
      <c r="HTL153" s="63"/>
      <c r="HTM153" s="63"/>
      <c r="HTN153" s="63"/>
      <c r="HTO153" s="63"/>
      <c r="HTP153" s="63"/>
      <c r="HTQ153" s="63"/>
      <c r="HTR153" s="63"/>
      <c r="HTS153" s="63"/>
      <c r="HTT153" s="63"/>
      <c r="HTU153" s="63"/>
      <c r="HTV153" s="63"/>
      <c r="HTW153" s="63"/>
      <c r="HTX153" s="63"/>
      <c r="HTY153" s="63"/>
      <c r="HTZ153" s="63"/>
      <c r="HUA153" s="63"/>
      <c r="HUB153" s="63"/>
      <c r="HUC153" s="63"/>
      <c r="HUD153" s="63"/>
      <c r="HUE153" s="63"/>
      <c r="HUF153" s="63"/>
      <c r="HUG153" s="63"/>
      <c r="HUH153" s="63"/>
      <c r="HUI153" s="63"/>
      <c r="HUJ153" s="63"/>
      <c r="HUK153" s="63"/>
      <c r="HUL153" s="63"/>
      <c r="HUM153" s="63"/>
      <c r="HUN153" s="63"/>
      <c r="HUO153" s="63"/>
      <c r="HUP153" s="63"/>
      <c r="HUQ153" s="63"/>
      <c r="HUR153" s="63"/>
      <c r="HUS153" s="63"/>
      <c r="HUT153" s="63"/>
      <c r="HUU153" s="63"/>
      <c r="HUV153" s="63"/>
      <c r="HUW153" s="63"/>
      <c r="HUX153" s="63"/>
      <c r="HUY153" s="63"/>
      <c r="HUZ153" s="63"/>
      <c r="HVA153" s="63"/>
      <c r="HVB153" s="63"/>
      <c r="HVC153" s="63"/>
      <c r="HVD153" s="63"/>
      <c r="HVE153" s="63"/>
      <c r="HVF153" s="63"/>
      <c r="HVG153" s="63"/>
      <c r="HVH153" s="63"/>
      <c r="HVI153" s="63"/>
      <c r="HVJ153" s="63"/>
      <c r="HVK153" s="63"/>
      <c r="HVL153" s="63"/>
      <c r="HVM153" s="63"/>
      <c r="HVN153" s="63"/>
      <c r="HVO153" s="63"/>
      <c r="HVP153" s="63"/>
      <c r="HVQ153" s="63"/>
      <c r="HVR153" s="63"/>
      <c r="HVS153" s="63"/>
      <c r="HVT153" s="63"/>
      <c r="HVU153" s="63"/>
      <c r="HVV153" s="63"/>
      <c r="HVW153" s="63"/>
      <c r="HVX153" s="63"/>
      <c r="HVY153" s="63"/>
      <c r="HVZ153" s="63"/>
      <c r="HWA153" s="63"/>
      <c r="HWB153" s="63"/>
      <c r="HWC153" s="63"/>
      <c r="HWD153" s="63"/>
      <c r="HWE153" s="63"/>
      <c r="HWF153" s="63"/>
      <c r="HWG153" s="63"/>
      <c r="HWH153" s="63"/>
      <c r="HWI153" s="63"/>
      <c r="HWJ153" s="63"/>
      <c r="HWK153" s="63"/>
      <c r="HWL153" s="63"/>
      <c r="HWM153" s="63"/>
      <c r="HWN153" s="63"/>
      <c r="HWO153" s="63"/>
      <c r="HWP153" s="63"/>
      <c r="HWQ153" s="63"/>
      <c r="HWR153" s="63"/>
      <c r="HWS153" s="63"/>
      <c r="HWT153" s="63"/>
      <c r="HWU153" s="63"/>
      <c r="HWV153" s="63"/>
      <c r="HWW153" s="63"/>
      <c r="HWX153" s="63"/>
      <c r="HWY153" s="63"/>
      <c r="HWZ153" s="63"/>
      <c r="HXA153" s="63"/>
      <c r="HXB153" s="63"/>
      <c r="HXC153" s="63"/>
      <c r="HXD153" s="63"/>
      <c r="HXE153" s="63"/>
      <c r="HXF153" s="63"/>
      <c r="HXG153" s="63"/>
      <c r="HXH153" s="63"/>
      <c r="HXI153" s="63"/>
      <c r="HXJ153" s="63"/>
      <c r="HXK153" s="63"/>
      <c r="HXL153" s="63"/>
      <c r="HXM153" s="63"/>
      <c r="HXN153" s="63"/>
      <c r="HXO153" s="63"/>
      <c r="HXP153" s="63"/>
      <c r="HXQ153" s="63"/>
      <c r="HXR153" s="63"/>
      <c r="HXS153" s="63"/>
      <c r="HXT153" s="63"/>
      <c r="HXU153" s="63"/>
      <c r="HXV153" s="63"/>
      <c r="HXW153" s="63"/>
      <c r="HXX153" s="63"/>
      <c r="HXY153" s="63"/>
      <c r="HXZ153" s="63"/>
      <c r="HYA153" s="63"/>
      <c r="HYB153" s="63"/>
      <c r="HYC153" s="63"/>
      <c r="HYD153" s="63"/>
      <c r="HYE153" s="63"/>
      <c r="HYF153" s="63"/>
      <c r="HYG153" s="63"/>
      <c r="HYH153" s="63"/>
      <c r="HYI153" s="63"/>
      <c r="HYJ153" s="63"/>
      <c r="HYK153" s="63"/>
      <c r="HYL153" s="63"/>
      <c r="HYM153" s="63"/>
      <c r="HYN153" s="63"/>
      <c r="HYO153" s="63"/>
      <c r="HYP153" s="63"/>
      <c r="HYQ153" s="63"/>
      <c r="HYR153" s="63"/>
      <c r="HYS153" s="63"/>
      <c r="HYT153" s="63"/>
      <c r="HYU153" s="63"/>
      <c r="HYV153" s="63"/>
      <c r="HYW153" s="63"/>
      <c r="HYX153" s="63"/>
      <c r="HYY153" s="63"/>
      <c r="HYZ153" s="63"/>
      <c r="HZA153" s="63"/>
      <c r="HZB153" s="63"/>
      <c r="HZC153" s="63"/>
      <c r="HZD153" s="63"/>
      <c r="HZE153" s="63"/>
      <c r="HZF153" s="63"/>
      <c r="HZG153" s="63"/>
      <c r="HZH153" s="63"/>
      <c r="HZI153" s="63"/>
      <c r="HZJ153" s="63"/>
      <c r="HZK153" s="63"/>
      <c r="HZL153" s="63"/>
      <c r="HZM153" s="63"/>
      <c r="HZN153" s="63"/>
      <c r="HZO153" s="63"/>
      <c r="HZP153" s="63"/>
      <c r="HZQ153" s="63"/>
      <c r="HZR153" s="63"/>
      <c r="HZS153" s="63"/>
      <c r="HZT153" s="63"/>
      <c r="HZU153" s="63"/>
      <c r="HZV153" s="63"/>
      <c r="HZW153" s="63"/>
      <c r="HZX153" s="63"/>
      <c r="HZY153" s="63"/>
      <c r="HZZ153" s="63"/>
      <c r="IAA153" s="63"/>
      <c r="IAB153" s="63"/>
      <c r="IAC153" s="63"/>
      <c r="IAD153" s="63"/>
      <c r="IAE153" s="63"/>
      <c r="IAF153" s="63"/>
      <c r="IAG153" s="63"/>
      <c r="IAH153" s="63"/>
      <c r="IAI153" s="63"/>
      <c r="IAJ153" s="63"/>
      <c r="IAK153" s="63"/>
      <c r="IAL153" s="63"/>
      <c r="IAM153" s="63"/>
      <c r="IAN153" s="63"/>
      <c r="IAO153" s="63"/>
      <c r="IAP153" s="63"/>
      <c r="IAQ153" s="63"/>
      <c r="IAR153" s="63"/>
      <c r="IAS153" s="63"/>
      <c r="IAT153" s="63"/>
      <c r="IAU153" s="63"/>
      <c r="IAV153" s="63"/>
      <c r="IAW153" s="63"/>
      <c r="IAX153" s="63"/>
      <c r="IAY153" s="63"/>
      <c r="IAZ153" s="63"/>
      <c r="IBA153" s="63"/>
      <c r="IBB153" s="63"/>
      <c r="IBC153" s="63"/>
      <c r="IBD153" s="63"/>
      <c r="IBE153" s="63"/>
      <c r="IBF153" s="63"/>
      <c r="IBG153" s="63"/>
      <c r="IBH153" s="63"/>
      <c r="IBI153" s="63"/>
      <c r="IBJ153" s="63"/>
      <c r="IBK153" s="63"/>
      <c r="IBL153" s="63"/>
      <c r="IBM153" s="63"/>
      <c r="IBN153" s="63"/>
      <c r="IBO153" s="63"/>
      <c r="IBP153" s="63"/>
      <c r="IBQ153" s="63"/>
      <c r="IBR153" s="63"/>
      <c r="IBS153" s="63"/>
      <c r="IBT153" s="63"/>
      <c r="IBU153" s="63"/>
      <c r="IBV153" s="63"/>
      <c r="IBW153" s="63"/>
      <c r="IBX153" s="63"/>
      <c r="IBY153" s="63"/>
      <c r="IBZ153" s="63"/>
      <c r="ICA153" s="63"/>
      <c r="ICB153" s="63"/>
      <c r="ICC153" s="63"/>
      <c r="ICD153" s="63"/>
      <c r="ICE153" s="63"/>
      <c r="ICF153" s="63"/>
      <c r="ICG153" s="63"/>
      <c r="ICH153" s="63"/>
      <c r="ICI153" s="63"/>
      <c r="ICJ153" s="63"/>
      <c r="ICK153" s="63"/>
      <c r="ICL153" s="63"/>
      <c r="ICM153" s="63"/>
      <c r="ICN153" s="63"/>
      <c r="ICO153" s="63"/>
      <c r="ICP153" s="63"/>
      <c r="ICQ153" s="63"/>
      <c r="ICR153" s="63"/>
      <c r="ICS153" s="63"/>
      <c r="ICT153" s="63"/>
      <c r="ICU153" s="63"/>
      <c r="ICV153" s="63"/>
      <c r="ICW153" s="63"/>
      <c r="ICX153" s="63"/>
      <c r="ICY153" s="63"/>
      <c r="ICZ153" s="63"/>
      <c r="IDA153" s="63"/>
      <c r="IDB153" s="63"/>
      <c r="IDC153" s="63"/>
      <c r="IDD153" s="63"/>
      <c r="IDE153" s="63"/>
      <c r="IDF153" s="63"/>
      <c r="IDG153" s="63"/>
      <c r="IDH153" s="63"/>
      <c r="IDI153" s="63"/>
      <c r="IDJ153" s="63"/>
      <c r="IDK153" s="63"/>
      <c r="IDL153" s="63"/>
      <c r="IDM153" s="63"/>
      <c r="IDN153" s="63"/>
      <c r="IDO153" s="63"/>
      <c r="IDP153" s="63"/>
      <c r="IDQ153" s="63"/>
      <c r="IDR153" s="63"/>
      <c r="IDS153" s="63"/>
      <c r="IDT153" s="63"/>
      <c r="IDU153" s="63"/>
      <c r="IDV153" s="63"/>
      <c r="IDW153" s="63"/>
      <c r="IDX153" s="63"/>
      <c r="IDY153" s="63"/>
      <c r="IDZ153" s="63"/>
      <c r="IEA153" s="63"/>
      <c r="IEB153" s="63"/>
      <c r="IEC153" s="63"/>
      <c r="IED153" s="63"/>
      <c r="IEE153" s="63"/>
      <c r="IEF153" s="63"/>
      <c r="IEG153" s="63"/>
      <c r="IEH153" s="63"/>
      <c r="IEI153" s="63"/>
      <c r="IEJ153" s="63"/>
      <c r="IEK153" s="63"/>
      <c r="IEL153" s="63"/>
      <c r="IEM153" s="63"/>
      <c r="IEN153" s="63"/>
      <c r="IEO153" s="63"/>
      <c r="IEP153" s="63"/>
      <c r="IEQ153" s="63"/>
      <c r="IER153" s="63"/>
      <c r="IES153" s="63"/>
      <c r="IET153" s="63"/>
      <c r="IEU153" s="63"/>
      <c r="IEV153" s="63"/>
      <c r="IEW153" s="63"/>
      <c r="IEX153" s="63"/>
      <c r="IEY153" s="63"/>
      <c r="IEZ153" s="63"/>
      <c r="IFA153" s="63"/>
      <c r="IFB153" s="63"/>
      <c r="IFC153" s="63"/>
      <c r="IFD153" s="63"/>
      <c r="IFE153" s="63"/>
      <c r="IFF153" s="63"/>
      <c r="IFG153" s="63"/>
      <c r="IFH153" s="63"/>
      <c r="IFI153" s="63"/>
      <c r="IFJ153" s="63"/>
      <c r="IFK153" s="63"/>
      <c r="IFL153" s="63"/>
      <c r="IFM153" s="63"/>
      <c r="IFN153" s="63"/>
      <c r="IFO153" s="63"/>
      <c r="IFP153" s="63"/>
      <c r="IFQ153" s="63"/>
      <c r="IFR153" s="63"/>
      <c r="IFS153" s="63"/>
      <c r="IFT153" s="63"/>
      <c r="IFU153" s="63"/>
      <c r="IFV153" s="63"/>
      <c r="IFW153" s="63"/>
      <c r="IFX153" s="63"/>
      <c r="IFY153" s="63"/>
      <c r="IFZ153" s="63"/>
      <c r="IGA153" s="63"/>
      <c r="IGB153" s="63"/>
      <c r="IGC153" s="63"/>
      <c r="IGD153" s="63"/>
      <c r="IGE153" s="63"/>
      <c r="IGF153" s="63"/>
      <c r="IGG153" s="63"/>
      <c r="IGH153" s="63"/>
      <c r="IGI153" s="63"/>
      <c r="IGJ153" s="63"/>
      <c r="IGK153" s="63"/>
      <c r="IGL153" s="63"/>
      <c r="IGM153" s="63"/>
      <c r="IGN153" s="63"/>
      <c r="IGO153" s="63"/>
      <c r="IGP153" s="63"/>
      <c r="IGQ153" s="63"/>
      <c r="IGR153" s="63"/>
      <c r="IGS153" s="63"/>
      <c r="IGT153" s="63"/>
      <c r="IGU153" s="63"/>
      <c r="IGV153" s="63"/>
      <c r="IGW153" s="63"/>
      <c r="IGX153" s="63"/>
      <c r="IGY153" s="63"/>
      <c r="IGZ153" s="63"/>
      <c r="IHA153" s="63"/>
      <c r="IHB153" s="63"/>
      <c r="IHC153" s="63"/>
      <c r="IHD153" s="63"/>
      <c r="IHE153" s="63"/>
      <c r="IHF153" s="63"/>
      <c r="IHG153" s="63"/>
      <c r="IHH153" s="63"/>
      <c r="IHI153" s="63"/>
      <c r="IHJ153" s="63"/>
      <c r="IHK153" s="63"/>
      <c r="IHL153" s="63"/>
      <c r="IHM153" s="63"/>
      <c r="IHN153" s="63"/>
      <c r="IHO153" s="63"/>
      <c r="IHP153" s="63"/>
      <c r="IHQ153" s="63"/>
      <c r="IHR153" s="63"/>
      <c r="IHS153" s="63"/>
      <c r="IHT153" s="63"/>
      <c r="IHU153" s="63"/>
      <c r="IHV153" s="63"/>
      <c r="IHW153" s="63"/>
      <c r="IHX153" s="63"/>
      <c r="IHY153" s="63"/>
      <c r="IHZ153" s="63"/>
      <c r="IIA153" s="63"/>
      <c r="IIB153" s="63"/>
      <c r="IIC153" s="63"/>
      <c r="IID153" s="63"/>
      <c r="IIE153" s="63"/>
      <c r="IIF153" s="63"/>
      <c r="IIG153" s="63"/>
      <c r="IIH153" s="63"/>
      <c r="III153" s="63"/>
      <c r="IIJ153" s="63"/>
      <c r="IIK153" s="63"/>
      <c r="IIL153" s="63"/>
      <c r="IIM153" s="63"/>
      <c r="IIN153" s="63"/>
      <c r="IIO153" s="63"/>
      <c r="IIP153" s="63"/>
      <c r="IIQ153" s="63"/>
      <c r="IIR153" s="63"/>
      <c r="IIS153" s="63"/>
      <c r="IIT153" s="63"/>
      <c r="IIU153" s="63"/>
      <c r="IIV153" s="63"/>
      <c r="IIW153" s="63"/>
      <c r="IIX153" s="63"/>
      <c r="IIY153" s="63"/>
      <c r="IIZ153" s="63"/>
      <c r="IJA153" s="63"/>
      <c r="IJB153" s="63"/>
      <c r="IJC153" s="63"/>
      <c r="IJD153" s="63"/>
      <c r="IJE153" s="63"/>
      <c r="IJF153" s="63"/>
      <c r="IJG153" s="63"/>
      <c r="IJH153" s="63"/>
      <c r="IJI153" s="63"/>
      <c r="IJJ153" s="63"/>
      <c r="IJK153" s="63"/>
      <c r="IJL153" s="63"/>
      <c r="IJM153" s="63"/>
      <c r="IJN153" s="63"/>
      <c r="IJO153" s="63"/>
      <c r="IJP153" s="63"/>
      <c r="IJQ153" s="63"/>
      <c r="IJR153" s="63"/>
      <c r="IJS153" s="63"/>
      <c r="IJT153" s="63"/>
      <c r="IJU153" s="63"/>
      <c r="IJV153" s="63"/>
      <c r="IJW153" s="63"/>
      <c r="IJX153" s="63"/>
      <c r="IJY153" s="63"/>
      <c r="IJZ153" s="63"/>
      <c r="IKA153" s="63"/>
      <c r="IKB153" s="63"/>
      <c r="IKC153" s="63"/>
      <c r="IKD153" s="63"/>
      <c r="IKE153" s="63"/>
      <c r="IKF153" s="63"/>
      <c r="IKG153" s="63"/>
      <c r="IKH153" s="63"/>
      <c r="IKI153" s="63"/>
      <c r="IKJ153" s="63"/>
      <c r="IKK153" s="63"/>
      <c r="IKL153" s="63"/>
      <c r="IKM153" s="63"/>
      <c r="IKN153" s="63"/>
      <c r="IKO153" s="63"/>
      <c r="IKP153" s="63"/>
      <c r="IKQ153" s="63"/>
      <c r="IKR153" s="63"/>
      <c r="IKS153" s="63"/>
      <c r="IKT153" s="63"/>
      <c r="IKU153" s="63"/>
      <c r="IKV153" s="63"/>
      <c r="IKW153" s="63"/>
      <c r="IKX153" s="63"/>
      <c r="IKY153" s="63"/>
      <c r="IKZ153" s="63"/>
      <c r="ILA153" s="63"/>
      <c r="ILB153" s="63"/>
      <c r="ILC153" s="63"/>
      <c r="ILD153" s="63"/>
      <c r="ILE153" s="63"/>
      <c r="ILF153" s="63"/>
      <c r="ILG153" s="63"/>
      <c r="ILH153" s="63"/>
      <c r="ILI153" s="63"/>
      <c r="ILJ153" s="63"/>
      <c r="ILK153" s="63"/>
      <c r="ILL153" s="63"/>
      <c r="ILM153" s="63"/>
      <c r="ILN153" s="63"/>
      <c r="ILO153" s="63"/>
      <c r="ILP153" s="63"/>
      <c r="ILQ153" s="63"/>
      <c r="ILR153" s="63"/>
      <c r="ILS153" s="63"/>
      <c r="ILT153" s="63"/>
      <c r="ILU153" s="63"/>
      <c r="ILV153" s="63"/>
      <c r="ILW153" s="63"/>
      <c r="ILX153" s="63"/>
      <c r="ILY153" s="63"/>
      <c r="ILZ153" s="63"/>
      <c r="IMA153" s="63"/>
      <c r="IMB153" s="63"/>
      <c r="IMC153" s="63"/>
      <c r="IMD153" s="63"/>
      <c r="IME153" s="63"/>
      <c r="IMF153" s="63"/>
      <c r="IMG153" s="63"/>
      <c r="IMH153" s="63"/>
      <c r="IMI153" s="63"/>
      <c r="IMJ153" s="63"/>
      <c r="IMK153" s="63"/>
      <c r="IML153" s="63"/>
      <c r="IMM153" s="63"/>
      <c r="IMN153" s="63"/>
      <c r="IMO153" s="63"/>
      <c r="IMP153" s="63"/>
      <c r="IMQ153" s="63"/>
      <c r="IMR153" s="63"/>
      <c r="IMS153" s="63"/>
      <c r="IMT153" s="63"/>
      <c r="IMU153" s="63"/>
      <c r="IMV153" s="63"/>
      <c r="IMW153" s="63"/>
      <c r="IMX153" s="63"/>
      <c r="IMY153" s="63"/>
      <c r="IMZ153" s="63"/>
      <c r="INA153" s="63"/>
      <c r="INB153" s="63"/>
      <c r="INC153" s="63"/>
      <c r="IND153" s="63"/>
      <c r="INE153" s="63"/>
      <c r="INF153" s="63"/>
      <c r="ING153" s="63"/>
      <c r="INH153" s="63"/>
      <c r="INI153" s="63"/>
      <c r="INJ153" s="63"/>
      <c r="INK153" s="63"/>
      <c r="INL153" s="63"/>
      <c r="INM153" s="63"/>
      <c r="INN153" s="63"/>
      <c r="INO153" s="63"/>
      <c r="INP153" s="63"/>
      <c r="INQ153" s="63"/>
      <c r="INR153" s="63"/>
      <c r="INS153" s="63"/>
      <c r="INT153" s="63"/>
      <c r="INU153" s="63"/>
      <c r="INV153" s="63"/>
      <c r="INW153" s="63"/>
      <c r="INX153" s="63"/>
      <c r="INY153" s="63"/>
      <c r="INZ153" s="63"/>
      <c r="IOA153" s="63"/>
      <c r="IOB153" s="63"/>
      <c r="IOC153" s="63"/>
      <c r="IOD153" s="63"/>
      <c r="IOE153" s="63"/>
      <c r="IOF153" s="63"/>
      <c r="IOG153" s="63"/>
      <c r="IOH153" s="63"/>
      <c r="IOI153" s="63"/>
      <c r="IOJ153" s="63"/>
      <c r="IOK153" s="63"/>
      <c r="IOL153" s="63"/>
      <c r="IOM153" s="63"/>
      <c r="ION153" s="63"/>
      <c r="IOO153" s="63"/>
      <c r="IOP153" s="63"/>
      <c r="IOQ153" s="63"/>
      <c r="IOR153" s="63"/>
      <c r="IOS153" s="63"/>
      <c r="IOT153" s="63"/>
      <c r="IOU153" s="63"/>
      <c r="IOV153" s="63"/>
      <c r="IOW153" s="63"/>
      <c r="IOX153" s="63"/>
      <c r="IOY153" s="63"/>
      <c r="IOZ153" s="63"/>
      <c r="IPA153" s="63"/>
      <c r="IPB153" s="63"/>
      <c r="IPC153" s="63"/>
      <c r="IPD153" s="63"/>
      <c r="IPE153" s="63"/>
      <c r="IPF153" s="63"/>
      <c r="IPG153" s="63"/>
      <c r="IPH153" s="63"/>
      <c r="IPI153" s="63"/>
      <c r="IPJ153" s="63"/>
      <c r="IPK153" s="63"/>
      <c r="IPL153" s="63"/>
      <c r="IPM153" s="63"/>
      <c r="IPN153" s="63"/>
      <c r="IPO153" s="63"/>
      <c r="IPP153" s="63"/>
      <c r="IPQ153" s="63"/>
      <c r="IPR153" s="63"/>
      <c r="IPS153" s="63"/>
      <c r="IPT153" s="63"/>
      <c r="IPU153" s="63"/>
      <c r="IPV153" s="63"/>
      <c r="IPW153" s="63"/>
      <c r="IPX153" s="63"/>
      <c r="IPY153" s="63"/>
      <c r="IPZ153" s="63"/>
      <c r="IQA153" s="63"/>
      <c r="IQB153" s="63"/>
      <c r="IQC153" s="63"/>
      <c r="IQD153" s="63"/>
      <c r="IQE153" s="63"/>
      <c r="IQF153" s="63"/>
      <c r="IQG153" s="63"/>
      <c r="IQH153" s="63"/>
      <c r="IQI153" s="63"/>
      <c r="IQJ153" s="63"/>
      <c r="IQK153" s="63"/>
      <c r="IQL153" s="63"/>
      <c r="IQM153" s="63"/>
      <c r="IQN153" s="63"/>
      <c r="IQO153" s="63"/>
      <c r="IQP153" s="63"/>
      <c r="IQQ153" s="63"/>
      <c r="IQR153" s="63"/>
      <c r="IQS153" s="63"/>
      <c r="IQT153" s="63"/>
      <c r="IQU153" s="63"/>
      <c r="IQV153" s="63"/>
      <c r="IQW153" s="63"/>
      <c r="IQX153" s="63"/>
      <c r="IQY153" s="63"/>
      <c r="IQZ153" s="63"/>
      <c r="IRA153" s="63"/>
      <c r="IRB153" s="63"/>
      <c r="IRC153" s="63"/>
      <c r="IRD153" s="63"/>
      <c r="IRE153" s="63"/>
      <c r="IRF153" s="63"/>
      <c r="IRG153" s="63"/>
      <c r="IRH153" s="63"/>
      <c r="IRI153" s="63"/>
      <c r="IRJ153" s="63"/>
      <c r="IRK153" s="63"/>
      <c r="IRL153" s="63"/>
      <c r="IRM153" s="63"/>
      <c r="IRN153" s="63"/>
      <c r="IRO153" s="63"/>
      <c r="IRP153" s="63"/>
      <c r="IRQ153" s="63"/>
      <c r="IRR153" s="63"/>
      <c r="IRS153" s="63"/>
      <c r="IRT153" s="63"/>
      <c r="IRU153" s="63"/>
      <c r="IRV153" s="63"/>
      <c r="IRW153" s="63"/>
      <c r="IRX153" s="63"/>
      <c r="IRY153" s="63"/>
      <c r="IRZ153" s="63"/>
      <c r="ISA153" s="63"/>
      <c r="ISB153" s="63"/>
      <c r="ISC153" s="63"/>
      <c r="ISD153" s="63"/>
      <c r="ISE153" s="63"/>
      <c r="ISF153" s="63"/>
      <c r="ISG153" s="63"/>
      <c r="ISH153" s="63"/>
      <c r="ISI153" s="63"/>
      <c r="ISJ153" s="63"/>
      <c r="ISK153" s="63"/>
      <c r="ISL153" s="63"/>
      <c r="ISM153" s="63"/>
      <c r="ISN153" s="63"/>
      <c r="ISO153" s="63"/>
      <c r="ISP153" s="63"/>
      <c r="ISQ153" s="63"/>
      <c r="ISR153" s="63"/>
      <c r="ISS153" s="63"/>
      <c r="IST153" s="63"/>
      <c r="ISU153" s="63"/>
      <c r="ISV153" s="63"/>
      <c r="ISW153" s="63"/>
      <c r="ISX153" s="63"/>
      <c r="ISY153" s="63"/>
      <c r="ISZ153" s="63"/>
      <c r="ITA153" s="63"/>
      <c r="ITB153" s="63"/>
      <c r="ITC153" s="63"/>
      <c r="ITD153" s="63"/>
      <c r="ITE153" s="63"/>
      <c r="ITF153" s="63"/>
      <c r="ITG153" s="63"/>
      <c r="ITH153" s="63"/>
      <c r="ITI153" s="63"/>
      <c r="ITJ153" s="63"/>
      <c r="ITK153" s="63"/>
      <c r="ITL153" s="63"/>
      <c r="ITM153" s="63"/>
      <c r="ITN153" s="63"/>
      <c r="ITO153" s="63"/>
      <c r="ITP153" s="63"/>
      <c r="ITQ153" s="63"/>
      <c r="ITR153" s="63"/>
      <c r="ITS153" s="63"/>
      <c r="ITT153" s="63"/>
      <c r="ITU153" s="63"/>
      <c r="ITV153" s="63"/>
      <c r="ITW153" s="63"/>
      <c r="ITX153" s="63"/>
      <c r="ITY153" s="63"/>
      <c r="ITZ153" s="63"/>
      <c r="IUA153" s="63"/>
      <c r="IUB153" s="63"/>
      <c r="IUC153" s="63"/>
      <c r="IUD153" s="63"/>
      <c r="IUE153" s="63"/>
      <c r="IUF153" s="63"/>
      <c r="IUG153" s="63"/>
      <c r="IUH153" s="63"/>
      <c r="IUI153" s="63"/>
      <c r="IUJ153" s="63"/>
      <c r="IUK153" s="63"/>
      <c r="IUL153" s="63"/>
      <c r="IUM153" s="63"/>
      <c r="IUN153" s="63"/>
      <c r="IUO153" s="63"/>
      <c r="IUP153" s="63"/>
      <c r="IUQ153" s="63"/>
      <c r="IUR153" s="63"/>
      <c r="IUS153" s="63"/>
      <c r="IUT153" s="63"/>
      <c r="IUU153" s="63"/>
      <c r="IUV153" s="63"/>
      <c r="IUW153" s="63"/>
      <c r="IUX153" s="63"/>
      <c r="IUY153" s="63"/>
      <c r="IUZ153" s="63"/>
      <c r="IVA153" s="63"/>
      <c r="IVB153" s="63"/>
      <c r="IVC153" s="63"/>
      <c r="IVD153" s="63"/>
      <c r="IVE153" s="63"/>
      <c r="IVF153" s="63"/>
      <c r="IVG153" s="63"/>
      <c r="IVH153" s="63"/>
      <c r="IVI153" s="63"/>
      <c r="IVJ153" s="63"/>
      <c r="IVK153" s="63"/>
      <c r="IVL153" s="63"/>
      <c r="IVM153" s="63"/>
      <c r="IVN153" s="63"/>
      <c r="IVO153" s="63"/>
      <c r="IVP153" s="63"/>
      <c r="IVQ153" s="63"/>
      <c r="IVR153" s="63"/>
      <c r="IVS153" s="63"/>
      <c r="IVT153" s="63"/>
      <c r="IVU153" s="63"/>
      <c r="IVV153" s="63"/>
      <c r="IVW153" s="63"/>
      <c r="IVX153" s="63"/>
      <c r="IVY153" s="63"/>
      <c r="IVZ153" s="63"/>
      <c r="IWA153" s="63"/>
      <c r="IWB153" s="63"/>
      <c r="IWC153" s="63"/>
      <c r="IWD153" s="63"/>
      <c r="IWE153" s="63"/>
      <c r="IWF153" s="63"/>
      <c r="IWG153" s="63"/>
      <c r="IWH153" s="63"/>
      <c r="IWI153" s="63"/>
      <c r="IWJ153" s="63"/>
      <c r="IWK153" s="63"/>
      <c r="IWL153" s="63"/>
      <c r="IWM153" s="63"/>
      <c r="IWN153" s="63"/>
      <c r="IWO153" s="63"/>
      <c r="IWP153" s="63"/>
      <c r="IWQ153" s="63"/>
      <c r="IWR153" s="63"/>
      <c r="IWS153" s="63"/>
      <c r="IWT153" s="63"/>
      <c r="IWU153" s="63"/>
      <c r="IWV153" s="63"/>
      <c r="IWW153" s="63"/>
      <c r="IWX153" s="63"/>
      <c r="IWY153" s="63"/>
      <c r="IWZ153" s="63"/>
      <c r="IXA153" s="63"/>
      <c r="IXB153" s="63"/>
      <c r="IXC153" s="63"/>
      <c r="IXD153" s="63"/>
      <c r="IXE153" s="63"/>
      <c r="IXF153" s="63"/>
      <c r="IXG153" s="63"/>
      <c r="IXH153" s="63"/>
      <c r="IXI153" s="63"/>
      <c r="IXJ153" s="63"/>
      <c r="IXK153" s="63"/>
      <c r="IXL153" s="63"/>
      <c r="IXM153" s="63"/>
      <c r="IXN153" s="63"/>
      <c r="IXO153" s="63"/>
      <c r="IXP153" s="63"/>
      <c r="IXQ153" s="63"/>
      <c r="IXR153" s="63"/>
      <c r="IXS153" s="63"/>
      <c r="IXT153" s="63"/>
      <c r="IXU153" s="63"/>
      <c r="IXV153" s="63"/>
      <c r="IXW153" s="63"/>
      <c r="IXX153" s="63"/>
      <c r="IXY153" s="63"/>
      <c r="IXZ153" s="63"/>
      <c r="IYA153" s="63"/>
      <c r="IYB153" s="63"/>
      <c r="IYC153" s="63"/>
      <c r="IYD153" s="63"/>
      <c r="IYE153" s="63"/>
      <c r="IYF153" s="63"/>
      <c r="IYG153" s="63"/>
      <c r="IYH153" s="63"/>
      <c r="IYI153" s="63"/>
      <c r="IYJ153" s="63"/>
      <c r="IYK153" s="63"/>
      <c r="IYL153" s="63"/>
      <c r="IYM153" s="63"/>
      <c r="IYN153" s="63"/>
      <c r="IYO153" s="63"/>
      <c r="IYP153" s="63"/>
      <c r="IYQ153" s="63"/>
      <c r="IYR153" s="63"/>
      <c r="IYS153" s="63"/>
      <c r="IYT153" s="63"/>
      <c r="IYU153" s="63"/>
      <c r="IYV153" s="63"/>
      <c r="IYW153" s="63"/>
      <c r="IYX153" s="63"/>
      <c r="IYY153" s="63"/>
      <c r="IYZ153" s="63"/>
      <c r="IZA153" s="63"/>
      <c r="IZB153" s="63"/>
      <c r="IZC153" s="63"/>
      <c r="IZD153" s="63"/>
      <c r="IZE153" s="63"/>
      <c r="IZF153" s="63"/>
      <c r="IZG153" s="63"/>
      <c r="IZH153" s="63"/>
      <c r="IZI153" s="63"/>
      <c r="IZJ153" s="63"/>
      <c r="IZK153" s="63"/>
      <c r="IZL153" s="63"/>
      <c r="IZM153" s="63"/>
      <c r="IZN153" s="63"/>
      <c r="IZO153" s="63"/>
      <c r="IZP153" s="63"/>
      <c r="IZQ153" s="63"/>
      <c r="IZR153" s="63"/>
      <c r="IZS153" s="63"/>
      <c r="IZT153" s="63"/>
      <c r="IZU153" s="63"/>
      <c r="IZV153" s="63"/>
      <c r="IZW153" s="63"/>
      <c r="IZX153" s="63"/>
      <c r="IZY153" s="63"/>
      <c r="IZZ153" s="63"/>
      <c r="JAA153" s="63"/>
      <c r="JAB153" s="63"/>
      <c r="JAC153" s="63"/>
      <c r="JAD153" s="63"/>
      <c r="JAE153" s="63"/>
      <c r="JAF153" s="63"/>
      <c r="JAG153" s="63"/>
      <c r="JAH153" s="63"/>
      <c r="JAI153" s="63"/>
      <c r="JAJ153" s="63"/>
      <c r="JAK153" s="63"/>
      <c r="JAL153" s="63"/>
      <c r="JAM153" s="63"/>
      <c r="JAN153" s="63"/>
      <c r="JAO153" s="63"/>
      <c r="JAP153" s="63"/>
      <c r="JAQ153" s="63"/>
      <c r="JAR153" s="63"/>
      <c r="JAS153" s="63"/>
      <c r="JAT153" s="63"/>
      <c r="JAU153" s="63"/>
      <c r="JAV153" s="63"/>
      <c r="JAW153" s="63"/>
      <c r="JAX153" s="63"/>
      <c r="JAY153" s="63"/>
      <c r="JAZ153" s="63"/>
      <c r="JBA153" s="63"/>
      <c r="JBB153" s="63"/>
      <c r="JBC153" s="63"/>
      <c r="JBD153" s="63"/>
      <c r="JBE153" s="63"/>
      <c r="JBF153" s="63"/>
      <c r="JBG153" s="63"/>
      <c r="JBH153" s="63"/>
      <c r="JBI153" s="63"/>
      <c r="JBJ153" s="63"/>
      <c r="JBK153" s="63"/>
      <c r="JBL153" s="63"/>
      <c r="JBM153" s="63"/>
      <c r="JBN153" s="63"/>
      <c r="JBO153" s="63"/>
      <c r="JBP153" s="63"/>
      <c r="JBQ153" s="63"/>
      <c r="JBR153" s="63"/>
      <c r="JBS153" s="63"/>
      <c r="JBT153" s="63"/>
      <c r="JBU153" s="63"/>
      <c r="JBV153" s="63"/>
      <c r="JBW153" s="63"/>
      <c r="JBX153" s="63"/>
      <c r="JBY153" s="63"/>
      <c r="JBZ153" s="63"/>
      <c r="JCA153" s="63"/>
      <c r="JCB153" s="63"/>
      <c r="JCC153" s="63"/>
      <c r="JCD153" s="63"/>
      <c r="JCE153" s="63"/>
      <c r="JCF153" s="63"/>
      <c r="JCG153" s="63"/>
      <c r="JCH153" s="63"/>
      <c r="JCI153" s="63"/>
      <c r="JCJ153" s="63"/>
      <c r="JCK153" s="63"/>
      <c r="JCL153" s="63"/>
      <c r="JCM153" s="63"/>
      <c r="JCN153" s="63"/>
      <c r="JCO153" s="63"/>
      <c r="JCP153" s="63"/>
      <c r="JCQ153" s="63"/>
      <c r="JCR153" s="63"/>
      <c r="JCS153" s="63"/>
      <c r="JCT153" s="63"/>
      <c r="JCU153" s="63"/>
      <c r="JCV153" s="63"/>
      <c r="JCW153" s="63"/>
      <c r="JCX153" s="63"/>
      <c r="JCY153" s="63"/>
      <c r="JCZ153" s="63"/>
      <c r="JDA153" s="63"/>
      <c r="JDB153" s="63"/>
      <c r="JDC153" s="63"/>
      <c r="JDD153" s="63"/>
      <c r="JDE153" s="63"/>
      <c r="JDF153" s="63"/>
      <c r="JDG153" s="63"/>
      <c r="JDH153" s="63"/>
      <c r="JDI153" s="63"/>
      <c r="JDJ153" s="63"/>
      <c r="JDK153" s="63"/>
      <c r="JDL153" s="63"/>
      <c r="JDM153" s="63"/>
      <c r="JDN153" s="63"/>
      <c r="JDO153" s="63"/>
      <c r="JDP153" s="63"/>
      <c r="JDQ153" s="63"/>
      <c r="JDR153" s="63"/>
      <c r="JDS153" s="63"/>
      <c r="JDT153" s="63"/>
      <c r="JDU153" s="63"/>
      <c r="JDV153" s="63"/>
      <c r="JDW153" s="63"/>
      <c r="JDX153" s="63"/>
      <c r="JDY153" s="63"/>
      <c r="JDZ153" s="63"/>
      <c r="JEA153" s="63"/>
      <c r="JEB153" s="63"/>
      <c r="JEC153" s="63"/>
      <c r="JED153" s="63"/>
      <c r="JEE153" s="63"/>
      <c r="JEF153" s="63"/>
      <c r="JEG153" s="63"/>
      <c r="JEH153" s="63"/>
      <c r="JEI153" s="63"/>
      <c r="JEJ153" s="63"/>
      <c r="JEK153" s="63"/>
      <c r="JEL153" s="63"/>
      <c r="JEM153" s="63"/>
      <c r="JEN153" s="63"/>
      <c r="JEO153" s="63"/>
      <c r="JEP153" s="63"/>
      <c r="JEQ153" s="63"/>
      <c r="JER153" s="63"/>
      <c r="JES153" s="63"/>
      <c r="JET153" s="63"/>
      <c r="JEU153" s="63"/>
      <c r="JEV153" s="63"/>
      <c r="JEW153" s="63"/>
      <c r="JEX153" s="63"/>
      <c r="JEY153" s="63"/>
      <c r="JEZ153" s="63"/>
      <c r="JFA153" s="63"/>
      <c r="JFB153" s="63"/>
      <c r="JFC153" s="63"/>
      <c r="JFD153" s="63"/>
      <c r="JFE153" s="63"/>
      <c r="JFF153" s="63"/>
      <c r="JFG153" s="63"/>
      <c r="JFH153" s="63"/>
      <c r="JFI153" s="63"/>
      <c r="JFJ153" s="63"/>
      <c r="JFK153" s="63"/>
      <c r="JFL153" s="63"/>
      <c r="JFM153" s="63"/>
      <c r="JFN153" s="63"/>
      <c r="JFO153" s="63"/>
      <c r="JFP153" s="63"/>
      <c r="JFQ153" s="63"/>
      <c r="JFR153" s="63"/>
      <c r="JFS153" s="63"/>
      <c r="JFT153" s="63"/>
      <c r="JFU153" s="63"/>
      <c r="JFV153" s="63"/>
      <c r="JFW153" s="63"/>
      <c r="JFX153" s="63"/>
      <c r="JFY153" s="63"/>
      <c r="JFZ153" s="63"/>
      <c r="JGA153" s="63"/>
      <c r="JGB153" s="63"/>
      <c r="JGC153" s="63"/>
      <c r="JGD153" s="63"/>
      <c r="JGE153" s="63"/>
      <c r="JGF153" s="63"/>
      <c r="JGG153" s="63"/>
      <c r="JGH153" s="63"/>
      <c r="JGI153" s="63"/>
      <c r="JGJ153" s="63"/>
      <c r="JGK153" s="63"/>
      <c r="JGL153" s="63"/>
      <c r="JGM153" s="63"/>
      <c r="JGN153" s="63"/>
      <c r="JGO153" s="63"/>
      <c r="JGP153" s="63"/>
      <c r="JGQ153" s="63"/>
      <c r="JGR153" s="63"/>
      <c r="JGS153" s="63"/>
      <c r="JGT153" s="63"/>
      <c r="JGU153" s="63"/>
      <c r="JGV153" s="63"/>
      <c r="JGW153" s="63"/>
      <c r="JGX153" s="63"/>
      <c r="JGY153" s="63"/>
      <c r="JGZ153" s="63"/>
      <c r="JHA153" s="63"/>
      <c r="JHB153" s="63"/>
      <c r="JHC153" s="63"/>
      <c r="JHD153" s="63"/>
      <c r="JHE153" s="63"/>
      <c r="JHF153" s="63"/>
      <c r="JHG153" s="63"/>
      <c r="JHH153" s="63"/>
      <c r="JHI153" s="63"/>
      <c r="JHJ153" s="63"/>
      <c r="JHK153" s="63"/>
      <c r="JHL153" s="63"/>
      <c r="JHM153" s="63"/>
      <c r="JHN153" s="63"/>
      <c r="JHO153" s="63"/>
      <c r="JHP153" s="63"/>
      <c r="JHQ153" s="63"/>
      <c r="JHR153" s="63"/>
      <c r="JHS153" s="63"/>
      <c r="JHT153" s="63"/>
      <c r="JHU153" s="63"/>
      <c r="JHV153" s="63"/>
      <c r="JHW153" s="63"/>
      <c r="JHX153" s="63"/>
      <c r="JHY153" s="63"/>
      <c r="JHZ153" s="63"/>
      <c r="JIA153" s="63"/>
      <c r="JIB153" s="63"/>
      <c r="JIC153" s="63"/>
      <c r="JID153" s="63"/>
      <c r="JIE153" s="63"/>
      <c r="JIF153" s="63"/>
      <c r="JIG153" s="63"/>
      <c r="JIH153" s="63"/>
      <c r="JII153" s="63"/>
      <c r="JIJ153" s="63"/>
      <c r="JIK153" s="63"/>
      <c r="JIL153" s="63"/>
      <c r="JIM153" s="63"/>
      <c r="JIN153" s="63"/>
      <c r="JIO153" s="63"/>
      <c r="JIP153" s="63"/>
      <c r="JIQ153" s="63"/>
      <c r="JIR153" s="63"/>
      <c r="JIS153" s="63"/>
      <c r="JIT153" s="63"/>
      <c r="JIU153" s="63"/>
      <c r="JIV153" s="63"/>
      <c r="JIW153" s="63"/>
      <c r="JIX153" s="63"/>
      <c r="JIY153" s="63"/>
      <c r="JIZ153" s="63"/>
      <c r="JJA153" s="63"/>
      <c r="JJB153" s="63"/>
      <c r="JJC153" s="63"/>
      <c r="JJD153" s="63"/>
      <c r="JJE153" s="63"/>
      <c r="JJF153" s="63"/>
      <c r="JJG153" s="63"/>
      <c r="JJH153" s="63"/>
      <c r="JJI153" s="63"/>
      <c r="JJJ153" s="63"/>
      <c r="JJK153" s="63"/>
      <c r="JJL153" s="63"/>
      <c r="JJM153" s="63"/>
      <c r="JJN153" s="63"/>
      <c r="JJO153" s="63"/>
      <c r="JJP153" s="63"/>
      <c r="JJQ153" s="63"/>
      <c r="JJR153" s="63"/>
      <c r="JJS153" s="63"/>
      <c r="JJT153" s="63"/>
      <c r="JJU153" s="63"/>
      <c r="JJV153" s="63"/>
      <c r="JJW153" s="63"/>
      <c r="JJX153" s="63"/>
      <c r="JJY153" s="63"/>
      <c r="JJZ153" s="63"/>
      <c r="JKA153" s="63"/>
      <c r="JKB153" s="63"/>
      <c r="JKC153" s="63"/>
      <c r="JKD153" s="63"/>
      <c r="JKE153" s="63"/>
      <c r="JKF153" s="63"/>
      <c r="JKG153" s="63"/>
      <c r="JKH153" s="63"/>
      <c r="JKI153" s="63"/>
      <c r="JKJ153" s="63"/>
      <c r="JKK153" s="63"/>
      <c r="JKL153" s="63"/>
      <c r="JKM153" s="63"/>
      <c r="JKN153" s="63"/>
      <c r="JKO153" s="63"/>
      <c r="JKP153" s="63"/>
      <c r="JKQ153" s="63"/>
      <c r="JKR153" s="63"/>
      <c r="JKS153" s="63"/>
      <c r="JKT153" s="63"/>
      <c r="JKU153" s="63"/>
      <c r="JKV153" s="63"/>
      <c r="JKW153" s="63"/>
      <c r="JKX153" s="63"/>
      <c r="JKY153" s="63"/>
      <c r="JKZ153" s="63"/>
      <c r="JLA153" s="63"/>
      <c r="JLB153" s="63"/>
      <c r="JLC153" s="63"/>
      <c r="JLD153" s="63"/>
      <c r="JLE153" s="63"/>
      <c r="JLF153" s="63"/>
      <c r="JLG153" s="63"/>
      <c r="JLH153" s="63"/>
      <c r="JLI153" s="63"/>
      <c r="JLJ153" s="63"/>
      <c r="JLK153" s="63"/>
      <c r="JLL153" s="63"/>
      <c r="JLM153" s="63"/>
      <c r="JLN153" s="63"/>
      <c r="JLO153" s="63"/>
      <c r="JLP153" s="63"/>
      <c r="JLQ153" s="63"/>
      <c r="JLR153" s="63"/>
      <c r="JLS153" s="63"/>
      <c r="JLT153" s="63"/>
      <c r="JLU153" s="63"/>
      <c r="JLV153" s="63"/>
      <c r="JLW153" s="63"/>
      <c r="JLX153" s="63"/>
      <c r="JLY153" s="63"/>
      <c r="JLZ153" s="63"/>
      <c r="JMA153" s="63"/>
      <c r="JMB153" s="63"/>
      <c r="JMC153" s="63"/>
      <c r="JMD153" s="63"/>
      <c r="JME153" s="63"/>
      <c r="JMF153" s="63"/>
      <c r="JMG153" s="63"/>
      <c r="JMH153" s="63"/>
      <c r="JMI153" s="63"/>
      <c r="JMJ153" s="63"/>
      <c r="JMK153" s="63"/>
      <c r="JML153" s="63"/>
      <c r="JMM153" s="63"/>
      <c r="JMN153" s="63"/>
      <c r="JMO153" s="63"/>
      <c r="JMP153" s="63"/>
      <c r="JMQ153" s="63"/>
      <c r="JMR153" s="63"/>
      <c r="JMS153" s="63"/>
      <c r="JMT153" s="63"/>
      <c r="JMU153" s="63"/>
      <c r="JMV153" s="63"/>
      <c r="JMW153" s="63"/>
      <c r="JMX153" s="63"/>
      <c r="JMY153" s="63"/>
      <c r="JMZ153" s="63"/>
      <c r="JNA153" s="63"/>
      <c r="JNB153" s="63"/>
      <c r="JNC153" s="63"/>
      <c r="JND153" s="63"/>
      <c r="JNE153" s="63"/>
      <c r="JNF153" s="63"/>
      <c r="JNG153" s="63"/>
      <c r="JNH153" s="63"/>
      <c r="JNI153" s="63"/>
      <c r="JNJ153" s="63"/>
      <c r="JNK153" s="63"/>
      <c r="JNL153" s="63"/>
      <c r="JNM153" s="63"/>
      <c r="JNN153" s="63"/>
      <c r="JNO153" s="63"/>
      <c r="JNP153" s="63"/>
      <c r="JNQ153" s="63"/>
      <c r="JNR153" s="63"/>
      <c r="JNS153" s="63"/>
      <c r="JNT153" s="63"/>
      <c r="JNU153" s="63"/>
      <c r="JNV153" s="63"/>
      <c r="JNW153" s="63"/>
      <c r="JNX153" s="63"/>
      <c r="JNY153" s="63"/>
      <c r="JNZ153" s="63"/>
      <c r="JOA153" s="63"/>
      <c r="JOB153" s="63"/>
      <c r="JOC153" s="63"/>
      <c r="JOD153" s="63"/>
      <c r="JOE153" s="63"/>
      <c r="JOF153" s="63"/>
      <c r="JOG153" s="63"/>
      <c r="JOH153" s="63"/>
      <c r="JOI153" s="63"/>
      <c r="JOJ153" s="63"/>
      <c r="JOK153" s="63"/>
      <c r="JOL153" s="63"/>
      <c r="JOM153" s="63"/>
      <c r="JON153" s="63"/>
      <c r="JOO153" s="63"/>
      <c r="JOP153" s="63"/>
      <c r="JOQ153" s="63"/>
      <c r="JOR153" s="63"/>
      <c r="JOS153" s="63"/>
      <c r="JOT153" s="63"/>
      <c r="JOU153" s="63"/>
      <c r="JOV153" s="63"/>
      <c r="JOW153" s="63"/>
      <c r="JOX153" s="63"/>
      <c r="JOY153" s="63"/>
      <c r="JOZ153" s="63"/>
      <c r="JPA153" s="63"/>
      <c r="JPB153" s="63"/>
      <c r="JPC153" s="63"/>
      <c r="JPD153" s="63"/>
      <c r="JPE153" s="63"/>
      <c r="JPF153" s="63"/>
      <c r="JPG153" s="63"/>
      <c r="JPH153" s="63"/>
      <c r="JPI153" s="63"/>
      <c r="JPJ153" s="63"/>
      <c r="JPK153" s="63"/>
      <c r="JPL153" s="63"/>
      <c r="JPM153" s="63"/>
      <c r="JPN153" s="63"/>
      <c r="JPO153" s="63"/>
      <c r="JPP153" s="63"/>
      <c r="JPQ153" s="63"/>
      <c r="JPR153" s="63"/>
      <c r="JPS153" s="63"/>
      <c r="JPT153" s="63"/>
      <c r="JPU153" s="63"/>
      <c r="JPV153" s="63"/>
      <c r="JPW153" s="63"/>
      <c r="JPX153" s="63"/>
      <c r="JPY153" s="63"/>
      <c r="JPZ153" s="63"/>
      <c r="JQA153" s="63"/>
      <c r="JQB153" s="63"/>
      <c r="JQC153" s="63"/>
      <c r="JQD153" s="63"/>
      <c r="JQE153" s="63"/>
      <c r="JQF153" s="63"/>
      <c r="JQG153" s="63"/>
      <c r="JQH153" s="63"/>
      <c r="JQI153" s="63"/>
      <c r="JQJ153" s="63"/>
      <c r="JQK153" s="63"/>
      <c r="JQL153" s="63"/>
      <c r="JQM153" s="63"/>
      <c r="JQN153" s="63"/>
      <c r="JQO153" s="63"/>
      <c r="JQP153" s="63"/>
      <c r="JQQ153" s="63"/>
      <c r="JQR153" s="63"/>
      <c r="JQS153" s="63"/>
      <c r="JQT153" s="63"/>
      <c r="JQU153" s="63"/>
      <c r="JQV153" s="63"/>
      <c r="JQW153" s="63"/>
      <c r="JQX153" s="63"/>
      <c r="JQY153" s="63"/>
      <c r="JQZ153" s="63"/>
      <c r="JRA153" s="63"/>
      <c r="JRB153" s="63"/>
      <c r="JRC153" s="63"/>
      <c r="JRD153" s="63"/>
      <c r="JRE153" s="63"/>
      <c r="JRF153" s="63"/>
      <c r="JRG153" s="63"/>
      <c r="JRH153" s="63"/>
      <c r="JRI153" s="63"/>
      <c r="JRJ153" s="63"/>
      <c r="JRK153" s="63"/>
      <c r="JRL153" s="63"/>
      <c r="JRM153" s="63"/>
      <c r="JRN153" s="63"/>
      <c r="JRO153" s="63"/>
      <c r="JRP153" s="63"/>
      <c r="JRQ153" s="63"/>
      <c r="JRR153" s="63"/>
      <c r="JRS153" s="63"/>
      <c r="JRT153" s="63"/>
      <c r="JRU153" s="63"/>
      <c r="JRV153" s="63"/>
      <c r="JRW153" s="63"/>
      <c r="JRX153" s="63"/>
      <c r="JRY153" s="63"/>
      <c r="JRZ153" s="63"/>
      <c r="JSA153" s="63"/>
      <c r="JSB153" s="63"/>
      <c r="JSC153" s="63"/>
      <c r="JSD153" s="63"/>
      <c r="JSE153" s="63"/>
      <c r="JSF153" s="63"/>
      <c r="JSG153" s="63"/>
      <c r="JSH153" s="63"/>
      <c r="JSI153" s="63"/>
      <c r="JSJ153" s="63"/>
      <c r="JSK153" s="63"/>
      <c r="JSL153" s="63"/>
      <c r="JSM153" s="63"/>
      <c r="JSN153" s="63"/>
      <c r="JSO153" s="63"/>
      <c r="JSP153" s="63"/>
      <c r="JSQ153" s="63"/>
      <c r="JSR153" s="63"/>
      <c r="JSS153" s="63"/>
      <c r="JST153" s="63"/>
      <c r="JSU153" s="63"/>
      <c r="JSV153" s="63"/>
      <c r="JSW153" s="63"/>
      <c r="JSX153" s="63"/>
      <c r="JSY153" s="63"/>
      <c r="JSZ153" s="63"/>
      <c r="JTA153" s="63"/>
      <c r="JTB153" s="63"/>
      <c r="JTC153" s="63"/>
      <c r="JTD153" s="63"/>
      <c r="JTE153" s="63"/>
      <c r="JTF153" s="63"/>
      <c r="JTG153" s="63"/>
      <c r="JTH153" s="63"/>
      <c r="JTI153" s="63"/>
      <c r="JTJ153" s="63"/>
      <c r="JTK153" s="63"/>
      <c r="JTL153" s="63"/>
      <c r="JTM153" s="63"/>
      <c r="JTN153" s="63"/>
      <c r="JTO153" s="63"/>
      <c r="JTP153" s="63"/>
      <c r="JTQ153" s="63"/>
      <c r="JTR153" s="63"/>
      <c r="JTS153" s="63"/>
      <c r="JTT153" s="63"/>
      <c r="JTU153" s="63"/>
      <c r="JTV153" s="63"/>
      <c r="JTW153" s="63"/>
      <c r="JTX153" s="63"/>
      <c r="JTY153" s="63"/>
      <c r="JTZ153" s="63"/>
      <c r="JUA153" s="63"/>
      <c r="JUB153" s="63"/>
      <c r="JUC153" s="63"/>
      <c r="JUD153" s="63"/>
      <c r="JUE153" s="63"/>
      <c r="JUF153" s="63"/>
      <c r="JUG153" s="63"/>
      <c r="JUH153" s="63"/>
      <c r="JUI153" s="63"/>
      <c r="JUJ153" s="63"/>
      <c r="JUK153" s="63"/>
      <c r="JUL153" s="63"/>
      <c r="JUM153" s="63"/>
      <c r="JUN153" s="63"/>
      <c r="JUO153" s="63"/>
      <c r="JUP153" s="63"/>
      <c r="JUQ153" s="63"/>
      <c r="JUR153" s="63"/>
      <c r="JUS153" s="63"/>
      <c r="JUT153" s="63"/>
      <c r="JUU153" s="63"/>
      <c r="JUV153" s="63"/>
      <c r="JUW153" s="63"/>
      <c r="JUX153" s="63"/>
      <c r="JUY153" s="63"/>
      <c r="JUZ153" s="63"/>
      <c r="JVA153" s="63"/>
      <c r="JVB153" s="63"/>
      <c r="JVC153" s="63"/>
      <c r="JVD153" s="63"/>
      <c r="JVE153" s="63"/>
      <c r="JVF153" s="63"/>
      <c r="JVG153" s="63"/>
      <c r="JVH153" s="63"/>
      <c r="JVI153" s="63"/>
      <c r="JVJ153" s="63"/>
      <c r="JVK153" s="63"/>
      <c r="JVL153" s="63"/>
      <c r="JVM153" s="63"/>
      <c r="JVN153" s="63"/>
      <c r="JVO153" s="63"/>
      <c r="JVP153" s="63"/>
      <c r="JVQ153" s="63"/>
      <c r="JVR153" s="63"/>
      <c r="JVS153" s="63"/>
      <c r="JVT153" s="63"/>
      <c r="JVU153" s="63"/>
      <c r="JVV153" s="63"/>
      <c r="JVW153" s="63"/>
      <c r="JVX153" s="63"/>
      <c r="JVY153" s="63"/>
      <c r="JVZ153" s="63"/>
      <c r="JWA153" s="63"/>
      <c r="JWB153" s="63"/>
      <c r="JWC153" s="63"/>
      <c r="JWD153" s="63"/>
      <c r="JWE153" s="63"/>
      <c r="JWF153" s="63"/>
      <c r="JWG153" s="63"/>
      <c r="JWH153" s="63"/>
      <c r="JWI153" s="63"/>
      <c r="JWJ153" s="63"/>
      <c r="JWK153" s="63"/>
      <c r="JWL153" s="63"/>
      <c r="JWM153" s="63"/>
      <c r="JWN153" s="63"/>
      <c r="JWO153" s="63"/>
      <c r="JWP153" s="63"/>
      <c r="JWQ153" s="63"/>
      <c r="JWR153" s="63"/>
      <c r="JWS153" s="63"/>
      <c r="JWT153" s="63"/>
      <c r="JWU153" s="63"/>
      <c r="JWV153" s="63"/>
      <c r="JWW153" s="63"/>
      <c r="JWX153" s="63"/>
      <c r="JWY153" s="63"/>
      <c r="JWZ153" s="63"/>
      <c r="JXA153" s="63"/>
      <c r="JXB153" s="63"/>
      <c r="JXC153" s="63"/>
      <c r="JXD153" s="63"/>
      <c r="JXE153" s="63"/>
      <c r="JXF153" s="63"/>
      <c r="JXG153" s="63"/>
      <c r="JXH153" s="63"/>
      <c r="JXI153" s="63"/>
      <c r="JXJ153" s="63"/>
      <c r="JXK153" s="63"/>
      <c r="JXL153" s="63"/>
      <c r="JXM153" s="63"/>
      <c r="JXN153" s="63"/>
      <c r="JXO153" s="63"/>
      <c r="JXP153" s="63"/>
      <c r="JXQ153" s="63"/>
      <c r="JXR153" s="63"/>
      <c r="JXS153" s="63"/>
      <c r="JXT153" s="63"/>
      <c r="JXU153" s="63"/>
      <c r="JXV153" s="63"/>
      <c r="JXW153" s="63"/>
      <c r="JXX153" s="63"/>
      <c r="JXY153" s="63"/>
      <c r="JXZ153" s="63"/>
      <c r="JYA153" s="63"/>
      <c r="JYB153" s="63"/>
      <c r="JYC153" s="63"/>
      <c r="JYD153" s="63"/>
      <c r="JYE153" s="63"/>
      <c r="JYF153" s="63"/>
      <c r="JYG153" s="63"/>
      <c r="JYH153" s="63"/>
      <c r="JYI153" s="63"/>
      <c r="JYJ153" s="63"/>
      <c r="JYK153" s="63"/>
      <c r="JYL153" s="63"/>
      <c r="JYM153" s="63"/>
      <c r="JYN153" s="63"/>
      <c r="JYO153" s="63"/>
      <c r="JYP153" s="63"/>
      <c r="JYQ153" s="63"/>
      <c r="JYR153" s="63"/>
      <c r="JYS153" s="63"/>
      <c r="JYT153" s="63"/>
      <c r="JYU153" s="63"/>
      <c r="JYV153" s="63"/>
      <c r="JYW153" s="63"/>
      <c r="JYX153" s="63"/>
      <c r="JYY153" s="63"/>
      <c r="JYZ153" s="63"/>
      <c r="JZA153" s="63"/>
      <c r="JZB153" s="63"/>
      <c r="JZC153" s="63"/>
      <c r="JZD153" s="63"/>
      <c r="JZE153" s="63"/>
      <c r="JZF153" s="63"/>
      <c r="JZG153" s="63"/>
      <c r="JZH153" s="63"/>
      <c r="JZI153" s="63"/>
      <c r="JZJ153" s="63"/>
      <c r="JZK153" s="63"/>
      <c r="JZL153" s="63"/>
      <c r="JZM153" s="63"/>
      <c r="JZN153" s="63"/>
      <c r="JZO153" s="63"/>
      <c r="JZP153" s="63"/>
      <c r="JZQ153" s="63"/>
      <c r="JZR153" s="63"/>
      <c r="JZS153" s="63"/>
      <c r="JZT153" s="63"/>
      <c r="JZU153" s="63"/>
      <c r="JZV153" s="63"/>
      <c r="JZW153" s="63"/>
      <c r="JZX153" s="63"/>
      <c r="JZY153" s="63"/>
      <c r="JZZ153" s="63"/>
      <c r="KAA153" s="63"/>
      <c r="KAB153" s="63"/>
      <c r="KAC153" s="63"/>
      <c r="KAD153" s="63"/>
      <c r="KAE153" s="63"/>
      <c r="KAF153" s="63"/>
      <c r="KAG153" s="63"/>
      <c r="KAH153" s="63"/>
      <c r="KAI153" s="63"/>
      <c r="KAJ153" s="63"/>
      <c r="KAK153" s="63"/>
      <c r="KAL153" s="63"/>
      <c r="KAM153" s="63"/>
      <c r="KAN153" s="63"/>
      <c r="KAO153" s="63"/>
      <c r="KAP153" s="63"/>
      <c r="KAQ153" s="63"/>
      <c r="KAR153" s="63"/>
      <c r="KAS153" s="63"/>
      <c r="KAT153" s="63"/>
      <c r="KAU153" s="63"/>
      <c r="KAV153" s="63"/>
      <c r="KAW153" s="63"/>
      <c r="KAX153" s="63"/>
      <c r="KAY153" s="63"/>
      <c r="KAZ153" s="63"/>
      <c r="KBA153" s="63"/>
      <c r="KBB153" s="63"/>
      <c r="KBC153" s="63"/>
      <c r="KBD153" s="63"/>
      <c r="KBE153" s="63"/>
      <c r="KBF153" s="63"/>
      <c r="KBG153" s="63"/>
      <c r="KBH153" s="63"/>
      <c r="KBI153" s="63"/>
      <c r="KBJ153" s="63"/>
      <c r="KBK153" s="63"/>
      <c r="KBL153" s="63"/>
      <c r="KBM153" s="63"/>
      <c r="KBN153" s="63"/>
      <c r="KBO153" s="63"/>
      <c r="KBP153" s="63"/>
      <c r="KBQ153" s="63"/>
      <c r="KBR153" s="63"/>
      <c r="KBS153" s="63"/>
      <c r="KBT153" s="63"/>
      <c r="KBU153" s="63"/>
      <c r="KBV153" s="63"/>
      <c r="KBW153" s="63"/>
      <c r="KBX153" s="63"/>
      <c r="KBY153" s="63"/>
      <c r="KBZ153" s="63"/>
      <c r="KCA153" s="63"/>
      <c r="KCB153" s="63"/>
      <c r="KCC153" s="63"/>
      <c r="KCD153" s="63"/>
      <c r="KCE153" s="63"/>
      <c r="KCF153" s="63"/>
      <c r="KCG153" s="63"/>
      <c r="KCH153" s="63"/>
      <c r="KCI153" s="63"/>
      <c r="KCJ153" s="63"/>
      <c r="KCK153" s="63"/>
      <c r="KCL153" s="63"/>
      <c r="KCM153" s="63"/>
      <c r="KCN153" s="63"/>
      <c r="KCO153" s="63"/>
      <c r="KCP153" s="63"/>
      <c r="KCQ153" s="63"/>
      <c r="KCR153" s="63"/>
      <c r="KCS153" s="63"/>
      <c r="KCT153" s="63"/>
      <c r="KCU153" s="63"/>
      <c r="KCV153" s="63"/>
      <c r="KCW153" s="63"/>
      <c r="KCX153" s="63"/>
      <c r="KCY153" s="63"/>
      <c r="KCZ153" s="63"/>
      <c r="KDA153" s="63"/>
      <c r="KDB153" s="63"/>
      <c r="KDC153" s="63"/>
      <c r="KDD153" s="63"/>
      <c r="KDE153" s="63"/>
      <c r="KDF153" s="63"/>
      <c r="KDG153" s="63"/>
      <c r="KDH153" s="63"/>
      <c r="KDI153" s="63"/>
      <c r="KDJ153" s="63"/>
      <c r="KDK153" s="63"/>
      <c r="KDL153" s="63"/>
      <c r="KDM153" s="63"/>
      <c r="KDN153" s="63"/>
      <c r="KDO153" s="63"/>
      <c r="KDP153" s="63"/>
      <c r="KDQ153" s="63"/>
      <c r="KDR153" s="63"/>
      <c r="KDS153" s="63"/>
      <c r="KDT153" s="63"/>
      <c r="KDU153" s="63"/>
      <c r="KDV153" s="63"/>
      <c r="KDW153" s="63"/>
      <c r="KDX153" s="63"/>
      <c r="KDY153" s="63"/>
      <c r="KDZ153" s="63"/>
      <c r="KEA153" s="63"/>
      <c r="KEB153" s="63"/>
      <c r="KEC153" s="63"/>
      <c r="KED153" s="63"/>
      <c r="KEE153" s="63"/>
      <c r="KEF153" s="63"/>
      <c r="KEG153" s="63"/>
      <c r="KEH153" s="63"/>
      <c r="KEI153" s="63"/>
      <c r="KEJ153" s="63"/>
      <c r="KEK153" s="63"/>
      <c r="KEL153" s="63"/>
      <c r="KEM153" s="63"/>
      <c r="KEN153" s="63"/>
      <c r="KEO153" s="63"/>
      <c r="KEP153" s="63"/>
      <c r="KEQ153" s="63"/>
      <c r="KER153" s="63"/>
      <c r="KES153" s="63"/>
      <c r="KET153" s="63"/>
      <c r="KEU153" s="63"/>
      <c r="KEV153" s="63"/>
      <c r="KEW153" s="63"/>
      <c r="KEX153" s="63"/>
      <c r="KEY153" s="63"/>
      <c r="KEZ153" s="63"/>
      <c r="KFA153" s="63"/>
      <c r="KFB153" s="63"/>
      <c r="KFC153" s="63"/>
      <c r="KFD153" s="63"/>
      <c r="KFE153" s="63"/>
      <c r="KFF153" s="63"/>
      <c r="KFG153" s="63"/>
      <c r="KFH153" s="63"/>
      <c r="KFI153" s="63"/>
      <c r="KFJ153" s="63"/>
      <c r="KFK153" s="63"/>
      <c r="KFL153" s="63"/>
      <c r="KFM153" s="63"/>
      <c r="KFN153" s="63"/>
      <c r="KFO153" s="63"/>
      <c r="KFP153" s="63"/>
      <c r="KFQ153" s="63"/>
      <c r="KFR153" s="63"/>
      <c r="KFS153" s="63"/>
      <c r="KFT153" s="63"/>
      <c r="KFU153" s="63"/>
      <c r="KFV153" s="63"/>
      <c r="KFW153" s="63"/>
      <c r="KFX153" s="63"/>
      <c r="KFY153" s="63"/>
      <c r="KFZ153" s="63"/>
      <c r="KGA153" s="63"/>
      <c r="KGB153" s="63"/>
      <c r="KGC153" s="63"/>
      <c r="KGD153" s="63"/>
      <c r="KGE153" s="63"/>
      <c r="KGF153" s="63"/>
      <c r="KGG153" s="63"/>
      <c r="KGH153" s="63"/>
      <c r="KGI153" s="63"/>
      <c r="KGJ153" s="63"/>
      <c r="KGK153" s="63"/>
      <c r="KGL153" s="63"/>
      <c r="KGM153" s="63"/>
      <c r="KGN153" s="63"/>
      <c r="KGO153" s="63"/>
      <c r="KGP153" s="63"/>
      <c r="KGQ153" s="63"/>
      <c r="KGR153" s="63"/>
      <c r="KGS153" s="63"/>
      <c r="KGT153" s="63"/>
      <c r="KGU153" s="63"/>
      <c r="KGV153" s="63"/>
      <c r="KGW153" s="63"/>
      <c r="KGX153" s="63"/>
      <c r="KGY153" s="63"/>
      <c r="KGZ153" s="63"/>
      <c r="KHA153" s="63"/>
      <c r="KHB153" s="63"/>
      <c r="KHC153" s="63"/>
      <c r="KHD153" s="63"/>
      <c r="KHE153" s="63"/>
      <c r="KHF153" s="63"/>
      <c r="KHG153" s="63"/>
      <c r="KHH153" s="63"/>
      <c r="KHI153" s="63"/>
      <c r="KHJ153" s="63"/>
      <c r="KHK153" s="63"/>
      <c r="KHL153" s="63"/>
      <c r="KHM153" s="63"/>
      <c r="KHN153" s="63"/>
      <c r="KHO153" s="63"/>
      <c r="KHP153" s="63"/>
      <c r="KHQ153" s="63"/>
      <c r="KHR153" s="63"/>
      <c r="KHS153" s="63"/>
      <c r="KHT153" s="63"/>
      <c r="KHU153" s="63"/>
      <c r="KHV153" s="63"/>
      <c r="KHW153" s="63"/>
      <c r="KHX153" s="63"/>
      <c r="KHY153" s="63"/>
      <c r="KHZ153" s="63"/>
      <c r="KIA153" s="63"/>
      <c r="KIB153" s="63"/>
      <c r="KIC153" s="63"/>
      <c r="KID153" s="63"/>
      <c r="KIE153" s="63"/>
      <c r="KIF153" s="63"/>
      <c r="KIG153" s="63"/>
      <c r="KIH153" s="63"/>
      <c r="KII153" s="63"/>
      <c r="KIJ153" s="63"/>
      <c r="KIK153" s="63"/>
      <c r="KIL153" s="63"/>
      <c r="KIM153" s="63"/>
      <c r="KIN153" s="63"/>
      <c r="KIO153" s="63"/>
      <c r="KIP153" s="63"/>
      <c r="KIQ153" s="63"/>
      <c r="KIR153" s="63"/>
      <c r="KIS153" s="63"/>
      <c r="KIT153" s="63"/>
      <c r="KIU153" s="63"/>
      <c r="KIV153" s="63"/>
      <c r="KIW153" s="63"/>
      <c r="KIX153" s="63"/>
      <c r="KIY153" s="63"/>
      <c r="KIZ153" s="63"/>
      <c r="KJA153" s="63"/>
      <c r="KJB153" s="63"/>
      <c r="KJC153" s="63"/>
      <c r="KJD153" s="63"/>
      <c r="KJE153" s="63"/>
      <c r="KJF153" s="63"/>
      <c r="KJG153" s="63"/>
      <c r="KJH153" s="63"/>
      <c r="KJI153" s="63"/>
      <c r="KJJ153" s="63"/>
      <c r="KJK153" s="63"/>
      <c r="KJL153" s="63"/>
      <c r="KJM153" s="63"/>
      <c r="KJN153" s="63"/>
      <c r="KJO153" s="63"/>
      <c r="KJP153" s="63"/>
      <c r="KJQ153" s="63"/>
      <c r="KJR153" s="63"/>
      <c r="KJS153" s="63"/>
      <c r="KJT153" s="63"/>
      <c r="KJU153" s="63"/>
      <c r="KJV153" s="63"/>
      <c r="KJW153" s="63"/>
      <c r="KJX153" s="63"/>
      <c r="KJY153" s="63"/>
      <c r="KJZ153" s="63"/>
      <c r="KKA153" s="63"/>
      <c r="KKB153" s="63"/>
      <c r="KKC153" s="63"/>
      <c r="KKD153" s="63"/>
      <c r="KKE153" s="63"/>
      <c r="KKF153" s="63"/>
      <c r="KKG153" s="63"/>
      <c r="KKH153" s="63"/>
      <c r="KKI153" s="63"/>
      <c r="KKJ153" s="63"/>
      <c r="KKK153" s="63"/>
      <c r="KKL153" s="63"/>
      <c r="KKM153" s="63"/>
      <c r="KKN153" s="63"/>
      <c r="KKO153" s="63"/>
      <c r="KKP153" s="63"/>
      <c r="KKQ153" s="63"/>
      <c r="KKR153" s="63"/>
      <c r="KKS153" s="63"/>
      <c r="KKT153" s="63"/>
      <c r="KKU153" s="63"/>
      <c r="KKV153" s="63"/>
      <c r="KKW153" s="63"/>
      <c r="KKX153" s="63"/>
      <c r="KKY153" s="63"/>
      <c r="KKZ153" s="63"/>
      <c r="KLA153" s="63"/>
      <c r="KLB153" s="63"/>
      <c r="KLC153" s="63"/>
      <c r="KLD153" s="63"/>
      <c r="KLE153" s="63"/>
      <c r="KLF153" s="63"/>
      <c r="KLG153" s="63"/>
      <c r="KLH153" s="63"/>
      <c r="KLI153" s="63"/>
      <c r="KLJ153" s="63"/>
      <c r="KLK153" s="63"/>
      <c r="KLL153" s="63"/>
      <c r="KLM153" s="63"/>
      <c r="KLN153" s="63"/>
      <c r="KLO153" s="63"/>
      <c r="KLP153" s="63"/>
      <c r="KLQ153" s="63"/>
      <c r="KLR153" s="63"/>
      <c r="KLS153" s="63"/>
      <c r="KLT153" s="63"/>
      <c r="KLU153" s="63"/>
      <c r="KLV153" s="63"/>
      <c r="KLW153" s="63"/>
      <c r="KLX153" s="63"/>
      <c r="KLY153" s="63"/>
      <c r="KLZ153" s="63"/>
      <c r="KMA153" s="63"/>
      <c r="KMB153" s="63"/>
      <c r="KMC153" s="63"/>
      <c r="KMD153" s="63"/>
      <c r="KME153" s="63"/>
      <c r="KMF153" s="63"/>
      <c r="KMG153" s="63"/>
      <c r="KMH153" s="63"/>
      <c r="KMI153" s="63"/>
      <c r="KMJ153" s="63"/>
      <c r="KMK153" s="63"/>
      <c r="KML153" s="63"/>
      <c r="KMM153" s="63"/>
      <c r="KMN153" s="63"/>
      <c r="KMO153" s="63"/>
      <c r="KMP153" s="63"/>
      <c r="KMQ153" s="63"/>
      <c r="KMR153" s="63"/>
      <c r="KMS153" s="63"/>
      <c r="KMT153" s="63"/>
      <c r="KMU153" s="63"/>
      <c r="KMV153" s="63"/>
      <c r="KMW153" s="63"/>
      <c r="KMX153" s="63"/>
      <c r="KMY153" s="63"/>
      <c r="KMZ153" s="63"/>
      <c r="KNA153" s="63"/>
      <c r="KNB153" s="63"/>
      <c r="KNC153" s="63"/>
      <c r="KND153" s="63"/>
      <c r="KNE153" s="63"/>
      <c r="KNF153" s="63"/>
      <c r="KNG153" s="63"/>
      <c r="KNH153" s="63"/>
      <c r="KNI153" s="63"/>
      <c r="KNJ153" s="63"/>
      <c r="KNK153" s="63"/>
      <c r="KNL153" s="63"/>
      <c r="KNM153" s="63"/>
      <c r="KNN153" s="63"/>
      <c r="KNO153" s="63"/>
      <c r="KNP153" s="63"/>
      <c r="KNQ153" s="63"/>
      <c r="KNR153" s="63"/>
      <c r="KNS153" s="63"/>
      <c r="KNT153" s="63"/>
      <c r="KNU153" s="63"/>
      <c r="KNV153" s="63"/>
      <c r="KNW153" s="63"/>
      <c r="KNX153" s="63"/>
      <c r="KNY153" s="63"/>
      <c r="KNZ153" s="63"/>
      <c r="KOA153" s="63"/>
      <c r="KOB153" s="63"/>
      <c r="KOC153" s="63"/>
      <c r="KOD153" s="63"/>
      <c r="KOE153" s="63"/>
      <c r="KOF153" s="63"/>
      <c r="KOG153" s="63"/>
      <c r="KOH153" s="63"/>
      <c r="KOI153" s="63"/>
      <c r="KOJ153" s="63"/>
      <c r="KOK153" s="63"/>
      <c r="KOL153" s="63"/>
      <c r="KOM153" s="63"/>
      <c r="KON153" s="63"/>
      <c r="KOO153" s="63"/>
      <c r="KOP153" s="63"/>
      <c r="KOQ153" s="63"/>
      <c r="KOR153" s="63"/>
      <c r="KOS153" s="63"/>
      <c r="KOT153" s="63"/>
      <c r="KOU153" s="63"/>
      <c r="KOV153" s="63"/>
      <c r="KOW153" s="63"/>
      <c r="KOX153" s="63"/>
      <c r="KOY153" s="63"/>
      <c r="KOZ153" s="63"/>
      <c r="KPA153" s="63"/>
      <c r="KPB153" s="63"/>
      <c r="KPC153" s="63"/>
      <c r="KPD153" s="63"/>
      <c r="KPE153" s="63"/>
      <c r="KPF153" s="63"/>
      <c r="KPG153" s="63"/>
      <c r="KPH153" s="63"/>
      <c r="KPI153" s="63"/>
      <c r="KPJ153" s="63"/>
      <c r="KPK153" s="63"/>
      <c r="KPL153" s="63"/>
      <c r="KPM153" s="63"/>
      <c r="KPN153" s="63"/>
      <c r="KPO153" s="63"/>
      <c r="KPP153" s="63"/>
      <c r="KPQ153" s="63"/>
      <c r="KPR153" s="63"/>
      <c r="KPS153" s="63"/>
      <c r="KPT153" s="63"/>
      <c r="KPU153" s="63"/>
      <c r="KPV153" s="63"/>
      <c r="KPW153" s="63"/>
      <c r="KPX153" s="63"/>
      <c r="KPY153" s="63"/>
      <c r="KPZ153" s="63"/>
      <c r="KQA153" s="63"/>
      <c r="KQB153" s="63"/>
      <c r="KQC153" s="63"/>
      <c r="KQD153" s="63"/>
      <c r="KQE153" s="63"/>
      <c r="KQF153" s="63"/>
      <c r="KQG153" s="63"/>
      <c r="KQH153" s="63"/>
      <c r="KQI153" s="63"/>
      <c r="KQJ153" s="63"/>
      <c r="KQK153" s="63"/>
      <c r="KQL153" s="63"/>
      <c r="KQM153" s="63"/>
      <c r="KQN153" s="63"/>
      <c r="KQO153" s="63"/>
      <c r="KQP153" s="63"/>
      <c r="KQQ153" s="63"/>
      <c r="KQR153" s="63"/>
      <c r="KQS153" s="63"/>
      <c r="KQT153" s="63"/>
      <c r="KQU153" s="63"/>
      <c r="KQV153" s="63"/>
      <c r="KQW153" s="63"/>
      <c r="KQX153" s="63"/>
      <c r="KQY153" s="63"/>
      <c r="KQZ153" s="63"/>
      <c r="KRA153" s="63"/>
      <c r="KRB153" s="63"/>
      <c r="KRC153" s="63"/>
      <c r="KRD153" s="63"/>
      <c r="KRE153" s="63"/>
      <c r="KRF153" s="63"/>
      <c r="KRG153" s="63"/>
      <c r="KRH153" s="63"/>
      <c r="KRI153" s="63"/>
      <c r="KRJ153" s="63"/>
      <c r="KRK153" s="63"/>
      <c r="KRL153" s="63"/>
      <c r="KRM153" s="63"/>
      <c r="KRN153" s="63"/>
      <c r="KRO153" s="63"/>
      <c r="KRP153" s="63"/>
      <c r="KRQ153" s="63"/>
      <c r="KRR153" s="63"/>
      <c r="KRS153" s="63"/>
      <c r="KRT153" s="63"/>
      <c r="KRU153" s="63"/>
      <c r="KRV153" s="63"/>
      <c r="KRW153" s="63"/>
      <c r="KRX153" s="63"/>
      <c r="KRY153" s="63"/>
      <c r="KRZ153" s="63"/>
      <c r="KSA153" s="63"/>
      <c r="KSB153" s="63"/>
      <c r="KSC153" s="63"/>
      <c r="KSD153" s="63"/>
      <c r="KSE153" s="63"/>
      <c r="KSF153" s="63"/>
      <c r="KSG153" s="63"/>
      <c r="KSH153" s="63"/>
      <c r="KSI153" s="63"/>
      <c r="KSJ153" s="63"/>
      <c r="KSK153" s="63"/>
      <c r="KSL153" s="63"/>
      <c r="KSM153" s="63"/>
      <c r="KSN153" s="63"/>
      <c r="KSO153" s="63"/>
      <c r="KSP153" s="63"/>
      <c r="KSQ153" s="63"/>
      <c r="KSR153" s="63"/>
      <c r="KSS153" s="63"/>
      <c r="KST153" s="63"/>
      <c r="KSU153" s="63"/>
      <c r="KSV153" s="63"/>
      <c r="KSW153" s="63"/>
      <c r="KSX153" s="63"/>
      <c r="KSY153" s="63"/>
      <c r="KSZ153" s="63"/>
      <c r="KTA153" s="63"/>
      <c r="KTB153" s="63"/>
      <c r="KTC153" s="63"/>
      <c r="KTD153" s="63"/>
      <c r="KTE153" s="63"/>
      <c r="KTF153" s="63"/>
      <c r="KTG153" s="63"/>
      <c r="KTH153" s="63"/>
      <c r="KTI153" s="63"/>
      <c r="KTJ153" s="63"/>
      <c r="KTK153" s="63"/>
      <c r="KTL153" s="63"/>
      <c r="KTM153" s="63"/>
      <c r="KTN153" s="63"/>
      <c r="KTO153" s="63"/>
      <c r="KTP153" s="63"/>
      <c r="KTQ153" s="63"/>
      <c r="KTR153" s="63"/>
      <c r="KTS153" s="63"/>
      <c r="KTT153" s="63"/>
      <c r="KTU153" s="63"/>
      <c r="KTV153" s="63"/>
      <c r="KTW153" s="63"/>
      <c r="KTX153" s="63"/>
      <c r="KTY153" s="63"/>
      <c r="KTZ153" s="63"/>
      <c r="KUA153" s="63"/>
      <c r="KUB153" s="63"/>
      <c r="KUC153" s="63"/>
      <c r="KUD153" s="63"/>
      <c r="KUE153" s="63"/>
      <c r="KUF153" s="63"/>
      <c r="KUG153" s="63"/>
      <c r="KUH153" s="63"/>
      <c r="KUI153" s="63"/>
      <c r="KUJ153" s="63"/>
      <c r="KUK153" s="63"/>
      <c r="KUL153" s="63"/>
      <c r="KUM153" s="63"/>
      <c r="KUN153" s="63"/>
      <c r="KUO153" s="63"/>
      <c r="KUP153" s="63"/>
      <c r="KUQ153" s="63"/>
      <c r="KUR153" s="63"/>
      <c r="KUS153" s="63"/>
      <c r="KUT153" s="63"/>
      <c r="KUU153" s="63"/>
      <c r="KUV153" s="63"/>
      <c r="KUW153" s="63"/>
      <c r="KUX153" s="63"/>
      <c r="KUY153" s="63"/>
      <c r="KUZ153" s="63"/>
      <c r="KVA153" s="63"/>
      <c r="KVB153" s="63"/>
      <c r="KVC153" s="63"/>
      <c r="KVD153" s="63"/>
      <c r="KVE153" s="63"/>
      <c r="KVF153" s="63"/>
      <c r="KVG153" s="63"/>
      <c r="KVH153" s="63"/>
      <c r="KVI153" s="63"/>
      <c r="KVJ153" s="63"/>
      <c r="KVK153" s="63"/>
      <c r="KVL153" s="63"/>
      <c r="KVM153" s="63"/>
      <c r="KVN153" s="63"/>
      <c r="KVO153" s="63"/>
      <c r="KVP153" s="63"/>
      <c r="KVQ153" s="63"/>
      <c r="KVR153" s="63"/>
      <c r="KVS153" s="63"/>
      <c r="KVT153" s="63"/>
      <c r="KVU153" s="63"/>
      <c r="KVV153" s="63"/>
      <c r="KVW153" s="63"/>
      <c r="KVX153" s="63"/>
      <c r="KVY153" s="63"/>
      <c r="KVZ153" s="63"/>
      <c r="KWA153" s="63"/>
      <c r="KWB153" s="63"/>
      <c r="KWC153" s="63"/>
      <c r="KWD153" s="63"/>
      <c r="KWE153" s="63"/>
      <c r="KWF153" s="63"/>
      <c r="KWG153" s="63"/>
      <c r="KWH153" s="63"/>
      <c r="KWI153" s="63"/>
      <c r="KWJ153" s="63"/>
      <c r="KWK153" s="63"/>
      <c r="KWL153" s="63"/>
      <c r="KWM153" s="63"/>
      <c r="KWN153" s="63"/>
      <c r="KWO153" s="63"/>
      <c r="KWP153" s="63"/>
      <c r="KWQ153" s="63"/>
      <c r="KWR153" s="63"/>
      <c r="KWS153" s="63"/>
      <c r="KWT153" s="63"/>
      <c r="KWU153" s="63"/>
      <c r="KWV153" s="63"/>
      <c r="KWW153" s="63"/>
      <c r="KWX153" s="63"/>
      <c r="KWY153" s="63"/>
      <c r="KWZ153" s="63"/>
      <c r="KXA153" s="63"/>
      <c r="KXB153" s="63"/>
      <c r="KXC153" s="63"/>
      <c r="KXD153" s="63"/>
      <c r="KXE153" s="63"/>
      <c r="KXF153" s="63"/>
      <c r="KXG153" s="63"/>
      <c r="KXH153" s="63"/>
      <c r="KXI153" s="63"/>
      <c r="KXJ153" s="63"/>
      <c r="KXK153" s="63"/>
      <c r="KXL153" s="63"/>
      <c r="KXM153" s="63"/>
      <c r="KXN153" s="63"/>
      <c r="KXO153" s="63"/>
      <c r="KXP153" s="63"/>
      <c r="KXQ153" s="63"/>
      <c r="KXR153" s="63"/>
      <c r="KXS153" s="63"/>
      <c r="KXT153" s="63"/>
      <c r="KXU153" s="63"/>
      <c r="KXV153" s="63"/>
      <c r="KXW153" s="63"/>
      <c r="KXX153" s="63"/>
      <c r="KXY153" s="63"/>
      <c r="KXZ153" s="63"/>
      <c r="KYA153" s="63"/>
      <c r="KYB153" s="63"/>
      <c r="KYC153" s="63"/>
      <c r="KYD153" s="63"/>
      <c r="KYE153" s="63"/>
      <c r="KYF153" s="63"/>
      <c r="KYG153" s="63"/>
      <c r="KYH153" s="63"/>
      <c r="KYI153" s="63"/>
      <c r="KYJ153" s="63"/>
      <c r="KYK153" s="63"/>
      <c r="KYL153" s="63"/>
      <c r="KYM153" s="63"/>
      <c r="KYN153" s="63"/>
      <c r="KYO153" s="63"/>
      <c r="KYP153" s="63"/>
      <c r="KYQ153" s="63"/>
      <c r="KYR153" s="63"/>
      <c r="KYS153" s="63"/>
      <c r="KYT153" s="63"/>
      <c r="KYU153" s="63"/>
      <c r="KYV153" s="63"/>
      <c r="KYW153" s="63"/>
      <c r="KYX153" s="63"/>
      <c r="KYY153" s="63"/>
      <c r="KYZ153" s="63"/>
      <c r="KZA153" s="63"/>
      <c r="KZB153" s="63"/>
      <c r="KZC153" s="63"/>
      <c r="KZD153" s="63"/>
      <c r="KZE153" s="63"/>
      <c r="KZF153" s="63"/>
      <c r="KZG153" s="63"/>
      <c r="KZH153" s="63"/>
      <c r="KZI153" s="63"/>
      <c r="KZJ153" s="63"/>
      <c r="KZK153" s="63"/>
      <c r="KZL153" s="63"/>
      <c r="KZM153" s="63"/>
      <c r="KZN153" s="63"/>
      <c r="KZO153" s="63"/>
      <c r="KZP153" s="63"/>
      <c r="KZQ153" s="63"/>
      <c r="KZR153" s="63"/>
      <c r="KZS153" s="63"/>
      <c r="KZT153" s="63"/>
      <c r="KZU153" s="63"/>
      <c r="KZV153" s="63"/>
      <c r="KZW153" s="63"/>
      <c r="KZX153" s="63"/>
      <c r="KZY153" s="63"/>
      <c r="KZZ153" s="63"/>
      <c r="LAA153" s="63"/>
      <c r="LAB153" s="63"/>
      <c r="LAC153" s="63"/>
      <c r="LAD153" s="63"/>
      <c r="LAE153" s="63"/>
      <c r="LAF153" s="63"/>
      <c r="LAG153" s="63"/>
      <c r="LAH153" s="63"/>
      <c r="LAI153" s="63"/>
      <c r="LAJ153" s="63"/>
      <c r="LAK153" s="63"/>
      <c r="LAL153" s="63"/>
      <c r="LAM153" s="63"/>
      <c r="LAN153" s="63"/>
      <c r="LAO153" s="63"/>
      <c r="LAP153" s="63"/>
      <c r="LAQ153" s="63"/>
      <c r="LAR153" s="63"/>
      <c r="LAS153" s="63"/>
      <c r="LAT153" s="63"/>
      <c r="LAU153" s="63"/>
      <c r="LAV153" s="63"/>
      <c r="LAW153" s="63"/>
      <c r="LAX153" s="63"/>
      <c r="LAY153" s="63"/>
      <c r="LAZ153" s="63"/>
      <c r="LBA153" s="63"/>
      <c r="LBB153" s="63"/>
      <c r="LBC153" s="63"/>
      <c r="LBD153" s="63"/>
      <c r="LBE153" s="63"/>
      <c r="LBF153" s="63"/>
      <c r="LBG153" s="63"/>
      <c r="LBH153" s="63"/>
      <c r="LBI153" s="63"/>
      <c r="LBJ153" s="63"/>
      <c r="LBK153" s="63"/>
      <c r="LBL153" s="63"/>
      <c r="LBM153" s="63"/>
      <c r="LBN153" s="63"/>
      <c r="LBO153" s="63"/>
      <c r="LBP153" s="63"/>
      <c r="LBQ153" s="63"/>
      <c r="LBR153" s="63"/>
      <c r="LBS153" s="63"/>
      <c r="LBT153" s="63"/>
      <c r="LBU153" s="63"/>
      <c r="LBV153" s="63"/>
      <c r="LBW153" s="63"/>
      <c r="LBX153" s="63"/>
      <c r="LBY153" s="63"/>
      <c r="LBZ153" s="63"/>
      <c r="LCA153" s="63"/>
      <c r="LCB153" s="63"/>
      <c r="LCC153" s="63"/>
      <c r="LCD153" s="63"/>
      <c r="LCE153" s="63"/>
      <c r="LCF153" s="63"/>
      <c r="LCG153" s="63"/>
      <c r="LCH153" s="63"/>
      <c r="LCI153" s="63"/>
      <c r="LCJ153" s="63"/>
      <c r="LCK153" s="63"/>
      <c r="LCL153" s="63"/>
      <c r="LCM153" s="63"/>
      <c r="LCN153" s="63"/>
      <c r="LCO153" s="63"/>
      <c r="LCP153" s="63"/>
      <c r="LCQ153" s="63"/>
      <c r="LCR153" s="63"/>
      <c r="LCS153" s="63"/>
      <c r="LCT153" s="63"/>
      <c r="LCU153" s="63"/>
      <c r="LCV153" s="63"/>
      <c r="LCW153" s="63"/>
      <c r="LCX153" s="63"/>
      <c r="LCY153" s="63"/>
      <c r="LCZ153" s="63"/>
      <c r="LDA153" s="63"/>
      <c r="LDB153" s="63"/>
      <c r="LDC153" s="63"/>
      <c r="LDD153" s="63"/>
      <c r="LDE153" s="63"/>
      <c r="LDF153" s="63"/>
      <c r="LDG153" s="63"/>
      <c r="LDH153" s="63"/>
      <c r="LDI153" s="63"/>
      <c r="LDJ153" s="63"/>
      <c r="LDK153" s="63"/>
      <c r="LDL153" s="63"/>
      <c r="LDM153" s="63"/>
      <c r="LDN153" s="63"/>
      <c r="LDO153" s="63"/>
      <c r="LDP153" s="63"/>
      <c r="LDQ153" s="63"/>
      <c r="LDR153" s="63"/>
      <c r="LDS153" s="63"/>
      <c r="LDT153" s="63"/>
      <c r="LDU153" s="63"/>
      <c r="LDV153" s="63"/>
      <c r="LDW153" s="63"/>
      <c r="LDX153" s="63"/>
      <c r="LDY153" s="63"/>
      <c r="LDZ153" s="63"/>
      <c r="LEA153" s="63"/>
      <c r="LEB153" s="63"/>
      <c r="LEC153" s="63"/>
      <c r="LED153" s="63"/>
      <c r="LEE153" s="63"/>
      <c r="LEF153" s="63"/>
      <c r="LEG153" s="63"/>
      <c r="LEH153" s="63"/>
      <c r="LEI153" s="63"/>
      <c r="LEJ153" s="63"/>
      <c r="LEK153" s="63"/>
      <c r="LEL153" s="63"/>
      <c r="LEM153" s="63"/>
      <c r="LEN153" s="63"/>
      <c r="LEO153" s="63"/>
      <c r="LEP153" s="63"/>
      <c r="LEQ153" s="63"/>
      <c r="LER153" s="63"/>
      <c r="LES153" s="63"/>
      <c r="LET153" s="63"/>
      <c r="LEU153" s="63"/>
      <c r="LEV153" s="63"/>
      <c r="LEW153" s="63"/>
      <c r="LEX153" s="63"/>
      <c r="LEY153" s="63"/>
      <c r="LEZ153" s="63"/>
      <c r="LFA153" s="63"/>
      <c r="LFB153" s="63"/>
      <c r="LFC153" s="63"/>
      <c r="LFD153" s="63"/>
      <c r="LFE153" s="63"/>
      <c r="LFF153" s="63"/>
      <c r="LFG153" s="63"/>
      <c r="LFH153" s="63"/>
      <c r="LFI153" s="63"/>
      <c r="LFJ153" s="63"/>
      <c r="LFK153" s="63"/>
      <c r="LFL153" s="63"/>
      <c r="LFM153" s="63"/>
      <c r="LFN153" s="63"/>
      <c r="LFO153" s="63"/>
      <c r="LFP153" s="63"/>
      <c r="LFQ153" s="63"/>
      <c r="LFR153" s="63"/>
      <c r="LFS153" s="63"/>
      <c r="LFT153" s="63"/>
      <c r="LFU153" s="63"/>
      <c r="LFV153" s="63"/>
      <c r="LFW153" s="63"/>
      <c r="LFX153" s="63"/>
      <c r="LFY153" s="63"/>
      <c r="LFZ153" s="63"/>
      <c r="LGA153" s="63"/>
      <c r="LGB153" s="63"/>
      <c r="LGC153" s="63"/>
      <c r="LGD153" s="63"/>
      <c r="LGE153" s="63"/>
      <c r="LGF153" s="63"/>
      <c r="LGG153" s="63"/>
      <c r="LGH153" s="63"/>
      <c r="LGI153" s="63"/>
      <c r="LGJ153" s="63"/>
      <c r="LGK153" s="63"/>
      <c r="LGL153" s="63"/>
      <c r="LGM153" s="63"/>
      <c r="LGN153" s="63"/>
      <c r="LGO153" s="63"/>
      <c r="LGP153" s="63"/>
      <c r="LGQ153" s="63"/>
      <c r="LGR153" s="63"/>
      <c r="LGS153" s="63"/>
      <c r="LGT153" s="63"/>
      <c r="LGU153" s="63"/>
      <c r="LGV153" s="63"/>
      <c r="LGW153" s="63"/>
      <c r="LGX153" s="63"/>
      <c r="LGY153" s="63"/>
      <c r="LGZ153" s="63"/>
      <c r="LHA153" s="63"/>
      <c r="LHB153" s="63"/>
      <c r="LHC153" s="63"/>
      <c r="LHD153" s="63"/>
      <c r="LHE153" s="63"/>
      <c r="LHF153" s="63"/>
      <c r="LHG153" s="63"/>
      <c r="LHH153" s="63"/>
      <c r="LHI153" s="63"/>
      <c r="LHJ153" s="63"/>
      <c r="LHK153" s="63"/>
      <c r="LHL153" s="63"/>
      <c r="LHM153" s="63"/>
      <c r="LHN153" s="63"/>
      <c r="LHO153" s="63"/>
      <c r="LHP153" s="63"/>
      <c r="LHQ153" s="63"/>
      <c r="LHR153" s="63"/>
      <c r="LHS153" s="63"/>
      <c r="LHT153" s="63"/>
      <c r="LHU153" s="63"/>
      <c r="LHV153" s="63"/>
      <c r="LHW153" s="63"/>
      <c r="LHX153" s="63"/>
      <c r="LHY153" s="63"/>
      <c r="LHZ153" s="63"/>
      <c r="LIA153" s="63"/>
      <c r="LIB153" s="63"/>
      <c r="LIC153" s="63"/>
      <c r="LID153" s="63"/>
      <c r="LIE153" s="63"/>
      <c r="LIF153" s="63"/>
      <c r="LIG153" s="63"/>
      <c r="LIH153" s="63"/>
      <c r="LII153" s="63"/>
      <c r="LIJ153" s="63"/>
      <c r="LIK153" s="63"/>
      <c r="LIL153" s="63"/>
      <c r="LIM153" s="63"/>
      <c r="LIN153" s="63"/>
      <c r="LIO153" s="63"/>
      <c r="LIP153" s="63"/>
      <c r="LIQ153" s="63"/>
      <c r="LIR153" s="63"/>
      <c r="LIS153" s="63"/>
      <c r="LIT153" s="63"/>
      <c r="LIU153" s="63"/>
      <c r="LIV153" s="63"/>
      <c r="LIW153" s="63"/>
      <c r="LIX153" s="63"/>
      <c r="LIY153" s="63"/>
      <c r="LIZ153" s="63"/>
      <c r="LJA153" s="63"/>
      <c r="LJB153" s="63"/>
      <c r="LJC153" s="63"/>
      <c r="LJD153" s="63"/>
      <c r="LJE153" s="63"/>
      <c r="LJF153" s="63"/>
      <c r="LJG153" s="63"/>
      <c r="LJH153" s="63"/>
      <c r="LJI153" s="63"/>
      <c r="LJJ153" s="63"/>
      <c r="LJK153" s="63"/>
      <c r="LJL153" s="63"/>
      <c r="LJM153" s="63"/>
      <c r="LJN153" s="63"/>
      <c r="LJO153" s="63"/>
      <c r="LJP153" s="63"/>
      <c r="LJQ153" s="63"/>
      <c r="LJR153" s="63"/>
      <c r="LJS153" s="63"/>
      <c r="LJT153" s="63"/>
      <c r="LJU153" s="63"/>
      <c r="LJV153" s="63"/>
      <c r="LJW153" s="63"/>
      <c r="LJX153" s="63"/>
      <c r="LJY153" s="63"/>
      <c r="LJZ153" s="63"/>
      <c r="LKA153" s="63"/>
      <c r="LKB153" s="63"/>
      <c r="LKC153" s="63"/>
      <c r="LKD153" s="63"/>
      <c r="LKE153" s="63"/>
      <c r="LKF153" s="63"/>
      <c r="LKG153" s="63"/>
      <c r="LKH153" s="63"/>
      <c r="LKI153" s="63"/>
      <c r="LKJ153" s="63"/>
      <c r="LKK153" s="63"/>
      <c r="LKL153" s="63"/>
      <c r="LKM153" s="63"/>
      <c r="LKN153" s="63"/>
      <c r="LKO153" s="63"/>
      <c r="LKP153" s="63"/>
      <c r="LKQ153" s="63"/>
      <c r="LKR153" s="63"/>
      <c r="LKS153" s="63"/>
      <c r="LKT153" s="63"/>
      <c r="LKU153" s="63"/>
      <c r="LKV153" s="63"/>
      <c r="LKW153" s="63"/>
      <c r="LKX153" s="63"/>
      <c r="LKY153" s="63"/>
      <c r="LKZ153" s="63"/>
      <c r="LLA153" s="63"/>
      <c r="LLB153" s="63"/>
      <c r="LLC153" s="63"/>
      <c r="LLD153" s="63"/>
      <c r="LLE153" s="63"/>
      <c r="LLF153" s="63"/>
      <c r="LLG153" s="63"/>
      <c r="LLH153" s="63"/>
      <c r="LLI153" s="63"/>
      <c r="LLJ153" s="63"/>
      <c r="LLK153" s="63"/>
      <c r="LLL153" s="63"/>
      <c r="LLM153" s="63"/>
      <c r="LLN153" s="63"/>
      <c r="LLO153" s="63"/>
      <c r="LLP153" s="63"/>
      <c r="LLQ153" s="63"/>
      <c r="LLR153" s="63"/>
      <c r="LLS153" s="63"/>
      <c r="LLT153" s="63"/>
      <c r="LLU153" s="63"/>
      <c r="LLV153" s="63"/>
      <c r="LLW153" s="63"/>
      <c r="LLX153" s="63"/>
      <c r="LLY153" s="63"/>
      <c r="LLZ153" s="63"/>
      <c r="LMA153" s="63"/>
      <c r="LMB153" s="63"/>
      <c r="LMC153" s="63"/>
      <c r="LMD153" s="63"/>
      <c r="LME153" s="63"/>
      <c r="LMF153" s="63"/>
      <c r="LMG153" s="63"/>
      <c r="LMH153" s="63"/>
      <c r="LMI153" s="63"/>
      <c r="LMJ153" s="63"/>
      <c r="LMK153" s="63"/>
      <c r="LML153" s="63"/>
      <c r="LMM153" s="63"/>
      <c r="LMN153" s="63"/>
      <c r="LMO153" s="63"/>
      <c r="LMP153" s="63"/>
      <c r="LMQ153" s="63"/>
      <c r="LMR153" s="63"/>
      <c r="LMS153" s="63"/>
      <c r="LMT153" s="63"/>
      <c r="LMU153" s="63"/>
      <c r="LMV153" s="63"/>
      <c r="LMW153" s="63"/>
      <c r="LMX153" s="63"/>
      <c r="LMY153" s="63"/>
      <c r="LMZ153" s="63"/>
      <c r="LNA153" s="63"/>
      <c r="LNB153" s="63"/>
      <c r="LNC153" s="63"/>
      <c r="LND153" s="63"/>
      <c r="LNE153" s="63"/>
      <c r="LNF153" s="63"/>
      <c r="LNG153" s="63"/>
      <c r="LNH153" s="63"/>
      <c r="LNI153" s="63"/>
      <c r="LNJ153" s="63"/>
      <c r="LNK153" s="63"/>
      <c r="LNL153" s="63"/>
      <c r="LNM153" s="63"/>
      <c r="LNN153" s="63"/>
      <c r="LNO153" s="63"/>
      <c r="LNP153" s="63"/>
      <c r="LNQ153" s="63"/>
      <c r="LNR153" s="63"/>
      <c r="LNS153" s="63"/>
      <c r="LNT153" s="63"/>
      <c r="LNU153" s="63"/>
      <c r="LNV153" s="63"/>
      <c r="LNW153" s="63"/>
      <c r="LNX153" s="63"/>
      <c r="LNY153" s="63"/>
      <c r="LNZ153" s="63"/>
      <c r="LOA153" s="63"/>
      <c r="LOB153" s="63"/>
      <c r="LOC153" s="63"/>
      <c r="LOD153" s="63"/>
      <c r="LOE153" s="63"/>
      <c r="LOF153" s="63"/>
      <c r="LOG153" s="63"/>
      <c r="LOH153" s="63"/>
      <c r="LOI153" s="63"/>
      <c r="LOJ153" s="63"/>
      <c r="LOK153" s="63"/>
      <c r="LOL153" s="63"/>
      <c r="LOM153" s="63"/>
      <c r="LON153" s="63"/>
      <c r="LOO153" s="63"/>
      <c r="LOP153" s="63"/>
      <c r="LOQ153" s="63"/>
      <c r="LOR153" s="63"/>
      <c r="LOS153" s="63"/>
      <c r="LOT153" s="63"/>
      <c r="LOU153" s="63"/>
      <c r="LOV153" s="63"/>
      <c r="LOW153" s="63"/>
      <c r="LOX153" s="63"/>
      <c r="LOY153" s="63"/>
      <c r="LOZ153" s="63"/>
      <c r="LPA153" s="63"/>
      <c r="LPB153" s="63"/>
      <c r="LPC153" s="63"/>
      <c r="LPD153" s="63"/>
      <c r="LPE153" s="63"/>
      <c r="LPF153" s="63"/>
      <c r="LPG153" s="63"/>
      <c r="LPH153" s="63"/>
      <c r="LPI153" s="63"/>
      <c r="LPJ153" s="63"/>
      <c r="LPK153" s="63"/>
      <c r="LPL153" s="63"/>
      <c r="LPM153" s="63"/>
      <c r="LPN153" s="63"/>
      <c r="LPO153" s="63"/>
      <c r="LPP153" s="63"/>
      <c r="LPQ153" s="63"/>
      <c r="LPR153" s="63"/>
      <c r="LPS153" s="63"/>
      <c r="LPT153" s="63"/>
      <c r="LPU153" s="63"/>
      <c r="LPV153" s="63"/>
      <c r="LPW153" s="63"/>
      <c r="LPX153" s="63"/>
      <c r="LPY153" s="63"/>
      <c r="LPZ153" s="63"/>
      <c r="LQA153" s="63"/>
      <c r="LQB153" s="63"/>
      <c r="LQC153" s="63"/>
      <c r="LQD153" s="63"/>
      <c r="LQE153" s="63"/>
      <c r="LQF153" s="63"/>
      <c r="LQG153" s="63"/>
      <c r="LQH153" s="63"/>
      <c r="LQI153" s="63"/>
      <c r="LQJ153" s="63"/>
      <c r="LQK153" s="63"/>
      <c r="LQL153" s="63"/>
      <c r="LQM153" s="63"/>
      <c r="LQN153" s="63"/>
      <c r="LQO153" s="63"/>
      <c r="LQP153" s="63"/>
      <c r="LQQ153" s="63"/>
      <c r="LQR153" s="63"/>
      <c r="LQS153" s="63"/>
      <c r="LQT153" s="63"/>
      <c r="LQU153" s="63"/>
      <c r="LQV153" s="63"/>
      <c r="LQW153" s="63"/>
      <c r="LQX153" s="63"/>
      <c r="LQY153" s="63"/>
      <c r="LQZ153" s="63"/>
      <c r="LRA153" s="63"/>
      <c r="LRB153" s="63"/>
      <c r="LRC153" s="63"/>
      <c r="LRD153" s="63"/>
      <c r="LRE153" s="63"/>
      <c r="LRF153" s="63"/>
      <c r="LRG153" s="63"/>
      <c r="LRH153" s="63"/>
      <c r="LRI153" s="63"/>
      <c r="LRJ153" s="63"/>
      <c r="LRK153" s="63"/>
      <c r="LRL153" s="63"/>
      <c r="LRM153" s="63"/>
      <c r="LRN153" s="63"/>
      <c r="LRO153" s="63"/>
      <c r="LRP153" s="63"/>
      <c r="LRQ153" s="63"/>
      <c r="LRR153" s="63"/>
      <c r="LRS153" s="63"/>
      <c r="LRT153" s="63"/>
      <c r="LRU153" s="63"/>
      <c r="LRV153" s="63"/>
      <c r="LRW153" s="63"/>
      <c r="LRX153" s="63"/>
      <c r="LRY153" s="63"/>
      <c r="LRZ153" s="63"/>
      <c r="LSA153" s="63"/>
      <c r="LSB153" s="63"/>
      <c r="LSC153" s="63"/>
      <c r="LSD153" s="63"/>
      <c r="LSE153" s="63"/>
      <c r="LSF153" s="63"/>
      <c r="LSG153" s="63"/>
      <c r="LSH153" s="63"/>
      <c r="LSI153" s="63"/>
      <c r="LSJ153" s="63"/>
      <c r="LSK153" s="63"/>
      <c r="LSL153" s="63"/>
      <c r="LSM153" s="63"/>
      <c r="LSN153" s="63"/>
      <c r="LSO153" s="63"/>
      <c r="LSP153" s="63"/>
      <c r="LSQ153" s="63"/>
      <c r="LSR153" s="63"/>
      <c r="LSS153" s="63"/>
      <c r="LST153" s="63"/>
      <c r="LSU153" s="63"/>
      <c r="LSV153" s="63"/>
      <c r="LSW153" s="63"/>
      <c r="LSX153" s="63"/>
      <c r="LSY153" s="63"/>
      <c r="LSZ153" s="63"/>
      <c r="LTA153" s="63"/>
      <c r="LTB153" s="63"/>
      <c r="LTC153" s="63"/>
      <c r="LTD153" s="63"/>
      <c r="LTE153" s="63"/>
      <c r="LTF153" s="63"/>
      <c r="LTG153" s="63"/>
      <c r="LTH153" s="63"/>
      <c r="LTI153" s="63"/>
      <c r="LTJ153" s="63"/>
      <c r="LTK153" s="63"/>
      <c r="LTL153" s="63"/>
      <c r="LTM153" s="63"/>
      <c r="LTN153" s="63"/>
      <c r="LTO153" s="63"/>
      <c r="LTP153" s="63"/>
      <c r="LTQ153" s="63"/>
      <c r="LTR153" s="63"/>
      <c r="LTS153" s="63"/>
      <c r="LTT153" s="63"/>
      <c r="LTU153" s="63"/>
      <c r="LTV153" s="63"/>
      <c r="LTW153" s="63"/>
      <c r="LTX153" s="63"/>
      <c r="LTY153" s="63"/>
      <c r="LTZ153" s="63"/>
      <c r="LUA153" s="63"/>
      <c r="LUB153" s="63"/>
      <c r="LUC153" s="63"/>
      <c r="LUD153" s="63"/>
      <c r="LUE153" s="63"/>
      <c r="LUF153" s="63"/>
      <c r="LUG153" s="63"/>
      <c r="LUH153" s="63"/>
      <c r="LUI153" s="63"/>
      <c r="LUJ153" s="63"/>
      <c r="LUK153" s="63"/>
      <c r="LUL153" s="63"/>
      <c r="LUM153" s="63"/>
      <c r="LUN153" s="63"/>
      <c r="LUO153" s="63"/>
      <c r="LUP153" s="63"/>
      <c r="LUQ153" s="63"/>
      <c r="LUR153" s="63"/>
      <c r="LUS153" s="63"/>
      <c r="LUT153" s="63"/>
      <c r="LUU153" s="63"/>
      <c r="LUV153" s="63"/>
      <c r="LUW153" s="63"/>
      <c r="LUX153" s="63"/>
      <c r="LUY153" s="63"/>
      <c r="LUZ153" s="63"/>
      <c r="LVA153" s="63"/>
      <c r="LVB153" s="63"/>
      <c r="LVC153" s="63"/>
      <c r="LVD153" s="63"/>
      <c r="LVE153" s="63"/>
      <c r="LVF153" s="63"/>
      <c r="LVG153" s="63"/>
      <c r="LVH153" s="63"/>
      <c r="LVI153" s="63"/>
      <c r="LVJ153" s="63"/>
      <c r="LVK153" s="63"/>
      <c r="LVL153" s="63"/>
      <c r="LVM153" s="63"/>
      <c r="LVN153" s="63"/>
      <c r="LVO153" s="63"/>
      <c r="LVP153" s="63"/>
      <c r="LVQ153" s="63"/>
      <c r="LVR153" s="63"/>
      <c r="LVS153" s="63"/>
      <c r="LVT153" s="63"/>
      <c r="LVU153" s="63"/>
      <c r="LVV153" s="63"/>
      <c r="LVW153" s="63"/>
      <c r="LVX153" s="63"/>
      <c r="LVY153" s="63"/>
      <c r="LVZ153" s="63"/>
      <c r="LWA153" s="63"/>
      <c r="LWB153" s="63"/>
      <c r="LWC153" s="63"/>
      <c r="LWD153" s="63"/>
      <c r="LWE153" s="63"/>
      <c r="LWF153" s="63"/>
      <c r="LWG153" s="63"/>
      <c r="LWH153" s="63"/>
      <c r="LWI153" s="63"/>
      <c r="LWJ153" s="63"/>
      <c r="LWK153" s="63"/>
      <c r="LWL153" s="63"/>
      <c r="LWM153" s="63"/>
      <c r="LWN153" s="63"/>
      <c r="LWO153" s="63"/>
      <c r="LWP153" s="63"/>
      <c r="LWQ153" s="63"/>
      <c r="LWR153" s="63"/>
      <c r="LWS153" s="63"/>
      <c r="LWT153" s="63"/>
      <c r="LWU153" s="63"/>
      <c r="LWV153" s="63"/>
      <c r="LWW153" s="63"/>
      <c r="LWX153" s="63"/>
      <c r="LWY153" s="63"/>
      <c r="LWZ153" s="63"/>
      <c r="LXA153" s="63"/>
      <c r="LXB153" s="63"/>
      <c r="LXC153" s="63"/>
      <c r="LXD153" s="63"/>
      <c r="LXE153" s="63"/>
      <c r="LXF153" s="63"/>
      <c r="LXG153" s="63"/>
      <c r="LXH153" s="63"/>
      <c r="LXI153" s="63"/>
      <c r="LXJ153" s="63"/>
      <c r="LXK153" s="63"/>
      <c r="LXL153" s="63"/>
      <c r="LXM153" s="63"/>
      <c r="LXN153" s="63"/>
      <c r="LXO153" s="63"/>
      <c r="LXP153" s="63"/>
      <c r="LXQ153" s="63"/>
      <c r="LXR153" s="63"/>
      <c r="LXS153" s="63"/>
      <c r="LXT153" s="63"/>
      <c r="LXU153" s="63"/>
      <c r="LXV153" s="63"/>
      <c r="LXW153" s="63"/>
      <c r="LXX153" s="63"/>
      <c r="LXY153" s="63"/>
      <c r="LXZ153" s="63"/>
      <c r="LYA153" s="63"/>
      <c r="LYB153" s="63"/>
      <c r="LYC153" s="63"/>
      <c r="LYD153" s="63"/>
      <c r="LYE153" s="63"/>
      <c r="LYF153" s="63"/>
      <c r="LYG153" s="63"/>
      <c r="LYH153" s="63"/>
      <c r="LYI153" s="63"/>
      <c r="LYJ153" s="63"/>
      <c r="LYK153" s="63"/>
      <c r="LYL153" s="63"/>
      <c r="LYM153" s="63"/>
      <c r="LYN153" s="63"/>
      <c r="LYO153" s="63"/>
      <c r="LYP153" s="63"/>
      <c r="LYQ153" s="63"/>
      <c r="LYR153" s="63"/>
      <c r="LYS153" s="63"/>
      <c r="LYT153" s="63"/>
      <c r="LYU153" s="63"/>
      <c r="LYV153" s="63"/>
      <c r="LYW153" s="63"/>
      <c r="LYX153" s="63"/>
      <c r="LYY153" s="63"/>
      <c r="LYZ153" s="63"/>
      <c r="LZA153" s="63"/>
      <c r="LZB153" s="63"/>
      <c r="LZC153" s="63"/>
      <c r="LZD153" s="63"/>
      <c r="LZE153" s="63"/>
      <c r="LZF153" s="63"/>
      <c r="LZG153" s="63"/>
      <c r="LZH153" s="63"/>
      <c r="LZI153" s="63"/>
      <c r="LZJ153" s="63"/>
      <c r="LZK153" s="63"/>
      <c r="LZL153" s="63"/>
      <c r="LZM153" s="63"/>
      <c r="LZN153" s="63"/>
      <c r="LZO153" s="63"/>
      <c r="LZP153" s="63"/>
      <c r="LZQ153" s="63"/>
      <c r="LZR153" s="63"/>
      <c r="LZS153" s="63"/>
      <c r="LZT153" s="63"/>
      <c r="LZU153" s="63"/>
      <c r="LZV153" s="63"/>
      <c r="LZW153" s="63"/>
      <c r="LZX153" s="63"/>
      <c r="LZY153" s="63"/>
      <c r="LZZ153" s="63"/>
      <c r="MAA153" s="63"/>
      <c r="MAB153" s="63"/>
      <c r="MAC153" s="63"/>
      <c r="MAD153" s="63"/>
      <c r="MAE153" s="63"/>
      <c r="MAF153" s="63"/>
      <c r="MAG153" s="63"/>
      <c r="MAH153" s="63"/>
      <c r="MAI153" s="63"/>
      <c r="MAJ153" s="63"/>
      <c r="MAK153" s="63"/>
      <c r="MAL153" s="63"/>
      <c r="MAM153" s="63"/>
      <c r="MAN153" s="63"/>
      <c r="MAO153" s="63"/>
      <c r="MAP153" s="63"/>
      <c r="MAQ153" s="63"/>
      <c r="MAR153" s="63"/>
      <c r="MAS153" s="63"/>
      <c r="MAT153" s="63"/>
      <c r="MAU153" s="63"/>
      <c r="MAV153" s="63"/>
      <c r="MAW153" s="63"/>
      <c r="MAX153" s="63"/>
      <c r="MAY153" s="63"/>
      <c r="MAZ153" s="63"/>
      <c r="MBA153" s="63"/>
      <c r="MBB153" s="63"/>
      <c r="MBC153" s="63"/>
      <c r="MBD153" s="63"/>
      <c r="MBE153" s="63"/>
      <c r="MBF153" s="63"/>
      <c r="MBG153" s="63"/>
      <c r="MBH153" s="63"/>
      <c r="MBI153" s="63"/>
      <c r="MBJ153" s="63"/>
      <c r="MBK153" s="63"/>
      <c r="MBL153" s="63"/>
      <c r="MBM153" s="63"/>
      <c r="MBN153" s="63"/>
      <c r="MBO153" s="63"/>
      <c r="MBP153" s="63"/>
      <c r="MBQ153" s="63"/>
      <c r="MBR153" s="63"/>
      <c r="MBS153" s="63"/>
      <c r="MBT153" s="63"/>
      <c r="MBU153" s="63"/>
      <c r="MBV153" s="63"/>
      <c r="MBW153" s="63"/>
      <c r="MBX153" s="63"/>
      <c r="MBY153" s="63"/>
      <c r="MBZ153" s="63"/>
      <c r="MCA153" s="63"/>
      <c r="MCB153" s="63"/>
      <c r="MCC153" s="63"/>
      <c r="MCD153" s="63"/>
      <c r="MCE153" s="63"/>
      <c r="MCF153" s="63"/>
      <c r="MCG153" s="63"/>
      <c r="MCH153" s="63"/>
      <c r="MCI153" s="63"/>
      <c r="MCJ153" s="63"/>
      <c r="MCK153" s="63"/>
      <c r="MCL153" s="63"/>
      <c r="MCM153" s="63"/>
      <c r="MCN153" s="63"/>
      <c r="MCO153" s="63"/>
      <c r="MCP153" s="63"/>
      <c r="MCQ153" s="63"/>
      <c r="MCR153" s="63"/>
      <c r="MCS153" s="63"/>
      <c r="MCT153" s="63"/>
      <c r="MCU153" s="63"/>
      <c r="MCV153" s="63"/>
      <c r="MCW153" s="63"/>
      <c r="MCX153" s="63"/>
      <c r="MCY153" s="63"/>
      <c r="MCZ153" s="63"/>
      <c r="MDA153" s="63"/>
      <c r="MDB153" s="63"/>
      <c r="MDC153" s="63"/>
      <c r="MDD153" s="63"/>
      <c r="MDE153" s="63"/>
      <c r="MDF153" s="63"/>
      <c r="MDG153" s="63"/>
      <c r="MDH153" s="63"/>
      <c r="MDI153" s="63"/>
      <c r="MDJ153" s="63"/>
      <c r="MDK153" s="63"/>
      <c r="MDL153" s="63"/>
      <c r="MDM153" s="63"/>
      <c r="MDN153" s="63"/>
      <c r="MDO153" s="63"/>
      <c r="MDP153" s="63"/>
      <c r="MDQ153" s="63"/>
      <c r="MDR153" s="63"/>
      <c r="MDS153" s="63"/>
      <c r="MDT153" s="63"/>
      <c r="MDU153" s="63"/>
      <c r="MDV153" s="63"/>
      <c r="MDW153" s="63"/>
      <c r="MDX153" s="63"/>
      <c r="MDY153" s="63"/>
      <c r="MDZ153" s="63"/>
      <c r="MEA153" s="63"/>
      <c r="MEB153" s="63"/>
      <c r="MEC153" s="63"/>
      <c r="MED153" s="63"/>
      <c r="MEE153" s="63"/>
      <c r="MEF153" s="63"/>
      <c r="MEG153" s="63"/>
      <c r="MEH153" s="63"/>
      <c r="MEI153" s="63"/>
      <c r="MEJ153" s="63"/>
      <c r="MEK153" s="63"/>
      <c r="MEL153" s="63"/>
      <c r="MEM153" s="63"/>
      <c r="MEN153" s="63"/>
      <c r="MEO153" s="63"/>
      <c r="MEP153" s="63"/>
      <c r="MEQ153" s="63"/>
      <c r="MER153" s="63"/>
      <c r="MES153" s="63"/>
      <c r="MET153" s="63"/>
      <c r="MEU153" s="63"/>
      <c r="MEV153" s="63"/>
      <c r="MEW153" s="63"/>
      <c r="MEX153" s="63"/>
      <c r="MEY153" s="63"/>
      <c r="MEZ153" s="63"/>
      <c r="MFA153" s="63"/>
      <c r="MFB153" s="63"/>
      <c r="MFC153" s="63"/>
      <c r="MFD153" s="63"/>
      <c r="MFE153" s="63"/>
      <c r="MFF153" s="63"/>
      <c r="MFG153" s="63"/>
      <c r="MFH153" s="63"/>
      <c r="MFI153" s="63"/>
      <c r="MFJ153" s="63"/>
      <c r="MFK153" s="63"/>
      <c r="MFL153" s="63"/>
      <c r="MFM153" s="63"/>
      <c r="MFN153" s="63"/>
      <c r="MFO153" s="63"/>
      <c r="MFP153" s="63"/>
      <c r="MFQ153" s="63"/>
      <c r="MFR153" s="63"/>
      <c r="MFS153" s="63"/>
      <c r="MFT153" s="63"/>
      <c r="MFU153" s="63"/>
      <c r="MFV153" s="63"/>
      <c r="MFW153" s="63"/>
      <c r="MFX153" s="63"/>
      <c r="MFY153" s="63"/>
      <c r="MFZ153" s="63"/>
      <c r="MGA153" s="63"/>
      <c r="MGB153" s="63"/>
      <c r="MGC153" s="63"/>
      <c r="MGD153" s="63"/>
      <c r="MGE153" s="63"/>
      <c r="MGF153" s="63"/>
      <c r="MGG153" s="63"/>
      <c r="MGH153" s="63"/>
      <c r="MGI153" s="63"/>
      <c r="MGJ153" s="63"/>
      <c r="MGK153" s="63"/>
      <c r="MGL153" s="63"/>
      <c r="MGM153" s="63"/>
      <c r="MGN153" s="63"/>
      <c r="MGO153" s="63"/>
      <c r="MGP153" s="63"/>
      <c r="MGQ153" s="63"/>
      <c r="MGR153" s="63"/>
      <c r="MGS153" s="63"/>
      <c r="MGT153" s="63"/>
      <c r="MGU153" s="63"/>
      <c r="MGV153" s="63"/>
      <c r="MGW153" s="63"/>
      <c r="MGX153" s="63"/>
      <c r="MGY153" s="63"/>
      <c r="MGZ153" s="63"/>
      <c r="MHA153" s="63"/>
      <c r="MHB153" s="63"/>
      <c r="MHC153" s="63"/>
      <c r="MHD153" s="63"/>
      <c r="MHE153" s="63"/>
      <c r="MHF153" s="63"/>
      <c r="MHG153" s="63"/>
      <c r="MHH153" s="63"/>
      <c r="MHI153" s="63"/>
      <c r="MHJ153" s="63"/>
      <c r="MHK153" s="63"/>
      <c r="MHL153" s="63"/>
      <c r="MHM153" s="63"/>
      <c r="MHN153" s="63"/>
      <c r="MHO153" s="63"/>
      <c r="MHP153" s="63"/>
      <c r="MHQ153" s="63"/>
      <c r="MHR153" s="63"/>
      <c r="MHS153" s="63"/>
      <c r="MHT153" s="63"/>
      <c r="MHU153" s="63"/>
      <c r="MHV153" s="63"/>
      <c r="MHW153" s="63"/>
      <c r="MHX153" s="63"/>
      <c r="MHY153" s="63"/>
      <c r="MHZ153" s="63"/>
      <c r="MIA153" s="63"/>
      <c r="MIB153" s="63"/>
      <c r="MIC153" s="63"/>
      <c r="MID153" s="63"/>
      <c r="MIE153" s="63"/>
      <c r="MIF153" s="63"/>
      <c r="MIG153" s="63"/>
      <c r="MIH153" s="63"/>
      <c r="MII153" s="63"/>
      <c r="MIJ153" s="63"/>
      <c r="MIK153" s="63"/>
      <c r="MIL153" s="63"/>
      <c r="MIM153" s="63"/>
      <c r="MIN153" s="63"/>
      <c r="MIO153" s="63"/>
      <c r="MIP153" s="63"/>
      <c r="MIQ153" s="63"/>
      <c r="MIR153" s="63"/>
      <c r="MIS153" s="63"/>
      <c r="MIT153" s="63"/>
      <c r="MIU153" s="63"/>
      <c r="MIV153" s="63"/>
      <c r="MIW153" s="63"/>
      <c r="MIX153" s="63"/>
      <c r="MIY153" s="63"/>
      <c r="MIZ153" s="63"/>
      <c r="MJA153" s="63"/>
      <c r="MJB153" s="63"/>
      <c r="MJC153" s="63"/>
      <c r="MJD153" s="63"/>
      <c r="MJE153" s="63"/>
      <c r="MJF153" s="63"/>
      <c r="MJG153" s="63"/>
      <c r="MJH153" s="63"/>
      <c r="MJI153" s="63"/>
      <c r="MJJ153" s="63"/>
      <c r="MJK153" s="63"/>
      <c r="MJL153" s="63"/>
      <c r="MJM153" s="63"/>
      <c r="MJN153" s="63"/>
      <c r="MJO153" s="63"/>
      <c r="MJP153" s="63"/>
      <c r="MJQ153" s="63"/>
      <c r="MJR153" s="63"/>
      <c r="MJS153" s="63"/>
      <c r="MJT153" s="63"/>
      <c r="MJU153" s="63"/>
      <c r="MJV153" s="63"/>
      <c r="MJW153" s="63"/>
      <c r="MJX153" s="63"/>
      <c r="MJY153" s="63"/>
      <c r="MJZ153" s="63"/>
      <c r="MKA153" s="63"/>
      <c r="MKB153" s="63"/>
      <c r="MKC153" s="63"/>
      <c r="MKD153" s="63"/>
      <c r="MKE153" s="63"/>
      <c r="MKF153" s="63"/>
      <c r="MKG153" s="63"/>
      <c r="MKH153" s="63"/>
      <c r="MKI153" s="63"/>
      <c r="MKJ153" s="63"/>
      <c r="MKK153" s="63"/>
      <c r="MKL153" s="63"/>
      <c r="MKM153" s="63"/>
      <c r="MKN153" s="63"/>
      <c r="MKO153" s="63"/>
      <c r="MKP153" s="63"/>
      <c r="MKQ153" s="63"/>
      <c r="MKR153" s="63"/>
      <c r="MKS153" s="63"/>
      <c r="MKT153" s="63"/>
      <c r="MKU153" s="63"/>
      <c r="MKV153" s="63"/>
      <c r="MKW153" s="63"/>
      <c r="MKX153" s="63"/>
      <c r="MKY153" s="63"/>
      <c r="MKZ153" s="63"/>
      <c r="MLA153" s="63"/>
      <c r="MLB153" s="63"/>
      <c r="MLC153" s="63"/>
      <c r="MLD153" s="63"/>
      <c r="MLE153" s="63"/>
      <c r="MLF153" s="63"/>
      <c r="MLG153" s="63"/>
      <c r="MLH153" s="63"/>
      <c r="MLI153" s="63"/>
      <c r="MLJ153" s="63"/>
      <c r="MLK153" s="63"/>
      <c r="MLL153" s="63"/>
      <c r="MLM153" s="63"/>
      <c r="MLN153" s="63"/>
      <c r="MLO153" s="63"/>
      <c r="MLP153" s="63"/>
      <c r="MLQ153" s="63"/>
      <c r="MLR153" s="63"/>
      <c r="MLS153" s="63"/>
      <c r="MLT153" s="63"/>
      <c r="MLU153" s="63"/>
      <c r="MLV153" s="63"/>
      <c r="MLW153" s="63"/>
      <c r="MLX153" s="63"/>
      <c r="MLY153" s="63"/>
      <c r="MLZ153" s="63"/>
      <c r="MMA153" s="63"/>
      <c r="MMB153" s="63"/>
      <c r="MMC153" s="63"/>
      <c r="MMD153" s="63"/>
      <c r="MME153" s="63"/>
      <c r="MMF153" s="63"/>
      <c r="MMG153" s="63"/>
      <c r="MMH153" s="63"/>
      <c r="MMI153" s="63"/>
      <c r="MMJ153" s="63"/>
      <c r="MMK153" s="63"/>
      <c r="MML153" s="63"/>
      <c r="MMM153" s="63"/>
      <c r="MMN153" s="63"/>
      <c r="MMO153" s="63"/>
      <c r="MMP153" s="63"/>
      <c r="MMQ153" s="63"/>
      <c r="MMR153" s="63"/>
      <c r="MMS153" s="63"/>
      <c r="MMT153" s="63"/>
      <c r="MMU153" s="63"/>
      <c r="MMV153" s="63"/>
      <c r="MMW153" s="63"/>
      <c r="MMX153" s="63"/>
      <c r="MMY153" s="63"/>
      <c r="MMZ153" s="63"/>
      <c r="MNA153" s="63"/>
      <c r="MNB153" s="63"/>
      <c r="MNC153" s="63"/>
      <c r="MND153" s="63"/>
      <c r="MNE153" s="63"/>
      <c r="MNF153" s="63"/>
      <c r="MNG153" s="63"/>
      <c r="MNH153" s="63"/>
      <c r="MNI153" s="63"/>
      <c r="MNJ153" s="63"/>
      <c r="MNK153" s="63"/>
      <c r="MNL153" s="63"/>
      <c r="MNM153" s="63"/>
      <c r="MNN153" s="63"/>
      <c r="MNO153" s="63"/>
      <c r="MNP153" s="63"/>
      <c r="MNQ153" s="63"/>
      <c r="MNR153" s="63"/>
      <c r="MNS153" s="63"/>
      <c r="MNT153" s="63"/>
      <c r="MNU153" s="63"/>
      <c r="MNV153" s="63"/>
      <c r="MNW153" s="63"/>
      <c r="MNX153" s="63"/>
      <c r="MNY153" s="63"/>
      <c r="MNZ153" s="63"/>
      <c r="MOA153" s="63"/>
      <c r="MOB153" s="63"/>
      <c r="MOC153" s="63"/>
      <c r="MOD153" s="63"/>
      <c r="MOE153" s="63"/>
      <c r="MOF153" s="63"/>
      <c r="MOG153" s="63"/>
      <c r="MOH153" s="63"/>
      <c r="MOI153" s="63"/>
      <c r="MOJ153" s="63"/>
      <c r="MOK153" s="63"/>
      <c r="MOL153" s="63"/>
      <c r="MOM153" s="63"/>
      <c r="MON153" s="63"/>
      <c r="MOO153" s="63"/>
      <c r="MOP153" s="63"/>
      <c r="MOQ153" s="63"/>
      <c r="MOR153" s="63"/>
      <c r="MOS153" s="63"/>
      <c r="MOT153" s="63"/>
      <c r="MOU153" s="63"/>
      <c r="MOV153" s="63"/>
      <c r="MOW153" s="63"/>
      <c r="MOX153" s="63"/>
      <c r="MOY153" s="63"/>
      <c r="MOZ153" s="63"/>
      <c r="MPA153" s="63"/>
      <c r="MPB153" s="63"/>
      <c r="MPC153" s="63"/>
      <c r="MPD153" s="63"/>
      <c r="MPE153" s="63"/>
      <c r="MPF153" s="63"/>
      <c r="MPG153" s="63"/>
      <c r="MPH153" s="63"/>
      <c r="MPI153" s="63"/>
      <c r="MPJ153" s="63"/>
      <c r="MPK153" s="63"/>
      <c r="MPL153" s="63"/>
      <c r="MPM153" s="63"/>
      <c r="MPN153" s="63"/>
      <c r="MPO153" s="63"/>
      <c r="MPP153" s="63"/>
      <c r="MPQ153" s="63"/>
      <c r="MPR153" s="63"/>
      <c r="MPS153" s="63"/>
      <c r="MPT153" s="63"/>
      <c r="MPU153" s="63"/>
      <c r="MPV153" s="63"/>
      <c r="MPW153" s="63"/>
      <c r="MPX153" s="63"/>
      <c r="MPY153" s="63"/>
      <c r="MPZ153" s="63"/>
      <c r="MQA153" s="63"/>
      <c r="MQB153" s="63"/>
      <c r="MQC153" s="63"/>
      <c r="MQD153" s="63"/>
      <c r="MQE153" s="63"/>
      <c r="MQF153" s="63"/>
      <c r="MQG153" s="63"/>
      <c r="MQH153" s="63"/>
      <c r="MQI153" s="63"/>
      <c r="MQJ153" s="63"/>
      <c r="MQK153" s="63"/>
      <c r="MQL153" s="63"/>
      <c r="MQM153" s="63"/>
      <c r="MQN153" s="63"/>
      <c r="MQO153" s="63"/>
      <c r="MQP153" s="63"/>
      <c r="MQQ153" s="63"/>
      <c r="MQR153" s="63"/>
      <c r="MQS153" s="63"/>
      <c r="MQT153" s="63"/>
      <c r="MQU153" s="63"/>
      <c r="MQV153" s="63"/>
      <c r="MQW153" s="63"/>
      <c r="MQX153" s="63"/>
      <c r="MQY153" s="63"/>
      <c r="MQZ153" s="63"/>
      <c r="MRA153" s="63"/>
      <c r="MRB153" s="63"/>
      <c r="MRC153" s="63"/>
      <c r="MRD153" s="63"/>
      <c r="MRE153" s="63"/>
      <c r="MRF153" s="63"/>
      <c r="MRG153" s="63"/>
      <c r="MRH153" s="63"/>
      <c r="MRI153" s="63"/>
      <c r="MRJ153" s="63"/>
      <c r="MRK153" s="63"/>
      <c r="MRL153" s="63"/>
      <c r="MRM153" s="63"/>
      <c r="MRN153" s="63"/>
      <c r="MRO153" s="63"/>
      <c r="MRP153" s="63"/>
      <c r="MRQ153" s="63"/>
      <c r="MRR153" s="63"/>
      <c r="MRS153" s="63"/>
      <c r="MRT153" s="63"/>
      <c r="MRU153" s="63"/>
      <c r="MRV153" s="63"/>
      <c r="MRW153" s="63"/>
      <c r="MRX153" s="63"/>
      <c r="MRY153" s="63"/>
      <c r="MRZ153" s="63"/>
      <c r="MSA153" s="63"/>
      <c r="MSB153" s="63"/>
      <c r="MSC153" s="63"/>
      <c r="MSD153" s="63"/>
      <c r="MSE153" s="63"/>
      <c r="MSF153" s="63"/>
      <c r="MSG153" s="63"/>
      <c r="MSH153" s="63"/>
      <c r="MSI153" s="63"/>
      <c r="MSJ153" s="63"/>
      <c r="MSK153" s="63"/>
      <c r="MSL153" s="63"/>
      <c r="MSM153" s="63"/>
      <c r="MSN153" s="63"/>
      <c r="MSO153" s="63"/>
      <c r="MSP153" s="63"/>
      <c r="MSQ153" s="63"/>
      <c r="MSR153" s="63"/>
      <c r="MSS153" s="63"/>
      <c r="MST153" s="63"/>
      <c r="MSU153" s="63"/>
      <c r="MSV153" s="63"/>
      <c r="MSW153" s="63"/>
      <c r="MSX153" s="63"/>
      <c r="MSY153" s="63"/>
      <c r="MSZ153" s="63"/>
      <c r="MTA153" s="63"/>
      <c r="MTB153" s="63"/>
      <c r="MTC153" s="63"/>
      <c r="MTD153" s="63"/>
      <c r="MTE153" s="63"/>
      <c r="MTF153" s="63"/>
      <c r="MTG153" s="63"/>
      <c r="MTH153" s="63"/>
      <c r="MTI153" s="63"/>
      <c r="MTJ153" s="63"/>
      <c r="MTK153" s="63"/>
      <c r="MTL153" s="63"/>
      <c r="MTM153" s="63"/>
      <c r="MTN153" s="63"/>
      <c r="MTO153" s="63"/>
      <c r="MTP153" s="63"/>
      <c r="MTQ153" s="63"/>
      <c r="MTR153" s="63"/>
      <c r="MTS153" s="63"/>
      <c r="MTT153" s="63"/>
      <c r="MTU153" s="63"/>
      <c r="MTV153" s="63"/>
      <c r="MTW153" s="63"/>
      <c r="MTX153" s="63"/>
      <c r="MTY153" s="63"/>
      <c r="MTZ153" s="63"/>
      <c r="MUA153" s="63"/>
      <c r="MUB153" s="63"/>
      <c r="MUC153" s="63"/>
      <c r="MUD153" s="63"/>
      <c r="MUE153" s="63"/>
      <c r="MUF153" s="63"/>
      <c r="MUG153" s="63"/>
      <c r="MUH153" s="63"/>
      <c r="MUI153" s="63"/>
      <c r="MUJ153" s="63"/>
      <c r="MUK153" s="63"/>
      <c r="MUL153" s="63"/>
      <c r="MUM153" s="63"/>
      <c r="MUN153" s="63"/>
      <c r="MUO153" s="63"/>
      <c r="MUP153" s="63"/>
      <c r="MUQ153" s="63"/>
      <c r="MUR153" s="63"/>
      <c r="MUS153" s="63"/>
      <c r="MUT153" s="63"/>
      <c r="MUU153" s="63"/>
      <c r="MUV153" s="63"/>
      <c r="MUW153" s="63"/>
      <c r="MUX153" s="63"/>
      <c r="MUY153" s="63"/>
      <c r="MUZ153" s="63"/>
      <c r="MVA153" s="63"/>
      <c r="MVB153" s="63"/>
      <c r="MVC153" s="63"/>
      <c r="MVD153" s="63"/>
      <c r="MVE153" s="63"/>
      <c r="MVF153" s="63"/>
      <c r="MVG153" s="63"/>
      <c r="MVH153" s="63"/>
      <c r="MVI153" s="63"/>
      <c r="MVJ153" s="63"/>
      <c r="MVK153" s="63"/>
      <c r="MVL153" s="63"/>
      <c r="MVM153" s="63"/>
      <c r="MVN153" s="63"/>
      <c r="MVO153" s="63"/>
      <c r="MVP153" s="63"/>
      <c r="MVQ153" s="63"/>
      <c r="MVR153" s="63"/>
      <c r="MVS153" s="63"/>
      <c r="MVT153" s="63"/>
      <c r="MVU153" s="63"/>
      <c r="MVV153" s="63"/>
      <c r="MVW153" s="63"/>
      <c r="MVX153" s="63"/>
      <c r="MVY153" s="63"/>
      <c r="MVZ153" s="63"/>
      <c r="MWA153" s="63"/>
      <c r="MWB153" s="63"/>
      <c r="MWC153" s="63"/>
      <c r="MWD153" s="63"/>
      <c r="MWE153" s="63"/>
      <c r="MWF153" s="63"/>
      <c r="MWG153" s="63"/>
      <c r="MWH153" s="63"/>
      <c r="MWI153" s="63"/>
      <c r="MWJ153" s="63"/>
      <c r="MWK153" s="63"/>
      <c r="MWL153" s="63"/>
      <c r="MWM153" s="63"/>
      <c r="MWN153" s="63"/>
      <c r="MWO153" s="63"/>
      <c r="MWP153" s="63"/>
      <c r="MWQ153" s="63"/>
      <c r="MWR153" s="63"/>
      <c r="MWS153" s="63"/>
      <c r="MWT153" s="63"/>
      <c r="MWU153" s="63"/>
      <c r="MWV153" s="63"/>
      <c r="MWW153" s="63"/>
      <c r="MWX153" s="63"/>
      <c r="MWY153" s="63"/>
      <c r="MWZ153" s="63"/>
      <c r="MXA153" s="63"/>
      <c r="MXB153" s="63"/>
      <c r="MXC153" s="63"/>
      <c r="MXD153" s="63"/>
      <c r="MXE153" s="63"/>
      <c r="MXF153" s="63"/>
      <c r="MXG153" s="63"/>
      <c r="MXH153" s="63"/>
      <c r="MXI153" s="63"/>
      <c r="MXJ153" s="63"/>
      <c r="MXK153" s="63"/>
      <c r="MXL153" s="63"/>
      <c r="MXM153" s="63"/>
      <c r="MXN153" s="63"/>
      <c r="MXO153" s="63"/>
      <c r="MXP153" s="63"/>
      <c r="MXQ153" s="63"/>
      <c r="MXR153" s="63"/>
      <c r="MXS153" s="63"/>
      <c r="MXT153" s="63"/>
      <c r="MXU153" s="63"/>
      <c r="MXV153" s="63"/>
      <c r="MXW153" s="63"/>
      <c r="MXX153" s="63"/>
      <c r="MXY153" s="63"/>
      <c r="MXZ153" s="63"/>
      <c r="MYA153" s="63"/>
      <c r="MYB153" s="63"/>
      <c r="MYC153" s="63"/>
      <c r="MYD153" s="63"/>
      <c r="MYE153" s="63"/>
      <c r="MYF153" s="63"/>
      <c r="MYG153" s="63"/>
      <c r="MYH153" s="63"/>
      <c r="MYI153" s="63"/>
      <c r="MYJ153" s="63"/>
      <c r="MYK153" s="63"/>
      <c r="MYL153" s="63"/>
      <c r="MYM153" s="63"/>
      <c r="MYN153" s="63"/>
      <c r="MYO153" s="63"/>
      <c r="MYP153" s="63"/>
      <c r="MYQ153" s="63"/>
      <c r="MYR153" s="63"/>
      <c r="MYS153" s="63"/>
      <c r="MYT153" s="63"/>
      <c r="MYU153" s="63"/>
      <c r="MYV153" s="63"/>
      <c r="MYW153" s="63"/>
      <c r="MYX153" s="63"/>
      <c r="MYY153" s="63"/>
      <c r="MYZ153" s="63"/>
      <c r="MZA153" s="63"/>
      <c r="MZB153" s="63"/>
      <c r="MZC153" s="63"/>
      <c r="MZD153" s="63"/>
      <c r="MZE153" s="63"/>
      <c r="MZF153" s="63"/>
      <c r="MZG153" s="63"/>
      <c r="MZH153" s="63"/>
      <c r="MZI153" s="63"/>
      <c r="MZJ153" s="63"/>
      <c r="MZK153" s="63"/>
      <c r="MZL153" s="63"/>
      <c r="MZM153" s="63"/>
      <c r="MZN153" s="63"/>
      <c r="MZO153" s="63"/>
      <c r="MZP153" s="63"/>
      <c r="MZQ153" s="63"/>
      <c r="MZR153" s="63"/>
      <c r="MZS153" s="63"/>
      <c r="MZT153" s="63"/>
      <c r="MZU153" s="63"/>
      <c r="MZV153" s="63"/>
      <c r="MZW153" s="63"/>
      <c r="MZX153" s="63"/>
      <c r="MZY153" s="63"/>
      <c r="MZZ153" s="63"/>
      <c r="NAA153" s="63"/>
      <c r="NAB153" s="63"/>
      <c r="NAC153" s="63"/>
      <c r="NAD153" s="63"/>
      <c r="NAE153" s="63"/>
      <c r="NAF153" s="63"/>
      <c r="NAG153" s="63"/>
      <c r="NAH153" s="63"/>
      <c r="NAI153" s="63"/>
      <c r="NAJ153" s="63"/>
      <c r="NAK153" s="63"/>
      <c r="NAL153" s="63"/>
      <c r="NAM153" s="63"/>
      <c r="NAN153" s="63"/>
      <c r="NAO153" s="63"/>
      <c r="NAP153" s="63"/>
      <c r="NAQ153" s="63"/>
      <c r="NAR153" s="63"/>
      <c r="NAS153" s="63"/>
      <c r="NAT153" s="63"/>
      <c r="NAU153" s="63"/>
      <c r="NAV153" s="63"/>
      <c r="NAW153" s="63"/>
      <c r="NAX153" s="63"/>
      <c r="NAY153" s="63"/>
      <c r="NAZ153" s="63"/>
      <c r="NBA153" s="63"/>
      <c r="NBB153" s="63"/>
      <c r="NBC153" s="63"/>
      <c r="NBD153" s="63"/>
      <c r="NBE153" s="63"/>
      <c r="NBF153" s="63"/>
      <c r="NBG153" s="63"/>
      <c r="NBH153" s="63"/>
      <c r="NBI153" s="63"/>
      <c r="NBJ153" s="63"/>
      <c r="NBK153" s="63"/>
      <c r="NBL153" s="63"/>
      <c r="NBM153" s="63"/>
      <c r="NBN153" s="63"/>
      <c r="NBO153" s="63"/>
      <c r="NBP153" s="63"/>
      <c r="NBQ153" s="63"/>
      <c r="NBR153" s="63"/>
      <c r="NBS153" s="63"/>
      <c r="NBT153" s="63"/>
      <c r="NBU153" s="63"/>
      <c r="NBV153" s="63"/>
      <c r="NBW153" s="63"/>
      <c r="NBX153" s="63"/>
      <c r="NBY153" s="63"/>
      <c r="NBZ153" s="63"/>
      <c r="NCA153" s="63"/>
      <c r="NCB153" s="63"/>
      <c r="NCC153" s="63"/>
      <c r="NCD153" s="63"/>
      <c r="NCE153" s="63"/>
      <c r="NCF153" s="63"/>
      <c r="NCG153" s="63"/>
      <c r="NCH153" s="63"/>
      <c r="NCI153" s="63"/>
      <c r="NCJ153" s="63"/>
      <c r="NCK153" s="63"/>
      <c r="NCL153" s="63"/>
      <c r="NCM153" s="63"/>
      <c r="NCN153" s="63"/>
      <c r="NCO153" s="63"/>
      <c r="NCP153" s="63"/>
      <c r="NCQ153" s="63"/>
      <c r="NCR153" s="63"/>
      <c r="NCS153" s="63"/>
      <c r="NCT153" s="63"/>
      <c r="NCU153" s="63"/>
      <c r="NCV153" s="63"/>
      <c r="NCW153" s="63"/>
      <c r="NCX153" s="63"/>
      <c r="NCY153" s="63"/>
      <c r="NCZ153" s="63"/>
      <c r="NDA153" s="63"/>
      <c r="NDB153" s="63"/>
      <c r="NDC153" s="63"/>
      <c r="NDD153" s="63"/>
      <c r="NDE153" s="63"/>
      <c r="NDF153" s="63"/>
      <c r="NDG153" s="63"/>
      <c r="NDH153" s="63"/>
      <c r="NDI153" s="63"/>
      <c r="NDJ153" s="63"/>
      <c r="NDK153" s="63"/>
      <c r="NDL153" s="63"/>
      <c r="NDM153" s="63"/>
      <c r="NDN153" s="63"/>
      <c r="NDO153" s="63"/>
      <c r="NDP153" s="63"/>
      <c r="NDQ153" s="63"/>
      <c r="NDR153" s="63"/>
      <c r="NDS153" s="63"/>
      <c r="NDT153" s="63"/>
      <c r="NDU153" s="63"/>
      <c r="NDV153" s="63"/>
      <c r="NDW153" s="63"/>
      <c r="NDX153" s="63"/>
      <c r="NDY153" s="63"/>
      <c r="NDZ153" s="63"/>
      <c r="NEA153" s="63"/>
      <c r="NEB153" s="63"/>
      <c r="NEC153" s="63"/>
      <c r="NED153" s="63"/>
      <c r="NEE153" s="63"/>
      <c r="NEF153" s="63"/>
      <c r="NEG153" s="63"/>
      <c r="NEH153" s="63"/>
      <c r="NEI153" s="63"/>
      <c r="NEJ153" s="63"/>
      <c r="NEK153" s="63"/>
      <c r="NEL153" s="63"/>
      <c r="NEM153" s="63"/>
      <c r="NEN153" s="63"/>
      <c r="NEO153" s="63"/>
      <c r="NEP153" s="63"/>
      <c r="NEQ153" s="63"/>
      <c r="NER153" s="63"/>
      <c r="NES153" s="63"/>
      <c r="NET153" s="63"/>
      <c r="NEU153" s="63"/>
      <c r="NEV153" s="63"/>
      <c r="NEW153" s="63"/>
      <c r="NEX153" s="63"/>
      <c r="NEY153" s="63"/>
      <c r="NEZ153" s="63"/>
      <c r="NFA153" s="63"/>
      <c r="NFB153" s="63"/>
      <c r="NFC153" s="63"/>
      <c r="NFD153" s="63"/>
      <c r="NFE153" s="63"/>
      <c r="NFF153" s="63"/>
      <c r="NFG153" s="63"/>
      <c r="NFH153" s="63"/>
      <c r="NFI153" s="63"/>
      <c r="NFJ153" s="63"/>
      <c r="NFK153" s="63"/>
      <c r="NFL153" s="63"/>
      <c r="NFM153" s="63"/>
      <c r="NFN153" s="63"/>
      <c r="NFO153" s="63"/>
      <c r="NFP153" s="63"/>
      <c r="NFQ153" s="63"/>
      <c r="NFR153" s="63"/>
      <c r="NFS153" s="63"/>
      <c r="NFT153" s="63"/>
      <c r="NFU153" s="63"/>
      <c r="NFV153" s="63"/>
      <c r="NFW153" s="63"/>
      <c r="NFX153" s="63"/>
      <c r="NFY153" s="63"/>
      <c r="NFZ153" s="63"/>
      <c r="NGA153" s="63"/>
      <c r="NGB153" s="63"/>
      <c r="NGC153" s="63"/>
      <c r="NGD153" s="63"/>
      <c r="NGE153" s="63"/>
      <c r="NGF153" s="63"/>
      <c r="NGG153" s="63"/>
      <c r="NGH153" s="63"/>
      <c r="NGI153" s="63"/>
      <c r="NGJ153" s="63"/>
      <c r="NGK153" s="63"/>
      <c r="NGL153" s="63"/>
      <c r="NGM153" s="63"/>
      <c r="NGN153" s="63"/>
      <c r="NGO153" s="63"/>
      <c r="NGP153" s="63"/>
      <c r="NGQ153" s="63"/>
      <c r="NGR153" s="63"/>
      <c r="NGS153" s="63"/>
      <c r="NGT153" s="63"/>
      <c r="NGU153" s="63"/>
      <c r="NGV153" s="63"/>
      <c r="NGW153" s="63"/>
      <c r="NGX153" s="63"/>
      <c r="NGY153" s="63"/>
      <c r="NGZ153" s="63"/>
      <c r="NHA153" s="63"/>
      <c r="NHB153" s="63"/>
      <c r="NHC153" s="63"/>
      <c r="NHD153" s="63"/>
      <c r="NHE153" s="63"/>
      <c r="NHF153" s="63"/>
      <c r="NHG153" s="63"/>
      <c r="NHH153" s="63"/>
      <c r="NHI153" s="63"/>
      <c r="NHJ153" s="63"/>
      <c r="NHK153" s="63"/>
      <c r="NHL153" s="63"/>
      <c r="NHM153" s="63"/>
      <c r="NHN153" s="63"/>
      <c r="NHO153" s="63"/>
      <c r="NHP153" s="63"/>
      <c r="NHQ153" s="63"/>
      <c r="NHR153" s="63"/>
      <c r="NHS153" s="63"/>
      <c r="NHT153" s="63"/>
      <c r="NHU153" s="63"/>
      <c r="NHV153" s="63"/>
      <c r="NHW153" s="63"/>
      <c r="NHX153" s="63"/>
      <c r="NHY153" s="63"/>
      <c r="NHZ153" s="63"/>
      <c r="NIA153" s="63"/>
      <c r="NIB153" s="63"/>
      <c r="NIC153" s="63"/>
      <c r="NID153" s="63"/>
      <c r="NIE153" s="63"/>
      <c r="NIF153" s="63"/>
      <c r="NIG153" s="63"/>
      <c r="NIH153" s="63"/>
      <c r="NII153" s="63"/>
      <c r="NIJ153" s="63"/>
      <c r="NIK153" s="63"/>
      <c r="NIL153" s="63"/>
      <c r="NIM153" s="63"/>
      <c r="NIN153" s="63"/>
      <c r="NIO153" s="63"/>
      <c r="NIP153" s="63"/>
      <c r="NIQ153" s="63"/>
      <c r="NIR153" s="63"/>
      <c r="NIS153" s="63"/>
      <c r="NIT153" s="63"/>
      <c r="NIU153" s="63"/>
      <c r="NIV153" s="63"/>
      <c r="NIW153" s="63"/>
      <c r="NIX153" s="63"/>
      <c r="NIY153" s="63"/>
      <c r="NIZ153" s="63"/>
      <c r="NJA153" s="63"/>
      <c r="NJB153" s="63"/>
      <c r="NJC153" s="63"/>
      <c r="NJD153" s="63"/>
      <c r="NJE153" s="63"/>
      <c r="NJF153" s="63"/>
      <c r="NJG153" s="63"/>
      <c r="NJH153" s="63"/>
      <c r="NJI153" s="63"/>
      <c r="NJJ153" s="63"/>
      <c r="NJK153" s="63"/>
      <c r="NJL153" s="63"/>
      <c r="NJM153" s="63"/>
      <c r="NJN153" s="63"/>
      <c r="NJO153" s="63"/>
      <c r="NJP153" s="63"/>
      <c r="NJQ153" s="63"/>
      <c r="NJR153" s="63"/>
      <c r="NJS153" s="63"/>
      <c r="NJT153" s="63"/>
      <c r="NJU153" s="63"/>
      <c r="NJV153" s="63"/>
      <c r="NJW153" s="63"/>
      <c r="NJX153" s="63"/>
      <c r="NJY153" s="63"/>
      <c r="NJZ153" s="63"/>
      <c r="NKA153" s="63"/>
      <c r="NKB153" s="63"/>
      <c r="NKC153" s="63"/>
      <c r="NKD153" s="63"/>
      <c r="NKE153" s="63"/>
      <c r="NKF153" s="63"/>
      <c r="NKG153" s="63"/>
      <c r="NKH153" s="63"/>
      <c r="NKI153" s="63"/>
      <c r="NKJ153" s="63"/>
      <c r="NKK153" s="63"/>
      <c r="NKL153" s="63"/>
      <c r="NKM153" s="63"/>
      <c r="NKN153" s="63"/>
      <c r="NKO153" s="63"/>
      <c r="NKP153" s="63"/>
      <c r="NKQ153" s="63"/>
      <c r="NKR153" s="63"/>
      <c r="NKS153" s="63"/>
      <c r="NKT153" s="63"/>
      <c r="NKU153" s="63"/>
      <c r="NKV153" s="63"/>
      <c r="NKW153" s="63"/>
      <c r="NKX153" s="63"/>
      <c r="NKY153" s="63"/>
      <c r="NKZ153" s="63"/>
      <c r="NLA153" s="63"/>
      <c r="NLB153" s="63"/>
      <c r="NLC153" s="63"/>
      <c r="NLD153" s="63"/>
      <c r="NLE153" s="63"/>
      <c r="NLF153" s="63"/>
      <c r="NLG153" s="63"/>
      <c r="NLH153" s="63"/>
      <c r="NLI153" s="63"/>
      <c r="NLJ153" s="63"/>
      <c r="NLK153" s="63"/>
      <c r="NLL153" s="63"/>
      <c r="NLM153" s="63"/>
      <c r="NLN153" s="63"/>
      <c r="NLO153" s="63"/>
      <c r="NLP153" s="63"/>
      <c r="NLQ153" s="63"/>
      <c r="NLR153" s="63"/>
      <c r="NLS153" s="63"/>
      <c r="NLT153" s="63"/>
      <c r="NLU153" s="63"/>
      <c r="NLV153" s="63"/>
      <c r="NLW153" s="63"/>
      <c r="NLX153" s="63"/>
      <c r="NLY153" s="63"/>
      <c r="NLZ153" s="63"/>
      <c r="NMA153" s="63"/>
      <c r="NMB153" s="63"/>
      <c r="NMC153" s="63"/>
      <c r="NMD153" s="63"/>
      <c r="NME153" s="63"/>
      <c r="NMF153" s="63"/>
      <c r="NMG153" s="63"/>
      <c r="NMH153" s="63"/>
      <c r="NMI153" s="63"/>
      <c r="NMJ153" s="63"/>
      <c r="NMK153" s="63"/>
      <c r="NML153" s="63"/>
      <c r="NMM153" s="63"/>
      <c r="NMN153" s="63"/>
      <c r="NMO153" s="63"/>
      <c r="NMP153" s="63"/>
      <c r="NMQ153" s="63"/>
      <c r="NMR153" s="63"/>
      <c r="NMS153" s="63"/>
      <c r="NMT153" s="63"/>
      <c r="NMU153" s="63"/>
      <c r="NMV153" s="63"/>
      <c r="NMW153" s="63"/>
      <c r="NMX153" s="63"/>
      <c r="NMY153" s="63"/>
      <c r="NMZ153" s="63"/>
      <c r="NNA153" s="63"/>
      <c r="NNB153" s="63"/>
      <c r="NNC153" s="63"/>
      <c r="NND153" s="63"/>
      <c r="NNE153" s="63"/>
      <c r="NNF153" s="63"/>
      <c r="NNG153" s="63"/>
      <c r="NNH153" s="63"/>
      <c r="NNI153" s="63"/>
      <c r="NNJ153" s="63"/>
      <c r="NNK153" s="63"/>
      <c r="NNL153" s="63"/>
      <c r="NNM153" s="63"/>
      <c r="NNN153" s="63"/>
      <c r="NNO153" s="63"/>
      <c r="NNP153" s="63"/>
      <c r="NNQ153" s="63"/>
      <c r="NNR153" s="63"/>
      <c r="NNS153" s="63"/>
      <c r="NNT153" s="63"/>
      <c r="NNU153" s="63"/>
      <c r="NNV153" s="63"/>
      <c r="NNW153" s="63"/>
      <c r="NNX153" s="63"/>
      <c r="NNY153" s="63"/>
      <c r="NNZ153" s="63"/>
      <c r="NOA153" s="63"/>
      <c r="NOB153" s="63"/>
      <c r="NOC153" s="63"/>
      <c r="NOD153" s="63"/>
      <c r="NOE153" s="63"/>
      <c r="NOF153" s="63"/>
      <c r="NOG153" s="63"/>
      <c r="NOH153" s="63"/>
      <c r="NOI153" s="63"/>
      <c r="NOJ153" s="63"/>
      <c r="NOK153" s="63"/>
      <c r="NOL153" s="63"/>
      <c r="NOM153" s="63"/>
      <c r="NON153" s="63"/>
      <c r="NOO153" s="63"/>
      <c r="NOP153" s="63"/>
      <c r="NOQ153" s="63"/>
      <c r="NOR153" s="63"/>
      <c r="NOS153" s="63"/>
      <c r="NOT153" s="63"/>
      <c r="NOU153" s="63"/>
      <c r="NOV153" s="63"/>
      <c r="NOW153" s="63"/>
      <c r="NOX153" s="63"/>
      <c r="NOY153" s="63"/>
      <c r="NOZ153" s="63"/>
      <c r="NPA153" s="63"/>
      <c r="NPB153" s="63"/>
      <c r="NPC153" s="63"/>
      <c r="NPD153" s="63"/>
      <c r="NPE153" s="63"/>
      <c r="NPF153" s="63"/>
      <c r="NPG153" s="63"/>
      <c r="NPH153" s="63"/>
      <c r="NPI153" s="63"/>
      <c r="NPJ153" s="63"/>
      <c r="NPK153" s="63"/>
      <c r="NPL153" s="63"/>
      <c r="NPM153" s="63"/>
      <c r="NPN153" s="63"/>
      <c r="NPO153" s="63"/>
      <c r="NPP153" s="63"/>
      <c r="NPQ153" s="63"/>
      <c r="NPR153" s="63"/>
      <c r="NPS153" s="63"/>
      <c r="NPT153" s="63"/>
      <c r="NPU153" s="63"/>
      <c r="NPV153" s="63"/>
      <c r="NPW153" s="63"/>
      <c r="NPX153" s="63"/>
      <c r="NPY153" s="63"/>
      <c r="NPZ153" s="63"/>
      <c r="NQA153" s="63"/>
      <c r="NQB153" s="63"/>
      <c r="NQC153" s="63"/>
      <c r="NQD153" s="63"/>
      <c r="NQE153" s="63"/>
      <c r="NQF153" s="63"/>
      <c r="NQG153" s="63"/>
      <c r="NQH153" s="63"/>
      <c r="NQI153" s="63"/>
      <c r="NQJ153" s="63"/>
      <c r="NQK153" s="63"/>
      <c r="NQL153" s="63"/>
      <c r="NQM153" s="63"/>
      <c r="NQN153" s="63"/>
      <c r="NQO153" s="63"/>
      <c r="NQP153" s="63"/>
      <c r="NQQ153" s="63"/>
      <c r="NQR153" s="63"/>
      <c r="NQS153" s="63"/>
      <c r="NQT153" s="63"/>
      <c r="NQU153" s="63"/>
      <c r="NQV153" s="63"/>
      <c r="NQW153" s="63"/>
      <c r="NQX153" s="63"/>
      <c r="NQY153" s="63"/>
      <c r="NQZ153" s="63"/>
      <c r="NRA153" s="63"/>
      <c r="NRB153" s="63"/>
      <c r="NRC153" s="63"/>
      <c r="NRD153" s="63"/>
      <c r="NRE153" s="63"/>
      <c r="NRF153" s="63"/>
      <c r="NRG153" s="63"/>
      <c r="NRH153" s="63"/>
      <c r="NRI153" s="63"/>
      <c r="NRJ153" s="63"/>
      <c r="NRK153" s="63"/>
      <c r="NRL153" s="63"/>
      <c r="NRM153" s="63"/>
      <c r="NRN153" s="63"/>
      <c r="NRO153" s="63"/>
      <c r="NRP153" s="63"/>
      <c r="NRQ153" s="63"/>
      <c r="NRR153" s="63"/>
      <c r="NRS153" s="63"/>
      <c r="NRT153" s="63"/>
      <c r="NRU153" s="63"/>
      <c r="NRV153" s="63"/>
      <c r="NRW153" s="63"/>
      <c r="NRX153" s="63"/>
      <c r="NRY153" s="63"/>
      <c r="NRZ153" s="63"/>
      <c r="NSA153" s="63"/>
      <c r="NSB153" s="63"/>
      <c r="NSC153" s="63"/>
      <c r="NSD153" s="63"/>
      <c r="NSE153" s="63"/>
      <c r="NSF153" s="63"/>
      <c r="NSG153" s="63"/>
      <c r="NSH153" s="63"/>
      <c r="NSI153" s="63"/>
      <c r="NSJ153" s="63"/>
      <c r="NSK153" s="63"/>
      <c r="NSL153" s="63"/>
      <c r="NSM153" s="63"/>
      <c r="NSN153" s="63"/>
      <c r="NSO153" s="63"/>
      <c r="NSP153" s="63"/>
      <c r="NSQ153" s="63"/>
      <c r="NSR153" s="63"/>
      <c r="NSS153" s="63"/>
      <c r="NST153" s="63"/>
      <c r="NSU153" s="63"/>
      <c r="NSV153" s="63"/>
      <c r="NSW153" s="63"/>
      <c r="NSX153" s="63"/>
      <c r="NSY153" s="63"/>
      <c r="NSZ153" s="63"/>
      <c r="NTA153" s="63"/>
      <c r="NTB153" s="63"/>
      <c r="NTC153" s="63"/>
      <c r="NTD153" s="63"/>
      <c r="NTE153" s="63"/>
      <c r="NTF153" s="63"/>
      <c r="NTG153" s="63"/>
      <c r="NTH153" s="63"/>
      <c r="NTI153" s="63"/>
      <c r="NTJ153" s="63"/>
      <c r="NTK153" s="63"/>
      <c r="NTL153" s="63"/>
      <c r="NTM153" s="63"/>
      <c r="NTN153" s="63"/>
      <c r="NTO153" s="63"/>
      <c r="NTP153" s="63"/>
      <c r="NTQ153" s="63"/>
      <c r="NTR153" s="63"/>
      <c r="NTS153" s="63"/>
      <c r="NTT153" s="63"/>
      <c r="NTU153" s="63"/>
      <c r="NTV153" s="63"/>
      <c r="NTW153" s="63"/>
      <c r="NTX153" s="63"/>
      <c r="NTY153" s="63"/>
      <c r="NTZ153" s="63"/>
      <c r="NUA153" s="63"/>
      <c r="NUB153" s="63"/>
      <c r="NUC153" s="63"/>
      <c r="NUD153" s="63"/>
      <c r="NUE153" s="63"/>
      <c r="NUF153" s="63"/>
      <c r="NUG153" s="63"/>
      <c r="NUH153" s="63"/>
      <c r="NUI153" s="63"/>
      <c r="NUJ153" s="63"/>
      <c r="NUK153" s="63"/>
      <c r="NUL153" s="63"/>
      <c r="NUM153" s="63"/>
      <c r="NUN153" s="63"/>
      <c r="NUO153" s="63"/>
      <c r="NUP153" s="63"/>
      <c r="NUQ153" s="63"/>
      <c r="NUR153" s="63"/>
      <c r="NUS153" s="63"/>
      <c r="NUT153" s="63"/>
      <c r="NUU153" s="63"/>
      <c r="NUV153" s="63"/>
      <c r="NUW153" s="63"/>
      <c r="NUX153" s="63"/>
      <c r="NUY153" s="63"/>
      <c r="NUZ153" s="63"/>
      <c r="NVA153" s="63"/>
      <c r="NVB153" s="63"/>
      <c r="NVC153" s="63"/>
      <c r="NVD153" s="63"/>
      <c r="NVE153" s="63"/>
      <c r="NVF153" s="63"/>
      <c r="NVG153" s="63"/>
      <c r="NVH153" s="63"/>
      <c r="NVI153" s="63"/>
      <c r="NVJ153" s="63"/>
      <c r="NVK153" s="63"/>
      <c r="NVL153" s="63"/>
      <c r="NVM153" s="63"/>
      <c r="NVN153" s="63"/>
      <c r="NVO153" s="63"/>
      <c r="NVP153" s="63"/>
      <c r="NVQ153" s="63"/>
      <c r="NVR153" s="63"/>
      <c r="NVS153" s="63"/>
      <c r="NVT153" s="63"/>
      <c r="NVU153" s="63"/>
      <c r="NVV153" s="63"/>
      <c r="NVW153" s="63"/>
      <c r="NVX153" s="63"/>
      <c r="NVY153" s="63"/>
      <c r="NVZ153" s="63"/>
      <c r="NWA153" s="63"/>
      <c r="NWB153" s="63"/>
      <c r="NWC153" s="63"/>
      <c r="NWD153" s="63"/>
      <c r="NWE153" s="63"/>
      <c r="NWF153" s="63"/>
      <c r="NWG153" s="63"/>
      <c r="NWH153" s="63"/>
      <c r="NWI153" s="63"/>
      <c r="NWJ153" s="63"/>
      <c r="NWK153" s="63"/>
      <c r="NWL153" s="63"/>
      <c r="NWM153" s="63"/>
      <c r="NWN153" s="63"/>
      <c r="NWO153" s="63"/>
      <c r="NWP153" s="63"/>
      <c r="NWQ153" s="63"/>
      <c r="NWR153" s="63"/>
      <c r="NWS153" s="63"/>
      <c r="NWT153" s="63"/>
      <c r="NWU153" s="63"/>
      <c r="NWV153" s="63"/>
      <c r="NWW153" s="63"/>
      <c r="NWX153" s="63"/>
      <c r="NWY153" s="63"/>
      <c r="NWZ153" s="63"/>
      <c r="NXA153" s="63"/>
      <c r="NXB153" s="63"/>
      <c r="NXC153" s="63"/>
      <c r="NXD153" s="63"/>
      <c r="NXE153" s="63"/>
      <c r="NXF153" s="63"/>
      <c r="NXG153" s="63"/>
      <c r="NXH153" s="63"/>
      <c r="NXI153" s="63"/>
      <c r="NXJ153" s="63"/>
      <c r="NXK153" s="63"/>
      <c r="NXL153" s="63"/>
      <c r="NXM153" s="63"/>
      <c r="NXN153" s="63"/>
      <c r="NXO153" s="63"/>
      <c r="NXP153" s="63"/>
      <c r="NXQ153" s="63"/>
      <c r="NXR153" s="63"/>
      <c r="NXS153" s="63"/>
      <c r="NXT153" s="63"/>
      <c r="NXU153" s="63"/>
      <c r="NXV153" s="63"/>
      <c r="NXW153" s="63"/>
      <c r="NXX153" s="63"/>
      <c r="NXY153" s="63"/>
      <c r="NXZ153" s="63"/>
      <c r="NYA153" s="63"/>
      <c r="NYB153" s="63"/>
      <c r="NYC153" s="63"/>
      <c r="NYD153" s="63"/>
      <c r="NYE153" s="63"/>
      <c r="NYF153" s="63"/>
      <c r="NYG153" s="63"/>
      <c r="NYH153" s="63"/>
      <c r="NYI153" s="63"/>
      <c r="NYJ153" s="63"/>
      <c r="NYK153" s="63"/>
      <c r="NYL153" s="63"/>
      <c r="NYM153" s="63"/>
      <c r="NYN153" s="63"/>
      <c r="NYO153" s="63"/>
      <c r="NYP153" s="63"/>
      <c r="NYQ153" s="63"/>
      <c r="NYR153" s="63"/>
      <c r="NYS153" s="63"/>
      <c r="NYT153" s="63"/>
      <c r="NYU153" s="63"/>
      <c r="NYV153" s="63"/>
      <c r="NYW153" s="63"/>
      <c r="NYX153" s="63"/>
      <c r="NYY153" s="63"/>
      <c r="NYZ153" s="63"/>
      <c r="NZA153" s="63"/>
      <c r="NZB153" s="63"/>
      <c r="NZC153" s="63"/>
      <c r="NZD153" s="63"/>
      <c r="NZE153" s="63"/>
      <c r="NZF153" s="63"/>
      <c r="NZG153" s="63"/>
      <c r="NZH153" s="63"/>
      <c r="NZI153" s="63"/>
      <c r="NZJ153" s="63"/>
      <c r="NZK153" s="63"/>
      <c r="NZL153" s="63"/>
      <c r="NZM153" s="63"/>
      <c r="NZN153" s="63"/>
      <c r="NZO153" s="63"/>
      <c r="NZP153" s="63"/>
      <c r="NZQ153" s="63"/>
      <c r="NZR153" s="63"/>
      <c r="NZS153" s="63"/>
      <c r="NZT153" s="63"/>
      <c r="NZU153" s="63"/>
      <c r="NZV153" s="63"/>
      <c r="NZW153" s="63"/>
      <c r="NZX153" s="63"/>
      <c r="NZY153" s="63"/>
      <c r="NZZ153" s="63"/>
      <c r="OAA153" s="63"/>
      <c r="OAB153" s="63"/>
      <c r="OAC153" s="63"/>
      <c r="OAD153" s="63"/>
      <c r="OAE153" s="63"/>
      <c r="OAF153" s="63"/>
      <c r="OAG153" s="63"/>
      <c r="OAH153" s="63"/>
      <c r="OAI153" s="63"/>
      <c r="OAJ153" s="63"/>
      <c r="OAK153" s="63"/>
      <c r="OAL153" s="63"/>
      <c r="OAM153" s="63"/>
      <c r="OAN153" s="63"/>
      <c r="OAO153" s="63"/>
      <c r="OAP153" s="63"/>
      <c r="OAQ153" s="63"/>
      <c r="OAR153" s="63"/>
      <c r="OAS153" s="63"/>
      <c r="OAT153" s="63"/>
      <c r="OAU153" s="63"/>
      <c r="OAV153" s="63"/>
      <c r="OAW153" s="63"/>
      <c r="OAX153" s="63"/>
      <c r="OAY153" s="63"/>
      <c r="OAZ153" s="63"/>
      <c r="OBA153" s="63"/>
      <c r="OBB153" s="63"/>
      <c r="OBC153" s="63"/>
      <c r="OBD153" s="63"/>
      <c r="OBE153" s="63"/>
      <c r="OBF153" s="63"/>
      <c r="OBG153" s="63"/>
      <c r="OBH153" s="63"/>
      <c r="OBI153" s="63"/>
      <c r="OBJ153" s="63"/>
      <c r="OBK153" s="63"/>
      <c r="OBL153" s="63"/>
      <c r="OBM153" s="63"/>
      <c r="OBN153" s="63"/>
      <c r="OBO153" s="63"/>
      <c r="OBP153" s="63"/>
      <c r="OBQ153" s="63"/>
      <c r="OBR153" s="63"/>
      <c r="OBS153" s="63"/>
      <c r="OBT153" s="63"/>
      <c r="OBU153" s="63"/>
      <c r="OBV153" s="63"/>
      <c r="OBW153" s="63"/>
      <c r="OBX153" s="63"/>
      <c r="OBY153" s="63"/>
      <c r="OBZ153" s="63"/>
      <c r="OCA153" s="63"/>
      <c r="OCB153" s="63"/>
      <c r="OCC153" s="63"/>
      <c r="OCD153" s="63"/>
      <c r="OCE153" s="63"/>
      <c r="OCF153" s="63"/>
      <c r="OCG153" s="63"/>
      <c r="OCH153" s="63"/>
      <c r="OCI153" s="63"/>
      <c r="OCJ153" s="63"/>
      <c r="OCK153" s="63"/>
      <c r="OCL153" s="63"/>
      <c r="OCM153" s="63"/>
      <c r="OCN153" s="63"/>
      <c r="OCO153" s="63"/>
      <c r="OCP153" s="63"/>
      <c r="OCQ153" s="63"/>
      <c r="OCR153" s="63"/>
      <c r="OCS153" s="63"/>
      <c r="OCT153" s="63"/>
      <c r="OCU153" s="63"/>
      <c r="OCV153" s="63"/>
      <c r="OCW153" s="63"/>
      <c r="OCX153" s="63"/>
      <c r="OCY153" s="63"/>
      <c r="OCZ153" s="63"/>
      <c r="ODA153" s="63"/>
      <c r="ODB153" s="63"/>
      <c r="ODC153" s="63"/>
      <c r="ODD153" s="63"/>
      <c r="ODE153" s="63"/>
      <c r="ODF153" s="63"/>
      <c r="ODG153" s="63"/>
      <c r="ODH153" s="63"/>
      <c r="ODI153" s="63"/>
      <c r="ODJ153" s="63"/>
      <c r="ODK153" s="63"/>
      <c r="ODL153" s="63"/>
      <c r="ODM153" s="63"/>
      <c r="ODN153" s="63"/>
      <c r="ODO153" s="63"/>
      <c r="ODP153" s="63"/>
      <c r="ODQ153" s="63"/>
      <c r="ODR153" s="63"/>
      <c r="ODS153" s="63"/>
      <c r="ODT153" s="63"/>
      <c r="ODU153" s="63"/>
      <c r="ODV153" s="63"/>
      <c r="ODW153" s="63"/>
      <c r="ODX153" s="63"/>
      <c r="ODY153" s="63"/>
      <c r="ODZ153" s="63"/>
      <c r="OEA153" s="63"/>
      <c r="OEB153" s="63"/>
      <c r="OEC153" s="63"/>
      <c r="OED153" s="63"/>
      <c r="OEE153" s="63"/>
      <c r="OEF153" s="63"/>
      <c r="OEG153" s="63"/>
      <c r="OEH153" s="63"/>
      <c r="OEI153" s="63"/>
      <c r="OEJ153" s="63"/>
      <c r="OEK153" s="63"/>
      <c r="OEL153" s="63"/>
      <c r="OEM153" s="63"/>
      <c r="OEN153" s="63"/>
      <c r="OEO153" s="63"/>
      <c r="OEP153" s="63"/>
      <c r="OEQ153" s="63"/>
      <c r="OER153" s="63"/>
      <c r="OES153" s="63"/>
      <c r="OET153" s="63"/>
      <c r="OEU153" s="63"/>
      <c r="OEV153" s="63"/>
      <c r="OEW153" s="63"/>
      <c r="OEX153" s="63"/>
      <c r="OEY153" s="63"/>
      <c r="OEZ153" s="63"/>
      <c r="OFA153" s="63"/>
      <c r="OFB153" s="63"/>
      <c r="OFC153" s="63"/>
      <c r="OFD153" s="63"/>
      <c r="OFE153" s="63"/>
      <c r="OFF153" s="63"/>
      <c r="OFG153" s="63"/>
      <c r="OFH153" s="63"/>
      <c r="OFI153" s="63"/>
      <c r="OFJ153" s="63"/>
      <c r="OFK153" s="63"/>
      <c r="OFL153" s="63"/>
      <c r="OFM153" s="63"/>
      <c r="OFN153" s="63"/>
      <c r="OFO153" s="63"/>
      <c r="OFP153" s="63"/>
      <c r="OFQ153" s="63"/>
      <c r="OFR153" s="63"/>
      <c r="OFS153" s="63"/>
      <c r="OFT153" s="63"/>
      <c r="OFU153" s="63"/>
      <c r="OFV153" s="63"/>
      <c r="OFW153" s="63"/>
      <c r="OFX153" s="63"/>
      <c r="OFY153" s="63"/>
      <c r="OFZ153" s="63"/>
      <c r="OGA153" s="63"/>
      <c r="OGB153" s="63"/>
      <c r="OGC153" s="63"/>
      <c r="OGD153" s="63"/>
      <c r="OGE153" s="63"/>
      <c r="OGF153" s="63"/>
      <c r="OGG153" s="63"/>
      <c r="OGH153" s="63"/>
      <c r="OGI153" s="63"/>
      <c r="OGJ153" s="63"/>
      <c r="OGK153" s="63"/>
      <c r="OGL153" s="63"/>
      <c r="OGM153" s="63"/>
      <c r="OGN153" s="63"/>
      <c r="OGO153" s="63"/>
      <c r="OGP153" s="63"/>
      <c r="OGQ153" s="63"/>
      <c r="OGR153" s="63"/>
      <c r="OGS153" s="63"/>
      <c r="OGT153" s="63"/>
      <c r="OGU153" s="63"/>
      <c r="OGV153" s="63"/>
      <c r="OGW153" s="63"/>
      <c r="OGX153" s="63"/>
      <c r="OGY153" s="63"/>
      <c r="OGZ153" s="63"/>
      <c r="OHA153" s="63"/>
      <c r="OHB153" s="63"/>
      <c r="OHC153" s="63"/>
      <c r="OHD153" s="63"/>
      <c r="OHE153" s="63"/>
      <c r="OHF153" s="63"/>
      <c r="OHG153" s="63"/>
      <c r="OHH153" s="63"/>
      <c r="OHI153" s="63"/>
      <c r="OHJ153" s="63"/>
      <c r="OHK153" s="63"/>
      <c r="OHL153" s="63"/>
      <c r="OHM153" s="63"/>
      <c r="OHN153" s="63"/>
      <c r="OHO153" s="63"/>
      <c r="OHP153" s="63"/>
      <c r="OHQ153" s="63"/>
      <c r="OHR153" s="63"/>
      <c r="OHS153" s="63"/>
      <c r="OHT153" s="63"/>
      <c r="OHU153" s="63"/>
      <c r="OHV153" s="63"/>
      <c r="OHW153" s="63"/>
      <c r="OHX153" s="63"/>
      <c r="OHY153" s="63"/>
      <c r="OHZ153" s="63"/>
      <c r="OIA153" s="63"/>
      <c r="OIB153" s="63"/>
      <c r="OIC153" s="63"/>
      <c r="OID153" s="63"/>
      <c r="OIE153" s="63"/>
      <c r="OIF153" s="63"/>
      <c r="OIG153" s="63"/>
      <c r="OIH153" s="63"/>
      <c r="OII153" s="63"/>
      <c r="OIJ153" s="63"/>
      <c r="OIK153" s="63"/>
      <c r="OIL153" s="63"/>
      <c r="OIM153" s="63"/>
      <c r="OIN153" s="63"/>
      <c r="OIO153" s="63"/>
      <c r="OIP153" s="63"/>
      <c r="OIQ153" s="63"/>
      <c r="OIR153" s="63"/>
      <c r="OIS153" s="63"/>
      <c r="OIT153" s="63"/>
      <c r="OIU153" s="63"/>
      <c r="OIV153" s="63"/>
      <c r="OIW153" s="63"/>
      <c r="OIX153" s="63"/>
      <c r="OIY153" s="63"/>
      <c r="OIZ153" s="63"/>
      <c r="OJA153" s="63"/>
      <c r="OJB153" s="63"/>
      <c r="OJC153" s="63"/>
      <c r="OJD153" s="63"/>
      <c r="OJE153" s="63"/>
      <c r="OJF153" s="63"/>
      <c r="OJG153" s="63"/>
      <c r="OJH153" s="63"/>
      <c r="OJI153" s="63"/>
      <c r="OJJ153" s="63"/>
      <c r="OJK153" s="63"/>
      <c r="OJL153" s="63"/>
      <c r="OJM153" s="63"/>
      <c r="OJN153" s="63"/>
      <c r="OJO153" s="63"/>
      <c r="OJP153" s="63"/>
      <c r="OJQ153" s="63"/>
      <c r="OJR153" s="63"/>
      <c r="OJS153" s="63"/>
      <c r="OJT153" s="63"/>
      <c r="OJU153" s="63"/>
      <c r="OJV153" s="63"/>
      <c r="OJW153" s="63"/>
      <c r="OJX153" s="63"/>
      <c r="OJY153" s="63"/>
      <c r="OJZ153" s="63"/>
      <c r="OKA153" s="63"/>
      <c r="OKB153" s="63"/>
      <c r="OKC153" s="63"/>
      <c r="OKD153" s="63"/>
      <c r="OKE153" s="63"/>
      <c r="OKF153" s="63"/>
      <c r="OKG153" s="63"/>
      <c r="OKH153" s="63"/>
      <c r="OKI153" s="63"/>
      <c r="OKJ153" s="63"/>
      <c r="OKK153" s="63"/>
      <c r="OKL153" s="63"/>
      <c r="OKM153" s="63"/>
      <c r="OKN153" s="63"/>
      <c r="OKO153" s="63"/>
      <c r="OKP153" s="63"/>
      <c r="OKQ153" s="63"/>
      <c r="OKR153" s="63"/>
      <c r="OKS153" s="63"/>
      <c r="OKT153" s="63"/>
      <c r="OKU153" s="63"/>
      <c r="OKV153" s="63"/>
      <c r="OKW153" s="63"/>
      <c r="OKX153" s="63"/>
      <c r="OKY153" s="63"/>
      <c r="OKZ153" s="63"/>
      <c r="OLA153" s="63"/>
      <c r="OLB153" s="63"/>
      <c r="OLC153" s="63"/>
      <c r="OLD153" s="63"/>
      <c r="OLE153" s="63"/>
      <c r="OLF153" s="63"/>
      <c r="OLG153" s="63"/>
      <c r="OLH153" s="63"/>
      <c r="OLI153" s="63"/>
      <c r="OLJ153" s="63"/>
      <c r="OLK153" s="63"/>
      <c r="OLL153" s="63"/>
      <c r="OLM153" s="63"/>
      <c r="OLN153" s="63"/>
      <c r="OLO153" s="63"/>
      <c r="OLP153" s="63"/>
      <c r="OLQ153" s="63"/>
      <c r="OLR153" s="63"/>
      <c r="OLS153" s="63"/>
      <c r="OLT153" s="63"/>
      <c r="OLU153" s="63"/>
      <c r="OLV153" s="63"/>
      <c r="OLW153" s="63"/>
      <c r="OLX153" s="63"/>
      <c r="OLY153" s="63"/>
      <c r="OLZ153" s="63"/>
      <c r="OMA153" s="63"/>
      <c r="OMB153" s="63"/>
      <c r="OMC153" s="63"/>
      <c r="OMD153" s="63"/>
      <c r="OME153" s="63"/>
      <c r="OMF153" s="63"/>
      <c r="OMG153" s="63"/>
      <c r="OMH153" s="63"/>
      <c r="OMI153" s="63"/>
      <c r="OMJ153" s="63"/>
      <c r="OMK153" s="63"/>
      <c r="OML153" s="63"/>
      <c r="OMM153" s="63"/>
      <c r="OMN153" s="63"/>
      <c r="OMO153" s="63"/>
      <c r="OMP153" s="63"/>
      <c r="OMQ153" s="63"/>
      <c r="OMR153" s="63"/>
      <c r="OMS153" s="63"/>
      <c r="OMT153" s="63"/>
      <c r="OMU153" s="63"/>
      <c r="OMV153" s="63"/>
      <c r="OMW153" s="63"/>
      <c r="OMX153" s="63"/>
      <c r="OMY153" s="63"/>
      <c r="OMZ153" s="63"/>
      <c r="ONA153" s="63"/>
      <c r="ONB153" s="63"/>
      <c r="ONC153" s="63"/>
      <c r="OND153" s="63"/>
      <c r="ONE153" s="63"/>
      <c r="ONF153" s="63"/>
      <c r="ONG153" s="63"/>
      <c r="ONH153" s="63"/>
      <c r="ONI153" s="63"/>
      <c r="ONJ153" s="63"/>
      <c r="ONK153" s="63"/>
      <c r="ONL153" s="63"/>
      <c r="ONM153" s="63"/>
      <c r="ONN153" s="63"/>
      <c r="ONO153" s="63"/>
      <c r="ONP153" s="63"/>
      <c r="ONQ153" s="63"/>
      <c r="ONR153" s="63"/>
      <c r="ONS153" s="63"/>
      <c r="ONT153" s="63"/>
      <c r="ONU153" s="63"/>
      <c r="ONV153" s="63"/>
      <c r="ONW153" s="63"/>
      <c r="ONX153" s="63"/>
      <c r="ONY153" s="63"/>
      <c r="ONZ153" s="63"/>
      <c r="OOA153" s="63"/>
      <c r="OOB153" s="63"/>
      <c r="OOC153" s="63"/>
      <c r="OOD153" s="63"/>
      <c r="OOE153" s="63"/>
      <c r="OOF153" s="63"/>
      <c r="OOG153" s="63"/>
      <c r="OOH153" s="63"/>
      <c r="OOI153" s="63"/>
      <c r="OOJ153" s="63"/>
      <c r="OOK153" s="63"/>
      <c r="OOL153" s="63"/>
      <c r="OOM153" s="63"/>
      <c r="OON153" s="63"/>
      <c r="OOO153" s="63"/>
      <c r="OOP153" s="63"/>
      <c r="OOQ153" s="63"/>
      <c r="OOR153" s="63"/>
      <c r="OOS153" s="63"/>
      <c r="OOT153" s="63"/>
      <c r="OOU153" s="63"/>
      <c r="OOV153" s="63"/>
      <c r="OOW153" s="63"/>
      <c r="OOX153" s="63"/>
      <c r="OOY153" s="63"/>
      <c r="OOZ153" s="63"/>
      <c r="OPA153" s="63"/>
      <c r="OPB153" s="63"/>
      <c r="OPC153" s="63"/>
      <c r="OPD153" s="63"/>
      <c r="OPE153" s="63"/>
      <c r="OPF153" s="63"/>
      <c r="OPG153" s="63"/>
      <c r="OPH153" s="63"/>
      <c r="OPI153" s="63"/>
      <c r="OPJ153" s="63"/>
      <c r="OPK153" s="63"/>
      <c r="OPL153" s="63"/>
      <c r="OPM153" s="63"/>
      <c r="OPN153" s="63"/>
      <c r="OPO153" s="63"/>
      <c r="OPP153" s="63"/>
      <c r="OPQ153" s="63"/>
      <c r="OPR153" s="63"/>
      <c r="OPS153" s="63"/>
      <c r="OPT153" s="63"/>
      <c r="OPU153" s="63"/>
      <c r="OPV153" s="63"/>
      <c r="OPW153" s="63"/>
      <c r="OPX153" s="63"/>
      <c r="OPY153" s="63"/>
      <c r="OPZ153" s="63"/>
      <c r="OQA153" s="63"/>
      <c r="OQB153" s="63"/>
      <c r="OQC153" s="63"/>
      <c r="OQD153" s="63"/>
      <c r="OQE153" s="63"/>
      <c r="OQF153" s="63"/>
      <c r="OQG153" s="63"/>
      <c r="OQH153" s="63"/>
      <c r="OQI153" s="63"/>
      <c r="OQJ153" s="63"/>
      <c r="OQK153" s="63"/>
      <c r="OQL153" s="63"/>
      <c r="OQM153" s="63"/>
      <c r="OQN153" s="63"/>
      <c r="OQO153" s="63"/>
      <c r="OQP153" s="63"/>
      <c r="OQQ153" s="63"/>
      <c r="OQR153" s="63"/>
      <c r="OQS153" s="63"/>
      <c r="OQT153" s="63"/>
      <c r="OQU153" s="63"/>
      <c r="OQV153" s="63"/>
      <c r="OQW153" s="63"/>
      <c r="OQX153" s="63"/>
      <c r="OQY153" s="63"/>
      <c r="OQZ153" s="63"/>
      <c r="ORA153" s="63"/>
      <c r="ORB153" s="63"/>
      <c r="ORC153" s="63"/>
      <c r="ORD153" s="63"/>
      <c r="ORE153" s="63"/>
      <c r="ORF153" s="63"/>
      <c r="ORG153" s="63"/>
      <c r="ORH153" s="63"/>
      <c r="ORI153" s="63"/>
      <c r="ORJ153" s="63"/>
      <c r="ORK153" s="63"/>
      <c r="ORL153" s="63"/>
      <c r="ORM153" s="63"/>
      <c r="ORN153" s="63"/>
      <c r="ORO153" s="63"/>
      <c r="ORP153" s="63"/>
      <c r="ORQ153" s="63"/>
      <c r="ORR153" s="63"/>
      <c r="ORS153" s="63"/>
      <c r="ORT153" s="63"/>
      <c r="ORU153" s="63"/>
      <c r="ORV153" s="63"/>
      <c r="ORW153" s="63"/>
      <c r="ORX153" s="63"/>
      <c r="ORY153" s="63"/>
      <c r="ORZ153" s="63"/>
      <c r="OSA153" s="63"/>
      <c r="OSB153" s="63"/>
      <c r="OSC153" s="63"/>
      <c r="OSD153" s="63"/>
      <c r="OSE153" s="63"/>
      <c r="OSF153" s="63"/>
      <c r="OSG153" s="63"/>
      <c r="OSH153" s="63"/>
      <c r="OSI153" s="63"/>
      <c r="OSJ153" s="63"/>
      <c r="OSK153" s="63"/>
      <c r="OSL153" s="63"/>
      <c r="OSM153" s="63"/>
      <c r="OSN153" s="63"/>
      <c r="OSO153" s="63"/>
      <c r="OSP153" s="63"/>
      <c r="OSQ153" s="63"/>
      <c r="OSR153" s="63"/>
      <c r="OSS153" s="63"/>
      <c r="OST153" s="63"/>
      <c r="OSU153" s="63"/>
      <c r="OSV153" s="63"/>
      <c r="OSW153" s="63"/>
      <c r="OSX153" s="63"/>
      <c r="OSY153" s="63"/>
      <c r="OSZ153" s="63"/>
      <c r="OTA153" s="63"/>
      <c r="OTB153" s="63"/>
      <c r="OTC153" s="63"/>
      <c r="OTD153" s="63"/>
      <c r="OTE153" s="63"/>
      <c r="OTF153" s="63"/>
      <c r="OTG153" s="63"/>
      <c r="OTH153" s="63"/>
      <c r="OTI153" s="63"/>
      <c r="OTJ153" s="63"/>
      <c r="OTK153" s="63"/>
      <c r="OTL153" s="63"/>
      <c r="OTM153" s="63"/>
      <c r="OTN153" s="63"/>
      <c r="OTO153" s="63"/>
      <c r="OTP153" s="63"/>
      <c r="OTQ153" s="63"/>
      <c r="OTR153" s="63"/>
      <c r="OTS153" s="63"/>
      <c r="OTT153" s="63"/>
      <c r="OTU153" s="63"/>
      <c r="OTV153" s="63"/>
      <c r="OTW153" s="63"/>
      <c r="OTX153" s="63"/>
      <c r="OTY153" s="63"/>
      <c r="OTZ153" s="63"/>
      <c r="OUA153" s="63"/>
      <c r="OUB153" s="63"/>
      <c r="OUC153" s="63"/>
      <c r="OUD153" s="63"/>
      <c r="OUE153" s="63"/>
      <c r="OUF153" s="63"/>
      <c r="OUG153" s="63"/>
      <c r="OUH153" s="63"/>
      <c r="OUI153" s="63"/>
      <c r="OUJ153" s="63"/>
      <c r="OUK153" s="63"/>
      <c r="OUL153" s="63"/>
      <c r="OUM153" s="63"/>
      <c r="OUN153" s="63"/>
      <c r="OUO153" s="63"/>
      <c r="OUP153" s="63"/>
      <c r="OUQ153" s="63"/>
      <c r="OUR153" s="63"/>
      <c r="OUS153" s="63"/>
      <c r="OUT153" s="63"/>
      <c r="OUU153" s="63"/>
      <c r="OUV153" s="63"/>
      <c r="OUW153" s="63"/>
      <c r="OUX153" s="63"/>
      <c r="OUY153" s="63"/>
      <c r="OUZ153" s="63"/>
      <c r="OVA153" s="63"/>
      <c r="OVB153" s="63"/>
      <c r="OVC153" s="63"/>
      <c r="OVD153" s="63"/>
      <c r="OVE153" s="63"/>
      <c r="OVF153" s="63"/>
      <c r="OVG153" s="63"/>
      <c r="OVH153" s="63"/>
      <c r="OVI153" s="63"/>
      <c r="OVJ153" s="63"/>
      <c r="OVK153" s="63"/>
      <c r="OVL153" s="63"/>
      <c r="OVM153" s="63"/>
      <c r="OVN153" s="63"/>
      <c r="OVO153" s="63"/>
      <c r="OVP153" s="63"/>
      <c r="OVQ153" s="63"/>
      <c r="OVR153" s="63"/>
      <c r="OVS153" s="63"/>
      <c r="OVT153" s="63"/>
      <c r="OVU153" s="63"/>
      <c r="OVV153" s="63"/>
      <c r="OVW153" s="63"/>
      <c r="OVX153" s="63"/>
      <c r="OVY153" s="63"/>
      <c r="OVZ153" s="63"/>
      <c r="OWA153" s="63"/>
      <c r="OWB153" s="63"/>
      <c r="OWC153" s="63"/>
      <c r="OWD153" s="63"/>
      <c r="OWE153" s="63"/>
      <c r="OWF153" s="63"/>
      <c r="OWG153" s="63"/>
      <c r="OWH153" s="63"/>
      <c r="OWI153" s="63"/>
      <c r="OWJ153" s="63"/>
      <c r="OWK153" s="63"/>
      <c r="OWL153" s="63"/>
      <c r="OWM153" s="63"/>
      <c r="OWN153" s="63"/>
      <c r="OWO153" s="63"/>
      <c r="OWP153" s="63"/>
      <c r="OWQ153" s="63"/>
      <c r="OWR153" s="63"/>
      <c r="OWS153" s="63"/>
      <c r="OWT153" s="63"/>
      <c r="OWU153" s="63"/>
      <c r="OWV153" s="63"/>
      <c r="OWW153" s="63"/>
      <c r="OWX153" s="63"/>
      <c r="OWY153" s="63"/>
      <c r="OWZ153" s="63"/>
      <c r="OXA153" s="63"/>
      <c r="OXB153" s="63"/>
      <c r="OXC153" s="63"/>
      <c r="OXD153" s="63"/>
      <c r="OXE153" s="63"/>
      <c r="OXF153" s="63"/>
      <c r="OXG153" s="63"/>
      <c r="OXH153" s="63"/>
      <c r="OXI153" s="63"/>
      <c r="OXJ153" s="63"/>
      <c r="OXK153" s="63"/>
      <c r="OXL153" s="63"/>
      <c r="OXM153" s="63"/>
      <c r="OXN153" s="63"/>
      <c r="OXO153" s="63"/>
      <c r="OXP153" s="63"/>
      <c r="OXQ153" s="63"/>
      <c r="OXR153" s="63"/>
      <c r="OXS153" s="63"/>
      <c r="OXT153" s="63"/>
      <c r="OXU153" s="63"/>
      <c r="OXV153" s="63"/>
      <c r="OXW153" s="63"/>
      <c r="OXX153" s="63"/>
      <c r="OXY153" s="63"/>
      <c r="OXZ153" s="63"/>
      <c r="OYA153" s="63"/>
      <c r="OYB153" s="63"/>
      <c r="OYC153" s="63"/>
      <c r="OYD153" s="63"/>
      <c r="OYE153" s="63"/>
      <c r="OYF153" s="63"/>
      <c r="OYG153" s="63"/>
      <c r="OYH153" s="63"/>
      <c r="OYI153" s="63"/>
      <c r="OYJ153" s="63"/>
      <c r="OYK153" s="63"/>
      <c r="OYL153" s="63"/>
      <c r="OYM153" s="63"/>
      <c r="OYN153" s="63"/>
      <c r="OYO153" s="63"/>
      <c r="OYP153" s="63"/>
      <c r="OYQ153" s="63"/>
      <c r="OYR153" s="63"/>
      <c r="OYS153" s="63"/>
      <c r="OYT153" s="63"/>
      <c r="OYU153" s="63"/>
      <c r="OYV153" s="63"/>
      <c r="OYW153" s="63"/>
      <c r="OYX153" s="63"/>
      <c r="OYY153" s="63"/>
      <c r="OYZ153" s="63"/>
      <c r="OZA153" s="63"/>
      <c r="OZB153" s="63"/>
      <c r="OZC153" s="63"/>
      <c r="OZD153" s="63"/>
      <c r="OZE153" s="63"/>
      <c r="OZF153" s="63"/>
      <c r="OZG153" s="63"/>
      <c r="OZH153" s="63"/>
      <c r="OZI153" s="63"/>
      <c r="OZJ153" s="63"/>
      <c r="OZK153" s="63"/>
      <c r="OZL153" s="63"/>
      <c r="OZM153" s="63"/>
      <c r="OZN153" s="63"/>
      <c r="OZO153" s="63"/>
      <c r="OZP153" s="63"/>
      <c r="OZQ153" s="63"/>
      <c r="OZR153" s="63"/>
      <c r="OZS153" s="63"/>
      <c r="OZT153" s="63"/>
      <c r="OZU153" s="63"/>
      <c r="OZV153" s="63"/>
      <c r="OZW153" s="63"/>
      <c r="OZX153" s="63"/>
      <c r="OZY153" s="63"/>
      <c r="OZZ153" s="63"/>
      <c r="PAA153" s="63"/>
      <c r="PAB153" s="63"/>
      <c r="PAC153" s="63"/>
      <c r="PAD153" s="63"/>
      <c r="PAE153" s="63"/>
      <c r="PAF153" s="63"/>
      <c r="PAG153" s="63"/>
      <c r="PAH153" s="63"/>
      <c r="PAI153" s="63"/>
      <c r="PAJ153" s="63"/>
      <c r="PAK153" s="63"/>
      <c r="PAL153" s="63"/>
      <c r="PAM153" s="63"/>
      <c r="PAN153" s="63"/>
      <c r="PAO153" s="63"/>
      <c r="PAP153" s="63"/>
      <c r="PAQ153" s="63"/>
      <c r="PAR153" s="63"/>
      <c r="PAS153" s="63"/>
      <c r="PAT153" s="63"/>
      <c r="PAU153" s="63"/>
      <c r="PAV153" s="63"/>
      <c r="PAW153" s="63"/>
      <c r="PAX153" s="63"/>
      <c r="PAY153" s="63"/>
      <c r="PAZ153" s="63"/>
      <c r="PBA153" s="63"/>
      <c r="PBB153" s="63"/>
      <c r="PBC153" s="63"/>
      <c r="PBD153" s="63"/>
      <c r="PBE153" s="63"/>
      <c r="PBF153" s="63"/>
      <c r="PBG153" s="63"/>
      <c r="PBH153" s="63"/>
      <c r="PBI153" s="63"/>
      <c r="PBJ153" s="63"/>
      <c r="PBK153" s="63"/>
      <c r="PBL153" s="63"/>
      <c r="PBM153" s="63"/>
      <c r="PBN153" s="63"/>
      <c r="PBO153" s="63"/>
      <c r="PBP153" s="63"/>
      <c r="PBQ153" s="63"/>
      <c r="PBR153" s="63"/>
      <c r="PBS153" s="63"/>
      <c r="PBT153" s="63"/>
      <c r="PBU153" s="63"/>
      <c r="PBV153" s="63"/>
      <c r="PBW153" s="63"/>
      <c r="PBX153" s="63"/>
      <c r="PBY153" s="63"/>
      <c r="PBZ153" s="63"/>
      <c r="PCA153" s="63"/>
      <c r="PCB153" s="63"/>
      <c r="PCC153" s="63"/>
      <c r="PCD153" s="63"/>
      <c r="PCE153" s="63"/>
      <c r="PCF153" s="63"/>
      <c r="PCG153" s="63"/>
      <c r="PCH153" s="63"/>
      <c r="PCI153" s="63"/>
      <c r="PCJ153" s="63"/>
      <c r="PCK153" s="63"/>
      <c r="PCL153" s="63"/>
      <c r="PCM153" s="63"/>
      <c r="PCN153" s="63"/>
      <c r="PCO153" s="63"/>
      <c r="PCP153" s="63"/>
      <c r="PCQ153" s="63"/>
      <c r="PCR153" s="63"/>
      <c r="PCS153" s="63"/>
      <c r="PCT153" s="63"/>
      <c r="PCU153" s="63"/>
      <c r="PCV153" s="63"/>
      <c r="PCW153" s="63"/>
      <c r="PCX153" s="63"/>
      <c r="PCY153" s="63"/>
      <c r="PCZ153" s="63"/>
      <c r="PDA153" s="63"/>
      <c r="PDB153" s="63"/>
      <c r="PDC153" s="63"/>
      <c r="PDD153" s="63"/>
      <c r="PDE153" s="63"/>
      <c r="PDF153" s="63"/>
      <c r="PDG153" s="63"/>
      <c r="PDH153" s="63"/>
      <c r="PDI153" s="63"/>
      <c r="PDJ153" s="63"/>
      <c r="PDK153" s="63"/>
      <c r="PDL153" s="63"/>
      <c r="PDM153" s="63"/>
      <c r="PDN153" s="63"/>
      <c r="PDO153" s="63"/>
      <c r="PDP153" s="63"/>
      <c r="PDQ153" s="63"/>
      <c r="PDR153" s="63"/>
      <c r="PDS153" s="63"/>
      <c r="PDT153" s="63"/>
      <c r="PDU153" s="63"/>
      <c r="PDV153" s="63"/>
      <c r="PDW153" s="63"/>
      <c r="PDX153" s="63"/>
      <c r="PDY153" s="63"/>
      <c r="PDZ153" s="63"/>
      <c r="PEA153" s="63"/>
      <c r="PEB153" s="63"/>
      <c r="PEC153" s="63"/>
      <c r="PED153" s="63"/>
      <c r="PEE153" s="63"/>
      <c r="PEF153" s="63"/>
      <c r="PEG153" s="63"/>
      <c r="PEH153" s="63"/>
      <c r="PEI153" s="63"/>
      <c r="PEJ153" s="63"/>
      <c r="PEK153" s="63"/>
      <c r="PEL153" s="63"/>
      <c r="PEM153" s="63"/>
      <c r="PEN153" s="63"/>
      <c r="PEO153" s="63"/>
      <c r="PEP153" s="63"/>
      <c r="PEQ153" s="63"/>
      <c r="PER153" s="63"/>
      <c r="PES153" s="63"/>
      <c r="PET153" s="63"/>
      <c r="PEU153" s="63"/>
      <c r="PEV153" s="63"/>
      <c r="PEW153" s="63"/>
      <c r="PEX153" s="63"/>
      <c r="PEY153" s="63"/>
      <c r="PEZ153" s="63"/>
      <c r="PFA153" s="63"/>
      <c r="PFB153" s="63"/>
      <c r="PFC153" s="63"/>
      <c r="PFD153" s="63"/>
      <c r="PFE153" s="63"/>
      <c r="PFF153" s="63"/>
      <c r="PFG153" s="63"/>
      <c r="PFH153" s="63"/>
      <c r="PFI153" s="63"/>
      <c r="PFJ153" s="63"/>
      <c r="PFK153" s="63"/>
      <c r="PFL153" s="63"/>
      <c r="PFM153" s="63"/>
      <c r="PFN153" s="63"/>
      <c r="PFO153" s="63"/>
      <c r="PFP153" s="63"/>
      <c r="PFQ153" s="63"/>
      <c r="PFR153" s="63"/>
      <c r="PFS153" s="63"/>
      <c r="PFT153" s="63"/>
      <c r="PFU153" s="63"/>
      <c r="PFV153" s="63"/>
      <c r="PFW153" s="63"/>
      <c r="PFX153" s="63"/>
      <c r="PFY153" s="63"/>
      <c r="PFZ153" s="63"/>
      <c r="PGA153" s="63"/>
      <c r="PGB153" s="63"/>
      <c r="PGC153" s="63"/>
      <c r="PGD153" s="63"/>
      <c r="PGE153" s="63"/>
      <c r="PGF153" s="63"/>
      <c r="PGG153" s="63"/>
      <c r="PGH153" s="63"/>
      <c r="PGI153" s="63"/>
      <c r="PGJ153" s="63"/>
      <c r="PGK153" s="63"/>
      <c r="PGL153" s="63"/>
      <c r="PGM153" s="63"/>
      <c r="PGN153" s="63"/>
      <c r="PGO153" s="63"/>
      <c r="PGP153" s="63"/>
      <c r="PGQ153" s="63"/>
      <c r="PGR153" s="63"/>
      <c r="PGS153" s="63"/>
      <c r="PGT153" s="63"/>
      <c r="PGU153" s="63"/>
      <c r="PGV153" s="63"/>
      <c r="PGW153" s="63"/>
      <c r="PGX153" s="63"/>
      <c r="PGY153" s="63"/>
      <c r="PGZ153" s="63"/>
      <c r="PHA153" s="63"/>
      <c r="PHB153" s="63"/>
      <c r="PHC153" s="63"/>
      <c r="PHD153" s="63"/>
      <c r="PHE153" s="63"/>
      <c r="PHF153" s="63"/>
      <c r="PHG153" s="63"/>
      <c r="PHH153" s="63"/>
      <c r="PHI153" s="63"/>
      <c r="PHJ153" s="63"/>
      <c r="PHK153" s="63"/>
      <c r="PHL153" s="63"/>
      <c r="PHM153" s="63"/>
      <c r="PHN153" s="63"/>
      <c r="PHO153" s="63"/>
      <c r="PHP153" s="63"/>
      <c r="PHQ153" s="63"/>
      <c r="PHR153" s="63"/>
      <c r="PHS153" s="63"/>
      <c r="PHT153" s="63"/>
      <c r="PHU153" s="63"/>
      <c r="PHV153" s="63"/>
      <c r="PHW153" s="63"/>
      <c r="PHX153" s="63"/>
      <c r="PHY153" s="63"/>
      <c r="PHZ153" s="63"/>
      <c r="PIA153" s="63"/>
      <c r="PIB153" s="63"/>
      <c r="PIC153" s="63"/>
      <c r="PID153" s="63"/>
      <c r="PIE153" s="63"/>
      <c r="PIF153" s="63"/>
      <c r="PIG153" s="63"/>
      <c r="PIH153" s="63"/>
      <c r="PII153" s="63"/>
      <c r="PIJ153" s="63"/>
      <c r="PIK153" s="63"/>
      <c r="PIL153" s="63"/>
      <c r="PIM153" s="63"/>
      <c r="PIN153" s="63"/>
      <c r="PIO153" s="63"/>
      <c r="PIP153" s="63"/>
      <c r="PIQ153" s="63"/>
      <c r="PIR153" s="63"/>
      <c r="PIS153" s="63"/>
      <c r="PIT153" s="63"/>
      <c r="PIU153" s="63"/>
      <c r="PIV153" s="63"/>
      <c r="PIW153" s="63"/>
      <c r="PIX153" s="63"/>
      <c r="PIY153" s="63"/>
      <c r="PIZ153" s="63"/>
      <c r="PJA153" s="63"/>
      <c r="PJB153" s="63"/>
      <c r="PJC153" s="63"/>
      <c r="PJD153" s="63"/>
      <c r="PJE153" s="63"/>
      <c r="PJF153" s="63"/>
      <c r="PJG153" s="63"/>
      <c r="PJH153" s="63"/>
      <c r="PJI153" s="63"/>
      <c r="PJJ153" s="63"/>
      <c r="PJK153" s="63"/>
      <c r="PJL153" s="63"/>
      <c r="PJM153" s="63"/>
      <c r="PJN153" s="63"/>
      <c r="PJO153" s="63"/>
      <c r="PJP153" s="63"/>
      <c r="PJQ153" s="63"/>
      <c r="PJR153" s="63"/>
      <c r="PJS153" s="63"/>
      <c r="PJT153" s="63"/>
      <c r="PJU153" s="63"/>
      <c r="PJV153" s="63"/>
      <c r="PJW153" s="63"/>
      <c r="PJX153" s="63"/>
      <c r="PJY153" s="63"/>
      <c r="PJZ153" s="63"/>
      <c r="PKA153" s="63"/>
      <c r="PKB153" s="63"/>
      <c r="PKC153" s="63"/>
      <c r="PKD153" s="63"/>
      <c r="PKE153" s="63"/>
      <c r="PKF153" s="63"/>
      <c r="PKG153" s="63"/>
      <c r="PKH153" s="63"/>
      <c r="PKI153" s="63"/>
      <c r="PKJ153" s="63"/>
      <c r="PKK153" s="63"/>
      <c r="PKL153" s="63"/>
      <c r="PKM153" s="63"/>
      <c r="PKN153" s="63"/>
      <c r="PKO153" s="63"/>
      <c r="PKP153" s="63"/>
      <c r="PKQ153" s="63"/>
      <c r="PKR153" s="63"/>
      <c r="PKS153" s="63"/>
      <c r="PKT153" s="63"/>
      <c r="PKU153" s="63"/>
      <c r="PKV153" s="63"/>
      <c r="PKW153" s="63"/>
      <c r="PKX153" s="63"/>
      <c r="PKY153" s="63"/>
      <c r="PKZ153" s="63"/>
      <c r="PLA153" s="63"/>
      <c r="PLB153" s="63"/>
      <c r="PLC153" s="63"/>
      <c r="PLD153" s="63"/>
      <c r="PLE153" s="63"/>
      <c r="PLF153" s="63"/>
      <c r="PLG153" s="63"/>
      <c r="PLH153" s="63"/>
      <c r="PLI153" s="63"/>
      <c r="PLJ153" s="63"/>
      <c r="PLK153" s="63"/>
      <c r="PLL153" s="63"/>
      <c r="PLM153" s="63"/>
      <c r="PLN153" s="63"/>
      <c r="PLO153" s="63"/>
      <c r="PLP153" s="63"/>
      <c r="PLQ153" s="63"/>
      <c r="PLR153" s="63"/>
      <c r="PLS153" s="63"/>
      <c r="PLT153" s="63"/>
      <c r="PLU153" s="63"/>
      <c r="PLV153" s="63"/>
      <c r="PLW153" s="63"/>
      <c r="PLX153" s="63"/>
      <c r="PLY153" s="63"/>
      <c r="PLZ153" s="63"/>
      <c r="PMA153" s="63"/>
      <c r="PMB153" s="63"/>
      <c r="PMC153" s="63"/>
      <c r="PMD153" s="63"/>
      <c r="PME153" s="63"/>
      <c r="PMF153" s="63"/>
      <c r="PMG153" s="63"/>
      <c r="PMH153" s="63"/>
      <c r="PMI153" s="63"/>
      <c r="PMJ153" s="63"/>
      <c r="PMK153" s="63"/>
      <c r="PML153" s="63"/>
      <c r="PMM153" s="63"/>
      <c r="PMN153" s="63"/>
      <c r="PMO153" s="63"/>
      <c r="PMP153" s="63"/>
      <c r="PMQ153" s="63"/>
      <c r="PMR153" s="63"/>
      <c r="PMS153" s="63"/>
      <c r="PMT153" s="63"/>
      <c r="PMU153" s="63"/>
      <c r="PMV153" s="63"/>
      <c r="PMW153" s="63"/>
      <c r="PMX153" s="63"/>
      <c r="PMY153" s="63"/>
      <c r="PMZ153" s="63"/>
      <c r="PNA153" s="63"/>
      <c r="PNB153" s="63"/>
      <c r="PNC153" s="63"/>
      <c r="PND153" s="63"/>
      <c r="PNE153" s="63"/>
      <c r="PNF153" s="63"/>
      <c r="PNG153" s="63"/>
      <c r="PNH153" s="63"/>
      <c r="PNI153" s="63"/>
      <c r="PNJ153" s="63"/>
      <c r="PNK153" s="63"/>
      <c r="PNL153" s="63"/>
      <c r="PNM153" s="63"/>
      <c r="PNN153" s="63"/>
      <c r="PNO153" s="63"/>
      <c r="PNP153" s="63"/>
      <c r="PNQ153" s="63"/>
      <c r="PNR153" s="63"/>
      <c r="PNS153" s="63"/>
      <c r="PNT153" s="63"/>
      <c r="PNU153" s="63"/>
      <c r="PNV153" s="63"/>
      <c r="PNW153" s="63"/>
      <c r="PNX153" s="63"/>
      <c r="PNY153" s="63"/>
      <c r="PNZ153" s="63"/>
      <c r="POA153" s="63"/>
      <c r="POB153" s="63"/>
      <c r="POC153" s="63"/>
      <c r="POD153" s="63"/>
      <c r="POE153" s="63"/>
      <c r="POF153" s="63"/>
      <c r="POG153" s="63"/>
      <c r="POH153" s="63"/>
      <c r="POI153" s="63"/>
      <c r="POJ153" s="63"/>
      <c r="POK153" s="63"/>
      <c r="POL153" s="63"/>
      <c r="POM153" s="63"/>
      <c r="PON153" s="63"/>
      <c r="POO153" s="63"/>
      <c r="POP153" s="63"/>
      <c r="POQ153" s="63"/>
      <c r="POR153" s="63"/>
      <c r="POS153" s="63"/>
      <c r="POT153" s="63"/>
      <c r="POU153" s="63"/>
      <c r="POV153" s="63"/>
      <c r="POW153" s="63"/>
      <c r="POX153" s="63"/>
      <c r="POY153" s="63"/>
      <c r="POZ153" s="63"/>
      <c r="PPA153" s="63"/>
      <c r="PPB153" s="63"/>
      <c r="PPC153" s="63"/>
      <c r="PPD153" s="63"/>
      <c r="PPE153" s="63"/>
      <c r="PPF153" s="63"/>
      <c r="PPG153" s="63"/>
      <c r="PPH153" s="63"/>
      <c r="PPI153" s="63"/>
      <c r="PPJ153" s="63"/>
      <c r="PPK153" s="63"/>
      <c r="PPL153" s="63"/>
      <c r="PPM153" s="63"/>
      <c r="PPN153" s="63"/>
      <c r="PPO153" s="63"/>
      <c r="PPP153" s="63"/>
      <c r="PPQ153" s="63"/>
      <c r="PPR153" s="63"/>
      <c r="PPS153" s="63"/>
      <c r="PPT153" s="63"/>
      <c r="PPU153" s="63"/>
      <c r="PPV153" s="63"/>
      <c r="PPW153" s="63"/>
      <c r="PPX153" s="63"/>
      <c r="PPY153" s="63"/>
      <c r="PPZ153" s="63"/>
      <c r="PQA153" s="63"/>
      <c r="PQB153" s="63"/>
      <c r="PQC153" s="63"/>
      <c r="PQD153" s="63"/>
      <c r="PQE153" s="63"/>
      <c r="PQF153" s="63"/>
      <c r="PQG153" s="63"/>
      <c r="PQH153" s="63"/>
      <c r="PQI153" s="63"/>
      <c r="PQJ153" s="63"/>
      <c r="PQK153" s="63"/>
      <c r="PQL153" s="63"/>
      <c r="PQM153" s="63"/>
      <c r="PQN153" s="63"/>
      <c r="PQO153" s="63"/>
      <c r="PQP153" s="63"/>
      <c r="PQQ153" s="63"/>
      <c r="PQR153" s="63"/>
      <c r="PQS153" s="63"/>
      <c r="PQT153" s="63"/>
      <c r="PQU153" s="63"/>
      <c r="PQV153" s="63"/>
      <c r="PQW153" s="63"/>
      <c r="PQX153" s="63"/>
      <c r="PQY153" s="63"/>
      <c r="PQZ153" s="63"/>
      <c r="PRA153" s="63"/>
      <c r="PRB153" s="63"/>
      <c r="PRC153" s="63"/>
      <c r="PRD153" s="63"/>
      <c r="PRE153" s="63"/>
      <c r="PRF153" s="63"/>
      <c r="PRG153" s="63"/>
      <c r="PRH153" s="63"/>
      <c r="PRI153" s="63"/>
      <c r="PRJ153" s="63"/>
      <c r="PRK153" s="63"/>
      <c r="PRL153" s="63"/>
      <c r="PRM153" s="63"/>
      <c r="PRN153" s="63"/>
      <c r="PRO153" s="63"/>
      <c r="PRP153" s="63"/>
      <c r="PRQ153" s="63"/>
      <c r="PRR153" s="63"/>
      <c r="PRS153" s="63"/>
      <c r="PRT153" s="63"/>
      <c r="PRU153" s="63"/>
      <c r="PRV153" s="63"/>
      <c r="PRW153" s="63"/>
      <c r="PRX153" s="63"/>
      <c r="PRY153" s="63"/>
      <c r="PRZ153" s="63"/>
      <c r="PSA153" s="63"/>
      <c r="PSB153" s="63"/>
      <c r="PSC153" s="63"/>
      <c r="PSD153" s="63"/>
      <c r="PSE153" s="63"/>
      <c r="PSF153" s="63"/>
      <c r="PSG153" s="63"/>
      <c r="PSH153" s="63"/>
      <c r="PSI153" s="63"/>
      <c r="PSJ153" s="63"/>
      <c r="PSK153" s="63"/>
      <c r="PSL153" s="63"/>
      <c r="PSM153" s="63"/>
      <c r="PSN153" s="63"/>
      <c r="PSO153" s="63"/>
      <c r="PSP153" s="63"/>
      <c r="PSQ153" s="63"/>
      <c r="PSR153" s="63"/>
      <c r="PSS153" s="63"/>
      <c r="PST153" s="63"/>
      <c r="PSU153" s="63"/>
      <c r="PSV153" s="63"/>
      <c r="PSW153" s="63"/>
      <c r="PSX153" s="63"/>
      <c r="PSY153" s="63"/>
      <c r="PSZ153" s="63"/>
      <c r="PTA153" s="63"/>
      <c r="PTB153" s="63"/>
      <c r="PTC153" s="63"/>
      <c r="PTD153" s="63"/>
      <c r="PTE153" s="63"/>
      <c r="PTF153" s="63"/>
      <c r="PTG153" s="63"/>
      <c r="PTH153" s="63"/>
      <c r="PTI153" s="63"/>
      <c r="PTJ153" s="63"/>
      <c r="PTK153" s="63"/>
      <c r="PTL153" s="63"/>
      <c r="PTM153" s="63"/>
      <c r="PTN153" s="63"/>
      <c r="PTO153" s="63"/>
      <c r="PTP153" s="63"/>
      <c r="PTQ153" s="63"/>
      <c r="PTR153" s="63"/>
      <c r="PTS153" s="63"/>
      <c r="PTT153" s="63"/>
      <c r="PTU153" s="63"/>
      <c r="PTV153" s="63"/>
      <c r="PTW153" s="63"/>
      <c r="PTX153" s="63"/>
      <c r="PTY153" s="63"/>
      <c r="PTZ153" s="63"/>
      <c r="PUA153" s="63"/>
      <c r="PUB153" s="63"/>
      <c r="PUC153" s="63"/>
      <c r="PUD153" s="63"/>
      <c r="PUE153" s="63"/>
      <c r="PUF153" s="63"/>
      <c r="PUG153" s="63"/>
      <c r="PUH153" s="63"/>
      <c r="PUI153" s="63"/>
      <c r="PUJ153" s="63"/>
      <c r="PUK153" s="63"/>
      <c r="PUL153" s="63"/>
      <c r="PUM153" s="63"/>
      <c r="PUN153" s="63"/>
      <c r="PUO153" s="63"/>
      <c r="PUP153" s="63"/>
      <c r="PUQ153" s="63"/>
      <c r="PUR153" s="63"/>
      <c r="PUS153" s="63"/>
      <c r="PUT153" s="63"/>
      <c r="PUU153" s="63"/>
      <c r="PUV153" s="63"/>
      <c r="PUW153" s="63"/>
      <c r="PUX153" s="63"/>
      <c r="PUY153" s="63"/>
      <c r="PUZ153" s="63"/>
      <c r="PVA153" s="63"/>
      <c r="PVB153" s="63"/>
      <c r="PVC153" s="63"/>
      <c r="PVD153" s="63"/>
      <c r="PVE153" s="63"/>
      <c r="PVF153" s="63"/>
      <c r="PVG153" s="63"/>
      <c r="PVH153" s="63"/>
      <c r="PVI153" s="63"/>
      <c r="PVJ153" s="63"/>
      <c r="PVK153" s="63"/>
      <c r="PVL153" s="63"/>
      <c r="PVM153" s="63"/>
      <c r="PVN153" s="63"/>
      <c r="PVO153" s="63"/>
      <c r="PVP153" s="63"/>
      <c r="PVQ153" s="63"/>
      <c r="PVR153" s="63"/>
      <c r="PVS153" s="63"/>
      <c r="PVT153" s="63"/>
      <c r="PVU153" s="63"/>
      <c r="PVV153" s="63"/>
      <c r="PVW153" s="63"/>
      <c r="PVX153" s="63"/>
      <c r="PVY153" s="63"/>
      <c r="PVZ153" s="63"/>
      <c r="PWA153" s="63"/>
      <c r="PWB153" s="63"/>
      <c r="PWC153" s="63"/>
      <c r="PWD153" s="63"/>
      <c r="PWE153" s="63"/>
      <c r="PWF153" s="63"/>
      <c r="PWG153" s="63"/>
      <c r="PWH153" s="63"/>
      <c r="PWI153" s="63"/>
      <c r="PWJ153" s="63"/>
      <c r="PWK153" s="63"/>
      <c r="PWL153" s="63"/>
      <c r="PWM153" s="63"/>
      <c r="PWN153" s="63"/>
      <c r="PWO153" s="63"/>
      <c r="PWP153" s="63"/>
      <c r="PWQ153" s="63"/>
      <c r="PWR153" s="63"/>
      <c r="PWS153" s="63"/>
      <c r="PWT153" s="63"/>
      <c r="PWU153" s="63"/>
      <c r="PWV153" s="63"/>
      <c r="PWW153" s="63"/>
      <c r="PWX153" s="63"/>
      <c r="PWY153" s="63"/>
      <c r="PWZ153" s="63"/>
      <c r="PXA153" s="63"/>
      <c r="PXB153" s="63"/>
      <c r="PXC153" s="63"/>
      <c r="PXD153" s="63"/>
      <c r="PXE153" s="63"/>
      <c r="PXF153" s="63"/>
      <c r="PXG153" s="63"/>
      <c r="PXH153" s="63"/>
      <c r="PXI153" s="63"/>
      <c r="PXJ153" s="63"/>
      <c r="PXK153" s="63"/>
      <c r="PXL153" s="63"/>
      <c r="PXM153" s="63"/>
      <c r="PXN153" s="63"/>
      <c r="PXO153" s="63"/>
      <c r="PXP153" s="63"/>
      <c r="PXQ153" s="63"/>
      <c r="PXR153" s="63"/>
      <c r="PXS153" s="63"/>
      <c r="PXT153" s="63"/>
      <c r="PXU153" s="63"/>
      <c r="PXV153" s="63"/>
      <c r="PXW153" s="63"/>
      <c r="PXX153" s="63"/>
      <c r="PXY153" s="63"/>
      <c r="PXZ153" s="63"/>
      <c r="PYA153" s="63"/>
      <c r="PYB153" s="63"/>
      <c r="PYC153" s="63"/>
      <c r="PYD153" s="63"/>
      <c r="PYE153" s="63"/>
      <c r="PYF153" s="63"/>
      <c r="PYG153" s="63"/>
      <c r="PYH153" s="63"/>
      <c r="PYI153" s="63"/>
      <c r="PYJ153" s="63"/>
      <c r="PYK153" s="63"/>
      <c r="PYL153" s="63"/>
      <c r="PYM153" s="63"/>
      <c r="PYN153" s="63"/>
      <c r="PYO153" s="63"/>
      <c r="PYP153" s="63"/>
      <c r="PYQ153" s="63"/>
      <c r="PYR153" s="63"/>
      <c r="PYS153" s="63"/>
      <c r="PYT153" s="63"/>
      <c r="PYU153" s="63"/>
      <c r="PYV153" s="63"/>
      <c r="PYW153" s="63"/>
      <c r="PYX153" s="63"/>
      <c r="PYY153" s="63"/>
      <c r="PYZ153" s="63"/>
      <c r="PZA153" s="63"/>
      <c r="PZB153" s="63"/>
      <c r="PZC153" s="63"/>
      <c r="PZD153" s="63"/>
      <c r="PZE153" s="63"/>
      <c r="PZF153" s="63"/>
      <c r="PZG153" s="63"/>
      <c r="PZH153" s="63"/>
      <c r="PZI153" s="63"/>
      <c r="PZJ153" s="63"/>
      <c r="PZK153" s="63"/>
      <c r="PZL153" s="63"/>
      <c r="PZM153" s="63"/>
      <c r="PZN153" s="63"/>
      <c r="PZO153" s="63"/>
      <c r="PZP153" s="63"/>
      <c r="PZQ153" s="63"/>
      <c r="PZR153" s="63"/>
      <c r="PZS153" s="63"/>
      <c r="PZT153" s="63"/>
      <c r="PZU153" s="63"/>
      <c r="PZV153" s="63"/>
      <c r="PZW153" s="63"/>
      <c r="PZX153" s="63"/>
      <c r="PZY153" s="63"/>
      <c r="PZZ153" s="63"/>
      <c r="QAA153" s="63"/>
      <c r="QAB153" s="63"/>
      <c r="QAC153" s="63"/>
      <c r="QAD153" s="63"/>
      <c r="QAE153" s="63"/>
      <c r="QAF153" s="63"/>
      <c r="QAG153" s="63"/>
      <c r="QAH153" s="63"/>
      <c r="QAI153" s="63"/>
      <c r="QAJ153" s="63"/>
      <c r="QAK153" s="63"/>
      <c r="QAL153" s="63"/>
      <c r="QAM153" s="63"/>
      <c r="QAN153" s="63"/>
      <c r="QAO153" s="63"/>
      <c r="QAP153" s="63"/>
      <c r="QAQ153" s="63"/>
      <c r="QAR153" s="63"/>
      <c r="QAS153" s="63"/>
      <c r="QAT153" s="63"/>
      <c r="QAU153" s="63"/>
      <c r="QAV153" s="63"/>
      <c r="QAW153" s="63"/>
      <c r="QAX153" s="63"/>
      <c r="QAY153" s="63"/>
      <c r="QAZ153" s="63"/>
      <c r="QBA153" s="63"/>
      <c r="QBB153" s="63"/>
      <c r="QBC153" s="63"/>
      <c r="QBD153" s="63"/>
      <c r="QBE153" s="63"/>
      <c r="QBF153" s="63"/>
      <c r="QBG153" s="63"/>
      <c r="QBH153" s="63"/>
      <c r="QBI153" s="63"/>
      <c r="QBJ153" s="63"/>
      <c r="QBK153" s="63"/>
      <c r="QBL153" s="63"/>
      <c r="QBM153" s="63"/>
      <c r="QBN153" s="63"/>
      <c r="QBO153" s="63"/>
      <c r="QBP153" s="63"/>
      <c r="QBQ153" s="63"/>
      <c r="QBR153" s="63"/>
      <c r="QBS153" s="63"/>
      <c r="QBT153" s="63"/>
      <c r="QBU153" s="63"/>
      <c r="QBV153" s="63"/>
      <c r="QBW153" s="63"/>
      <c r="QBX153" s="63"/>
      <c r="QBY153" s="63"/>
      <c r="QBZ153" s="63"/>
      <c r="QCA153" s="63"/>
      <c r="QCB153" s="63"/>
      <c r="QCC153" s="63"/>
      <c r="QCD153" s="63"/>
      <c r="QCE153" s="63"/>
      <c r="QCF153" s="63"/>
      <c r="QCG153" s="63"/>
      <c r="QCH153" s="63"/>
      <c r="QCI153" s="63"/>
      <c r="QCJ153" s="63"/>
      <c r="QCK153" s="63"/>
      <c r="QCL153" s="63"/>
      <c r="QCM153" s="63"/>
      <c r="QCN153" s="63"/>
      <c r="QCO153" s="63"/>
      <c r="QCP153" s="63"/>
      <c r="QCQ153" s="63"/>
      <c r="QCR153" s="63"/>
      <c r="QCS153" s="63"/>
      <c r="QCT153" s="63"/>
      <c r="QCU153" s="63"/>
      <c r="QCV153" s="63"/>
      <c r="QCW153" s="63"/>
      <c r="QCX153" s="63"/>
      <c r="QCY153" s="63"/>
      <c r="QCZ153" s="63"/>
      <c r="QDA153" s="63"/>
      <c r="QDB153" s="63"/>
      <c r="QDC153" s="63"/>
      <c r="QDD153" s="63"/>
      <c r="QDE153" s="63"/>
      <c r="QDF153" s="63"/>
      <c r="QDG153" s="63"/>
      <c r="QDH153" s="63"/>
      <c r="QDI153" s="63"/>
      <c r="QDJ153" s="63"/>
      <c r="QDK153" s="63"/>
      <c r="QDL153" s="63"/>
      <c r="QDM153" s="63"/>
      <c r="QDN153" s="63"/>
      <c r="QDO153" s="63"/>
      <c r="QDP153" s="63"/>
      <c r="QDQ153" s="63"/>
      <c r="QDR153" s="63"/>
      <c r="QDS153" s="63"/>
      <c r="QDT153" s="63"/>
      <c r="QDU153" s="63"/>
      <c r="QDV153" s="63"/>
      <c r="QDW153" s="63"/>
      <c r="QDX153" s="63"/>
      <c r="QDY153" s="63"/>
      <c r="QDZ153" s="63"/>
      <c r="QEA153" s="63"/>
      <c r="QEB153" s="63"/>
      <c r="QEC153" s="63"/>
      <c r="QED153" s="63"/>
      <c r="QEE153" s="63"/>
      <c r="QEF153" s="63"/>
      <c r="QEG153" s="63"/>
      <c r="QEH153" s="63"/>
      <c r="QEI153" s="63"/>
      <c r="QEJ153" s="63"/>
      <c r="QEK153" s="63"/>
      <c r="QEL153" s="63"/>
      <c r="QEM153" s="63"/>
      <c r="QEN153" s="63"/>
      <c r="QEO153" s="63"/>
      <c r="QEP153" s="63"/>
      <c r="QEQ153" s="63"/>
      <c r="QER153" s="63"/>
      <c r="QES153" s="63"/>
      <c r="QET153" s="63"/>
      <c r="QEU153" s="63"/>
      <c r="QEV153" s="63"/>
      <c r="QEW153" s="63"/>
      <c r="QEX153" s="63"/>
      <c r="QEY153" s="63"/>
      <c r="QEZ153" s="63"/>
      <c r="QFA153" s="63"/>
      <c r="QFB153" s="63"/>
      <c r="QFC153" s="63"/>
      <c r="QFD153" s="63"/>
      <c r="QFE153" s="63"/>
      <c r="QFF153" s="63"/>
      <c r="QFG153" s="63"/>
      <c r="QFH153" s="63"/>
      <c r="QFI153" s="63"/>
      <c r="QFJ153" s="63"/>
      <c r="QFK153" s="63"/>
      <c r="QFL153" s="63"/>
      <c r="QFM153" s="63"/>
      <c r="QFN153" s="63"/>
      <c r="QFO153" s="63"/>
      <c r="QFP153" s="63"/>
      <c r="QFQ153" s="63"/>
      <c r="QFR153" s="63"/>
      <c r="QFS153" s="63"/>
      <c r="QFT153" s="63"/>
      <c r="QFU153" s="63"/>
      <c r="QFV153" s="63"/>
      <c r="QFW153" s="63"/>
      <c r="QFX153" s="63"/>
      <c r="QFY153" s="63"/>
      <c r="QFZ153" s="63"/>
      <c r="QGA153" s="63"/>
      <c r="QGB153" s="63"/>
      <c r="QGC153" s="63"/>
      <c r="QGD153" s="63"/>
      <c r="QGE153" s="63"/>
      <c r="QGF153" s="63"/>
      <c r="QGG153" s="63"/>
      <c r="QGH153" s="63"/>
      <c r="QGI153" s="63"/>
      <c r="QGJ153" s="63"/>
      <c r="QGK153" s="63"/>
      <c r="QGL153" s="63"/>
      <c r="QGM153" s="63"/>
      <c r="QGN153" s="63"/>
      <c r="QGO153" s="63"/>
      <c r="QGP153" s="63"/>
      <c r="QGQ153" s="63"/>
      <c r="QGR153" s="63"/>
      <c r="QGS153" s="63"/>
      <c r="QGT153" s="63"/>
      <c r="QGU153" s="63"/>
      <c r="QGV153" s="63"/>
      <c r="QGW153" s="63"/>
      <c r="QGX153" s="63"/>
      <c r="QGY153" s="63"/>
      <c r="QGZ153" s="63"/>
      <c r="QHA153" s="63"/>
      <c r="QHB153" s="63"/>
      <c r="QHC153" s="63"/>
      <c r="QHD153" s="63"/>
      <c r="QHE153" s="63"/>
      <c r="QHF153" s="63"/>
      <c r="QHG153" s="63"/>
      <c r="QHH153" s="63"/>
      <c r="QHI153" s="63"/>
      <c r="QHJ153" s="63"/>
      <c r="QHK153" s="63"/>
      <c r="QHL153" s="63"/>
      <c r="QHM153" s="63"/>
      <c r="QHN153" s="63"/>
      <c r="QHO153" s="63"/>
      <c r="QHP153" s="63"/>
      <c r="QHQ153" s="63"/>
      <c r="QHR153" s="63"/>
      <c r="QHS153" s="63"/>
      <c r="QHT153" s="63"/>
      <c r="QHU153" s="63"/>
      <c r="QHV153" s="63"/>
      <c r="QHW153" s="63"/>
      <c r="QHX153" s="63"/>
      <c r="QHY153" s="63"/>
      <c r="QHZ153" s="63"/>
      <c r="QIA153" s="63"/>
      <c r="QIB153" s="63"/>
      <c r="QIC153" s="63"/>
      <c r="QID153" s="63"/>
      <c r="QIE153" s="63"/>
      <c r="QIF153" s="63"/>
      <c r="QIG153" s="63"/>
      <c r="QIH153" s="63"/>
      <c r="QII153" s="63"/>
      <c r="QIJ153" s="63"/>
      <c r="QIK153" s="63"/>
      <c r="QIL153" s="63"/>
      <c r="QIM153" s="63"/>
      <c r="QIN153" s="63"/>
      <c r="QIO153" s="63"/>
      <c r="QIP153" s="63"/>
      <c r="QIQ153" s="63"/>
      <c r="QIR153" s="63"/>
      <c r="QIS153" s="63"/>
      <c r="QIT153" s="63"/>
      <c r="QIU153" s="63"/>
      <c r="QIV153" s="63"/>
      <c r="QIW153" s="63"/>
      <c r="QIX153" s="63"/>
      <c r="QIY153" s="63"/>
      <c r="QIZ153" s="63"/>
      <c r="QJA153" s="63"/>
      <c r="QJB153" s="63"/>
      <c r="QJC153" s="63"/>
      <c r="QJD153" s="63"/>
      <c r="QJE153" s="63"/>
      <c r="QJF153" s="63"/>
      <c r="QJG153" s="63"/>
      <c r="QJH153" s="63"/>
      <c r="QJI153" s="63"/>
      <c r="QJJ153" s="63"/>
      <c r="QJK153" s="63"/>
      <c r="QJL153" s="63"/>
      <c r="QJM153" s="63"/>
      <c r="QJN153" s="63"/>
      <c r="QJO153" s="63"/>
      <c r="QJP153" s="63"/>
      <c r="QJQ153" s="63"/>
      <c r="QJR153" s="63"/>
      <c r="QJS153" s="63"/>
      <c r="QJT153" s="63"/>
      <c r="QJU153" s="63"/>
      <c r="QJV153" s="63"/>
      <c r="QJW153" s="63"/>
      <c r="QJX153" s="63"/>
      <c r="QJY153" s="63"/>
      <c r="QJZ153" s="63"/>
      <c r="QKA153" s="63"/>
      <c r="QKB153" s="63"/>
      <c r="QKC153" s="63"/>
      <c r="QKD153" s="63"/>
      <c r="QKE153" s="63"/>
      <c r="QKF153" s="63"/>
      <c r="QKG153" s="63"/>
      <c r="QKH153" s="63"/>
      <c r="QKI153" s="63"/>
      <c r="QKJ153" s="63"/>
      <c r="QKK153" s="63"/>
      <c r="QKL153" s="63"/>
      <c r="QKM153" s="63"/>
      <c r="QKN153" s="63"/>
      <c r="QKO153" s="63"/>
      <c r="QKP153" s="63"/>
      <c r="QKQ153" s="63"/>
      <c r="QKR153" s="63"/>
      <c r="QKS153" s="63"/>
      <c r="QKT153" s="63"/>
      <c r="QKU153" s="63"/>
      <c r="QKV153" s="63"/>
      <c r="QKW153" s="63"/>
      <c r="QKX153" s="63"/>
      <c r="QKY153" s="63"/>
      <c r="QKZ153" s="63"/>
      <c r="QLA153" s="63"/>
      <c r="QLB153" s="63"/>
      <c r="QLC153" s="63"/>
      <c r="QLD153" s="63"/>
      <c r="QLE153" s="63"/>
      <c r="QLF153" s="63"/>
      <c r="QLG153" s="63"/>
      <c r="QLH153" s="63"/>
      <c r="QLI153" s="63"/>
      <c r="QLJ153" s="63"/>
      <c r="QLK153" s="63"/>
      <c r="QLL153" s="63"/>
      <c r="QLM153" s="63"/>
      <c r="QLN153" s="63"/>
      <c r="QLO153" s="63"/>
      <c r="QLP153" s="63"/>
      <c r="QLQ153" s="63"/>
      <c r="QLR153" s="63"/>
      <c r="QLS153" s="63"/>
      <c r="QLT153" s="63"/>
      <c r="QLU153" s="63"/>
      <c r="QLV153" s="63"/>
      <c r="QLW153" s="63"/>
      <c r="QLX153" s="63"/>
      <c r="QLY153" s="63"/>
      <c r="QLZ153" s="63"/>
      <c r="QMA153" s="63"/>
      <c r="QMB153" s="63"/>
      <c r="QMC153" s="63"/>
      <c r="QMD153" s="63"/>
      <c r="QME153" s="63"/>
      <c r="QMF153" s="63"/>
      <c r="QMG153" s="63"/>
      <c r="QMH153" s="63"/>
      <c r="QMI153" s="63"/>
      <c r="QMJ153" s="63"/>
      <c r="QMK153" s="63"/>
      <c r="QML153" s="63"/>
      <c r="QMM153" s="63"/>
      <c r="QMN153" s="63"/>
      <c r="QMO153" s="63"/>
      <c r="QMP153" s="63"/>
      <c r="QMQ153" s="63"/>
      <c r="QMR153" s="63"/>
      <c r="QMS153" s="63"/>
      <c r="QMT153" s="63"/>
      <c r="QMU153" s="63"/>
      <c r="QMV153" s="63"/>
      <c r="QMW153" s="63"/>
      <c r="QMX153" s="63"/>
      <c r="QMY153" s="63"/>
      <c r="QMZ153" s="63"/>
      <c r="QNA153" s="63"/>
      <c r="QNB153" s="63"/>
      <c r="QNC153" s="63"/>
      <c r="QND153" s="63"/>
      <c r="QNE153" s="63"/>
      <c r="QNF153" s="63"/>
      <c r="QNG153" s="63"/>
      <c r="QNH153" s="63"/>
      <c r="QNI153" s="63"/>
      <c r="QNJ153" s="63"/>
      <c r="QNK153" s="63"/>
      <c r="QNL153" s="63"/>
      <c r="QNM153" s="63"/>
      <c r="QNN153" s="63"/>
      <c r="QNO153" s="63"/>
      <c r="QNP153" s="63"/>
      <c r="QNQ153" s="63"/>
      <c r="QNR153" s="63"/>
      <c r="QNS153" s="63"/>
      <c r="QNT153" s="63"/>
      <c r="QNU153" s="63"/>
      <c r="QNV153" s="63"/>
      <c r="QNW153" s="63"/>
      <c r="QNX153" s="63"/>
      <c r="QNY153" s="63"/>
      <c r="QNZ153" s="63"/>
      <c r="QOA153" s="63"/>
      <c r="QOB153" s="63"/>
      <c r="QOC153" s="63"/>
      <c r="QOD153" s="63"/>
      <c r="QOE153" s="63"/>
      <c r="QOF153" s="63"/>
      <c r="QOG153" s="63"/>
      <c r="QOH153" s="63"/>
      <c r="QOI153" s="63"/>
      <c r="QOJ153" s="63"/>
      <c r="QOK153" s="63"/>
      <c r="QOL153" s="63"/>
      <c r="QOM153" s="63"/>
      <c r="QON153" s="63"/>
      <c r="QOO153" s="63"/>
      <c r="QOP153" s="63"/>
      <c r="QOQ153" s="63"/>
      <c r="QOR153" s="63"/>
      <c r="QOS153" s="63"/>
      <c r="QOT153" s="63"/>
      <c r="QOU153" s="63"/>
      <c r="QOV153" s="63"/>
      <c r="QOW153" s="63"/>
      <c r="QOX153" s="63"/>
      <c r="QOY153" s="63"/>
      <c r="QOZ153" s="63"/>
      <c r="QPA153" s="63"/>
      <c r="QPB153" s="63"/>
      <c r="QPC153" s="63"/>
      <c r="QPD153" s="63"/>
      <c r="QPE153" s="63"/>
      <c r="QPF153" s="63"/>
      <c r="QPG153" s="63"/>
      <c r="QPH153" s="63"/>
      <c r="QPI153" s="63"/>
      <c r="QPJ153" s="63"/>
      <c r="QPK153" s="63"/>
      <c r="QPL153" s="63"/>
      <c r="QPM153" s="63"/>
      <c r="QPN153" s="63"/>
      <c r="QPO153" s="63"/>
      <c r="QPP153" s="63"/>
      <c r="QPQ153" s="63"/>
      <c r="QPR153" s="63"/>
      <c r="QPS153" s="63"/>
      <c r="QPT153" s="63"/>
      <c r="QPU153" s="63"/>
      <c r="QPV153" s="63"/>
      <c r="QPW153" s="63"/>
      <c r="QPX153" s="63"/>
      <c r="QPY153" s="63"/>
      <c r="QPZ153" s="63"/>
      <c r="QQA153" s="63"/>
      <c r="QQB153" s="63"/>
      <c r="QQC153" s="63"/>
      <c r="QQD153" s="63"/>
      <c r="QQE153" s="63"/>
      <c r="QQF153" s="63"/>
      <c r="QQG153" s="63"/>
      <c r="QQH153" s="63"/>
      <c r="QQI153" s="63"/>
      <c r="QQJ153" s="63"/>
      <c r="QQK153" s="63"/>
      <c r="QQL153" s="63"/>
      <c r="QQM153" s="63"/>
      <c r="QQN153" s="63"/>
      <c r="QQO153" s="63"/>
      <c r="QQP153" s="63"/>
      <c r="QQQ153" s="63"/>
      <c r="QQR153" s="63"/>
      <c r="QQS153" s="63"/>
      <c r="QQT153" s="63"/>
      <c r="QQU153" s="63"/>
      <c r="QQV153" s="63"/>
      <c r="QQW153" s="63"/>
      <c r="QQX153" s="63"/>
      <c r="QQY153" s="63"/>
      <c r="QQZ153" s="63"/>
      <c r="QRA153" s="63"/>
      <c r="QRB153" s="63"/>
      <c r="QRC153" s="63"/>
      <c r="QRD153" s="63"/>
      <c r="QRE153" s="63"/>
      <c r="QRF153" s="63"/>
      <c r="QRG153" s="63"/>
      <c r="QRH153" s="63"/>
      <c r="QRI153" s="63"/>
      <c r="QRJ153" s="63"/>
      <c r="QRK153" s="63"/>
      <c r="QRL153" s="63"/>
      <c r="QRM153" s="63"/>
      <c r="QRN153" s="63"/>
      <c r="QRO153" s="63"/>
      <c r="QRP153" s="63"/>
      <c r="QRQ153" s="63"/>
      <c r="QRR153" s="63"/>
      <c r="QRS153" s="63"/>
      <c r="QRT153" s="63"/>
      <c r="QRU153" s="63"/>
      <c r="QRV153" s="63"/>
      <c r="QRW153" s="63"/>
      <c r="QRX153" s="63"/>
      <c r="QRY153" s="63"/>
      <c r="QRZ153" s="63"/>
      <c r="QSA153" s="63"/>
      <c r="QSB153" s="63"/>
      <c r="QSC153" s="63"/>
      <c r="QSD153" s="63"/>
      <c r="QSE153" s="63"/>
      <c r="QSF153" s="63"/>
      <c r="QSG153" s="63"/>
      <c r="QSH153" s="63"/>
      <c r="QSI153" s="63"/>
      <c r="QSJ153" s="63"/>
      <c r="QSK153" s="63"/>
      <c r="QSL153" s="63"/>
      <c r="QSM153" s="63"/>
      <c r="QSN153" s="63"/>
      <c r="QSO153" s="63"/>
      <c r="QSP153" s="63"/>
      <c r="QSQ153" s="63"/>
      <c r="QSR153" s="63"/>
      <c r="QSS153" s="63"/>
      <c r="QST153" s="63"/>
      <c r="QSU153" s="63"/>
      <c r="QSV153" s="63"/>
      <c r="QSW153" s="63"/>
      <c r="QSX153" s="63"/>
      <c r="QSY153" s="63"/>
      <c r="QSZ153" s="63"/>
      <c r="QTA153" s="63"/>
      <c r="QTB153" s="63"/>
      <c r="QTC153" s="63"/>
      <c r="QTD153" s="63"/>
      <c r="QTE153" s="63"/>
      <c r="QTF153" s="63"/>
      <c r="QTG153" s="63"/>
      <c r="QTH153" s="63"/>
      <c r="QTI153" s="63"/>
      <c r="QTJ153" s="63"/>
      <c r="QTK153" s="63"/>
      <c r="QTL153" s="63"/>
      <c r="QTM153" s="63"/>
      <c r="QTN153" s="63"/>
      <c r="QTO153" s="63"/>
      <c r="QTP153" s="63"/>
      <c r="QTQ153" s="63"/>
      <c r="QTR153" s="63"/>
      <c r="QTS153" s="63"/>
      <c r="QTT153" s="63"/>
      <c r="QTU153" s="63"/>
      <c r="QTV153" s="63"/>
      <c r="QTW153" s="63"/>
      <c r="QTX153" s="63"/>
      <c r="QTY153" s="63"/>
      <c r="QTZ153" s="63"/>
      <c r="QUA153" s="63"/>
      <c r="QUB153" s="63"/>
      <c r="QUC153" s="63"/>
      <c r="QUD153" s="63"/>
      <c r="QUE153" s="63"/>
      <c r="QUF153" s="63"/>
      <c r="QUG153" s="63"/>
      <c r="QUH153" s="63"/>
      <c r="QUI153" s="63"/>
      <c r="QUJ153" s="63"/>
      <c r="QUK153" s="63"/>
      <c r="QUL153" s="63"/>
      <c r="QUM153" s="63"/>
      <c r="QUN153" s="63"/>
      <c r="QUO153" s="63"/>
      <c r="QUP153" s="63"/>
      <c r="QUQ153" s="63"/>
      <c r="QUR153" s="63"/>
      <c r="QUS153" s="63"/>
      <c r="QUT153" s="63"/>
      <c r="QUU153" s="63"/>
      <c r="QUV153" s="63"/>
      <c r="QUW153" s="63"/>
      <c r="QUX153" s="63"/>
      <c r="QUY153" s="63"/>
      <c r="QUZ153" s="63"/>
      <c r="QVA153" s="63"/>
      <c r="QVB153" s="63"/>
      <c r="QVC153" s="63"/>
      <c r="QVD153" s="63"/>
      <c r="QVE153" s="63"/>
      <c r="QVF153" s="63"/>
      <c r="QVG153" s="63"/>
      <c r="QVH153" s="63"/>
      <c r="QVI153" s="63"/>
      <c r="QVJ153" s="63"/>
      <c r="QVK153" s="63"/>
      <c r="QVL153" s="63"/>
      <c r="QVM153" s="63"/>
      <c r="QVN153" s="63"/>
      <c r="QVO153" s="63"/>
      <c r="QVP153" s="63"/>
      <c r="QVQ153" s="63"/>
      <c r="QVR153" s="63"/>
      <c r="QVS153" s="63"/>
      <c r="QVT153" s="63"/>
      <c r="QVU153" s="63"/>
      <c r="QVV153" s="63"/>
      <c r="QVW153" s="63"/>
      <c r="QVX153" s="63"/>
      <c r="QVY153" s="63"/>
      <c r="QVZ153" s="63"/>
      <c r="QWA153" s="63"/>
      <c r="QWB153" s="63"/>
      <c r="QWC153" s="63"/>
      <c r="QWD153" s="63"/>
      <c r="QWE153" s="63"/>
      <c r="QWF153" s="63"/>
      <c r="QWG153" s="63"/>
      <c r="QWH153" s="63"/>
      <c r="QWI153" s="63"/>
      <c r="QWJ153" s="63"/>
      <c r="QWK153" s="63"/>
      <c r="QWL153" s="63"/>
      <c r="QWM153" s="63"/>
      <c r="QWN153" s="63"/>
      <c r="QWO153" s="63"/>
      <c r="QWP153" s="63"/>
      <c r="QWQ153" s="63"/>
      <c r="QWR153" s="63"/>
      <c r="QWS153" s="63"/>
      <c r="QWT153" s="63"/>
      <c r="QWU153" s="63"/>
      <c r="QWV153" s="63"/>
      <c r="QWW153" s="63"/>
      <c r="QWX153" s="63"/>
      <c r="QWY153" s="63"/>
      <c r="QWZ153" s="63"/>
      <c r="QXA153" s="63"/>
      <c r="QXB153" s="63"/>
      <c r="QXC153" s="63"/>
      <c r="QXD153" s="63"/>
      <c r="QXE153" s="63"/>
      <c r="QXF153" s="63"/>
      <c r="QXG153" s="63"/>
      <c r="QXH153" s="63"/>
      <c r="QXI153" s="63"/>
      <c r="QXJ153" s="63"/>
      <c r="QXK153" s="63"/>
      <c r="QXL153" s="63"/>
      <c r="QXM153" s="63"/>
      <c r="QXN153" s="63"/>
      <c r="QXO153" s="63"/>
      <c r="QXP153" s="63"/>
      <c r="QXQ153" s="63"/>
      <c r="QXR153" s="63"/>
      <c r="QXS153" s="63"/>
      <c r="QXT153" s="63"/>
      <c r="QXU153" s="63"/>
      <c r="QXV153" s="63"/>
      <c r="QXW153" s="63"/>
      <c r="QXX153" s="63"/>
      <c r="QXY153" s="63"/>
      <c r="QXZ153" s="63"/>
      <c r="QYA153" s="63"/>
      <c r="QYB153" s="63"/>
      <c r="QYC153" s="63"/>
      <c r="QYD153" s="63"/>
      <c r="QYE153" s="63"/>
      <c r="QYF153" s="63"/>
      <c r="QYG153" s="63"/>
      <c r="QYH153" s="63"/>
      <c r="QYI153" s="63"/>
      <c r="QYJ153" s="63"/>
      <c r="QYK153" s="63"/>
      <c r="QYL153" s="63"/>
      <c r="QYM153" s="63"/>
      <c r="QYN153" s="63"/>
      <c r="QYO153" s="63"/>
      <c r="QYP153" s="63"/>
      <c r="QYQ153" s="63"/>
      <c r="QYR153" s="63"/>
      <c r="QYS153" s="63"/>
      <c r="QYT153" s="63"/>
      <c r="QYU153" s="63"/>
      <c r="QYV153" s="63"/>
      <c r="QYW153" s="63"/>
      <c r="QYX153" s="63"/>
      <c r="QYY153" s="63"/>
      <c r="QYZ153" s="63"/>
      <c r="QZA153" s="63"/>
      <c r="QZB153" s="63"/>
      <c r="QZC153" s="63"/>
      <c r="QZD153" s="63"/>
      <c r="QZE153" s="63"/>
      <c r="QZF153" s="63"/>
      <c r="QZG153" s="63"/>
      <c r="QZH153" s="63"/>
      <c r="QZI153" s="63"/>
      <c r="QZJ153" s="63"/>
      <c r="QZK153" s="63"/>
      <c r="QZL153" s="63"/>
      <c r="QZM153" s="63"/>
      <c r="QZN153" s="63"/>
      <c r="QZO153" s="63"/>
      <c r="QZP153" s="63"/>
      <c r="QZQ153" s="63"/>
      <c r="QZR153" s="63"/>
      <c r="QZS153" s="63"/>
      <c r="QZT153" s="63"/>
      <c r="QZU153" s="63"/>
      <c r="QZV153" s="63"/>
      <c r="QZW153" s="63"/>
      <c r="QZX153" s="63"/>
      <c r="QZY153" s="63"/>
      <c r="QZZ153" s="63"/>
      <c r="RAA153" s="63"/>
      <c r="RAB153" s="63"/>
      <c r="RAC153" s="63"/>
      <c r="RAD153" s="63"/>
      <c r="RAE153" s="63"/>
      <c r="RAF153" s="63"/>
      <c r="RAG153" s="63"/>
      <c r="RAH153" s="63"/>
      <c r="RAI153" s="63"/>
      <c r="RAJ153" s="63"/>
      <c r="RAK153" s="63"/>
      <c r="RAL153" s="63"/>
      <c r="RAM153" s="63"/>
      <c r="RAN153" s="63"/>
      <c r="RAO153" s="63"/>
      <c r="RAP153" s="63"/>
      <c r="RAQ153" s="63"/>
      <c r="RAR153" s="63"/>
      <c r="RAS153" s="63"/>
      <c r="RAT153" s="63"/>
      <c r="RAU153" s="63"/>
      <c r="RAV153" s="63"/>
      <c r="RAW153" s="63"/>
      <c r="RAX153" s="63"/>
      <c r="RAY153" s="63"/>
      <c r="RAZ153" s="63"/>
      <c r="RBA153" s="63"/>
      <c r="RBB153" s="63"/>
      <c r="RBC153" s="63"/>
      <c r="RBD153" s="63"/>
      <c r="RBE153" s="63"/>
      <c r="RBF153" s="63"/>
      <c r="RBG153" s="63"/>
      <c r="RBH153" s="63"/>
      <c r="RBI153" s="63"/>
      <c r="RBJ153" s="63"/>
      <c r="RBK153" s="63"/>
      <c r="RBL153" s="63"/>
      <c r="RBM153" s="63"/>
      <c r="RBN153" s="63"/>
      <c r="RBO153" s="63"/>
      <c r="RBP153" s="63"/>
      <c r="RBQ153" s="63"/>
      <c r="RBR153" s="63"/>
      <c r="RBS153" s="63"/>
      <c r="RBT153" s="63"/>
      <c r="RBU153" s="63"/>
      <c r="RBV153" s="63"/>
      <c r="RBW153" s="63"/>
      <c r="RBX153" s="63"/>
      <c r="RBY153" s="63"/>
      <c r="RBZ153" s="63"/>
      <c r="RCA153" s="63"/>
      <c r="RCB153" s="63"/>
      <c r="RCC153" s="63"/>
      <c r="RCD153" s="63"/>
      <c r="RCE153" s="63"/>
      <c r="RCF153" s="63"/>
      <c r="RCG153" s="63"/>
      <c r="RCH153" s="63"/>
      <c r="RCI153" s="63"/>
      <c r="RCJ153" s="63"/>
      <c r="RCK153" s="63"/>
      <c r="RCL153" s="63"/>
      <c r="RCM153" s="63"/>
      <c r="RCN153" s="63"/>
      <c r="RCO153" s="63"/>
      <c r="RCP153" s="63"/>
      <c r="RCQ153" s="63"/>
      <c r="RCR153" s="63"/>
      <c r="RCS153" s="63"/>
      <c r="RCT153" s="63"/>
      <c r="RCU153" s="63"/>
      <c r="RCV153" s="63"/>
      <c r="RCW153" s="63"/>
      <c r="RCX153" s="63"/>
      <c r="RCY153" s="63"/>
      <c r="RCZ153" s="63"/>
      <c r="RDA153" s="63"/>
      <c r="RDB153" s="63"/>
      <c r="RDC153" s="63"/>
      <c r="RDD153" s="63"/>
      <c r="RDE153" s="63"/>
      <c r="RDF153" s="63"/>
      <c r="RDG153" s="63"/>
      <c r="RDH153" s="63"/>
      <c r="RDI153" s="63"/>
      <c r="RDJ153" s="63"/>
      <c r="RDK153" s="63"/>
      <c r="RDL153" s="63"/>
      <c r="RDM153" s="63"/>
      <c r="RDN153" s="63"/>
      <c r="RDO153" s="63"/>
      <c r="RDP153" s="63"/>
      <c r="RDQ153" s="63"/>
      <c r="RDR153" s="63"/>
      <c r="RDS153" s="63"/>
      <c r="RDT153" s="63"/>
      <c r="RDU153" s="63"/>
      <c r="RDV153" s="63"/>
      <c r="RDW153" s="63"/>
      <c r="RDX153" s="63"/>
      <c r="RDY153" s="63"/>
      <c r="RDZ153" s="63"/>
      <c r="REA153" s="63"/>
      <c r="REB153" s="63"/>
      <c r="REC153" s="63"/>
      <c r="RED153" s="63"/>
      <c r="REE153" s="63"/>
      <c r="REF153" s="63"/>
      <c r="REG153" s="63"/>
      <c r="REH153" s="63"/>
      <c r="REI153" s="63"/>
      <c r="REJ153" s="63"/>
      <c r="REK153" s="63"/>
      <c r="REL153" s="63"/>
      <c r="REM153" s="63"/>
      <c r="REN153" s="63"/>
      <c r="REO153" s="63"/>
      <c r="REP153" s="63"/>
      <c r="REQ153" s="63"/>
      <c r="RER153" s="63"/>
      <c r="RES153" s="63"/>
      <c r="RET153" s="63"/>
      <c r="REU153" s="63"/>
      <c r="REV153" s="63"/>
      <c r="REW153" s="63"/>
      <c r="REX153" s="63"/>
      <c r="REY153" s="63"/>
      <c r="REZ153" s="63"/>
      <c r="RFA153" s="63"/>
      <c r="RFB153" s="63"/>
      <c r="RFC153" s="63"/>
      <c r="RFD153" s="63"/>
      <c r="RFE153" s="63"/>
      <c r="RFF153" s="63"/>
      <c r="RFG153" s="63"/>
      <c r="RFH153" s="63"/>
      <c r="RFI153" s="63"/>
      <c r="RFJ153" s="63"/>
      <c r="RFK153" s="63"/>
      <c r="RFL153" s="63"/>
      <c r="RFM153" s="63"/>
      <c r="RFN153" s="63"/>
      <c r="RFO153" s="63"/>
      <c r="RFP153" s="63"/>
      <c r="RFQ153" s="63"/>
      <c r="RFR153" s="63"/>
      <c r="RFS153" s="63"/>
      <c r="RFT153" s="63"/>
      <c r="RFU153" s="63"/>
      <c r="RFV153" s="63"/>
      <c r="RFW153" s="63"/>
      <c r="RFX153" s="63"/>
      <c r="RFY153" s="63"/>
      <c r="RFZ153" s="63"/>
      <c r="RGA153" s="63"/>
      <c r="RGB153" s="63"/>
      <c r="RGC153" s="63"/>
      <c r="RGD153" s="63"/>
      <c r="RGE153" s="63"/>
      <c r="RGF153" s="63"/>
      <c r="RGG153" s="63"/>
      <c r="RGH153" s="63"/>
      <c r="RGI153" s="63"/>
      <c r="RGJ153" s="63"/>
      <c r="RGK153" s="63"/>
      <c r="RGL153" s="63"/>
      <c r="RGM153" s="63"/>
      <c r="RGN153" s="63"/>
      <c r="RGO153" s="63"/>
      <c r="RGP153" s="63"/>
      <c r="RGQ153" s="63"/>
      <c r="RGR153" s="63"/>
      <c r="RGS153" s="63"/>
      <c r="RGT153" s="63"/>
      <c r="RGU153" s="63"/>
      <c r="RGV153" s="63"/>
      <c r="RGW153" s="63"/>
      <c r="RGX153" s="63"/>
      <c r="RGY153" s="63"/>
      <c r="RGZ153" s="63"/>
      <c r="RHA153" s="63"/>
      <c r="RHB153" s="63"/>
      <c r="RHC153" s="63"/>
      <c r="RHD153" s="63"/>
      <c r="RHE153" s="63"/>
      <c r="RHF153" s="63"/>
      <c r="RHG153" s="63"/>
      <c r="RHH153" s="63"/>
      <c r="RHI153" s="63"/>
      <c r="RHJ153" s="63"/>
      <c r="RHK153" s="63"/>
      <c r="RHL153" s="63"/>
      <c r="RHM153" s="63"/>
      <c r="RHN153" s="63"/>
      <c r="RHO153" s="63"/>
      <c r="RHP153" s="63"/>
      <c r="RHQ153" s="63"/>
      <c r="RHR153" s="63"/>
      <c r="RHS153" s="63"/>
      <c r="RHT153" s="63"/>
      <c r="RHU153" s="63"/>
      <c r="RHV153" s="63"/>
      <c r="RHW153" s="63"/>
      <c r="RHX153" s="63"/>
      <c r="RHY153" s="63"/>
      <c r="RHZ153" s="63"/>
      <c r="RIA153" s="63"/>
      <c r="RIB153" s="63"/>
      <c r="RIC153" s="63"/>
      <c r="RID153" s="63"/>
      <c r="RIE153" s="63"/>
      <c r="RIF153" s="63"/>
      <c r="RIG153" s="63"/>
      <c r="RIH153" s="63"/>
      <c r="RII153" s="63"/>
      <c r="RIJ153" s="63"/>
      <c r="RIK153" s="63"/>
      <c r="RIL153" s="63"/>
      <c r="RIM153" s="63"/>
      <c r="RIN153" s="63"/>
      <c r="RIO153" s="63"/>
      <c r="RIP153" s="63"/>
      <c r="RIQ153" s="63"/>
      <c r="RIR153" s="63"/>
      <c r="RIS153" s="63"/>
      <c r="RIT153" s="63"/>
      <c r="RIU153" s="63"/>
      <c r="RIV153" s="63"/>
      <c r="RIW153" s="63"/>
      <c r="RIX153" s="63"/>
      <c r="RIY153" s="63"/>
      <c r="RIZ153" s="63"/>
      <c r="RJA153" s="63"/>
      <c r="RJB153" s="63"/>
      <c r="RJC153" s="63"/>
      <c r="RJD153" s="63"/>
      <c r="RJE153" s="63"/>
      <c r="RJF153" s="63"/>
      <c r="RJG153" s="63"/>
      <c r="RJH153" s="63"/>
      <c r="RJI153" s="63"/>
      <c r="RJJ153" s="63"/>
      <c r="RJK153" s="63"/>
      <c r="RJL153" s="63"/>
      <c r="RJM153" s="63"/>
      <c r="RJN153" s="63"/>
      <c r="RJO153" s="63"/>
      <c r="RJP153" s="63"/>
      <c r="RJQ153" s="63"/>
      <c r="RJR153" s="63"/>
      <c r="RJS153" s="63"/>
      <c r="RJT153" s="63"/>
      <c r="RJU153" s="63"/>
      <c r="RJV153" s="63"/>
      <c r="RJW153" s="63"/>
      <c r="RJX153" s="63"/>
      <c r="RJY153" s="63"/>
      <c r="RJZ153" s="63"/>
      <c r="RKA153" s="63"/>
      <c r="RKB153" s="63"/>
      <c r="RKC153" s="63"/>
      <c r="RKD153" s="63"/>
      <c r="RKE153" s="63"/>
      <c r="RKF153" s="63"/>
      <c r="RKG153" s="63"/>
      <c r="RKH153" s="63"/>
      <c r="RKI153" s="63"/>
      <c r="RKJ153" s="63"/>
      <c r="RKK153" s="63"/>
      <c r="RKL153" s="63"/>
      <c r="RKM153" s="63"/>
      <c r="RKN153" s="63"/>
      <c r="RKO153" s="63"/>
      <c r="RKP153" s="63"/>
      <c r="RKQ153" s="63"/>
      <c r="RKR153" s="63"/>
      <c r="RKS153" s="63"/>
      <c r="RKT153" s="63"/>
      <c r="RKU153" s="63"/>
      <c r="RKV153" s="63"/>
      <c r="RKW153" s="63"/>
      <c r="RKX153" s="63"/>
      <c r="RKY153" s="63"/>
      <c r="RKZ153" s="63"/>
      <c r="RLA153" s="63"/>
      <c r="RLB153" s="63"/>
      <c r="RLC153" s="63"/>
      <c r="RLD153" s="63"/>
      <c r="RLE153" s="63"/>
      <c r="RLF153" s="63"/>
      <c r="RLG153" s="63"/>
      <c r="RLH153" s="63"/>
      <c r="RLI153" s="63"/>
      <c r="RLJ153" s="63"/>
      <c r="RLK153" s="63"/>
      <c r="RLL153" s="63"/>
      <c r="RLM153" s="63"/>
      <c r="RLN153" s="63"/>
      <c r="RLO153" s="63"/>
      <c r="RLP153" s="63"/>
      <c r="RLQ153" s="63"/>
      <c r="RLR153" s="63"/>
      <c r="RLS153" s="63"/>
      <c r="RLT153" s="63"/>
      <c r="RLU153" s="63"/>
      <c r="RLV153" s="63"/>
      <c r="RLW153" s="63"/>
      <c r="RLX153" s="63"/>
      <c r="RLY153" s="63"/>
      <c r="RLZ153" s="63"/>
      <c r="RMA153" s="63"/>
      <c r="RMB153" s="63"/>
      <c r="RMC153" s="63"/>
      <c r="RMD153" s="63"/>
      <c r="RME153" s="63"/>
      <c r="RMF153" s="63"/>
      <c r="RMG153" s="63"/>
      <c r="RMH153" s="63"/>
      <c r="RMI153" s="63"/>
      <c r="RMJ153" s="63"/>
      <c r="RMK153" s="63"/>
      <c r="RML153" s="63"/>
      <c r="RMM153" s="63"/>
      <c r="RMN153" s="63"/>
      <c r="RMO153" s="63"/>
      <c r="RMP153" s="63"/>
      <c r="RMQ153" s="63"/>
      <c r="RMR153" s="63"/>
      <c r="RMS153" s="63"/>
      <c r="RMT153" s="63"/>
      <c r="RMU153" s="63"/>
      <c r="RMV153" s="63"/>
      <c r="RMW153" s="63"/>
      <c r="RMX153" s="63"/>
      <c r="RMY153" s="63"/>
      <c r="RMZ153" s="63"/>
      <c r="RNA153" s="63"/>
      <c r="RNB153" s="63"/>
      <c r="RNC153" s="63"/>
      <c r="RND153" s="63"/>
      <c r="RNE153" s="63"/>
      <c r="RNF153" s="63"/>
      <c r="RNG153" s="63"/>
      <c r="RNH153" s="63"/>
      <c r="RNI153" s="63"/>
      <c r="RNJ153" s="63"/>
      <c r="RNK153" s="63"/>
      <c r="RNL153" s="63"/>
      <c r="RNM153" s="63"/>
      <c r="RNN153" s="63"/>
      <c r="RNO153" s="63"/>
      <c r="RNP153" s="63"/>
      <c r="RNQ153" s="63"/>
      <c r="RNR153" s="63"/>
      <c r="RNS153" s="63"/>
      <c r="RNT153" s="63"/>
      <c r="RNU153" s="63"/>
      <c r="RNV153" s="63"/>
      <c r="RNW153" s="63"/>
      <c r="RNX153" s="63"/>
      <c r="RNY153" s="63"/>
      <c r="RNZ153" s="63"/>
      <c r="ROA153" s="63"/>
      <c r="ROB153" s="63"/>
      <c r="ROC153" s="63"/>
      <c r="ROD153" s="63"/>
      <c r="ROE153" s="63"/>
      <c r="ROF153" s="63"/>
      <c r="ROG153" s="63"/>
      <c r="ROH153" s="63"/>
      <c r="ROI153" s="63"/>
      <c r="ROJ153" s="63"/>
      <c r="ROK153" s="63"/>
      <c r="ROL153" s="63"/>
      <c r="ROM153" s="63"/>
      <c r="RON153" s="63"/>
      <c r="ROO153" s="63"/>
      <c r="ROP153" s="63"/>
      <c r="ROQ153" s="63"/>
      <c r="ROR153" s="63"/>
      <c r="ROS153" s="63"/>
      <c r="ROT153" s="63"/>
      <c r="ROU153" s="63"/>
      <c r="ROV153" s="63"/>
      <c r="ROW153" s="63"/>
      <c r="ROX153" s="63"/>
      <c r="ROY153" s="63"/>
      <c r="ROZ153" s="63"/>
      <c r="RPA153" s="63"/>
      <c r="RPB153" s="63"/>
      <c r="RPC153" s="63"/>
      <c r="RPD153" s="63"/>
      <c r="RPE153" s="63"/>
      <c r="RPF153" s="63"/>
      <c r="RPG153" s="63"/>
      <c r="RPH153" s="63"/>
      <c r="RPI153" s="63"/>
      <c r="RPJ153" s="63"/>
      <c r="RPK153" s="63"/>
      <c r="RPL153" s="63"/>
      <c r="RPM153" s="63"/>
      <c r="RPN153" s="63"/>
      <c r="RPO153" s="63"/>
      <c r="RPP153" s="63"/>
      <c r="RPQ153" s="63"/>
      <c r="RPR153" s="63"/>
      <c r="RPS153" s="63"/>
      <c r="RPT153" s="63"/>
      <c r="RPU153" s="63"/>
      <c r="RPV153" s="63"/>
      <c r="RPW153" s="63"/>
      <c r="RPX153" s="63"/>
      <c r="RPY153" s="63"/>
      <c r="RPZ153" s="63"/>
      <c r="RQA153" s="63"/>
      <c r="RQB153" s="63"/>
      <c r="RQC153" s="63"/>
      <c r="RQD153" s="63"/>
      <c r="RQE153" s="63"/>
      <c r="RQF153" s="63"/>
      <c r="RQG153" s="63"/>
      <c r="RQH153" s="63"/>
      <c r="RQI153" s="63"/>
      <c r="RQJ153" s="63"/>
      <c r="RQK153" s="63"/>
      <c r="RQL153" s="63"/>
      <c r="RQM153" s="63"/>
      <c r="RQN153" s="63"/>
      <c r="RQO153" s="63"/>
      <c r="RQP153" s="63"/>
      <c r="RQQ153" s="63"/>
      <c r="RQR153" s="63"/>
      <c r="RQS153" s="63"/>
      <c r="RQT153" s="63"/>
      <c r="RQU153" s="63"/>
      <c r="RQV153" s="63"/>
      <c r="RQW153" s="63"/>
      <c r="RQX153" s="63"/>
      <c r="RQY153" s="63"/>
      <c r="RQZ153" s="63"/>
      <c r="RRA153" s="63"/>
      <c r="RRB153" s="63"/>
      <c r="RRC153" s="63"/>
      <c r="RRD153" s="63"/>
      <c r="RRE153" s="63"/>
      <c r="RRF153" s="63"/>
      <c r="RRG153" s="63"/>
      <c r="RRH153" s="63"/>
      <c r="RRI153" s="63"/>
      <c r="RRJ153" s="63"/>
      <c r="RRK153" s="63"/>
      <c r="RRL153" s="63"/>
      <c r="RRM153" s="63"/>
      <c r="RRN153" s="63"/>
      <c r="RRO153" s="63"/>
      <c r="RRP153" s="63"/>
      <c r="RRQ153" s="63"/>
      <c r="RRR153" s="63"/>
      <c r="RRS153" s="63"/>
      <c r="RRT153" s="63"/>
      <c r="RRU153" s="63"/>
      <c r="RRV153" s="63"/>
      <c r="RRW153" s="63"/>
      <c r="RRX153" s="63"/>
      <c r="RRY153" s="63"/>
      <c r="RRZ153" s="63"/>
      <c r="RSA153" s="63"/>
      <c r="RSB153" s="63"/>
      <c r="RSC153" s="63"/>
      <c r="RSD153" s="63"/>
      <c r="RSE153" s="63"/>
      <c r="RSF153" s="63"/>
      <c r="RSG153" s="63"/>
      <c r="RSH153" s="63"/>
      <c r="RSI153" s="63"/>
      <c r="RSJ153" s="63"/>
      <c r="RSK153" s="63"/>
      <c r="RSL153" s="63"/>
      <c r="RSM153" s="63"/>
      <c r="RSN153" s="63"/>
      <c r="RSO153" s="63"/>
      <c r="RSP153" s="63"/>
      <c r="RSQ153" s="63"/>
      <c r="RSR153" s="63"/>
      <c r="RSS153" s="63"/>
      <c r="RST153" s="63"/>
      <c r="RSU153" s="63"/>
      <c r="RSV153" s="63"/>
      <c r="RSW153" s="63"/>
      <c r="RSX153" s="63"/>
      <c r="RSY153" s="63"/>
      <c r="RSZ153" s="63"/>
      <c r="RTA153" s="63"/>
      <c r="RTB153" s="63"/>
      <c r="RTC153" s="63"/>
      <c r="RTD153" s="63"/>
      <c r="RTE153" s="63"/>
      <c r="RTF153" s="63"/>
      <c r="RTG153" s="63"/>
      <c r="RTH153" s="63"/>
      <c r="RTI153" s="63"/>
      <c r="RTJ153" s="63"/>
      <c r="RTK153" s="63"/>
      <c r="RTL153" s="63"/>
      <c r="RTM153" s="63"/>
      <c r="RTN153" s="63"/>
      <c r="RTO153" s="63"/>
      <c r="RTP153" s="63"/>
      <c r="RTQ153" s="63"/>
      <c r="RTR153" s="63"/>
      <c r="RTS153" s="63"/>
      <c r="RTT153" s="63"/>
      <c r="RTU153" s="63"/>
      <c r="RTV153" s="63"/>
      <c r="RTW153" s="63"/>
      <c r="RTX153" s="63"/>
      <c r="RTY153" s="63"/>
      <c r="RTZ153" s="63"/>
      <c r="RUA153" s="63"/>
      <c r="RUB153" s="63"/>
      <c r="RUC153" s="63"/>
      <c r="RUD153" s="63"/>
      <c r="RUE153" s="63"/>
      <c r="RUF153" s="63"/>
      <c r="RUG153" s="63"/>
      <c r="RUH153" s="63"/>
      <c r="RUI153" s="63"/>
      <c r="RUJ153" s="63"/>
      <c r="RUK153" s="63"/>
      <c r="RUL153" s="63"/>
      <c r="RUM153" s="63"/>
      <c r="RUN153" s="63"/>
      <c r="RUO153" s="63"/>
      <c r="RUP153" s="63"/>
      <c r="RUQ153" s="63"/>
      <c r="RUR153" s="63"/>
      <c r="RUS153" s="63"/>
      <c r="RUT153" s="63"/>
      <c r="RUU153" s="63"/>
      <c r="RUV153" s="63"/>
      <c r="RUW153" s="63"/>
      <c r="RUX153" s="63"/>
      <c r="RUY153" s="63"/>
      <c r="RUZ153" s="63"/>
      <c r="RVA153" s="63"/>
      <c r="RVB153" s="63"/>
      <c r="RVC153" s="63"/>
      <c r="RVD153" s="63"/>
      <c r="RVE153" s="63"/>
      <c r="RVF153" s="63"/>
      <c r="RVG153" s="63"/>
      <c r="RVH153" s="63"/>
      <c r="RVI153" s="63"/>
      <c r="RVJ153" s="63"/>
      <c r="RVK153" s="63"/>
      <c r="RVL153" s="63"/>
      <c r="RVM153" s="63"/>
      <c r="RVN153" s="63"/>
      <c r="RVO153" s="63"/>
      <c r="RVP153" s="63"/>
      <c r="RVQ153" s="63"/>
      <c r="RVR153" s="63"/>
      <c r="RVS153" s="63"/>
      <c r="RVT153" s="63"/>
      <c r="RVU153" s="63"/>
      <c r="RVV153" s="63"/>
      <c r="RVW153" s="63"/>
      <c r="RVX153" s="63"/>
      <c r="RVY153" s="63"/>
      <c r="RVZ153" s="63"/>
      <c r="RWA153" s="63"/>
      <c r="RWB153" s="63"/>
      <c r="RWC153" s="63"/>
      <c r="RWD153" s="63"/>
      <c r="RWE153" s="63"/>
      <c r="RWF153" s="63"/>
      <c r="RWG153" s="63"/>
      <c r="RWH153" s="63"/>
      <c r="RWI153" s="63"/>
      <c r="RWJ153" s="63"/>
      <c r="RWK153" s="63"/>
      <c r="RWL153" s="63"/>
      <c r="RWM153" s="63"/>
      <c r="RWN153" s="63"/>
      <c r="RWO153" s="63"/>
      <c r="RWP153" s="63"/>
      <c r="RWQ153" s="63"/>
      <c r="RWR153" s="63"/>
      <c r="RWS153" s="63"/>
      <c r="RWT153" s="63"/>
      <c r="RWU153" s="63"/>
      <c r="RWV153" s="63"/>
      <c r="RWW153" s="63"/>
      <c r="RWX153" s="63"/>
      <c r="RWY153" s="63"/>
      <c r="RWZ153" s="63"/>
      <c r="RXA153" s="63"/>
      <c r="RXB153" s="63"/>
      <c r="RXC153" s="63"/>
      <c r="RXD153" s="63"/>
      <c r="RXE153" s="63"/>
      <c r="RXF153" s="63"/>
      <c r="RXG153" s="63"/>
      <c r="RXH153" s="63"/>
      <c r="RXI153" s="63"/>
      <c r="RXJ153" s="63"/>
      <c r="RXK153" s="63"/>
      <c r="RXL153" s="63"/>
      <c r="RXM153" s="63"/>
      <c r="RXN153" s="63"/>
      <c r="RXO153" s="63"/>
      <c r="RXP153" s="63"/>
      <c r="RXQ153" s="63"/>
      <c r="RXR153" s="63"/>
      <c r="RXS153" s="63"/>
      <c r="RXT153" s="63"/>
      <c r="RXU153" s="63"/>
      <c r="RXV153" s="63"/>
      <c r="RXW153" s="63"/>
      <c r="RXX153" s="63"/>
      <c r="RXY153" s="63"/>
      <c r="RXZ153" s="63"/>
      <c r="RYA153" s="63"/>
      <c r="RYB153" s="63"/>
      <c r="RYC153" s="63"/>
      <c r="RYD153" s="63"/>
      <c r="RYE153" s="63"/>
      <c r="RYF153" s="63"/>
      <c r="RYG153" s="63"/>
      <c r="RYH153" s="63"/>
      <c r="RYI153" s="63"/>
      <c r="RYJ153" s="63"/>
      <c r="RYK153" s="63"/>
      <c r="RYL153" s="63"/>
      <c r="RYM153" s="63"/>
      <c r="RYN153" s="63"/>
      <c r="RYO153" s="63"/>
      <c r="RYP153" s="63"/>
      <c r="RYQ153" s="63"/>
      <c r="RYR153" s="63"/>
      <c r="RYS153" s="63"/>
      <c r="RYT153" s="63"/>
      <c r="RYU153" s="63"/>
      <c r="RYV153" s="63"/>
      <c r="RYW153" s="63"/>
      <c r="RYX153" s="63"/>
      <c r="RYY153" s="63"/>
      <c r="RYZ153" s="63"/>
      <c r="RZA153" s="63"/>
      <c r="RZB153" s="63"/>
      <c r="RZC153" s="63"/>
      <c r="RZD153" s="63"/>
      <c r="RZE153" s="63"/>
      <c r="RZF153" s="63"/>
      <c r="RZG153" s="63"/>
      <c r="RZH153" s="63"/>
      <c r="RZI153" s="63"/>
      <c r="RZJ153" s="63"/>
      <c r="RZK153" s="63"/>
      <c r="RZL153" s="63"/>
      <c r="RZM153" s="63"/>
      <c r="RZN153" s="63"/>
      <c r="RZO153" s="63"/>
      <c r="RZP153" s="63"/>
      <c r="RZQ153" s="63"/>
      <c r="RZR153" s="63"/>
      <c r="RZS153" s="63"/>
      <c r="RZT153" s="63"/>
      <c r="RZU153" s="63"/>
      <c r="RZV153" s="63"/>
      <c r="RZW153" s="63"/>
      <c r="RZX153" s="63"/>
      <c r="RZY153" s="63"/>
      <c r="RZZ153" s="63"/>
      <c r="SAA153" s="63"/>
      <c r="SAB153" s="63"/>
      <c r="SAC153" s="63"/>
      <c r="SAD153" s="63"/>
      <c r="SAE153" s="63"/>
      <c r="SAF153" s="63"/>
      <c r="SAG153" s="63"/>
      <c r="SAH153" s="63"/>
      <c r="SAI153" s="63"/>
      <c r="SAJ153" s="63"/>
      <c r="SAK153" s="63"/>
      <c r="SAL153" s="63"/>
      <c r="SAM153" s="63"/>
      <c r="SAN153" s="63"/>
      <c r="SAO153" s="63"/>
      <c r="SAP153" s="63"/>
      <c r="SAQ153" s="63"/>
      <c r="SAR153" s="63"/>
      <c r="SAS153" s="63"/>
      <c r="SAT153" s="63"/>
      <c r="SAU153" s="63"/>
      <c r="SAV153" s="63"/>
      <c r="SAW153" s="63"/>
      <c r="SAX153" s="63"/>
      <c r="SAY153" s="63"/>
      <c r="SAZ153" s="63"/>
      <c r="SBA153" s="63"/>
      <c r="SBB153" s="63"/>
      <c r="SBC153" s="63"/>
      <c r="SBD153" s="63"/>
      <c r="SBE153" s="63"/>
      <c r="SBF153" s="63"/>
      <c r="SBG153" s="63"/>
      <c r="SBH153" s="63"/>
      <c r="SBI153" s="63"/>
      <c r="SBJ153" s="63"/>
      <c r="SBK153" s="63"/>
      <c r="SBL153" s="63"/>
      <c r="SBM153" s="63"/>
      <c r="SBN153" s="63"/>
      <c r="SBO153" s="63"/>
      <c r="SBP153" s="63"/>
      <c r="SBQ153" s="63"/>
      <c r="SBR153" s="63"/>
      <c r="SBS153" s="63"/>
      <c r="SBT153" s="63"/>
      <c r="SBU153" s="63"/>
      <c r="SBV153" s="63"/>
      <c r="SBW153" s="63"/>
      <c r="SBX153" s="63"/>
      <c r="SBY153" s="63"/>
      <c r="SBZ153" s="63"/>
      <c r="SCA153" s="63"/>
      <c r="SCB153" s="63"/>
      <c r="SCC153" s="63"/>
      <c r="SCD153" s="63"/>
      <c r="SCE153" s="63"/>
      <c r="SCF153" s="63"/>
      <c r="SCG153" s="63"/>
      <c r="SCH153" s="63"/>
      <c r="SCI153" s="63"/>
      <c r="SCJ153" s="63"/>
      <c r="SCK153" s="63"/>
      <c r="SCL153" s="63"/>
      <c r="SCM153" s="63"/>
      <c r="SCN153" s="63"/>
      <c r="SCO153" s="63"/>
      <c r="SCP153" s="63"/>
      <c r="SCQ153" s="63"/>
      <c r="SCR153" s="63"/>
      <c r="SCS153" s="63"/>
      <c r="SCT153" s="63"/>
      <c r="SCU153" s="63"/>
      <c r="SCV153" s="63"/>
      <c r="SCW153" s="63"/>
      <c r="SCX153" s="63"/>
      <c r="SCY153" s="63"/>
      <c r="SCZ153" s="63"/>
      <c r="SDA153" s="63"/>
      <c r="SDB153" s="63"/>
      <c r="SDC153" s="63"/>
      <c r="SDD153" s="63"/>
      <c r="SDE153" s="63"/>
      <c r="SDF153" s="63"/>
      <c r="SDG153" s="63"/>
      <c r="SDH153" s="63"/>
      <c r="SDI153" s="63"/>
      <c r="SDJ153" s="63"/>
      <c r="SDK153" s="63"/>
      <c r="SDL153" s="63"/>
      <c r="SDM153" s="63"/>
      <c r="SDN153" s="63"/>
      <c r="SDO153" s="63"/>
      <c r="SDP153" s="63"/>
      <c r="SDQ153" s="63"/>
      <c r="SDR153" s="63"/>
      <c r="SDS153" s="63"/>
      <c r="SDT153" s="63"/>
      <c r="SDU153" s="63"/>
      <c r="SDV153" s="63"/>
      <c r="SDW153" s="63"/>
      <c r="SDX153" s="63"/>
      <c r="SDY153" s="63"/>
      <c r="SDZ153" s="63"/>
      <c r="SEA153" s="63"/>
      <c r="SEB153" s="63"/>
      <c r="SEC153" s="63"/>
      <c r="SED153" s="63"/>
      <c r="SEE153" s="63"/>
      <c r="SEF153" s="63"/>
      <c r="SEG153" s="63"/>
      <c r="SEH153" s="63"/>
      <c r="SEI153" s="63"/>
      <c r="SEJ153" s="63"/>
      <c r="SEK153" s="63"/>
      <c r="SEL153" s="63"/>
      <c r="SEM153" s="63"/>
      <c r="SEN153" s="63"/>
      <c r="SEO153" s="63"/>
      <c r="SEP153" s="63"/>
      <c r="SEQ153" s="63"/>
      <c r="SER153" s="63"/>
      <c r="SES153" s="63"/>
      <c r="SET153" s="63"/>
      <c r="SEU153" s="63"/>
      <c r="SEV153" s="63"/>
      <c r="SEW153" s="63"/>
      <c r="SEX153" s="63"/>
      <c r="SEY153" s="63"/>
      <c r="SEZ153" s="63"/>
      <c r="SFA153" s="63"/>
      <c r="SFB153" s="63"/>
      <c r="SFC153" s="63"/>
      <c r="SFD153" s="63"/>
      <c r="SFE153" s="63"/>
      <c r="SFF153" s="63"/>
      <c r="SFG153" s="63"/>
      <c r="SFH153" s="63"/>
      <c r="SFI153" s="63"/>
      <c r="SFJ153" s="63"/>
      <c r="SFK153" s="63"/>
      <c r="SFL153" s="63"/>
      <c r="SFM153" s="63"/>
      <c r="SFN153" s="63"/>
      <c r="SFO153" s="63"/>
      <c r="SFP153" s="63"/>
      <c r="SFQ153" s="63"/>
      <c r="SFR153" s="63"/>
      <c r="SFS153" s="63"/>
      <c r="SFT153" s="63"/>
      <c r="SFU153" s="63"/>
      <c r="SFV153" s="63"/>
      <c r="SFW153" s="63"/>
      <c r="SFX153" s="63"/>
      <c r="SFY153" s="63"/>
      <c r="SFZ153" s="63"/>
      <c r="SGA153" s="63"/>
      <c r="SGB153" s="63"/>
      <c r="SGC153" s="63"/>
      <c r="SGD153" s="63"/>
      <c r="SGE153" s="63"/>
      <c r="SGF153" s="63"/>
      <c r="SGG153" s="63"/>
      <c r="SGH153" s="63"/>
      <c r="SGI153" s="63"/>
      <c r="SGJ153" s="63"/>
      <c r="SGK153" s="63"/>
      <c r="SGL153" s="63"/>
      <c r="SGM153" s="63"/>
      <c r="SGN153" s="63"/>
      <c r="SGO153" s="63"/>
      <c r="SGP153" s="63"/>
      <c r="SGQ153" s="63"/>
      <c r="SGR153" s="63"/>
      <c r="SGS153" s="63"/>
      <c r="SGT153" s="63"/>
      <c r="SGU153" s="63"/>
      <c r="SGV153" s="63"/>
      <c r="SGW153" s="63"/>
      <c r="SGX153" s="63"/>
      <c r="SGY153" s="63"/>
      <c r="SGZ153" s="63"/>
      <c r="SHA153" s="63"/>
      <c r="SHB153" s="63"/>
      <c r="SHC153" s="63"/>
      <c r="SHD153" s="63"/>
      <c r="SHE153" s="63"/>
      <c r="SHF153" s="63"/>
      <c r="SHG153" s="63"/>
      <c r="SHH153" s="63"/>
      <c r="SHI153" s="63"/>
      <c r="SHJ153" s="63"/>
      <c r="SHK153" s="63"/>
      <c r="SHL153" s="63"/>
      <c r="SHM153" s="63"/>
      <c r="SHN153" s="63"/>
      <c r="SHO153" s="63"/>
      <c r="SHP153" s="63"/>
      <c r="SHQ153" s="63"/>
      <c r="SHR153" s="63"/>
      <c r="SHS153" s="63"/>
      <c r="SHT153" s="63"/>
      <c r="SHU153" s="63"/>
      <c r="SHV153" s="63"/>
      <c r="SHW153" s="63"/>
      <c r="SHX153" s="63"/>
      <c r="SHY153" s="63"/>
      <c r="SHZ153" s="63"/>
      <c r="SIA153" s="63"/>
      <c r="SIB153" s="63"/>
      <c r="SIC153" s="63"/>
      <c r="SID153" s="63"/>
      <c r="SIE153" s="63"/>
      <c r="SIF153" s="63"/>
      <c r="SIG153" s="63"/>
      <c r="SIH153" s="63"/>
      <c r="SII153" s="63"/>
      <c r="SIJ153" s="63"/>
      <c r="SIK153" s="63"/>
      <c r="SIL153" s="63"/>
      <c r="SIM153" s="63"/>
      <c r="SIN153" s="63"/>
      <c r="SIO153" s="63"/>
      <c r="SIP153" s="63"/>
      <c r="SIQ153" s="63"/>
      <c r="SIR153" s="63"/>
      <c r="SIS153" s="63"/>
      <c r="SIT153" s="63"/>
      <c r="SIU153" s="63"/>
      <c r="SIV153" s="63"/>
      <c r="SIW153" s="63"/>
      <c r="SIX153" s="63"/>
      <c r="SIY153" s="63"/>
      <c r="SIZ153" s="63"/>
      <c r="SJA153" s="63"/>
      <c r="SJB153" s="63"/>
      <c r="SJC153" s="63"/>
      <c r="SJD153" s="63"/>
      <c r="SJE153" s="63"/>
      <c r="SJF153" s="63"/>
      <c r="SJG153" s="63"/>
      <c r="SJH153" s="63"/>
      <c r="SJI153" s="63"/>
      <c r="SJJ153" s="63"/>
      <c r="SJK153" s="63"/>
      <c r="SJL153" s="63"/>
      <c r="SJM153" s="63"/>
      <c r="SJN153" s="63"/>
      <c r="SJO153" s="63"/>
      <c r="SJP153" s="63"/>
      <c r="SJQ153" s="63"/>
      <c r="SJR153" s="63"/>
      <c r="SJS153" s="63"/>
      <c r="SJT153" s="63"/>
      <c r="SJU153" s="63"/>
      <c r="SJV153" s="63"/>
      <c r="SJW153" s="63"/>
      <c r="SJX153" s="63"/>
      <c r="SJY153" s="63"/>
      <c r="SJZ153" s="63"/>
      <c r="SKA153" s="63"/>
      <c r="SKB153" s="63"/>
      <c r="SKC153" s="63"/>
      <c r="SKD153" s="63"/>
      <c r="SKE153" s="63"/>
      <c r="SKF153" s="63"/>
      <c r="SKG153" s="63"/>
      <c r="SKH153" s="63"/>
      <c r="SKI153" s="63"/>
      <c r="SKJ153" s="63"/>
      <c r="SKK153" s="63"/>
      <c r="SKL153" s="63"/>
      <c r="SKM153" s="63"/>
      <c r="SKN153" s="63"/>
      <c r="SKO153" s="63"/>
      <c r="SKP153" s="63"/>
      <c r="SKQ153" s="63"/>
      <c r="SKR153" s="63"/>
      <c r="SKS153" s="63"/>
      <c r="SKT153" s="63"/>
      <c r="SKU153" s="63"/>
      <c r="SKV153" s="63"/>
      <c r="SKW153" s="63"/>
      <c r="SKX153" s="63"/>
      <c r="SKY153" s="63"/>
      <c r="SKZ153" s="63"/>
      <c r="SLA153" s="63"/>
      <c r="SLB153" s="63"/>
      <c r="SLC153" s="63"/>
      <c r="SLD153" s="63"/>
      <c r="SLE153" s="63"/>
      <c r="SLF153" s="63"/>
      <c r="SLG153" s="63"/>
      <c r="SLH153" s="63"/>
      <c r="SLI153" s="63"/>
      <c r="SLJ153" s="63"/>
      <c r="SLK153" s="63"/>
      <c r="SLL153" s="63"/>
      <c r="SLM153" s="63"/>
      <c r="SLN153" s="63"/>
      <c r="SLO153" s="63"/>
      <c r="SLP153" s="63"/>
      <c r="SLQ153" s="63"/>
      <c r="SLR153" s="63"/>
      <c r="SLS153" s="63"/>
      <c r="SLT153" s="63"/>
      <c r="SLU153" s="63"/>
      <c r="SLV153" s="63"/>
      <c r="SLW153" s="63"/>
      <c r="SLX153" s="63"/>
      <c r="SLY153" s="63"/>
      <c r="SLZ153" s="63"/>
      <c r="SMA153" s="63"/>
      <c r="SMB153" s="63"/>
      <c r="SMC153" s="63"/>
      <c r="SMD153" s="63"/>
      <c r="SME153" s="63"/>
      <c r="SMF153" s="63"/>
      <c r="SMG153" s="63"/>
      <c r="SMH153" s="63"/>
      <c r="SMI153" s="63"/>
      <c r="SMJ153" s="63"/>
      <c r="SMK153" s="63"/>
      <c r="SML153" s="63"/>
      <c r="SMM153" s="63"/>
      <c r="SMN153" s="63"/>
      <c r="SMO153" s="63"/>
      <c r="SMP153" s="63"/>
      <c r="SMQ153" s="63"/>
      <c r="SMR153" s="63"/>
      <c r="SMS153" s="63"/>
      <c r="SMT153" s="63"/>
      <c r="SMU153" s="63"/>
      <c r="SMV153" s="63"/>
      <c r="SMW153" s="63"/>
      <c r="SMX153" s="63"/>
      <c r="SMY153" s="63"/>
      <c r="SMZ153" s="63"/>
      <c r="SNA153" s="63"/>
      <c r="SNB153" s="63"/>
      <c r="SNC153" s="63"/>
      <c r="SND153" s="63"/>
      <c r="SNE153" s="63"/>
      <c r="SNF153" s="63"/>
      <c r="SNG153" s="63"/>
      <c r="SNH153" s="63"/>
      <c r="SNI153" s="63"/>
      <c r="SNJ153" s="63"/>
      <c r="SNK153" s="63"/>
      <c r="SNL153" s="63"/>
      <c r="SNM153" s="63"/>
      <c r="SNN153" s="63"/>
      <c r="SNO153" s="63"/>
      <c r="SNP153" s="63"/>
      <c r="SNQ153" s="63"/>
      <c r="SNR153" s="63"/>
      <c r="SNS153" s="63"/>
      <c r="SNT153" s="63"/>
      <c r="SNU153" s="63"/>
      <c r="SNV153" s="63"/>
      <c r="SNW153" s="63"/>
      <c r="SNX153" s="63"/>
      <c r="SNY153" s="63"/>
      <c r="SNZ153" s="63"/>
      <c r="SOA153" s="63"/>
      <c r="SOB153" s="63"/>
      <c r="SOC153" s="63"/>
      <c r="SOD153" s="63"/>
      <c r="SOE153" s="63"/>
      <c r="SOF153" s="63"/>
      <c r="SOG153" s="63"/>
      <c r="SOH153" s="63"/>
      <c r="SOI153" s="63"/>
      <c r="SOJ153" s="63"/>
      <c r="SOK153" s="63"/>
      <c r="SOL153" s="63"/>
      <c r="SOM153" s="63"/>
      <c r="SON153" s="63"/>
      <c r="SOO153" s="63"/>
      <c r="SOP153" s="63"/>
      <c r="SOQ153" s="63"/>
      <c r="SOR153" s="63"/>
      <c r="SOS153" s="63"/>
      <c r="SOT153" s="63"/>
      <c r="SOU153" s="63"/>
      <c r="SOV153" s="63"/>
      <c r="SOW153" s="63"/>
      <c r="SOX153" s="63"/>
      <c r="SOY153" s="63"/>
      <c r="SOZ153" s="63"/>
      <c r="SPA153" s="63"/>
      <c r="SPB153" s="63"/>
      <c r="SPC153" s="63"/>
      <c r="SPD153" s="63"/>
      <c r="SPE153" s="63"/>
      <c r="SPF153" s="63"/>
      <c r="SPG153" s="63"/>
      <c r="SPH153" s="63"/>
      <c r="SPI153" s="63"/>
      <c r="SPJ153" s="63"/>
      <c r="SPK153" s="63"/>
      <c r="SPL153" s="63"/>
      <c r="SPM153" s="63"/>
      <c r="SPN153" s="63"/>
      <c r="SPO153" s="63"/>
      <c r="SPP153" s="63"/>
      <c r="SPQ153" s="63"/>
      <c r="SPR153" s="63"/>
      <c r="SPS153" s="63"/>
      <c r="SPT153" s="63"/>
      <c r="SPU153" s="63"/>
      <c r="SPV153" s="63"/>
      <c r="SPW153" s="63"/>
      <c r="SPX153" s="63"/>
      <c r="SPY153" s="63"/>
      <c r="SPZ153" s="63"/>
      <c r="SQA153" s="63"/>
      <c r="SQB153" s="63"/>
      <c r="SQC153" s="63"/>
      <c r="SQD153" s="63"/>
      <c r="SQE153" s="63"/>
      <c r="SQF153" s="63"/>
      <c r="SQG153" s="63"/>
      <c r="SQH153" s="63"/>
      <c r="SQI153" s="63"/>
      <c r="SQJ153" s="63"/>
      <c r="SQK153" s="63"/>
      <c r="SQL153" s="63"/>
      <c r="SQM153" s="63"/>
      <c r="SQN153" s="63"/>
      <c r="SQO153" s="63"/>
      <c r="SQP153" s="63"/>
      <c r="SQQ153" s="63"/>
      <c r="SQR153" s="63"/>
      <c r="SQS153" s="63"/>
      <c r="SQT153" s="63"/>
      <c r="SQU153" s="63"/>
      <c r="SQV153" s="63"/>
      <c r="SQW153" s="63"/>
      <c r="SQX153" s="63"/>
      <c r="SQY153" s="63"/>
      <c r="SQZ153" s="63"/>
      <c r="SRA153" s="63"/>
      <c r="SRB153" s="63"/>
      <c r="SRC153" s="63"/>
      <c r="SRD153" s="63"/>
      <c r="SRE153" s="63"/>
      <c r="SRF153" s="63"/>
      <c r="SRG153" s="63"/>
      <c r="SRH153" s="63"/>
      <c r="SRI153" s="63"/>
      <c r="SRJ153" s="63"/>
      <c r="SRK153" s="63"/>
      <c r="SRL153" s="63"/>
      <c r="SRM153" s="63"/>
      <c r="SRN153" s="63"/>
      <c r="SRO153" s="63"/>
      <c r="SRP153" s="63"/>
      <c r="SRQ153" s="63"/>
      <c r="SRR153" s="63"/>
      <c r="SRS153" s="63"/>
      <c r="SRT153" s="63"/>
      <c r="SRU153" s="63"/>
      <c r="SRV153" s="63"/>
      <c r="SRW153" s="63"/>
      <c r="SRX153" s="63"/>
      <c r="SRY153" s="63"/>
      <c r="SRZ153" s="63"/>
      <c r="SSA153" s="63"/>
      <c r="SSB153" s="63"/>
      <c r="SSC153" s="63"/>
      <c r="SSD153" s="63"/>
      <c r="SSE153" s="63"/>
      <c r="SSF153" s="63"/>
      <c r="SSG153" s="63"/>
      <c r="SSH153" s="63"/>
      <c r="SSI153" s="63"/>
      <c r="SSJ153" s="63"/>
      <c r="SSK153" s="63"/>
      <c r="SSL153" s="63"/>
      <c r="SSM153" s="63"/>
      <c r="SSN153" s="63"/>
      <c r="SSO153" s="63"/>
      <c r="SSP153" s="63"/>
      <c r="SSQ153" s="63"/>
      <c r="SSR153" s="63"/>
      <c r="SSS153" s="63"/>
      <c r="SST153" s="63"/>
      <c r="SSU153" s="63"/>
      <c r="SSV153" s="63"/>
      <c r="SSW153" s="63"/>
      <c r="SSX153" s="63"/>
      <c r="SSY153" s="63"/>
      <c r="SSZ153" s="63"/>
      <c r="STA153" s="63"/>
      <c r="STB153" s="63"/>
      <c r="STC153" s="63"/>
      <c r="STD153" s="63"/>
      <c r="STE153" s="63"/>
      <c r="STF153" s="63"/>
      <c r="STG153" s="63"/>
      <c r="STH153" s="63"/>
      <c r="STI153" s="63"/>
      <c r="STJ153" s="63"/>
      <c r="STK153" s="63"/>
      <c r="STL153" s="63"/>
      <c r="STM153" s="63"/>
      <c r="STN153" s="63"/>
      <c r="STO153" s="63"/>
      <c r="STP153" s="63"/>
      <c r="STQ153" s="63"/>
      <c r="STR153" s="63"/>
      <c r="STS153" s="63"/>
      <c r="STT153" s="63"/>
      <c r="STU153" s="63"/>
      <c r="STV153" s="63"/>
      <c r="STW153" s="63"/>
      <c r="STX153" s="63"/>
      <c r="STY153" s="63"/>
      <c r="STZ153" s="63"/>
      <c r="SUA153" s="63"/>
      <c r="SUB153" s="63"/>
      <c r="SUC153" s="63"/>
      <c r="SUD153" s="63"/>
      <c r="SUE153" s="63"/>
      <c r="SUF153" s="63"/>
      <c r="SUG153" s="63"/>
      <c r="SUH153" s="63"/>
      <c r="SUI153" s="63"/>
      <c r="SUJ153" s="63"/>
      <c r="SUK153" s="63"/>
      <c r="SUL153" s="63"/>
      <c r="SUM153" s="63"/>
      <c r="SUN153" s="63"/>
      <c r="SUO153" s="63"/>
      <c r="SUP153" s="63"/>
      <c r="SUQ153" s="63"/>
      <c r="SUR153" s="63"/>
      <c r="SUS153" s="63"/>
      <c r="SUT153" s="63"/>
      <c r="SUU153" s="63"/>
      <c r="SUV153" s="63"/>
      <c r="SUW153" s="63"/>
      <c r="SUX153" s="63"/>
      <c r="SUY153" s="63"/>
      <c r="SUZ153" s="63"/>
      <c r="SVA153" s="63"/>
      <c r="SVB153" s="63"/>
      <c r="SVC153" s="63"/>
      <c r="SVD153" s="63"/>
      <c r="SVE153" s="63"/>
      <c r="SVF153" s="63"/>
      <c r="SVG153" s="63"/>
      <c r="SVH153" s="63"/>
      <c r="SVI153" s="63"/>
      <c r="SVJ153" s="63"/>
      <c r="SVK153" s="63"/>
      <c r="SVL153" s="63"/>
      <c r="SVM153" s="63"/>
      <c r="SVN153" s="63"/>
      <c r="SVO153" s="63"/>
      <c r="SVP153" s="63"/>
      <c r="SVQ153" s="63"/>
      <c r="SVR153" s="63"/>
      <c r="SVS153" s="63"/>
      <c r="SVT153" s="63"/>
      <c r="SVU153" s="63"/>
      <c r="SVV153" s="63"/>
      <c r="SVW153" s="63"/>
      <c r="SVX153" s="63"/>
      <c r="SVY153" s="63"/>
      <c r="SVZ153" s="63"/>
      <c r="SWA153" s="63"/>
      <c r="SWB153" s="63"/>
      <c r="SWC153" s="63"/>
      <c r="SWD153" s="63"/>
      <c r="SWE153" s="63"/>
      <c r="SWF153" s="63"/>
      <c r="SWG153" s="63"/>
      <c r="SWH153" s="63"/>
      <c r="SWI153" s="63"/>
      <c r="SWJ153" s="63"/>
      <c r="SWK153" s="63"/>
      <c r="SWL153" s="63"/>
      <c r="SWM153" s="63"/>
      <c r="SWN153" s="63"/>
      <c r="SWO153" s="63"/>
      <c r="SWP153" s="63"/>
      <c r="SWQ153" s="63"/>
      <c r="SWR153" s="63"/>
      <c r="SWS153" s="63"/>
      <c r="SWT153" s="63"/>
      <c r="SWU153" s="63"/>
      <c r="SWV153" s="63"/>
      <c r="SWW153" s="63"/>
      <c r="SWX153" s="63"/>
      <c r="SWY153" s="63"/>
      <c r="SWZ153" s="63"/>
      <c r="SXA153" s="63"/>
      <c r="SXB153" s="63"/>
      <c r="SXC153" s="63"/>
      <c r="SXD153" s="63"/>
      <c r="SXE153" s="63"/>
      <c r="SXF153" s="63"/>
      <c r="SXG153" s="63"/>
      <c r="SXH153" s="63"/>
      <c r="SXI153" s="63"/>
      <c r="SXJ153" s="63"/>
      <c r="SXK153" s="63"/>
      <c r="SXL153" s="63"/>
      <c r="SXM153" s="63"/>
      <c r="SXN153" s="63"/>
      <c r="SXO153" s="63"/>
      <c r="SXP153" s="63"/>
      <c r="SXQ153" s="63"/>
      <c r="SXR153" s="63"/>
      <c r="SXS153" s="63"/>
      <c r="SXT153" s="63"/>
      <c r="SXU153" s="63"/>
      <c r="SXV153" s="63"/>
      <c r="SXW153" s="63"/>
      <c r="SXX153" s="63"/>
      <c r="SXY153" s="63"/>
      <c r="SXZ153" s="63"/>
      <c r="SYA153" s="63"/>
      <c r="SYB153" s="63"/>
      <c r="SYC153" s="63"/>
      <c r="SYD153" s="63"/>
      <c r="SYE153" s="63"/>
      <c r="SYF153" s="63"/>
      <c r="SYG153" s="63"/>
      <c r="SYH153" s="63"/>
      <c r="SYI153" s="63"/>
      <c r="SYJ153" s="63"/>
      <c r="SYK153" s="63"/>
      <c r="SYL153" s="63"/>
      <c r="SYM153" s="63"/>
      <c r="SYN153" s="63"/>
      <c r="SYO153" s="63"/>
      <c r="SYP153" s="63"/>
      <c r="SYQ153" s="63"/>
      <c r="SYR153" s="63"/>
      <c r="SYS153" s="63"/>
      <c r="SYT153" s="63"/>
      <c r="SYU153" s="63"/>
      <c r="SYV153" s="63"/>
      <c r="SYW153" s="63"/>
      <c r="SYX153" s="63"/>
      <c r="SYY153" s="63"/>
      <c r="SYZ153" s="63"/>
      <c r="SZA153" s="63"/>
      <c r="SZB153" s="63"/>
      <c r="SZC153" s="63"/>
      <c r="SZD153" s="63"/>
      <c r="SZE153" s="63"/>
      <c r="SZF153" s="63"/>
      <c r="SZG153" s="63"/>
      <c r="SZH153" s="63"/>
      <c r="SZI153" s="63"/>
      <c r="SZJ153" s="63"/>
      <c r="SZK153" s="63"/>
      <c r="SZL153" s="63"/>
      <c r="SZM153" s="63"/>
      <c r="SZN153" s="63"/>
      <c r="SZO153" s="63"/>
      <c r="SZP153" s="63"/>
      <c r="SZQ153" s="63"/>
      <c r="SZR153" s="63"/>
      <c r="SZS153" s="63"/>
      <c r="SZT153" s="63"/>
      <c r="SZU153" s="63"/>
      <c r="SZV153" s="63"/>
      <c r="SZW153" s="63"/>
      <c r="SZX153" s="63"/>
      <c r="SZY153" s="63"/>
      <c r="SZZ153" s="63"/>
      <c r="TAA153" s="63"/>
      <c r="TAB153" s="63"/>
      <c r="TAC153" s="63"/>
      <c r="TAD153" s="63"/>
      <c r="TAE153" s="63"/>
      <c r="TAF153" s="63"/>
      <c r="TAG153" s="63"/>
      <c r="TAH153" s="63"/>
      <c r="TAI153" s="63"/>
      <c r="TAJ153" s="63"/>
      <c r="TAK153" s="63"/>
      <c r="TAL153" s="63"/>
      <c r="TAM153" s="63"/>
      <c r="TAN153" s="63"/>
      <c r="TAO153" s="63"/>
      <c r="TAP153" s="63"/>
      <c r="TAQ153" s="63"/>
      <c r="TAR153" s="63"/>
      <c r="TAS153" s="63"/>
      <c r="TAT153" s="63"/>
      <c r="TAU153" s="63"/>
      <c r="TAV153" s="63"/>
      <c r="TAW153" s="63"/>
      <c r="TAX153" s="63"/>
      <c r="TAY153" s="63"/>
      <c r="TAZ153" s="63"/>
      <c r="TBA153" s="63"/>
      <c r="TBB153" s="63"/>
      <c r="TBC153" s="63"/>
      <c r="TBD153" s="63"/>
      <c r="TBE153" s="63"/>
      <c r="TBF153" s="63"/>
      <c r="TBG153" s="63"/>
      <c r="TBH153" s="63"/>
      <c r="TBI153" s="63"/>
      <c r="TBJ153" s="63"/>
      <c r="TBK153" s="63"/>
      <c r="TBL153" s="63"/>
      <c r="TBM153" s="63"/>
      <c r="TBN153" s="63"/>
      <c r="TBO153" s="63"/>
      <c r="TBP153" s="63"/>
      <c r="TBQ153" s="63"/>
      <c r="TBR153" s="63"/>
      <c r="TBS153" s="63"/>
      <c r="TBT153" s="63"/>
      <c r="TBU153" s="63"/>
      <c r="TBV153" s="63"/>
      <c r="TBW153" s="63"/>
      <c r="TBX153" s="63"/>
      <c r="TBY153" s="63"/>
      <c r="TBZ153" s="63"/>
      <c r="TCA153" s="63"/>
      <c r="TCB153" s="63"/>
      <c r="TCC153" s="63"/>
      <c r="TCD153" s="63"/>
      <c r="TCE153" s="63"/>
      <c r="TCF153" s="63"/>
      <c r="TCG153" s="63"/>
      <c r="TCH153" s="63"/>
      <c r="TCI153" s="63"/>
      <c r="TCJ153" s="63"/>
      <c r="TCK153" s="63"/>
      <c r="TCL153" s="63"/>
      <c r="TCM153" s="63"/>
      <c r="TCN153" s="63"/>
      <c r="TCO153" s="63"/>
      <c r="TCP153" s="63"/>
      <c r="TCQ153" s="63"/>
      <c r="TCR153" s="63"/>
      <c r="TCS153" s="63"/>
      <c r="TCT153" s="63"/>
      <c r="TCU153" s="63"/>
      <c r="TCV153" s="63"/>
      <c r="TCW153" s="63"/>
      <c r="TCX153" s="63"/>
      <c r="TCY153" s="63"/>
      <c r="TCZ153" s="63"/>
      <c r="TDA153" s="63"/>
      <c r="TDB153" s="63"/>
      <c r="TDC153" s="63"/>
      <c r="TDD153" s="63"/>
      <c r="TDE153" s="63"/>
      <c r="TDF153" s="63"/>
      <c r="TDG153" s="63"/>
      <c r="TDH153" s="63"/>
      <c r="TDI153" s="63"/>
      <c r="TDJ153" s="63"/>
      <c r="TDK153" s="63"/>
      <c r="TDL153" s="63"/>
      <c r="TDM153" s="63"/>
      <c r="TDN153" s="63"/>
      <c r="TDO153" s="63"/>
      <c r="TDP153" s="63"/>
      <c r="TDQ153" s="63"/>
      <c r="TDR153" s="63"/>
      <c r="TDS153" s="63"/>
      <c r="TDT153" s="63"/>
      <c r="TDU153" s="63"/>
      <c r="TDV153" s="63"/>
      <c r="TDW153" s="63"/>
      <c r="TDX153" s="63"/>
      <c r="TDY153" s="63"/>
      <c r="TDZ153" s="63"/>
      <c r="TEA153" s="63"/>
      <c r="TEB153" s="63"/>
      <c r="TEC153" s="63"/>
      <c r="TED153" s="63"/>
      <c r="TEE153" s="63"/>
      <c r="TEF153" s="63"/>
      <c r="TEG153" s="63"/>
      <c r="TEH153" s="63"/>
      <c r="TEI153" s="63"/>
      <c r="TEJ153" s="63"/>
      <c r="TEK153" s="63"/>
      <c r="TEL153" s="63"/>
      <c r="TEM153" s="63"/>
      <c r="TEN153" s="63"/>
      <c r="TEO153" s="63"/>
      <c r="TEP153" s="63"/>
      <c r="TEQ153" s="63"/>
      <c r="TER153" s="63"/>
      <c r="TES153" s="63"/>
      <c r="TET153" s="63"/>
      <c r="TEU153" s="63"/>
      <c r="TEV153" s="63"/>
      <c r="TEW153" s="63"/>
      <c r="TEX153" s="63"/>
      <c r="TEY153" s="63"/>
      <c r="TEZ153" s="63"/>
      <c r="TFA153" s="63"/>
      <c r="TFB153" s="63"/>
      <c r="TFC153" s="63"/>
      <c r="TFD153" s="63"/>
      <c r="TFE153" s="63"/>
      <c r="TFF153" s="63"/>
      <c r="TFG153" s="63"/>
      <c r="TFH153" s="63"/>
      <c r="TFI153" s="63"/>
      <c r="TFJ153" s="63"/>
      <c r="TFK153" s="63"/>
      <c r="TFL153" s="63"/>
      <c r="TFM153" s="63"/>
      <c r="TFN153" s="63"/>
      <c r="TFO153" s="63"/>
      <c r="TFP153" s="63"/>
      <c r="TFQ153" s="63"/>
      <c r="TFR153" s="63"/>
      <c r="TFS153" s="63"/>
      <c r="TFT153" s="63"/>
      <c r="TFU153" s="63"/>
      <c r="TFV153" s="63"/>
      <c r="TFW153" s="63"/>
      <c r="TFX153" s="63"/>
      <c r="TFY153" s="63"/>
      <c r="TFZ153" s="63"/>
      <c r="TGA153" s="63"/>
      <c r="TGB153" s="63"/>
      <c r="TGC153" s="63"/>
      <c r="TGD153" s="63"/>
      <c r="TGE153" s="63"/>
      <c r="TGF153" s="63"/>
      <c r="TGG153" s="63"/>
      <c r="TGH153" s="63"/>
      <c r="TGI153" s="63"/>
      <c r="TGJ153" s="63"/>
      <c r="TGK153" s="63"/>
      <c r="TGL153" s="63"/>
      <c r="TGM153" s="63"/>
      <c r="TGN153" s="63"/>
      <c r="TGO153" s="63"/>
      <c r="TGP153" s="63"/>
      <c r="TGQ153" s="63"/>
      <c r="TGR153" s="63"/>
      <c r="TGS153" s="63"/>
      <c r="TGT153" s="63"/>
      <c r="TGU153" s="63"/>
      <c r="TGV153" s="63"/>
      <c r="TGW153" s="63"/>
      <c r="TGX153" s="63"/>
      <c r="TGY153" s="63"/>
      <c r="TGZ153" s="63"/>
      <c r="THA153" s="63"/>
      <c r="THB153" s="63"/>
      <c r="THC153" s="63"/>
      <c r="THD153" s="63"/>
      <c r="THE153" s="63"/>
      <c r="THF153" s="63"/>
      <c r="THG153" s="63"/>
      <c r="THH153" s="63"/>
      <c r="THI153" s="63"/>
      <c r="THJ153" s="63"/>
      <c r="THK153" s="63"/>
      <c r="THL153" s="63"/>
      <c r="THM153" s="63"/>
      <c r="THN153" s="63"/>
      <c r="THO153" s="63"/>
      <c r="THP153" s="63"/>
      <c r="THQ153" s="63"/>
      <c r="THR153" s="63"/>
      <c r="THS153" s="63"/>
      <c r="THT153" s="63"/>
      <c r="THU153" s="63"/>
      <c r="THV153" s="63"/>
      <c r="THW153" s="63"/>
      <c r="THX153" s="63"/>
      <c r="THY153" s="63"/>
      <c r="THZ153" s="63"/>
      <c r="TIA153" s="63"/>
      <c r="TIB153" s="63"/>
      <c r="TIC153" s="63"/>
      <c r="TID153" s="63"/>
      <c r="TIE153" s="63"/>
      <c r="TIF153" s="63"/>
      <c r="TIG153" s="63"/>
      <c r="TIH153" s="63"/>
      <c r="TII153" s="63"/>
      <c r="TIJ153" s="63"/>
      <c r="TIK153" s="63"/>
      <c r="TIL153" s="63"/>
      <c r="TIM153" s="63"/>
      <c r="TIN153" s="63"/>
      <c r="TIO153" s="63"/>
      <c r="TIP153" s="63"/>
      <c r="TIQ153" s="63"/>
      <c r="TIR153" s="63"/>
      <c r="TIS153" s="63"/>
      <c r="TIT153" s="63"/>
      <c r="TIU153" s="63"/>
      <c r="TIV153" s="63"/>
      <c r="TIW153" s="63"/>
      <c r="TIX153" s="63"/>
      <c r="TIY153" s="63"/>
      <c r="TIZ153" s="63"/>
      <c r="TJA153" s="63"/>
      <c r="TJB153" s="63"/>
      <c r="TJC153" s="63"/>
      <c r="TJD153" s="63"/>
      <c r="TJE153" s="63"/>
      <c r="TJF153" s="63"/>
      <c r="TJG153" s="63"/>
      <c r="TJH153" s="63"/>
      <c r="TJI153" s="63"/>
      <c r="TJJ153" s="63"/>
      <c r="TJK153" s="63"/>
      <c r="TJL153" s="63"/>
      <c r="TJM153" s="63"/>
      <c r="TJN153" s="63"/>
      <c r="TJO153" s="63"/>
      <c r="TJP153" s="63"/>
      <c r="TJQ153" s="63"/>
      <c r="TJR153" s="63"/>
      <c r="TJS153" s="63"/>
      <c r="TJT153" s="63"/>
      <c r="TJU153" s="63"/>
      <c r="TJV153" s="63"/>
      <c r="TJW153" s="63"/>
      <c r="TJX153" s="63"/>
      <c r="TJY153" s="63"/>
      <c r="TJZ153" s="63"/>
      <c r="TKA153" s="63"/>
      <c r="TKB153" s="63"/>
      <c r="TKC153" s="63"/>
      <c r="TKD153" s="63"/>
      <c r="TKE153" s="63"/>
      <c r="TKF153" s="63"/>
      <c r="TKG153" s="63"/>
      <c r="TKH153" s="63"/>
      <c r="TKI153" s="63"/>
      <c r="TKJ153" s="63"/>
      <c r="TKK153" s="63"/>
      <c r="TKL153" s="63"/>
      <c r="TKM153" s="63"/>
      <c r="TKN153" s="63"/>
      <c r="TKO153" s="63"/>
      <c r="TKP153" s="63"/>
      <c r="TKQ153" s="63"/>
      <c r="TKR153" s="63"/>
      <c r="TKS153" s="63"/>
      <c r="TKT153" s="63"/>
      <c r="TKU153" s="63"/>
      <c r="TKV153" s="63"/>
      <c r="TKW153" s="63"/>
      <c r="TKX153" s="63"/>
      <c r="TKY153" s="63"/>
      <c r="TKZ153" s="63"/>
      <c r="TLA153" s="63"/>
      <c r="TLB153" s="63"/>
      <c r="TLC153" s="63"/>
      <c r="TLD153" s="63"/>
      <c r="TLE153" s="63"/>
      <c r="TLF153" s="63"/>
      <c r="TLG153" s="63"/>
      <c r="TLH153" s="63"/>
      <c r="TLI153" s="63"/>
      <c r="TLJ153" s="63"/>
      <c r="TLK153" s="63"/>
      <c r="TLL153" s="63"/>
      <c r="TLM153" s="63"/>
      <c r="TLN153" s="63"/>
      <c r="TLO153" s="63"/>
      <c r="TLP153" s="63"/>
      <c r="TLQ153" s="63"/>
      <c r="TLR153" s="63"/>
      <c r="TLS153" s="63"/>
      <c r="TLT153" s="63"/>
      <c r="TLU153" s="63"/>
      <c r="TLV153" s="63"/>
      <c r="TLW153" s="63"/>
      <c r="TLX153" s="63"/>
      <c r="TLY153" s="63"/>
      <c r="TLZ153" s="63"/>
      <c r="TMA153" s="63"/>
      <c r="TMB153" s="63"/>
      <c r="TMC153" s="63"/>
      <c r="TMD153" s="63"/>
      <c r="TME153" s="63"/>
      <c r="TMF153" s="63"/>
      <c r="TMG153" s="63"/>
      <c r="TMH153" s="63"/>
      <c r="TMI153" s="63"/>
      <c r="TMJ153" s="63"/>
      <c r="TMK153" s="63"/>
      <c r="TML153" s="63"/>
      <c r="TMM153" s="63"/>
      <c r="TMN153" s="63"/>
      <c r="TMO153" s="63"/>
      <c r="TMP153" s="63"/>
      <c r="TMQ153" s="63"/>
      <c r="TMR153" s="63"/>
      <c r="TMS153" s="63"/>
      <c r="TMT153" s="63"/>
      <c r="TMU153" s="63"/>
      <c r="TMV153" s="63"/>
      <c r="TMW153" s="63"/>
      <c r="TMX153" s="63"/>
      <c r="TMY153" s="63"/>
      <c r="TMZ153" s="63"/>
      <c r="TNA153" s="63"/>
      <c r="TNB153" s="63"/>
      <c r="TNC153" s="63"/>
      <c r="TND153" s="63"/>
      <c r="TNE153" s="63"/>
      <c r="TNF153" s="63"/>
      <c r="TNG153" s="63"/>
      <c r="TNH153" s="63"/>
      <c r="TNI153" s="63"/>
      <c r="TNJ153" s="63"/>
      <c r="TNK153" s="63"/>
      <c r="TNL153" s="63"/>
      <c r="TNM153" s="63"/>
      <c r="TNN153" s="63"/>
      <c r="TNO153" s="63"/>
      <c r="TNP153" s="63"/>
      <c r="TNQ153" s="63"/>
      <c r="TNR153" s="63"/>
      <c r="TNS153" s="63"/>
      <c r="TNT153" s="63"/>
      <c r="TNU153" s="63"/>
      <c r="TNV153" s="63"/>
      <c r="TNW153" s="63"/>
      <c r="TNX153" s="63"/>
      <c r="TNY153" s="63"/>
      <c r="TNZ153" s="63"/>
      <c r="TOA153" s="63"/>
      <c r="TOB153" s="63"/>
      <c r="TOC153" s="63"/>
      <c r="TOD153" s="63"/>
      <c r="TOE153" s="63"/>
      <c r="TOF153" s="63"/>
      <c r="TOG153" s="63"/>
      <c r="TOH153" s="63"/>
      <c r="TOI153" s="63"/>
      <c r="TOJ153" s="63"/>
      <c r="TOK153" s="63"/>
      <c r="TOL153" s="63"/>
      <c r="TOM153" s="63"/>
      <c r="TON153" s="63"/>
      <c r="TOO153" s="63"/>
      <c r="TOP153" s="63"/>
      <c r="TOQ153" s="63"/>
      <c r="TOR153" s="63"/>
      <c r="TOS153" s="63"/>
      <c r="TOT153" s="63"/>
      <c r="TOU153" s="63"/>
      <c r="TOV153" s="63"/>
      <c r="TOW153" s="63"/>
      <c r="TOX153" s="63"/>
      <c r="TOY153" s="63"/>
      <c r="TOZ153" s="63"/>
      <c r="TPA153" s="63"/>
      <c r="TPB153" s="63"/>
      <c r="TPC153" s="63"/>
      <c r="TPD153" s="63"/>
      <c r="TPE153" s="63"/>
      <c r="TPF153" s="63"/>
      <c r="TPG153" s="63"/>
      <c r="TPH153" s="63"/>
      <c r="TPI153" s="63"/>
      <c r="TPJ153" s="63"/>
      <c r="TPK153" s="63"/>
      <c r="TPL153" s="63"/>
      <c r="TPM153" s="63"/>
      <c r="TPN153" s="63"/>
      <c r="TPO153" s="63"/>
      <c r="TPP153" s="63"/>
      <c r="TPQ153" s="63"/>
      <c r="TPR153" s="63"/>
      <c r="TPS153" s="63"/>
      <c r="TPT153" s="63"/>
      <c r="TPU153" s="63"/>
      <c r="TPV153" s="63"/>
      <c r="TPW153" s="63"/>
      <c r="TPX153" s="63"/>
      <c r="TPY153" s="63"/>
      <c r="TPZ153" s="63"/>
      <c r="TQA153" s="63"/>
      <c r="TQB153" s="63"/>
      <c r="TQC153" s="63"/>
      <c r="TQD153" s="63"/>
      <c r="TQE153" s="63"/>
      <c r="TQF153" s="63"/>
      <c r="TQG153" s="63"/>
      <c r="TQH153" s="63"/>
      <c r="TQI153" s="63"/>
      <c r="TQJ153" s="63"/>
      <c r="TQK153" s="63"/>
      <c r="TQL153" s="63"/>
      <c r="TQM153" s="63"/>
      <c r="TQN153" s="63"/>
      <c r="TQO153" s="63"/>
      <c r="TQP153" s="63"/>
      <c r="TQQ153" s="63"/>
      <c r="TQR153" s="63"/>
      <c r="TQS153" s="63"/>
      <c r="TQT153" s="63"/>
      <c r="TQU153" s="63"/>
      <c r="TQV153" s="63"/>
      <c r="TQW153" s="63"/>
      <c r="TQX153" s="63"/>
      <c r="TQY153" s="63"/>
      <c r="TQZ153" s="63"/>
      <c r="TRA153" s="63"/>
      <c r="TRB153" s="63"/>
      <c r="TRC153" s="63"/>
      <c r="TRD153" s="63"/>
      <c r="TRE153" s="63"/>
      <c r="TRF153" s="63"/>
      <c r="TRG153" s="63"/>
      <c r="TRH153" s="63"/>
      <c r="TRI153" s="63"/>
      <c r="TRJ153" s="63"/>
      <c r="TRK153" s="63"/>
      <c r="TRL153" s="63"/>
      <c r="TRM153" s="63"/>
      <c r="TRN153" s="63"/>
      <c r="TRO153" s="63"/>
      <c r="TRP153" s="63"/>
      <c r="TRQ153" s="63"/>
      <c r="TRR153" s="63"/>
      <c r="TRS153" s="63"/>
      <c r="TRT153" s="63"/>
      <c r="TRU153" s="63"/>
      <c r="TRV153" s="63"/>
      <c r="TRW153" s="63"/>
      <c r="TRX153" s="63"/>
      <c r="TRY153" s="63"/>
      <c r="TRZ153" s="63"/>
      <c r="TSA153" s="63"/>
      <c r="TSB153" s="63"/>
      <c r="TSC153" s="63"/>
      <c r="TSD153" s="63"/>
      <c r="TSE153" s="63"/>
      <c r="TSF153" s="63"/>
      <c r="TSG153" s="63"/>
      <c r="TSH153" s="63"/>
      <c r="TSI153" s="63"/>
      <c r="TSJ153" s="63"/>
      <c r="TSK153" s="63"/>
      <c r="TSL153" s="63"/>
      <c r="TSM153" s="63"/>
      <c r="TSN153" s="63"/>
      <c r="TSO153" s="63"/>
      <c r="TSP153" s="63"/>
      <c r="TSQ153" s="63"/>
      <c r="TSR153" s="63"/>
      <c r="TSS153" s="63"/>
      <c r="TST153" s="63"/>
      <c r="TSU153" s="63"/>
      <c r="TSV153" s="63"/>
      <c r="TSW153" s="63"/>
      <c r="TSX153" s="63"/>
      <c r="TSY153" s="63"/>
      <c r="TSZ153" s="63"/>
      <c r="TTA153" s="63"/>
      <c r="TTB153" s="63"/>
      <c r="TTC153" s="63"/>
      <c r="TTD153" s="63"/>
      <c r="TTE153" s="63"/>
      <c r="TTF153" s="63"/>
      <c r="TTG153" s="63"/>
      <c r="TTH153" s="63"/>
      <c r="TTI153" s="63"/>
      <c r="TTJ153" s="63"/>
      <c r="TTK153" s="63"/>
      <c r="TTL153" s="63"/>
      <c r="TTM153" s="63"/>
      <c r="TTN153" s="63"/>
      <c r="TTO153" s="63"/>
      <c r="TTP153" s="63"/>
      <c r="TTQ153" s="63"/>
      <c r="TTR153" s="63"/>
      <c r="TTS153" s="63"/>
      <c r="TTT153" s="63"/>
      <c r="TTU153" s="63"/>
      <c r="TTV153" s="63"/>
      <c r="TTW153" s="63"/>
      <c r="TTX153" s="63"/>
      <c r="TTY153" s="63"/>
      <c r="TTZ153" s="63"/>
      <c r="TUA153" s="63"/>
      <c r="TUB153" s="63"/>
      <c r="TUC153" s="63"/>
      <c r="TUD153" s="63"/>
      <c r="TUE153" s="63"/>
      <c r="TUF153" s="63"/>
      <c r="TUG153" s="63"/>
      <c r="TUH153" s="63"/>
      <c r="TUI153" s="63"/>
      <c r="TUJ153" s="63"/>
      <c r="TUK153" s="63"/>
      <c r="TUL153" s="63"/>
      <c r="TUM153" s="63"/>
      <c r="TUN153" s="63"/>
      <c r="TUO153" s="63"/>
      <c r="TUP153" s="63"/>
      <c r="TUQ153" s="63"/>
      <c r="TUR153" s="63"/>
      <c r="TUS153" s="63"/>
      <c r="TUT153" s="63"/>
      <c r="TUU153" s="63"/>
      <c r="TUV153" s="63"/>
      <c r="TUW153" s="63"/>
      <c r="TUX153" s="63"/>
      <c r="TUY153" s="63"/>
      <c r="TUZ153" s="63"/>
      <c r="TVA153" s="63"/>
      <c r="TVB153" s="63"/>
      <c r="TVC153" s="63"/>
      <c r="TVD153" s="63"/>
      <c r="TVE153" s="63"/>
      <c r="TVF153" s="63"/>
      <c r="TVG153" s="63"/>
      <c r="TVH153" s="63"/>
      <c r="TVI153" s="63"/>
      <c r="TVJ153" s="63"/>
      <c r="TVK153" s="63"/>
      <c r="TVL153" s="63"/>
      <c r="TVM153" s="63"/>
      <c r="TVN153" s="63"/>
      <c r="TVO153" s="63"/>
      <c r="TVP153" s="63"/>
      <c r="TVQ153" s="63"/>
      <c r="TVR153" s="63"/>
      <c r="TVS153" s="63"/>
      <c r="TVT153" s="63"/>
      <c r="TVU153" s="63"/>
      <c r="TVV153" s="63"/>
      <c r="TVW153" s="63"/>
      <c r="TVX153" s="63"/>
      <c r="TVY153" s="63"/>
      <c r="TVZ153" s="63"/>
      <c r="TWA153" s="63"/>
      <c r="TWB153" s="63"/>
      <c r="TWC153" s="63"/>
      <c r="TWD153" s="63"/>
      <c r="TWE153" s="63"/>
      <c r="TWF153" s="63"/>
      <c r="TWG153" s="63"/>
      <c r="TWH153" s="63"/>
      <c r="TWI153" s="63"/>
      <c r="TWJ153" s="63"/>
      <c r="TWK153" s="63"/>
      <c r="TWL153" s="63"/>
      <c r="TWM153" s="63"/>
      <c r="TWN153" s="63"/>
      <c r="TWO153" s="63"/>
      <c r="TWP153" s="63"/>
      <c r="TWQ153" s="63"/>
      <c r="TWR153" s="63"/>
      <c r="TWS153" s="63"/>
      <c r="TWT153" s="63"/>
      <c r="TWU153" s="63"/>
      <c r="TWV153" s="63"/>
      <c r="TWW153" s="63"/>
      <c r="TWX153" s="63"/>
      <c r="TWY153" s="63"/>
      <c r="TWZ153" s="63"/>
      <c r="TXA153" s="63"/>
      <c r="TXB153" s="63"/>
      <c r="TXC153" s="63"/>
      <c r="TXD153" s="63"/>
      <c r="TXE153" s="63"/>
      <c r="TXF153" s="63"/>
      <c r="TXG153" s="63"/>
      <c r="TXH153" s="63"/>
      <c r="TXI153" s="63"/>
      <c r="TXJ153" s="63"/>
      <c r="TXK153" s="63"/>
      <c r="TXL153" s="63"/>
      <c r="TXM153" s="63"/>
      <c r="TXN153" s="63"/>
      <c r="TXO153" s="63"/>
      <c r="TXP153" s="63"/>
      <c r="TXQ153" s="63"/>
      <c r="TXR153" s="63"/>
      <c r="TXS153" s="63"/>
      <c r="TXT153" s="63"/>
      <c r="TXU153" s="63"/>
      <c r="TXV153" s="63"/>
      <c r="TXW153" s="63"/>
      <c r="TXX153" s="63"/>
      <c r="TXY153" s="63"/>
      <c r="TXZ153" s="63"/>
      <c r="TYA153" s="63"/>
      <c r="TYB153" s="63"/>
      <c r="TYC153" s="63"/>
      <c r="TYD153" s="63"/>
      <c r="TYE153" s="63"/>
      <c r="TYF153" s="63"/>
      <c r="TYG153" s="63"/>
      <c r="TYH153" s="63"/>
      <c r="TYI153" s="63"/>
      <c r="TYJ153" s="63"/>
      <c r="TYK153" s="63"/>
      <c r="TYL153" s="63"/>
      <c r="TYM153" s="63"/>
      <c r="TYN153" s="63"/>
      <c r="TYO153" s="63"/>
      <c r="TYP153" s="63"/>
      <c r="TYQ153" s="63"/>
      <c r="TYR153" s="63"/>
      <c r="TYS153" s="63"/>
      <c r="TYT153" s="63"/>
      <c r="TYU153" s="63"/>
      <c r="TYV153" s="63"/>
      <c r="TYW153" s="63"/>
      <c r="TYX153" s="63"/>
      <c r="TYY153" s="63"/>
      <c r="TYZ153" s="63"/>
      <c r="TZA153" s="63"/>
      <c r="TZB153" s="63"/>
      <c r="TZC153" s="63"/>
      <c r="TZD153" s="63"/>
      <c r="TZE153" s="63"/>
      <c r="TZF153" s="63"/>
      <c r="TZG153" s="63"/>
      <c r="TZH153" s="63"/>
      <c r="TZI153" s="63"/>
      <c r="TZJ153" s="63"/>
      <c r="TZK153" s="63"/>
      <c r="TZL153" s="63"/>
      <c r="TZM153" s="63"/>
      <c r="TZN153" s="63"/>
      <c r="TZO153" s="63"/>
      <c r="TZP153" s="63"/>
      <c r="TZQ153" s="63"/>
      <c r="TZR153" s="63"/>
      <c r="TZS153" s="63"/>
      <c r="TZT153" s="63"/>
      <c r="TZU153" s="63"/>
      <c r="TZV153" s="63"/>
      <c r="TZW153" s="63"/>
      <c r="TZX153" s="63"/>
      <c r="TZY153" s="63"/>
      <c r="TZZ153" s="63"/>
      <c r="UAA153" s="63"/>
      <c r="UAB153" s="63"/>
      <c r="UAC153" s="63"/>
      <c r="UAD153" s="63"/>
      <c r="UAE153" s="63"/>
      <c r="UAF153" s="63"/>
      <c r="UAG153" s="63"/>
      <c r="UAH153" s="63"/>
      <c r="UAI153" s="63"/>
      <c r="UAJ153" s="63"/>
      <c r="UAK153" s="63"/>
      <c r="UAL153" s="63"/>
      <c r="UAM153" s="63"/>
      <c r="UAN153" s="63"/>
      <c r="UAO153" s="63"/>
      <c r="UAP153" s="63"/>
      <c r="UAQ153" s="63"/>
      <c r="UAR153" s="63"/>
      <c r="UAS153" s="63"/>
      <c r="UAT153" s="63"/>
      <c r="UAU153" s="63"/>
      <c r="UAV153" s="63"/>
      <c r="UAW153" s="63"/>
      <c r="UAX153" s="63"/>
      <c r="UAY153" s="63"/>
      <c r="UAZ153" s="63"/>
      <c r="UBA153" s="63"/>
      <c r="UBB153" s="63"/>
      <c r="UBC153" s="63"/>
      <c r="UBD153" s="63"/>
      <c r="UBE153" s="63"/>
      <c r="UBF153" s="63"/>
      <c r="UBG153" s="63"/>
      <c r="UBH153" s="63"/>
      <c r="UBI153" s="63"/>
      <c r="UBJ153" s="63"/>
      <c r="UBK153" s="63"/>
      <c r="UBL153" s="63"/>
      <c r="UBM153" s="63"/>
      <c r="UBN153" s="63"/>
      <c r="UBO153" s="63"/>
      <c r="UBP153" s="63"/>
      <c r="UBQ153" s="63"/>
      <c r="UBR153" s="63"/>
      <c r="UBS153" s="63"/>
      <c r="UBT153" s="63"/>
      <c r="UBU153" s="63"/>
      <c r="UBV153" s="63"/>
      <c r="UBW153" s="63"/>
      <c r="UBX153" s="63"/>
      <c r="UBY153" s="63"/>
      <c r="UBZ153" s="63"/>
      <c r="UCA153" s="63"/>
      <c r="UCB153" s="63"/>
      <c r="UCC153" s="63"/>
      <c r="UCD153" s="63"/>
      <c r="UCE153" s="63"/>
      <c r="UCF153" s="63"/>
      <c r="UCG153" s="63"/>
      <c r="UCH153" s="63"/>
      <c r="UCI153" s="63"/>
      <c r="UCJ153" s="63"/>
      <c r="UCK153" s="63"/>
      <c r="UCL153" s="63"/>
      <c r="UCM153" s="63"/>
      <c r="UCN153" s="63"/>
      <c r="UCO153" s="63"/>
      <c r="UCP153" s="63"/>
      <c r="UCQ153" s="63"/>
      <c r="UCR153" s="63"/>
      <c r="UCS153" s="63"/>
      <c r="UCT153" s="63"/>
      <c r="UCU153" s="63"/>
      <c r="UCV153" s="63"/>
      <c r="UCW153" s="63"/>
      <c r="UCX153" s="63"/>
      <c r="UCY153" s="63"/>
      <c r="UCZ153" s="63"/>
      <c r="UDA153" s="63"/>
      <c r="UDB153" s="63"/>
      <c r="UDC153" s="63"/>
      <c r="UDD153" s="63"/>
      <c r="UDE153" s="63"/>
      <c r="UDF153" s="63"/>
      <c r="UDG153" s="63"/>
      <c r="UDH153" s="63"/>
      <c r="UDI153" s="63"/>
      <c r="UDJ153" s="63"/>
      <c r="UDK153" s="63"/>
      <c r="UDL153" s="63"/>
      <c r="UDM153" s="63"/>
      <c r="UDN153" s="63"/>
      <c r="UDO153" s="63"/>
      <c r="UDP153" s="63"/>
      <c r="UDQ153" s="63"/>
      <c r="UDR153" s="63"/>
      <c r="UDS153" s="63"/>
      <c r="UDT153" s="63"/>
      <c r="UDU153" s="63"/>
      <c r="UDV153" s="63"/>
      <c r="UDW153" s="63"/>
      <c r="UDX153" s="63"/>
      <c r="UDY153" s="63"/>
      <c r="UDZ153" s="63"/>
      <c r="UEA153" s="63"/>
      <c r="UEB153" s="63"/>
      <c r="UEC153" s="63"/>
      <c r="UED153" s="63"/>
      <c r="UEE153" s="63"/>
      <c r="UEF153" s="63"/>
      <c r="UEG153" s="63"/>
      <c r="UEH153" s="63"/>
      <c r="UEI153" s="63"/>
      <c r="UEJ153" s="63"/>
      <c r="UEK153" s="63"/>
      <c r="UEL153" s="63"/>
      <c r="UEM153" s="63"/>
      <c r="UEN153" s="63"/>
      <c r="UEO153" s="63"/>
      <c r="UEP153" s="63"/>
      <c r="UEQ153" s="63"/>
      <c r="UER153" s="63"/>
      <c r="UES153" s="63"/>
      <c r="UET153" s="63"/>
      <c r="UEU153" s="63"/>
      <c r="UEV153" s="63"/>
      <c r="UEW153" s="63"/>
      <c r="UEX153" s="63"/>
      <c r="UEY153" s="63"/>
      <c r="UEZ153" s="63"/>
      <c r="UFA153" s="63"/>
      <c r="UFB153" s="63"/>
      <c r="UFC153" s="63"/>
      <c r="UFD153" s="63"/>
      <c r="UFE153" s="63"/>
      <c r="UFF153" s="63"/>
      <c r="UFG153" s="63"/>
      <c r="UFH153" s="63"/>
      <c r="UFI153" s="63"/>
      <c r="UFJ153" s="63"/>
      <c r="UFK153" s="63"/>
      <c r="UFL153" s="63"/>
      <c r="UFM153" s="63"/>
      <c r="UFN153" s="63"/>
      <c r="UFO153" s="63"/>
      <c r="UFP153" s="63"/>
      <c r="UFQ153" s="63"/>
      <c r="UFR153" s="63"/>
      <c r="UFS153" s="63"/>
      <c r="UFT153" s="63"/>
      <c r="UFU153" s="63"/>
      <c r="UFV153" s="63"/>
      <c r="UFW153" s="63"/>
      <c r="UFX153" s="63"/>
      <c r="UFY153" s="63"/>
      <c r="UFZ153" s="63"/>
      <c r="UGA153" s="63"/>
      <c r="UGB153" s="63"/>
      <c r="UGC153" s="63"/>
      <c r="UGD153" s="63"/>
      <c r="UGE153" s="63"/>
      <c r="UGF153" s="63"/>
      <c r="UGG153" s="63"/>
      <c r="UGH153" s="63"/>
      <c r="UGI153" s="63"/>
      <c r="UGJ153" s="63"/>
      <c r="UGK153" s="63"/>
      <c r="UGL153" s="63"/>
      <c r="UGM153" s="63"/>
      <c r="UGN153" s="63"/>
      <c r="UGO153" s="63"/>
      <c r="UGP153" s="63"/>
      <c r="UGQ153" s="63"/>
      <c r="UGR153" s="63"/>
      <c r="UGS153" s="63"/>
      <c r="UGT153" s="63"/>
      <c r="UGU153" s="63"/>
      <c r="UGV153" s="63"/>
      <c r="UGW153" s="63"/>
      <c r="UGX153" s="63"/>
      <c r="UGY153" s="63"/>
      <c r="UGZ153" s="63"/>
      <c r="UHA153" s="63"/>
      <c r="UHB153" s="63"/>
      <c r="UHC153" s="63"/>
      <c r="UHD153" s="63"/>
      <c r="UHE153" s="63"/>
      <c r="UHF153" s="63"/>
      <c r="UHG153" s="63"/>
      <c r="UHH153" s="63"/>
      <c r="UHI153" s="63"/>
      <c r="UHJ153" s="63"/>
      <c r="UHK153" s="63"/>
      <c r="UHL153" s="63"/>
      <c r="UHM153" s="63"/>
      <c r="UHN153" s="63"/>
      <c r="UHO153" s="63"/>
      <c r="UHP153" s="63"/>
      <c r="UHQ153" s="63"/>
      <c r="UHR153" s="63"/>
      <c r="UHS153" s="63"/>
      <c r="UHT153" s="63"/>
      <c r="UHU153" s="63"/>
      <c r="UHV153" s="63"/>
      <c r="UHW153" s="63"/>
      <c r="UHX153" s="63"/>
      <c r="UHY153" s="63"/>
      <c r="UHZ153" s="63"/>
      <c r="UIA153" s="63"/>
      <c r="UIB153" s="63"/>
      <c r="UIC153" s="63"/>
      <c r="UID153" s="63"/>
      <c r="UIE153" s="63"/>
      <c r="UIF153" s="63"/>
      <c r="UIG153" s="63"/>
      <c r="UIH153" s="63"/>
      <c r="UII153" s="63"/>
      <c r="UIJ153" s="63"/>
      <c r="UIK153" s="63"/>
      <c r="UIL153" s="63"/>
      <c r="UIM153" s="63"/>
      <c r="UIN153" s="63"/>
      <c r="UIO153" s="63"/>
      <c r="UIP153" s="63"/>
      <c r="UIQ153" s="63"/>
      <c r="UIR153" s="63"/>
      <c r="UIS153" s="63"/>
      <c r="UIT153" s="63"/>
      <c r="UIU153" s="63"/>
      <c r="UIV153" s="63"/>
      <c r="UIW153" s="63"/>
      <c r="UIX153" s="63"/>
      <c r="UIY153" s="63"/>
      <c r="UIZ153" s="63"/>
      <c r="UJA153" s="63"/>
      <c r="UJB153" s="63"/>
      <c r="UJC153" s="63"/>
      <c r="UJD153" s="63"/>
      <c r="UJE153" s="63"/>
      <c r="UJF153" s="63"/>
      <c r="UJG153" s="63"/>
      <c r="UJH153" s="63"/>
      <c r="UJI153" s="63"/>
      <c r="UJJ153" s="63"/>
      <c r="UJK153" s="63"/>
      <c r="UJL153" s="63"/>
      <c r="UJM153" s="63"/>
      <c r="UJN153" s="63"/>
      <c r="UJO153" s="63"/>
      <c r="UJP153" s="63"/>
      <c r="UJQ153" s="63"/>
      <c r="UJR153" s="63"/>
      <c r="UJS153" s="63"/>
      <c r="UJT153" s="63"/>
      <c r="UJU153" s="63"/>
      <c r="UJV153" s="63"/>
      <c r="UJW153" s="63"/>
      <c r="UJX153" s="63"/>
      <c r="UJY153" s="63"/>
      <c r="UJZ153" s="63"/>
      <c r="UKA153" s="63"/>
      <c r="UKB153" s="63"/>
      <c r="UKC153" s="63"/>
      <c r="UKD153" s="63"/>
      <c r="UKE153" s="63"/>
      <c r="UKF153" s="63"/>
      <c r="UKG153" s="63"/>
      <c r="UKH153" s="63"/>
      <c r="UKI153" s="63"/>
      <c r="UKJ153" s="63"/>
      <c r="UKK153" s="63"/>
      <c r="UKL153" s="63"/>
      <c r="UKM153" s="63"/>
      <c r="UKN153" s="63"/>
      <c r="UKO153" s="63"/>
      <c r="UKP153" s="63"/>
      <c r="UKQ153" s="63"/>
      <c r="UKR153" s="63"/>
      <c r="UKS153" s="63"/>
      <c r="UKT153" s="63"/>
      <c r="UKU153" s="63"/>
      <c r="UKV153" s="63"/>
      <c r="UKW153" s="63"/>
      <c r="UKX153" s="63"/>
      <c r="UKY153" s="63"/>
      <c r="UKZ153" s="63"/>
      <c r="ULA153" s="63"/>
      <c r="ULB153" s="63"/>
      <c r="ULC153" s="63"/>
      <c r="ULD153" s="63"/>
      <c r="ULE153" s="63"/>
      <c r="ULF153" s="63"/>
      <c r="ULG153" s="63"/>
      <c r="ULH153" s="63"/>
      <c r="ULI153" s="63"/>
      <c r="ULJ153" s="63"/>
      <c r="ULK153" s="63"/>
      <c r="ULL153" s="63"/>
      <c r="ULM153" s="63"/>
      <c r="ULN153" s="63"/>
      <c r="ULO153" s="63"/>
      <c r="ULP153" s="63"/>
      <c r="ULQ153" s="63"/>
      <c r="ULR153" s="63"/>
      <c r="ULS153" s="63"/>
      <c r="ULT153" s="63"/>
      <c r="ULU153" s="63"/>
      <c r="ULV153" s="63"/>
      <c r="ULW153" s="63"/>
      <c r="ULX153" s="63"/>
      <c r="ULY153" s="63"/>
      <c r="ULZ153" s="63"/>
      <c r="UMA153" s="63"/>
      <c r="UMB153" s="63"/>
      <c r="UMC153" s="63"/>
      <c r="UMD153" s="63"/>
      <c r="UME153" s="63"/>
      <c r="UMF153" s="63"/>
      <c r="UMG153" s="63"/>
      <c r="UMH153" s="63"/>
      <c r="UMI153" s="63"/>
      <c r="UMJ153" s="63"/>
      <c r="UMK153" s="63"/>
      <c r="UML153" s="63"/>
      <c r="UMM153" s="63"/>
      <c r="UMN153" s="63"/>
      <c r="UMO153" s="63"/>
      <c r="UMP153" s="63"/>
      <c r="UMQ153" s="63"/>
      <c r="UMR153" s="63"/>
      <c r="UMS153" s="63"/>
      <c r="UMT153" s="63"/>
      <c r="UMU153" s="63"/>
      <c r="UMV153" s="63"/>
      <c r="UMW153" s="63"/>
      <c r="UMX153" s="63"/>
      <c r="UMY153" s="63"/>
      <c r="UMZ153" s="63"/>
      <c r="UNA153" s="63"/>
      <c r="UNB153" s="63"/>
      <c r="UNC153" s="63"/>
      <c r="UND153" s="63"/>
      <c r="UNE153" s="63"/>
      <c r="UNF153" s="63"/>
      <c r="UNG153" s="63"/>
      <c r="UNH153" s="63"/>
      <c r="UNI153" s="63"/>
      <c r="UNJ153" s="63"/>
      <c r="UNK153" s="63"/>
      <c r="UNL153" s="63"/>
      <c r="UNM153" s="63"/>
      <c r="UNN153" s="63"/>
      <c r="UNO153" s="63"/>
      <c r="UNP153" s="63"/>
      <c r="UNQ153" s="63"/>
      <c r="UNR153" s="63"/>
      <c r="UNS153" s="63"/>
      <c r="UNT153" s="63"/>
      <c r="UNU153" s="63"/>
      <c r="UNV153" s="63"/>
      <c r="UNW153" s="63"/>
      <c r="UNX153" s="63"/>
      <c r="UNY153" s="63"/>
      <c r="UNZ153" s="63"/>
      <c r="UOA153" s="63"/>
      <c r="UOB153" s="63"/>
      <c r="UOC153" s="63"/>
      <c r="UOD153" s="63"/>
      <c r="UOE153" s="63"/>
      <c r="UOF153" s="63"/>
      <c r="UOG153" s="63"/>
      <c r="UOH153" s="63"/>
      <c r="UOI153" s="63"/>
      <c r="UOJ153" s="63"/>
      <c r="UOK153" s="63"/>
      <c r="UOL153" s="63"/>
      <c r="UOM153" s="63"/>
      <c r="UON153" s="63"/>
      <c r="UOO153" s="63"/>
      <c r="UOP153" s="63"/>
      <c r="UOQ153" s="63"/>
      <c r="UOR153" s="63"/>
      <c r="UOS153" s="63"/>
      <c r="UOT153" s="63"/>
      <c r="UOU153" s="63"/>
      <c r="UOV153" s="63"/>
      <c r="UOW153" s="63"/>
      <c r="UOX153" s="63"/>
      <c r="UOY153" s="63"/>
      <c r="UOZ153" s="63"/>
      <c r="UPA153" s="63"/>
      <c r="UPB153" s="63"/>
      <c r="UPC153" s="63"/>
      <c r="UPD153" s="63"/>
      <c r="UPE153" s="63"/>
      <c r="UPF153" s="63"/>
      <c r="UPG153" s="63"/>
      <c r="UPH153" s="63"/>
      <c r="UPI153" s="63"/>
      <c r="UPJ153" s="63"/>
      <c r="UPK153" s="63"/>
      <c r="UPL153" s="63"/>
      <c r="UPM153" s="63"/>
      <c r="UPN153" s="63"/>
      <c r="UPO153" s="63"/>
      <c r="UPP153" s="63"/>
      <c r="UPQ153" s="63"/>
      <c r="UPR153" s="63"/>
      <c r="UPS153" s="63"/>
      <c r="UPT153" s="63"/>
      <c r="UPU153" s="63"/>
      <c r="UPV153" s="63"/>
      <c r="UPW153" s="63"/>
      <c r="UPX153" s="63"/>
      <c r="UPY153" s="63"/>
      <c r="UPZ153" s="63"/>
      <c r="UQA153" s="63"/>
      <c r="UQB153" s="63"/>
      <c r="UQC153" s="63"/>
      <c r="UQD153" s="63"/>
      <c r="UQE153" s="63"/>
      <c r="UQF153" s="63"/>
      <c r="UQG153" s="63"/>
      <c r="UQH153" s="63"/>
      <c r="UQI153" s="63"/>
      <c r="UQJ153" s="63"/>
      <c r="UQK153" s="63"/>
      <c r="UQL153" s="63"/>
      <c r="UQM153" s="63"/>
      <c r="UQN153" s="63"/>
      <c r="UQO153" s="63"/>
      <c r="UQP153" s="63"/>
      <c r="UQQ153" s="63"/>
      <c r="UQR153" s="63"/>
      <c r="UQS153" s="63"/>
      <c r="UQT153" s="63"/>
      <c r="UQU153" s="63"/>
      <c r="UQV153" s="63"/>
      <c r="UQW153" s="63"/>
      <c r="UQX153" s="63"/>
      <c r="UQY153" s="63"/>
      <c r="UQZ153" s="63"/>
      <c r="URA153" s="63"/>
      <c r="URB153" s="63"/>
      <c r="URC153" s="63"/>
      <c r="URD153" s="63"/>
      <c r="URE153" s="63"/>
      <c r="URF153" s="63"/>
      <c r="URG153" s="63"/>
      <c r="URH153" s="63"/>
      <c r="URI153" s="63"/>
      <c r="URJ153" s="63"/>
      <c r="URK153" s="63"/>
      <c r="URL153" s="63"/>
      <c r="URM153" s="63"/>
      <c r="URN153" s="63"/>
      <c r="URO153" s="63"/>
      <c r="URP153" s="63"/>
      <c r="URQ153" s="63"/>
      <c r="URR153" s="63"/>
      <c r="URS153" s="63"/>
      <c r="URT153" s="63"/>
      <c r="URU153" s="63"/>
      <c r="URV153" s="63"/>
      <c r="URW153" s="63"/>
      <c r="URX153" s="63"/>
      <c r="URY153" s="63"/>
      <c r="URZ153" s="63"/>
      <c r="USA153" s="63"/>
      <c r="USB153" s="63"/>
      <c r="USC153" s="63"/>
      <c r="USD153" s="63"/>
      <c r="USE153" s="63"/>
      <c r="USF153" s="63"/>
      <c r="USG153" s="63"/>
      <c r="USH153" s="63"/>
      <c r="USI153" s="63"/>
      <c r="USJ153" s="63"/>
      <c r="USK153" s="63"/>
      <c r="USL153" s="63"/>
      <c r="USM153" s="63"/>
      <c r="USN153" s="63"/>
      <c r="USO153" s="63"/>
      <c r="USP153" s="63"/>
      <c r="USQ153" s="63"/>
      <c r="USR153" s="63"/>
      <c r="USS153" s="63"/>
      <c r="UST153" s="63"/>
      <c r="USU153" s="63"/>
      <c r="USV153" s="63"/>
      <c r="USW153" s="63"/>
      <c r="USX153" s="63"/>
      <c r="USY153" s="63"/>
      <c r="USZ153" s="63"/>
      <c r="UTA153" s="63"/>
      <c r="UTB153" s="63"/>
      <c r="UTC153" s="63"/>
      <c r="UTD153" s="63"/>
      <c r="UTE153" s="63"/>
      <c r="UTF153" s="63"/>
      <c r="UTG153" s="63"/>
      <c r="UTH153" s="63"/>
      <c r="UTI153" s="63"/>
      <c r="UTJ153" s="63"/>
      <c r="UTK153" s="63"/>
      <c r="UTL153" s="63"/>
      <c r="UTM153" s="63"/>
      <c r="UTN153" s="63"/>
      <c r="UTO153" s="63"/>
      <c r="UTP153" s="63"/>
      <c r="UTQ153" s="63"/>
      <c r="UTR153" s="63"/>
      <c r="UTS153" s="63"/>
      <c r="UTT153" s="63"/>
      <c r="UTU153" s="63"/>
      <c r="UTV153" s="63"/>
      <c r="UTW153" s="63"/>
      <c r="UTX153" s="63"/>
      <c r="UTY153" s="63"/>
      <c r="UTZ153" s="63"/>
      <c r="UUA153" s="63"/>
      <c r="UUB153" s="63"/>
      <c r="UUC153" s="63"/>
      <c r="UUD153" s="63"/>
      <c r="UUE153" s="63"/>
      <c r="UUF153" s="63"/>
      <c r="UUG153" s="63"/>
      <c r="UUH153" s="63"/>
      <c r="UUI153" s="63"/>
      <c r="UUJ153" s="63"/>
      <c r="UUK153" s="63"/>
      <c r="UUL153" s="63"/>
      <c r="UUM153" s="63"/>
      <c r="UUN153" s="63"/>
      <c r="UUO153" s="63"/>
      <c r="UUP153" s="63"/>
      <c r="UUQ153" s="63"/>
      <c r="UUR153" s="63"/>
      <c r="UUS153" s="63"/>
      <c r="UUT153" s="63"/>
      <c r="UUU153" s="63"/>
      <c r="UUV153" s="63"/>
      <c r="UUW153" s="63"/>
      <c r="UUX153" s="63"/>
      <c r="UUY153" s="63"/>
      <c r="UUZ153" s="63"/>
      <c r="UVA153" s="63"/>
      <c r="UVB153" s="63"/>
      <c r="UVC153" s="63"/>
      <c r="UVD153" s="63"/>
      <c r="UVE153" s="63"/>
      <c r="UVF153" s="63"/>
      <c r="UVG153" s="63"/>
      <c r="UVH153" s="63"/>
      <c r="UVI153" s="63"/>
      <c r="UVJ153" s="63"/>
      <c r="UVK153" s="63"/>
      <c r="UVL153" s="63"/>
      <c r="UVM153" s="63"/>
      <c r="UVN153" s="63"/>
      <c r="UVO153" s="63"/>
      <c r="UVP153" s="63"/>
      <c r="UVQ153" s="63"/>
      <c r="UVR153" s="63"/>
      <c r="UVS153" s="63"/>
      <c r="UVT153" s="63"/>
      <c r="UVU153" s="63"/>
      <c r="UVV153" s="63"/>
      <c r="UVW153" s="63"/>
      <c r="UVX153" s="63"/>
      <c r="UVY153" s="63"/>
      <c r="UVZ153" s="63"/>
      <c r="UWA153" s="63"/>
      <c r="UWB153" s="63"/>
      <c r="UWC153" s="63"/>
      <c r="UWD153" s="63"/>
      <c r="UWE153" s="63"/>
      <c r="UWF153" s="63"/>
      <c r="UWG153" s="63"/>
      <c r="UWH153" s="63"/>
      <c r="UWI153" s="63"/>
      <c r="UWJ153" s="63"/>
      <c r="UWK153" s="63"/>
      <c r="UWL153" s="63"/>
      <c r="UWM153" s="63"/>
      <c r="UWN153" s="63"/>
      <c r="UWO153" s="63"/>
      <c r="UWP153" s="63"/>
      <c r="UWQ153" s="63"/>
      <c r="UWR153" s="63"/>
      <c r="UWS153" s="63"/>
      <c r="UWT153" s="63"/>
      <c r="UWU153" s="63"/>
      <c r="UWV153" s="63"/>
      <c r="UWW153" s="63"/>
      <c r="UWX153" s="63"/>
      <c r="UWY153" s="63"/>
      <c r="UWZ153" s="63"/>
      <c r="UXA153" s="63"/>
      <c r="UXB153" s="63"/>
      <c r="UXC153" s="63"/>
      <c r="UXD153" s="63"/>
      <c r="UXE153" s="63"/>
      <c r="UXF153" s="63"/>
      <c r="UXG153" s="63"/>
      <c r="UXH153" s="63"/>
      <c r="UXI153" s="63"/>
      <c r="UXJ153" s="63"/>
      <c r="UXK153" s="63"/>
      <c r="UXL153" s="63"/>
      <c r="UXM153" s="63"/>
      <c r="UXN153" s="63"/>
      <c r="UXO153" s="63"/>
      <c r="UXP153" s="63"/>
      <c r="UXQ153" s="63"/>
      <c r="UXR153" s="63"/>
      <c r="UXS153" s="63"/>
      <c r="UXT153" s="63"/>
      <c r="UXU153" s="63"/>
      <c r="UXV153" s="63"/>
      <c r="UXW153" s="63"/>
      <c r="UXX153" s="63"/>
      <c r="UXY153" s="63"/>
      <c r="UXZ153" s="63"/>
      <c r="UYA153" s="63"/>
      <c r="UYB153" s="63"/>
      <c r="UYC153" s="63"/>
      <c r="UYD153" s="63"/>
      <c r="UYE153" s="63"/>
      <c r="UYF153" s="63"/>
      <c r="UYG153" s="63"/>
      <c r="UYH153" s="63"/>
      <c r="UYI153" s="63"/>
      <c r="UYJ153" s="63"/>
      <c r="UYK153" s="63"/>
      <c r="UYL153" s="63"/>
      <c r="UYM153" s="63"/>
      <c r="UYN153" s="63"/>
      <c r="UYO153" s="63"/>
      <c r="UYP153" s="63"/>
      <c r="UYQ153" s="63"/>
      <c r="UYR153" s="63"/>
      <c r="UYS153" s="63"/>
      <c r="UYT153" s="63"/>
      <c r="UYU153" s="63"/>
      <c r="UYV153" s="63"/>
      <c r="UYW153" s="63"/>
      <c r="UYX153" s="63"/>
      <c r="UYY153" s="63"/>
      <c r="UYZ153" s="63"/>
      <c r="UZA153" s="63"/>
      <c r="UZB153" s="63"/>
      <c r="UZC153" s="63"/>
      <c r="UZD153" s="63"/>
      <c r="UZE153" s="63"/>
      <c r="UZF153" s="63"/>
      <c r="UZG153" s="63"/>
      <c r="UZH153" s="63"/>
      <c r="UZI153" s="63"/>
      <c r="UZJ153" s="63"/>
      <c r="UZK153" s="63"/>
      <c r="UZL153" s="63"/>
      <c r="UZM153" s="63"/>
      <c r="UZN153" s="63"/>
      <c r="UZO153" s="63"/>
      <c r="UZP153" s="63"/>
      <c r="UZQ153" s="63"/>
      <c r="UZR153" s="63"/>
      <c r="UZS153" s="63"/>
      <c r="UZT153" s="63"/>
      <c r="UZU153" s="63"/>
      <c r="UZV153" s="63"/>
      <c r="UZW153" s="63"/>
      <c r="UZX153" s="63"/>
      <c r="UZY153" s="63"/>
      <c r="UZZ153" s="63"/>
      <c r="VAA153" s="63"/>
      <c r="VAB153" s="63"/>
      <c r="VAC153" s="63"/>
      <c r="VAD153" s="63"/>
      <c r="VAE153" s="63"/>
      <c r="VAF153" s="63"/>
      <c r="VAG153" s="63"/>
      <c r="VAH153" s="63"/>
      <c r="VAI153" s="63"/>
      <c r="VAJ153" s="63"/>
      <c r="VAK153" s="63"/>
      <c r="VAL153" s="63"/>
      <c r="VAM153" s="63"/>
      <c r="VAN153" s="63"/>
      <c r="VAO153" s="63"/>
      <c r="VAP153" s="63"/>
      <c r="VAQ153" s="63"/>
      <c r="VAR153" s="63"/>
      <c r="VAS153" s="63"/>
      <c r="VAT153" s="63"/>
      <c r="VAU153" s="63"/>
      <c r="VAV153" s="63"/>
      <c r="VAW153" s="63"/>
      <c r="VAX153" s="63"/>
      <c r="VAY153" s="63"/>
      <c r="VAZ153" s="63"/>
      <c r="VBA153" s="63"/>
      <c r="VBB153" s="63"/>
      <c r="VBC153" s="63"/>
      <c r="VBD153" s="63"/>
      <c r="VBE153" s="63"/>
      <c r="VBF153" s="63"/>
      <c r="VBG153" s="63"/>
      <c r="VBH153" s="63"/>
      <c r="VBI153" s="63"/>
      <c r="VBJ153" s="63"/>
      <c r="VBK153" s="63"/>
      <c r="VBL153" s="63"/>
      <c r="VBM153" s="63"/>
      <c r="VBN153" s="63"/>
      <c r="VBO153" s="63"/>
      <c r="VBP153" s="63"/>
      <c r="VBQ153" s="63"/>
      <c r="VBR153" s="63"/>
      <c r="VBS153" s="63"/>
      <c r="VBT153" s="63"/>
      <c r="VBU153" s="63"/>
      <c r="VBV153" s="63"/>
      <c r="VBW153" s="63"/>
      <c r="VBX153" s="63"/>
      <c r="VBY153" s="63"/>
      <c r="VBZ153" s="63"/>
      <c r="VCA153" s="63"/>
      <c r="VCB153" s="63"/>
      <c r="VCC153" s="63"/>
      <c r="VCD153" s="63"/>
      <c r="VCE153" s="63"/>
      <c r="VCF153" s="63"/>
      <c r="VCG153" s="63"/>
      <c r="VCH153" s="63"/>
      <c r="VCI153" s="63"/>
      <c r="VCJ153" s="63"/>
      <c r="VCK153" s="63"/>
      <c r="VCL153" s="63"/>
      <c r="VCM153" s="63"/>
      <c r="VCN153" s="63"/>
      <c r="VCO153" s="63"/>
      <c r="VCP153" s="63"/>
      <c r="VCQ153" s="63"/>
      <c r="VCR153" s="63"/>
      <c r="VCS153" s="63"/>
      <c r="VCT153" s="63"/>
      <c r="VCU153" s="63"/>
      <c r="VCV153" s="63"/>
      <c r="VCW153" s="63"/>
      <c r="VCX153" s="63"/>
      <c r="VCY153" s="63"/>
      <c r="VCZ153" s="63"/>
      <c r="VDA153" s="63"/>
      <c r="VDB153" s="63"/>
      <c r="VDC153" s="63"/>
      <c r="VDD153" s="63"/>
      <c r="VDE153" s="63"/>
      <c r="VDF153" s="63"/>
      <c r="VDG153" s="63"/>
      <c r="VDH153" s="63"/>
      <c r="VDI153" s="63"/>
      <c r="VDJ153" s="63"/>
      <c r="VDK153" s="63"/>
      <c r="VDL153" s="63"/>
      <c r="VDM153" s="63"/>
      <c r="VDN153" s="63"/>
      <c r="VDO153" s="63"/>
      <c r="VDP153" s="63"/>
      <c r="VDQ153" s="63"/>
      <c r="VDR153" s="63"/>
      <c r="VDS153" s="63"/>
      <c r="VDT153" s="63"/>
      <c r="VDU153" s="63"/>
      <c r="VDV153" s="63"/>
      <c r="VDW153" s="63"/>
      <c r="VDX153" s="63"/>
      <c r="VDY153" s="63"/>
      <c r="VDZ153" s="63"/>
      <c r="VEA153" s="63"/>
      <c r="VEB153" s="63"/>
      <c r="VEC153" s="63"/>
      <c r="VED153" s="63"/>
      <c r="VEE153" s="63"/>
      <c r="VEF153" s="63"/>
      <c r="VEG153" s="63"/>
      <c r="VEH153" s="63"/>
      <c r="VEI153" s="63"/>
      <c r="VEJ153" s="63"/>
      <c r="VEK153" s="63"/>
      <c r="VEL153" s="63"/>
      <c r="VEM153" s="63"/>
      <c r="VEN153" s="63"/>
      <c r="VEO153" s="63"/>
      <c r="VEP153" s="63"/>
      <c r="VEQ153" s="63"/>
      <c r="VER153" s="63"/>
      <c r="VES153" s="63"/>
      <c r="VET153" s="63"/>
      <c r="VEU153" s="63"/>
      <c r="VEV153" s="63"/>
      <c r="VEW153" s="63"/>
      <c r="VEX153" s="63"/>
      <c r="VEY153" s="63"/>
      <c r="VEZ153" s="63"/>
      <c r="VFA153" s="63"/>
      <c r="VFB153" s="63"/>
      <c r="VFC153" s="63"/>
      <c r="VFD153" s="63"/>
      <c r="VFE153" s="63"/>
      <c r="VFF153" s="63"/>
      <c r="VFG153" s="63"/>
      <c r="VFH153" s="63"/>
      <c r="VFI153" s="63"/>
      <c r="VFJ153" s="63"/>
      <c r="VFK153" s="63"/>
      <c r="VFL153" s="63"/>
      <c r="VFM153" s="63"/>
      <c r="VFN153" s="63"/>
      <c r="VFO153" s="63"/>
      <c r="VFP153" s="63"/>
      <c r="VFQ153" s="63"/>
      <c r="VFR153" s="63"/>
      <c r="VFS153" s="63"/>
      <c r="VFT153" s="63"/>
      <c r="VFU153" s="63"/>
      <c r="VFV153" s="63"/>
      <c r="VFW153" s="63"/>
      <c r="VFX153" s="63"/>
      <c r="VFY153" s="63"/>
      <c r="VFZ153" s="63"/>
      <c r="VGA153" s="63"/>
      <c r="VGB153" s="63"/>
      <c r="VGC153" s="63"/>
      <c r="VGD153" s="63"/>
      <c r="VGE153" s="63"/>
      <c r="VGF153" s="63"/>
      <c r="VGG153" s="63"/>
      <c r="VGH153" s="63"/>
      <c r="VGI153" s="63"/>
      <c r="VGJ153" s="63"/>
      <c r="VGK153" s="63"/>
      <c r="VGL153" s="63"/>
      <c r="VGM153" s="63"/>
      <c r="VGN153" s="63"/>
      <c r="VGO153" s="63"/>
      <c r="VGP153" s="63"/>
      <c r="VGQ153" s="63"/>
      <c r="VGR153" s="63"/>
      <c r="VGS153" s="63"/>
      <c r="VGT153" s="63"/>
      <c r="VGU153" s="63"/>
      <c r="VGV153" s="63"/>
      <c r="VGW153" s="63"/>
      <c r="VGX153" s="63"/>
      <c r="VGY153" s="63"/>
      <c r="VGZ153" s="63"/>
      <c r="VHA153" s="63"/>
      <c r="VHB153" s="63"/>
      <c r="VHC153" s="63"/>
      <c r="VHD153" s="63"/>
      <c r="VHE153" s="63"/>
      <c r="VHF153" s="63"/>
      <c r="VHG153" s="63"/>
      <c r="VHH153" s="63"/>
      <c r="VHI153" s="63"/>
      <c r="VHJ153" s="63"/>
      <c r="VHK153" s="63"/>
      <c r="VHL153" s="63"/>
      <c r="VHM153" s="63"/>
      <c r="VHN153" s="63"/>
      <c r="VHO153" s="63"/>
      <c r="VHP153" s="63"/>
      <c r="VHQ153" s="63"/>
      <c r="VHR153" s="63"/>
      <c r="VHS153" s="63"/>
      <c r="VHT153" s="63"/>
      <c r="VHU153" s="63"/>
      <c r="VHV153" s="63"/>
      <c r="VHW153" s="63"/>
      <c r="VHX153" s="63"/>
      <c r="VHY153" s="63"/>
      <c r="VHZ153" s="63"/>
      <c r="VIA153" s="63"/>
      <c r="VIB153" s="63"/>
      <c r="VIC153" s="63"/>
      <c r="VID153" s="63"/>
      <c r="VIE153" s="63"/>
      <c r="VIF153" s="63"/>
      <c r="VIG153" s="63"/>
      <c r="VIH153" s="63"/>
      <c r="VII153" s="63"/>
      <c r="VIJ153" s="63"/>
      <c r="VIK153" s="63"/>
      <c r="VIL153" s="63"/>
      <c r="VIM153" s="63"/>
      <c r="VIN153" s="63"/>
      <c r="VIO153" s="63"/>
      <c r="VIP153" s="63"/>
      <c r="VIQ153" s="63"/>
      <c r="VIR153" s="63"/>
      <c r="VIS153" s="63"/>
      <c r="VIT153" s="63"/>
      <c r="VIU153" s="63"/>
      <c r="VIV153" s="63"/>
      <c r="VIW153" s="63"/>
      <c r="VIX153" s="63"/>
      <c r="VIY153" s="63"/>
      <c r="VIZ153" s="63"/>
      <c r="VJA153" s="63"/>
      <c r="VJB153" s="63"/>
      <c r="VJC153" s="63"/>
      <c r="VJD153" s="63"/>
      <c r="VJE153" s="63"/>
      <c r="VJF153" s="63"/>
      <c r="VJG153" s="63"/>
      <c r="VJH153" s="63"/>
      <c r="VJI153" s="63"/>
      <c r="VJJ153" s="63"/>
      <c r="VJK153" s="63"/>
      <c r="VJL153" s="63"/>
      <c r="VJM153" s="63"/>
      <c r="VJN153" s="63"/>
      <c r="VJO153" s="63"/>
      <c r="VJP153" s="63"/>
      <c r="VJQ153" s="63"/>
      <c r="VJR153" s="63"/>
      <c r="VJS153" s="63"/>
      <c r="VJT153" s="63"/>
      <c r="VJU153" s="63"/>
      <c r="VJV153" s="63"/>
      <c r="VJW153" s="63"/>
      <c r="VJX153" s="63"/>
      <c r="VJY153" s="63"/>
      <c r="VJZ153" s="63"/>
      <c r="VKA153" s="63"/>
      <c r="VKB153" s="63"/>
      <c r="VKC153" s="63"/>
      <c r="VKD153" s="63"/>
      <c r="VKE153" s="63"/>
      <c r="VKF153" s="63"/>
      <c r="VKG153" s="63"/>
      <c r="VKH153" s="63"/>
      <c r="VKI153" s="63"/>
      <c r="VKJ153" s="63"/>
      <c r="VKK153" s="63"/>
      <c r="VKL153" s="63"/>
      <c r="VKM153" s="63"/>
      <c r="VKN153" s="63"/>
      <c r="VKO153" s="63"/>
      <c r="VKP153" s="63"/>
      <c r="VKQ153" s="63"/>
      <c r="VKR153" s="63"/>
      <c r="VKS153" s="63"/>
      <c r="VKT153" s="63"/>
      <c r="VKU153" s="63"/>
      <c r="VKV153" s="63"/>
      <c r="VKW153" s="63"/>
      <c r="VKX153" s="63"/>
      <c r="VKY153" s="63"/>
      <c r="VKZ153" s="63"/>
      <c r="VLA153" s="63"/>
      <c r="VLB153" s="63"/>
      <c r="VLC153" s="63"/>
      <c r="VLD153" s="63"/>
      <c r="VLE153" s="63"/>
      <c r="VLF153" s="63"/>
      <c r="VLG153" s="63"/>
      <c r="VLH153" s="63"/>
      <c r="VLI153" s="63"/>
      <c r="VLJ153" s="63"/>
      <c r="VLK153" s="63"/>
      <c r="VLL153" s="63"/>
      <c r="VLM153" s="63"/>
      <c r="VLN153" s="63"/>
      <c r="VLO153" s="63"/>
      <c r="VLP153" s="63"/>
      <c r="VLQ153" s="63"/>
      <c r="VLR153" s="63"/>
      <c r="VLS153" s="63"/>
      <c r="VLT153" s="63"/>
      <c r="VLU153" s="63"/>
      <c r="VLV153" s="63"/>
      <c r="VLW153" s="63"/>
      <c r="VLX153" s="63"/>
      <c r="VLY153" s="63"/>
      <c r="VLZ153" s="63"/>
      <c r="VMA153" s="63"/>
      <c r="VMB153" s="63"/>
      <c r="VMC153" s="63"/>
      <c r="VMD153" s="63"/>
      <c r="VME153" s="63"/>
      <c r="VMF153" s="63"/>
      <c r="VMG153" s="63"/>
      <c r="VMH153" s="63"/>
      <c r="VMI153" s="63"/>
      <c r="VMJ153" s="63"/>
      <c r="VMK153" s="63"/>
      <c r="VML153" s="63"/>
      <c r="VMM153" s="63"/>
      <c r="VMN153" s="63"/>
      <c r="VMO153" s="63"/>
      <c r="VMP153" s="63"/>
      <c r="VMQ153" s="63"/>
      <c r="VMR153" s="63"/>
      <c r="VMS153" s="63"/>
      <c r="VMT153" s="63"/>
      <c r="VMU153" s="63"/>
      <c r="VMV153" s="63"/>
      <c r="VMW153" s="63"/>
      <c r="VMX153" s="63"/>
      <c r="VMY153" s="63"/>
      <c r="VMZ153" s="63"/>
      <c r="VNA153" s="63"/>
      <c r="VNB153" s="63"/>
      <c r="VNC153" s="63"/>
      <c r="VND153" s="63"/>
      <c r="VNE153" s="63"/>
      <c r="VNF153" s="63"/>
      <c r="VNG153" s="63"/>
      <c r="VNH153" s="63"/>
      <c r="VNI153" s="63"/>
      <c r="VNJ153" s="63"/>
      <c r="VNK153" s="63"/>
      <c r="VNL153" s="63"/>
      <c r="VNM153" s="63"/>
      <c r="VNN153" s="63"/>
      <c r="VNO153" s="63"/>
      <c r="VNP153" s="63"/>
      <c r="VNQ153" s="63"/>
      <c r="VNR153" s="63"/>
      <c r="VNS153" s="63"/>
      <c r="VNT153" s="63"/>
      <c r="VNU153" s="63"/>
      <c r="VNV153" s="63"/>
      <c r="VNW153" s="63"/>
      <c r="VNX153" s="63"/>
      <c r="VNY153" s="63"/>
      <c r="VNZ153" s="63"/>
      <c r="VOA153" s="63"/>
      <c r="VOB153" s="63"/>
      <c r="VOC153" s="63"/>
      <c r="VOD153" s="63"/>
      <c r="VOE153" s="63"/>
      <c r="VOF153" s="63"/>
      <c r="VOG153" s="63"/>
      <c r="VOH153" s="63"/>
      <c r="VOI153" s="63"/>
      <c r="VOJ153" s="63"/>
      <c r="VOK153" s="63"/>
      <c r="VOL153" s="63"/>
      <c r="VOM153" s="63"/>
      <c r="VON153" s="63"/>
      <c r="VOO153" s="63"/>
      <c r="VOP153" s="63"/>
      <c r="VOQ153" s="63"/>
      <c r="VOR153" s="63"/>
      <c r="VOS153" s="63"/>
      <c r="VOT153" s="63"/>
      <c r="VOU153" s="63"/>
      <c r="VOV153" s="63"/>
      <c r="VOW153" s="63"/>
      <c r="VOX153" s="63"/>
      <c r="VOY153" s="63"/>
      <c r="VOZ153" s="63"/>
      <c r="VPA153" s="63"/>
      <c r="VPB153" s="63"/>
      <c r="VPC153" s="63"/>
      <c r="VPD153" s="63"/>
      <c r="VPE153" s="63"/>
      <c r="VPF153" s="63"/>
      <c r="VPG153" s="63"/>
      <c r="VPH153" s="63"/>
      <c r="VPI153" s="63"/>
      <c r="VPJ153" s="63"/>
      <c r="VPK153" s="63"/>
      <c r="VPL153" s="63"/>
      <c r="VPM153" s="63"/>
      <c r="VPN153" s="63"/>
      <c r="VPO153" s="63"/>
      <c r="VPP153" s="63"/>
      <c r="VPQ153" s="63"/>
      <c r="VPR153" s="63"/>
      <c r="VPS153" s="63"/>
      <c r="VPT153" s="63"/>
      <c r="VPU153" s="63"/>
      <c r="VPV153" s="63"/>
      <c r="VPW153" s="63"/>
      <c r="VPX153" s="63"/>
      <c r="VPY153" s="63"/>
      <c r="VPZ153" s="63"/>
      <c r="VQA153" s="63"/>
      <c r="VQB153" s="63"/>
      <c r="VQC153" s="63"/>
      <c r="VQD153" s="63"/>
      <c r="VQE153" s="63"/>
      <c r="VQF153" s="63"/>
      <c r="VQG153" s="63"/>
      <c r="VQH153" s="63"/>
      <c r="VQI153" s="63"/>
      <c r="VQJ153" s="63"/>
      <c r="VQK153" s="63"/>
      <c r="VQL153" s="63"/>
      <c r="VQM153" s="63"/>
      <c r="VQN153" s="63"/>
      <c r="VQO153" s="63"/>
      <c r="VQP153" s="63"/>
      <c r="VQQ153" s="63"/>
      <c r="VQR153" s="63"/>
      <c r="VQS153" s="63"/>
      <c r="VQT153" s="63"/>
      <c r="VQU153" s="63"/>
      <c r="VQV153" s="63"/>
      <c r="VQW153" s="63"/>
      <c r="VQX153" s="63"/>
      <c r="VQY153" s="63"/>
      <c r="VQZ153" s="63"/>
      <c r="VRA153" s="63"/>
      <c r="VRB153" s="63"/>
      <c r="VRC153" s="63"/>
      <c r="VRD153" s="63"/>
      <c r="VRE153" s="63"/>
      <c r="VRF153" s="63"/>
      <c r="VRG153" s="63"/>
      <c r="VRH153" s="63"/>
      <c r="VRI153" s="63"/>
      <c r="VRJ153" s="63"/>
      <c r="VRK153" s="63"/>
      <c r="VRL153" s="63"/>
      <c r="VRM153" s="63"/>
      <c r="VRN153" s="63"/>
      <c r="VRO153" s="63"/>
      <c r="VRP153" s="63"/>
      <c r="VRQ153" s="63"/>
      <c r="VRR153" s="63"/>
      <c r="VRS153" s="63"/>
      <c r="VRT153" s="63"/>
      <c r="VRU153" s="63"/>
      <c r="VRV153" s="63"/>
      <c r="VRW153" s="63"/>
      <c r="VRX153" s="63"/>
      <c r="VRY153" s="63"/>
      <c r="VRZ153" s="63"/>
      <c r="VSA153" s="63"/>
      <c r="VSB153" s="63"/>
      <c r="VSC153" s="63"/>
      <c r="VSD153" s="63"/>
      <c r="VSE153" s="63"/>
      <c r="VSF153" s="63"/>
      <c r="VSG153" s="63"/>
      <c r="VSH153" s="63"/>
      <c r="VSI153" s="63"/>
      <c r="VSJ153" s="63"/>
      <c r="VSK153" s="63"/>
      <c r="VSL153" s="63"/>
      <c r="VSM153" s="63"/>
      <c r="VSN153" s="63"/>
      <c r="VSO153" s="63"/>
      <c r="VSP153" s="63"/>
      <c r="VSQ153" s="63"/>
      <c r="VSR153" s="63"/>
      <c r="VSS153" s="63"/>
      <c r="VST153" s="63"/>
      <c r="VSU153" s="63"/>
      <c r="VSV153" s="63"/>
      <c r="VSW153" s="63"/>
      <c r="VSX153" s="63"/>
      <c r="VSY153" s="63"/>
      <c r="VSZ153" s="63"/>
      <c r="VTA153" s="63"/>
      <c r="VTB153" s="63"/>
      <c r="VTC153" s="63"/>
      <c r="VTD153" s="63"/>
      <c r="VTE153" s="63"/>
      <c r="VTF153" s="63"/>
      <c r="VTG153" s="63"/>
      <c r="VTH153" s="63"/>
      <c r="VTI153" s="63"/>
      <c r="VTJ153" s="63"/>
      <c r="VTK153" s="63"/>
      <c r="VTL153" s="63"/>
      <c r="VTM153" s="63"/>
      <c r="VTN153" s="63"/>
      <c r="VTO153" s="63"/>
      <c r="VTP153" s="63"/>
      <c r="VTQ153" s="63"/>
      <c r="VTR153" s="63"/>
      <c r="VTS153" s="63"/>
      <c r="VTT153" s="63"/>
      <c r="VTU153" s="63"/>
      <c r="VTV153" s="63"/>
      <c r="VTW153" s="63"/>
      <c r="VTX153" s="63"/>
      <c r="VTY153" s="63"/>
      <c r="VTZ153" s="63"/>
      <c r="VUA153" s="63"/>
      <c r="VUB153" s="63"/>
      <c r="VUC153" s="63"/>
      <c r="VUD153" s="63"/>
      <c r="VUE153" s="63"/>
      <c r="VUF153" s="63"/>
      <c r="VUG153" s="63"/>
      <c r="VUH153" s="63"/>
      <c r="VUI153" s="63"/>
      <c r="VUJ153" s="63"/>
      <c r="VUK153" s="63"/>
      <c r="VUL153" s="63"/>
      <c r="VUM153" s="63"/>
      <c r="VUN153" s="63"/>
      <c r="VUO153" s="63"/>
      <c r="VUP153" s="63"/>
      <c r="VUQ153" s="63"/>
      <c r="VUR153" s="63"/>
      <c r="VUS153" s="63"/>
      <c r="VUT153" s="63"/>
      <c r="VUU153" s="63"/>
      <c r="VUV153" s="63"/>
      <c r="VUW153" s="63"/>
      <c r="VUX153" s="63"/>
      <c r="VUY153" s="63"/>
      <c r="VUZ153" s="63"/>
      <c r="VVA153" s="63"/>
      <c r="VVB153" s="63"/>
      <c r="VVC153" s="63"/>
      <c r="VVD153" s="63"/>
      <c r="VVE153" s="63"/>
      <c r="VVF153" s="63"/>
      <c r="VVG153" s="63"/>
      <c r="VVH153" s="63"/>
      <c r="VVI153" s="63"/>
      <c r="VVJ153" s="63"/>
      <c r="VVK153" s="63"/>
      <c r="VVL153" s="63"/>
      <c r="VVM153" s="63"/>
      <c r="VVN153" s="63"/>
      <c r="VVO153" s="63"/>
      <c r="VVP153" s="63"/>
      <c r="VVQ153" s="63"/>
      <c r="VVR153" s="63"/>
      <c r="VVS153" s="63"/>
      <c r="VVT153" s="63"/>
      <c r="VVU153" s="63"/>
      <c r="VVV153" s="63"/>
      <c r="VVW153" s="63"/>
      <c r="VVX153" s="63"/>
      <c r="VVY153" s="63"/>
      <c r="VVZ153" s="63"/>
      <c r="VWA153" s="63"/>
      <c r="VWB153" s="63"/>
      <c r="VWC153" s="63"/>
      <c r="VWD153" s="63"/>
      <c r="VWE153" s="63"/>
      <c r="VWF153" s="63"/>
      <c r="VWG153" s="63"/>
      <c r="VWH153" s="63"/>
      <c r="VWI153" s="63"/>
      <c r="VWJ153" s="63"/>
      <c r="VWK153" s="63"/>
      <c r="VWL153" s="63"/>
      <c r="VWM153" s="63"/>
      <c r="VWN153" s="63"/>
      <c r="VWO153" s="63"/>
      <c r="VWP153" s="63"/>
      <c r="VWQ153" s="63"/>
      <c r="VWR153" s="63"/>
      <c r="VWS153" s="63"/>
      <c r="VWT153" s="63"/>
      <c r="VWU153" s="63"/>
      <c r="VWV153" s="63"/>
      <c r="VWW153" s="63"/>
      <c r="VWX153" s="63"/>
      <c r="VWY153" s="63"/>
      <c r="VWZ153" s="63"/>
      <c r="VXA153" s="63"/>
      <c r="VXB153" s="63"/>
      <c r="VXC153" s="63"/>
      <c r="VXD153" s="63"/>
      <c r="VXE153" s="63"/>
      <c r="VXF153" s="63"/>
      <c r="VXG153" s="63"/>
      <c r="VXH153" s="63"/>
      <c r="VXI153" s="63"/>
      <c r="VXJ153" s="63"/>
      <c r="VXK153" s="63"/>
      <c r="VXL153" s="63"/>
      <c r="VXM153" s="63"/>
      <c r="VXN153" s="63"/>
      <c r="VXO153" s="63"/>
      <c r="VXP153" s="63"/>
      <c r="VXQ153" s="63"/>
      <c r="VXR153" s="63"/>
      <c r="VXS153" s="63"/>
      <c r="VXT153" s="63"/>
      <c r="VXU153" s="63"/>
      <c r="VXV153" s="63"/>
      <c r="VXW153" s="63"/>
      <c r="VXX153" s="63"/>
      <c r="VXY153" s="63"/>
      <c r="VXZ153" s="63"/>
      <c r="VYA153" s="63"/>
      <c r="VYB153" s="63"/>
      <c r="VYC153" s="63"/>
      <c r="VYD153" s="63"/>
      <c r="VYE153" s="63"/>
      <c r="VYF153" s="63"/>
      <c r="VYG153" s="63"/>
      <c r="VYH153" s="63"/>
      <c r="VYI153" s="63"/>
      <c r="VYJ153" s="63"/>
      <c r="VYK153" s="63"/>
      <c r="VYL153" s="63"/>
      <c r="VYM153" s="63"/>
      <c r="VYN153" s="63"/>
      <c r="VYO153" s="63"/>
      <c r="VYP153" s="63"/>
      <c r="VYQ153" s="63"/>
      <c r="VYR153" s="63"/>
      <c r="VYS153" s="63"/>
      <c r="VYT153" s="63"/>
      <c r="VYU153" s="63"/>
      <c r="VYV153" s="63"/>
      <c r="VYW153" s="63"/>
      <c r="VYX153" s="63"/>
      <c r="VYY153" s="63"/>
      <c r="VYZ153" s="63"/>
      <c r="VZA153" s="63"/>
      <c r="VZB153" s="63"/>
      <c r="VZC153" s="63"/>
      <c r="VZD153" s="63"/>
      <c r="VZE153" s="63"/>
      <c r="VZF153" s="63"/>
      <c r="VZG153" s="63"/>
      <c r="VZH153" s="63"/>
      <c r="VZI153" s="63"/>
      <c r="VZJ153" s="63"/>
      <c r="VZK153" s="63"/>
      <c r="VZL153" s="63"/>
      <c r="VZM153" s="63"/>
      <c r="VZN153" s="63"/>
      <c r="VZO153" s="63"/>
      <c r="VZP153" s="63"/>
      <c r="VZQ153" s="63"/>
      <c r="VZR153" s="63"/>
      <c r="VZS153" s="63"/>
      <c r="VZT153" s="63"/>
      <c r="VZU153" s="63"/>
      <c r="VZV153" s="63"/>
      <c r="VZW153" s="63"/>
      <c r="VZX153" s="63"/>
      <c r="VZY153" s="63"/>
      <c r="VZZ153" s="63"/>
      <c r="WAA153" s="63"/>
      <c r="WAB153" s="63"/>
      <c r="WAC153" s="63"/>
      <c r="WAD153" s="63"/>
      <c r="WAE153" s="63"/>
      <c r="WAF153" s="63"/>
      <c r="WAG153" s="63"/>
      <c r="WAH153" s="63"/>
      <c r="WAI153" s="63"/>
      <c r="WAJ153" s="63"/>
      <c r="WAK153" s="63"/>
      <c r="WAL153" s="63"/>
      <c r="WAM153" s="63"/>
      <c r="WAN153" s="63"/>
      <c r="WAO153" s="63"/>
      <c r="WAP153" s="63"/>
      <c r="WAQ153" s="63"/>
      <c r="WAR153" s="63"/>
      <c r="WAS153" s="63"/>
      <c r="WAT153" s="63"/>
      <c r="WAU153" s="63"/>
      <c r="WAV153" s="63"/>
      <c r="WAW153" s="63"/>
      <c r="WAX153" s="63"/>
      <c r="WAY153" s="63"/>
      <c r="WAZ153" s="63"/>
      <c r="WBA153" s="63"/>
      <c r="WBB153" s="63"/>
      <c r="WBC153" s="63"/>
      <c r="WBD153" s="63"/>
      <c r="WBE153" s="63"/>
      <c r="WBF153" s="63"/>
      <c r="WBG153" s="63"/>
      <c r="WBH153" s="63"/>
      <c r="WBI153" s="63"/>
      <c r="WBJ153" s="63"/>
      <c r="WBK153" s="63"/>
      <c r="WBL153" s="63"/>
      <c r="WBM153" s="63"/>
      <c r="WBN153" s="63"/>
      <c r="WBO153" s="63"/>
      <c r="WBP153" s="63"/>
      <c r="WBQ153" s="63"/>
      <c r="WBR153" s="63"/>
      <c r="WBS153" s="63"/>
      <c r="WBT153" s="63"/>
      <c r="WBU153" s="63"/>
      <c r="WBV153" s="63"/>
      <c r="WBW153" s="63"/>
      <c r="WBX153" s="63"/>
      <c r="WBY153" s="63"/>
      <c r="WBZ153" s="63"/>
      <c r="WCA153" s="63"/>
      <c r="WCB153" s="63"/>
      <c r="WCC153" s="63"/>
      <c r="WCD153" s="63"/>
      <c r="WCE153" s="63"/>
      <c r="WCF153" s="63"/>
      <c r="WCG153" s="63"/>
      <c r="WCH153" s="63"/>
      <c r="WCI153" s="63"/>
      <c r="WCJ153" s="63"/>
      <c r="WCK153" s="63"/>
      <c r="WCL153" s="63"/>
      <c r="WCM153" s="63"/>
      <c r="WCN153" s="63"/>
      <c r="WCO153" s="63"/>
      <c r="WCP153" s="63"/>
      <c r="WCQ153" s="63"/>
      <c r="WCR153" s="63"/>
      <c r="WCS153" s="63"/>
      <c r="WCT153" s="63"/>
      <c r="WCU153" s="63"/>
      <c r="WCV153" s="63"/>
      <c r="WCW153" s="63"/>
      <c r="WCX153" s="63"/>
      <c r="WCY153" s="63"/>
      <c r="WCZ153" s="63"/>
      <c r="WDA153" s="63"/>
      <c r="WDB153" s="63"/>
      <c r="WDC153" s="63"/>
      <c r="WDD153" s="63"/>
      <c r="WDE153" s="63"/>
      <c r="WDF153" s="63"/>
      <c r="WDG153" s="63"/>
      <c r="WDH153" s="63"/>
      <c r="WDI153" s="63"/>
      <c r="WDJ153" s="63"/>
      <c r="WDK153" s="63"/>
      <c r="WDL153" s="63"/>
      <c r="WDM153" s="63"/>
      <c r="WDN153" s="63"/>
      <c r="WDO153" s="63"/>
      <c r="WDP153" s="63"/>
      <c r="WDQ153" s="63"/>
      <c r="WDR153" s="63"/>
      <c r="WDS153" s="63"/>
      <c r="WDT153" s="63"/>
      <c r="WDU153" s="63"/>
      <c r="WDV153" s="63"/>
      <c r="WDW153" s="63"/>
      <c r="WDX153" s="63"/>
      <c r="WDY153" s="63"/>
      <c r="WDZ153" s="63"/>
      <c r="WEA153" s="63"/>
      <c r="WEB153" s="63"/>
      <c r="WEC153" s="63"/>
      <c r="WED153" s="63"/>
      <c r="WEE153" s="63"/>
      <c r="WEF153" s="63"/>
      <c r="WEG153" s="63"/>
      <c r="WEH153" s="63"/>
      <c r="WEI153" s="63"/>
      <c r="WEJ153" s="63"/>
      <c r="WEK153" s="63"/>
      <c r="WEL153" s="63"/>
      <c r="WEM153" s="63"/>
      <c r="WEN153" s="63"/>
      <c r="WEO153" s="63"/>
      <c r="WEP153" s="63"/>
      <c r="WEQ153" s="63"/>
      <c r="WER153" s="63"/>
      <c r="WES153" s="63"/>
      <c r="WET153" s="63"/>
      <c r="WEU153" s="63"/>
      <c r="WEV153" s="63"/>
      <c r="WEW153" s="63"/>
      <c r="WEX153" s="63"/>
      <c r="WEY153" s="63"/>
      <c r="WEZ153" s="63"/>
      <c r="WFA153" s="63"/>
      <c r="WFB153" s="63"/>
      <c r="WFC153" s="63"/>
      <c r="WFD153" s="63"/>
      <c r="WFE153" s="63"/>
      <c r="WFF153" s="63"/>
      <c r="WFG153" s="63"/>
      <c r="WFH153" s="63"/>
      <c r="WFI153" s="63"/>
      <c r="WFJ153" s="63"/>
      <c r="WFK153" s="63"/>
      <c r="WFL153" s="63"/>
      <c r="WFM153" s="63"/>
      <c r="WFN153" s="63"/>
      <c r="WFO153" s="63"/>
      <c r="WFP153" s="63"/>
      <c r="WFQ153" s="63"/>
      <c r="WFR153" s="63"/>
      <c r="WFS153" s="63"/>
      <c r="WFT153" s="63"/>
      <c r="WFU153" s="63"/>
      <c r="WFV153" s="63"/>
      <c r="WFW153" s="63"/>
      <c r="WFX153" s="63"/>
      <c r="WFY153" s="63"/>
      <c r="WFZ153" s="63"/>
      <c r="WGA153" s="63"/>
      <c r="WGB153" s="63"/>
      <c r="WGC153" s="63"/>
      <c r="WGD153" s="63"/>
      <c r="WGE153" s="63"/>
      <c r="WGF153" s="63"/>
      <c r="WGG153" s="63"/>
      <c r="WGH153" s="63"/>
      <c r="WGI153" s="63"/>
      <c r="WGJ153" s="63"/>
      <c r="WGK153" s="63"/>
      <c r="WGL153" s="63"/>
      <c r="WGM153" s="63"/>
      <c r="WGN153" s="63"/>
      <c r="WGO153" s="63"/>
      <c r="WGP153" s="63"/>
      <c r="WGQ153" s="63"/>
      <c r="WGR153" s="63"/>
      <c r="WGS153" s="63"/>
      <c r="WGT153" s="63"/>
      <c r="WGU153" s="63"/>
      <c r="WGV153" s="63"/>
      <c r="WGW153" s="63"/>
      <c r="WGX153" s="63"/>
      <c r="WGY153" s="63"/>
      <c r="WGZ153" s="63"/>
      <c r="WHA153" s="63"/>
      <c r="WHB153" s="63"/>
      <c r="WHC153" s="63"/>
      <c r="WHD153" s="63"/>
      <c r="WHE153" s="63"/>
      <c r="WHF153" s="63"/>
      <c r="WHG153" s="63"/>
      <c r="WHH153" s="63"/>
      <c r="WHI153" s="63"/>
      <c r="WHJ153" s="63"/>
      <c r="WHK153" s="63"/>
      <c r="WHL153" s="63"/>
      <c r="WHM153" s="63"/>
      <c r="WHN153" s="63"/>
      <c r="WHO153" s="63"/>
      <c r="WHP153" s="63"/>
      <c r="WHQ153" s="63"/>
      <c r="WHR153" s="63"/>
      <c r="WHS153" s="63"/>
      <c r="WHT153" s="63"/>
      <c r="WHU153" s="63"/>
      <c r="WHV153" s="63"/>
      <c r="WHW153" s="63"/>
      <c r="WHX153" s="63"/>
      <c r="WHY153" s="63"/>
      <c r="WHZ153" s="63"/>
      <c r="WIA153" s="63"/>
      <c r="WIB153" s="63"/>
      <c r="WIC153" s="63"/>
      <c r="WID153" s="63"/>
      <c r="WIE153" s="63"/>
      <c r="WIF153" s="63"/>
      <c r="WIG153" s="63"/>
      <c r="WIH153" s="63"/>
      <c r="WII153" s="63"/>
      <c r="WIJ153" s="63"/>
      <c r="WIK153" s="63"/>
      <c r="WIL153" s="63"/>
      <c r="WIM153" s="63"/>
      <c r="WIN153" s="63"/>
      <c r="WIO153" s="63"/>
      <c r="WIP153" s="63"/>
      <c r="WIQ153" s="63"/>
      <c r="WIR153" s="63"/>
      <c r="WIS153" s="63"/>
      <c r="WIT153" s="63"/>
      <c r="WIU153" s="63"/>
      <c r="WIV153" s="63"/>
      <c r="WIW153" s="63"/>
      <c r="WIX153" s="63"/>
      <c r="WIY153" s="63"/>
      <c r="WIZ153" s="63"/>
      <c r="WJA153" s="63"/>
      <c r="WJB153" s="63"/>
      <c r="WJC153" s="63"/>
      <c r="WJD153" s="63"/>
      <c r="WJE153" s="63"/>
      <c r="WJF153" s="63"/>
      <c r="WJG153" s="63"/>
      <c r="WJH153" s="63"/>
      <c r="WJI153" s="63"/>
      <c r="WJJ153" s="63"/>
      <c r="WJK153" s="63"/>
      <c r="WJL153" s="63"/>
      <c r="WJM153" s="63"/>
      <c r="WJN153" s="63"/>
      <c r="WJO153" s="63"/>
      <c r="WJP153" s="63"/>
      <c r="WJQ153" s="63"/>
      <c r="WJR153" s="63"/>
      <c r="WJS153" s="63"/>
      <c r="WJT153" s="63"/>
      <c r="WJU153" s="63"/>
      <c r="WJV153" s="63"/>
      <c r="WJW153" s="63"/>
      <c r="WJX153" s="63"/>
      <c r="WJY153" s="63"/>
      <c r="WJZ153" s="63"/>
      <c r="WKA153" s="63"/>
      <c r="WKB153" s="63"/>
      <c r="WKC153" s="63"/>
      <c r="WKD153" s="63"/>
      <c r="WKE153" s="63"/>
      <c r="WKF153" s="63"/>
      <c r="WKG153" s="63"/>
      <c r="WKH153" s="63"/>
      <c r="WKI153" s="63"/>
      <c r="WKJ153" s="63"/>
      <c r="WKK153" s="63"/>
      <c r="WKL153" s="63"/>
      <c r="WKM153" s="63"/>
      <c r="WKN153" s="63"/>
      <c r="WKO153" s="63"/>
      <c r="WKP153" s="63"/>
      <c r="WKQ153" s="63"/>
      <c r="WKR153" s="63"/>
      <c r="WKS153" s="63"/>
      <c r="WKT153" s="63"/>
      <c r="WKU153" s="63"/>
      <c r="WKV153" s="63"/>
      <c r="WKW153" s="63"/>
      <c r="WKX153" s="63"/>
      <c r="WKY153" s="63"/>
      <c r="WKZ153" s="63"/>
      <c r="WLA153" s="63"/>
      <c r="WLB153" s="63"/>
      <c r="WLC153" s="63"/>
      <c r="WLD153" s="63"/>
      <c r="WLE153" s="63"/>
      <c r="WLF153" s="63"/>
      <c r="WLG153" s="63"/>
      <c r="WLH153" s="63"/>
      <c r="WLI153" s="63"/>
      <c r="WLJ153" s="63"/>
      <c r="WLK153" s="63"/>
      <c r="WLL153" s="63"/>
      <c r="WLM153" s="63"/>
      <c r="WLN153" s="63"/>
      <c r="WLO153" s="63"/>
      <c r="WLP153" s="63"/>
      <c r="WLQ153" s="63"/>
      <c r="WLR153" s="63"/>
      <c r="WLS153" s="63"/>
      <c r="WLT153" s="63"/>
      <c r="WLU153" s="63"/>
      <c r="WLV153" s="63"/>
      <c r="WLW153" s="63"/>
      <c r="WLX153" s="63"/>
      <c r="WLY153" s="63"/>
      <c r="WLZ153" s="63"/>
      <c r="WMA153" s="63"/>
      <c r="WMB153" s="63"/>
      <c r="WMC153" s="63"/>
      <c r="WMD153" s="63"/>
      <c r="WME153" s="63"/>
      <c r="WMF153" s="63"/>
      <c r="WMG153" s="63"/>
      <c r="WMH153" s="63"/>
      <c r="WMI153" s="63"/>
      <c r="WMJ153" s="63"/>
      <c r="WMK153" s="63"/>
      <c r="WML153" s="63"/>
      <c r="WMM153" s="63"/>
      <c r="WMN153" s="63"/>
      <c r="WMO153" s="63"/>
      <c r="WMP153" s="63"/>
      <c r="WMQ153" s="63"/>
      <c r="WMR153" s="63"/>
      <c r="WMS153" s="63"/>
      <c r="WMT153" s="63"/>
      <c r="WMU153" s="63"/>
      <c r="WMV153" s="63"/>
      <c r="WMW153" s="63"/>
      <c r="WMX153" s="63"/>
      <c r="WMY153" s="63"/>
      <c r="WMZ153" s="63"/>
      <c r="WNA153" s="63"/>
      <c r="WNB153" s="63"/>
      <c r="WNC153" s="63"/>
      <c r="WND153" s="63"/>
      <c r="WNE153" s="63"/>
      <c r="WNF153" s="63"/>
      <c r="WNG153" s="63"/>
      <c r="WNH153" s="63"/>
      <c r="WNI153" s="63"/>
      <c r="WNJ153" s="63"/>
      <c r="WNK153" s="63"/>
      <c r="WNL153" s="63"/>
      <c r="WNM153" s="63"/>
      <c r="WNN153" s="63"/>
      <c r="WNO153" s="63"/>
      <c r="WNP153" s="63"/>
      <c r="WNQ153" s="63"/>
      <c r="WNR153" s="63"/>
      <c r="WNS153" s="63"/>
      <c r="WNT153" s="63"/>
      <c r="WNU153" s="63"/>
      <c r="WNV153" s="63"/>
      <c r="WNW153" s="63"/>
      <c r="WNX153" s="63"/>
      <c r="WNY153" s="63"/>
      <c r="WNZ153" s="63"/>
      <c r="WOA153" s="63"/>
      <c r="WOB153" s="63"/>
      <c r="WOC153" s="63"/>
      <c r="WOD153" s="63"/>
      <c r="WOE153" s="63"/>
      <c r="WOF153" s="63"/>
      <c r="WOG153" s="63"/>
      <c r="WOH153" s="63"/>
      <c r="WOI153" s="63"/>
      <c r="WOJ153" s="63"/>
      <c r="WOK153" s="63"/>
      <c r="WOL153" s="63"/>
      <c r="WOM153" s="63"/>
      <c r="WON153" s="63"/>
      <c r="WOO153" s="63"/>
      <c r="WOP153" s="63"/>
      <c r="WOQ153" s="63"/>
      <c r="WOR153" s="63"/>
      <c r="WOS153" s="63"/>
      <c r="WOT153" s="63"/>
      <c r="WOU153" s="63"/>
      <c r="WOV153" s="63"/>
      <c r="WOW153" s="63"/>
      <c r="WOX153" s="63"/>
      <c r="WOY153" s="63"/>
      <c r="WOZ153" s="63"/>
      <c r="WPA153" s="63"/>
      <c r="WPB153" s="63"/>
      <c r="WPC153" s="63"/>
      <c r="WPD153" s="63"/>
      <c r="WPE153" s="63"/>
      <c r="WPF153" s="63"/>
      <c r="WPG153" s="63"/>
      <c r="WPH153" s="63"/>
      <c r="WPI153" s="63"/>
      <c r="WPJ153" s="63"/>
      <c r="WPK153" s="63"/>
      <c r="WPL153" s="63"/>
      <c r="WPM153" s="63"/>
      <c r="WPN153" s="63"/>
      <c r="WPO153" s="63"/>
      <c r="WPP153" s="63"/>
      <c r="WPQ153" s="63"/>
      <c r="WPR153" s="63"/>
      <c r="WPS153" s="63"/>
      <c r="WPT153" s="63"/>
      <c r="WPU153" s="63"/>
      <c r="WPV153" s="63"/>
      <c r="WPW153" s="63"/>
      <c r="WPX153" s="63"/>
      <c r="WPY153" s="63"/>
      <c r="WPZ153" s="63"/>
      <c r="WQA153" s="63"/>
      <c r="WQB153" s="63"/>
      <c r="WQC153" s="63"/>
      <c r="WQD153" s="63"/>
      <c r="WQE153" s="63"/>
      <c r="WQF153" s="63"/>
      <c r="WQG153" s="63"/>
      <c r="WQH153" s="63"/>
      <c r="WQI153" s="63"/>
      <c r="WQJ153" s="63"/>
      <c r="WQK153" s="63"/>
      <c r="WQL153" s="63"/>
      <c r="WQM153" s="63"/>
      <c r="WQN153" s="63"/>
      <c r="WQO153" s="63"/>
      <c r="WQP153" s="63"/>
      <c r="WQQ153" s="63"/>
      <c r="WQR153" s="63"/>
      <c r="WQS153" s="63"/>
      <c r="WQT153" s="63"/>
      <c r="WQU153" s="63"/>
      <c r="WQV153" s="63"/>
      <c r="WQW153" s="63"/>
      <c r="WQX153" s="63"/>
      <c r="WQY153" s="63"/>
      <c r="WQZ153" s="63"/>
      <c r="WRA153" s="63"/>
      <c r="WRB153" s="63"/>
      <c r="WRC153" s="63"/>
      <c r="WRD153" s="63"/>
      <c r="WRE153" s="63"/>
      <c r="WRF153" s="63"/>
      <c r="WRG153" s="63"/>
      <c r="WRH153" s="63"/>
      <c r="WRI153" s="63"/>
      <c r="WRJ153" s="63"/>
      <c r="WRK153" s="63"/>
      <c r="WRL153" s="63"/>
      <c r="WRM153" s="63"/>
      <c r="WRN153" s="63"/>
      <c r="WRO153" s="63"/>
      <c r="WRP153" s="63"/>
      <c r="WRQ153" s="63"/>
      <c r="WRR153" s="63"/>
      <c r="WRS153" s="63"/>
      <c r="WRT153" s="63"/>
      <c r="WRU153" s="63"/>
      <c r="WRV153" s="63"/>
      <c r="WRW153" s="63"/>
      <c r="WRX153" s="63"/>
      <c r="WRY153" s="63"/>
      <c r="WRZ153" s="63"/>
      <c r="WSA153" s="63"/>
      <c r="WSB153" s="63"/>
      <c r="WSC153" s="63"/>
      <c r="WSD153" s="63"/>
      <c r="WSE153" s="63"/>
      <c r="WSF153" s="63"/>
      <c r="WSG153" s="63"/>
      <c r="WSH153" s="63"/>
      <c r="WSI153" s="63"/>
      <c r="WSJ153" s="63"/>
      <c r="WSK153" s="63"/>
      <c r="WSL153" s="63"/>
      <c r="WSM153" s="63"/>
      <c r="WSN153" s="63"/>
      <c r="WSO153" s="63"/>
      <c r="WSP153" s="63"/>
      <c r="WSQ153" s="63"/>
      <c r="WSR153" s="63"/>
      <c r="WSS153" s="63"/>
      <c r="WST153" s="63"/>
      <c r="WSU153" s="63"/>
      <c r="WSV153" s="63"/>
      <c r="WSW153" s="63"/>
      <c r="WSX153" s="63"/>
      <c r="WSY153" s="63"/>
      <c r="WSZ153" s="63"/>
      <c r="WTA153" s="63"/>
      <c r="WTB153" s="63"/>
      <c r="WTC153" s="63"/>
      <c r="WTD153" s="63"/>
      <c r="WTE153" s="63"/>
      <c r="WTF153" s="63"/>
      <c r="WTG153" s="63"/>
      <c r="WTH153" s="63"/>
      <c r="WTI153" s="63"/>
      <c r="WTJ153" s="63"/>
      <c r="WTK153" s="63"/>
      <c r="WTL153" s="63"/>
      <c r="WTM153" s="63"/>
      <c r="WTN153" s="63"/>
      <c r="WTO153" s="63"/>
      <c r="WTP153" s="63"/>
      <c r="WTQ153" s="63"/>
      <c r="WTR153" s="63"/>
      <c r="WTS153" s="63"/>
      <c r="WTT153" s="63"/>
      <c r="WTU153" s="63"/>
      <c r="WTV153" s="63"/>
      <c r="WTW153" s="63"/>
      <c r="WTX153" s="63"/>
      <c r="WTY153" s="63"/>
      <c r="WTZ153" s="63"/>
      <c r="WUA153" s="63"/>
      <c r="WUB153" s="63"/>
      <c r="WUC153" s="63"/>
      <c r="WUD153" s="63"/>
      <c r="WUE153" s="63"/>
      <c r="WUF153" s="63"/>
      <c r="WUG153" s="63"/>
      <c r="WUH153" s="63"/>
      <c r="WUI153" s="63"/>
      <c r="WUJ153" s="63"/>
      <c r="WUK153" s="63"/>
      <c r="WUL153" s="63"/>
      <c r="WUM153" s="63"/>
      <c r="WUN153" s="63"/>
      <c r="WUO153" s="63"/>
      <c r="WUP153" s="63"/>
      <c r="WUQ153" s="63"/>
      <c r="WUR153" s="63"/>
      <c r="WUS153" s="63"/>
      <c r="WUT153" s="63"/>
      <c r="WUU153" s="63"/>
      <c r="WUV153" s="63"/>
      <c r="WUW153" s="63"/>
      <c r="WUX153" s="63"/>
      <c r="WUY153" s="63"/>
      <c r="WUZ153" s="63"/>
      <c r="WVA153" s="63"/>
      <c r="WVB153" s="63"/>
      <c r="WVC153" s="63"/>
      <c r="WVD153" s="63"/>
      <c r="WVE153" s="63"/>
      <c r="WVF153" s="63"/>
      <c r="WVG153" s="63"/>
      <c r="WVH153" s="63"/>
      <c r="WVI153" s="63"/>
      <c r="WVJ153" s="63"/>
      <c r="WVK153" s="63"/>
      <c r="WVL153" s="63"/>
      <c r="WVM153" s="63"/>
      <c r="WVN153" s="63"/>
      <c r="WVO153" s="63"/>
      <c r="WVP153" s="63"/>
      <c r="WVQ153" s="63"/>
      <c r="WVR153" s="63"/>
      <c r="WVS153" s="63"/>
      <c r="WVT153" s="63"/>
      <c r="WVU153" s="63"/>
      <c r="WVV153" s="63"/>
      <c r="WVW153" s="63"/>
      <c r="WVX153" s="63"/>
      <c r="WVY153" s="63"/>
      <c r="WVZ153" s="63"/>
      <c r="WWA153" s="63"/>
      <c r="WWB153" s="63"/>
      <c r="WWC153" s="63"/>
      <c r="WWD153" s="63"/>
      <c r="WWE153" s="63"/>
      <c r="WWF153" s="63"/>
      <c r="WWG153" s="63"/>
      <c r="WWH153" s="63"/>
      <c r="WWI153" s="63"/>
      <c r="WWJ153" s="63"/>
      <c r="WWK153" s="63"/>
      <c r="WWL153" s="63"/>
      <c r="WWM153" s="63"/>
      <c r="WWN153" s="63"/>
      <c r="WWO153" s="63"/>
      <c r="WWP153" s="63"/>
      <c r="WWQ153" s="63"/>
      <c r="WWR153" s="63"/>
      <c r="WWS153" s="63"/>
      <c r="WWT153" s="63"/>
      <c r="WWU153" s="63"/>
      <c r="WWV153" s="63"/>
      <c r="WWW153" s="63"/>
      <c r="WWX153" s="63"/>
      <c r="WWY153" s="63"/>
      <c r="WWZ153" s="63"/>
      <c r="WXA153" s="63"/>
      <c r="WXB153" s="63"/>
      <c r="WXC153" s="63"/>
      <c r="WXD153" s="63"/>
      <c r="WXE153" s="63"/>
      <c r="WXF153" s="63"/>
      <c r="WXG153" s="63"/>
      <c r="WXH153" s="63"/>
      <c r="WXI153" s="63"/>
      <c r="WXJ153" s="63"/>
      <c r="WXK153" s="63"/>
      <c r="WXL153" s="63"/>
      <c r="WXM153" s="63"/>
      <c r="WXN153" s="63"/>
      <c r="WXO153" s="63"/>
      <c r="WXP153" s="63"/>
      <c r="WXQ153" s="63"/>
      <c r="WXR153" s="63"/>
      <c r="WXS153" s="63"/>
      <c r="WXT153" s="63"/>
      <c r="WXU153" s="63"/>
      <c r="WXV153" s="63"/>
      <c r="WXW153" s="63"/>
      <c r="WXX153" s="63"/>
      <c r="WXY153" s="63"/>
      <c r="WXZ153" s="63"/>
      <c r="WYA153" s="63"/>
      <c r="WYB153" s="63"/>
      <c r="WYC153" s="63"/>
      <c r="WYD153" s="63"/>
      <c r="WYE153" s="63"/>
      <c r="WYF153" s="63"/>
      <c r="WYG153" s="63"/>
      <c r="WYH153" s="63"/>
      <c r="WYI153" s="63"/>
      <c r="WYJ153" s="63"/>
      <c r="WYK153" s="63"/>
      <c r="WYL153" s="63"/>
      <c r="WYM153" s="63"/>
      <c r="WYN153" s="63"/>
      <c r="WYO153" s="63"/>
      <c r="WYP153" s="63"/>
      <c r="WYQ153" s="63"/>
      <c r="WYR153" s="63"/>
      <c r="WYS153" s="63"/>
      <c r="WYT153" s="63"/>
      <c r="WYU153" s="63"/>
      <c r="WYV153" s="63"/>
      <c r="WYW153" s="63"/>
      <c r="WYX153" s="63"/>
      <c r="WYY153" s="63"/>
      <c r="WYZ153" s="63"/>
      <c r="WZA153" s="63"/>
      <c r="WZB153" s="63"/>
      <c r="WZC153" s="63"/>
      <c r="WZD153" s="63"/>
      <c r="WZE153" s="63"/>
      <c r="WZF153" s="63"/>
      <c r="WZG153" s="63"/>
      <c r="WZH153" s="63"/>
      <c r="WZI153" s="63"/>
      <c r="WZJ153" s="63"/>
      <c r="WZK153" s="63"/>
      <c r="WZL153" s="63"/>
      <c r="WZM153" s="63"/>
      <c r="WZN153" s="63"/>
      <c r="WZO153" s="63"/>
      <c r="WZP153" s="63"/>
      <c r="WZQ153" s="63"/>
      <c r="WZR153" s="63"/>
      <c r="WZS153" s="63"/>
      <c r="WZT153" s="63"/>
      <c r="WZU153" s="63"/>
      <c r="WZV153" s="63"/>
      <c r="WZW153" s="63"/>
      <c r="WZX153" s="63"/>
      <c r="WZY153" s="63"/>
      <c r="WZZ153" s="63"/>
      <c r="XAA153" s="63"/>
      <c r="XAB153" s="63"/>
      <c r="XAC153" s="63"/>
      <c r="XAD153" s="63"/>
      <c r="XAE153" s="63"/>
      <c r="XAF153" s="63"/>
      <c r="XAG153" s="63"/>
      <c r="XAH153" s="63"/>
      <c r="XAI153" s="63"/>
      <c r="XAJ153" s="63"/>
      <c r="XAK153" s="63"/>
      <c r="XAL153" s="63"/>
      <c r="XAM153" s="63"/>
      <c r="XAN153" s="63"/>
      <c r="XAO153" s="63"/>
      <c r="XAP153" s="63"/>
      <c r="XAQ153" s="63"/>
      <c r="XAR153" s="63"/>
      <c r="XAS153" s="63"/>
      <c r="XAT153" s="63"/>
      <c r="XAU153" s="63"/>
      <c r="XAV153" s="63"/>
      <c r="XAW153" s="63"/>
      <c r="XAX153" s="63"/>
      <c r="XAY153" s="63"/>
      <c r="XAZ153" s="63"/>
      <c r="XBA153" s="63"/>
      <c r="XBB153" s="63"/>
      <c r="XBC153" s="63"/>
      <c r="XBD153" s="63"/>
      <c r="XBE153" s="63"/>
      <c r="XBF153" s="63"/>
      <c r="XBG153" s="63"/>
      <c r="XBH153" s="63"/>
      <c r="XBI153" s="63"/>
      <c r="XBJ153" s="63"/>
      <c r="XBK153" s="63"/>
      <c r="XBL153" s="63"/>
      <c r="XBM153" s="63"/>
      <c r="XBN153" s="63"/>
      <c r="XBO153" s="63"/>
      <c r="XBP153" s="63"/>
      <c r="XBQ153" s="63"/>
      <c r="XBR153" s="63"/>
      <c r="XBS153" s="63"/>
      <c r="XBT153" s="63"/>
      <c r="XBU153" s="63"/>
      <c r="XBV153" s="63"/>
      <c r="XBW153" s="63"/>
      <c r="XBX153" s="63"/>
      <c r="XBY153" s="63"/>
      <c r="XBZ153" s="63"/>
      <c r="XCA153" s="63"/>
      <c r="XCB153" s="63"/>
      <c r="XCC153" s="63"/>
      <c r="XCD153" s="63"/>
      <c r="XCE153" s="63"/>
      <c r="XCF153" s="63"/>
      <c r="XCG153" s="63"/>
      <c r="XCH153" s="63"/>
      <c r="XCI153" s="63"/>
      <c r="XCJ153" s="63"/>
      <c r="XCK153" s="63"/>
      <c r="XCL153" s="63"/>
      <c r="XCM153" s="63"/>
      <c r="XCN153" s="63"/>
      <c r="XCO153" s="63"/>
      <c r="XCP153" s="63"/>
      <c r="XCQ153" s="63"/>
      <c r="XCR153" s="63"/>
      <c r="XCS153" s="63"/>
      <c r="XCT153" s="63"/>
      <c r="XCU153" s="63"/>
      <c r="XCV153" s="63"/>
      <c r="XCW153" s="63"/>
      <c r="XCX153" s="63"/>
      <c r="XCY153" s="63"/>
      <c r="XCZ153" s="63"/>
      <c r="XDA153" s="63"/>
      <c r="XDB153" s="63"/>
      <c r="XDC153" s="63"/>
      <c r="XDD153" s="63"/>
      <c r="XDE153" s="63"/>
      <c r="XDF153" s="63"/>
      <c r="XDG153" s="63"/>
      <c r="XDH153" s="63"/>
      <c r="XDI153" s="63"/>
      <c r="XDJ153" s="63"/>
      <c r="XDK153" s="63"/>
      <c r="XDL153" s="63"/>
      <c r="XDM153" s="63"/>
      <c r="XDN153" s="63"/>
      <c r="XDO153" s="63"/>
      <c r="XDP153" s="63"/>
      <c r="XDQ153" s="63"/>
      <c r="XDR153" s="63"/>
      <c r="XDS153" s="63"/>
      <c r="XDT153" s="63"/>
      <c r="XDU153" s="63"/>
      <c r="XDV153" s="63"/>
      <c r="XDW153" s="63"/>
      <c r="XDX153" s="63"/>
      <c r="XDY153" s="63"/>
      <c r="XDZ153" s="63"/>
      <c r="XEA153" s="63"/>
      <c r="XEB153" s="63"/>
      <c r="XEC153" s="63"/>
      <c r="XED153" s="63"/>
      <c r="XEE153" s="63"/>
      <c r="XEF153" s="63"/>
      <c r="XEG153" s="63"/>
      <c r="XEH153" s="63"/>
      <c r="XEI153" s="63"/>
      <c r="XEJ153" s="63"/>
      <c r="XEK153" s="63"/>
      <c r="XEL153" s="63"/>
      <c r="XEM153" s="63"/>
      <c r="XEN153" s="63"/>
      <c r="XEO153" s="63"/>
      <c r="XEP153" s="63"/>
      <c r="XEQ153" s="63"/>
      <c r="XER153" s="63"/>
      <c r="XES153" s="63"/>
      <c r="XET153" s="63"/>
      <c r="XEU153" s="63"/>
      <c r="XEV153" s="63"/>
      <c r="XEW153" s="63"/>
    </row>
    <row r="154" spans="1:16377" s="260" customFormat="1" ht="14.45">
      <c r="A154" s="63"/>
      <c r="B154" s="708" t="s">
        <v>357</v>
      </c>
      <c r="C154" s="708"/>
      <c r="D154" s="708"/>
      <c r="E154" s="708"/>
      <c r="F154" s="708"/>
      <c r="G154" s="708"/>
      <c r="H154" s="708"/>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3"/>
      <c r="FF154" s="63"/>
      <c r="FG154" s="63"/>
      <c r="FH154" s="63"/>
      <c r="FI154" s="63"/>
      <c r="FJ154" s="63"/>
      <c r="FK154" s="63"/>
      <c r="FL154" s="63"/>
      <c r="FM154" s="63"/>
      <c r="FN154" s="63"/>
      <c r="FO154" s="63"/>
      <c r="FP154" s="63"/>
      <c r="FQ154" s="63"/>
      <c r="FR154" s="63"/>
      <c r="FS154" s="63"/>
      <c r="FT154" s="63"/>
      <c r="FU154" s="63"/>
      <c r="FV154" s="63"/>
      <c r="FW154" s="63"/>
      <c r="FX154" s="63"/>
      <c r="FY154" s="63"/>
      <c r="FZ154" s="63"/>
      <c r="GA154" s="63"/>
      <c r="GB154" s="63"/>
      <c r="GC154" s="63"/>
      <c r="GD154" s="63"/>
      <c r="GE154" s="63"/>
      <c r="GF154" s="63"/>
      <c r="GG154" s="63"/>
      <c r="GH154" s="63"/>
      <c r="GI154" s="63"/>
      <c r="GJ154" s="63"/>
      <c r="GK154" s="63"/>
      <c r="GL154" s="63"/>
      <c r="GM154" s="63"/>
      <c r="GN154" s="63"/>
      <c r="GO154" s="63"/>
      <c r="GP154" s="63"/>
      <c r="GQ154" s="63"/>
      <c r="GR154" s="63"/>
      <c r="GS154" s="63"/>
      <c r="GT154" s="63"/>
      <c r="GU154" s="63"/>
      <c r="GV154" s="63"/>
      <c r="GW154" s="63"/>
      <c r="GX154" s="63"/>
      <c r="GY154" s="63"/>
      <c r="GZ154" s="63"/>
      <c r="HA154" s="63"/>
      <c r="HB154" s="63"/>
      <c r="HC154" s="63"/>
      <c r="HD154" s="63"/>
      <c r="HE154" s="63"/>
      <c r="HF154" s="63"/>
      <c r="HG154" s="63"/>
      <c r="HH154" s="63"/>
      <c r="HI154" s="63"/>
      <c r="HJ154" s="63"/>
      <c r="HK154" s="63"/>
      <c r="HL154" s="63"/>
      <c r="HM154" s="63"/>
      <c r="HN154" s="63"/>
      <c r="HO154" s="63"/>
      <c r="HP154" s="63"/>
      <c r="HQ154" s="63"/>
      <c r="HR154" s="63"/>
      <c r="HS154" s="63"/>
      <c r="HT154" s="63"/>
      <c r="HU154" s="63"/>
      <c r="HV154" s="63"/>
      <c r="HW154" s="63"/>
      <c r="HX154" s="63"/>
      <c r="HY154" s="63"/>
      <c r="HZ154" s="63"/>
      <c r="IA154" s="63"/>
      <c r="IB154" s="63"/>
      <c r="IC154" s="63"/>
      <c r="ID154" s="63"/>
      <c r="IE154" s="63"/>
      <c r="IF154" s="63"/>
      <c r="IG154" s="63"/>
      <c r="IH154" s="63"/>
      <c r="II154" s="63"/>
      <c r="IJ154" s="63"/>
      <c r="IK154" s="63"/>
      <c r="IL154" s="63"/>
      <c r="IM154" s="63"/>
      <c r="IN154" s="63"/>
      <c r="IO154" s="63"/>
      <c r="IP154" s="63"/>
      <c r="IQ154" s="63"/>
      <c r="IR154" s="63"/>
      <c r="IS154" s="63"/>
      <c r="IT154" s="63"/>
      <c r="IU154" s="63"/>
      <c r="IV154" s="63"/>
      <c r="IW154" s="63"/>
      <c r="IX154" s="63"/>
      <c r="IY154" s="63"/>
      <c r="IZ154" s="63"/>
      <c r="JA154" s="63"/>
      <c r="JB154" s="63"/>
      <c r="JC154" s="63"/>
      <c r="JD154" s="63"/>
      <c r="JE154" s="63"/>
      <c r="JF154" s="63"/>
      <c r="JG154" s="63"/>
      <c r="JH154" s="63"/>
      <c r="JI154" s="63"/>
      <c r="JJ154" s="63"/>
      <c r="JK154" s="63"/>
      <c r="JL154" s="63"/>
      <c r="JM154" s="63"/>
      <c r="JN154" s="63"/>
      <c r="JO154" s="63"/>
      <c r="JP154" s="63"/>
      <c r="JQ154" s="63"/>
      <c r="JR154" s="63"/>
      <c r="JS154" s="63"/>
      <c r="JT154" s="63"/>
      <c r="JU154" s="63"/>
      <c r="JV154" s="63"/>
      <c r="JW154" s="63"/>
      <c r="JX154" s="63"/>
      <c r="JY154" s="63"/>
      <c r="JZ154" s="63"/>
      <c r="KA154" s="63"/>
      <c r="KB154" s="63"/>
      <c r="KC154" s="63"/>
      <c r="KD154" s="63"/>
      <c r="KE154" s="63"/>
      <c r="KF154" s="63"/>
      <c r="KG154" s="63"/>
      <c r="KH154" s="63"/>
      <c r="KI154" s="63"/>
      <c r="KJ154" s="63"/>
      <c r="KK154" s="63"/>
      <c r="KL154" s="63"/>
      <c r="KM154" s="63"/>
      <c r="KN154" s="63"/>
      <c r="KO154" s="63"/>
      <c r="KP154" s="63"/>
      <c r="KQ154" s="63"/>
      <c r="KR154" s="63"/>
      <c r="KS154" s="63"/>
      <c r="KT154" s="63"/>
      <c r="KU154" s="63"/>
      <c r="KV154" s="63"/>
      <c r="KW154" s="63"/>
      <c r="KX154" s="63"/>
      <c r="KY154" s="63"/>
      <c r="KZ154" s="63"/>
      <c r="LA154" s="63"/>
      <c r="LB154" s="63"/>
      <c r="LC154" s="63"/>
      <c r="LD154" s="63"/>
      <c r="LE154" s="63"/>
      <c r="LF154" s="63"/>
      <c r="LG154" s="63"/>
      <c r="LH154" s="63"/>
      <c r="LI154" s="63"/>
      <c r="LJ154" s="63"/>
      <c r="LK154" s="63"/>
      <c r="LL154" s="63"/>
      <c r="LM154" s="63"/>
      <c r="LN154" s="63"/>
      <c r="LO154" s="63"/>
      <c r="LP154" s="63"/>
      <c r="LQ154" s="63"/>
      <c r="LR154" s="63"/>
      <c r="LS154" s="63"/>
      <c r="LT154" s="63"/>
      <c r="LU154" s="63"/>
      <c r="LV154" s="63"/>
      <c r="LW154" s="63"/>
      <c r="LX154" s="63"/>
      <c r="LY154" s="63"/>
      <c r="LZ154" s="63"/>
      <c r="MA154" s="63"/>
      <c r="MB154" s="63"/>
      <c r="MC154" s="63"/>
      <c r="MD154" s="63"/>
      <c r="ME154" s="63"/>
      <c r="MF154" s="63"/>
      <c r="MG154" s="63"/>
      <c r="MH154" s="63"/>
      <c r="MI154" s="63"/>
      <c r="MJ154" s="63"/>
      <c r="MK154" s="63"/>
      <c r="ML154" s="63"/>
      <c r="MM154" s="63"/>
      <c r="MN154" s="63"/>
      <c r="MO154" s="63"/>
      <c r="MP154" s="63"/>
      <c r="MQ154" s="63"/>
      <c r="MR154" s="63"/>
      <c r="MS154" s="63"/>
      <c r="MT154" s="63"/>
      <c r="MU154" s="63"/>
      <c r="MV154" s="63"/>
      <c r="MW154" s="63"/>
      <c r="MX154" s="63"/>
      <c r="MY154" s="63"/>
      <c r="MZ154" s="63"/>
      <c r="NA154" s="63"/>
      <c r="NB154" s="63"/>
      <c r="NC154" s="63"/>
      <c r="ND154" s="63"/>
      <c r="NE154" s="63"/>
      <c r="NF154" s="63"/>
      <c r="NG154" s="63"/>
      <c r="NH154" s="63"/>
      <c r="NI154" s="63"/>
      <c r="NJ154" s="63"/>
      <c r="NK154" s="63"/>
      <c r="NL154" s="63"/>
      <c r="NM154" s="63"/>
      <c r="NN154" s="63"/>
      <c r="NO154" s="63"/>
      <c r="NP154" s="63"/>
      <c r="NQ154" s="63"/>
      <c r="NR154" s="63"/>
      <c r="NS154" s="63"/>
      <c r="NT154" s="63"/>
      <c r="NU154" s="63"/>
      <c r="NV154" s="63"/>
      <c r="NW154" s="63"/>
      <c r="NX154" s="63"/>
      <c r="NY154" s="63"/>
      <c r="NZ154" s="63"/>
      <c r="OA154" s="63"/>
      <c r="OB154" s="63"/>
      <c r="OC154" s="63"/>
      <c r="OD154" s="63"/>
      <c r="OE154" s="63"/>
      <c r="OF154" s="63"/>
      <c r="OG154" s="63"/>
      <c r="OH154" s="63"/>
      <c r="OI154" s="63"/>
      <c r="OJ154" s="63"/>
      <c r="OK154" s="63"/>
      <c r="OL154" s="63"/>
      <c r="OM154" s="63"/>
      <c r="ON154" s="63"/>
      <c r="OO154" s="63"/>
      <c r="OP154" s="63"/>
      <c r="OQ154" s="63"/>
      <c r="OR154" s="63"/>
      <c r="OS154" s="63"/>
      <c r="OT154" s="63"/>
      <c r="OU154" s="63"/>
      <c r="OV154" s="63"/>
      <c r="OW154" s="63"/>
      <c r="OX154" s="63"/>
      <c r="OY154" s="63"/>
      <c r="OZ154" s="63"/>
      <c r="PA154" s="63"/>
      <c r="PB154" s="63"/>
      <c r="PC154" s="63"/>
      <c r="PD154" s="63"/>
      <c r="PE154" s="63"/>
      <c r="PF154" s="63"/>
      <c r="PG154" s="63"/>
      <c r="PH154" s="63"/>
      <c r="PI154" s="63"/>
      <c r="PJ154" s="63"/>
      <c r="PK154" s="63"/>
      <c r="PL154" s="63"/>
      <c r="PM154" s="63"/>
      <c r="PN154" s="63"/>
      <c r="PO154" s="63"/>
      <c r="PP154" s="63"/>
      <c r="PQ154" s="63"/>
      <c r="PR154" s="63"/>
      <c r="PS154" s="63"/>
      <c r="PT154" s="63"/>
      <c r="PU154" s="63"/>
      <c r="PV154" s="63"/>
      <c r="PW154" s="63"/>
      <c r="PX154" s="63"/>
      <c r="PY154" s="63"/>
      <c r="PZ154" s="63"/>
      <c r="QA154" s="63"/>
      <c r="QB154" s="63"/>
      <c r="QC154" s="63"/>
      <c r="QD154" s="63"/>
      <c r="QE154" s="63"/>
      <c r="QF154" s="63"/>
      <c r="QG154" s="63"/>
      <c r="QH154" s="63"/>
      <c r="QI154" s="63"/>
      <c r="QJ154" s="63"/>
      <c r="QK154" s="63"/>
      <c r="QL154" s="63"/>
      <c r="QM154" s="63"/>
      <c r="QN154" s="63"/>
      <c r="QO154" s="63"/>
      <c r="QP154" s="63"/>
      <c r="QQ154" s="63"/>
      <c r="QR154" s="63"/>
      <c r="QS154" s="63"/>
      <c r="QT154" s="63"/>
      <c r="QU154" s="63"/>
      <c r="QV154" s="63"/>
      <c r="QW154" s="63"/>
      <c r="QX154" s="63"/>
      <c r="QY154" s="63"/>
      <c r="QZ154" s="63"/>
      <c r="RA154" s="63"/>
      <c r="RB154" s="63"/>
      <c r="RC154" s="63"/>
      <c r="RD154" s="63"/>
      <c r="RE154" s="63"/>
      <c r="RF154" s="63"/>
      <c r="RG154" s="63"/>
      <c r="RH154" s="63"/>
      <c r="RI154" s="63"/>
      <c r="RJ154" s="63"/>
      <c r="RK154" s="63"/>
      <c r="RL154" s="63"/>
      <c r="RM154" s="63"/>
      <c r="RN154" s="63"/>
      <c r="RO154" s="63"/>
      <c r="RP154" s="63"/>
      <c r="RQ154" s="63"/>
      <c r="RR154" s="63"/>
      <c r="RS154" s="63"/>
      <c r="RT154" s="63"/>
      <c r="RU154" s="63"/>
      <c r="RV154" s="63"/>
      <c r="RW154" s="63"/>
      <c r="RX154" s="63"/>
      <c r="RY154" s="63"/>
      <c r="RZ154" s="63"/>
      <c r="SA154" s="63"/>
      <c r="SB154" s="63"/>
      <c r="SC154" s="63"/>
      <c r="SD154" s="63"/>
      <c r="SE154" s="63"/>
      <c r="SF154" s="63"/>
      <c r="SG154" s="63"/>
      <c r="SH154" s="63"/>
      <c r="SI154" s="63"/>
      <c r="SJ154" s="63"/>
      <c r="SK154" s="63"/>
      <c r="SL154" s="63"/>
      <c r="SM154" s="63"/>
      <c r="SN154" s="63"/>
      <c r="SO154" s="63"/>
      <c r="SP154" s="63"/>
      <c r="SQ154" s="63"/>
      <c r="SR154" s="63"/>
      <c r="SS154" s="63"/>
      <c r="ST154" s="63"/>
      <c r="SU154" s="63"/>
      <c r="SV154" s="63"/>
      <c r="SW154" s="63"/>
      <c r="SX154" s="63"/>
      <c r="SY154" s="63"/>
      <c r="SZ154" s="63"/>
      <c r="TA154" s="63"/>
      <c r="TB154" s="63"/>
      <c r="TC154" s="63"/>
      <c r="TD154" s="63"/>
      <c r="TE154" s="63"/>
      <c r="TF154" s="63"/>
      <c r="TG154" s="63"/>
      <c r="TH154" s="63"/>
      <c r="TI154" s="63"/>
      <c r="TJ154" s="63"/>
      <c r="TK154" s="63"/>
      <c r="TL154" s="63"/>
      <c r="TM154" s="63"/>
      <c r="TN154" s="63"/>
      <c r="TO154" s="63"/>
      <c r="TP154" s="63"/>
      <c r="TQ154" s="63"/>
      <c r="TR154" s="63"/>
      <c r="TS154" s="63"/>
      <c r="TT154" s="63"/>
      <c r="TU154" s="63"/>
      <c r="TV154" s="63"/>
      <c r="TW154" s="63"/>
      <c r="TX154" s="63"/>
      <c r="TY154" s="63"/>
      <c r="TZ154" s="63"/>
      <c r="UA154" s="63"/>
      <c r="UB154" s="63"/>
      <c r="UC154" s="63"/>
      <c r="UD154" s="63"/>
      <c r="UE154" s="63"/>
      <c r="UF154" s="63"/>
      <c r="UG154" s="63"/>
      <c r="UH154" s="63"/>
      <c r="UI154" s="63"/>
      <c r="UJ154" s="63"/>
      <c r="UK154" s="63"/>
      <c r="UL154" s="63"/>
      <c r="UM154" s="63"/>
      <c r="UN154" s="63"/>
      <c r="UO154" s="63"/>
      <c r="UP154" s="63"/>
      <c r="UQ154" s="63"/>
      <c r="UR154" s="63"/>
      <c r="US154" s="63"/>
      <c r="UT154" s="63"/>
      <c r="UU154" s="63"/>
      <c r="UV154" s="63"/>
      <c r="UW154" s="63"/>
      <c r="UX154" s="63"/>
      <c r="UY154" s="63"/>
      <c r="UZ154" s="63"/>
      <c r="VA154" s="63"/>
      <c r="VB154" s="63"/>
      <c r="VC154" s="63"/>
      <c r="VD154" s="63"/>
      <c r="VE154" s="63"/>
      <c r="VF154" s="63"/>
      <c r="VG154" s="63"/>
      <c r="VH154" s="63"/>
      <c r="VI154" s="63"/>
      <c r="VJ154" s="63"/>
      <c r="VK154" s="63"/>
      <c r="VL154" s="63"/>
      <c r="VM154" s="63"/>
      <c r="VN154" s="63"/>
      <c r="VO154" s="63"/>
      <c r="VP154" s="63"/>
      <c r="VQ154" s="63"/>
      <c r="VR154" s="63"/>
      <c r="VS154" s="63"/>
      <c r="VT154" s="63"/>
      <c r="VU154" s="63"/>
      <c r="VV154" s="63"/>
      <c r="VW154" s="63"/>
      <c r="VX154" s="63"/>
      <c r="VY154" s="63"/>
      <c r="VZ154" s="63"/>
      <c r="WA154" s="63"/>
      <c r="WB154" s="63"/>
      <c r="WC154" s="63"/>
      <c r="WD154" s="63"/>
      <c r="WE154" s="63"/>
      <c r="WF154" s="63"/>
      <c r="WG154" s="63"/>
      <c r="WH154" s="63"/>
      <c r="WI154" s="63"/>
      <c r="WJ154" s="63"/>
      <c r="WK154" s="63"/>
      <c r="WL154" s="63"/>
      <c r="WM154" s="63"/>
      <c r="WN154" s="63"/>
      <c r="WO154" s="63"/>
      <c r="WP154" s="63"/>
      <c r="WQ154" s="63"/>
      <c r="WR154" s="63"/>
      <c r="WS154" s="63"/>
      <c r="WT154" s="63"/>
      <c r="WU154" s="63"/>
      <c r="WV154" s="63"/>
      <c r="WW154" s="63"/>
      <c r="WX154" s="63"/>
      <c r="WY154" s="63"/>
      <c r="WZ154" s="63"/>
      <c r="XA154" s="63"/>
      <c r="XB154" s="63"/>
      <c r="XC154" s="63"/>
      <c r="XD154" s="63"/>
      <c r="XE154" s="63"/>
      <c r="XF154" s="63"/>
      <c r="XG154" s="63"/>
      <c r="XH154" s="63"/>
      <c r="XI154" s="63"/>
      <c r="XJ154" s="63"/>
      <c r="XK154" s="63"/>
      <c r="XL154" s="63"/>
      <c r="XM154" s="63"/>
      <c r="XN154" s="63"/>
      <c r="XO154" s="63"/>
      <c r="XP154" s="63"/>
      <c r="XQ154" s="63"/>
      <c r="XR154" s="63"/>
      <c r="XS154" s="63"/>
      <c r="XT154" s="63"/>
      <c r="XU154" s="63"/>
      <c r="XV154" s="63"/>
      <c r="XW154" s="63"/>
      <c r="XX154" s="63"/>
      <c r="XY154" s="63"/>
      <c r="XZ154" s="63"/>
      <c r="YA154" s="63"/>
      <c r="YB154" s="63"/>
      <c r="YC154" s="63"/>
      <c r="YD154" s="63"/>
      <c r="YE154" s="63"/>
      <c r="YF154" s="63"/>
      <c r="YG154" s="63"/>
      <c r="YH154" s="63"/>
      <c r="YI154" s="63"/>
      <c r="YJ154" s="63"/>
      <c r="YK154" s="63"/>
      <c r="YL154" s="63"/>
      <c r="YM154" s="63"/>
      <c r="YN154" s="63"/>
      <c r="YO154" s="63"/>
      <c r="YP154" s="63"/>
      <c r="YQ154" s="63"/>
      <c r="YR154" s="63"/>
      <c r="YS154" s="63"/>
      <c r="YT154" s="63"/>
      <c r="YU154" s="63"/>
      <c r="YV154" s="63"/>
      <c r="YW154" s="63"/>
      <c r="YX154" s="63"/>
      <c r="YY154" s="63"/>
      <c r="YZ154" s="63"/>
      <c r="ZA154" s="63"/>
      <c r="ZB154" s="63"/>
      <c r="ZC154" s="63"/>
      <c r="ZD154" s="63"/>
      <c r="ZE154" s="63"/>
      <c r="ZF154" s="63"/>
      <c r="ZG154" s="63"/>
      <c r="ZH154" s="63"/>
      <c r="ZI154" s="63"/>
      <c r="ZJ154" s="63"/>
      <c r="ZK154" s="63"/>
      <c r="ZL154" s="63"/>
      <c r="ZM154" s="63"/>
      <c r="ZN154" s="63"/>
      <c r="ZO154" s="63"/>
      <c r="ZP154" s="63"/>
      <c r="ZQ154" s="63"/>
      <c r="ZR154" s="63"/>
      <c r="ZS154" s="63"/>
      <c r="ZT154" s="63"/>
      <c r="ZU154" s="63"/>
      <c r="ZV154" s="63"/>
      <c r="ZW154" s="63"/>
      <c r="ZX154" s="63"/>
      <c r="ZY154" s="63"/>
      <c r="ZZ154" s="63"/>
      <c r="AAA154" s="63"/>
      <c r="AAB154" s="63"/>
      <c r="AAC154" s="63"/>
      <c r="AAD154" s="63"/>
      <c r="AAE154" s="63"/>
      <c r="AAF154" s="63"/>
      <c r="AAG154" s="63"/>
      <c r="AAH154" s="63"/>
      <c r="AAI154" s="63"/>
      <c r="AAJ154" s="63"/>
      <c r="AAK154" s="63"/>
      <c r="AAL154" s="63"/>
      <c r="AAM154" s="63"/>
      <c r="AAN154" s="63"/>
      <c r="AAO154" s="63"/>
      <c r="AAP154" s="63"/>
      <c r="AAQ154" s="63"/>
      <c r="AAR154" s="63"/>
      <c r="AAS154" s="63"/>
      <c r="AAT154" s="63"/>
      <c r="AAU154" s="63"/>
      <c r="AAV154" s="63"/>
      <c r="AAW154" s="63"/>
      <c r="AAX154" s="63"/>
      <c r="AAY154" s="63"/>
      <c r="AAZ154" s="63"/>
      <c r="ABA154" s="63"/>
      <c r="ABB154" s="63"/>
      <c r="ABC154" s="63"/>
      <c r="ABD154" s="63"/>
      <c r="ABE154" s="63"/>
      <c r="ABF154" s="63"/>
      <c r="ABG154" s="63"/>
      <c r="ABH154" s="63"/>
      <c r="ABI154" s="63"/>
      <c r="ABJ154" s="63"/>
      <c r="ABK154" s="63"/>
      <c r="ABL154" s="63"/>
      <c r="ABM154" s="63"/>
      <c r="ABN154" s="63"/>
      <c r="ABO154" s="63"/>
      <c r="ABP154" s="63"/>
      <c r="ABQ154" s="63"/>
      <c r="ABR154" s="63"/>
      <c r="ABS154" s="63"/>
      <c r="ABT154" s="63"/>
      <c r="ABU154" s="63"/>
      <c r="ABV154" s="63"/>
      <c r="ABW154" s="63"/>
      <c r="ABX154" s="63"/>
      <c r="ABY154" s="63"/>
      <c r="ABZ154" s="63"/>
      <c r="ACA154" s="63"/>
      <c r="ACB154" s="63"/>
      <c r="ACC154" s="63"/>
      <c r="ACD154" s="63"/>
      <c r="ACE154" s="63"/>
      <c r="ACF154" s="63"/>
      <c r="ACG154" s="63"/>
      <c r="ACH154" s="63"/>
      <c r="ACI154" s="63"/>
      <c r="ACJ154" s="63"/>
      <c r="ACK154" s="63"/>
      <c r="ACL154" s="63"/>
      <c r="ACM154" s="63"/>
      <c r="ACN154" s="63"/>
      <c r="ACO154" s="63"/>
      <c r="ACP154" s="63"/>
      <c r="ACQ154" s="63"/>
      <c r="ACR154" s="63"/>
      <c r="ACS154" s="63"/>
      <c r="ACT154" s="63"/>
      <c r="ACU154" s="63"/>
      <c r="ACV154" s="63"/>
      <c r="ACW154" s="63"/>
      <c r="ACX154" s="63"/>
      <c r="ACY154" s="63"/>
      <c r="ACZ154" s="63"/>
      <c r="ADA154" s="63"/>
      <c r="ADB154" s="63"/>
      <c r="ADC154" s="63"/>
      <c r="ADD154" s="63"/>
      <c r="ADE154" s="63"/>
      <c r="ADF154" s="63"/>
      <c r="ADG154" s="63"/>
      <c r="ADH154" s="63"/>
      <c r="ADI154" s="63"/>
      <c r="ADJ154" s="63"/>
      <c r="ADK154" s="63"/>
      <c r="ADL154" s="63"/>
      <c r="ADM154" s="63"/>
      <c r="ADN154" s="63"/>
      <c r="ADO154" s="63"/>
      <c r="ADP154" s="63"/>
      <c r="ADQ154" s="63"/>
      <c r="ADR154" s="63"/>
      <c r="ADS154" s="63"/>
      <c r="ADT154" s="63"/>
      <c r="ADU154" s="63"/>
      <c r="ADV154" s="63"/>
      <c r="ADW154" s="63"/>
      <c r="ADX154" s="63"/>
      <c r="ADY154" s="63"/>
      <c r="ADZ154" s="63"/>
      <c r="AEA154" s="63"/>
      <c r="AEB154" s="63"/>
      <c r="AEC154" s="63"/>
      <c r="AED154" s="63"/>
      <c r="AEE154" s="63"/>
      <c r="AEF154" s="63"/>
      <c r="AEG154" s="63"/>
      <c r="AEH154" s="63"/>
      <c r="AEI154" s="63"/>
      <c r="AEJ154" s="63"/>
      <c r="AEK154" s="63"/>
      <c r="AEL154" s="63"/>
      <c r="AEM154" s="63"/>
      <c r="AEN154" s="63"/>
      <c r="AEO154" s="63"/>
      <c r="AEP154" s="63"/>
      <c r="AEQ154" s="63"/>
      <c r="AER154" s="63"/>
      <c r="AES154" s="63"/>
      <c r="AET154" s="63"/>
      <c r="AEU154" s="63"/>
      <c r="AEV154" s="63"/>
      <c r="AEW154" s="63"/>
      <c r="AEX154" s="63"/>
      <c r="AEY154" s="63"/>
      <c r="AEZ154" s="63"/>
      <c r="AFA154" s="63"/>
      <c r="AFB154" s="63"/>
      <c r="AFC154" s="63"/>
      <c r="AFD154" s="63"/>
      <c r="AFE154" s="63"/>
      <c r="AFF154" s="63"/>
      <c r="AFG154" s="63"/>
      <c r="AFH154" s="63"/>
      <c r="AFI154" s="63"/>
      <c r="AFJ154" s="63"/>
      <c r="AFK154" s="63"/>
      <c r="AFL154" s="63"/>
      <c r="AFM154" s="63"/>
      <c r="AFN154" s="63"/>
      <c r="AFO154" s="63"/>
      <c r="AFP154" s="63"/>
      <c r="AFQ154" s="63"/>
      <c r="AFR154" s="63"/>
      <c r="AFS154" s="63"/>
      <c r="AFT154" s="63"/>
      <c r="AFU154" s="63"/>
      <c r="AFV154" s="63"/>
      <c r="AFW154" s="63"/>
      <c r="AFX154" s="63"/>
      <c r="AFY154" s="63"/>
      <c r="AFZ154" s="63"/>
      <c r="AGA154" s="63"/>
      <c r="AGB154" s="63"/>
      <c r="AGC154" s="63"/>
      <c r="AGD154" s="63"/>
      <c r="AGE154" s="63"/>
      <c r="AGF154" s="63"/>
      <c r="AGG154" s="63"/>
      <c r="AGH154" s="63"/>
      <c r="AGI154" s="63"/>
      <c r="AGJ154" s="63"/>
      <c r="AGK154" s="63"/>
      <c r="AGL154" s="63"/>
      <c r="AGM154" s="63"/>
      <c r="AGN154" s="63"/>
      <c r="AGO154" s="63"/>
      <c r="AGP154" s="63"/>
      <c r="AGQ154" s="63"/>
      <c r="AGR154" s="63"/>
      <c r="AGS154" s="63"/>
      <c r="AGT154" s="63"/>
      <c r="AGU154" s="63"/>
      <c r="AGV154" s="63"/>
      <c r="AGW154" s="63"/>
      <c r="AGX154" s="63"/>
      <c r="AGY154" s="63"/>
      <c r="AGZ154" s="63"/>
      <c r="AHA154" s="63"/>
      <c r="AHB154" s="63"/>
      <c r="AHC154" s="63"/>
      <c r="AHD154" s="63"/>
      <c r="AHE154" s="63"/>
      <c r="AHF154" s="63"/>
      <c r="AHG154" s="63"/>
      <c r="AHH154" s="63"/>
      <c r="AHI154" s="63"/>
      <c r="AHJ154" s="63"/>
      <c r="AHK154" s="63"/>
      <c r="AHL154" s="63"/>
      <c r="AHM154" s="63"/>
      <c r="AHN154" s="63"/>
      <c r="AHO154" s="63"/>
      <c r="AHP154" s="63"/>
      <c r="AHQ154" s="63"/>
      <c r="AHR154" s="63"/>
      <c r="AHS154" s="63"/>
      <c r="AHT154" s="63"/>
      <c r="AHU154" s="63"/>
      <c r="AHV154" s="63"/>
      <c r="AHW154" s="63"/>
      <c r="AHX154" s="63"/>
      <c r="AHY154" s="63"/>
      <c r="AHZ154" s="63"/>
      <c r="AIA154" s="63"/>
      <c r="AIB154" s="63"/>
      <c r="AIC154" s="63"/>
      <c r="AID154" s="63"/>
      <c r="AIE154" s="63"/>
      <c r="AIF154" s="63"/>
      <c r="AIG154" s="63"/>
      <c r="AIH154" s="63"/>
      <c r="AII154" s="63"/>
      <c r="AIJ154" s="63"/>
      <c r="AIK154" s="63"/>
      <c r="AIL154" s="63"/>
      <c r="AIM154" s="63"/>
      <c r="AIN154" s="63"/>
      <c r="AIO154" s="63"/>
      <c r="AIP154" s="63"/>
      <c r="AIQ154" s="63"/>
      <c r="AIR154" s="63"/>
      <c r="AIS154" s="63"/>
      <c r="AIT154" s="63"/>
      <c r="AIU154" s="63"/>
      <c r="AIV154" s="63"/>
      <c r="AIW154" s="63"/>
      <c r="AIX154" s="63"/>
      <c r="AIY154" s="63"/>
      <c r="AIZ154" s="63"/>
      <c r="AJA154" s="63"/>
      <c r="AJB154" s="63"/>
      <c r="AJC154" s="63"/>
      <c r="AJD154" s="63"/>
      <c r="AJE154" s="63"/>
      <c r="AJF154" s="63"/>
      <c r="AJG154" s="63"/>
      <c r="AJH154" s="63"/>
      <c r="AJI154" s="63"/>
      <c r="AJJ154" s="63"/>
      <c r="AJK154" s="63"/>
      <c r="AJL154" s="63"/>
      <c r="AJM154" s="63"/>
      <c r="AJN154" s="63"/>
      <c r="AJO154" s="63"/>
      <c r="AJP154" s="63"/>
      <c r="AJQ154" s="63"/>
      <c r="AJR154" s="63"/>
      <c r="AJS154" s="63"/>
      <c r="AJT154" s="63"/>
      <c r="AJU154" s="63"/>
      <c r="AJV154" s="63"/>
      <c r="AJW154" s="63"/>
      <c r="AJX154" s="63"/>
      <c r="AJY154" s="63"/>
      <c r="AJZ154" s="63"/>
      <c r="AKA154" s="63"/>
      <c r="AKB154" s="63"/>
      <c r="AKC154" s="63"/>
      <c r="AKD154" s="63"/>
      <c r="AKE154" s="63"/>
      <c r="AKF154" s="63"/>
      <c r="AKG154" s="63"/>
      <c r="AKH154" s="63"/>
      <c r="AKI154" s="63"/>
      <c r="AKJ154" s="63"/>
      <c r="AKK154" s="63"/>
      <c r="AKL154" s="63"/>
      <c r="AKM154" s="63"/>
      <c r="AKN154" s="63"/>
      <c r="AKO154" s="63"/>
      <c r="AKP154" s="63"/>
      <c r="AKQ154" s="63"/>
      <c r="AKR154" s="63"/>
      <c r="AKS154" s="63"/>
      <c r="AKT154" s="63"/>
      <c r="AKU154" s="63"/>
      <c r="AKV154" s="63"/>
      <c r="AKW154" s="63"/>
      <c r="AKX154" s="63"/>
      <c r="AKY154" s="63"/>
      <c r="AKZ154" s="63"/>
      <c r="ALA154" s="63"/>
      <c r="ALB154" s="63"/>
      <c r="ALC154" s="63"/>
      <c r="ALD154" s="63"/>
      <c r="ALE154" s="63"/>
      <c r="ALF154" s="63"/>
      <c r="ALG154" s="63"/>
      <c r="ALH154" s="63"/>
      <c r="ALI154" s="63"/>
      <c r="ALJ154" s="63"/>
      <c r="ALK154" s="63"/>
      <c r="ALL154" s="63"/>
      <c r="ALM154" s="63"/>
      <c r="ALN154" s="63"/>
      <c r="ALO154" s="63"/>
      <c r="ALP154" s="63"/>
      <c r="ALQ154" s="63"/>
      <c r="ALR154" s="63"/>
      <c r="ALS154" s="63"/>
      <c r="ALT154" s="63"/>
      <c r="ALU154" s="63"/>
      <c r="ALV154" s="63"/>
      <c r="ALW154" s="63"/>
      <c r="ALX154" s="63"/>
      <c r="ALY154" s="63"/>
      <c r="ALZ154" s="63"/>
      <c r="AMA154" s="63"/>
      <c r="AMB154" s="63"/>
      <c r="AMC154" s="63"/>
      <c r="AMD154" s="63"/>
      <c r="AME154" s="63"/>
      <c r="AMF154" s="63"/>
      <c r="AMG154" s="63"/>
      <c r="AMH154" s="63"/>
      <c r="AMI154" s="63"/>
      <c r="AMJ154" s="63"/>
      <c r="AMK154" s="63"/>
      <c r="AML154" s="63"/>
      <c r="AMM154" s="63"/>
      <c r="AMN154" s="63"/>
      <c r="AMO154" s="63"/>
      <c r="AMP154" s="63"/>
      <c r="AMQ154" s="63"/>
      <c r="AMR154" s="63"/>
      <c r="AMS154" s="63"/>
      <c r="AMT154" s="63"/>
      <c r="AMU154" s="63"/>
      <c r="AMV154" s="63"/>
      <c r="AMW154" s="63"/>
      <c r="AMX154" s="63"/>
      <c r="AMY154" s="63"/>
      <c r="AMZ154" s="63"/>
      <c r="ANA154" s="63"/>
      <c r="ANB154" s="63"/>
      <c r="ANC154" s="63"/>
      <c r="AND154" s="63"/>
      <c r="ANE154" s="63"/>
      <c r="ANF154" s="63"/>
      <c r="ANG154" s="63"/>
      <c r="ANH154" s="63"/>
      <c r="ANI154" s="63"/>
      <c r="ANJ154" s="63"/>
      <c r="ANK154" s="63"/>
      <c r="ANL154" s="63"/>
      <c r="ANM154" s="63"/>
      <c r="ANN154" s="63"/>
      <c r="ANO154" s="63"/>
      <c r="ANP154" s="63"/>
      <c r="ANQ154" s="63"/>
      <c r="ANR154" s="63"/>
      <c r="ANS154" s="63"/>
      <c r="ANT154" s="63"/>
      <c r="ANU154" s="63"/>
      <c r="ANV154" s="63"/>
      <c r="ANW154" s="63"/>
      <c r="ANX154" s="63"/>
      <c r="ANY154" s="63"/>
      <c r="ANZ154" s="63"/>
      <c r="AOA154" s="63"/>
      <c r="AOB154" s="63"/>
      <c r="AOC154" s="63"/>
      <c r="AOD154" s="63"/>
      <c r="AOE154" s="63"/>
      <c r="AOF154" s="63"/>
      <c r="AOG154" s="63"/>
      <c r="AOH154" s="63"/>
      <c r="AOI154" s="63"/>
      <c r="AOJ154" s="63"/>
      <c r="AOK154" s="63"/>
      <c r="AOL154" s="63"/>
      <c r="AOM154" s="63"/>
      <c r="AON154" s="63"/>
      <c r="AOO154" s="63"/>
      <c r="AOP154" s="63"/>
      <c r="AOQ154" s="63"/>
      <c r="AOR154" s="63"/>
      <c r="AOS154" s="63"/>
      <c r="AOT154" s="63"/>
      <c r="AOU154" s="63"/>
      <c r="AOV154" s="63"/>
      <c r="AOW154" s="63"/>
      <c r="AOX154" s="63"/>
      <c r="AOY154" s="63"/>
      <c r="AOZ154" s="63"/>
      <c r="APA154" s="63"/>
      <c r="APB154" s="63"/>
      <c r="APC154" s="63"/>
      <c r="APD154" s="63"/>
      <c r="APE154" s="63"/>
      <c r="APF154" s="63"/>
      <c r="APG154" s="63"/>
      <c r="APH154" s="63"/>
      <c r="API154" s="63"/>
      <c r="APJ154" s="63"/>
      <c r="APK154" s="63"/>
      <c r="APL154" s="63"/>
      <c r="APM154" s="63"/>
      <c r="APN154" s="63"/>
      <c r="APO154" s="63"/>
      <c r="APP154" s="63"/>
      <c r="APQ154" s="63"/>
      <c r="APR154" s="63"/>
      <c r="APS154" s="63"/>
      <c r="APT154" s="63"/>
      <c r="APU154" s="63"/>
      <c r="APV154" s="63"/>
      <c r="APW154" s="63"/>
      <c r="APX154" s="63"/>
      <c r="APY154" s="63"/>
      <c r="APZ154" s="63"/>
      <c r="AQA154" s="63"/>
      <c r="AQB154" s="63"/>
      <c r="AQC154" s="63"/>
      <c r="AQD154" s="63"/>
      <c r="AQE154" s="63"/>
      <c r="AQF154" s="63"/>
      <c r="AQG154" s="63"/>
      <c r="AQH154" s="63"/>
      <c r="AQI154" s="63"/>
      <c r="AQJ154" s="63"/>
      <c r="AQK154" s="63"/>
      <c r="AQL154" s="63"/>
      <c r="AQM154" s="63"/>
      <c r="AQN154" s="63"/>
      <c r="AQO154" s="63"/>
      <c r="AQP154" s="63"/>
      <c r="AQQ154" s="63"/>
      <c r="AQR154" s="63"/>
      <c r="AQS154" s="63"/>
      <c r="AQT154" s="63"/>
      <c r="AQU154" s="63"/>
      <c r="AQV154" s="63"/>
      <c r="AQW154" s="63"/>
      <c r="AQX154" s="63"/>
      <c r="AQY154" s="63"/>
      <c r="AQZ154" s="63"/>
      <c r="ARA154" s="63"/>
      <c r="ARB154" s="63"/>
      <c r="ARC154" s="63"/>
      <c r="ARD154" s="63"/>
      <c r="ARE154" s="63"/>
      <c r="ARF154" s="63"/>
      <c r="ARG154" s="63"/>
      <c r="ARH154" s="63"/>
      <c r="ARI154" s="63"/>
      <c r="ARJ154" s="63"/>
      <c r="ARK154" s="63"/>
      <c r="ARL154" s="63"/>
      <c r="ARM154" s="63"/>
      <c r="ARN154" s="63"/>
      <c r="ARO154" s="63"/>
      <c r="ARP154" s="63"/>
      <c r="ARQ154" s="63"/>
      <c r="ARR154" s="63"/>
      <c r="ARS154" s="63"/>
      <c r="ART154" s="63"/>
      <c r="ARU154" s="63"/>
      <c r="ARV154" s="63"/>
      <c r="ARW154" s="63"/>
      <c r="ARX154" s="63"/>
      <c r="ARY154" s="63"/>
      <c r="ARZ154" s="63"/>
      <c r="ASA154" s="63"/>
      <c r="ASB154" s="63"/>
      <c r="ASC154" s="63"/>
      <c r="ASD154" s="63"/>
      <c r="ASE154" s="63"/>
      <c r="ASF154" s="63"/>
      <c r="ASG154" s="63"/>
      <c r="ASH154" s="63"/>
      <c r="ASI154" s="63"/>
      <c r="ASJ154" s="63"/>
      <c r="ASK154" s="63"/>
      <c r="ASL154" s="63"/>
      <c r="ASM154" s="63"/>
      <c r="ASN154" s="63"/>
      <c r="ASO154" s="63"/>
      <c r="ASP154" s="63"/>
      <c r="ASQ154" s="63"/>
      <c r="ASR154" s="63"/>
      <c r="ASS154" s="63"/>
      <c r="AST154" s="63"/>
      <c r="ASU154" s="63"/>
      <c r="ASV154" s="63"/>
      <c r="ASW154" s="63"/>
      <c r="ASX154" s="63"/>
      <c r="ASY154" s="63"/>
      <c r="ASZ154" s="63"/>
      <c r="ATA154" s="63"/>
      <c r="ATB154" s="63"/>
      <c r="ATC154" s="63"/>
      <c r="ATD154" s="63"/>
      <c r="ATE154" s="63"/>
      <c r="ATF154" s="63"/>
      <c r="ATG154" s="63"/>
      <c r="ATH154" s="63"/>
      <c r="ATI154" s="63"/>
      <c r="ATJ154" s="63"/>
      <c r="ATK154" s="63"/>
      <c r="ATL154" s="63"/>
      <c r="ATM154" s="63"/>
      <c r="ATN154" s="63"/>
      <c r="ATO154" s="63"/>
      <c r="ATP154" s="63"/>
      <c r="ATQ154" s="63"/>
      <c r="ATR154" s="63"/>
      <c r="ATS154" s="63"/>
      <c r="ATT154" s="63"/>
      <c r="ATU154" s="63"/>
      <c r="ATV154" s="63"/>
      <c r="ATW154" s="63"/>
      <c r="ATX154" s="63"/>
      <c r="ATY154" s="63"/>
      <c r="ATZ154" s="63"/>
      <c r="AUA154" s="63"/>
      <c r="AUB154" s="63"/>
      <c r="AUC154" s="63"/>
      <c r="AUD154" s="63"/>
      <c r="AUE154" s="63"/>
      <c r="AUF154" s="63"/>
      <c r="AUG154" s="63"/>
      <c r="AUH154" s="63"/>
      <c r="AUI154" s="63"/>
      <c r="AUJ154" s="63"/>
      <c r="AUK154" s="63"/>
      <c r="AUL154" s="63"/>
      <c r="AUM154" s="63"/>
      <c r="AUN154" s="63"/>
      <c r="AUO154" s="63"/>
      <c r="AUP154" s="63"/>
      <c r="AUQ154" s="63"/>
      <c r="AUR154" s="63"/>
      <c r="AUS154" s="63"/>
      <c r="AUT154" s="63"/>
      <c r="AUU154" s="63"/>
      <c r="AUV154" s="63"/>
      <c r="AUW154" s="63"/>
      <c r="AUX154" s="63"/>
      <c r="AUY154" s="63"/>
      <c r="AUZ154" s="63"/>
      <c r="AVA154" s="63"/>
      <c r="AVB154" s="63"/>
      <c r="AVC154" s="63"/>
      <c r="AVD154" s="63"/>
      <c r="AVE154" s="63"/>
      <c r="AVF154" s="63"/>
      <c r="AVG154" s="63"/>
      <c r="AVH154" s="63"/>
      <c r="AVI154" s="63"/>
      <c r="AVJ154" s="63"/>
      <c r="AVK154" s="63"/>
      <c r="AVL154" s="63"/>
      <c r="AVM154" s="63"/>
      <c r="AVN154" s="63"/>
      <c r="AVO154" s="63"/>
      <c r="AVP154" s="63"/>
      <c r="AVQ154" s="63"/>
      <c r="AVR154" s="63"/>
      <c r="AVS154" s="63"/>
      <c r="AVT154" s="63"/>
      <c r="AVU154" s="63"/>
      <c r="AVV154" s="63"/>
      <c r="AVW154" s="63"/>
      <c r="AVX154" s="63"/>
      <c r="AVY154" s="63"/>
      <c r="AVZ154" s="63"/>
      <c r="AWA154" s="63"/>
      <c r="AWB154" s="63"/>
      <c r="AWC154" s="63"/>
      <c r="AWD154" s="63"/>
      <c r="AWE154" s="63"/>
      <c r="AWF154" s="63"/>
      <c r="AWG154" s="63"/>
      <c r="AWH154" s="63"/>
      <c r="AWI154" s="63"/>
      <c r="AWJ154" s="63"/>
      <c r="AWK154" s="63"/>
      <c r="AWL154" s="63"/>
      <c r="AWM154" s="63"/>
      <c r="AWN154" s="63"/>
      <c r="AWO154" s="63"/>
      <c r="AWP154" s="63"/>
      <c r="AWQ154" s="63"/>
      <c r="AWR154" s="63"/>
      <c r="AWS154" s="63"/>
      <c r="AWT154" s="63"/>
      <c r="AWU154" s="63"/>
      <c r="AWV154" s="63"/>
      <c r="AWW154" s="63"/>
      <c r="AWX154" s="63"/>
      <c r="AWY154" s="63"/>
      <c r="AWZ154" s="63"/>
      <c r="AXA154" s="63"/>
      <c r="AXB154" s="63"/>
      <c r="AXC154" s="63"/>
      <c r="AXD154" s="63"/>
      <c r="AXE154" s="63"/>
      <c r="AXF154" s="63"/>
      <c r="AXG154" s="63"/>
      <c r="AXH154" s="63"/>
      <c r="AXI154" s="63"/>
      <c r="AXJ154" s="63"/>
      <c r="AXK154" s="63"/>
      <c r="AXL154" s="63"/>
      <c r="AXM154" s="63"/>
      <c r="AXN154" s="63"/>
      <c r="AXO154" s="63"/>
      <c r="AXP154" s="63"/>
      <c r="AXQ154" s="63"/>
      <c r="AXR154" s="63"/>
      <c r="AXS154" s="63"/>
      <c r="AXT154" s="63"/>
      <c r="AXU154" s="63"/>
      <c r="AXV154" s="63"/>
      <c r="AXW154" s="63"/>
      <c r="AXX154" s="63"/>
      <c r="AXY154" s="63"/>
      <c r="AXZ154" s="63"/>
      <c r="AYA154" s="63"/>
      <c r="AYB154" s="63"/>
      <c r="AYC154" s="63"/>
      <c r="AYD154" s="63"/>
      <c r="AYE154" s="63"/>
      <c r="AYF154" s="63"/>
      <c r="AYG154" s="63"/>
      <c r="AYH154" s="63"/>
      <c r="AYI154" s="63"/>
      <c r="AYJ154" s="63"/>
      <c r="AYK154" s="63"/>
      <c r="AYL154" s="63"/>
      <c r="AYM154" s="63"/>
      <c r="AYN154" s="63"/>
      <c r="AYO154" s="63"/>
      <c r="AYP154" s="63"/>
      <c r="AYQ154" s="63"/>
      <c r="AYR154" s="63"/>
      <c r="AYS154" s="63"/>
      <c r="AYT154" s="63"/>
      <c r="AYU154" s="63"/>
      <c r="AYV154" s="63"/>
      <c r="AYW154" s="63"/>
      <c r="AYX154" s="63"/>
      <c r="AYY154" s="63"/>
      <c r="AYZ154" s="63"/>
      <c r="AZA154" s="63"/>
      <c r="AZB154" s="63"/>
      <c r="AZC154" s="63"/>
      <c r="AZD154" s="63"/>
      <c r="AZE154" s="63"/>
      <c r="AZF154" s="63"/>
      <c r="AZG154" s="63"/>
      <c r="AZH154" s="63"/>
      <c r="AZI154" s="63"/>
      <c r="AZJ154" s="63"/>
      <c r="AZK154" s="63"/>
      <c r="AZL154" s="63"/>
      <c r="AZM154" s="63"/>
      <c r="AZN154" s="63"/>
      <c r="AZO154" s="63"/>
      <c r="AZP154" s="63"/>
      <c r="AZQ154" s="63"/>
      <c r="AZR154" s="63"/>
      <c r="AZS154" s="63"/>
      <c r="AZT154" s="63"/>
      <c r="AZU154" s="63"/>
      <c r="AZV154" s="63"/>
      <c r="AZW154" s="63"/>
      <c r="AZX154" s="63"/>
      <c r="AZY154" s="63"/>
      <c r="AZZ154" s="63"/>
      <c r="BAA154" s="63"/>
      <c r="BAB154" s="63"/>
      <c r="BAC154" s="63"/>
      <c r="BAD154" s="63"/>
      <c r="BAE154" s="63"/>
      <c r="BAF154" s="63"/>
      <c r="BAG154" s="63"/>
      <c r="BAH154" s="63"/>
      <c r="BAI154" s="63"/>
      <c r="BAJ154" s="63"/>
      <c r="BAK154" s="63"/>
      <c r="BAL154" s="63"/>
      <c r="BAM154" s="63"/>
      <c r="BAN154" s="63"/>
      <c r="BAO154" s="63"/>
      <c r="BAP154" s="63"/>
      <c r="BAQ154" s="63"/>
      <c r="BAR154" s="63"/>
      <c r="BAS154" s="63"/>
      <c r="BAT154" s="63"/>
      <c r="BAU154" s="63"/>
      <c r="BAV154" s="63"/>
      <c r="BAW154" s="63"/>
      <c r="BAX154" s="63"/>
      <c r="BAY154" s="63"/>
      <c r="BAZ154" s="63"/>
      <c r="BBA154" s="63"/>
      <c r="BBB154" s="63"/>
      <c r="BBC154" s="63"/>
      <c r="BBD154" s="63"/>
      <c r="BBE154" s="63"/>
      <c r="BBF154" s="63"/>
      <c r="BBG154" s="63"/>
      <c r="BBH154" s="63"/>
      <c r="BBI154" s="63"/>
      <c r="BBJ154" s="63"/>
      <c r="BBK154" s="63"/>
      <c r="BBL154" s="63"/>
      <c r="BBM154" s="63"/>
      <c r="BBN154" s="63"/>
      <c r="BBO154" s="63"/>
      <c r="BBP154" s="63"/>
      <c r="BBQ154" s="63"/>
      <c r="BBR154" s="63"/>
      <c r="BBS154" s="63"/>
      <c r="BBT154" s="63"/>
      <c r="BBU154" s="63"/>
      <c r="BBV154" s="63"/>
      <c r="BBW154" s="63"/>
      <c r="BBX154" s="63"/>
      <c r="BBY154" s="63"/>
      <c r="BBZ154" s="63"/>
      <c r="BCA154" s="63"/>
      <c r="BCB154" s="63"/>
      <c r="BCC154" s="63"/>
      <c r="BCD154" s="63"/>
      <c r="BCE154" s="63"/>
      <c r="BCF154" s="63"/>
      <c r="BCG154" s="63"/>
      <c r="BCH154" s="63"/>
      <c r="BCI154" s="63"/>
      <c r="BCJ154" s="63"/>
      <c r="BCK154" s="63"/>
      <c r="BCL154" s="63"/>
      <c r="BCM154" s="63"/>
      <c r="BCN154" s="63"/>
      <c r="BCO154" s="63"/>
      <c r="BCP154" s="63"/>
      <c r="BCQ154" s="63"/>
      <c r="BCR154" s="63"/>
      <c r="BCS154" s="63"/>
      <c r="BCT154" s="63"/>
      <c r="BCU154" s="63"/>
      <c r="BCV154" s="63"/>
      <c r="BCW154" s="63"/>
      <c r="BCX154" s="63"/>
      <c r="BCY154" s="63"/>
      <c r="BCZ154" s="63"/>
      <c r="BDA154" s="63"/>
      <c r="BDB154" s="63"/>
      <c r="BDC154" s="63"/>
      <c r="BDD154" s="63"/>
      <c r="BDE154" s="63"/>
      <c r="BDF154" s="63"/>
      <c r="BDG154" s="63"/>
      <c r="BDH154" s="63"/>
      <c r="BDI154" s="63"/>
      <c r="BDJ154" s="63"/>
      <c r="BDK154" s="63"/>
      <c r="BDL154" s="63"/>
      <c r="BDM154" s="63"/>
      <c r="BDN154" s="63"/>
      <c r="BDO154" s="63"/>
      <c r="BDP154" s="63"/>
      <c r="BDQ154" s="63"/>
      <c r="BDR154" s="63"/>
      <c r="BDS154" s="63"/>
      <c r="BDT154" s="63"/>
      <c r="BDU154" s="63"/>
      <c r="BDV154" s="63"/>
      <c r="BDW154" s="63"/>
      <c r="BDX154" s="63"/>
      <c r="BDY154" s="63"/>
      <c r="BDZ154" s="63"/>
      <c r="BEA154" s="63"/>
      <c r="BEB154" s="63"/>
      <c r="BEC154" s="63"/>
      <c r="BED154" s="63"/>
      <c r="BEE154" s="63"/>
      <c r="BEF154" s="63"/>
      <c r="BEG154" s="63"/>
      <c r="BEH154" s="63"/>
      <c r="BEI154" s="63"/>
      <c r="BEJ154" s="63"/>
      <c r="BEK154" s="63"/>
      <c r="BEL154" s="63"/>
      <c r="BEM154" s="63"/>
      <c r="BEN154" s="63"/>
      <c r="BEO154" s="63"/>
      <c r="BEP154" s="63"/>
      <c r="BEQ154" s="63"/>
      <c r="BER154" s="63"/>
      <c r="BES154" s="63"/>
      <c r="BET154" s="63"/>
      <c r="BEU154" s="63"/>
      <c r="BEV154" s="63"/>
      <c r="BEW154" s="63"/>
      <c r="BEX154" s="63"/>
      <c r="BEY154" s="63"/>
      <c r="BEZ154" s="63"/>
      <c r="BFA154" s="63"/>
      <c r="BFB154" s="63"/>
      <c r="BFC154" s="63"/>
      <c r="BFD154" s="63"/>
      <c r="BFE154" s="63"/>
      <c r="BFF154" s="63"/>
      <c r="BFG154" s="63"/>
      <c r="BFH154" s="63"/>
      <c r="BFI154" s="63"/>
      <c r="BFJ154" s="63"/>
      <c r="BFK154" s="63"/>
      <c r="BFL154" s="63"/>
      <c r="BFM154" s="63"/>
      <c r="BFN154" s="63"/>
      <c r="BFO154" s="63"/>
      <c r="BFP154" s="63"/>
      <c r="BFQ154" s="63"/>
      <c r="BFR154" s="63"/>
      <c r="BFS154" s="63"/>
      <c r="BFT154" s="63"/>
      <c r="BFU154" s="63"/>
      <c r="BFV154" s="63"/>
      <c r="BFW154" s="63"/>
      <c r="BFX154" s="63"/>
      <c r="BFY154" s="63"/>
      <c r="BFZ154" s="63"/>
      <c r="BGA154" s="63"/>
      <c r="BGB154" s="63"/>
      <c r="BGC154" s="63"/>
      <c r="BGD154" s="63"/>
      <c r="BGE154" s="63"/>
      <c r="BGF154" s="63"/>
      <c r="BGG154" s="63"/>
      <c r="BGH154" s="63"/>
      <c r="BGI154" s="63"/>
      <c r="BGJ154" s="63"/>
      <c r="BGK154" s="63"/>
      <c r="BGL154" s="63"/>
      <c r="BGM154" s="63"/>
      <c r="BGN154" s="63"/>
      <c r="BGO154" s="63"/>
      <c r="BGP154" s="63"/>
      <c r="BGQ154" s="63"/>
      <c r="BGR154" s="63"/>
      <c r="BGS154" s="63"/>
      <c r="BGT154" s="63"/>
      <c r="BGU154" s="63"/>
      <c r="BGV154" s="63"/>
      <c r="BGW154" s="63"/>
      <c r="BGX154" s="63"/>
      <c r="BGY154" s="63"/>
      <c r="BGZ154" s="63"/>
      <c r="BHA154" s="63"/>
      <c r="BHB154" s="63"/>
      <c r="BHC154" s="63"/>
      <c r="BHD154" s="63"/>
      <c r="BHE154" s="63"/>
      <c r="BHF154" s="63"/>
      <c r="BHG154" s="63"/>
      <c r="BHH154" s="63"/>
      <c r="BHI154" s="63"/>
      <c r="BHJ154" s="63"/>
      <c r="BHK154" s="63"/>
      <c r="BHL154" s="63"/>
      <c r="BHM154" s="63"/>
      <c r="BHN154" s="63"/>
      <c r="BHO154" s="63"/>
      <c r="BHP154" s="63"/>
      <c r="BHQ154" s="63"/>
      <c r="BHR154" s="63"/>
      <c r="BHS154" s="63"/>
      <c r="BHT154" s="63"/>
      <c r="BHU154" s="63"/>
      <c r="BHV154" s="63"/>
      <c r="BHW154" s="63"/>
      <c r="BHX154" s="63"/>
      <c r="BHY154" s="63"/>
      <c r="BHZ154" s="63"/>
      <c r="BIA154" s="63"/>
      <c r="BIB154" s="63"/>
      <c r="BIC154" s="63"/>
      <c r="BID154" s="63"/>
      <c r="BIE154" s="63"/>
      <c r="BIF154" s="63"/>
      <c r="BIG154" s="63"/>
      <c r="BIH154" s="63"/>
      <c r="BII154" s="63"/>
      <c r="BIJ154" s="63"/>
      <c r="BIK154" s="63"/>
      <c r="BIL154" s="63"/>
      <c r="BIM154" s="63"/>
      <c r="BIN154" s="63"/>
      <c r="BIO154" s="63"/>
      <c r="BIP154" s="63"/>
      <c r="BIQ154" s="63"/>
      <c r="BIR154" s="63"/>
      <c r="BIS154" s="63"/>
      <c r="BIT154" s="63"/>
      <c r="BIU154" s="63"/>
      <c r="BIV154" s="63"/>
      <c r="BIW154" s="63"/>
      <c r="BIX154" s="63"/>
      <c r="BIY154" s="63"/>
      <c r="BIZ154" s="63"/>
      <c r="BJA154" s="63"/>
      <c r="BJB154" s="63"/>
      <c r="BJC154" s="63"/>
      <c r="BJD154" s="63"/>
      <c r="BJE154" s="63"/>
      <c r="BJF154" s="63"/>
      <c r="BJG154" s="63"/>
      <c r="BJH154" s="63"/>
      <c r="BJI154" s="63"/>
      <c r="BJJ154" s="63"/>
      <c r="BJK154" s="63"/>
      <c r="BJL154" s="63"/>
      <c r="BJM154" s="63"/>
      <c r="BJN154" s="63"/>
      <c r="BJO154" s="63"/>
      <c r="BJP154" s="63"/>
      <c r="BJQ154" s="63"/>
      <c r="BJR154" s="63"/>
      <c r="BJS154" s="63"/>
      <c r="BJT154" s="63"/>
      <c r="BJU154" s="63"/>
      <c r="BJV154" s="63"/>
      <c r="BJW154" s="63"/>
      <c r="BJX154" s="63"/>
      <c r="BJY154" s="63"/>
      <c r="BJZ154" s="63"/>
      <c r="BKA154" s="63"/>
      <c r="BKB154" s="63"/>
      <c r="BKC154" s="63"/>
      <c r="BKD154" s="63"/>
      <c r="BKE154" s="63"/>
      <c r="BKF154" s="63"/>
      <c r="BKG154" s="63"/>
      <c r="BKH154" s="63"/>
      <c r="BKI154" s="63"/>
      <c r="BKJ154" s="63"/>
      <c r="BKK154" s="63"/>
      <c r="BKL154" s="63"/>
      <c r="BKM154" s="63"/>
      <c r="BKN154" s="63"/>
      <c r="BKO154" s="63"/>
      <c r="BKP154" s="63"/>
      <c r="BKQ154" s="63"/>
      <c r="BKR154" s="63"/>
      <c r="BKS154" s="63"/>
      <c r="BKT154" s="63"/>
      <c r="BKU154" s="63"/>
      <c r="BKV154" s="63"/>
      <c r="BKW154" s="63"/>
      <c r="BKX154" s="63"/>
      <c r="BKY154" s="63"/>
      <c r="BKZ154" s="63"/>
      <c r="BLA154" s="63"/>
      <c r="BLB154" s="63"/>
      <c r="BLC154" s="63"/>
      <c r="BLD154" s="63"/>
      <c r="BLE154" s="63"/>
      <c r="BLF154" s="63"/>
      <c r="BLG154" s="63"/>
      <c r="BLH154" s="63"/>
      <c r="BLI154" s="63"/>
      <c r="BLJ154" s="63"/>
      <c r="BLK154" s="63"/>
      <c r="BLL154" s="63"/>
      <c r="BLM154" s="63"/>
      <c r="BLN154" s="63"/>
      <c r="BLO154" s="63"/>
      <c r="BLP154" s="63"/>
      <c r="BLQ154" s="63"/>
      <c r="BLR154" s="63"/>
      <c r="BLS154" s="63"/>
      <c r="BLT154" s="63"/>
      <c r="BLU154" s="63"/>
      <c r="BLV154" s="63"/>
      <c r="BLW154" s="63"/>
      <c r="BLX154" s="63"/>
      <c r="BLY154" s="63"/>
      <c r="BLZ154" s="63"/>
      <c r="BMA154" s="63"/>
      <c r="BMB154" s="63"/>
      <c r="BMC154" s="63"/>
      <c r="BMD154" s="63"/>
      <c r="BME154" s="63"/>
      <c r="BMF154" s="63"/>
      <c r="BMG154" s="63"/>
      <c r="BMH154" s="63"/>
      <c r="BMI154" s="63"/>
      <c r="BMJ154" s="63"/>
      <c r="BMK154" s="63"/>
      <c r="BML154" s="63"/>
      <c r="BMM154" s="63"/>
      <c r="BMN154" s="63"/>
      <c r="BMO154" s="63"/>
      <c r="BMP154" s="63"/>
      <c r="BMQ154" s="63"/>
      <c r="BMR154" s="63"/>
      <c r="BMS154" s="63"/>
      <c r="BMT154" s="63"/>
      <c r="BMU154" s="63"/>
      <c r="BMV154" s="63"/>
      <c r="BMW154" s="63"/>
      <c r="BMX154" s="63"/>
      <c r="BMY154" s="63"/>
      <c r="BMZ154" s="63"/>
      <c r="BNA154" s="63"/>
      <c r="BNB154" s="63"/>
      <c r="BNC154" s="63"/>
      <c r="BND154" s="63"/>
      <c r="BNE154" s="63"/>
      <c r="BNF154" s="63"/>
      <c r="BNG154" s="63"/>
      <c r="BNH154" s="63"/>
      <c r="BNI154" s="63"/>
      <c r="BNJ154" s="63"/>
      <c r="BNK154" s="63"/>
      <c r="BNL154" s="63"/>
      <c r="BNM154" s="63"/>
      <c r="BNN154" s="63"/>
      <c r="BNO154" s="63"/>
      <c r="BNP154" s="63"/>
      <c r="BNQ154" s="63"/>
      <c r="BNR154" s="63"/>
      <c r="BNS154" s="63"/>
      <c r="BNT154" s="63"/>
      <c r="BNU154" s="63"/>
      <c r="BNV154" s="63"/>
      <c r="BNW154" s="63"/>
      <c r="BNX154" s="63"/>
      <c r="BNY154" s="63"/>
      <c r="BNZ154" s="63"/>
      <c r="BOA154" s="63"/>
      <c r="BOB154" s="63"/>
      <c r="BOC154" s="63"/>
      <c r="BOD154" s="63"/>
      <c r="BOE154" s="63"/>
      <c r="BOF154" s="63"/>
      <c r="BOG154" s="63"/>
      <c r="BOH154" s="63"/>
      <c r="BOI154" s="63"/>
      <c r="BOJ154" s="63"/>
      <c r="BOK154" s="63"/>
      <c r="BOL154" s="63"/>
      <c r="BOM154" s="63"/>
      <c r="BON154" s="63"/>
      <c r="BOO154" s="63"/>
      <c r="BOP154" s="63"/>
      <c r="BOQ154" s="63"/>
      <c r="BOR154" s="63"/>
      <c r="BOS154" s="63"/>
      <c r="BOT154" s="63"/>
      <c r="BOU154" s="63"/>
      <c r="BOV154" s="63"/>
      <c r="BOW154" s="63"/>
      <c r="BOX154" s="63"/>
      <c r="BOY154" s="63"/>
      <c r="BOZ154" s="63"/>
      <c r="BPA154" s="63"/>
      <c r="BPB154" s="63"/>
      <c r="BPC154" s="63"/>
      <c r="BPD154" s="63"/>
      <c r="BPE154" s="63"/>
      <c r="BPF154" s="63"/>
      <c r="BPG154" s="63"/>
      <c r="BPH154" s="63"/>
      <c r="BPI154" s="63"/>
      <c r="BPJ154" s="63"/>
      <c r="BPK154" s="63"/>
      <c r="BPL154" s="63"/>
      <c r="BPM154" s="63"/>
      <c r="BPN154" s="63"/>
      <c r="BPO154" s="63"/>
      <c r="BPP154" s="63"/>
      <c r="BPQ154" s="63"/>
      <c r="BPR154" s="63"/>
      <c r="BPS154" s="63"/>
      <c r="BPT154" s="63"/>
      <c r="BPU154" s="63"/>
      <c r="BPV154" s="63"/>
      <c r="BPW154" s="63"/>
      <c r="BPX154" s="63"/>
      <c r="BPY154" s="63"/>
      <c r="BPZ154" s="63"/>
      <c r="BQA154" s="63"/>
      <c r="BQB154" s="63"/>
      <c r="BQC154" s="63"/>
      <c r="BQD154" s="63"/>
      <c r="BQE154" s="63"/>
      <c r="BQF154" s="63"/>
      <c r="BQG154" s="63"/>
      <c r="BQH154" s="63"/>
      <c r="BQI154" s="63"/>
      <c r="BQJ154" s="63"/>
      <c r="BQK154" s="63"/>
      <c r="BQL154" s="63"/>
      <c r="BQM154" s="63"/>
      <c r="BQN154" s="63"/>
      <c r="BQO154" s="63"/>
      <c r="BQP154" s="63"/>
      <c r="BQQ154" s="63"/>
      <c r="BQR154" s="63"/>
      <c r="BQS154" s="63"/>
      <c r="BQT154" s="63"/>
      <c r="BQU154" s="63"/>
      <c r="BQV154" s="63"/>
      <c r="BQW154" s="63"/>
      <c r="BQX154" s="63"/>
      <c r="BQY154" s="63"/>
      <c r="BQZ154" s="63"/>
      <c r="BRA154" s="63"/>
      <c r="BRB154" s="63"/>
      <c r="BRC154" s="63"/>
      <c r="BRD154" s="63"/>
      <c r="BRE154" s="63"/>
      <c r="BRF154" s="63"/>
      <c r="BRG154" s="63"/>
      <c r="BRH154" s="63"/>
      <c r="BRI154" s="63"/>
      <c r="BRJ154" s="63"/>
      <c r="BRK154" s="63"/>
      <c r="BRL154" s="63"/>
      <c r="BRM154" s="63"/>
      <c r="BRN154" s="63"/>
      <c r="BRO154" s="63"/>
      <c r="BRP154" s="63"/>
      <c r="BRQ154" s="63"/>
      <c r="BRR154" s="63"/>
      <c r="BRS154" s="63"/>
      <c r="BRT154" s="63"/>
      <c r="BRU154" s="63"/>
      <c r="BRV154" s="63"/>
      <c r="BRW154" s="63"/>
      <c r="BRX154" s="63"/>
      <c r="BRY154" s="63"/>
      <c r="BRZ154" s="63"/>
      <c r="BSA154" s="63"/>
      <c r="BSB154" s="63"/>
      <c r="BSC154" s="63"/>
      <c r="BSD154" s="63"/>
      <c r="BSE154" s="63"/>
      <c r="BSF154" s="63"/>
      <c r="BSG154" s="63"/>
      <c r="BSH154" s="63"/>
      <c r="BSI154" s="63"/>
      <c r="BSJ154" s="63"/>
      <c r="BSK154" s="63"/>
      <c r="BSL154" s="63"/>
      <c r="BSM154" s="63"/>
      <c r="BSN154" s="63"/>
      <c r="BSO154" s="63"/>
      <c r="BSP154" s="63"/>
      <c r="BSQ154" s="63"/>
      <c r="BSR154" s="63"/>
      <c r="BSS154" s="63"/>
      <c r="BST154" s="63"/>
      <c r="BSU154" s="63"/>
      <c r="BSV154" s="63"/>
      <c r="BSW154" s="63"/>
      <c r="BSX154" s="63"/>
      <c r="BSY154" s="63"/>
      <c r="BSZ154" s="63"/>
      <c r="BTA154" s="63"/>
      <c r="BTB154" s="63"/>
      <c r="BTC154" s="63"/>
      <c r="BTD154" s="63"/>
      <c r="BTE154" s="63"/>
      <c r="BTF154" s="63"/>
      <c r="BTG154" s="63"/>
      <c r="BTH154" s="63"/>
      <c r="BTI154" s="63"/>
      <c r="BTJ154" s="63"/>
      <c r="BTK154" s="63"/>
      <c r="BTL154" s="63"/>
      <c r="BTM154" s="63"/>
      <c r="BTN154" s="63"/>
      <c r="BTO154" s="63"/>
      <c r="BTP154" s="63"/>
      <c r="BTQ154" s="63"/>
      <c r="BTR154" s="63"/>
      <c r="BTS154" s="63"/>
      <c r="BTT154" s="63"/>
      <c r="BTU154" s="63"/>
      <c r="BTV154" s="63"/>
      <c r="BTW154" s="63"/>
      <c r="BTX154" s="63"/>
      <c r="BTY154" s="63"/>
      <c r="BTZ154" s="63"/>
      <c r="BUA154" s="63"/>
      <c r="BUB154" s="63"/>
      <c r="BUC154" s="63"/>
      <c r="BUD154" s="63"/>
      <c r="BUE154" s="63"/>
      <c r="BUF154" s="63"/>
      <c r="BUG154" s="63"/>
      <c r="BUH154" s="63"/>
      <c r="BUI154" s="63"/>
      <c r="BUJ154" s="63"/>
      <c r="BUK154" s="63"/>
      <c r="BUL154" s="63"/>
      <c r="BUM154" s="63"/>
      <c r="BUN154" s="63"/>
      <c r="BUO154" s="63"/>
      <c r="BUP154" s="63"/>
      <c r="BUQ154" s="63"/>
      <c r="BUR154" s="63"/>
      <c r="BUS154" s="63"/>
      <c r="BUT154" s="63"/>
      <c r="BUU154" s="63"/>
      <c r="BUV154" s="63"/>
      <c r="BUW154" s="63"/>
      <c r="BUX154" s="63"/>
      <c r="BUY154" s="63"/>
      <c r="BUZ154" s="63"/>
      <c r="BVA154" s="63"/>
      <c r="BVB154" s="63"/>
      <c r="BVC154" s="63"/>
      <c r="BVD154" s="63"/>
      <c r="BVE154" s="63"/>
      <c r="BVF154" s="63"/>
      <c r="BVG154" s="63"/>
      <c r="BVH154" s="63"/>
      <c r="BVI154" s="63"/>
      <c r="BVJ154" s="63"/>
      <c r="BVK154" s="63"/>
      <c r="BVL154" s="63"/>
      <c r="BVM154" s="63"/>
      <c r="BVN154" s="63"/>
      <c r="BVO154" s="63"/>
      <c r="BVP154" s="63"/>
      <c r="BVQ154" s="63"/>
      <c r="BVR154" s="63"/>
      <c r="BVS154" s="63"/>
      <c r="BVT154" s="63"/>
      <c r="BVU154" s="63"/>
      <c r="BVV154" s="63"/>
      <c r="BVW154" s="63"/>
      <c r="BVX154" s="63"/>
      <c r="BVY154" s="63"/>
      <c r="BVZ154" s="63"/>
      <c r="BWA154" s="63"/>
      <c r="BWB154" s="63"/>
      <c r="BWC154" s="63"/>
      <c r="BWD154" s="63"/>
      <c r="BWE154" s="63"/>
      <c r="BWF154" s="63"/>
      <c r="BWG154" s="63"/>
      <c r="BWH154" s="63"/>
      <c r="BWI154" s="63"/>
      <c r="BWJ154" s="63"/>
      <c r="BWK154" s="63"/>
      <c r="BWL154" s="63"/>
      <c r="BWM154" s="63"/>
      <c r="BWN154" s="63"/>
      <c r="BWO154" s="63"/>
      <c r="BWP154" s="63"/>
      <c r="BWQ154" s="63"/>
      <c r="BWR154" s="63"/>
      <c r="BWS154" s="63"/>
      <c r="BWT154" s="63"/>
      <c r="BWU154" s="63"/>
      <c r="BWV154" s="63"/>
      <c r="BWW154" s="63"/>
      <c r="BWX154" s="63"/>
      <c r="BWY154" s="63"/>
      <c r="BWZ154" s="63"/>
      <c r="BXA154" s="63"/>
      <c r="BXB154" s="63"/>
      <c r="BXC154" s="63"/>
      <c r="BXD154" s="63"/>
      <c r="BXE154" s="63"/>
      <c r="BXF154" s="63"/>
      <c r="BXG154" s="63"/>
      <c r="BXH154" s="63"/>
      <c r="BXI154" s="63"/>
      <c r="BXJ154" s="63"/>
      <c r="BXK154" s="63"/>
      <c r="BXL154" s="63"/>
      <c r="BXM154" s="63"/>
      <c r="BXN154" s="63"/>
      <c r="BXO154" s="63"/>
      <c r="BXP154" s="63"/>
      <c r="BXQ154" s="63"/>
      <c r="BXR154" s="63"/>
      <c r="BXS154" s="63"/>
      <c r="BXT154" s="63"/>
      <c r="BXU154" s="63"/>
      <c r="BXV154" s="63"/>
      <c r="BXW154" s="63"/>
      <c r="BXX154" s="63"/>
      <c r="BXY154" s="63"/>
      <c r="BXZ154" s="63"/>
      <c r="BYA154" s="63"/>
      <c r="BYB154" s="63"/>
      <c r="BYC154" s="63"/>
      <c r="BYD154" s="63"/>
      <c r="BYE154" s="63"/>
      <c r="BYF154" s="63"/>
      <c r="BYG154" s="63"/>
      <c r="BYH154" s="63"/>
      <c r="BYI154" s="63"/>
      <c r="BYJ154" s="63"/>
      <c r="BYK154" s="63"/>
      <c r="BYL154" s="63"/>
      <c r="BYM154" s="63"/>
      <c r="BYN154" s="63"/>
      <c r="BYO154" s="63"/>
      <c r="BYP154" s="63"/>
      <c r="BYQ154" s="63"/>
      <c r="BYR154" s="63"/>
      <c r="BYS154" s="63"/>
      <c r="BYT154" s="63"/>
      <c r="BYU154" s="63"/>
      <c r="BYV154" s="63"/>
      <c r="BYW154" s="63"/>
      <c r="BYX154" s="63"/>
      <c r="BYY154" s="63"/>
      <c r="BYZ154" s="63"/>
      <c r="BZA154" s="63"/>
      <c r="BZB154" s="63"/>
      <c r="BZC154" s="63"/>
      <c r="BZD154" s="63"/>
      <c r="BZE154" s="63"/>
      <c r="BZF154" s="63"/>
      <c r="BZG154" s="63"/>
      <c r="BZH154" s="63"/>
      <c r="BZI154" s="63"/>
      <c r="BZJ154" s="63"/>
      <c r="BZK154" s="63"/>
      <c r="BZL154" s="63"/>
      <c r="BZM154" s="63"/>
      <c r="BZN154" s="63"/>
      <c r="BZO154" s="63"/>
      <c r="BZP154" s="63"/>
      <c r="BZQ154" s="63"/>
      <c r="BZR154" s="63"/>
      <c r="BZS154" s="63"/>
      <c r="BZT154" s="63"/>
      <c r="BZU154" s="63"/>
      <c r="BZV154" s="63"/>
      <c r="BZW154" s="63"/>
      <c r="BZX154" s="63"/>
      <c r="BZY154" s="63"/>
      <c r="BZZ154" s="63"/>
      <c r="CAA154" s="63"/>
      <c r="CAB154" s="63"/>
      <c r="CAC154" s="63"/>
      <c r="CAD154" s="63"/>
      <c r="CAE154" s="63"/>
      <c r="CAF154" s="63"/>
      <c r="CAG154" s="63"/>
      <c r="CAH154" s="63"/>
      <c r="CAI154" s="63"/>
      <c r="CAJ154" s="63"/>
      <c r="CAK154" s="63"/>
      <c r="CAL154" s="63"/>
      <c r="CAM154" s="63"/>
      <c r="CAN154" s="63"/>
      <c r="CAO154" s="63"/>
      <c r="CAP154" s="63"/>
      <c r="CAQ154" s="63"/>
      <c r="CAR154" s="63"/>
      <c r="CAS154" s="63"/>
      <c r="CAT154" s="63"/>
      <c r="CAU154" s="63"/>
      <c r="CAV154" s="63"/>
      <c r="CAW154" s="63"/>
      <c r="CAX154" s="63"/>
      <c r="CAY154" s="63"/>
      <c r="CAZ154" s="63"/>
      <c r="CBA154" s="63"/>
      <c r="CBB154" s="63"/>
      <c r="CBC154" s="63"/>
      <c r="CBD154" s="63"/>
      <c r="CBE154" s="63"/>
      <c r="CBF154" s="63"/>
      <c r="CBG154" s="63"/>
      <c r="CBH154" s="63"/>
      <c r="CBI154" s="63"/>
      <c r="CBJ154" s="63"/>
      <c r="CBK154" s="63"/>
      <c r="CBL154" s="63"/>
      <c r="CBM154" s="63"/>
      <c r="CBN154" s="63"/>
      <c r="CBO154" s="63"/>
      <c r="CBP154" s="63"/>
      <c r="CBQ154" s="63"/>
      <c r="CBR154" s="63"/>
      <c r="CBS154" s="63"/>
      <c r="CBT154" s="63"/>
      <c r="CBU154" s="63"/>
      <c r="CBV154" s="63"/>
      <c r="CBW154" s="63"/>
      <c r="CBX154" s="63"/>
      <c r="CBY154" s="63"/>
      <c r="CBZ154" s="63"/>
      <c r="CCA154" s="63"/>
      <c r="CCB154" s="63"/>
      <c r="CCC154" s="63"/>
      <c r="CCD154" s="63"/>
      <c r="CCE154" s="63"/>
      <c r="CCF154" s="63"/>
      <c r="CCG154" s="63"/>
      <c r="CCH154" s="63"/>
      <c r="CCI154" s="63"/>
      <c r="CCJ154" s="63"/>
      <c r="CCK154" s="63"/>
      <c r="CCL154" s="63"/>
      <c r="CCM154" s="63"/>
      <c r="CCN154" s="63"/>
      <c r="CCO154" s="63"/>
      <c r="CCP154" s="63"/>
      <c r="CCQ154" s="63"/>
      <c r="CCR154" s="63"/>
      <c r="CCS154" s="63"/>
      <c r="CCT154" s="63"/>
      <c r="CCU154" s="63"/>
      <c r="CCV154" s="63"/>
      <c r="CCW154" s="63"/>
      <c r="CCX154" s="63"/>
      <c r="CCY154" s="63"/>
      <c r="CCZ154" s="63"/>
      <c r="CDA154" s="63"/>
      <c r="CDB154" s="63"/>
      <c r="CDC154" s="63"/>
      <c r="CDD154" s="63"/>
      <c r="CDE154" s="63"/>
      <c r="CDF154" s="63"/>
      <c r="CDG154" s="63"/>
      <c r="CDH154" s="63"/>
      <c r="CDI154" s="63"/>
      <c r="CDJ154" s="63"/>
      <c r="CDK154" s="63"/>
      <c r="CDL154" s="63"/>
      <c r="CDM154" s="63"/>
      <c r="CDN154" s="63"/>
      <c r="CDO154" s="63"/>
      <c r="CDP154" s="63"/>
      <c r="CDQ154" s="63"/>
      <c r="CDR154" s="63"/>
      <c r="CDS154" s="63"/>
      <c r="CDT154" s="63"/>
      <c r="CDU154" s="63"/>
      <c r="CDV154" s="63"/>
      <c r="CDW154" s="63"/>
      <c r="CDX154" s="63"/>
      <c r="CDY154" s="63"/>
      <c r="CDZ154" s="63"/>
      <c r="CEA154" s="63"/>
      <c r="CEB154" s="63"/>
      <c r="CEC154" s="63"/>
      <c r="CED154" s="63"/>
      <c r="CEE154" s="63"/>
      <c r="CEF154" s="63"/>
      <c r="CEG154" s="63"/>
      <c r="CEH154" s="63"/>
      <c r="CEI154" s="63"/>
      <c r="CEJ154" s="63"/>
      <c r="CEK154" s="63"/>
      <c r="CEL154" s="63"/>
      <c r="CEM154" s="63"/>
      <c r="CEN154" s="63"/>
      <c r="CEO154" s="63"/>
      <c r="CEP154" s="63"/>
      <c r="CEQ154" s="63"/>
      <c r="CER154" s="63"/>
      <c r="CES154" s="63"/>
      <c r="CET154" s="63"/>
      <c r="CEU154" s="63"/>
      <c r="CEV154" s="63"/>
      <c r="CEW154" s="63"/>
      <c r="CEX154" s="63"/>
      <c r="CEY154" s="63"/>
      <c r="CEZ154" s="63"/>
      <c r="CFA154" s="63"/>
      <c r="CFB154" s="63"/>
      <c r="CFC154" s="63"/>
      <c r="CFD154" s="63"/>
      <c r="CFE154" s="63"/>
      <c r="CFF154" s="63"/>
      <c r="CFG154" s="63"/>
      <c r="CFH154" s="63"/>
      <c r="CFI154" s="63"/>
      <c r="CFJ154" s="63"/>
      <c r="CFK154" s="63"/>
      <c r="CFL154" s="63"/>
      <c r="CFM154" s="63"/>
      <c r="CFN154" s="63"/>
      <c r="CFO154" s="63"/>
      <c r="CFP154" s="63"/>
      <c r="CFQ154" s="63"/>
      <c r="CFR154" s="63"/>
      <c r="CFS154" s="63"/>
      <c r="CFT154" s="63"/>
      <c r="CFU154" s="63"/>
      <c r="CFV154" s="63"/>
      <c r="CFW154" s="63"/>
      <c r="CFX154" s="63"/>
      <c r="CFY154" s="63"/>
      <c r="CFZ154" s="63"/>
      <c r="CGA154" s="63"/>
      <c r="CGB154" s="63"/>
      <c r="CGC154" s="63"/>
      <c r="CGD154" s="63"/>
      <c r="CGE154" s="63"/>
      <c r="CGF154" s="63"/>
      <c r="CGG154" s="63"/>
      <c r="CGH154" s="63"/>
      <c r="CGI154" s="63"/>
      <c r="CGJ154" s="63"/>
      <c r="CGK154" s="63"/>
      <c r="CGL154" s="63"/>
      <c r="CGM154" s="63"/>
      <c r="CGN154" s="63"/>
      <c r="CGO154" s="63"/>
      <c r="CGP154" s="63"/>
      <c r="CGQ154" s="63"/>
      <c r="CGR154" s="63"/>
      <c r="CGS154" s="63"/>
      <c r="CGT154" s="63"/>
      <c r="CGU154" s="63"/>
      <c r="CGV154" s="63"/>
      <c r="CGW154" s="63"/>
      <c r="CGX154" s="63"/>
      <c r="CGY154" s="63"/>
      <c r="CGZ154" s="63"/>
      <c r="CHA154" s="63"/>
      <c r="CHB154" s="63"/>
      <c r="CHC154" s="63"/>
      <c r="CHD154" s="63"/>
      <c r="CHE154" s="63"/>
      <c r="CHF154" s="63"/>
      <c r="CHG154" s="63"/>
      <c r="CHH154" s="63"/>
      <c r="CHI154" s="63"/>
      <c r="CHJ154" s="63"/>
      <c r="CHK154" s="63"/>
      <c r="CHL154" s="63"/>
      <c r="CHM154" s="63"/>
      <c r="CHN154" s="63"/>
      <c r="CHO154" s="63"/>
      <c r="CHP154" s="63"/>
      <c r="CHQ154" s="63"/>
      <c r="CHR154" s="63"/>
      <c r="CHS154" s="63"/>
      <c r="CHT154" s="63"/>
      <c r="CHU154" s="63"/>
      <c r="CHV154" s="63"/>
      <c r="CHW154" s="63"/>
      <c r="CHX154" s="63"/>
      <c r="CHY154" s="63"/>
      <c r="CHZ154" s="63"/>
      <c r="CIA154" s="63"/>
      <c r="CIB154" s="63"/>
      <c r="CIC154" s="63"/>
      <c r="CID154" s="63"/>
      <c r="CIE154" s="63"/>
      <c r="CIF154" s="63"/>
      <c r="CIG154" s="63"/>
      <c r="CIH154" s="63"/>
      <c r="CII154" s="63"/>
      <c r="CIJ154" s="63"/>
      <c r="CIK154" s="63"/>
      <c r="CIL154" s="63"/>
      <c r="CIM154" s="63"/>
      <c r="CIN154" s="63"/>
      <c r="CIO154" s="63"/>
      <c r="CIP154" s="63"/>
      <c r="CIQ154" s="63"/>
      <c r="CIR154" s="63"/>
      <c r="CIS154" s="63"/>
      <c r="CIT154" s="63"/>
      <c r="CIU154" s="63"/>
      <c r="CIV154" s="63"/>
      <c r="CIW154" s="63"/>
      <c r="CIX154" s="63"/>
      <c r="CIY154" s="63"/>
      <c r="CIZ154" s="63"/>
      <c r="CJA154" s="63"/>
      <c r="CJB154" s="63"/>
      <c r="CJC154" s="63"/>
      <c r="CJD154" s="63"/>
      <c r="CJE154" s="63"/>
      <c r="CJF154" s="63"/>
      <c r="CJG154" s="63"/>
      <c r="CJH154" s="63"/>
      <c r="CJI154" s="63"/>
      <c r="CJJ154" s="63"/>
      <c r="CJK154" s="63"/>
      <c r="CJL154" s="63"/>
      <c r="CJM154" s="63"/>
      <c r="CJN154" s="63"/>
      <c r="CJO154" s="63"/>
      <c r="CJP154" s="63"/>
      <c r="CJQ154" s="63"/>
      <c r="CJR154" s="63"/>
      <c r="CJS154" s="63"/>
      <c r="CJT154" s="63"/>
      <c r="CJU154" s="63"/>
      <c r="CJV154" s="63"/>
      <c r="CJW154" s="63"/>
      <c r="CJX154" s="63"/>
      <c r="CJY154" s="63"/>
      <c r="CJZ154" s="63"/>
      <c r="CKA154" s="63"/>
      <c r="CKB154" s="63"/>
      <c r="CKC154" s="63"/>
      <c r="CKD154" s="63"/>
      <c r="CKE154" s="63"/>
      <c r="CKF154" s="63"/>
      <c r="CKG154" s="63"/>
      <c r="CKH154" s="63"/>
      <c r="CKI154" s="63"/>
      <c r="CKJ154" s="63"/>
      <c r="CKK154" s="63"/>
      <c r="CKL154" s="63"/>
      <c r="CKM154" s="63"/>
      <c r="CKN154" s="63"/>
      <c r="CKO154" s="63"/>
      <c r="CKP154" s="63"/>
      <c r="CKQ154" s="63"/>
      <c r="CKR154" s="63"/>
      <c r="CKS154" s="63"/>
      <c r="CKT154" s="63"/>
      <c r="CKU154" s="63"/>
      <c r="CKV154" s="63"/>
      <c r="CKW154" s="63"/>
      <c r="CKX154" s="63"/>
      <c r="CKY154" s="63"/>
      <c r="CKZ154" s="63"/>
      <c r="CLA154" s="63"/>
      <c r="CLB154" s="63"/>
      <c r="CLC154" s="63"/>
      <c r="CLD154" s="63"/>
      <c r="CLE154" s="63"/>
      <c r="CLF154" s="63"/>
      <c r="CLG154" s="63"/>
      <c r="CLH154" s="63"/>
      <c r="CLI154" s="63"/>
      <c r="CLJ154" s="63"/>
      <c r="CLK154" s="63"/>
      <c r="CLL154" s="63"/>
      <c r="CLM154" s="63"/>
      <c r="CLN154" s="63"/>
      <c r="CLO154" s="63"/>
      <c r="CLP154" s="63"/>
      <c r="CLQ154" s="63"/>
      <c r="CLR154" s="63"/>
      <c r="CLS154" s="63"/>
      <c r="CLT154" s="63"/>
      <c r="CLU154" s="63"/>
      <c r="CLV154" s="63"/>
      <c r="CLW154" s="63"/>
      <c r="CLX154" s="63"/>
      <c r="CLY154" s="63"/>
      <c r="CLZ154" s="63"/>
      <c r="CMA154" s="63"/>
      <c r="CMB154" s="63"/>
      <c r="CMC154" s="63"/>
      <c r="CMD154" s="63"/>
      <c r="CME154" s="63"/>
      <c r="CMF154" s="63"/>
      <c r="CMG154" s="63"/>
      <c r="CMH154" s="63"/>
      <c r="CMI154" s="63"/>
      <c r="CMJ154" s="63"/>
      <c r="CMK154" s="63"/>
      <c r="CML154" s="63"/>
      <c r="CMM154" s="63"/>
      <c r="CMN154" s="63"/>
      <c r="CMO154" s="63"/>
      <c r="CMP154" s="63"/>
      <c r="CMQ154" s="63"/>
      <c r="CMR154" s="63"/>
      <c r="CMS154" s="63"/>
      <c r="CMT154" s="63"/>
      <c r="CMU154" s="63"/>
      <c r="CMV154" s="63"/>
      <c r="CMW154" s="63"/>
      <c r="CMX154" s="63"/>
      <c r="CMY154" s="63"/>
      <c r="CMZ154" s="63"/>
      <c r="CNA154" s="63"/>
      <c r="CNB154" s="63"/>
      <c r="CNC154" s="63"/>
      <c r="CND154" s="63"/>
      <c r="CNE154" s="63"/>
      <c r="CNF154" s="63"/>
      <c r="CNG154" s="63"/>
      <c r="CNH154" s="63"/>
      <c r="CNI154" s="63"/>
      <c r="CNJ154" s="63"/>
      <c r="CNK154" s="63"/>
      <c r="CNL154" s="63"/>
      <c r="CNM154" s="63"/>
      <c r="CNN154" s="63"/>
      <c r="CNO154" s="63"/>
      <c r="CNP154" s="63"/>
      <c r="CNQ154" s="63"/>
      <c r="CNR154" s="63"/>
      <c r="CNS154" s="63"/>
      <c r="CNT154" s="63"/>
      <c r="CNU154" s="63"/>
      <c r="CNV154" s="63"/>
      <c r="CNW154" s="63"/>
      <c r="CNX154" s="63"/>
      <c r="CNY154" s="63"/>
      <c r="CNZ154" s="63"/>
      <c r="COA154" s="63"/>
      <c r="COB154" s="63"/>
      <c r="COC154" s="63"/>
      <c r="COD154" s="63"/>
      <c r="COE154" s="63"/>
      <c r="COF154" s="63"/>
      <c r="COG154" s="63"/>
      <c r="COH154" s="63"/>
      <c r="COI154" s="63"/>
      <c r="COJ154" s="63"/>
      <c r="COK154" s="63"/>
      <c r="COL154" s="63"/>
      <c r="COM154" s="63"/>
      <c r="CON154" s="63"/>
      <c r="COO154" s="63"/>
      <c r="COP154" s="63"/>
      <c r="COQ154" s="63"/>
      <c r="COR154" s="63"/>
      <c r="COS154" s="63"/>
      <c r="COT154" s="63"/>
      <c r="COU154" s="63"/>
      <c r="COV154" s="63"/>
      <c r="COW154" s="63"/>
      <c r="COX154" s="63"/>
      <c r="COY154" s="63"/>
      <c r="COZ154" s="63"/>
      <c r="CPA154" s="63"/>
      <c r="CPB154" s="63"/>
      <c r="CPC154" s="63"/>
      <c r="CPD154" s="63"/>
      <c r="CPE154" s="63"/>
      <c r="CPF154" s="63"/>
      <c r="CPG154" s="63"/>
      <c r="CPH154" s="63"/>
      <c r="CPI154" s="63"/>
      <c r="CPJ154" s="63"/>
      <c r="CPK154" s="63"/>
      <c r="CPL154" s="63"/>
      <c r="CPM154" s="63"/>
      <c r="CPN154" s="63"/>
      <c r="CPO154" s="63"/>
      <c r="CPP154" s="63"/>
      <c r="CPQ154" s="63"/>
      <c r="CPR154" s="63"/>
      <c r="CPS154" s="63"/>
      <c r="CPT154" s="63"/>
      <c r="CPU154" s="63"/>
      <c r="CPV154" s="63"/>
      <c r="CPW154" s="63"/>
      <c r="CPX154" s="63"/>
      <c r="CPY154" s="63"/>
      <c r="CPZ154" s="63"/>
      <c r="CQA154" s="63"/>
      <c r="CQB154" s="63"/>
      <c r="CQC154" s="63"/>
      <c r="CQD154" s="63"/>
      <c r="CQE154" s="63"/>
      <c r="CQF154" s="63"/>
      <c r="CQG154" s="63"/>
      <c r="CQH154" s="63"/>
      <c r="CQI154" s="63"/>
      <c r="CQJ154" s="63"/>
      <c r="CQK154" s="63"/>
      <c r="CQL154" s="63"/>
      <c r="CQM154" s="63"/>
      <c r="CQN154" s="63"/>
      <c r="CQO154" s="63"/>
      <c r="CQP154" s="63"/>
      <c r="CQQ154" s="63"/>
      <c r="CQR154" s="63"/>
      <c r="CQS154" s="63"/>
      <c r="CQT154" s="63"/>
      <c r="CQU154" s="63"/>
      <c r="CQV154" s="63"/>
      <c r="CQW154" s="63"/>
      <c r="CQX154" s="63"/>
      <c r="CQY154" s="63"/>
      <c r="CQZ154" s="63"/>
      <c r="CRA154" s="63"/>
      <c r="CRB154" s="63"/>
      <c r="CRC154" s="63"/>
      <c r="CRD154" s="63"/>
      <c r="CRE154" s="63"/>
      <c r="CRF154" s="63"/>
      <c r="CRG154" s="63"/>
      <c r="CRH154" s="63"/>
      <c r="CRI154" s="63"/>
      <c r="CRJ154" s="63"/>
      <c r="CRK154" s="63"/>
      <c r="CRL154" s="63"/>
      <c r="CRM154" s="63"/>
      <c r="CRN154" s="63"/>
      <c r="CRO154" s="63"/>
      <c r="CRP154" s="63"/>
      <c r="CRQ154" s="63"/>
      <c r="CRR154" s="63"/>
      <c r="CRS154" s="63"/>
      <c r="CRT154" s="63"/>
      <c r="CRU154" s="63"/>
      <c r="CRV154" s="63"/>
      <c r="CRW154" s="63"/>
      <c r="CRX154" s="63"/>
      <c r="CRY154" s="63"/>
      <c r="CRZ154" s="63"/>
      <c r="CSA154" s="63"/>
      <c r="CSB154" s="63"/>
      <c r="CSC154" s="63"/>
      <c r="CSD154" s="63"/>
      <c r="CSE154" s="63"/>
      <c r="CSF154" s="63"/>
      <c r="CSG154" s="63"/>
      <c r="CSH154" s="63"/>
      <c r="CSI154" s="63"/>
      <c r="CSJ154" s="63"/>
      <c r="CSK154" s="63"/>
      <c r="CSL154" s="63"/>
      <c r="CSM154" s="63"/>
      <c r="CSN154" s="63"/>
      <c r="CSO154" s="63"/>
      <c r="CSP154" s="63"/>
      <c r="CSQ154" s="63"/>
      <c r="CSR154" s="63"/>
      <c r="CSS154" s="63"/>
      <c r="CST154" s="63"/>
      <c r="CSU154" s="63"/>
      <c r="CSV154" s="63"/>
      <c r="CSW154" s="63"/>
      <c r="CSX154" s="63"/>
      <c r="CSY154" s="63"/>
      <c r="CSZ154" s="63"/>
      <c r="CTA154" s="63"/>
      <c r="CTB154" s="63"/>
      <c r="CTC154" s="63"/>
      <c r="CTD154" s="63"/>
      <c r="CTE154" s="63"/>
      <c r="CTF154" s="63"/>
      <c r="CTG154" s="63"/>
      <c r="CTH154" s="63"/>
      <c r="CTI154" s="63"/>
      <c r="CTJ154" s="63"/>
      <c r="CTK154" s="63"/>
      <c r="CTL154" s="63"/>
      <c r="CTM154" s="63"/>
      <c r="CTN154" s="63"/>
      <c r="CTO154" s="63"/>
      <c r="CTP154" s="63"/>
      <c r="CTQ154" s="63"/>
      <c r="CTR154" s="63"/>
      <c r="CTS154" s="63"/>
      <c r="CTT154" s="63"/>
      <c r="CTU154" s="63"/>
      <c r="CTV154" s="63"/>
      <c r="CTW154" s="63"/>
      <c r="CTX154" s="63"/>
      <c r="CTY154" s="63"/>
      <c r="CTZ154" s="63"/>
      <c r="CUA154" s="63"/>
      <c r="CUB154" s="63"/>
      <c r="CUC154" s="63"/>
      <c r="CUD154" s="63"/>
      <c r="CUE154" s="63"/>
      <c r="CUF154" s="63"/>
      <c r="CUG154" s="63"/>
      <c r="CUH154" s="63"/>
      <c r="CUI154" s="63"/>
      <c r="CUJ154" s="63"/>
      <c r="CUK154" s="63"/>
      <c r="CUL154" s="63"/>
      <c r="CUM154" s="63"/>
      <c r="CUN154" s="63"/>
      <c r="CUO154" s="63"/>
      <c r="CUP154" s="63"/>
      <c r="CUQ154" s="63"/>
      <c r="CUR154" s="63"/>
      <c r="CUS154" s="63"/>
      <c r="CUT154" s="63"/>
      <c r="CUU154" s="63"/>
      <c r="CUV154" s="63"/>
      <c r="CUW154" s="63"/>
      <c r="CUX154" s="63"/>
      <c r="CUY154" s="63"/>
      <c r="CUZ154" s="63"/>
      <c r="CVA154" s="63"/>
      <c r="CVB154" s="63"/>
      <c r="CVC154" s="63"/>
      <c r="CVD154" s="63"/>
      <c r="CVE154" s="63"/>
      <c r="CVF154" s="63"/>
      <c r="CVG154" s="63"/>
      <c r="CVH154" s="63"/>
      <c r="CVI154" s="63"/>
      <c r="CVJ154" s="63"/>
      <c r="CVK154" s="63"/>
      <c r="CVL154" s="63"/>
      <c r="CVM154" s="63"/>
      <c r="CVN154" s="63"/>
      <c r="CVO154" s="63"/>
      <c r="CVP154" s="63"/>
      <c r="CVQ154" s="63"/>
      <c r="CVR154" s="63"/>
      <c r="CVS154" s="63"/>
      <c r="CVT154" s="63"/>
      <c r="CVU154" s="63"/>
      <c r="CVV154" s="63"/>
      <c r="CVW154" s="63"/>
      <c r="CVX154" s="63"/>
      <c r="CVY154" s="63"/>
      <c r="CVZ154" s="63"/>
      <c r="CWA154" s="63"/>
      <c r="CWB154" s="63"/>
      <c r="CWC154" s="63"/>
      <c r="CWD154" s="63"/>
      <c r="CWE154" s="63"/>
      <c r="CWF154" s="63"/>
      <c r="CWG154" s="63"/>
      <c r="CWH154" s="63"/>
      <c r="CWI154" s="63"/>
      <c r="CWJ154" s="63"/>
      <c r="CWK154" s="63"/>
      <c r="CWL154" s="63"/>
      <c r="CWM154" s="63"/>
      <c r="CWN154" s="63"/>
      <c r="CWO154" s="63"/>
      <c r="CWP154" s="63"/>
      <c r="CWQ154" s="63"/>
      <c r="CWR154" s="63"/>
      <c r="CWS154" s="63"/>
      <c r="CWT154" s="63"/>
      <c r="CWU154" s="63"/>
      <c r="CWV154" s="63"/>
      <c r="CWW154" s="63"/>
      <c r="CWX154" s="63"/>
      <c r="CWY154" s="63"/>
      <c r="CWZ154" s="63"/>
      <c r="CXA154" s="63"/>
      <c r="CXB154" s="63"/>
      <c r="CXC154" s="63"/>
      <c r="CXD154" s="63"/>
      <c r="CXE154" s="63"/>
      <c r="CXF154" s="63"/>
      <c r="CXG154" s="63"/>
      <c r="CXH154" s="63"/>
      <c r="CXI154" s="63"/>
      <c r="CXJ154" s="63"/>
      <c r="CXK154" s="63"/>
      <c r="CXL154" s="63"/>
      <c r="CXM154" s="63"/>
      <c r="CXN154" s="63"/>
      <c r="CXO154" s="63"/>
      <c r="CXP154" s="63"/>
      <c r="CXQ154" s="63"/>
      <c r="CXR154" s="63"/>
      <c r="CXS154" s="63"/>
      <c r="CXT154" s="63"/>
      <c r="CXU154" s="63"/>
      <c r="CXV154" s="63"/>
      <c r="CXW154" s="63"/>
      <c r="CXX154" s="63"/>
      <c r="CXY154" s="63"/>
      <c r="CXZ154" s="63"/>
      <c r="CYA154" s="63"/>
      <c r="CYB154" s="63"/>
      <c r="CYC154" s="63"/>
      <c r="CYD154" s="63"/>
      <c r="CYE154" s="63"/>
      <c r="CYF154" s="63"/>
      <c r="CYG154" s="63"/>
      <c r="CYH154" s="63"/>
      <c r="CYI154" s="63"/>
      <c r="CYJ154" s="63"/>
      <c r="CYK154" s="63"/>
      <c r="CYL154" s="63"/>
      <c r="CYM154" s="63"/>
      <c r="CYN154" s="63"/>
      <c r="CYO154" s="63"/>
      <c r="CYP154" s="63"/>
      <c r="CYQ154" s="63"/>
      <c r="CYR154" s="63"/>
      <c r="CYS154" s="63"/>
      <c r="CYT154" s="63"/>
      <c r="CYU154" s="63"/>
      <c r="CYV154" s="63"/>
      <c r="CYW154" s="63"/>
      <c r="CYX154" s="63"/>
      <c r="CYY154" s="63"/>
      <c r="CYZ154" s="63"/>
      <c r="CZA154" s="63"/>
      <c r="CZB154" s="63"/>
      <c r="CZC154" s="63"/>
      <c r="CZD154" s="63"/>
      <c r="CZE154" s="63"/>
      <c r="CZF154" s="63"/>
      <c r="CZG154" s="63"/>
      <c r="CZH154" s="63"/>
      <c r="CZI154" s="63"/>
      <c r="CZJ154" s="63"/>
      <c r="CZK154" s="63"/>
      <c r="CZL154" s="63"/>
      <c r="CZM154" s="63"/>
      <c r="CZN154" s="63"/>
      <c r="CZO154" s="63"/>
      <c r="CZP154" s="63"/>
      <c r="CZQ154" s="63"/>
      <c r="CZR154" s="63"/>
      <c r="CZS154" s="63"/>
      <c r="CZT154" s="63"/>
      <c r="CZU154" s="63"/>
      <c r="CZV154" s="63"/>
      <c r="CZW154" s="63"/>
      <c r="CZX154" s="63"/>
      <c r="CZY154" s="63"/>
      <c r="CZZ154" s="63"/>
      <c r="DAA154" s="63"/>
      <c r="DAB154" s="63"/>
      <c r="DAC154" s="63"/>
      <c r="DAD154" s="63"/>
      <c r="DAE154" s="63"/>
      <c r="DAF154" s="63"/>
      <c r="DAG154" s="63"/>
      <c r="DAH154" s="63"/>
      <c r="DAI154" s="63"/>
      <c r="DAJ154" s="63"/>
      <c r="DAK154" s="63"/>
      <c r="DAL154" s="63"/>
      <c r="DAM154" s="63"/>
      <c r="DAN154" s="63"/>
      <c r="DAO154" s="63"/>
      <c r="DAP154" s="63"/>
      <c r="DAQ154" s="63"/>
      <c r="DAR154" s="63"/>
      <c r="DAS154" s="63"/>
      <c r="DAT154" s="63"/>
      <c r="DAU154" s="63"/>
      <c r="DAV154" s="63"/>
      <c r="DAW154" s="63"/>
      <c r="DAX154" s="63"/>
      <c r="DAY154" s="63"/>
      <c r="DAZ154" s="63"/>
      <c r="DBA154" s="63"/>
      <c r="DBB154" s="63"/>
      <c r="DBC154" s="63"/>
      <c r="DBD154" s="63"/>
      <c r="DBE154" s="63"/>
      <c r="DBF154" s="63"/>
      <c r="DBG154" s="63"/>
      <c r="DBH154" s="63"/>
      <c r="DBI154" s="63"/>
      <c r="DBJ154" s="63"/>
      <c r="DBK154" s="63"/>
      <c r="DBL154" s="63"/>
      <c r="DBM154" s="63"/>
      <c r="DBN154" s="63"/>
      <c r="DBO154" s="63"/>
      <c r="DBP154" s="63"/>
      <c r="DBQ154" s="63"/>
      <c r="DBR154" s="63"/>
      <c r="DBS154" s="63"/>
      <c r="DBT154" s="63"/>
      <c r="DBU154" s="63"/>
      <c r="DBV154" s="63"/>
      <c r="DBW154" s="63"/>
      <c r="DBX154" s="63"/>
      <c r="DBY154" s="63"/>
      <c r="DBZ154" s="63"/>
      <c r="DCA154" s="63"/>
      <c r="DCB154" s="63"/>
      <c r="DCC154" s="63"/>
      <c r="DCD154" s="63"/>
      <c r="DCE154" s="63"/>
      <c r="DCF154" s="63"/>
      <c r="DCG154" s="63"/>
      <c r="DCH154" s="63"/>
      <c r="DCI154" s="63"/>
      <c r="DCJ154" s="63"/>
      <c r="DCK154" s="63"/>
      <c r="DCL154" s="63"/>
      <c r="DCM154" s="63"/>
      <c r="DCN154" s="63"/>
      <c r="DCO154" s="63"/>
      <c r="DCP154" s="63"/>
      <c r="DCQ154" s="63"/>
      <c r="DCR154" s="63"/>
      <c r="DCS154" s="63"/>
      <c r="DCT154" s="63"/>
      <c r="DCU154" s="63"/>
      <c r="DCV154" s="63"/>
      <c r="DCW154" s="63"/>
      <c r="DCX154" s="63"/>
      <c r="DCY154" s="63"/>
      <c r="DCZ154" s="63"/>
      <c r="DDA154" s="63"/>
      <c r="DDB154" s="63"/>
      <c r="DDC154" s="63"/>
      <c r="DDD154" s="63"/>
      <c r="DDE154" s="63"/>
      <c r="DDF154" s="63"/>
      <c r="DDG154" s="63"/>
      <c r="DDH154" s="63"/>
      <c r="DDI154" s="63"/>
      <c r="DDJ154" s="63"/>
      <c r="DDK154" s="63"/>
      <c r="DDL154" s="63"/>
      <c r="DDM154" s="63"/>
      <c r="DDN154" s="63"/>
      <c r="DDO154" s="63"/>
      <c r="DDP154" s="63"/>
      <c r="DDQ154" s="63"/>
      <c r="DDR154" s="63"/>
      <c r="DDS154" s="63"/>
      <c r="DDT154" s="63"/>
      <c r="DDU154" s="63"/>
      <c r="DDV154" s="63"/>
      <c r="DDW154" s="63"/>
      <c r="DDX154" s="63"/>
      <c r="DDY154" s="63"/>
      <c r="DDZ154" s="63"/>
      <c r="DEA154" s="63"/>
      <c r="DEB154" s="63"/>
      <c r="DEC154" s="63"/>
      <c r="DED154" s="63"/>
      <c r="DEE154" s="63"/>
      <c r="DEF154" s="63"/>
      <c r="DEG154" s="63"/>
      <c r="DEH154" s="63"/>
      <c r="DEI154" s="63"/>
      <c r="DEJ154" s="63"/>
      <c r="DEK154" s="63"/>
      <c r="DEL154" s="63"/>
      <c r="DEM154" s="63"/>
      <c r="DEN154" s="63"/>
      <c r="DEO154" s="63"/>
      <c r="DEP154" s="63"/>
      <c r="DEQ154" s="63"/>
      <c r="DER154" s="63"/>
      <c r="DES154" s="63"/>
      <c r="DET154" s="63"/>
      <c r="DEU154" s="63"/>
      <c r="DEV154" s="63"/>
      <c r="DEW154" s="63"/>
      <c r="DEX154" s="63"/>
      <c r="DEY154" s="63"/>
      <c r="DEZ154" s="63"/>
      <c r="DFA154" s="63"/>
      <c r="DFB154" s="63"/>
      <c r="DFC154" s="63"/>
      <c r="DFD154" s="63"/>
      <c r="DFE154" s="63"/>
      <c r="DFF154" s="63"/>
      <c r="DFG154" s="63"/>
      <c r="DFH154" s="63"/>
      <c r="DFI154" s="63"/>
      <c r="DFJ154" s="63"/>
      <c r="DFK154" s="63"/>
      <c r="DFL154" s="63"/>
      <c r="DFM154" s="63"/>
      <c r="DFN154" s="63"/>
      <c r="DFO154" s="63"/>
      <c r="DFP154" s="63"/>
      <c r="DFQ154" s="63"/>
      <c r="DFR154" s="63"/>
      <c r="DFS154" s="63"/>
      <c r="DFT154" s="63"/>
      <c r="DFU154" s="63"/>
      <c r="DFV154" s="63"/>
      <c r="DFW154" s="63"/>
      <c r="DFX154" s="63"/>
      <c r="DFY154" s="63"/>
      <c r="DFZ154" s="63"/>
      <c r="DGA154" s="63"/>
      <c r="DGB154" s="63"/>
      <c r="DGC154" s="63"/>
      <c r="DGD154" s="63"/>
      <c r="DGE154" s="63"/>
      <c r="DGF154" s="63"/>
      <c r="DGG154" s="63"/>
      <c r="DGH154" s="63"/>
      <c r="DGI154" s="63"/>
      <c r="DGJ154" s="63"/>
      <c r="DGK154" s="63"/>
      <c r="DGL154" s="63"/>
      <c r="DGM154" s="63"/>
      <c r="DGN154" s="63"/>
      <c r="DGO154" s="63"/>
      <c r="DGP154" s="63"/>
      <c r="DGQ154" s="63"/>
      <c r="DGR154" s="63"/>
      <c r="DGS154" s="63"/>
      <c r="DGT154" s="63"/>
      <c r="DGU154" s="63"/>
      <c r="DGV154" s="63"/>
      <c r="DGW154" s="63"/>
      <c r="DGX154" s="63"/>
      <c r="DGY154" s="63"/>
      <c r="DGZ154" s="63"/>
      <c r="DHA154" s="63"/>
      <c r="DHB154" s="63"/>
      <c r="DHC154" s="63"/>
      <c r="DHD154" s="63"/>
      <c r="DHE154" s="63"/>
      <c r="DHF154" s="63"/>
      <c r="DHG154" s="63"/>
      <c r="DHH154" s="63"/>
      <c r="DHI154" s="63"/>
      <c r="DHJ154" s="63"/>
      <c r="DHK154" s="63"/>
      <c r="DHL154" s="63"/>
      <c r="DHM154" s="63"/>
      <c r="DHN154" s="63"/>
      <c r="DHO154" s="63"/>
      <c r="DHP154" s="63"/>
      <c r="DHQ154" s="63"/>
      <c r="DHR154" s="63"/>
      <c r="DHS154" s="63"/>
      <c r="DHT154" s="63"/>
      <c r="DHU154" s="63"/>
      <c r="DHV154" s="63"/>
      <c r="DHW154" s="63"/>
      <c r="DHX154" s="63"/>
      <c r="DHY154" s="63"/>
      <c r="DHZ154" s="63"/>
      <c r="DIA154" s="63"/>
      <c r="DIB154" s="63"/>
      <c r="DIC154" s="63"/>
      <c r="DID154" s="63"/>
      <c r="DIE154" s="63"/>
      <c r="DIF154" s="63"/>
      <c r="DIG154" s="63"/>
      <c r="DIH154" s="63"/>
      <c r="DII154" s="63"/>
      <c r="DIJ154" s="63"/>
      <c r="DIK154" s="63"/>
      <c r="DIL154" s="63"/>
      <c r="DIM154" s="63"/>
      <c r="DIN154" s="63"/>
      <c r="DIO154" s="63"/>
      <c r="DIP154" s="63"/>
      <c r="DIQ154" s="63"/>
      <c r="DIR154" s="63"/>
      <c r="DIS154" s="63"/>
      <c r="DIT154" s="63"/>
      <c r="DIU154" s="63"/>
      <c r="DIV154" s="63"/>
      <c r="DIW154" s="63"/>
      <c r="DIX154" s="63"/>
      <c r="DIY154" s="63"/>
      <c r="DIZ154" s="63"/>
      <c r="DJA154" s="63"/>
      <c r="DJB154" s="63"/>
      <c r="DJC154" s="63"/>
      <c r="DJD154" s="63"/>
      <c r="DJE154" s="63"/>
      <c r="DJF154" s="63"/>
      <c r="DJG154" s="63"/>
      <c r="DJH154" s="63"/>
      <c r="DJI154" s="63"/>
      <c r="DJJ154" s="63"/>
      <c r="DJK154" s="63"/>
      <c r="DJL154" s="63"/>
      <c r="DJM154" s="63"/>
      <c r="DJN154" s="63"/>
      <c r="DJO154" s="63"/>
      <c r="DJP154" s="63"/>
      <c r="DJQ154" s="63"/>
      <c r="DJR154" s="63"/>
      <c r="DJS154" s="63"/>
      <c r="DJT154" s="63"/>
      <c r="DJU154" s="63"/>
      <c r="DJV154" s="63"/>
      <c r="DJW154" s="63"/>
      <c r="DJX154" s="63"/>
      <c r="DJY154" s="63"/>
      <c r="DJZ154" s="63"/>
      <c r="DKA154" s="63"/>
      <c r="DKB154" s="63"/>
      <c r="DKC154" s="63"/>
      <c r="DKD154" s="63"/>
      <c r="DKE154" s="63"/>
      <c r="DKF154" s="63"/>
      <c r="DKG154" s="63"/>
      <c r="DKH154" s="63"/>
      <c r="DKI154" s="63"/>
      <c r="DKJ154" s="63"/>
      <c r="DKK154" s="63"/>
      <c r="DKL154" s="63"/>
      <c r="DKM154" s="63"/>
      <c r="DKN154" s="63"/>
      <c r="DKO154" s="63"/>
      <c r="DKP154" s="63"/>
      <c r="DKQ154" s="63"/>
      <c r="DKR154" s="63"/>
      <c r="DKS154" s="63"/>
      <c r="DKT154" s="63"/>
      <c r="DKU154" s="63"/>
      <c r="DKV154" s="63"/>
      <c r="DKW154" s="63"/>
      <c r="DKX154" s="63"/>
      <c r="DKY154" s="63"/>
      <c r="DKZ154" s="63"/>
      <c r="DLA154" s="63"/>
      <c r="DLB154" s="63"/>
      <c r="DLC154" s="63"/>
      <c r="DLD154" s="63"/>
      <c r="DLE154" s="63"/>
      <c r="DLF154" s="63"/>
      <c r="DLG154" s="63"/>
      <c r="DLH154" s="63"/>
      <c r="DLI154" s="63"/>
      <c r="DLJ154" s="63"/>
      <c r="DLK154" s="63"/>
      <c r="DLL154" s="63"/>
      <c r="DLM154" s="63"/>
      <c r="DLN154" s="63"/>
      <c r="DLO154" s="63"/>
      <c r="DLP154" s="63"/>
      <c r="DLQ154" s="63"/>
      <c r="DLR154" s="63"/>
      <c r="DLS154" s="63"/>
      <c r="DLT154" s="63"/>
      <c r="DLU154" s="63"/>
      <c r="DLV154" s="63"/>
      <c r="DLW154" s="63"/>
      <c r="DLX154" s="63"/>
      <c r="DLY154" s="63"/>
      <c r="DLZ154" s="63"/>
      <c r="DMA154" s="63"/>
      <c r="DMB154" s="63"/>
      <c r="DMC154" s="63"/>
      <c r="DMD154" s="63"/>
      <c r="DME154" s="63"/>
      <c r="DMF154" s="63"/>
      <c r="DMG154" s="63"/>
      <c r="DMH154" s="63"/>
      <c r="DMI154" s="63"/>
      <c r="DMJ154" s="63"/>
      <c r="DMK154" s="63"/>
      <c r="DML154" s="63"/>
      <c r="DMM154" s="63"/>
      <c r="DMN154" s="63"/>
      <c r="DMO154" s="63"/>
      <c r="DMP154" s="63"/>
      <c r="DMQ154" s="63"/>
      <c r="DMR154" s="63"/>
      <c r="DMS154" s="63"/>
      <c r="DMT154" s="63"/>
      <c r="DMU154" s="63"/>
      <c r="DMV154" s="63"/>
      <c r="DMW154" s="63"/>
      <c r="DMX154" s="63"/>
      <c r="DMY154" s="63"/>
      <c r="DMZ154" s="63"/>
      <c r="DNA154" s="63"/>
      <c r="DNB154" s="63"/>
      <c r="DNC154" s="63"/>
      <c r="DND154" s="63"/>
      <c r="DNE154" s="63"/>
      <c r="DNF154" s="63"/>
      <c r="DNG154" s="63"/>
      <c r="DNH154" s="63"/>
      <c r="DNI154" s="63"/>
      <c r="DNJ154" s="63"/>
      <c r="DNK154" s="63"/>
      <c r="DNL154" s="63"/>
      <c r="DNM154" s="63"/>
      <c r="DNN154" s="63"/>
      <c r="DNO154" s="63"/>
      <c r="DNP154" s="63"/>
      <c r="DNQ154" s="63"/>
      <c r="DNR154" s="63"/>
      <c r="DNS154" s="63"/>
      <c r="DNT154" s="63"/>
      <c r="DNU154" s="63"/>
      <c r="DNV154" s="63"/>
      <c r="DNW154" s="63"/>
      <c r="DNX154" s="63"/>
      <c r="DNY154" s="63"/>
      <c r="DNZ154" s="63"/>
      <c r="DOA154" s="63"/>
      <c r="DOB154" s="63"/>
      <c r="DOC154" s="63"/>
      <c r="DOD154" s="63"/>
      <c r="DOE154" s="63"/>
      <c r="DOF154" s="63"/>
      <c r="DOG154" s="63"/>
      <c r="DOH154" s="63"/>
      <c r="DOI154" s="63"/>
      <c r="DOJ154" s="63"/>
      <c r="DOK154" s="63"/>
      <c r="DOL154" s="63"/>
      <c r="DOM154" s="63"/>
      <c r="DON154" s="63"/>
      <c r="DOO154" s="63"/>
      <c r="DOP154" s="63"/>
      <c r="DOQ154" s="63"/>
      <c r="DOR154" s="63"/>
      <c r="DOS154" s="63"/>
      <c r="DOT154" s="63"/>
      <c r="DOU154" s="63"/>
      <c r="DOV154" s="63"/>
      <c r="DOW154" s="63"/>
      <c r="DOX154" s="63"/>
      <c r="DOY154" s="63"/>
      <c r="DOZ154" s="63"/>
      <c r="DPA154" s="63"/>
      <c r="DPB154" s="63"/>
      <c r="DPC154" s="63"/>
      <c r="DPD154" s="63"/>
      <c r="DPE154" s="63"/>
      <c r="DPF154" s="63"/>
      <c r="DPG154" s="63"/>
      <c r="DPH154" s="63"/>
      <c r="DPI154" s="63"/>
      <c r="DPJ154" s="63"/>
      <c r="DPK154" s="63"/>
      <c r="DPL154" s="63"/>
      <c r="DPM154" s="63"/>
      <c r="DPN154" s="63"/>
      <c r="DPO154" s="63"/>
      <c r="DPP154" s="63"/>
      <c r="DPQ154" s="63"/>
      <c r="DPR154" s="63"/>
      <c r="DPS154" s="63"/>
      <c r="DPT154" s="63"/>
      <c r="DPU154" s="63"/>
      <c r="DPV154" s="63"/>
      <c r="DPW154" s="63"/>
      <c r="DPX154" s="63"/>
      <c r="DPY154" s="63"/>
      <c r="DPZ154" s="63"/>
      <c r="DQA154" s="63"/>
      <c r="DQB154" s="63"/>
      <c r="DQC154" s="63"/>
      <c r="DQD154" s="63"/>
      <c r="DQE154" s="63"/>
      <c r="DQF154" s="63"/>
      <c r="DQG154" s="63"/>
      <c r="DQH154" s="63"/>
      <c r="DQI154" s="63"/>
      <c r="DQJ154" s="63"/>
      <c r="DQK154" s="63"/>
      <c r="DQL154" s="63"/>
      <c r="DQM154" s="63"/>
      <c r="DQN154" s="63"/>
      <c r="DQO154" s="63"/>
      <c r="DQP154" s="63"/>
      <c r="DQQ154" s="63"/>
      <c r="DQR154" s="63"/>
      <c r="DQS154" s="63"/>
      <c r="DQT154" s="63"/>
      <c r="DQU154" s="63"/>
      <c r="DQV154" s="63"/>
      <c r="DQW154" s="63"/>
      <c r="DQX154" s="63"/>
      <c r="DQY154" s="63"/>
      <c r="DQZ154" s="63"/>
      <c r="DRA154" s="63"/>
      <c r="DRB154" s="63"/>
      <c r="DRC154" s="63"/>
      <c r="DRD154" s="63"/>
      <c r="DRE154" s="63"/>
      <c r="DRF154" s="63"/>
      <c r="DRG154" s="63"/>
      <c r="DRH154" s="63"/>
      <c r="DRI154" s="63"/>
      <c r="DRJ154" s="63"/>
      <c r="DRK154" s="63"/>
      <c r="DRL154" s="63"/>
      <c r="DRM154" s="63"/>
      <c r="DRN154" s="63"/>
      <c r="DRO154" s="63"/>
      <c r="DRP154" s="63"/>
      <c r="DRQ154" s="63"/>
      <c r="DRR154" s="63"/>
      <c r="DRS154" s="63"/>
      <c r="DRT154" s="63"/>
      <c r="DRU154" s="63"/>
      <c r="DRV154" s="63"/>
      <c r="DRW154" s="63"/>
      <c r="DRX154" s="63"/>
      <c r="DRY154" s="63"/>
      <c r="DRZ154" s="63"/>
      <c r="DSA154" s="63"/>
      <c r="DSB154" s="63"/>
      <c r="DSC154" s="63"/>
      <c r="DSD154" s="63"/>
      <c r="DSE154" s="63"/>
      <c r="DSF154" s="63"/>
      <c r="DSG154" s="63"/>
      <c r="DSH154" s="63"/>
      <c r="DSI154" s="63"/>
      <c r="DSJ154" s="63"/>
      <c r="DSK154" s="63"/>
      <c r="DSL154" s="63"/>
      <c r="DSM154" s="63"/>
      <c r="DSN154" s="63"/>
      <c r="DSO154" s="63"/>
      <c r="DSP154" s="63"/>
      <c r="DSQ154" s="63"/>
      <c r="DSR154" s="63"/>
      <c r="DSS154" s="63"/>
      <c r="DST154" s="63"/>
      <c r="DSU154" s="63"/>
      <c r="DSV154" s="63"/>
      <c r="DSW154" s="63"/>
      <c r="DSX154" s="63"/>
      <c r="DSY154" s="63"/>
      <c r="DSZ154" s="63"/>
      <c r="DTA154" s="63"/>
      <c r="DTB154" s="63"/>
      <c r="DTC154" s="63"/>
      <c r="DTD154" s="63"/>
      <c r="DTE154" s="63"/>
      <c r="DTF154" s="63"/>
      <c r="DTG154" s="63"/>
      <c r="DTH154" s="63"/>
      <c r="DTI154" s="63"/>
      <c r="DTJ154" s="63"/>
      <c r="DTK154" s="63"/>
      <c r="DTL154" s="63"/>
      <c r="DTM154" s="63"/>
      <c r="DTN154" s="63"/>
      <c r="DTO154" s="63"/>
      <c r="DTP154" s="63"/>
      <c r="DTQ154" s="63"/>
      <c r="DTR154" s="63"/>
      <c r="DTS154" s="63"/>
      <c r="DTT154" s="63"/>
      <c r="DTU154" s="63"/>
      <c r="DTV154" s="63"/>
      <c r="DTW154" s="63"/>
      <c r="DTX154" s="63"/>
      <c r="DTY154" s="63"/>
      <c r="DTZ154" s="63"/>
      <c r="DUA154" s="63"/>
      <c r="DUB154" s="63"/>
      <c r="DUC154" s="63"/>
      <c r="DUD154" s="63"/>
      <c r="DUE154" s="63"/>
      <c r="DUF154" s="63"/>
      <c r="DUG154" s="63"/>
      <c r="DUH154" s="63"/>
      <c r="DUI154" s="63"/>
      <c r="DUJ154" s="63"/>
      <c r="DUK154" s="63"/>
      <c r="DUL154" s="63"/>
      <c r="DUM154" s="63"/>
      <c r="DUN154" s="63"/>
      <c r="DUO154" s="63"/>
      <c r="DUP154" s="63"/>
      <c r="DUQ154" s="63"/>
      <c r="DUR154" s="63"/>
      <c r="DUS154" s="63"/>
      <c r="DUT154" s="63"/>
      <c r="DUU154" s="63"/>
      <c r="DUV154" s="63"/>
      <c r="DUW154" s="63"/>
      <c r="DUX154" s="63"/>
      <c r="DUY154" s="63"/>
      <c r="DUZ154" s="63"/>
      <c r="DVA154" s="63"/>
      <c r="DVB154" s="63"/>
      <c r="DVC154" s="63"/>
      <c r="DVD154" s="63"/>
      <c r="DVE154" s="63"/>
      <c r="DVF154" s="63"/>
      <c r="DVG154" s="63"/>
      <c r="DVH154" s="63"/>
      <c r="DVI154" s="63"/>
      <c r="DVJ154" s="63"/>
      <c r="DVK154" s="63"/>
      <c r="DVL154" s="63"/>
      <c r="DVM154" s="63"/>
      <c r="DVN154" s="63"/>
      <c r="DVO154" s="63"/>
      <c r="DVP154" s="63"/>
      <c r="DVQ154" s="63"/>
      <c r="DVR154" s="63"/>
      <c r="DVS154" s="63"/>
      <c r="DVT154" s="63"/>
      <c r="DVU154" s="63"/>
      <c r="DVV154" s="63"/>
      <c r="DVW154" s="63"/>
      <c r="DVX154" s="63"/>
      <c r="DVY154" s="63"/>
      <c r="DVZ154" s="63"/>
      <c r="DWA154" s="63"/>
      <c r="DWB154" s="63"/>
      <c r="DWC154" s="63"/>
      <c r="DWD154" s="63"/>
      <c r="DWE154" s="63"/>
      <c r="DWF154" s="63"/>
      <c r="DWG154" s="63"/>
      <c r="DWH154" s="63"/>
      <c r="DWI154" s="63"/>
      <c r="DWJ154" s="63"/>
      <c r="DWK154" s="63"/>
      <c r="DWL154" s="63"/>
      <c r="DWM154" s="63"/>
      <c r="DWN154" s="63"/>
      <c r="DWO154" s="63"/>
      <c r="DWP154" s="63"/>
      <c r="DWQ154" s="63"/>
      <c r="DWR154" s="63"/>
      <c r="DWS154" s="63"/>
      <c r="DWT154" s="63"/>
      <c r="DWU154" s="63"/>
      <c r="DWV154" s="63"/>
      <c r="DWW154" s="63"/>
      <c r="DWX154" s="63"/>
      <c r="DWY154" s="63"/>
      <c r="DWZ154" s="63"/>
      <c r="DXA154" s="63"/>
      <c r="DXB154" s="63"/>
      <c r="DXC154" s="63"/>
      <c r="DXD154" s="63"/>
      <c r="DXE154" s="63"/>
      <c r="DXF154" s="63"/>
      <c r="DXG154" s="63"/>
      <c r="DXH154" s="63"/>
      <c r="DXI154" s="63"/>
      <c r="DXJ154" s="63"/>
      <c r="DXK154" s="63"/>
      <c r="DXL154" s="63"/>
      <c r="DXM154" s="63"/>
      <c r="DXN154" s="63"/>
      <c r="DXO154" s="63"/>
      <c r="DXP154" s="63"/>
      <c r="DXQ154" s="63"/>
      <c r="DXR154" s="63"/>
      <c r="DXS154" s="63"/>
      <c r="DXT154" s="63"/>
      <c r="DXU154" s="63"/>
      <c r="DXV154" s="63"/>
      <c r="DXW154" s="63"/>
      <c r="DXX154" s="63"/>
      <c r="DXY154" s="63"/>
      <c r="DXZ154" s="63"/>
      <c r="DYA154" s="63"/>
      <c r="DYB154" s="63"/>
      <c r="DYC154" s="63"/>
      <c r="DYD154" s="63"/>
      <c r="DYE154" s="63"/>
      <c r="DYF154" s="63"/>
      <c r="DYG154" s="63"/>
      <c r="DYH154" s="63"/>
      <c r="DYI154" s="63"/>
      <c r="DYJ154" s="63"/>
      <c r="DYK154" s="63"/>
      <c r="DYL154" s="63"/>
      <c r="DYM154" s="63"/>
      <c r="DYN154" s="63"/>
      <c r="DYO154" s="63"/>
      <c r="DYP154" s="63"/>
      <c r="DYQ154" s="63"/>
      <c r="DYR154" s="63"/>
      <c r="DYS154" s="63"/>
      <c r="DYT154" s="63"/>
      <c r="DYU154" s="63"/>
      <c r="DYV154" s="63"/>
      <c r="DYW154" s="63"/>
      <c r="DYX154" s="63"/>
      <c r="DYY154" s="63"/>
      <c r="DYZ154" s="63"/>
      <c r="DZA154" s="63"/>
      <c r="DZB154" s="63"/>
      <c r="DZC154" s="63"/>
      <c r="DZD154" s="63"/>
      <c r="DZE154" s="63"/>
      <c r="DZF154" s="63"/>
      <c r="DZG154" s="63"/>
      <c r="DZH154" s="63"/>
      <c r="DZI154" s="63"/>
      <c r="DZJ154" s="63"/>
      <c r="DZK154" s="63"/>
      <c r="DZL154" s="63"/>
      <c r="DZM154" s="63"/>
      <c r="DZN154" s="63"/>
      <c r="DZO154" s="63"/>
      <c r="DZP154" s="63"/>
      <c r="DZQ154" s="63"/>
      <c r="DZR154" s="63"/>
      <c r="DZS154" s="63"/>
      <c r="DZT154" s="63"/>
      <c r="DZU154" s="63"/>
      <c r="DZV154" s="63"/>
      <c r="DZW154" s="63"/>
      <c r="DZX154" s="63"/>
      <c r="DZY154" s="63"/>
      <c r="DZZ154" s="63"/>
      <c r="EAA154" s="63"/>
      <c r="EAB154" s="63"/>
      <c r="EAC154" s="63"/>
      <c r="EAD154" s="63"/>
      <c r="EAE154" s="63"/>
      <c r="EAF154" s="63"/>
      <c r="EAG154" s="63"/>
      <c r="EAH154" s="63"/>
      <c r="EAI154" s="63"/>
      <c r="EAJ154" s="63"/>
      <c r="EAK154" s="63"/>
      <c r="EAL154" s="63"/>
      <c r="EAM154" s="63"/>
      <c r="EAN154" s="63"/>
      <c r="EAO154" s="63"/>
      <c r="EAP154" s="63"/>
      <c r="EAQ154" s="63"/>
      <c r="EAR154" s="63"/>
      <c r="EAS154" s="63"/>
      <c r="EAT154" s="63"/>
      <c r="EAU154" s="63"/>
      <c r="EAV154" s="63"/>
      <c r="EAW154" s="63"/>
      <c r="EAX154" s="63"/>
      <c r="EAY154" s="63"/>
      <c r="EAZ154" s="63"/>
      <c r="EBA154" s="63"/>
      <c r="EBB154" s="63"/>
      <c r="EBC154" s="63"/>
      <c r="EBD154" s="63"/>
      <c r="EBE154" s="63"/>
      <c r="EBF154" s="63"/>
      <c r="EBG154" s="63"/>
      <c r="EBH154" s="63"/>
      <c r="EBI154" s="63"/>
      <c r="EBJ154" s="63"/>
      <c r="EBK154" s="63"/>
      <c r="EBL154" s="63"/>
      <c r="EBM154" s="63"/>
      <c r="EBN154" s="63"/>
      <c r="EBO154" s="63"/>
      <c r="EBP154" s="63"/>
      <c r="EBQ154" s="63"/>
      <c r="EBR154" s="63"/>
      <c r="EBS154" s="63"/>
      <c r="EBT154" s="63"/>
      <c r="EBU154" s="63"/>
      <c r="EBV154" s="63"/>
      <c r="EBW154" s="63"/>
      <c r="EBX154" s="63"/>
      <c r="EBY154" s="63"/>
      <c r="EBZ154" s="63"/>
      <c r="ECA154" s="63"/>
      <c r="ECB154" s="63"/>
      <c r="ECC154" s="63"/>
      <c r="ECD154" s="63"/>
      <c r="ECE154" s="63"/>
      <c r="ECF154" s="63"/>
      <c r="ECG154" s="63"/>
      <c r="ECH154" s="63"/>
      <c r="ECI154" s="63"/>
      <c r="ECJ154" s="63"/>
      <c r="ECK154" s="63"/>
      <c r="ECL154" s="63"/>
      <c r="ECM154" s="63"/>
      <c r="ECN154" s="63"/>
      <c r="ECO154" s="63"/>
      <c r="ECP154" s="63"/>
      <c r="ECQ154" s="63"/>
      <c r="ECR154" s="63"/>
      <c r="ECS154" s="63"/>
      <c r="ECT154" s="63"/>
      <c r="ECU154" s="63"/>
      <c r="ECV154" s="63"/>
      <c r="ECW154" s="63"/>
      <c r="ECX154" s="63"/>
      <c r="ECY154" s="63"/>
      <c r="ECZ154" s="63"/>
      <c r="EDA154" s="63"/>
      <c r="EDB154" s="63"/>
      <c r="EDC154" s="63"/>
      <c r="EDD154" s="63"/>
      <c r="EDE154" s="63"/>
      <c r="EDF154" s="63"/>
      <c r="EDG154" s="63"/>
      <c r="EDH154" s="63"/>
      <c r="EDI154" s="63"/>
      <c r="EDJ154" s="63"/>
      <c r="EDK154" s="63"/>
      <c r="EDL154" s="63"/>
      <c r="EDM154" s="63"/>
      <c r="EDN154" s="63"/>
      <c r="EDO154" s="63"/>
      <c r="EDP154" s="63"/>
      <c r="EDQ154" s="63"/>
      <c r="EDR154" s="63"/>
      <c r="EDS154" s="63"/>
      <c r="EDT154" s="63"/>
      <c r="EDU154" s="63"/>
      <c r="EDV154" s="63"/>
      <c r="EDW154" s="63"/>
      <c r="EDX154" s="63"/>
      <c r="EDY154" s="63"/>
      <c r="EDZ154" s="63"/>
      <c r="EEA154" s="63"/>
      <c r="EEB154" s="63"/>
      <c r="EEC154" s="63"/>
      <c r="EED154" s="63"/>
      <c r="EEE154" s="63"/>
      <c r="EEF154" s="63"/>
      <c r="EEG154" s="63"/>
      <c r="EEH154" s="63"/>
      <c r="EEI154" s="63"/>
      <c r="EEJ154" s="63"/>
      <c r="EEK154" s="63"/>
      <c r="EEL154" s="63"/>
      <c r="EEM154" s="63"/>
      <c r="EEN154" s="63"/>
      <c r="EEO154" s="63"/>
      <c r="EEP154" s="63"/>
      <c r="EEQ154" s="63"/>
      <c r="EER154" s="63"/>
      <c r="EES154" s="63"/>
      <c r="EET154" s="63"/>
      <c r="EEU154" s="63"/>
      <c r="EEV154" s="63"/>
      <c r="EEW154" s="63"/>
      <c r="EEX154" s="63"/>
      <c r="EEY154" s="63"/>
      <c r="EEZ154" s="63"/>
      <c r="EFA154" s="63"/>
      <c r="EFB154" s="63"/>
      <c r="EFC154" s="63"/>
      <c r="EFD154" s="63"/>
      <c r="EFE154" s="63"/>
      <c r="EFF154" s="63"/>
      <c r="EFG154" s="63"/>
      <c r="EFH154" s="63"/>
      <c r="EFI154" s="63"/>
      <c r="EFJ154" s="63"/>
      <c r="EFK154" s="63"/>
      <c r="EFL154" s="63"/>
      <c r="EFM154" s="63"/>
      <c r="EFN154" s="63"/>
      <c r="EFO154" s="63"/>
      <c r="EFP154" s="63"/>
      <c r="EFQ154" s="63"/>
      <c r="EFR154" s="63"/>
      <c r="EFS154" s="63"/>
      <c r="EFT154" s="63"/>
      <c r="EFU154" s="63"/>
      <c r="EFV154" s="63"/>
      <c r="EFW154" s="63"/>
      <c r="EFX154" s="63"/>
      <c r="EFY154" s="63"/>
      <c r="EFZ154" s="63"/>
      <c r="EGA154" s="63"/>
      <c r="EGB154" s="63"/>
      <c r="EGC154" s="63"/>
      <c r="EGD154" s="63"/>
      <c r="EGE154" s="63"/>
      <c r="EGF154" s="63"/>
      <c r="EGG154" s="63"/>
      <c r="EGH154" s="63"/>
      <c r="EGI154" s="63"/>
      <c r="EGJ154" s="63"/>
      <c r="EGK154" s="63"/>
      <c r="EGL154" s="63"/>
      <c r="EGM154" s="63"/>
      <c r="EGN154" s="63"/>
      <c r="EGO154" s="63"/>
      <c r="EGP154" s="63"/>
      <c r="EGQ154" s="63"/>
      <c r="EGR154" s="63"/>
      <c r="EGS154" s="63"/>
      <c r="EGT154" s="63"/>
      <c r="EGU154" s="63"/>
      <c r="EGV154" s="63"/>
      <c r="EGW154" s="63"/>
      <c r="EGX154" s="63"/>
      <c r="EGY154" s="63"/>
      <c r="EGZ154" s="63"/>
      <c r="EHA154" s="63"/>
      <c r="EHB154" s="63"/>
      <c r="EHC154" s="63"/>
      <c r="EHD154" s="63"/>
      <c r="EHE154" s="63"/>
      <c r="EHF154" s="63"/>
      <c r="EHG154" s="63"/>
      <c r="EHH154" s="63"/>
      <c r="EHI154" s="63"/>
      <c r="EHJ154" s="63"/>
      <c r="EHK154" s="63"/>
      <c r="EHL154" s="63"/>
      <c r="EHM154" s="63"/>
      <c r="EHN154" s="63"/>
      <c r="EHO154" s="63"/>
      <c r="EHP154" s="63"/>
      <c r="EHQ154" s="63"/>
      <c r="EHR154" s="63"/>
      <c r="EHS154" s="63"/>
      <c r="EHT154" s="63"/>
      <c r="EHU154" s="63"/>
      <c r="EHV154" s="63"/>
      <c r="EHW154" s="63"/>
      <c r="EHX154" s="63"/>
      <c r="EHY154" s="63"/>
      <c r="EHZ154" s="63"/>
      <c r="EIA154" s="63"/>
      <c r="EIB154" s="63"/>
      <c r="EIC154" s="63"/>
      <c r="EID154" s="63"/>
      <c r="EIE154" s="63"/>
      <c r="EIF154" s="63"/>
      <c r="EIG154" s="63"/>
      <c r="EIH154" s="63"/>
      <c r="EII154" s="63"/>
      <c r="EIJ154" s="63"/>
      <c r="EIK154" s="63"/>
      <c r="EIL154" s="63"/>
      <c r="EIM154" s="63"/>
      <c r="EIN154" s="63"/>
      <c r="EIO154" s="63"/>
      <c r="EIP154" s="63"/>
      <c r="EIQ154" s="63"/>
      <c r="EIR154" s="63"/>
      <c r="EIS154" s="63"/>
      <c r="EIT154" s="63"/>
      <c r="EIU154" s="63"/>
      <c r="EIV154" s="63"/>
      <c r="EIW154" s="63"/>
      <c r="EIX154" s="63"/>
      <c r="EIY154" s="63"/>
      <c r="EIZ154" s="63"/>
      <c r="EJA154" s="63"/>
      <c r="EJB154" s="63"/>
      <c r="EJC154" s="63"/>
      <c r="EJD154" s="63"/>
      <c r="EJE154" s="63"/>
      <c r="EJF154" s="63"/>
      <c r="EJG154" s="63"/>
      <c r="EJH154" s="63"/>
      <c r="EJI154" s="63"/>
      <c r="EJJ154" s="63"/>
      <c r="EJK154" s="63"/>
      <c r="EJL154" s="63"/>
      <c r="EJM154" s="63"/>
      <c r="EJN154" s="63"/>
      <c r="EJO154" s="63"/>
      <c r="EJP154" s="63"/>
      <c r="EJQ154" s="63"/>
      <c r="EJR154" s="63"/>
      <c r="EJS154" s="63"/>
      <c r="EJT154" s="63"/>
      <c r="EJU154" s="63"/>
      <c r="EJV154" s="63"/>
      <c r="EJW154" s="63"/>
      <c r="EJX154" s="63"/>
      <c r="EJY154" s="63"/>
      <c r="EJZ154" s="63"/>
      <c r="EKA154" s="63"/>
      <c r="EKB154" s="63"/>
      <c r="EKC154" s="63"/>
      <c r="EKD154" s="63"/>
      <c r="EKE154" s="63"/>
      <c r="EKF154" s="63"/>
      <c r="EKG154" s="63"/>
      <c r="EKH154" s="63"/>
      <c r="EKI154" s="63"/>
      <c r="EKJ154" s="63"/>
      <c r="EKK154" s="63"/>
      <c r="EKL154" s="63"/>
      <c r="EKM154" s="63"/>
      <c r="EKN154" s="63"/>
      <c r="EKO154" s="63"/>
      <c r="EKP154" s="63"/>
      <c r="EKQ154" s="63"/>
      <c r="EKR154" s="63"/>
      <c r="EKS154" s="63"/>
      <c r="EKT154" s="63"/>
      <c r="EKU154" s="63"/>
      <c r="EKV154" s="63"/>
      <c r="EKW154" s="63"/>
      <c r="EKX154" s="63"/>
      <c r="EKY154" s="63"/>
      <c r="EKZ154" s="63"/>
      <c r="ELA154" s="63"/>
      <c r="ELB154" s="63"/>
      <c r="ELC154" s="63"/>
      <c r="ELD154" s="63"/>
      <c r="ELE154" s="63"/>
      <c r="ELF154" s="63"/>
      <c r="ELG154" s="63"/>
      <c r="ELH154" s="63"/>
      <c r="ELI154" s="63"/>
      <c r="ELJ154" s="63"/>
      <c r="ELK154" s="63"/>
      <c r="ELL154" s="63"/>
      <c r="ELM154" s="63"/>
      <c r="ELN154" s="63"/>
      <c r="ELO154" s="63"/>
      <c r="ELP154" s="63"/>
      <c r="ELQ154" s="63"/>
      <c r="ELR154" s="63"/>
      <c r="ELS154" s="63"/>
      <c r="ELT154" s="63"/>
      <c r="ELU154" s="63"/>
      <c r="ELV154" s="63"/>
      <c r="ELW154" s="63"/>
      <c r="ELX154" s="63"/>
      <c r="ELY154" s="63"/>
      <c r="ELZ154" s="63"/>
      <c r="EMA154" s="63"/>
      <c r="EMB154" s="63"/>
      <c r="EMC154" s="63"/>
      <c r="EMD154" s="63"/>
      <c r="EME154" s="63"/>
      <c r="EMF154" s="63"/>
      <c r="EMG154" s="63"/>
      <c r="EMH154" s="63"/>
      <c r="EMI154" s="63"/>
      <c r="EMJ154" s="63"/>
      <c r="EMK154" s="63"/>
      <c r="EML154" s="63"/>
      <c r="EMM154" s="63"/>
      <c r="EMN154" s="63"/>
      <c r="EMO154" s="63"/>
      <c r="EMP154" s="63"/>
      <c r="EMQ154" s="63"/>
      <c r="EMR154" s="63"/>
      <c r="EMS154" s="63"/>
      <c r="EMT154" s="63"/>
      <c r="EMU154" s="63"/>
      <c r="EMV154" s="63"/>
      <c r="EMW154" s="63"/>
      <c r="EMX154" s="63"/>
      <c r="EMY154" s="63"/>
      <c r="EMZ154" s="63"/>
      <c r="ENA154" s="63"/>
      <c r="ENB154" s="63"/>
      <c r="ENC154" s="63"/>
      <c r="END154" s="63"/>
      <c r="ENE154" s="63"/>
      <c r="ENF154" s="63"/>
      <c r="ENG154" s="63"/>
      <c r="ENH154" s="63"/>
      <c r="ENI154" s="63"/>
      <c r="ENJ154" s="63"/>
      <c r="ENK154" s="63"/>
      <c r="ENL154" s="63"/>
      <c r="ENM154" s="63"/>
      <c r="ENN154" s="63"/>
      <c r="ENO154" s="63"/>
      <c r="ENP154" s="63"/>
      <c r="ENQ154" s="63"/>
      <c r="ENR154" s="63"/>
      <c r="ENS154" s="63"/>
      <c r="ENT154" s="63"/>
      <c r="ENU154" s="63"/>
      <c r="ENV154" s="63"/>
      <c r="ENW154" s="63"/>
      <c r="ENX154" s="63"/>
      <c r="ENY154" s="63"/>
      <c r="ENZ154" s="63"/>
      <c r="EOA154" s="63"/>
      <c r="EOB154" s="63"/>
      <c r="EOC154" s="63"/>
      <c r="EOD154" s="63"/>
      <c r="EOE154" s="63"/>
      <c r="EOF154" s="63"/>
      <c r="EOG154" s="63"/>
      <c r="EOH154" s="63"/>
      <c r="EOI154" s="63"/>
      <c r="EOJ154" s="63"/>
      <c r="EOK154" s="63"/>
      <c r="EOL154" s="63"/>
      <c r="EOM154" s="63"/>
      <c r="EON154" s="63"/>
      <c r="EOO154" s="63"/>
      <c r="EOP154" s="63"/>
      <c r="EOQ154" s="63"/>
      <c r="EOR154" s="63"/>
      <c r="EOS154" s="63"/>
      <c r="EOT154" s="63"/>
      <c r="EOU154" s="63"/>
      <c r="EOV154" s="63"/>
      <c r="EOW154" s="63"/>
      <c r="EOX154" s="63"/>
      <c r="EOY154" s="63"/>
      <c r="EOZ154" s="63"/>
      <c r="EPA154" s="63"/>
      <c r="EPB154" s="63"/>
      <c r="EPC154" s="63"/>
      <c r="EPD154" s="63"/>
      <c r="EPE154" s="63"/>
      <c r="EPF154" s="63"/>
      <c r="EPG154" s="63"/>
      <c r="EPH154" s="63"/>
      <c r="EPI154" s="63"/>
      <c r="EPJ154" s="63"/>
      <c r="EPK154" s="63"/>
      <c r="EPL154" s="63"/>
      <c r="EPM154" s="63"/>
      <c r="EPN154" s="63"/>
      <c r="EPO154" s="63"/>
      <c r="EPP154" s="63"/>
      <c r="EPQ154" s="63"/>
      <c r="EPR154" s="63"/>
      <c r="EPS154" s="63"/>
      <c r="EPT154" s="63"/>
      <c r="EPU154" s="63"/>
      <c r="EPV154" s="63"/>
      <c r="EPW154" s="63"/>
      <c r="EPX154" s="63"/>
      <c r="EPY154" s="63"/>
      <c r="EPZ154" s="63"/>
      <c r="EQA154" s="63"/>
      <c r="EQB154" s="63"/>
      <c r="EQC154" s="63"/>
      <c r="EQD154" s="63"/>
      <c r="EQE154" s="63"/>
      <c r="EQF154" s="63"/>
      <c r="EQG154" s="63"/>
      <c r="EQH154" s="63"/>
      <c r="EQI154" s="63"/>
      <c r="EQJ154" s="63"/>
      <c r="EQK154" s="63"/>
      <c r="EQL154" s="63"/>
      <c r="EQM154" s="63"/>
      <c r="EQN154" s="63"/>
      <c r="EQO154" s="63"/>
      <c r="EQP154" s="63"/>
      <c r="EQQ154" s="63"/>
      <c r="EQR154" s="63"/>
      <c r="EQS154" s="63"/>
      <c r="EQT154" s="63"/>
      <c r="EQU154" s="63"/>
      <c r="EQV154" s="63"/>
      <c r="EQW154" s="63"/>
      <c r="EQX154" s="63"/>
      <c r="EQY154" s="63"/>
      <c r="EQZ154" s="63"/>
      <c r="ERA154" s="63"/>
      <c r="ERB154" s="63"/>
      <c r="ERC154" s="63"/>
      <c r="ERD154" s="63"/>
      <c r="ERE154" s="63"/>
      <c r="ERF154" s="63"/>
      <c r="ERG154" s="63"/>
      <c r="ERH154" s="63"/>
      <c r="ERI154" s="63"/>
      <c r="ERJ154" s="63"/>
      <c r="ERK154" s="63"/>
      <c r="ERL154" s="63"/>
      <c r="ERM154" s="63"/>
      <c r="ERN154" s="63"/>
      <c r="ERO154" s="63"/>
      <c r="ERP154" s="63"/>
      <c r="ERQ154" s="63"/>
      <c r="ERR154" s="63"/>
      <c r="ERS154" s="63"/>
      <c r="ERT154" s="63"/>
      <c r="ERU154" s="63"/>
      <c r="ERV154" s="63"/>
      <c r="ERW154" s="63"/>
      <c r="ERX154" s="63"/>
      <c r="ERY154" s="63"/>
      <c r="ERZ154" s="63"/>
      <c r="ESA154" s="63"/>
      <c r="ESB154" s="63"/>
      <c r="ESC154" s="63"/>
      <c r="ESD154" s="63"/>
      <c r="ESE154" s="63"/>
      <c r="ESF154" s="63"/>
      <c r="ESG154" s="63"/>
      <c r="ESH154" s="63"/>
      <c r="ESI154" s="63"/>
      <c r="ESJ154" s="63"/>
      <c r="ESK154" s="63"/>
      <c r="ESL154" s="63"/>
      <c r="ESM154" s="63"/>
      <c r="ESN154" s="63"/>
      <c r="ESO154" s="63"/>
      <c r="ESP154" s="63"/>
      <c r="ESQ154" s="63"/>
      <c r="ESR154" s="63"/>
      <c r="ESS154" s="63"/>
      <c r="EST154" s="63"/>
      <c r="ESU154" s="63"/>
      <c r="ESV154" s="63"/>
      <c r="ESW154" s="63"/>
      <c r="ESX154" s="63"/>
      <c r="ESY154" s="63"/>
      <c r="ESZ154" s="63"/>
      <c r="ETA154" s="63"/>
      <c r="ETB154" s="63"/>
      <c r="ETC154" s="63"/>
      <c r="ETD154" s="63"/>
      <c r="ETE154" s="63"/>
      <c r="ETF154" s="63"/>
      <c r="ETG154" s="63"/>
      <c r="ETH154" s="63"/>
      <c r="ETI154" s="63"/>
      <c r="ETJ154" s="63"/>
      <c r="ETK154" s="63"/>
      <c r="ETL154" s="63"/>
      <c r="ETM154" s="63"/>
      <c r="ETN154" s="63"/>
      <c r="ETO154" s="63"/>
      <c r="ETP154" s="63"/>
      <c r="ETQ154" s="63"/>
      <c r="ETR154" s="63"/>
      <c r="ETS154" s="63"/>
      <c r="ETT154" s="63"/>
      <c r="ETU154" s="63"/>
      <c r="ETV154" s="63"/>
      <c r="ETW154" s="63"/>
      <c r="ETX154" s="63"/>
      <c r="ETY154" s="63"/>
      <c r="ETZ154" s="63"/>
      <c r="EUA154" s="63"/>
      <c r="EUB154" s="63"/>
      <c r="EUC154" s="63"/>
      <c r="EUD154" s="63"/>
      <c r="EUE154" s="63"/>
      <c r="EUF154" s="63"/>
      <c r="EUG154" s="63"/>
      <c r="EUH154" s="63"/>
      <c r="EUI154" s="63"/>
      <c r="EUJ154" s="63"/>
      <c r="EUK154" s="63"/>
      <c r="EUL154" s="63"/>
      <c r="EUM154" s="63"/>
      <c r="EUN154" s="63"/>
      <c r="EUO154" s="63"/>
      <c r="EUP154" s="63"/>
      <c r="EUQ154" s="63"/>
      <c r="EUR154" s="63"/>
      <c r="EUS154" s="63"/>
      <c r="EUT154" s="63"/>
      <c r="EUU154" s="63"/>
      <c r="EUV154" s="63"/>
      <c r="EUW154" s="63"/>
      <c r="EUX154" s="63"/>
      <c r="EUY154" s="63"/>
      <c r="EUZ154" s="63"/>
      <c r="EVA154" s="63"/>
      <c r="EVB154" s="63"/>
      <c r="EVC154" s="63"/>
      <c r="EVD154" s="63"/>
      <c r="EVE154" s="63"/>
      <c r="EVF154" s="63"/>
      <c r="EVG154" s="63"/>
      <c r="EVH154" s="63"/>
      <c r="EVI154" s="63"/>
      <c r="EVJ154" s="63"/>
      <c r="EVK154" s="63"/>
      <c r="EVL154" s="63"/>
      <c r="EVM154" s="63"/>
      <c r="EVN154" s="63"/>
      <c r="EVO154" s="63"/>
      <c r="EVP154" s="63"/>
      <c r="EVQ154" s="63"/>
      <c r="EVR154" s="63"/>
      <c r="EVS154" s="63"/>
      <c r="EVT154" s="63"/>
      <c r="EVU154" s="63"/>
      <c r="EVV154" s="63"/>
      <c r="EVW154" s="63"/>
      <c r="EVX154" s="63"/>
      <c r="EVY154" s="63"/>
      <c r="EVZ154" s="63"/>
      <c r="EWA154" s="63"/>
      <c r="EWB154" s="63"/>
      <c r="EWC154" s="63"/>
      <c r="EWD154" s="63"/>
      <c r="EWE154" s="63"/>
      <c r="EWF154" s="63"/>
      <c r="EWG154" s="63"/>
      <c r="EWH154" s="63"/>
      <c r="EWI154" s="63"/>
      <c r="EWJ154" s="63"/>
      <c r="EWK154" s="63"/>
      <c r="EWL154" s="63"/>
      <c r="EWM154" s="63"/>
      <c r="EWN154" s="63"/>
      <c r="EWO154" s="63"/>
      <c r="EWP154" s="63"/>
      <c r="EWQ154" s="63"/>
      <c r="EWR154" s="63"/>
      <c r="EWS154" s="63"/>
      <c r="EWT154" s="63"/>
      <c r="EWU154" s="63"/>
      <c r="EWV154" s="63"/>
      <c r="EWW154" s="63"/>
      <c r="EWX154" s="63"/>
      <c r="EWY154" s="63"/>
      <c r="EWZ154" s="63"/>
      <c r="EXA154" s="63"/>
      <c r="EXB154" s="63"/>
      <c r="EXC154" s="63"/>
      <c r="EXD154" s="63"/>
      <c r="EXE154" s="63"/>
      <c r="EXF154" s="63"/>
      <c r="EXG154" s="63"/>
      <c r="EXH154" s="63"/>
      <c r="EXI154" s="63"/>
      <c r="EXJ154" s="63"/>
      <c r="EXK154" s="63"/>
      <c r="EXL154" s="63"/>
      <c r="EXM154" s="63"/>
      <c r="EXN154" s="63"/>
      <c r="EXO154" s="63"/>
      <c r="EXP154" s="63"/>
      <c r="EXQ154" s="63"/>
      <c r="EXR154" s="63"/>
      <c r="EXS154" s="63"/>
      <c r="EXT154" s="63"/>
      <c r="EXU154" s="63"/>
      <c r="EXV154" s="63"/>
      <c r="EXW154" s="63"/>
      <c r="EXX154" s="63"/>
      <c r="EXY154" s="63"/>
      <c r="EXZ154" s="63"/>
      <c r="EYA154" s="63"/>
      <c r="EYB154" s="63"/>
      <c r="EYC154" s="63"/>
      <c r="EYD154" s="63"/>
      <c r="EYE154" s="63"/>
      <c r="EYF154" s="63"/>
      <c r="EYG154" s="63"/>
      <c r="EYH154" s="63"/>
      <c r="EYI154" s="63"/>
      <c r="EYJ154" s="63"/>
      <c r="EYK154" s="63"/>
      <c r="EYL154" s="63"/>
      <c r="EYM154" s="63"/>
      <c r="EYN154" s="63"/>
      <c r="EYO154" s="63"/>
      <c r="EYP154" s="63"/>
      <c r="EYQ154" s="63"/>
      <c r="EYR154" s="63"/>
      <c r="EYS154" s="63"/>
      <c r="EYT154" s="63"/>
      <c r="EYU154" s="63"/>
      <c r="EYV154" s="63"/>
      <c r="EYW154" s="63"/>
      <c r="EYX154" s="63"/>
      <c r="EYY154" s="63"/>
      <c r="EYZ154" s="63"/>
      <c r="EZA154" s="63"/>
      <c r="EZB154" s="63"/>
      <c r="EZC154" s="63"/>
      <c r="EZD154" s="63"/>
      <c r="EZE154" s="63"/>
      <c r="EZF154" s="63"/>
      <c r="EZG154" s="63"/>
      <c r="EZH154" s="63"/>
      <c r="EZI154" s="63"/>
      <c r="EZJ154" s="63"/>
      <c r="EZK154" s="63"/>
      <c r="EZL154" s="63"/>
      <c r="EZM154" s="63"/>
      <c r="EZN154" s="63"/>
      <c r="EZO154" s="63"/>
      <c r="EZP154" s="63"/>
      <c r="EZQ154" s="63"/>
      <c r="EZR154" s="63"/>
      <c r="EZS154" s="63"/>
      <c r="EZT154" s="63"/>
      <c r="EZU154" s="63"/>
      <c r="EZV154" s="63"/>
      <c r="EZW154" s="63"/>
      <c r="EZX154" s="63"/>
      <c r="EZY154" s="63"/>
      <c r="EZZ154" s="63"/>
      <c r="FAA154" s="63"/>
      <c r="FAB154" s="63"/>
      <c r="FAC154" s="63"/>
      <c r="FAD154" s="63"/>
      <c r="FAE154" s="63"/>
      <c r="FAF154" s="63"/>
      <c r="FAG154" s="63"/>
      <c r="FAH154" s="63"/>
      <c r="FAI154" s="63"/>
      <c r="FAJ154" s="63"/>
      <c r="FAK154" s="63"/>
      <c r="FAL154" s="63"/>
      <c r="FAM154" s="63"/>
      <c r="FAN154" s="63"/>
      <c r="FAO154" s="63"/>
      <c r="FAP154" s="63"/>
      <c r="FAQ154" s="63"/>
      <c r="FAR154" s="63"/>
      <c r="FAS154" s="63"/>
      <c r="FAT154" s="63"/>
      <c r="FAU154" s="63"/>
      <c r="FAV154" s="63"/>
      <c r="FAW154" s="63"/>
      <c r="FAX154" s="63"/>
      <c r="FAY154" s="63"/>
      <c r="FAZ154" s="63"/>
      <c r="FBA154" s="63"/>
      <c r="FBB154" s="63"/>
      <c r="FBC154" s="63"/>
      <c r="FBD154" s="63"/>
      <c r="FBE154" s="63"/>
      <c r="FBF154" s="63"/>
      <c r="FBG154" s="63"/>
      <c r="FBH154" s="63"/>
      <c r="FBI154" s="63"/>
      <c r="FBJ154" s="63"/>
      <c r="FBK154" s="63"/>
      <c r="FBL154" s="63"/>
      <c r="FBM154" s="63"/>
      <c r="FBN154" s="63"/>
      <c r="FBO154" s="63"/>
      <c r="FBP154" s="63"/>
      <c r="FBQ154" s="63"/>
      <c r="FBR154" s="63"/>
      <c r="FBS154" s="63"/>
      <c r="FBT154" s="63"/>
      <c r="FBU154" s="63"/>
      <c r="FBV154" s="63"/>
      <c r="FBW154" s="63"/>
      <c r="FBX154" s="63"/>
      <c r="FBY154" s="63"/>
      <c r="FBZ154" s="63"/>
      <c r="FCA154" s="63"/>
      <c r="FCB154" s="63"/>
      <c r="FCC154" s="63"/>
      <c r="FCD154" s="63"/>
      <c r="FCE154" s="63"/>
      <c r="FCF154" s="63"/>
      <c r="FCG154" s="63"/>
      <c r="FCH154" s="63"/>
      <c r="FCI154" s="63"/>
      <c r="FCJ154" s="63"/>
      <c r="FCK154" s="63"/>
      <c r="FCL154" s="63"/>
      <c r="FCM154" s="63"/>
      <c r="FCN154" s="63"/>
      <c r="FCO154" s="63"/>
      <c r="FCP154" s="63"/>
      <c r="FCQ154" s="63"/>
      <c r="FCR154" s="63"/>
      <c r="FCS154" s="63"/>
      <c r="FCT154" s="63"/>
      <c r="FCU154" s="63"/>
      <c r="FCV154" s="63"/>
      <c r="FCW154" s="63"/>
      <c r="FCX154" s="63"/>
      <c r="FCY154" s="63"/>
      <c r="FCZ154" s="63"/>
      <c r="FDA154" s="63"/>
      <c r="FDB154" s="63"/>
      <c r="FDC154" s="63"/>
      <c r="FDD154" s="63"/>
      <c r="FDE154" s="63"/>
      <c r="FDF154" s="63"/>
      <c r="FDG154" s="63"/>
      <c r="FDH154" s="63"/>
      <c r="FDI154" s="63"/>
      <c r="FDJ154" s="63"/>
      <c r="FDK154" s="63"/>
      <c r="FDL154" s="63"/>
      <c r="FDM154" s="63"/>
      <c r="FDN154" s="63"/>
      <c r="FDO154" s="63"/>
      <c r="FDP154" s="63"/>
      <c r="FDQ154" s="63"/>
      <c r="FDR154" s="63"/>
      <c r="FDS154" s="63"/>
      <c r="FDT154" s="63"/>
      <c r="FDU154" s="63"/>
      <c r="FDV154" s="63"/>
      <c r="FDW154" s="63"/>
      <c r="FDX154" s="63"/>
      <c r="FDY154" s="63"/>
      <c r="FDZ154" s="63"/>
      <c r="FEA154" s="63"/>
      <c r="FEB154" s="63"/>
      <c r="FEC154" s="63"/>
      <c r="FED154" s="63"/>
      <c r="FEE154" s="63"/>
      <c r="FEF154" s="63"/>
      <c r="FEG154" s="63"/>
      <c r="FEH154" s="63"/>
      <c r="FEI154" s="63"/>
      <c r="FEJ154" s="63"/>
      <c r="FEK154" s="63"/>
      <c r="FEL154" s="63"/>
      <c r="FEM154" s="63"/>
      <c r="FEN154" s="63"/>
      <c r="FEO154" s="63"/>
      <c r="FEP154" s="63"/>
      <c r="FEQ154" s="63"/>
      <c r="FER154" s="63"/>
      <c r="FES154" s="63"/>
      <c r="FET154" s="63"/>
      <c r="FEU154" s="63"/>
      <c r="FEV154" s="63"/>
      <c r="FEW154" s="63"/>
      <c r="FEX154" s="63"/>
      <c r="FEY154" s="63"/>
      <c r="FEZ154" s="63"/>
      <c r="FFA154" s="63"/>
      <c r="FFB154" s="63"/>
      <c r="FFC154" s="63"/>
      <c r="FFD154" s="63"/>
      <c r="FFE154" s="63"/>
      <c r="FFF154" s="63"/>
      <c r="FFG154" s="63"/>
      <c r="FFH154" s="63"/>
      <c r="FFI154" s="63"/>
      <c r="FFJ154" s="63"/>
      <c r="FFK154" s="63"/>
      <c r="FFL154" s="63"/>
      <c r="FFM154" s="63"/>
      <c r="FFN154" s="63"/>
      <c r="FFO154" s="63"/>
      <c r="FFP154" s="63"/>
      <c r="FFQ154" s="63"/>
      <c r="FFR154" s="63"/>
      <c r="FFS154" s="63"/>
      <c r="FFT154" s="63"/>
      <c r="FFU154" s="63"/>
      <c r="FFV154" s="63"/>
      <c r="FFW154" s="63"/>
      <c r="FFX154" s="63"/>
      <c r="FFY154" s="63"/>
      <c r="FFZ154" s="63"/>
      <c r="FGA154" s="63"/>
      <c r="FGB154" s="63"/>
      <c r="FGC154" s="63"/>
      <c r="FGD154" s="63"/>
      <c r="FGE154" s="63"/>
      <c r="FGF154" s="63"/>
      <c r="FGG154" s="63"/>
      <c r="FGH154" s="63"/>
      <c r="FGI154" s="63"/>
      <c r="FGJ154" s="63"/>
      <c r="FGK154" s="63"/>
      <c r="FGL154" s="63"/>
      <c r="FGM154" s="63"/>
      <c r="FGN154" s="63"/>
      <c r="FGO154" s="63"/>
      <c r="FGP154" s="63"/>
      <c r="FGQ154" s="63"/>
      <c r="FGR154" s="63"/>
      <c r="FGS154" s="63"/>
      <c r="FGT154" s="63"/>
      <c r="FGU154" s="63"/>
      <c r="FGV154" s="63"/>
      <c r="FGW154" s="63"/>
      <c r="FGX154" s="63"/>
      <c r="FGY154" s="63"/>
      <c r="FGZ154" s="63"/>
      <c r="FHA154" s="63"/>
      <c r="FHB154" s="63"/>
      <c r="FHC154" s="63"/>
      <c r="FHD154" s="63"/>
      <c r="FHE154" s="63"/>
      <c r="FHF154" s="63"/>
      <c r="FHG154" s="63"/>
      <c r="FHH154" s="63"/>
      <c r="FHI154" s="63"/>
      <c r="FHJ154" s="63"/>
      <c r="FHK154" s="63"/>
      <c r="FHL154" s="63"/>
      <c r="FHM154" s="63"/>
      <c r="FHN154" s="63"/>
      <c r="FHO154" s="63"/>
      <c r="FHP154" s="63"/>
      <c r="FHQ154" s="63"/>
      <c r="FHR154" s="63"/>
      <c r="FHS154" s="63"/>
      <c r="FHT154" s="63"/>
      <c r="FHU154" s="63"/>
      <c r="FHV154" s="63"/>
      <c r="FHW154" s="63"/>
      <c r="FHX154" s="63"/>
      <c r="FHY154" s="63"/>
      <c r="FHZ154" s="63"/>
      <c r="FIA154" s="63"/>
      <c r="FIB154" s="63"/>
      <c r="FIC154" s="63"/>
      <c r="FID154" s="63"/>
      <c r="FIE154" s="63"/>
      <c r="FIF154" s="63"/>
      <c r="FIG154" s="63"/>
      <c r="FIH154" s="63"/>
      <c r="FII154" s="63"/>
      <c r="FIJ154" s="63"/>
      <c r="FIK154" s="63"/>
      <c r="FIL154" s="63"/>
      <c r="FIM154" s="63"/>
      <c r="FIN154" s="63"/>
      <c r="FIO154" s="63"/>
      <c r="FIP154" s="63"/>
      <c r="FIQ154" s="63"/>
      <c r="FIR154" s="63"/>
      <c r="FIS154" s="63"/>
      <c r="FIT154" s="63"/>
      <c r="FIU154" s="63"/>
      <c r="FIV154" s="63"/>
      <c r="FIW154" s="63"/>
      <c r="FIX154" s="63"/>
      <c r="FIY154" s="63"/>
      <c r="FIZ154" s="63"/>
      <c r="FJA154" s="63"/>
      <c r="FJB154" s="63"/>
      <c r="FJC154" s="63"/>
      <c r="FJD154" s="63"/>
      <c r="FJE154" s="63"/>
      <c r="FJF154" s="63"/>
      <c r="FJG154" s="63"/>
      <c r="FJH154" s="63"/>
      <c r="FJI154" s="63"/>
      <c r="FJJ154" s="63"/>
      <c r="FJK154" s="63"/>
      <c r="FJL154" s="63"/>
      <c r="FJM154" s="63"/>
      <c r="FJN154" s="63"/>
      <c r="FJO154" s="63"/>
      <c r="FJP154" s="63"/>
      <c r="FJQ154" s="63"/>
      <c r="FJR154" s="63"/>
      <c r="FJS154" s="63"/>
      <c r="FJT154" s="63"/>
      <c r="FJU154" s="63"/>
      <c r="FJV154" s="63"/>
      <c r="FJW154" s="63"/>
      <c r="FJX154" s="63"/>
      <c r="FJY154" s="63"/>
      <c r="FJZ154" s="63"/>
      <c r="FKA154" s="63"/>
      <c r="FKB154" s="63"/>
      <c r="FKC154" s="63"/>
      <c r="FKD154" s="63"/>
      <c r="FKE154" s="63"/>
      <c r="FKF154" s="63"/>
      <c r="FKG154" s="63"/>
      <c r="FKH154" s="63"/>
      <c r="FKI154" s="63"/>
      <c r="FKJ154" s="63"/>
      <c r="FKK154" s="63"/>
      <c r="FKL154" s="63"/>
      <c r="FKM154" s="63"/>
      <c r="FKN154" s="63"/>
      <c r="FKO154" s="63"/>
      <c r="FKP154" s="63"/>
      <c r="FKQ154" s="63"/>
      <c r="FKR154" s="63"/>
      <c r="FKS154" s="63"/>
      <c r="FKT154" s="63"/>
      <c r="FKU154" s="63"/>
      <c r="FKV154" s="63"/>
      <c r="FKW154" s="63"/>
      <c r="FKX154" s="63"/>
      <c r="FKY154" s="63"/>
      <c r="FKZ154" s="63"/>
      <c r="FLA154" s="63"/>
      <c r="FLB154" s="63"/>
      <c r="FLC154" s="63"/>
      <c r="FLD154" s="63"/>
      <c r="FLE154" s="63"/>
      <c r="FLF154" s="63"/>
      <c r="FLG154" s="63"/>
      <c r="FLH154" s="63"/>
      <c r="FLI154" s="63"/>
      <c r="FLJ154" s="63"/>
      <c r="FLK154" s="63"/>
      <c r="FLL154" s="63"/>
      <c r="FLM154" s="63"/>
      <c r="FLN154" s="63"/>
      <c r="FLO154" s="63"/>
      <c r="FLP154" s="63"/>
      <c r="FLQ154" s="63"/>
      <c r="FLR154" s="63"/>
      <c r="FLS154" s="63"/>
      <c r="FLT154" s="63"/>
      <c r="FLU154" s="63"/>
      <c r="FLV154" s="63"/>
      <c r="FLW154" s="63"/>
      <c r="FLX154" s="63"/>
      <c r="FLY154" s="63"/>
      <c r="FLZ154" s="63"/>
      <c r="FMA154" s="63"/>
      <c r="FMB154" s="63"/>
      <c r="FMC154" s="63"/>
      <c r="FMD154" s="63"/>
      <c r="FME154" s="63"/>
      <c r="FMF154" s="63"/>
      <c r="FMG154" s="63"/>
      <c r="FMH154" s="63"/>
      <c r="FMI154" s="63"/>
      <c r="FMJ154" s="63"/>
      <c r="FMK154" s="63"/>
      <c r="FML154" s="63"/>
      <c r="FMM154" s="63"/>
      <c r="FMN154" s="63"/>
      <c r="FMO154" s="63"/>
      <c r="FMP154" s="63"/>
      <c r="FMQ154" s="63"/>
      <c r="FMR154" s="63"/>
      <c r="FMS154" s="63"/>
      <c r="FMT154" s="63"/>
      <c r="FMU154" s="63"/>
      <c r="FMV154" s="63"/>
      <c r="FMW154" s="63"/>
      <c r="FMX154" s="63"/>
      <c r="FMY154" s="63"/>
      <c r="FMZ154" s="63"/>
      <c r="FNA154" s="63"/>
      <c r="FNB154" s="63"/>
      <c r="FNC154" s="63"/>
      <c r="FND154" s="63"/>
      <c r="FNE154" s="63"/>
      <c r="FNF154" s="63"/>
      <c r="FNG154" s="63"/>
      <c r="FNH154" s="63"/>
      <c r="FNI154" s="63"/>
      <c r="FNJ154" s="63"/>
      <c r="FNK154" s="63"/>
      <c r="FNL154" s="63"/>
      <c r="FNM154" s="63"/>
      <c r="FNN154" s="63"/>
      <c r="FNO154" s="63"/>
      <c r="FNP154" s="63"/>
      <c r="FNQ154" s="63"/>
      <c r="FNR154" s="63"/>
      <c r="FNS154" s="63"/>
      <c r="FNT154" s="63"/>
      <c r="FNU154" s="63"/>
      <c r="FNV154" s="63"/>
      <c r="FNW154" s="63"/>
      <c r="FNX154" s="63"/>
      <c r="FNY154" s="63"/>
      <c r="FNZ154" s="63"/>
      <c r="FOA154" s="63"/>
      <c r="FOB154" s="63"/>
      <c r="FOC154" s="63"/>
      <c r="FOD154" s="63"/>
      <c r="FOE154" s="63"/>
      <c r="FOF154" s="63"/>
      <c r="FOG154" s="63"/>
      <c r="FOH154" s="63"/>
      <c r="FOI154" s="63"/>
      <c r="FOJ154" s="63"/>
      <c r="FOK154" s="63"/>
      <c r="FOL154" s="63"/>
      <c r="FOM154" s="63"/>
      <c r="FON154" s="63"/>
      <c r="FOO154" s="63"/>
      <c r="FOP154" s="63"/>
      <c r="FOQ154" s="63"/>
      <c r="FOR154" s="63"/>
      <c r="FOS154" s="63"/>
      <c r="FOT154" s="63"/>
      <c r="FOU154" s="63"/>
      <c r="FOV154" s="63"/>
      <c r="FOW154" s="63"/>
      <c r="FOX154" s="63"/>
      <c r="FOY154" s="63"/>
      <c r="FOZ154" s="63"/>
      <c r="FPA154" s="63"/>
      <c r="FPB154" s="63"/>
      <c r="FPC154" s="63"/>
      <c r="FPD154" s="63"/>
      <c r="FPE154" s="63"/>
      <c r="FPF154" s="63"/>
      <c r="FPG154" s="63"/>
      <c r="FPH154" s="63"/>
      <c r="FPI154" s="63"/>
      <c r="FPJ154" s="63"/>
      <c r="FPK154" s="63"/>
      <c r="FPL154" s="63"/>
      <c r="FPM154" s="63"/>
      <c r="FPN154" s="63"/>
      <c r="FPO154" s="63"/>
      <c r="FPP154" s="63"/>
      <c r="FPQ154" s="63"/>
      <c r="FPR154" s="63"/>
      <c r="FPS154" s="63"/>
      <c r="FPT154" s="63"/>
      <c r="FPU154" s="63"/>
      <c r="FPV154" s="63"/>
      <c r="FPW154" s="63"/>
      <c r="FPX154" s="63"/>
      <c r="FPY154" s="63"/>
      <c r="FPZ154" s="63"/>
      <c r="FQA154" s="63"/>
      <c r="FQB154" s="63"/>
      <c r="FQC154" s="63"/>
      <c r="FQD154" s="63"/>
      <c r="FQE154" s="63"/>
      <c r="FQF154" s="63"/>
      <c r="FQG154" s="63"/>
      <c r="FQH154" s="63"/>
      <c r="FQI154" s="63"/>
      <c r="FQJ154" s="63"/>
      <c r="FQK154" s="63"/>
      <c r="FQL154" s="63"/>
      <c r="FQM154" s="63"/>
      <c r="FQN154" s="63"/>
      <c r="FQO154" s="63"/>
      <c r="FQP154" s="63"/>
      <c r="FQQ154" s="63"/>
      <c r="FQR154" s="63"/>
      <c r="FQS154" s="63"/>
      <c r="FQT154" s="63"/>
      <c r="FQU154" s="63"/>
      <c r="FQV154" s="63"/>
      <c r="FQW154" s="63"/>
      <c r="FQX154" s="63"/>
      <c r="FQY154" s="63"/>
      <c r="FQZ154" s="63"/>
      <c r="FRA154" s="63"/>
      <c r="FRB154" s="63"/>
      <c r="FRC154" s="63"/>
      <c r="FRD154" s="63"/>
      <c r="FRE154" s="63"/>
      <c r="FRF154" s="63"/>
      <c r="FRG154" s="63"/>
      <c r="FRH154" s="63"/>
      <c r="FRI154" s="63"/>
      <c r="FRJ154" s="63"/>
      <c r="FRK154" s="63"/>
      <c r="FRL154" s="63"/>
      <c r="FRM154" s="63"/>
      <c r="FRN154" s="63"/>
      <c r="FRO154" s="63"/>
      <c r="FRP154" s="63"/>
      <c r="FRQ154" s="63"/>
      <c r="FRR154" s="63"/>
      <c r="FRS154" s="63"/>
      <c r="FRT154" s="63"/>
      <c r="FRU154" s="63"/>
      <c r="FRV154" s="63"/>
      <c r="FRW154" s="63"/>
      <c r="FRX154" s="63"/>
      <c r="FRY154" s="63"/>
      <c r="FRZ154" s="63"/>
      <c r="FSA154" s="63"/>
      <c r="FSB154" s="63"/>
      <c r="FSC154" s="63"/>
      <c r="FSD154" s="63"/>
      <c r="FSE154" s="63"/>
      <c r="FSF154" s="63"/>
      <c r="FSG154" s="63"/>
      <c r="FSH154" s="63"/>
      <c r="FSI154" s="63"/>
      <c r="FSJ154" s="63"/>
      <c r="FSK154" s="63"/>
      <c r="FSL154" s="63"/>
      <c r="FSM154" s="63"/>
      <c r="FSN154" s="63"/>
      <c r="FSO154" s="63"/>
      <c r="FSP154" s="63"/>
      <c r="FSQ154" s="63"/>
      <c r="FSR154" s="63"/>
      <c r="FSS154" s="63"/>
      <c r="FST154" s="63"/>
      <c r="FSU154" s="63"/>
      <c r="FSV154" s="63"/>
      <c r="FSW154" s="63"/>
      <c r="FSX154" s="63"/>
      <c r="FSY154" s="63"/>
      <c r="FSZ154" s="63"/>
      <c r="FTA154" s="63"/>
      <c r="FTB154" s="63"/>
      <c r="FTC154" s="63"/>
      <c r="FTD154" s="63"/>
      <c r="FTE154" s="63"/>
      <c r="FTF154" s="63"/>
      <c r="FTG154" s="63"/>
      <c r="FTH154" s="63"/>
      <c r="FTI154" s="63"/>
      <c r="FTJ154" s="63"/>
      <c r="FTK154" s="63"/>
      <c r="FTL154" s="63"/>
      <c r="FTM154" s="63"/>
      <c r="FTN154" s="63"/>
      <c r="FTO154" s="63"/>
      <c r="FTP154" s="63"/>
      <c r="FTQ154" s="63"/>
      <c r="FTR154" s="63"/>
      <c r="FTS154" s="63"/>
      <c r="FTT154" s="63"/>
      <c r="FTU154" s="63"/>
      <c r="FTV154" s="63"/>
      <c r="FTW154" s="63"/>
      <c r="FTX154" s="63"/>
      <c r="FTY154" s="63"/>
      <c r="FTZ154" s="63"/>
      <c r="FUA154" s="63"/>
      <c r="FUB154" s="63"/>
      <c r="FUC154" s="63"/>
      <c r="FUD154" s="63"/>
      <c r="FUE154" s="63"/>
      <c r="FUF154" s="63"/>
      <c r="FUG154" s="63"/>
      <c r="FUH154" s="63"/>
      <c r="FUI154" s="63"/>
      <c r="FUJ154" s="63"/>
      <c r="FUK154" s="63"/>
      <c r="FUL154" s="63"/>
      <c r="FUM154" s="63"/>
      <c r="FUN154" s="63"/>
      <c r="FUO154" s="63"/>
      <c r="FUP154" s="63"/>
      <c r="FUQ154" s="63"/>
      <c r="FUR154" s="63"/>
      <c r="FUS154" s="63"/>
      <c r="FUT154" s="63"/>
      <c r="FUU154" s="63"/>
      <c r="FUV154" s="63"/>
      <c r="FUW154" s="63"/>
      <c r="FUX154" s="63"/>
      <c r="FUY154" s="63"/>
      <c r="FUZ154" s="63"/>
      <c r="FVA154" s="63"/>
      <c r="FVB154" s="63"/>
      <c r="FVC154" s="63"/>
      <c r="FVD154" s="63"/>
      <c r="FVE154" s="63"/>
      <c r="FVF154" s="63"/>
      <c r="FVG154" s="63"/>
      <c r="FVH154" s="63"/>
      <c r="FVI154" s="63"/>
      <c r="FVJ154" s="63"/>
      <c r="FVK154" s="63"/>
      <c r="FVL154" s="63"/>
      <c r="FVM154" s="63"/>
      <c r="FVN154" s="63"/>
      <c r="FVO154" s="63"/>
      <c r="FVP154" s="63"/>
      <c r="FVQ154" s="63"/>
      <c r="FVR154" s="63"/>
      <c r="FVS154" s="63"/>
      <c r="FVT154" s="63"/>
      <c r="FVU154" s="63"/>
      <c r="FVV154" s="63"/>
      <c r="FVW154" s="63"/>
      <c r="FVX154" s="63"/>
      <c r="FVY154" s="63"/>
      <c r="FVZ154" s="63"/>
      <c r="FWA154" s="63"/>
      <c r="FWB154" s="63"/>
      <c r="FWC154" s="63"/>
      <c r="FWD154" s="63"/>
      <c r="FWE154" s="63"/>
      <c r="FWF154" s="63"/>
      <c r="FWG154" s="63"/>
      <c r="FWH154" s="63"/>
      <c r="FWI154" s="63"/>
      <c r="FWJ154" s="63"/>
      <c r="FWK154" s="63"/>
      <c r="FWL154" s="63"/>
      <c r="FWM154" s="63"/>
      <c r="FWN154" s="63"/>
      <c r="FWO154" s="63"/>
      <c r="FWP154" s="63"/>
      <c r="FWQ154" s="63"/>
      <c r="FWR154" s="63"/>
      <c r="FWS154" s="63"/>
      <c r="FWT154" s="63"/>
      <c r="FWU154" s="63"/>
      <c r="FWV154" s="63"/>
      <c r="FWW154" s="63"/>
      <c r="FWX154" s="63"/>
      <c r="FWY154" s="63"/>
      <c r="FWZ154" s="63"/>
      <c r="FXA154" s="63"/>
      <c r="FXB154" s="63"/>
      <c r="FXC154" s="63"/>
      <c r="FXD154" s="63"/>
      <c r="FXE154" s="63"/>
      <c r="FXF154" s="63"/>
      <c r="FXG154" s="63"/>
      <c r="FXH154" s="63"/>
      <c r="FXI154" s="63"/>
      <c r="FXJ154" s="63"/>
      <c r="FXK154" s="63"/>
      <c r="FXL154" s="63"/>
      <c r="FXM154" s="63"/>
      <c r="FXN154" s="63"/>
      <c r="FXO154" s="63"/>
      <c r="FXP154" s="63"/>
      <c r="FXQ154" s="63"/>
      <c r="FXR154" s="63"/>
      <c r="FXS154" s="63"/>
      <c r="FXT154" s="63"/>
      <c r="FXU154" s="63"/>
      <c r="FXV154" s="63"/>
      <c r="FXW154" s="63"/>
      <c r="FXX154" s="63"/>
      <c r="FXY154" s="63"/>
      <c r="FXZ154" s="63"/>
      <c r="FYA154" s="63"/>
      <c r="FYB154" s="63"/>
      <c r="FYC154" s="63"/>
      <c r="FYD154" s="63"/>
      <c r="FYE154" s="63"/>
      <c r="FYF154" s="63"/>
      <c r="FYG154" s="63"/>
      <c r="FYH154" s="63"/>
      <c r="FYI154" s="63"/>
      <c r="FYJ154" s="63"/>
      <c r="FYK154" s="63"/>
      <c r="FYL154" s="63"/>
      <c r="FYM154" s="63"/>
      <c r="FYN154" s="63"/>
      <c r="FYO154" s="63"/>
      <c r="FYP154" s="63"/>
      <c r="FYQ154" s="63"/>
      <c r="FYR154" s="63"/>
      <c r="FYS154" s="63"/>
      <c r="FYT154" s="63"/>
      <c r="FYU154" s="63"/>
      <c r="FYV154" s="63"/>
      <c r="FYW154" s="63"/>
      <c r="FYX154" s="63"/>
      <c r="FYY154" s="63"/>
      <c r="FYZ154" s="63"/>
      <c r="FZA154" s="63"/>
      <c r="FZB154" s="63"/>
      <c r="FZC154" s="63"/>
      <c r="FZD154" s="63"/>
      <c r="FZE154" s="63"/>
      <c r="FZF154" s="63"/>
      <c r="FZG154" s="63"/>
      <c r="FZH154" s="63"/>
      <c r="FZI154" s="63"/>
      <c r="FZJ154" s="63"/>
      <c r="FZK154" s="63"/>
      <c r="FZL154" s="63"/>
      <c r="FZM154" s="63"/>
      <c r="FZN154" s="63"/>
      <c r="FZO154" s="63"/>
      <c r="FZP154" s="63"/>
      <c r="FZQ154" s="63"/>
      <c r="FZR154" s="63"/>
      <c r="FZS154" s="63"/>
      <c r="FZT154" s="63"/>
      <c r="FZU154" s="63"/>
      <c r="FZV154" s="63"/>
      <c r="FZW154" s="63"/>
      <c r="FZX154" s="63"/>
      <c r="FZY154" s="63"/>
      <c r="FZZ154" s="63"/>
      <c r="GAA154" s="63"/>
      <c r="GAB154" s="63"/>
      <c r="GAC154" s="63"/>
      <c r="GAD154" s="63"/>
      <c r="GAE154" s="63"/>
      <c r="GAF154" s="63"/>
      <c r="GAG154" s="63"/>
      <c r="GAH154" s="63"/>
      <c r="GAI154" s="63"/>
      <c r="GAJ154" s="63"/>
      <c r="GAK154" s="63"/>
      <c r="GAL154" s="63"/>
      <c r="GAM154" s="63"/>
      <c r="GAN154" s="63"/>
      <c r="GAO154" s="63"/>
      <c r="GAP154" s="63"/>
      <c r="GAQ154" s="63"/>
      <c r="GAR154" s="63"/>
      <c r="GAS154" s="63"/>
      <c r="GAT154" s="63"/>
      <c r="GAU154" s="63"/>
      <c r="GAV154" s="63"/>
      <c r="GAW154" s="63"/>
      <c r="GAX154" s="63"/>
      <c r="GAY154" s="63"/>
      <c r="GAZ154" s="63"/>
      <c r="GBA154" s="63"/>
      <c r="GBB154" s="63"/>
      <c r="GBC154" s="63"/>
      <c r="GBD154" s="63"/>
      <c r="GBE154" s="63"/>
      <c r="GBF154" s="63"/>
      <c r="GBG154" s="63"/>
      <c r="GBH154" s="63"/>
      <c r="GBI154" s="63"/>
      <c r="GBJ154" s="63"/>
      <c r="GBK154" s="63"/>
      <c r="GBL154" s="63"/>
      <c r="GBM154" s="63"/>
      <c r="GBN154" s="63"/>
      <c r="GBO154" s="63"/>
      <c r="GBP154" s="63"/>
      <c r="GBQ154" s="63"/>
      <c r="GBR154" s="63"/>
      <c r="GBS154" s="63"/>
      <c r="GBT154" s="63"/>
      <c r="GBU154" s="63"/>
      <c r="GBV154" s="63"/>
      <c r="GBW154" s="63"/>
      <c r="GBX154" s="63"/>
      <c r="GBY154" s="63"/>
      <c r="GBZ154" s="63"/>
      <c r="GCA154" s="63"/>
      <c r="GCB154" s="63"/>
      <c r="GCC154" s="63"/>
      <c r="GCD154" s="63"/>
      <c r="GCE154" s="63"/>
      <c r="GCF154" s="63"/>
      <c r="GCG154" s="63"/>
      <c r="GCH154" s="63"/>
      <c r="GCI154" s="63"/>
      <c r="GCJ154" s="63"/>
      <c r="GCK154" s="63"/>
      <c r="GCL154" s="63"/>
      <c r="GCM154" s="63"/>
      <c r="GCN154" s="63"/>
      <c r="GCO154" s="63"/>
      <c r="GCP154" s="63"/>
      <c r="GCQ154" s="63"/>
      <c r="GCR154" s="63"/>
      <c r="GCS154" s="63"/>
      <c r="GCT154" s="63"/>
      <c r="GCU154" s="63"/>
      <c r="GCV154" s="63"/>
      <c r="GCW154" s="63"/>
      <c r="GCX154" s="63"/>
      <c r="GCY154" s="63"/>
      <c r="GCZ154" s="63"/>
      <c r="GDA154" s="63"/>
      <c r="GDB154" s="63"/>
      <c r="GDC154" s="63"/>
      <c r="GDD154" s="63"/>
      <c r="GDE154" s="63"/>
      <c r="GDF154" s="63"/>
      <c r="GDG154" s="63"/>
      <c r="GDH154" s="63"/>
      <c r="GDI154" s="63"/>
      <c r="GDJ154" s="63"/>
      <c r="GDK154" s="63"/>
      <c r="GDL154" s="63"/>
      <c r="GDM154" s="63"/>
      <c r="GDN154" s="63"/>
      <c r="GDO154" s="63"/>
      <c r="GDP154" s="63"/>
      <c r="GDQ154" s="63"/>
      <c r="GDR154" s="63"/>
      <c r="GDS154" s="63"/>
      <c r="GDT154" s="63"/>
      <c r="GDU154" s="63"/>
      <c r="GDV154" s="63"/>
      <c r="GDW154" s="63"/>
      <c r="GDX154" s="63"/>
      <c r="GDY154" s="63"/>
      <c r="GDZ154" s="63"/>
      <c r="GEA154" s="63"/>
      <c r="GEB154" s="63"/>
      <c r="GEC154" s="63"/>
      <c r="GED154" s="63"/>
      <c r="GEE154" s="63"/>
      <c r="GEF154" s="63"/>
      <c r="GEG154" s="63"/>
      <c r="GEH154" s="63"/>
      <c r="GEI154" s="63"/>
      <c r="GEJ154" s="63"/>
      <c r="GEK154" s="63"/>
      <c r="GEL154" s="63"/>
      <c r="GEM154" s="63"/>
      <c r="GEN154" s="63"/>
      <c r="GEO154" s="63"/>
      <c r="GEP154" s="63"/>
      <c r="GEQ154" s="63"/>
      <c r="GER154" s="63"/>
      <c r="GES154" s="63"/>
      <c r="GET154" s="63"/>
      <c r="GEU154" s="63"/>
      <c r="GEV154" s="63"/>
      <c r="GEW154" s="63"/>
      <c r="GEX154" s="63"/>
      <c r="GEY154" s="63"/>
      <c r="GEZ154" s="63"/>
      <c r="GFA154" s="63"/>
      <c r="GFB154" s="63"/>
      <c r="GFC154" s="63"/>
      <c r="GFD154" s="63"/>
      <c r="GFE154" s="63"/>
      <c r="GFF154" s="63"/>
      <c r="GFG154" s="63"/>
      <c r="GFH154" s="63"/>
      <c r="GFI154" s="63"/>
      <c r="GFJ154" s="63"/>
      <c r="GFK154" s="63"/>
      <c r="GFL154" s="63"/>
      <c r="GFM154" s="63"/>
      <c r="GFN154" s="63"/>
      <c r="GFO154" s="63"/>
      <c r="GFP154" s="63"/>
      <c r="GFQ154" s="63"/>
      <c r="GFR154" s="63"/>
      <c r="GFS154" s="63"/>
      <c r="GFT154" s="63"/>
      <c r="GFU154" s="63"/>
      <c r="GFV154" s="63"/>
      <c r="GFW154" s="63"/>
      <c r="GFX154" s="63"/>
      <c r="GFY154" s="63"/>
      <c r="GFZ154" s="63"/>
      <c r="GGA154" s="63"/>
      <c r="GGB154" s="63"/>
      <c r="GGC154" s="63"/>
      <c r="GGD154" s="63"/>
      <c r="GGE154" s="63"/>
      <c r="GGF154" s="63"/>
      <c r="GGG154" s="63"/>
      <c r="GGH154" s="63"/>
      <c r="GGI154" s="63"/>
      <c r="GGJ154" s="63"/>
      <c r="GGK154" s="63"/>
      <c r="GGL154" s="63"/>
      <c r="GGM154" s="63"/>
      <c r="GGN154" s="63"/>
      <c r="GGO154" s="63"/>
      <c r="GGP154" s="63"/>
      <c r="GGQ154" s="63"/>
      <c r="GGR154" s="63"/>
      <c r="GGS154" s="63"/>
      <c r="GGT154" s="63"/>
      <c r="GGU154" s="63"/>
      <c r="GGV154" s="63"/>
      <c r="GGW154" s="63"/>
      <c r="GGX154" s="63"/>
      <c r="GGY154" s="63"/>
      <c r="GGZ154" s="63"/>
      <c r="GHA154" s="63"/>
      <c r="GHB154" s="63"/>
      <c r="GHC154" s="63"/>
      <c r="GHD154" s="63"/>
      <c r="GHE154" s="63"/>
      <c r="GHF154" s="63"/>
      <c r="GHG154" s="63"/>
      <c r="GHH154" s="63"/>
      <c r="GHI154" s="63"/>
      <c r="GHJ154" s="63"/>
      <c r="GHK154" s="63"/>
      <c r="GHL154" s="63"/>
      <c r="GHM154" s="63"/>
      <c r="GHN154" s="63"/>
      <c r="GHO154" s="63"/>
      <c r="GHP154" s="63"/>
      <c r="GHQ154" s="63"/>
      <c r="GHR154" s="63"/>
      <c r="GHS154" s="63"/>
      <c r="GHT154" s="63"/>
      <c r="GHU154" s="63"/>
      <c r="GHV154" s="63"/>
      <c r="GHW154" s="63"/>
      <c r="GHX154" s="63"/>
      <c r="GHY154" s="63"/>
      <c r="GHZ154" s="63"/>
      <c r="GIA154" s="63"/>
      <c r="GIB154" s="63"/>
      <c r="GIC154" s="63"/>
      <c r="GID154" s="63"/>
      <c r="GIE154" s="63"/>
      <c r="GIF154" s="63"/>
      <c r="GIG154" s="63"/>
      <c r="GIH154" s="63"/>
      <c r="GII154" s="63"/>
      <c r="GIJ154" s="63"/>
      <c r="GIK154" s="63"/>
      <c r="GIL154" s="63"/>
      <c r="GIM154" s="63"/>
      <c r="GIN154" s="63"/>
      <c r="GIO154" s="63"/>
      <c r="GIP154" s="63"/>
      <c r="GIQ154" s="63"/>
      <c r="GIR154" s="63"/>
      <c r="GIS154" s="63"/>
      <c r="GIT154" s="63"/>
      <c r="GIU154" s="63"/>
      <c r="GIV154" s="63"/>
      <c r="GIW154" s="63"/>
      <c r="GIX154" s="63"/>
      <c r="GIY154" s="63"/>
      <c r="GIZ154" s="63"/>
      <c r="GJA154" s="63"/>
      <c r="GJB154" s="63"/>
      <c r="GJC154" s="63"/>
      <c r="GJD154" s="63"/>
      <c r="GJE154" s="63"/>
      <c r="GJF154" s="63"/>
      <c r="GJG154" s="63"/>
      <c r="GJH154" s="63"/>
      <c r="GJI154" s="63"/>
      <c r="GJJ154" s="63"/>
      <c r="GJK154" s="63"/>
      <c r="GJL154" s="63"/>
      <c r="GJM154" s="63"/>
      <c r="GJN154" s="63"/>
      <c r="GJO154" s="63"/>
      <c r="GJP154" s="63"/>
      <c r="GJQ154" s="63"/>
      <c r="GJR154" s="63"/>
      <c r="GJS154" s="63"/>
      <c r="GJT154" s="63"/>
      <c r="GJU154" s="63"/>
      <c r="GJV154" s="63"/>
      <c r="GJW154" s="63"/>
      <c r="GJX154" s="63"/>
      <c r="GJY154" s="63"/>
      <c r="GJZ154" s="63"/>
      <c r="GKA154" s="63"/>
      <c r="GKB154" s="63"/>
      <c r="GKC154" s="63"/>
      <c r="GKD154" s="63"/>
      <c r="GKE154" s="63"/>
      <c r="GKF154" s="63"/>
      <c r="GKG154" s="63"/>
      <c r="GKH154" s="63"/>
      <c r="GKI154" s="63"/>
      <c r="GKJ154" s="63"/>
      <c r="GKK154" s="63"/>
      <c r="GKL154" s="63"/>
      <c r="GKM154" s="63"/>
      <c r="GKN154" s="63"/>
      <c r="GKO154" s="63"/>
      <c r="GKP154" s="63"/>
      <c r="GKQ154" s="63"/>
      <c r="GKR154" s="63"/>
      <c r="GKS154" s="63"/>
      <c r="GKT154" s="63"/>
      <c r="GKU154" s="63"/>
      <c r="GKV154" s="63"/>
      <c r="GKW154" s="63"/>
      <c r="GKX154" s="63"/>
      <c r="GKY154" s="63"/>
      <c r="GKZ154" s="63"/>
      <c r="GLA154" s="63"/>
      <c r="GLB154" s="63"/>
      <c r="GLC154" s="63"/>
      <c r="GLD154" s="63"/>
      <c r="GLE154" s="63"/>
      <c r="GLF154" s="63"/>
      <c r="GLG154" s="63"/>
      <c r="GLH154" s="63"/>
      <c r="GLI154" s="63"/>
      <c r="GLJ154" s="63"/>
      <c r="GLK154" s="63"/>
      <c r="GLL154" s="63"/>
      <c r="GLM154" s="63"/>
      <c r="GLN154" s="63"/>
      <c r="GLO154" s="63"/>
      <c r="GLP154" s="63"/>
      <c r="GLQ154" s="63"/>
      <c r="GLR154" s="63"/>
      <c r="GLS154" s="63"/>
      <c r="GLT154" s="63"/>
      <c r="GLU154" s="63"/>
      <c r="GLV154" s="63"/>
      <c r="GLW154" s="63"/>
      <c r="GLX154" s="63"/>
      <c r="GLY154" s="63"/>
      <c r="GLZ154" s="63"/>
      <c r="GMA154" s="63"/>
      <c r="GMB154" s="63"/>
      <c r="GMC154" s="63"/>
      <c r="GMD154" s="63"/>
      <c r="GME154" s="63"/>
      <c r="GMF154" s="63"/>
      <c r="GMG154" s="63"/>
      <c r="GMH154" s="63"/>
      <c r="GMI154" s="63"/>
      <c r="GMJ154" s="63"/>
      <c r="GMK154" s="63"/>
      <c r="GML154" s="63"/>
      <c r="GMM154" s="63"/>
      <c r="GMN154" s="63"/>
      <c r="GMO154" s="63"/>
      <c r="GMP154" s="63"/>
      <c r="GMQ154" s="63"/>
      <c r="GMR154" s="63"/>
      <c r="GMS154" s="63"/>
      <c r="GMT154" s="63"/>
      <c r="GMU154" s="63"/>
      <c r="GMV154" s="63"/>
      <c r="GMW154" s="63"/>
      <c r="GMX154" s="63"/>
      <c r="GMY154" s="63"/>
      <c r="GMZ154" s="63"/>
      <c r="GNA154" s="63"/>
      <c r="GNB154" s="63"/>
      <c r="GNC154" s="63"/>
      <c r="GND154" s="63"/>
      <c r="GNE154" s="63"/>
      <c r="GNF154" s="63"/>
      <c r="GNG154" s="63"/>
      <c r="GNH154" s="63"/>
      <c r="GNI154" s="63"/>
      <c r="GNJ154" s="63"/>
      <c r="GNK154" s="63"/>
      <c r="GNL154" s="63"/>
      <c r="GNM154" s="63"/>
      <c r="GNN154" s="63"/>
      <c r="GNO154" s="63"/>
      <c r="GNP154" s="63"/>
      <c r="GNQ154" s="63"/>
      <c r="GNR154" s="63"/>
      <c r="GNS154" s="63"/>
      <c r="GNT154" s="63"/>
      <c r="GNU154" s="63"/>
      <c r="GNV154" s="63"/>
      <c r="GNW154" s="63"/>
      <c r="GNX154" s="63"/>
      <c r="GNY154" s="63"/>
      <c r="GNZ154" s="63"/>
      <c r="GOA154" s="63"/>
      <c r="GOB154" s="63"/>
      <c r="GOC154" s="63"/>
      <c r="GOD154" s="63"/>
      <c r="GOE154" s="63"/>
      <c r="GOF154" s="63"/>
      <c r="GOG154" s="63"/>
      <c r="GOH154" s="63"/>
      <c r="GOI154" s="63"/>
      <c r="GOJ154" s="63"/>
      <c r="GOK154" s="63"/>
      <c r="GOL154" s="63"/>
      <c r="GOM154" s="63"/>
      <c r="GON154" s="63"/>
      <c r="GOO154" s="63"/>
      <c r="GOP154" s="63"/>
      <c r="GOQ154" s="63"/>
      <c r="GOR154" s="63"/>
      <c r="GOS154" s="63"/>
      <c r="GOT154" s="63"/>
      <c r="GOU154" s="63"/>
      <c r="GOV154" s="63"/>
      <c r="GOW154" s="63"/>
      <c r="GOX154" s="63"/>
      <c r="GOY154" s="63"/>
      <c r="GOZ154" s="63"/>
      <c r="GPA154" s="63"/>
      <c r="GPB154" s="63"/>
      <c r="GPC154" s="63"/>
      <c r="GPD154" s="63"/>
      <c r="GPE154" s="63"/>
      <c r="GPF154" s="63"/>
      <c r="GPG154" s="63"/>
      <c r="GPH154" s="63"/>
      <c r="GPI154" s="63"/>
      <c r="GPJ154" s="63"/>
      <c r="GPK154" s="63"/>
      <c r="GPL154" s="63"/>
      <c r="GPM154" s="63"/>
      <c r="GPN154" s="63"/>
      <c r="GPO154" s="63"/>
      <c r="GPP154" s="63"/>
      <c r="GPQ154" s="63"/>
      <c r="GPR154" s="63"/>
      <c r="GPS154" s="63"/>
      <c r="GPT154" s="63"/>
      <c r="GPU154" s="63"/>
      <c r="GPV154" s="63"/>
      <c r="GPW154" s="63"/>
      <c r="GPX154" s="63"/>
      <c r="GPY154" s="63"/>
      <c r="GPZ154" s="63"/>
      <c r="GQA154" s="63"/>
      <c r="GQB154" s="63"/>
      <c r="GQC154" s="63"/>
      <c r="GQD154" s="63"/>
      <c r="GQE154" s="63"/>
      <c r="GQF154" s="63"/>
      <c r="GQG154" s="63"/>
      <c r="GQH154" s="63"/>
      <c r="GQI154" s="63"/>
      <c r="GQJ154" s="63"/>
      <c r="GQK154" s="63"/>
      <c r="GQL154" s="63"/>
      <c r="GQM154" s="63"/>
      <c r="GQN154" s="63"/>
      <c r="GQO154" s="63"/>
      <c r="GQP154" s="63"/>
      <c r="GQQ154" s="63"/>
      <c r="GQR154" s="63"/>
      <c r="GQS154" s="63"/>
      <c r="GQT154" s="63"/>
      <c r="GQU154" s="63"/>
      <c r="GQV154" s="63"/>
      <c r="GQW154" s="63"/>
      <c r="GQX154" s="63"/>
      <c r="GQY154" s="63"/>
      <c r="GQZ154" s="63"/>
      <c r="GRA154" s="63"/>
      <c r="GRB154" s="63"/>
      <c r="GRC154" s="63"/>
      <c r="GRD154" s="63"/>
      <c r="GRE154" s="63"/>
      <c r="GRF154" s="63"/>
      <c r="GRG154" s="63"/>
      <c r="GRH154" s="63"/>
      <c r="GRI154" s="63"/>
      <c r="GRJ154" s="63"/>
      <c r="GRK154" s="63"/>
      <c r="GRL154" s="63"/>
      <c r="GRM154" s="63"/>
      <c r="GRN154" s="63"/>
      <c r="GRO154" s="63"/>
      <c r="GRP154" s="63"/>
      <c r="GRQ154" s="63"/>
      <c r="GRR154" s="63"/>
      <c r="GRS154" s="63"/>
      <c r="GRT154" s="63"/>
      <c r="GRU154" s="63"/>
      <c r="GRV154" s="63"/>
      <c r="GRW154" s="63"/>
      <c r="GRX154" s="63"/>
      <c r="GRY154" s="63"/>
      <c r="GRZ154" s="63"/>
      <c r="GSA154" s="63"/>
      <c r="GSB154" s="63"/>
      <c r="GSC154" s="63"/>
      <c r="GSD154" s="63"/>
      <c r="GSE154" s="63"/>
      <c r="GSF154" s="63"/>
      <c r="GSG154" s="63"/>
      <c r="GSH154" s="63"/>
      <c r="GSI154" s="63"/>
      <c r="GSJ154" s="63"/>
      <c r="GSK154" s="63"/>
      <c r="GSL154" s="63"/>
      <c r="GSM154" s="63"/>
      <c r="GSN154" s="63"/>
      <c r="GSO154" s="63"/>
      <c r="GSP154" s="63"/>
      <c r="GSQ154" s="63"/>
      <c r="GSR154" s="63"/>
      <c r="GSS154" s="63"/>
      <c r="GST154" s="63"/>
      <c r="GSU154" s="63"/>
      <c r="GSV154" s="63"/>
      <c r="GSW154" s="63"/>
      <c r="GSX154" s="63"/>
      <c r="GSY154" s="63"/>
      <c r="GSZ154" s="63"/>
      <c r="GTA154" s="63"/>
      <c r="GTB154" s="63"/>
      <c r="GTC154" s="63"/>
      <c r="GTD154" s="63"/>
      <c r="GTE154" s="63"/>
      <c r="GTF154" s="63"/>
      <c r="GTG154" s="63"/>
      <c r="GTH154" s="63"/>
      <c r="GTI154" s="63"/>
      <c r="GTJ154" s="63"/>
      <c r="GTK154" s="63"/>
      <c r="GTL154" s="63"/>
      <c r="GTM154" s="63"/>
      <c r="GTN154" s="63"/>
      <c r="GTO154" s="63"/>
      <c r="GTP154" s="63"/>
      <c r="GTQ154" s="63"/>
      <c r="GTR154" s="63"/>
      <c r="GTS154" s="63"/>
      <c r="GTT154" s="63"/>
      <c r="GTU154" s="63"/>
      <c r="GTV154" s="63"/>
      <c r="GTW154" s="63"/>
      <c r="GTX154" s="63"/>
      <c r="GTY154" s="63"/>
      <c r="GTZ154" s="63"/>
      <c r="GUA154" s="63"/>
      <c r="GUB154" s="63"/>
      <c r="GUC154" s="63"/>
      <c r="GUD154" s="63"/>
      <c r="GUE154" s="63"/>
      <c r="GUF154" s="63"/>
      <c r="GUG154" s="63"/>
      <c r="GUH154" s="63"/>
      <c r="GUI154" s="63"/>
      <c r="GUJ154" s="63"/>
      <c r="GUK154" s="63"/>
      <c r="GUL154" s="63"/>
      <c r="GUM154" s="63"/>
      <c r="GUN154" s="63"/>
      <c r="GUO154" s="63"/>
      <c r="GUP154" s="63"/>
      <c r="GUQ154" s="63"/>
      <c r="GUR154" s="63"/>
      <c r="GUS154" s="63"/>
      <c r="GUT154" s="63"/>
      <c r="GUU154" s="63"/>
      <c r="GUV154" s="63"/>
      <c r="GUW154" s="63"/>
      <c r="GUX154" s="63"/>
      <c r="GUY154" s="63"/>
      <c r="GUZ154" s="63"/>
      <c r="GVA154" s="63"/>
      <c r="GVB154" s="63"/>
      <c r="GVC154" s="63"/>
      <c r="GVD154" s="63"/>
      <c r="GVE154" s="63"/>
      <c r="GVF154" s="63"/>
      <c r="GVG154" s="63"/>
      <c r="GVH154" s="63"/>
      <c r="GVI154" s="63"/>
      <c r="GVJ154" s="63"/>
      <c r="GVK154" s="63"/>
      <c r="GVL154" s="63"/>
      <c r="GVM154" s="63"/>
      <c r="GVN154" s="63"/>
      <c r="GVO154" s="63"/>
      <c r="GVP154" s="63"/>
      <c r="GVQ154" s="63"/>
      <c r="GVR154" s="63"/>
      <c r="GVS154" s="63"/>
      <c r="GVT154" s="63"/>
      <c r="GVU154" s="63"/>
      <c r="GVV154" s="63"/>
      <c r="GVW154" s="63"/>
      <c r="GVX154" s="63"/>
      <c r="GVY154" s="63"/>
      <c r="GVZ154" s="63"/>
      <c r="GWA154" s="63"/>
      <c r="GWB154" s="63"/>
      <c r="GWC154" s="63"/>
      <c r="GWD154" s="63"/>
      <c r="GWE154" s="63"/>
      <c r="GWF154" s="63"/>
      <c r="GWG154" s="63"/>
      <c r="GWH154" s="63"/>
      <c r="GWI154" s="63"/>
      <c r="GWJ154" s="63"/>
      <c r="GWK154" s="63"/>
      <c r="GWL154" s="63"/>
      <c r="GWM154" s="63"/>
      <c r="GWN154" s="63"/>
      <c r="GWO154" s="63"/>
      <c r="GWP154" s="63"/>
      <c r="GWQ154" s="63"/>
      <c r="GWR154" s="63"/>
      <c r="GWS154" s="63"/>
      <c r="GWT154" s="63"/>
      <c r="GWU154" s="63"/>
      <c r="GWV154" s="63"/>
      <c r="GWW154" s="63"/>
      <c r="GWX154" s="63"/>
      <c r="GWY154" s="63"/>
      <c r="GWZ154" s="63"/>
      <c r="GXA154" s="63"/>
      <c r="GXB154" s="63"/>
      <c r="GXC154" s="63"/>
      <c r="GXD154" s="63"/>
      <c r="GXE154" s="63"/>
      <c r="GXF154" s="63"/>
      <c r="GXG154" s="63"/>
      <c r="GXH154" s="63"/>
      <c r="GXI154" s="63"/>
      <c r="GXJ154" s="63"/>
      <c r="GXK154" s="63"/>
      <c r="GXL154" s="63"/>
      <c r="GXM154" s="63"/>
      <c r="GXN154" s="63"/>
      <c r="GXO154" s="63"/>
      <c r="GXP154" s="63"/>
      <c r="GXQ154" s="63"/>
      <c r="GXR154" s="63"/>
      <c r="GXS154" s="63"/>
      <c r="GXT154" s="63"/>
      <c r="GXU154" s="63"/>
      <c r="GXV154" s="63"/>
      <c r="GXW154" s="63"/>
      <c r="GXX154" s="63"/>
      <c r="GXY154" s="63"/>
      <c r="GXZ154" s="63"/>
      <c r="GYA154" s="63"/>
      <c r="GYB154" s="63"/>
      <c r="GYC154" s="63"/>
      <c r="GYD154" s="63"/>
      <c r="GYE154" s="63"/>
      <c r="GYF154" s="63"/>
      <c r="GYG154" s="63"/>
      <c r="GYH154" s="63"/>
      <c r="GYI154" s="63"/>
      <c r="GYJ154" s="63"/>
      <c r="GYK154" s="63"/>
      <c r="GYL154" s="63"/>
      <c r="GYM154" s="63"/>
      <c r="GYN154" s="63"/>
      <c r="GYO154" s="63"/>
      <c r="GYP154" s="63"/>
      <c r="GYQ154" s="63"/>
      <c r="GYR154" s="63"/>
      <c r="GYS154" s="63"/>
      <c r="GYT154" s="63"/>
      <c r="GYU154" s="63"/>
      <c r="GYV154" s="63"/>
      <c r="GYW154" s="63"/>
      <c r="GYX154" s="63"/>
      <c r="GYY154" s="63"/>
      <c r="GYZ154" s="63"/>
      <c r="GZA154" s="63"/>
      <c r="GZB154" s="63"/>
      <c r="GZC154" s="63"/>
      <c r="GZD154" s="63"/>
      <c r="GZE154" s="63"/>
      <c r="GZF154" s="63"/>
      <c r="GZG154" s="63"/>
      <c r="GZH154" s="63"/>
      <c r="GZI154" s="63"/>
      <c r="GZJ154" s="63"/>
      <c r="GZK154" s="63"/>
      <c r="GZL154" s="63"/>
      <c r="GZM154" s="63"/>
      <c r="GZN154" s="63"/>
      <c r="GZO154" s="63"/>
      <c r="GZP154" s="63"/>
      <c r="GZQ154" s="63"/>
      <c r="GZR154" s="63"/>
      <c r="GZS154" s="63"/>
      <c r="GZT154" s="63"/>
      <c r="GZU154" s="63"/>
      <c r="GZV154" s="63"/>
      <c r="GZW154" s="63"/>
      <c r="GZX154" s="63"/>
      <c r="GZY154" s="63"/>
      <c r="GZZ154" s="63"/>
      <c r="HAA154" s="63"/>
      <c r="HAB154" s="63"/>
      <c r="HAC154" s="63"/>
      <c r="HAD154" s="63"/>
      <c r="HAE154" s="63"/>
      <c r="HAF154" s="63"/>
      <c r="HAG154" s="63"/>
      <c r="HAH154" s="63"/>
      <c r="HAI154" s="63"/>
      <c r="HAJ154" s="63"/>
      <c r="HAK154" s="63"/>
      <c r="HAL154" s="63"/>
      <c r="HAM154" s="63"/>
      <c r="HAN154" s="63"/>
      <c r="HAO154" s="63"/>
      <c r="HAP154" s="63"/>
      <c r="HAQ154" s="63"/>
      <c r="HAR154" s="63"/>
      <c r="HAS154" s="63"/>
      <c r="HAT154" s="63"/>
      <c r="HAU154" s="63"/>
      <c r="HAV154" s="63"/>
      <c r="HAW154" s="63"/>
      <c r="HAX154" s="63"/>
      <c r="HAY154" s="63"/>
      <c r="HAZ154" s="63"/>
      <c r="HBA154" s="63"/>
      <c r="HBB154" s="63"/>
      <c r="HBC154" s="63"/>
      <c r="HBD154" s="63"/>
      <c r="HBE154" s="63"/>
      <c r="HBF154" s="63"/>
      <c r="HBG154" s="63"/>
      <c r="HBH154" s="63"/>
      <c r="HBI154" s="63"/>
      <c r="HBJ154" s="63"/>
      <c r="HBK154" s="63"/>
      <c r="HBL154" s="63"/>
      <c r="HBM154" s="63"/>
      <c r="HBN154" s="63"/>
      <c r="HBO154" s="63"/>
      <c r="HBP154" s="63"/>
      <c r="HBQ154" s="63"/>
      <c r="HBR154" s="63"/>
      <c r="HBS154" s="63"/>
      <c r="HBT154" s="63"/>
      <c r="HBU154" s="63"/>
      <c r="HBV154" s="63"/>
      <c r="HBW154" s="63"/>
      <c r="HBX154" s="63"/>
      <c r="HBY154" s="63"/>
      <c r="HBZ154" s="63"/>
      <c r="HCA154" s="63"/>
      <c r="HCB154" s="63"/>
      <c r="HCC154" s="63"/>
      <c r="HCD154" s="63"/>
      <c r="HCE154" s="63"/>
      <c r="HCF154" s="63"/>
      <c r="HCG154" s="63"/>
      <c r="HCH154" s="63"/>
      <c r="HCI154" s="63"/>
      <c r="HCJ154" s="63"/>
      <c r="HCK154" s="63"/>
      <c r="HCL154" s="63"/>
      <c r="HCM154" s="63"/>
      <c r="HCN154" s="63"/>
      <c r="HCO154" s="63"/>
      <c r="HCP154" s="63"/>
      <c r="HCQ154" s="63"/>
      <c r="HCR154" s="63"/>
      <c r="HCS154" s="63"/>
      <c r="HCT154" s="63"/>
      <c r="HCU154" s="63"/>
      <c r="HCV154" s="63"/>
      <c r="HCW154" s="63"/>
      <c r="HCX154" s="63"/>
      <c r="HCY154" s="63"/>
      <c r="HCZ154" s="63"/>
      <c r="HDA154" s="63"/>
      <c r="HDB154" s="63"/>
      <c r="HDC154" s="63"/>
      <c r="HDD154" s="63"/>
      <c r="HDE154" s="63"/>
      <c r="HDF154" s="63"/>
      <c r="HDG154" s="63"/>
      <c r="HDH154" s="63"/>
      <c r="HDI154" s="63"/>
      <c r="HDJ154" s="63"/>
      <c r="HDK154" s="63"/>
      <c r="HDL154" s="63"/>
      <c r="HDM154" s="63"/>
      <c r="HDN154" s="63"/>
      <c r="HDO154" s="63"/>
      <c r="HDP154" s="63"/>
      <c r="HDQ154" s="63"/>
      <c r="HDR154" s="63"/>
      <c r="HDS154" s="63"/>
      <c r="HDT154" s="63"/>
      <c r="HDU154" s="63"/>
      <c r="HDV154" s="63"/>
      <c r="HDW154" s="63"/>
      <c r="HDX154" s="63"/>
      <c r="HDY154" s="63"/>
      <c r="HDZ154" s="63"/>
      <c r="HEA154" s="63"/>
      <c r="HEB154" s="63"/>
      <c r="HEC154" s="63"/>
      <c r="HED154" s="63"/>
      <c r="HEE154" s="63"/>
      <c r="HEF154" s="63"/>
      <c r="HEG154" s="63"/>
      <c r="HEH154" s="63"/>
      <c r="HEI154" s="63"/>
      <c r="HEJ154" s="63"/>
      <c r="HEK154" s="63"/>
      <c r="HEL154" s="63"/>
      <c r="HEM154" s="63"/>
      <c r="HEN154" s="63"/>
      <c r="HEO154" s="63"/>
      <c r="HEP154" s="63"/>
      <c r="HEQ154" s="63"/>
      <c r="HER154" s="63"/>
      <c r="HES154" s="63"/>
      <c r="HET154" s="63"/>
      <c r="HEU154" s="63"/>
      <c r="HEV154" s="63"/>
      <c r="HEW154" s="63"/>
      <c r="HEX154" s="63"/>
      <c r="HEY154" s="63"/>
      <c r="HEZ154" s="63"/>
      <c r="HFA154" s="63"/>
      <c r="HFB154" s="63"/>
      <c r="HFC154" s="63"/>
      <c r="HFD154" s="63"/>
      <c r="HFE154" s="63"/>
      <c r="HFF154" s="63"/>
      <c r="HFG154" s="63"/>
      <c r="HFH154" s="63"/>
      <c r="HFI154" s="63"/>
      <c r="HFJ154" s="63"/>
      <c r="HFK154" s="63"/>
      <c r="HFL154" s="63"/>
      <c r="HFM154" s="63"/>
      <c r="HFN154" s="63"/>
      <c r="HFO154" s="63"/>
      <c r="HFP154" s="63"/>
      <c r="HFQ154" s="63"/>
      <c r="HFR154" s="63"/>
      <c r="HFS154" s="63"/>
      <c r="HFT154" s="63"/>
      <c r="HFU154" s="63"/>
      <c r="HFV154" s="63"/>
      <c r="HFW154" s="63"/>
      <c r="HFX154" s="63"/>
      <c r="HFY154" s="63"/>
      <c r="HFZ154" s="63"/>
      <c r="HGA154" s="63"/>
      <c r="HGB154" s="63"/>
      <c r="HGC154" s="63"/>
      <c r="HGD154" s="63"/>
      <c r="HGE154" s="63"/>
      <c r="HGF154" s="63"/>
      <c r="HGG154" s="63"/>
      <c r="HGH154" s="63"/>
      <c r="HGI154" s="63"/>
      <c r="HGJ154" s="63"/>
      <c r="HGK154" s="63"/>
      <c r="HGL154" s="63"/>
      <c r="HGM154" s="63"/>
      <c r="HGN154" s="63"/>
      <c r="HGO154" s="63"/>
      <c r="HGP154" s="63"/>
      <c r="HGQ154" s="63"/>
      <c r="HGR154" s="63"/>
      <c r="HGS154" s="63"/>
      <c r="HGT154" s="63"/>
      <c r="HGU154" s="63"/>
      <c r="HGV154" s="63"/>
      <c r="HGW154" s="63"/>
      <c r="HGX154" s="63"/>
      <c r="HGY154" s="63"/>
      <c r="HGZ154" s="63"/>
      <c r="HHA154" s="63"/>
      <c r="HHB154" s="63"/>
      <c r="HHC154" s="63"/>
      <c r="HHD154" s="63"/>
      <c r="HHE154" s="63"/>
      <c r="HHF154" s="63"/>
      <c r="HHG154" s="63"/>
      <c r="HHH154" s="63"/>
      <c r="HHI154" s="63"/>
      <c r="HHJ154" s="63"/>
      <c r="HHK154" s="63"/>
      <c r="HHL154" s="63"/>
      <c r="HHM154" s="63"/>
      <c r="HHN154" s="63"/>
      <c r="HHO154" s="63"/>
      <c r="HHP154" s="63"/>
      <c r="HHQ154" s="63"/>
      <c r="HHR154" s="63"/>
      <c r="HHS154" s="63"/>
      <c r="HHT154" s="63"/>
      <c r="HHU154" s="63"/>
      <c r="HHV154" s="63"/>
      <c r="HHW154" s="63"/>
      <c r="HHX154" s="63"/>
      <c r="HHY154" s="63"/>
      <c r="HHZ154" s="63"/>
      <c r="HIA154" s="63"/>
      <c r="HIB154" s="63"/>
      <c r="HIC154" s="63"/>
      <c r="HID154" s="63"/>
      <c r="HIE154" s="63"/>
      <c r="HIF154" s="63"/>
      <c r="HIG154" s="63"/>
      <c r="HIH154" s="63"/>
      <c r="HII154" s="63"/>
      <c r="HIJ154" s="63"/>
      <c r="HIK154" s="63"/>
      <c r="HIL154" s="63"/>
      <c r="HIM154" s="63"/>
      <c r="HIN154" s="63"/>
      <c r="HIO154" s="63"/>
      <c r="HIP154" s="63"/>
      <c r="HIQ154" s="63"/>
      <c r="HIR154" s="63"/>
      <c r="HIS154" s="63"/>
      <c r="HIT154" s="63"/>
      <c r="HIU154" s="63"/>
      <c r="HIV154" s="63"/>
      <c r="HIW154" s="63"/>
      <c r="HIX154" s="63"/>
      <c r="HIY154" s="63"/>
      <c r="HIZ154" s="63"/>
      <c r="HJA154" s="63"/>
      <c r="HJB154" s="63"/>
      <c r="HJC154" s="63"/>
      <c r="HJD154" s="63"/>
      <c r="HJE154" s="63"/>
      <c r="HJF154" s="63"/>
      <c r="HJG154" s="63"/>
      <c r="HJH154" s="63"/>
      <c r="HJI154" s="63"/>
      <c r="HJJ154" s="63"/>
      <c r="HJK154" s="63"/>
      <c r="HJL154" s="63"/>
      <c r="HJM154" s="63"/>
      <c r="HJN154" s="63"/>
      <c r="HJO154" s="63"/>
      <c r="HJP154" s="63"/>
      <c r="HJQ154" s="63"/>
      <c r="HJR154" s="63"/>
      <c r="HJS154" s="63"/>
      <c r="HJT154" s="63"/>
      <c r="HJU154" s="63"/>
      <c r="HJV154" s="63"/>
      <c r="HJW154" s="63"/>
      <c r="HJX154" s="63"/>
      <c r="HJY154" s="63"/>
      <c r="HJZ154" s="63"/>
      <c r="HKA154" s="63"/>
      <c r="HKB154" s="63"/>
      <c r="HKC154" s="63"/>
      <c r="HKD154" s="63"/>
      <c r="HKE154" s="63"/>
      <c r="HKF154" s="63"/>
      <c r="HKG154" s="63"/>
      <c r="HKH154" s="63"/>
      <c r="HKI154" s="63"/>
      <c r="HKJ154" s="63"/>
      <c r="HKK154" s="63"/>
      <c r="HKL154" s="63"/>
      <c r="HKM154" s="63"/>
      <c r="HKN154" s="63"/>
      <c r="HKO154" s="63"/>
      <c r="HKP154" s="63"/>
      <c r="HKQ154" s="63"/>
      <c r="HKR154" s="63"/>
      <c r="HKS154" s="63"/>
      <c r="HKT154" s="63"/>
      <c r="HKU154" s="63"/>
      <c r="HKV154" s="63"/>
      <c r="HKW154" s="63"/>
      <c r="HKX154" s="63"/>
      <c r="HKY154" s="63"/>
      <c r="HKZ154" s="63"/>
      <c r="HLA154" s="63"/>
      <c r="HLB154" s="63"/>
      <c r="HLC154" s="63"/>
      <c r="HLD154" s="63"/>
      <c r="HLE154" s="63"/>
      <c r="HLF154" s="63"/>
      <c r="HLG154" s="63"/>
      <c r="HLH154" s="63"/>
      <c r="HLI154" s="63"/>
      <c r="HLJ154" s="63"/>
      <c r="HLK154" s="63"/>
      <c r="HLL154" s="63"/>
      <c r="HLM154" s="63"/>
      <c r="HLN154" s="63"/>
      <c r="HLO154" s="63"/>
      <c r="HLP154" s="63"/>
      <c r="HLQ154" s="63"/>
      <c r="HLR154" s="63"/>
      <c r="HLS154" s="63"/>
      <c r="HLT154" s="63"/>
      <c r="HLU154" s="63"/>
      <c r="HLV154" s="63"/>
      <c r="HLW154" s="63"/>
      <c r="HLX154" s="63"/>
      <c r="HLY154" s="63"/>
      <c r="HLZ154" s="63"/>
      <c r="HMA154" s="63"/>
      <c r="HMB154" s="63"/>
      <c r="HMC154" s="63"/>
      <c r="HMD154" s="63"/>
      <c r="HME154" s="63"/>
      <c r="HMF154" s="63"/>
      <c r="HMG154" s="63"/>
      <c r="HMH154" s="63"/>
      <c r="HMI154" s="63"/>
      <c r="HMJ154" s="63"/>
      <c r="HMK154" s="63"/>
      <c r="HML154" s="63"/>
      <c r="HMM154" s="63"/>
      <c r="HMN154" s="63"/>
      <c r="HMO154" s="63"/>
      <c r="HMP154" s="63"/>
      <c r="HMQ154" s="63"/>
      <c r="HMR154" s="63"/>
      <c r="HMS154" s="63"/>
      <c r="HMT154" s="63"/>
      <c r="HMU154" s="63"/>
      <c r="HMV154" s="63"/>
      <c r="HMW154" s="63"/>
      <c r="HMX154" s="63"/>
      <c r="HMY154" s="63"/>
      <c r="HMZ154" s="63"/>
      <c r="HNA154" s="63"/>
      <c r="HNB154" s="63"/>
      <c r="HNC154" s="63"/>
      <c r="HND154" s="63"/>
      <c r="HNE154" s="63"/>
      <c r="HNF154" s="63"/>
      <c r="HNG154" s="63"/>
      <c r="HNH154" s="63"/>
      <c r="HNI154" s="63"/>
      <c r="HNJ154" s="63"/>
      <c r="HNK154" s="63"/>
      <c r="HNL154" s="63"/>
      <c r="HNM154" s="63"/>
      <c r="HNN154" s="63"/>
      <c r="HNO154" s="63"/>
      <c r="HNP154" s="63"/>
      <c r="HNQ154" s="63"/>
      <c r="HNR154" s="63"/>
      <c r="HNS154" s="63"/>
      <c r="HNT154" s="63"/>
      <c r="HNU154" s="63"/>
      <c r="HNV154" s="63"/>
      <c r="HNW154" s="63"/>
      <c r="HNX154" s="63"/>
      <c r="HNY154" s="63"/>
      <c r="HNZ154" s="63"/>
      <c r="HOA154" s="63"/>
      <c r="HOB154" s="63"/>
      <c r="HOC154" s="63"/>
      <c r="HOD154" s="63"/>
      <c r="HOE154" s="63"/>
      <c r="HOF154" s="63"/>
      <c r="HOG154" s="63"/>
      <c r="HOH154" s="63"/>
      <c r="HOI154" s="63"/>
      <c r="HOJ154" s="63"/>
      <c r="HOK154" s="63"/>
      <c r="HOL154" s="63"/>
      <c r="HOM154" s="63"/>
      <c r="HON154" s="63"/>
      <c r="HOO154" s="63"/>
      <c r="HOP154" s="63"/>
      <c r="HOQ154" s="63"/>
      <c r="HOR154" s="63"/>
      <c r="HOS154" s="63"/>
      <c r="HOT154" s="63"/>
      <c r="HOU154" s="63"/>
      <c r="HOV154" s="63"/>
      <c r="HOW154" s="63"/>
      <c r="HOX154" s="63"/>
      <c r="HOY154" s="63"/>
      <c r="HOZ154" s="63"/>
      <c r="HPA154" s="63"/>
      <c r="HPB154" s="63"/>
      <c r="HPC154" s="63"/>
      <c r="HPD154" s="63"/>
      <c r="HPE154" s="63"/>
      <c r="HPF154" s="63"/>
      <c r="HPG154" s="63"/>
      <c r="HPH154" s="63"/>
      <c r="HPI154" s="63"/>
      <c r="HPJ154" s="63"/>
      <c r="HPK154" s="63"/>
      <c r="HPL154" s="63"/>
      <c r="HPM154" s="63"/>
      <c r="HPN154" s="63"/>
      <c r="HPO154" s="63"/>
      <c r="HPP154" s="63"/>
      <c r="HPQ154" s="63"/>
      <c r="HPR154" s="63"/>
      <c r="HPS154" s="63"/>
      <c r="HPT154" s="63"/>
      <c r="HPU154" s="63"/>
      <c r="HPV154" s="63"/>
      <c r="HPW154" s="63"/>
      <c r="HPX154" s="63"/>
      <c r="HPY154" s="63"/>
      <c r="HPZ154" s="63"/>
      <c r="HQA154" s="63"/>
      <c r="HQB154" s="63"/>
      <c r="HQC154" s="63"/>
      <c r="HQD154" s="63"/>
      <c r="HQE154" s="63"/>
      <c r="HQF154" s="63"/>
      <c r="HQG154" s="63"/>
      <c r="HQH154" s="63"/>
      <c r="HQI154" s="63"/>
      <c r="HQJ154" s="63"/>
      <c r="HQK154" s="63"/>
      <c r="HQL154" s="63"/>
      <c r="HQM154" s="63"/>
      <c r="HQN154" s="63"/>
      <c r="HQO154" s="63"/>
      <c r="HQP154" s="63"/>
      <c r="HQQ154" s="63"/>
      <c r="HQR154" s="63"/>
      <c r="HQS154" s="63"/>
      <c r="HQT154" s="63"/>
      <c r="HQU154" s="63"/>
      <c r="HQV154" s="63"/>
      <c r="HQW154" s="63"/>
      <c r="HQX154" s="63"/>
      <c r="HQY154" s="63"/>
      <c r="HQZ154" s="63"/>
      <c r="HRA154" s="63"/>
      <c r="HRB154" s="63"/>
      <c r="HRC154" s="63"/>
      <c r="HRD154" s="63"/>
      <c r="HRE154" s="63"/>
      <c r="HRF154" s="63"/>
      <c r="HRG154" s="63"/>
      <c r="HRH154" s="63"/>
      <c r="HRI154" s="63"/>
      <c r="HRJ154" s="63"/>
      <c r="HRK154" s="63"/>
      <c r="HRL154" s="63"/>
      <c r="HRM154" s="63"/>
      <c r="HRN154" s="63"/>
      <c r="HRO154" s="63"/>
      <c r="HRP154" s="63"/>
      <c r="HRQ154" s="63"/>
      <c r="HRR154" s="63"/>
      <c r="HRS154" s="63"/>
      <c r="HRT154" s="63"/>
      <c r="HRU154" s="63"/>
      <c r="HRV154" s="63"/>
      <c r="HRW154" s="63"/>
      <c r="HRX154" s="63"/>
      <c r="HRY154" s="63"/>
      <c r="HRZ154" s="63"/>
      <c r="HSA154" s="63"/>
      <c r="HSB154" s="63"/>
      <c r="HSC154" s="63"/>
      <c r="HSD154" s="63"/>
      <c r="HSE154" s="63"/>
      <c r="HSF154" s="63"/>
      <c r="HSG154" s="63"/>
      <c r="HSH154" s="63"/>
      <c r="HSI154" s="63"/>
      <c r="HSJ154" s="63"/>
      <c r="HSK154" s="63"/>
      <c r="HSL154" s="63"/>
      <c r="HSM154" s="63"/>
      <c r="HSN154" s="63"/>
      <c r="HSO154" s="63"/>
      <c r="HSP154" s="63"/>
      <c r="HSQ154" s="63"/>
      <c r="HSR154" s="63"/>
      <c r="HSS154" s="63"/>
      <c r="HST154" s="63"/>
      <c r="HSU154" s="63"/>
      <c r="HSV154" s="63"/>
      <c r="HSW154" s="63"/>
      <c r="HSX154" s="63"/>
      <c r="HSY154" s="63"/>
      <c r="HSZ154" s="63"/>
      <c r="HTA154" s="63"/>
      <c r="HTB154" s="63"/>
      <c r="HTC154" s="63"/>
      <c r="HTD154" s="63"/>
      <c r="HTE154" s="63"/>
      <c r="HTF154" s="63"/>
      <c r="HTG154" s="63"/>
      <c r="HTH154" s="63"/>
      <c r="HTI154" s="63"/>
      <c r="HTJ154" s="63"/>
      <c r="HTK154" s="63"/>
      <c r="HTL154" s="63"/>
      <c r="HTM154" s="63"/>
      <c r="HTN154" s="63"/>
      <c r="HTO154" s="63"/>
      <c r="HTP154" s="63"/>
      <c r="HTQ154" s="63"/>
      <c r="HTR154" s="63"/>
      <c r="HTS154" s="63"/>
      <c r="HTT154" s="63"/>
      <c r="HTU154" s="63"/>
      <c r="HTV154" s="63"/>
      <c r="HTW154" s="63"/>
      <c r="HTX154" s="63"/>
      <c r="HTY154" s="63"/>
      <c r="HTZ154" s="63"/>
      <c r="HUA154" s="63"/>
      <c r="HUB154" s="63"/>
      <c r="HUC154" s="63"/>
      <c r="HUD154" s="63"/>
      <c r="HUE154" s="63"/>
      <c r="HUF154" s="63"/>
      <c r="HUG154" s="63"/>
      <c r="HUH154" s="63"/>
      <c r="HUI154" s="63"/>
      <c r="HUJ154" s="63"/>
      <c r="HUK154" s="63"/>
      <c r="HUL154" s="63"/>
      <c r="HUM154" s="63"/>
      <c r="HUN154" s="63"/>
      <c r="HUO154" s="63"/>
      <c r="HUP154" s="63"/>
      <c r="HUQ154" s="63"/>
      <c r="HUR154" s="63"/>
      <c r="HUS154" s="63"/>
      <c r="HUT154" s="63"/>
      <c r="HUU154" s="63"/>
      <c r="HUV154" s="63"/>
      <c r="HUW154" s="63"/>
      <c r="HUX154" s="63"/>
      <c r="HUY154" s="63"/>
      <c r="HUZ154" s="63"/>
      <c r="HVA154" s="63"/>
      <c r="HVB154" s="63"/>
      <c r="HVC154" s="63"/>
      <c r="HVD154" s="63"/>
      <c r="HVE154" s="63"/>
      <c r="HVF154" s="63"/>
      <c r="HVG154" s="63"/>
      <c r="HVH154" s="63"/>
      <c r="HVI154" s="63"/>
      <c r="HVJ154" s="63"/>
      <c r="HVK154" s="63"/>
      <c r="HVL154" s="63"/>
      <c r="HVM154" s="63"/>
      <c r="HVN154" s="63"/>
      <c r="HVO154" s="63"/>
      <c r="HVP154" s="63"/>
      <c r="HVQ154" s="63"/>
      <c r="HVR154" s="63"/>
      <c r="HVS154" s="63"/>
      <c r="HVT154" s="63"/>
      <c r="HVU154" s="63"/>
      <c r="HVV154" s="63"/>
      <c r="HVW154" s="63"/>
      <c r="HVX154" s="63"/>
      <c r="HVY154" s="63"/>
      <c r="HVZ154" s="63"/>
      <c r="HWA154" s="63"/>
      <c r="HWB154" s="63"/>
      <c r="HWC154" s="63"/>
      <c r="HWD154" s="63"/>
      <c r="HWE154" s="63"/>
      <c r="HWF154" s="63"/>
      <c r="HWG154" s="63"/>
      <c r="HWH154" s="63"/>
      <c r="HWI154" s="63"/>
      <c r="HWJ154" s="63"/>
      <c r="HWK154" s="63"/>
      <c r="HWL154" s="63"/>
      <c r="HWM154" s="63"/>
      <c r="HWN154" s="63"/>
      <c r="HWO154" s="63"/>
      <c r="HWP154" s="63"/>
      <c r="HWQ154" s="63"/>
      <c r="HWR154" s="63"/>
      <c r="HWS154" s="63"/>
      <c r="HWT154" s="63"/>
      <c r="HWU154" s="63"/>
      <c r="HWV154" s="63"/>
      <c r="HWW154" s="63"/>
      <c r="HWX154" s="63"/>
      <c r="HWY154" s="63"/>
      <c r="HWZ154" s="63"/>
      <c r="HXA154" s="63"/>
      <c r="HXB154" s="63"/>
      <c r="HXC154" s="63"/>
      <c r="HXD154" s="63"/>
      <c r="HXE154" s="63"/>
      <c r="HXF154" s="63"/>
      <c r="HXG154" s="63"/>
      <c r="HXH154" s="63"/>
      <c r="HXI154" s="63"/>
      <c r="HXJ154" s="63"/>
      <c r="HXK154" s="63"/>
      <c r="HXL154" s="63"/>
      <c r="HXM154" s="63"/>
      <c r="HXN154" s="63"/>
      <c r="HXO154" s="63"/>
      <c r="HXP154" s="63"/>
      <c r="HXQ154" s="63"/>
      <c r="HXR154" s="63"/>
      <c r="HXS154" s="63"/>
      <c r="HXT154" s="63"/>
      <c r="HXU154" s="63"/>
      <c r="HXV154" s="63"/>
      <c r="HXW154" s="63"/>
      <c r="HXX154" s="63"/>
      <c r="HXY154" s="63"/>
      <c r="HXZ154" s="63"/>
      <c r="HYA154" s="63"/>
      <c r="HYB154" s="63"/>
      <c r="HYC154" s="63"/>
      <c r="HYD154" s="63"/>
      <c r="HYE154" s="63"/>
      <c r="HYF154" s="63"/>
      <c r="HYG154" s="63"/>
      <c r="HYH154" s="63"/>
      <c r="HYI154" s="63"/>
      <c r="HYJ154" s="63"/>
      <c r="HYK154" s="63"/>
      <c r="HYL154" s="63"/>
      <c r="HYM154" s="63"/>
      <c r="HYN154" s="63"/>
      <c r="HYO154" s="63"/>
      <c r="HYP154" s="63"/>
      <c r="HYQ154" s="63"/>
      <c r="HYR154" s="63"/>
      <c r="HYS154" s="63"/>
      <c r="HYT154" s="63"/>
      <c r="HYU154" s="63"/>
      <c r="HYV154" s="63"/>
      <c r="HYW154" s="63"/>
      <c r="HYX154" s="63"/>
      <c r="HYY154" s="63"/>
      <c r="HYZ154" s="63"/>
      <c r="HZA154" s="63"/>
      <c r="HZB154" s="63"/>
      <c r="HZC154" s="63"/>
      <c r="HZD154" s="63"/>
      <c r="HZE154" s="63"/>
      <c r="HZF154" s="63"/>
      <c r="HZG154" s="63"/>
      <c r="HZH154" s="63"/>
      <c r="HZI154" s="63"/>
      <c r="HZJ154" s="63"/>
      <c r="HZK154" s="63"/>
      <c r="HZL154" s="63"/>
      <c r="HZM154" s="63"/>
      <c r="HZN154" s="63"/>
      <c r="HZO154" s="63"/>
      <c r="HZP154" s="63"/>
      <c r="HZQ154" s="63"/>
      <c r="HZR154" s="63"/>
      <c r="HZS154" s="63"/>
      <c r="HZT154" s="63"/>
      <c r="HZU154" s="63"/>
      <c r="HZV154" s="63"/>
      <c r="HZW154" s="63"/>
      <c r="HZX154" s="63"/>
      <c r="HZY154" s="63"/>
      <c r="HZZ154" s="63"/>
      <c r="IAA154" s="63"/>
      <c r="IAB154" s="63"/>
      <c r="IAC154" s="63"/>
      <c r="IAD154" s="63"/>
      <c r="IAE154" s="63"/>
      <c r="IAF154" s="63"/>
      <c r="IAG154" s="63"/>
      <c r="IAH154" s="63"/>
      <c r="IAI154" s="63"/>
      <c r="IAJ154" s="63"/>
      <c r="IAK154" s="63"/>
      <c r="IAL154" s="63"/>
      <c r="IAM154" s="63"/>
      <c r="IAN154" s="63"/>
      <c r="IAO154" s="63"/>
      <c r="IAP154" s="63"/>
      <c r="IAQ154" s="63"/>
      <c r="IAR154" s="63"/>
      <c r="IAS154" s="63"/>
      <c r="IAT154" s="63"/>
      <c r="IAU154" s="63"/>
      <c r="IAV154" s="63"/>
      <c r="IAW154" s="63"/>
      <c r="IAX154" s="63"/>
      <c r="IAY154" s="63"/>
      <c r="IAZ154" s="63"/>
      <c r="IBA154" s="63"/>
      <c r="IBB154" s="63"/>
      <c r="IBC154" s="63"/>
      <c r="IBD154" s="63"/>
      <c r="IBE154" s="63"/>
      <c r="IBF154" s="63"/>
      <c r="IBG154" s="63"/>
      <c r="IBH154" s="63"/>
      <c r="IBI154" s="63"/>
      <c r="IBJ154" s="63"/>
      <c r="IBK154" s="63"/>
      <c r="IBL154" s="63"/>
      <c r="IBM154" s="63"/>
      <c r="IBN154" s="63"/>
      <c r="IBO154" s="63"/>
      <c r="IBP154" s="63"/>
      <c r="IBQ154" s="63"/>
      <c r="IBR154" s="63"/>
      <c r="IBS154" s="63"/>
      <c r="IBT154" s="63"/>
      <c r="IBU154" s="63"/>
      <c r="IBV154" s="63"/>
      <c r="IBW154" s="63"/>
      <c r="IBX154" s="63"/>
      <c r="IBY154" s="63"/>
      <c r="IBZ154" s="63"/>
      <c r="ICA154" s="63"/>
      <c r="ICB154" s="63"/>
      <c r="ICC154" s="63"/>
      <c r="ICD154" s="63"/>
      <c r="ICE154" s="63"/>
      <c r="ICF154" s="63"/>
      <c r="ICG154" s="63"/>
      <c r="ICH154" s="63"/>
      <c r="ICI154" s="63"/>
      <c r="ICJ154" s="63"/>
      <c r="ICK154" s="63"/>
      <c r="ICL154" s="63"/>
      <c r="ICM154" s="63"/>
      <c r="ICN154" s="63"/>
      <c r="ICO154" s="63"/>
      <c r="ICP154" s="63"/>
      <c r="ICQ154" s="63"/>
      <c r="ICR154" s="63"/>
      <c r="ICS154" s="63"/>
      <c r="ICT154" s="63"/>
      <c r="ICU154" s="63"/>
      <c r="ICV154" s="63"/>
      <c r="ICW154" s="63"/>
      <c r="ICX154" s="63"/>
      <c r="ICY154" s="63"/>
      <c r="ICZ154" s="63"/>
      <c r="IDA154" s="63"/>
      <c r="IDB154" s="63"/>
      <c r="IDC154" s="63"/>
      <c r="IDD154" s="63"/>
      <c r="IDE154" s="63"/>
      <c r="IDF154" s="63"/>
      <c r="IDG154" s="63"/>
      <c r="IDH154" s="63"/>
      <c r="IDI154" s="63"/>
      <c r="IDJ154" s="63"/>
      <c r="IDK154" s="63"/>
      <c r="IDL154" s="63"/>
      <c r="IDM154" s="63"/>
      <c r="IDN154" s="63"/>
      <c r="IDO154" s="63"/>
      <c r="IDP154" s="63"/>
      <c r="IDQ154" s="63"/>
      <c r="IDR154" s="63"/>
      <c r="IDS154" s="63"/>
      <c r="IDT154" s="63"/>
      <c r="IDU154" s="63"/>
      <c r="IDV154" s="63"/>
      <c r="IDW154" s="63"/>
      <c r="IDX154" s="63"/>
      <c r="IDY154" s="63"/>
      <c r="IDZ154" s="63"/>
      <c r="IEA154" s="63"/>
      <c r="IEB154" s="63"/>
      <c r="IEC154" s="63"/>
      <c r="IED154" s="63"/>
      <c r="IEE154" s="63"/>
      <c r="IEF154" s="63"/>
      <c r="IEG154" s="63"/>
      <c r="IEH154" s="63"/>
      <c r="IEI154" s="63"/>
      <c r="IEJ154" s="63"/>
      <c r="IEK154" s="63"/>
      <c r="IEL154" s="63"/>
      <c r="IEM154" s="63"/>
      <c r="IEN154" s="63"/>
      <c r="IEO154" s="63"/>
      <c r="IEP154" s="63"/>
      <c r="IEQ154" s="63"/>
      <c r="IER154" s="63"/>
      <c r="IES154" s="63"/>
      <c r="IET154" s="63"/>
      <c r="IEU154" s="63"/>
      <c r="IEV154" s="63"/>
      <c r="IEW154" s="63"/>
      <c r="IEX154" s="63"/>
      <c r="IEY154" s="63"/>
      <c r="IEZ154" s="63"/>
      <c r="IFA154" s="63"/>
      <c r="IFB154" s="63"/>
      <c r="IFC154" s="63"/>
      <c r="IFD154" s="63"/>
      <c r="IFE154" s="63"/>
      <c r="IFF154" s="63"/>
      <c r="IFG154" s="63"/>
      <c r="IFH154" s="63"/>
      <c r="IFI154" s="63"/>
      <c r="IFJ154" s="63"/>
      <c r="IFK154" s="63"/>
      <c r="IFL154" s="63"/>
      <c r="IFM154" s="63"/>
      <c r="IFN154" s="63"/>
      <c r="IFO154" s="63"/>
      <c r="IFP154" s="63"/>
      <c r="IFQ154" s="63"/>
      <c r="IFR154" s="63"/>
      <c r="IFS154" s="63"/>
      <c r="IFT154" s="63"/>
      <c r="IFU154" s="63"/>
      <c r="IFV154" s="63"/>
      <c r="IFW154" s="63"/>
      <c r="IFX154" s="63"/>
      <c r="IFY154" s="63"/>
      <c r="IFZ154" s="63"/>
      <c r="IGA154" s="63"/>
      <c r="IGB154" s="63"/>
      <c r="IGC154" s="63"/>
      <c r="IGD154" s="63"/>
      <c r="IGE154" s="63"/>
      <c r="IGF154" s="63"/>
      <c r="IGG154" s="63"/>
      <c r="IGH154" s="63"/>
      <c r="IGI154" s="63"/>
      <c r="IGJ154" s="63"/>
      <c r="IGK154" s="63"/>
      <c r="IGL154" s="63"/>
      <c r="IGM154" s="63"/>
      <c r="IGN154" s="63"/>
      <c r="IGO154" s="63"/>
      <c r="IGP154" s="63"/>
      <c r="IGQ154" s="63"/>
      <c r="IGR154" s="63"/>
      <c r="IGS154" s="63"/>
      <c r="IGT154" s="63"/>
      <c r="IGU154" s="63"/>
      <c r="IGV154" s="63"/>
      <c r="IGW154" s="63"/>
      <c r="IGX154" s="63"/>
      <c r="IGY154" s="63"/>
      <c r="IGZ154" s="63"/>
      <c r="IHA154" s="63"/>
      <c r="IHB154" s="63"/>
      <c r="IHC154" s="63"/>
      <c r="IHD154" s="63"/>
      <c r="IHE154" s="63"/>
      <c r="IHF154" s="63"/>
      <c r="IHG154" s="63"/>
      <c r="IHH154" s="63"/>
      <c r="IHI154" s="63"/>
      <c r="IHJ154" s="63"/>
      <c r="IHK154" s="63"/>
      <c r="IHL154" s="63"/>
      <c r="IHM154" s="63"/>
      <c r="IHN154" s="63"/>
      <c r="IHO154" s="63"/>
      <c r="IHP154" s="63"/>
      <c r="IHQ154" s="63"/>
      <c r="IHR154" s="63"/>
      <c r="IHS154" s="63"/>
      <c r="IHT154" s="63"/>
      <c r="IHU154" s="63"/>
      <c r="IHV154" s="63"/>
      <c r="IHW154" s="63"/>
      <c r="IHX154" s="63"/>
      <c r="IHY154" s="63"/>
      <c r="IHZ154" s="63"/>
      <c r="IIA154" s="63"/>
      <c r="IIB154" s="63"/>
      <c r="IIC154" s="63"/>
      <c r="IID154" s="63"/>
      <c r="IIE154" s="63"/>
      <c r="IIF154" s="63"/>
      <c r="IIG154" s="63"/>
      <c r="IIH154" s="63"/>
      <c r="III154" s="63"/>
      <c r="IIJ154" s="63"/>
      <c r="IIK154" s="63"/>
      <c r="IIL154" s="63"/>
      <c r="IIM154" s="63"/>
      <c r="IIN154" s="63"/>
      <c r="IIO154" s="63"/>
      <c r="IIP154" s="63"/>
      <c r="IIQ154" s="63"/>
      <c r="IIR154" s="63"/>
      <c r="IIS154" s="63"/>
      <c r="IIT154" s="63"/>
      <c r="IIU154" s="63"/>
      <c r="IIV154" s="63"/>
      <c r="IIW154" s="63"/>
      <c r="IIX154" s="63"/>
      <c r="IIY154" s="63"/>
      <c r="IIZ154" s="63"/>
      <c r="IJA154" s="63"/>
      <c r="IJB154" s="63"/>
      <c r="IJC154" s="63"/>
      <c r="IJD154" s="63"/>
      <c r="IJE154" s="63"/>
      <c r="IJF154" s="63"/>
      <c r="IJG154" s="63"/>
      <c r="IJH154" s="63"/>
      <c r="IJI154" s="63"/>
      <c r="IJJ154" s="63"/>
      <c r="IJK154" s="63"/>
      <c r="IJL154" s="63"/>
      <c r="IJM154" s="63"/>
      <c r="IJN154" s="63"/>
      <c r="IJO154" s="63"/>
      <c r="IJP154" s="63"/>
      <c r="IJQ154" s="63"/>
      <c r="IJR154" s="63"/>
      <c r="IJS154" s="63"/>
      <c r="IJT154" s="63"/>
      <c r="IJU154" s="63"/>
      <c r="IJV154" s="63"/>
      <c r="IJW154" s="63"/>
      <c r="IJX154" s="63"/>
      <c r="IJY154" s="63"/>
      <c r="IJZ154" s="63"/>
      <c r="IKA154" s="63"/>
      <c r="IKB154" s="63"/>
      <c r="IKC154" s="63"/>
      <c r="IKD154" s="63"/>
      <c r="IKE154" s="63"/>
      <c r="IKF154" s="63"/>
      <c r="IKG154" s="63"/>
      <c r="IKH154" s="63"/>
      <c r="IKI154" s="63"/>
      <c r="IKJ154" s="63"/>
      <c r="IKK154" s="63"/>
      <c r="IKL154" s="63"/>
      <c r="IKM154" s="63"/>
      <c r="IKN154" s="63"/>
      <c r="IKO154" s="63"/>
      <c r="IKP154" s="63"/>
      <c r="IKQ154" s="63"/>
      <c r="IKR154" s="63"/>
      <c r="IKS154" s="63"/>
      <c r="IKT154" s="63"/>
      <c r="IKU154" s="63"/>
      <c r="IKV154" s="63"/>
      <c r="IKW154" s="63"/>
      <c r="IKX154" s="63"/>
      <c r="IKY154" s="63"/>
      <c r="IKZ154" s="63"/>
      <c r="ILA154" s="63"/>
      <c r="ILB154" s="63"/>
      <c r="ILC154" s="63"/>
      <c r="ILD154" s="63"/>
      <c r="ILE154" s="63"/>
      <c r="ILF154" s="63"/>
      <c r="ILG154" s="63"/>
      <c r="ILH154" s="63"/>
      <c r="ILI154" s="63"/>
      <c r="ILJ154" s="63"/>
      <c r="ILK154" s="63"/>
      <c r="ILL154" s="63"/>
      <c r="ILM154" s="63"/>
      <c r="ILN154" s="63"/>
      <c r="ILO154" s="63"/>
      <c r="ILP154" s="63"/>
      <c r="ILQ154" s="63"/>
      <c r="ILR154" s="63"/>
      <c r="ILS154" s="63"/>
      <c r="ILT154" s="63"/>
      <c r="ILU154" s="63"/>
      <c r="ILV154" s="63"/>
      <c r="ILW154" s="63"/>
      <c r="ILX154" s="63"/>
      <c r="ILY154" s="63"/>
      <c r="ILZ154" s="63"/>
      <c r="IMA154" s="63"/>
      <c r="IMB154" s="63"/>
      <c r="IMC154" s="63"/>
      <c r="IMD154" s="63"/>
      <c r="IME154" s="63"/>
      <c r="IMF154" s="63"/>
      <c r="IMG154" s="63"/>
      <c r="IMH154" s="63"/>
      <c r="IMI154" s="63"/>
      <c r="IMJ154" s="63"/>
      <c r="IMK154" s="63"/>
      <c r="IML154" s="63"/>
      <c r="IMM154" s="63"/>
      <c r="IMN154" s="63"/>
      <c r="IMO154" s="63"/>
      <c r="IMP154" s="63"/>
      <c r="IMQ154" s="63"/>
      <c r="IMR154" s="63"/>
      <c r="IMS154" s="63"/>
      <c r="IMT154" s="63"/>
      <c r="IMU154" s="63"/>
      <c r="IMV154" s="63"/>
      <c r="IMW154" s="63"/>
      <c r="IMX154" s="63"/>
      <c r="IMY154" s="63"/>
      <c r="IMZ154" s="63"/>
      <c r="INA154" s="63"/>
      <c r="INB154" s="63"/>
      <c r="INC154" s="63"/>
      <c r="IND154" s="63"/>
      <c r="INE154" s="63"/>
      <c r="INF154" s="63"/>
      <c r="ING154" s="63"/>
      <c r="INH154" s="63"/>
      <c r="INI154" s="63"/>
      <c r="INJ154" s="63"/>
      <c r="INK154" s="63"/>
      <c r="INL154" s="63"/>
      <c r="INM154" s="63"/>
      <c r="INN154" s="63"/>
      <c r="INO154" s="63"/>
      <c r="INP154" s="63"/>
      <c r="INQ154" s="63"/>
      <c r="INR154" s="63"/>
      <c r="INS154" s="63"/>
      <c r="INT154" s="63"/>
      <c r="INU154" s="63"/>
      <c r="INV154" s="63"/>
      <c r="INW154" s="63"/>
      <c r="INX154" s="63"/>
      <c r="INY154" s="63"/>
      <c r="INZ154" s="63"/>
      <c r="IOA154" s="63"/>
      <c r="IOB154" s="63"/>
      <c r="IOC154" s="63"/>
      <c r="IOD154" s="63"/>
      <c r="IOE154" s="63"/>
      <c r="IOF154" s="63"/>
      <c r="IOG154" s="63"/>
      <c r="IOH154" s="63"/>
      <c r="IOI154" s="63"/>
      <c r="IOJ154" s="63"/>
      <c r="IOK154" s="63"/>
      <c r="IOL154" s="63"/>
      <c r="IOM154" s="63"/>
      <c r="ION154" s="63"/>
      <c r="IOO154" s="63"/>
      <c r="IOP154" s="63"/>
      <c r="IOQ154" s="63"/>
      <c r="IOR154" s="63"/>
      <c r="IOS154" s="63"/>
      <c r="IOT154" s="63"/>
      <c r="IOU154" s="63"/>
      <c r="IOV154" s="63"/>
      <c r="IOW154" s="63"/>
      <c r="IOX154" s="63"/>
      <c r="IOY154" s="63"/>
      <c r="IOZ154" s="63"/>
      <c r="IPA154" s="63"/>
      <c r="IPB154" s="63"/>
      <c r="IPC154" s="63"/>
      <c r="IPD154" s="63"/>
      <c r="IPE154" s="63"/>
      <c r="IPF154" s="63"/>
      <c r="IPG154" s="63"/>
      <c r="IPH154" s="63"/>
      <c r="IPI154" s="63"/>
      <c r="IPJ154" s="63"/>
      <c r="IPK154" s="63"/>
      <c r="IPL154" s="63"/>
      <c r="IPM154" s="63"/>
      <c r="IPN154" s="63"/>
      <c r="IPO154" s="63"/>
      <c r="IPP154" s="63"/>
      <c r="IPQ154" s="63"/>
      <c r="IPR154" s="63"/>
      <c r="IPS154" s="63"/>
      <c r="IPT154" s="63"/>
      <c r="IPU154" s="63"/>
      <c r="IPV154" s="63"/>
      <c r="IPW154" s="63"/>
      <c r="IPX154" s="63"/>
      <c r="IPY154" s="63"/>
      <c r="IPZ154" s="63"/>
      <c r="IQA154" s="63"/>
      <c r="IQB154" s="63"/>
      <c r="IQC154" s="63"/>
      <c r="IQD154" s="63"/>
      <c r="IQE154" s="63"/>
      <c r="IQF154" s="63"/>
      <c r="IQG154" s="63"/>
      <c r="IQH154" s="63"/>
      <c r="IQI154" s="63"/>
      <c r="IQJ154" s="63"/>
      <c r="IQK154" s="63"/>
      <c r="IQL154" s="63"/>
      <c r="IQM154" s="63"/>
      <c r="IQN154" s="63"/>
      <c r="IQO154" s="63"/>
      <c r="IQP154" s="63"/>
      <c r="IQQ154" s="63"/>
      <c r="IQR154" s="63"/>
      <c r="IQS154" s="63"/>
      <c r="IQT154" s="63"/>
      <c r="IQU154" s="63"/>
      <c r="IQV154" s="63"/>
      <c r="IQW154" s="63"/>
      <c r="IQX154" s="63"/>
      <c r="IQY154" s="63"/>
      <c r="IQZ154" s="63"/>
      <c r="IRA154" s="63"/>
      <c r="IRB154" s="63"/>
      <c r="IRC154" s="63"/>
      <c r="IRD154" s="63"/>
      <c r="IRE154" s="63"/>
      <c r="IRF154" s="63"/>
      <c r="IRG154" s="63"/>
      <c r="IRH154" s="63"/>
      <c r="IRI154" s="63"/>
      <c r="IRJ154" s="63"/>
      <c r="IRK154" s="63"/>
      <c r="IRL154" s="63"/>
      <c r="IRM154" s="63"/>
      <c r="IRN154" s="63"/>
      <c r="IRO154" s="63"/>
      <c r="IRP154" s="63"/>
      <c r="IRQ154" s="63"/>
      <c r="IRR154" s="63"/>
      <c r="IRS154" s="63"/>
      <c r="IRT154" s="63"/>
      <c r="IRU154" s="63"/>
      <c r="IRV154" s="63"/>
      <c r="IRW154" s="63"/>
      <c r="IRX154" s="63"/>
      <c r="IRY154" s="63"/>
      <c r="IRZ154" s="63"/>
      <c r="ISA154" s="63"/>
      <c r="ISB154" s="63"/>
      <c r="ISC154" s="63"/>
      <c r="ISD154" s="63"/>
      <c r="ISE154" s="63"/>
      <c r="ISF154" s="63"/>
      <c r="ISG154" s="63"/>
      <c r="ISH154" s="63"/>
      <c r="ISI154" s="63"/>
      <c r="ISJ154" s="63"/>
      <c r="ISK154" s="63"/>
      <c r="ISL154" s="63"/>
      <c r="ISM154" s="63"/>
      <c r="ISN154" s="63"/>
      <c r="ISO154" s="63"/>
      <c r="ISP154" s="63"/>
      <c r="ISQ154" s="63"/>
      <c r="ISR154" s="63"/>
      <c r="ISS154" s="63"/>
      <c r="IST154" s="63"/>
      <c r="ISU154" s="63"/>
      <c r="ISV154" s="63"/>
      <c r="ISW154" s="63"/>
      <c r="ISX154" s="63"/>
      <c r="ISY154" s="63"/>
      <c r="ISZ154" s="63"/>
      <c r="ITA154" s="63"/>
      <c r="ITB154" s="63"/>
      <c r="ITC154" s="63"/>
      <c r="ITD154" s="63"/>
      <c r="ITE154" s="63"/>
      <c r="ITF154" s="63"/>
      <c r="ITG154" s="63"/>
      <c r="ITH154" s="63"/>
      <c r="ITI154" s="63"/>
      <c r="ITJ154" s="63"/>
      <c r="ITK154" s="63"/>
      <c r="ITL154" s="63"/>
      <c r="ITM154" s="63"/>
      <c r="ITN154" s="63"/>
      <c r="ITO154" s="63"/>
      <c r="ITP154" s="63"/>
      <c r="ITQ154" s="63"/>
      <c r="ITR154" s="63"/>
      <c r="ITS154" s="63"/>
      <c r="ITT154" s="63"/>
      <c r="ITU154" s="63"/>
      <c r="ITV154" s="63"/>
      <c r="ITW154" s="63"/>
      <c r="ITX154" s="63"/>
      <c r="ITY154" s="63"/>
      <c r="ITZ154" s="63"/>
      <c r="IUA154" s="63"/>
      <c r="IUB154" s="63"/>
      <c r="IUC154" s="63"/>
      <c r="IUD154" s="63"/>
      <c r="IUE154" s="63"/>
      <c r="IUF154" s="63"/>
      <c r="IUG154" s="63"/>
      <c r="IUH154" s="63"/>
      <c r="IUI154" s="63"/>
      <c r="IUJ154" s="63"/>
      <c r="IUK154" s="63"/>
      <c r="IUL154" s="63"/>
      <c r="IUM154" s="63"/>
      <c r="IUN154" s="63"/>
      <c r="IUO154" s="63"/>
      <c r="IUP154" s="63"/>
      <c r="IUQ154" s="63"/>
      <c r="IUR154" s="63"/>
      <c r="IUS154" s="63"/>
      <c r="IUT154" s="63"/>
      <c r="IUU154" s="63"/>
      <c r="IUV154" s="63"/>
      <c r="IUW154" s="63"/>
      <c r="IUX154" s="63"/>
      <c r="IUY154" s="63"/>
      <c r="IUZ154" s="63"/>
      <c r="IVA154" s="63"/>
      <c r="IVB154" s="63"/>
      <c r="IVC154" s="63"/>
      <c r="IVD154" s="63"/>
      <c r="IVE154" s="63"/>
      <c r="IVF154" s="63"/>
      <c r="IVG154" s="63"/>
      <c r="IVH154" s="63"/>
      <c r="IVI154" s="63"/>
      <c r="IVJ154" s="63"/>
      <c r="IVK154" s="63"/>
      <c r="IVL154" s="63"/>
      <c r="IVM154" s="63"/>
      <c r="IVN154" s="63"/>
      <c r="IVO154" s="63"/>
      <c r="IVP154" s="63"/>
      <c r="IVQ154" s="63"/>
      <c r="IVR154" s="63"/>
      <c r="IVS154" s="63"/>
      <c r="IVT154" s="63"/>
      <c r="IVU154" s="63"/>
      <c r="IVV154" s="63"/>
      <c r="IVW154" s="63"/>
      <c r="IVX154" s="63"/>
      <c r="IVY154" s="63"/>
      <c r="IVZ154" s="63"/>
      <c r="IWA154" s="63"/>
      <c r="IWB154" s="63"/>
      <c r="IWC154" s="63"/>
      <c r="IWD154" s="63"/>
      <c r="IWE154" s="63"/>
      <c r="IWF154" s="63"/>
      <c r="IWG154" s="63"/>
      <c r="IWH154" s="63"/>
      <c r="IWI154" s="63"/>
      <c r="IWJ154" s="63"/>
      <c r="IWK154" s="63"/>
      <c r="IWL154" s="63"/>
      <c r="IWM154" s="63"/>
      <c r="IWN154" s="63"/>
      <c r="IWO154" s="63"/>
      <c r="IWP154" s="63"/>
      <c r="IWQ154" s="63"/>
      <c r="IWR154" s="63"/>
      <c r="IWS154" s="63"/>
      <c r="IWT154" s="63"/>
      <c r="IWU154" s="63"/>
      <c r="IWV154" s="63"/>
      <c r="IWW154" s="63"/>
      <c r="IWX154" s="63"/>
      <c r="IWY154" s="63"/>
      <c r="IWZ154" s="63"/>
      <c r="IXA154" s="63"/>
      <c r="IXB154" s="63"/>
      <c r="IXC154" s="63"/>
      <c r="IXD154" s="63"/>
      <c r="IXE154" s="63"/>
      <c r="IXF154" s="63"/>
      <c r="IXG154" s="63"/>
      <c r="IXH154" s="63"/>
      <c r="IXI154" s="63"/>
      <c r="IXJ154" s="63"/>
      <c r="IXK154" s="63"/>
      <c r="IXL154" s="63"/>
      <c r="IXM154" s="63"/>
      <c r="IXN154" s="63"/>
      <c r="IXO154" s="63"/>
      <c r="IXP154" s="63"/>
      <c r="IXQ154" s="63"/>
      <c r="IXR154" s="63"/>
      <c r="IXS154" s="63"/>
      <c r="IXT154" s="63"/>
      <c r="IXU154" s="63"/>
      <c r="IXV154" s="63"/>
      <c r="IXW154" s="63"/>
      <c r="IXX154" s="63"/>
      <c r="IXY154" s="63"/>
      <c r="IXZ154" s="63"/>
      <c r="IYA154" s="63"/>
      <c r="IYB154" s="63"/>
      <c r="IYC154" s="63"/>
      <c r="IYD154" s="63"/>
      <c r="IYE154" s="63"/>
      <c r="IYF154" s="63"/>
      <c r="IYG154" s="63"/>
      <c r="IYH154" s="63"/>
      <c r="IYI154" s="63"/>
      <c r="IYJ154" s="63"/>
      <c r="IYK154" s="63"/>
      <c r="IYL154" s="63"/>
      <c r="IYM154" s="63"/>
      <c r="IYN154" s="63"/>
      <c r="IYO154" s="63"/>
      <c r="IYP154" s="63"/>
      <c r="IYQ154" s="63"/>
      <c r="IYR154" s="63"/>
      <c r="IYS154" s="63"/>
      <c r="IYT154" s="63"/>
      <c r="IYU154" s="63"/>
      <c r="IYV154" s="63"/>
      <c r="IYW154" s="63"/>
      <c r="IYX154" s="63"/>
      <c r="IYY154" s="63"/>
      <c r="IYZ154" s="63"/>
      <c r="IZA154" s="63"/>
      <c r="IZB154" s="63"/>
      <c r="IZC154" s="63"/>
      <c r="IZD154" s="63"/>
      <c r="IZE154" s="63"/>
      <c r="IZF154" s="63"/>
      <c r="IZG154" s="63"/>
      <c r="IZH154" s="63"/>
      <c r="IZI154" s="63"/>
      <c r="IZJ154" s="63"/>
      <c r="IZK154" s="63"/>
      <c r="IZL154" s="63"/>
      <c r="IZM154" s="63"/>
      <c r="IZN154" s="63"/>
      <c r="IZO154" s="63"/>
      <c r="IZP154" s="63"/>
      <c r="IZQ154" s="63"/>
      <c r="IZR154" s="63"/>
      <c r="IZS154" s="63"/>
      <c r="IZT154" s="63"/>
      <c r="IZU154" s="63"/>
      <c r="IZV154" s="63"/>
      <c r="IZW154" s="63"/>
      <c r="IZX154" s="63"/>
      <c r="IZY154" s="63"/>
      <c r="IZZ154" s="63"/>
      <c r="JAA154" s="63"/>
      <c r="JAB154" s="63"/>
      <c r="JAC154" s="63"/>
      <c r="JAD154" s="63"/>
      <c r="JAE154" s="63"/>
      <c r="JAF154" s="63"/>
      <c r="JAG154" s="63"/>
      <c r="JAH154" s="63"/>
      <c r="JAI154" s="63"/>
      <c r="JAJ154" s="63"/>
      <c r="JAK154" s="63"/>
      <c r="JAL154" s="63"/>
      <c r="JAM154" s="63"/>
      <c r="JAN154" s="63"/>
      <c r="JAO154" s="63"/>
      <c r="JAP154" s="63"/>
      <c r="JAQ154" s="63"/>
      <c r="JAR154" s="63"/>
      <c r="JAS154" s="63"/>
      <c r="JAT154" s="63"/>
      <c r="JAU154" s="63"/>
      <c r="JAV154" s="63"/>
      <c r="JAW154" s="63"/>
      <c r="JAX154" s="63"/>
      <c r="JAY154" s="63"/>
      <c r="JAZ154" s="63"/>
      <c r="JBA154" s="63"/>
      <c r="JBB154" s="63"/>
      <c r="JBC154" s="63"/>
      <c r="JBD154" s="63"/>
      <c r="JBE154" s="63"/>
      <c r="JBF154" s="63"/>
      <c r="JBG154" s="63"/>
      <c r="JBH154" s="63"/>
      <c r="JBI154" s="63"/>
      <c r="JBJ154" s="63"/>
      <c r="JBK154" s="63"/>
      <c r="JBL154" s="63"/>
      <c r="JBM154" s="63"/>
      <c r="JBN154" s="63"/>
      <c r="JBO154" s="63"/>
      <c r="JBP154" s="63"/>
      <c r="JBQ154" s="63"/>
      <c r="JBR154" s="63"/>
      <c r="JBS154" s="63"/>
      <c r="JBT154" s="63"/>
      <c r="JBU154" s="63"/>
      <c r="JBV154" s="63"/>
      <c r="JBW154" s="63"/>
      <c r="JBX154" s="63"/>
      <c r="JBY154" s="63"/>
      <c r="JBZ154" s="63"/>
      <c r="JCA154" s="63"/>
      <c r="JCB154" s="63"/>
      <c r="JCC154" s="63"/>
      <c r="JCD154" s="63"/>
      <c r="JCE154" s="63"/>
      <c r="JCF154" s="63"/>
      <c r="JCG154" s="63"/>
      <c r="JCH154" s="63"/>
      <c r="JCI154" s="63"/>
      <c r="JCJ154" s="63"/>
      <c r="JCK154" s="63"/>
      <c r="JCL154" s="63"/>
      <c r="JCM154" s="63"/>
      <c r="JCN154" s="63"/>
      <c r="JCO154" s="63"/>
      <c r="JCP154" s="63"/>
      <c r="JCQ154" s="63"/>
      <c r="JCR154" s="63"/>
      <c r="JCS154" s="63"/>
      <c r="JCT154" s="63"/>
      <c r="JCU154" s="63"/>
      <c r="JCV154" s="63"/>
      <c r="JCW154" s="63"/>
      <c r="JCX154" s="63"/>
      <c r="JCY154" s="63"/>
      <c r="JCZ154" s="63"/>
      <c r="JDA154" s="63"/>
      <c r="JDB154" s="63"/>
      <c r="JDC154" s="63"/>
      <c r="JDD154" s="63"/>
      <c r="JDE154" s="63"/>
      <c r="JDF154" s="63"/>
      <c r="JDG154" s="63"/>
      <c r="JDH154" s="63"/>
      <c r="JDI154" s="63"/>
      <c r="JDJ154" s="63"/>
      <c r="JDK154" s="63"/>
      <c r="JDL154" s="63"/>
      <c r="JDM154" s="63"/>
      <c r="JDN154" s="63"/>
      <c r="JDO154" s="63"/>
      <c r="JDP154" s="63"/>
      <c r="JDQ154" s="63"/>
      <c r="JDR154" s="63"/>
      <c r="JDS154" s="63"/>
      <c r="JDT154" s="63"/>
      <c r="JDU154" s="63"/>
      <c r="JDV154" s="63"/>
      <c r="JDW154" s="63"/>
      <c r="JDX154" s="63"/>
      <c r="JDY154" s="63"/>
      <c r="JDZ154" s="63"/>
      <c r="JEA154" s="63"/>
      <c r="JEB154" s="63"/>
      <c r="JEC154" s="63"/>
      <c r="JED154" s="63"/>
      <c r="JEE154" s="63"/>
      <c r="JEF154" s="63"/>
      <c r="JEG154" s="63"/>
      <c r="JEH154" s="63"/>
      <c r="JEI154" s="63"/>
      <c r="JEJ154" s="63"/>
      <c r="JEK154" s="63"/>
      <c r="JEL154" s="63"/>
      <c r="JEM154" s="63"/>
      <c r="JEN154" s="63"/>
      <c r="JEO154" s="63"/>
      <c r="JEP154" s="63"/>
      <c r="JEQ154" s="63"/>
      <c r="JER154" s="63"/>
      <c r="JES154" s="63"/>
      <c r="JET154" s="63"/>
      <c r="JEU154" s="63"/>
      <c r="JEV154" s="63"/>
      <c r="JEW154" s="63"/>
      <c r="JEX154" s="63"/>
      <c r="JEY154" s="63"/>
      <c r="JEZ154" s="63"/>
      <c r="JFA154" s="63"/>
      <c r="JFB154" s="63"/>
      <c r="JFC154" s="63"/>
      <c r="JFD154" s="63"/>
      <c r="JFE154" s="63"/>
      <c r="JFF154" s="63"/>
      <c r="JFG154" s="63"/>
      <c r="JFH154" s="63"/>
      <c r="JFI154" s="63"/>
      <c r="JFJ154" s="63"/>
      <c r="JFK154" s="63"/>
      <c r="JFL154" s="63"/>
      <c r="JFM154" s="63"/>
      <c r="JFN154" s="63"/>
      <c r="JFO154" s="63"/>
      <c r="JFP154" s="63"/>
      <c r="JFQ154" s="63"/>
      <c r="JFR154" s="63"/>
      <c r="JFS154" s="63"/>
      <c r="JFT154" s="63"/>
      <c r="JFU154" s="63"/>
      <c r="JFV154" s="63"/>
      <c r="JFW154" s="63"/>
      <c r="JFX154" s="63"/>
      <c r="JFY154" s="63"/>
      <c r="JFZ154" s="63"/>
      <c r="JGA154" s="63"/>
      <c r="JGB154" s="63"/>
      <c r="JGC154" s="63"/>
      <c r="JGD154" s="63"/>
      <c r="JGE154" s="63"/>
      <c r="JGF154" s="63"/>
      <c r="JGG154" s="63"/>
      <c r="JGH154" s="63"/>
      <c r="JGI154" s="63"/>
      <c r="JGJ154" s="63"/>
      <c r="JGK154" s="63"/>
      <c r="JGL154" s="63"/>
      <c r="JGM154" s="63"/>
      <c r="JGN154" s="63"/>
      <c r="JGO154" s="63"/>
      <c r="JGP154" s="63"/>
      <c r="JGQ154" s="63"/>
      <c r="JGR154" s="63"/>
      <c r="JGS154" s="63"/>
      <c r="JGT154" s="63"/>
      <c r="JGU154" s="63"/>
      <c r="JGV154" s="63"/>
      <c r="JGW154" s="63"/>
      <c r="JGX154" s="63"/>
      <c r="JGY154" s="63"/>
      <c r="JGZ154" s="63"/>
      <c r="JHA154" s="63"/>
      <c r="JHB154" s="63"/>
      <c r="JHC154" s="63"/>
      <c r="JHD154" s="63"/>
      <c r="JHE154" s="63"/>
      <c r="JHF154" s="63"/>
      <c r="JHG154" s="63"/>
      <c r="JHH154" s="63"/>
      <c r="JHI154" s="63"/>
      <c r="JHJ154" s="63"/>
      <c r="JHK154" s="63"/>
      <c r="JHL154" s="63"/>
      <c r="JHM154" s="63"/>
      <c r="JHN154" s="63"/>
      <c r="JHO154" s="63"/>
      <c r="JHP154" s="63"/>
      <c r="JHQ154" s="63"/>
      <c r="JHR154" s="63"/>
      <c r="JHS154" s="63"/>
      <c r="JHT154" s="63"/>
      <c r="JHU154" s="63"/>
      <c r="JHV154" s="63"/>
      <c r="JHW154" s="63"/>
      <c r="JHX154" s="63"/>
      <c r="JHY154" s="63"/>
      <c r="JHZ154" s="63"/>
      <c r="JIA154" s="63"/>
      <c r="JIB154" s="63"/>
      <c r="JIC154" s="63"/>
      <c r="JID154" s="63"/>
      <c r="JIE154" s="63"/>
      <c r="JIF154" s="63"/>
      <c r="JIG154" s="63"/>
      <c r="JIH154" s="63"/>
      <c r="JII154" s="63"/>
      <c r="JIJ154" s="63"/>
      <c r="JIK154" s="63"/>
      <c r="JIL154" s="63"/>
      <c r="JIM154" s="63"/>
      <c r="JIN154" s="63"/>
      <c r="JIO154" s="63"/>
      <c r="JIP154" s="63"/>
      <c r="JIQ154" s="63"/>
      <c r="JIR154" s="63"/>
      <c r="JIS154" s="63"/>
      <c r="JIT154" s="63"/>
      <c r="JIU154" s="63"/>
      <c r="JIV154" s="63"/>
      <c r="JIW154" s="63"/>
      <c r="JIX154" s="63"/>
      <c r="JIY154" s="63"/>
      <c r="JIZ154" s="63"/>
      <c r="JJA154" s="63"/>
      <c r="JJB154" s="63"/>
      <c r="JJC154" s="63"/>
      <c r="JJD154" s="63"/>
      <c r="JJE154" s="63"/>
      <c r="JJF154" s="63"/>
      <c r="JJG154" s="63"/>
      <c r="JJH154" s="63"/>
      <c r="JJI154" s="63"/>
      <c r="JJJ154" s="63"/>
      <c r="JJK154" s="63"/>
      <c r="JJL154" s="63"/>
      <c r="JJM154" s="63"/>
      <c r="JJN154" s="63"/>
      <c r="JJO154" s="63"/>
      <c r="JJP154" s="63"/>
      <c r="JJQ154" s="63"/>
      <c r="JJR154" s="63"/>
      <c r="JJS154" s="63"/>
      <c r="JJT154" s="63"/>
      <c r="JJU154" s="63"/>
      <c r="JJV154" s="63"/>
      <c r="JJW154" s="63"/>
      <c r="JJX154" s="63"/>
      <c r="JJY154" s="63"/>
      <c r="JJZ154" s="63"/>
      <c r="JKA154" s="63"/>
      <c r="JKB154" s="63"/>
      <c r="JKC154" s="63"/>
      <c r="JKD154" s="63"/>
      <c r="JKE154" s="63"/>
      <c r="JKF154" s="63"/>
      <c r="JKG154" s="63"/>
      <c r="JKH154" s="63"/>
      <c r="JKI154" s="63"/>
      <c r="JKJ154" s="63"/>
      <c r="JKK154" s="63"/>
      <c r="JKL154" s="63"/>
      <c r="JKM154" s="63"/>
      <c r="JKN154" s="63"/>
      <c r="JKO154" s="63"/>
      <c r="JKP154" s="63"/>
      <c r="JKQ154" s="63"/>
      <c r="JKR154" s="63"/>
      <c r="JKS154" s="63"/>
      <c r="JKT154" s="63"/>
      <c r="JKU154" s="63"/>
      <c r="JKV154" s="63"/>
      <c r="JKW154" s="63"/>
      <c r="JKX154" s="63"/>
      <c r="JKY154" s="63"/>
      <c r="JKZ154" s="63"/>
      <c r="JLA154" s="63"/>
      <c r="JLB154" s="63"/>
      <c r="JLC154" s="63"/>
      <c r="JLD154" s="63"/>
      <c r="JLE154" s="63"/>
      <c r="JLF154" s="63"/>
      <c r="JLG154" s="63"/>
      <c r="JLH154" s="63"/>
      <c r="JLI154" s="63"/>
      <c r="JLJ154" s="63"/>
      <c r="JLK154" s="63"/>
      <c r="JLL154" s="63"/>
      <c r="JLM154" s="63"/>
      <c r="JLN154" s="63"/>
      <c r="JLO154" s="63"/>
      <c r="JLP154" s="63"/>
      <c r="JLQ154" s="63"/>
      <c r="JLR154" s="63"/>
      <c r="JLS154" s="63"/>
      <c r="JLT154" s="63"/>
      <c r="JLU154" s="63"/>
      <c r="JLV154" s="63"/>
      <c r="JLW154" s="63"/>
      <c r="JLX154" s="63"/>
      <c r="JLY154" s="63"/>
      <c r="JLZ154" s="63"/>
      <c r="JMA154" s="63"/>
      <c r="JMB154" s="63"/>
      <c r="JMC154" s="63"/>
      <c r="JMD154" s="63"/>
      <c r="JME154" s="63"/>
      <c r="JMF154" s="63"/>
      <c r="JMG154" s="63"/>
      <c r="JMH154" s="63"/>
      <c r="JMI154" s="63"/>
      <c r="JMJ154" s="63"/>
      <c r="JMK154" s="63"/>
      <c r="JML154" s="63"/>
      <c r="JMM154" s="63"/>
      <c r="JMN154" s="63"/>
      <c r="JMO154" s="63"/>
      <c r="JMP154" s="63"/>
      <c r="JMQ154" s="63"/>
      <c r="JMR154" s="63"/>
      <c r="JMS154" s="63"/>
      <c r="JMT154" s="63"/>
      <c r="JMU154" s="63"/>
      <c r="JMV154" s="63"/>
      <c r="JMW154" s="63"/>
      <c r="JMX154" s="63"/>
      <c r="JMY154" s="63"/>
      <c r="JMZ154" s="63"/>
      <c r="JNA154" s="63"/>
      <c r="JNB154" s="63"/>
      <c r="JNC154" s="63"/>
      <c r="JND154" s="63"/>
      <c r="JNE154" s="63"/>
      <c r="JNF154" s="63"/>
      <c r="JNG154" s="63"/>
      <c r="JNH154" s="63"/>
      <c r="JNI154" s="63"/>
      <c r="JNJ154" s="63"/>
      <c r="JNK154" s="63"/>
      <c r="JNL154" s="63"/>
      <c r="JNM154" s="63"/>
      <c r="JNN154" s="63"/>
      <c r="JNO154" s="63"/>
      <c r="JNP154" s="63"/>
      <c r="JNQ154" s="63"/>
      <c r="JNR154" s="63"/>
      <c r="JNS154" s="63"/>
      <c r="JNT154" s="63"/>
      <c r="JNU154" s="63"/>
      <c r="JNV154" s="63"/>
      <c r="JNW154" s="63"/>
      <c r="JNX154" s="63"/>
      <c r="JNY154" s="63"/>
      <c r="JNZ154" s="63"/>
      <c r="JOA154" s="63"/>
      <c r="JOB154" s="63"/>
      <c r="JOC154" s="63"/>
      <c r="JOD154" s="63"/>
      <c r="JOE154" s="63"/>
      <c r="JOF154" s="63"/>
      <c r="JOG154" s="63"/>
      <c r="JOH154" s="63"/>
      <c r="JOI154" s="63"/>
      <c r="JOJ154" s="63"/>
      <c r="JOK154" s="63"/>
      <c r="JOL154" s="63"/>
      <c r="JOM154" s="63"/>
      <c r="JON154" s="63"/>
      <c r="JOO154" s="63"/>
      <c r="JOP154" s="63"/>
      <c r="JOQ154" s="63"/>
      <c r="JOR154" s="63"/>
      <c r="JOS154" s="63"/>
      <c r="JOT154" s="63"/>
      <c r="JOU154" s="63"/>
      <c r="JOV154" s="63"/>
      <c r="JOW154" s="63"/>
      <c r="JOX154" s="63"/>
      <c r="JOY154" s="63"/>
      <c r="JOZ154" s="63"/>
      <c r="JPA154" s="63"/>
      <c r="JPB154" s="63"/>
      <c r="JPC154" s="63"/>
      <c r="JPD154" s="63"/>
      <c r="JPE154" s="63"/>
      <c r="JPF154" s="63"/>
      <c r="JPG154" s="63"/>
      <c r="JPH154" s="63"/>
      <c r="JPI154" s="63"/>
      <c r="JPJ154" s="63"/>
      <c r="JPK154" s="63"/>
      <c r="JPL154" s="63"/>
      <c r="JPM154" s="63"/>
      <c r="JPN154" s="63"/>
      <c r="JPO154" s="63"/>
      <c r="JPP154" s="63"/>
      <c r="JPQ154" s="63"/>
      <c r="JPR154" s="63"/>
      <c r="JPS154" s="63"/>
      <c r="JPT154" s="63"/>
      <c r="JPU154" s="63"/>
      <c r="JPV154" s="63"/>
      <c r="JPW154" s="63"/>
      <c r="JPX154" s="63"/>
      <c r="JPY154" s="63"/>
      <c r="JPZ154" s="63"/>
      <c r="JQA154" s="63"/>
      <c r="JQB154" s="63"/>
      <c r="JQC154" s="63"/>
      <c r="JQD154" s="63"/>
      <c r="JQE154" s="63"/>
      <c r="JQF154" s="63"/>
      <c r="JQG154" s="63"/>
      <c r="JQH154" s="63"/>
      <c r="JQI154" s="63"/>
      <c r="JQJ154" s="63"/>
      <c r="JQK154" s="63"/>
      <c r="JQL154" s="63"/>
      <c r="JQM154" s="63"/>
      <c r="JQN154" s="63"/>
      <c r="JQO154" s="63"/>
      <c r="JQP154" s="63"/>
      <c r="JQQ154" s="63"/>
      <c r="JQR154" s="63"/>
      <c r="JQS154" s="63"/>
      <c r="JQT154" s="63"/>
      <c r="JQU154" s="63"/>
      <c r="JQV154" s="63"/>
      <c r="JQW154" s="63"/>
      <c r="JQX154" s="63"/>
      <c r="JQY154" s="63"/>
      <c r="JQZ154" s="63"/>
      <c r="JRA154" s="63"/>
      <c r="JRB154" s="63"/>
      <c r="JRC154" s="63"/>
      <c r="JRD154" s="63"/>
      <c r="JRE154" s="63"/>
      <c r="JRF154" s="63"/>
      <c r="JRG154" s="63"/>
      <c r="JRH154" s="63"/>
      <c r="JRI154" s="63"/>
      <c r="JRJ154" s="63"/>
      <c r="JRK154" s="63"/>
      <c r="JRL154" s="63"/>
      <c r="JRM154" s="63"/>
      <c r="JRN154" s="63"/>
      <c r="JRO154" s="63"/>
      <c r="JRP154" s="63"/>
      <c r="JRQ154" s="63"/>
      <c r="JRR154" s="63"/>
      <c r="JRS154" s="63"/>
      <c r="JRT154" s="63"/>
      <c r="JRU154" s="63"/>
      <c r="JRV154" s="63"/>
      <c r="JRW154" s="63"/>
      <c r="JRX154" s="63"/>
      <c r="JRY154" s="63"/>
      <c r="JRZ154" s="63"/>
      <c r="JSA154" s="63"/>
      <c r="JSB154" s="63"/>
      <c r="JSC154" s="63"/>
      <c r="JSD154" s="63"/>
      <c r="JSE154" s="63"/>
      <c r="JSF154" s="63"/>
      <c r="JSG154" s="63"/>
      <c r="JSH154" s="63"/>
      <c r="JSI154" s="63"/>
      <c r="JSJ154" s="63"/>
      <c r="JSK154" s="63"/>
      <c r="JSL154" s="63"/>
      <c r="JSM154" s="63"/>
      <c r="JSN154" s="63"/>
      <c r="JSO154" s="63"/>
      <c r="JSP154" s="63"/>
      <c r="JSQ154" s="63"/>
      <c r="JSR154" s="63"/>
      <c r="JSS154" s="63"/>
      <c r="JST154" s="63"/>
      <c r="JSU154" s="63"/>
      <c r="JSV154" s="63"/>
      <c r="JSW154" s="63"/>
      <c r="JSX154" s="63"/>
      <c r="JSY154" s="63"/>
      <c r="JSZ154" s="63"/>
      <c r="JTA154" s="63"/>
      <c r="JTB154" s="63"/>
      <c r="JTC154" s="63"/>
      <c r="JTD154" s="63"/>
      <c r="JTE154" s="63"/>
      <c r="JTF154" s="63"/>
      <c r="JTG154" s="63"/>
      <c r="JTH154" s="63"/>
      <c r="JTI154" s="63"/>
      <c r="JTJ154" s="63"/>
      <c r="JTK154" s="63"/>
      <c r="JTL154" s="63"/>
      <c r="JTM154" s="63"/>
      <c r="JTN154" s="63"/>
      <c r="JTO154" s="63"/>
      <c r="JTP154" s="63"/>
      <c r="JTQ154" s="63"/>
      <c r="JTR154" s="63"/>
      <c r="JTS154" s="63"/>
      <c r="JTT154" s="63"/>
      <c r="JTU154" s="63"/>
      <c r="JTV154" s="63"/>
      <c r="JTW154" s="63"/>
      <c r="JTX154" s="63"/>
      <c r="JTY154" s="63"/>
      <c r="JTZ154" s="63"/>
      <c r="JUA154" s="63"/>
      <c r="JUB154" s="63"/>
      <c r="JUC154" s="63"/>
      <c r="JUD154" s="63"/>
      <c r="JUE154" s="63"/>
      <c r="JUF154" s="63"/>
      <c r="JUG154" s="63"/>
      <c r="JUH154" s="63"/>
      <c r="JUI154" s="63"/>
      <c r="JUJ154" s="63"/>
      <c r="JUK154" s="63"/>
      <c r="JUL154" s="63"/>
      <c r="JUM154" s="63"/>
      <c r="JUN154" s="63"/>
      <c r="JUO154" s="63"/>
      <c r="JUP154" s="63"/>
      <c r="JUQ154" s="63"/>
      <c r="JUR154" s="63"/>
      <c r="JUS154" s="63"/>
      <c r="JUT154" s="63"/>
      <c r="JUU154" s="63"/>
      <c r="JUV154" s="63"/>
      <c r="JUW154" s="63"/>
      <c r="JUX154" s="63"/>
      <c r="JUY154" s="63"/>
      <c r="JUZ154" s="63"/>
      <c r="JVA154" s="63"/>
      <c r="JVB154" s="63"/>
      <c r="JVC154" s="63"/>
      <c r="JVD154" s="63"/>
      <c r="JVE154" s="63"/>
      <c r="JVF154" s="63"/>
      <c r="JVG154" s="63"/>
      <c r="JVH154" s="63"/>
      <c r="JVI154" s="63"/>
      <c r="JVJ154" s="63"/>
      <c r="JVK154" s="63"/>
      <c r="JVL154" s="63"/>
      <c r="JVM154" s="63"/>
      <c r="JVN154" s="63"/>
      <c r="JVO154" s="63"/>
      <c r="JVP154" s="63"/>
      <c r="JVQ154" s="63"/>
      <c r="JVR154" s="63"/>
      <c r="JVS154" s="63"/>
      <c r="JVT154" s="63"/>
      <c r="JVU154" s="63"/>
      <c r="JVV154" s="63"/>
      <c r="JVW154" s="63"/>
      <c r="JVX154" s="63"/>
      <c r="JVY154" s="63"/>
      <c r="JVZ154" s="63"/>
      <c r="JWA154" s="63"/>
      <c r="JWB154" s="63"/>
      <c r="JWC154" s="63"/>
      <c r="JWD154" s="63"/>
      <c r="JWE154" s="63"/>
      <c r="JWF154" s="63"/>
      <c r="JWG154" s="63"/>
      <c r="JWH154" s="63"/>
      <c r="JWI154" s="63"/>
      <c r="JWJ154" s="63"/>
      <c r="JWK154" s="63"/>
      <c r="JWL154" s="63"/>
      <c r="JWM154" s="63"/>
      <c r="JWN154" s="63"/>
      <c r="JWO154" s="63"/>
      <c r="JWP154" s="63"/>
      <c r="JWQ154" s="63"/>
      <c r="JWR154" s="63"/>
      <c r="JWS154" s="63"/>
      <c r="JWT154" s="63"/>
      <c r="JWU154" s="63"/>
      <c r="JWV154" s="63"/>
      <c r="JWW154" s="63"/>
      <c r="JWX154" s="63"/>
      <c r="JWY154" s="63"/>
      <c r="JWZ154" s="63"/>
      <c r="JXA154" s="63"/>
      <c r="JXB154" s="63"/>
      <c r="JXC154" s="63"/>
      <c r="JXD154" s="63"/>
      <c r="JXE154" s="63"/>
      <c r="JXF154" s="63"/>
      <c r="JXG154" s="63"/>
      <c r="JXH154" s="63"/>
      <c r="JXI154" s="63"/>
      <c r="JXJ154" s="63"/>
      <c r="JXK154" s="63"/>
      <c r="JXL154" s="63"/>
      <c r="JXM154" s="63"/>
      <c r="JXN154" s="63"/>
      <c r="JXO154" s="63"/>
      <c r="JXP154" s="63"/>
      <c r="JXQ154" s="63"/>
      <c r="JXR154" s="63"/>
      <c r="JXS154" s="63"/>
      <c r="JXT154" s="63"/>
      <c r="JXU154" s="63"/>
      <c r="JXV154" s="63"/>
      <c r="JXW154" s="63"/>
      <c r="JXX154" s="63"/>
      <c r="JXY154" s="63"/>
      <c r="JXZ154" s="63"/>
      <c r="JYA154" s="63"/>
      <c r="JYB154" s="63"/>
      <c r="JYC154" s="63"/>
      <c r="JYD154" s="63"/>
      <c r="JYE154" s="63"/>
      <c r="JYF154" s="63"/>
      <c r="JYG154" s="63"/>
      <c r="JYH154" s="63"/>
      <c r="JYI154" s="63"/>
      <c r="JYJ154" s="63"/>
      <c r="JYK154" s="63"/>
      <c r="JYL154" s="63"/>
      <c r="JYM154" s="63"/>
      <c r="JYN154" s="63"/>
      <c r="JYO154" s="63"/>
      <c r="JYP154" s="63"/>
      <c r="JYQ154" s="63"/>
      <c r="JYR154" s="63"/>
      <c r="JYS154" s="63"/>
      <c r="JYT154" s="63"/>
      <c r="JYU154" s="63"/>
      <c r="JYV154" s="63"/>
      <c r="JYW154" s="63"/>
      <c r="JYX154" s="63"/>
      <c r="JYY154" s="63"/>
      <c r="JYZ154" s="63"/>
      <c r="JZA154" s="63"/>
      <c r="JZB154" s="63"/>
      <c r="JZC154" s="63"/>
      <c r="JZD154" s="63"/>
      <c r="JZE154" s="63"/>
      <c r="JZF154" s="63"/>
      <c r="JZG154" s="63"/>
      <c r="JZH154" s="63"/>
      <c r="JZI154" s="63"/>
      <c r="JZJ154" s="63"/>
      <c r="JZK154" s="63"/>
      <c r="JZL154" s="63"/>
      <c r="JZM154" s="63"/>
      <c r="JZN154" s="63"/>
      <c r="JZO154" s="63"/>
      <c r="JZP154" s="63"/>
      <c r="JZQ154" s="63"/>
      <c r="JZR154" s="63"/>
      <c r="JZS154" s="63"/>
      <c r="JZT154" s="63"/>
      <c r="JZU154" s="63"/>
      <c r="JZV154" s="63"/>
      <c r="JZW154" s="63"/>
      <c r="JZX154" s="63"/>
      <c r="JZY154" s="63"/>
      <c r="JZZ154" s="63"/>
      <c r="KAA154" s="63"/>
      <c r="KAB154" s="63"/>
      <c r="KAC154" s="63"/>
      <c r="KAD154" s="63"/>
      <c r="KAE154" s="63"/>
      <c r="KAF154" s="63"/>
      <c r="KAG154" s="63"/>
      <c r="KAH154" s="63"/>
      <c r="KAI154" s="63"/>
      <c r="KAJ154" s="63"/>
      <c r="KAK154" s="63"/>
      <c r="KAL154" s="63"/>
      <c r="KAM154" s="63"/>
      <c r="KAN154" s="63"/>
      <c r="KAO154" s="63"/>
      <c r="KAP154" s="63"/>
      <c r="KAQ154" s="63"/>
      <c r="KAR154" s="63"/>
      <c r="KAS154" s="63"/>
      <c r="KAT154" s="63"/>
      <c r="KAU154" s="63"/>
      <c r="KAV154" s="63"/>
      <c r="KAW154" s="63"/>
      <c r="KAX154" s="63"/>
      <c r="KAY154" s="63"/>
      <c r="KAZ154" s="63"/>
      <c r="KBA154" s="63"/>
      <c r="KBB154" s="63"/>
      <c r="KBC154" s="63"/>
      <c r="KBD154" s="63"/>
      <c r="KBE154" s="63"/>
      <c r="KBF154" s="63"/>
      <c r="KBG154" s="63"/>
      <c r="KBH154" s="63"/>
      <c r="KBI154" s="63"/>
      <c r="KBJ154" s="63"/>
      <c r="KBK154" s="63"/>
      <c r="KBL154" s="63"/>
      <c r="KBM154" s="63"/>
      <c r="KBN154" s="63"/>
      <c r="KBO154" s="63"/>
      <c r="KBP154" s="63"/>
      <c r="KBQ154" s="63"/>
      <c r="KBR154" s="63"/>
      <c r="KBS154" s="63"/>
      <c r="KBT154" s="63"/>
      <c r="KBU154" s="63"/>
      <c r="KBV154" s="63"/>
      <c r="KBW154" s="63"/>
      <c r="KBX154" s="63"/>
      <c r="KBY154" s="63"/>
      <c r="KBZ154" s="63"/>
      <c r="KCA154" s="63"/>
      <c r="KCB154" s="63"/>
      <c r="KCC154" s="63"/>
      <c r="KCD154" s="63"/>
      <c r="KCE154" s="63"/>
      <c r="KCF154" s="63"/>
      <c r="KCG154" s="63"/>
      <c r="KCH154" s="63"/>
      <c r="KCI154" s="63"/>
      <c r="KCJ154" s="63"/>
      <c r="KCK154" s="63"/>
      <c r="KCL154" s="63"/>
      <c r="KCM154" s="63"/>
      <c r="KCN154" s="63"/>
      <c r="KCO154" s="63"/>
      <c r="KCP154" s="63"/>
      <c r="KCQ154" s="63"/>
      <c r="KCR154" s="63"/>
      <c r="KCS154" s="63"/>
      <c r="KCT154" s="63"/>
      <c r="KCU154" s="63"/>
      <c r="KCV154" s="63"/>
      <c r="KCW154" s="63"/>
      <c r="KCX154" s="63"/>
      <c r="KCY154" s="63"/>
      <c r="KCZ154" s="63"/>
      <c r="KDA154" s="63"/>
      <c r="KDB154" s="63"/>
      <c r="KDC154" s="63"/>
      <c r="KDD154" s="63"/>
      <c r="KDE154" s="63"/>
      <c r="KDF154" s="63"/>
      <c r="KDG154" s="63"/>
      <c r="KDH154" s="63"/>
      <c r="KDI154" s="63"/>
      <c r="KDJ154" s="63"/>
      <c r="KDK154" s="63"/>
      <c r="KDL154" s="63"/>
      <c r="KDM154" s="63"/>
      <c r="KDN154" s="63"/>
      <c r="KDO154" s="63"/>
      <c r="KDP154" s="63"/>
      <c r="KDQ154" s="63"/>
      <c r="KDR154" s="63"/>
      <c r="KDS154" s="63"/>
      <c r="KDT154" s="63"/>
      <c r="KDU154" s="63"/>
      <c r="KDV154" s="63"/>
      <c r="KDW154" s="63"/>
      <c r="KDX154" s="63"/>
      <c r="KDY154" s="63"/>
      <c r="KDZ154" s="63"/>
      <c r="KEA154" s="63"/>
      <c r="KEB154" s="63"/>
      <c r="KEC154" s="63"/>
      <c r="KED154" s="63"/>
      <c r="KEE154" s="63"/>
      <c r="KEF154" s="63"/>
      <c r="KEG154" s="63"/>
      <c r="KEH154" s="63"/>
      <c r="KEI154" s="63"/>
      <c r="KEJ154" s="63"/>
      <c r="KEK154" s="63"/>
      <c r="KEL154" s="63"/>
      <c r="KEM154" s="63"/>
      <c r="KEN154" s="63"/>
      <c r="KEO154" s="63"/>
      <c r="KEP154" s="63"/>
      <c r="KEQ154" s="63"/>
      <c r="KER154" s="63"/>
      <c r="KES154" s="63"/>
      <c r="KET154" s="63"/>
      <c r="KEU154" s="63"/>
      <c r="KEV154" s="63"/>
      <c r="KEW154" s="63"/>
      <c r="KEX154" s="63"/>
      <c r="KEY154" s="63"/>
      <c r="KEZ154" s="63"/>
      <c r="KFA154" s="63"/>
      <c r="KFB154" s="63"/>
      <c r="KFC154" s="63"/>
      <c r="KFD154" s="63"/>
      <c r="KFE154" s="63"/>
      <c r="KFF154" s="63"/>
      <c r="KFG154" s="63"/>
      <c r="KFH154" s="63"/>
      <c r="KFI154" s="63"/>
      <c r="KFJ154" s="63"/>
      <c r="KFK154" s="63"/>
      <c r="KFL154" s="63"/>
      <c r="KFM154" s="63"/>
      <c r="KFN154" s="63"/>
      <c r="KFO154" s="63"/>
      <c r="KFP154" s="63"/>
      <c r="KFQ154" s="63"/>
      <c r="KFR154" s="63"/>
      <c r="KFS154" s="63"/>
      <c r="KFT154" s="63"/>
      <c r="KFU154" s="63"/>
      <c r="KFV154" s="63"/>
      <c r="KFW154" s="63"/>
      <c r="KFX154" s="63"/>
      <c r="KFY154" s="63"/>
      <c r="KFZ154" s="63"/>
      <c r="KGA154" s="63"/>
      <c r="KGB154" s="63"/>
      <c r="KGC154" s="63"/>
      <c r="KGD154" s="63"/>
      <c r="KGE154" s="63"/>
      <c r="KGF154" s="63"/>
      <c r="KGG154" s="63"/>
      <c r="KGH154" s="63"/>
      <c r="KGI154" s="63"/>
      <c r="KGJ154" s="63"/>
      <c r="KGK154" s="63"/>
      <c r="KGL154" s="63"/>
      <c r="KGM154" s="63"/>
      <c r="KGN154" s="63"/>
      <c r="KGO154" s="63"/>
      <c r="KGP154" s="63"/>
      <c r="KGQ154" s="63"/>
      <c r="KGR154" s="63"/>
      <c r="KGS154" s="63"/>
      <c r="KGT154" s="63"/>
      <c r="KGU154" s="63"/>
      <c r="KGV154" s="63"/>
      <c r="KGW154" s="63"/>
      <c r="KGX154" s="63"/>
      <c r="KGY154" s="63"/>
      <c r="KGZ154" s="63"/>
      <c r="KHA154" s="63"/>
      <c r="KHB154" s="63"/>
      <c r="KHC154" s="63"/>
      <c r="KHD154" s="63"/>
      <c r="KHE154" s="63"/>
      <c r="KHF154" s="63"/>
      <c r="KHG154" s="63"/>
      <c r="KHH154" s="63"/>
      <c r="KHI154" s="63"/>
      <c r="KHJ154" s="63"/>
      <c r="KHK154" s="63"/>
      <c r="KHL154" s="63"/>
      <c r="KHM154" s="63"/>
      <c r="KHN154" s="63"/>
      <c r="KHO154" s="63"/>
      <c r="KHP154" s="63"/>
      <c r="KHQ154" s="63"/>
      <c r="KHR154" s="63"/>
      <c r="KHS154" s="63"/>
      <c r="KHT154" s="63"/>
      <c r="KHU154" s="63"/>
      <c r="KHV154" s="63"/>
      <c r="KHW154" s="63"/>
      <c r="KHX154" s="63"/>
      <c r="KHY154" s="63"/>
      <c r="KHZ154" s="63"/>
      <c r="KIA154" s="63"/>
      <c r="KIB154" s="63"/>
      <c r="KIC154" s="63"/>
      <c r="KID154" s="63"/>
      <c r="KIE154" s="63"/>
      <c r="KIF154" s="63"/>
      <c r="KIG154" s="63"/>
      <c r="KIH154" s="63"/>
      <c r="KII154" s="63"/>
      <c r="KIJ154" s="63"/>
      <c r="KIK154" s="63"/>
      <c r="KIL154" s="63"/>
      <c r="KIM154" s="63"/>
      <c r="KIN154" s="63"/>
      <c r="KIO154" s="63"/>
      <c r="KIP154" s="63"/>
      <c r="KIQ154" s="63"/>
      <c r="KIR154" s="63"/>
      <c r="KIS154" s="63"/>
      <c r="KIT154" s="63"/>
      <c r="KIU154" s="63"/>
      <c r="KIV154" s="63"/>
      <c r="KIW154" s="63"/>
      <c r="KIX154" s="63"/>
      <c r="KIY154" s="63"/>
      <c r="KIZ154" s="63"/>
      <c r="KJA154" s="63"/>
      <c r="KJB154" s="63"/>
      <c r="KJC154" s="63"/>
      <c r="KJD154" s="63"/>
      <c r="KJE154" s="63"/>
      <c r="KJF154" s="63"/>
      <c r="KJG154" s="63"/>
      <c r="KJH154" s="63"/>
      <c r="KJI154" s="63"/>
      <c r="KJJ154" s="63"/>
      <c r="KJK154" s="63"/>
      <c r="KJL154" s="63"/>
      <c r="KJM154" s="63"/>
      <c r="KJN154" s="63"/>
      <c r="KJO154" s="63"/>
      <c r="KJP154" s="63"/>
      <c r="KJQ154" s="63"/>
      <c r="KJR154" s="63"/>
      <c r="KJS154" s="63"/>
      <c r="KJT154" s="63"/>
      <c r="KJU154" s="63"/>
      <c r="KJV154" s="63"/>
      <c r="KJW154" s="63"/>
      <c r="KJX154" s="63"/>
      <c r="KJY154" s="63"/>
      <c r="KJZ154" s="63"/>
      <c r="KKA154" s="63"/>
      <c r="KKB154" s="63"/>
      <c r="KKC154" s="63"/>
      <c r="KKD154" s="63"/>
      <c r="KKE154" s="63"/>
      <c r="KKF154" s="63"/>
      <c r="KKG154" s="63"/>
      <c r="KKH154" s="63"/>
      <c r="KKI154" s="63"/>
      <c r="KKJ154" s="63"/>
      <c r="KKK154" s="63"/>
      <c r="KKL154" s="63"/>
      <c r="KKM154" s="63"/>
      <c r="KKN154" s="63"/>
      <c r="KKO154" s="63"/>
      <c r="KKP154" s="63"/>
      <c r="KKQ154" s="63"/>
      <c r="KKR154" s="63"/>
      <c r="KKS154" s="63"/>
      <c r="KKT154" s="63"/>
      <c r="KKU154" s="63"/>
      <c r="KKV154" s="63"/>
      <c r="KKW154" s="63"/>
      <c r="KKX154" s="63"/>
      <c r="KKY154" s="63"/>
      <c r="KKZ154" s="63"/>
      <c r="KLA154" s="63"/>
      <c r="KLB154" s="63"/>
      <c r="KLC154" s="63"/>
      <c r="KLD154" s="63"/>
      <c r="KLE154" s="63"/>
      <c r="KLF154" s="63"/>
      <c r="KLG154" s="63"/>
      <c r="KLH154" s="63"/>
      <c r="KLI154" s="63"/>
      <c r="KLJ154" s="63"/>
      <c r="KLK154" s="63"/>
      <c r="KLL154" s="63"/>
      <c r="KLM154" s="63"/>
      <c r="KLN154" s="63"/>
      <c r="KLO154" s="63"/>
      <c r="KLP154" s="63"/>
      <c r="KLQ154" s="63"/>
      <c r="KLR154" s="63"/>
      <c r="KLS154" s="63"/>
      <c r="KLT154" s="63"/>
      <c r="KLU154" s="63"/>
      <c r="KLV154" s="63"/>
      <c r="KLW154" s="63"/>
      <c r="KLX154" s="63"/>
      <c r="KLY154" s="63"/>
      <c r="KLZ154" s="63"/>
      <c r="KMA154" s="63"/>
      <c r="KMB154" s="63"/>
      <c r="KMC154" s="63"/>
      <c r="KMD154" s="63"/>
      <c r="KME154" s="63"/>
      <c r="KMF154" s="63"/>
      <c r="KMG154" s="63"/>
      <c r="KMH154" s="63"/>
      <c r="KMI154" s="63"/>
      <c r="KMJ154" s="63"/>
      <c r="KMK154" s="63"/>
      <c r="KML154" s="63"/>
      <c r="KMM154" s="63"/>
      <c r="KMN154" s="63"/>
      <c r="KMO154" s="63"/>
      <c r="KMP154" s="63"/>
      <c r="KMQ154" s="63"/>
      <c r="KMR154" s="63"/>
      <c r="KMS154" s="63"/>
      <c r="KMT154" s="63"/>
      <c r="KMU154" s="63"/>
      <c r="KMV154" s="63"/>
      <c r="KMW154" s="63"/>
      <c r="KMX154" s="63"/>
      <c r="KMY154" s="63"/>
      <c r="KMZ154" s="63"/>
      <c r="KNA154" s="63"/>
      <c r="KNB154" s="63"/>
      <c r="KNC154" s="63"/>
      <c r="KND154" s="63"/>
      <c r="KNE154" s="63"/>
      <c r="KNF154" s="63"/>
      <c r="KNG154" s="63"/>
      <c r="KNH154" s="63"/>
      <c r="KNI154" s="63"/>
      <c r="KNJ154" s="63"/>
      <c r="KNK154" s="63"/>
      <c r="KNL154" s="63"/>
      <c r="KNM154" s="63"/>
      <c r="KNN154" s="63"/>
      <c r="KNO154" s="63"/>
      <c r="KNP154" s="63"/>
      <c r="KNQ154" s="63"/>
      <c r="KNR154" s="63"/>
      <c r="KNS154" s="63"/>
      <c r="KNT154" s="63"/>
      <c r="KNU154" s="63"/>
      <c r="KNV154" s="63"/>
      <c r="KNW154" s="63"/>
      <c r="KNX154" s="63"/>
      <c r="KNY154" s="63"/>
      <c r="KNZ154" s="63"/>
      <c r="KOA154" s="63"/>
      <c r="KOB154" s="63"/>
      <c r="KOC154" s="63"/>
      <c r="KOD154" s="63"/>
      <c r="KOE154" s="63"/>
      <c r="KOF154" s="63"/>
      <c r="KOG154" s="63"/>
      <c r="KOH154" s="63"/>
      <c r="KOI154" s="63"/>
      <c r="KOJ154" s="63"/>
      <c r="KOK154" s="63"/>
      <c r="KOL154" s="63"/>
      <c r="KOM154" s="63"/>
      <c r="KON154" s="63"/>
      <c r="KOO154" s="63"/>
      <c r="KOP154" s="63"/>
      <c r="KOQ154" s="63"/>
      <c r="KOR154" s="63"/>
      <c r="KOS154" s="63"/>
      <c r="KOT154" s="63"/>
      <c r="KOU154" s="63"/>
      <c r="KOV154" s="63"/>
      <c r="KOW154" s="63"/>
      <c r="KOX154" s="63"/>
      <c r="KOY154" s="63"/>
      <c r="KOZ154" s="63"/>
      <c r="KPA154" s="63"/>
      <c r="KPB154" s="63"/>
      <c r="KPC154" s="63"/>
      <c r="KPD154" s="63"/>
      <c r="KPE154" s="63"/>
      <c r="KPF154" s="63"/>
      <c r="KPG154" s="63"/>
      <c r="KPH154" s="63"/>
      <c r="KPI154" s="63"/>
      <c r="KPJ154" s="63"/>
      <c r="KPK154" s="63"/>
      <c r="KPL154" s="63"/>
      <c r="KPM154" s="63"/>
      <c r="KPN154" s="63"/>
      <c r="KPO154" s="63"/>
      <c r="KPP154" s="63"/>
      <c r="KPQ154" s="63"/>
      <c r="KPR154" s="63"/>
      <c r="KPS154" s="63"/>
      <c r="KPT154" s="63"/>
      <c r="KPU154" s="63"/>
      <c r="KPV154" s="63"/>
      <c r="KPW154" s="63"/>
      <c r="KPX154" s="63"/>
      <c r="KPY154" s="63"/>
      <c r="KPZ154" s="63"/>
      <c r="KQA154" s="63"/>
      <c r="KQB154" s="63"/>
      <c r="KQC154" s="63"/>
      <c r="KQD154" s="63"/>
      <c r="KQE154" s="63"/>
      <c r="KQF154" s="63"/>
      <c r="KQG154" s="63"/>
      <c r="KQH154" s="63"/>
      <c r="KQI154" s="63"/>
      <c r="KQJ154" s="63"/>
      <c r="KQK154" s="63"/>
      <c r="KQL154" s="63"/>
      <c r="KQM154" s="63"/>
      <c r="KQN154" s="63"/>
      <c r="KQO154" s="63"/>
      <c r="KQP154" s="63"/>
      <c r="KQQ154" s="63"/>
      <c r="KQR154" s="63"/>
      <c r="KQS154" s="63"/>
      <c r="KQT154" s="63"/>
      <c r="KQU154" s="63"/>
      <c r="KQV154" s="63"/>
      <c r="KQW154" s="63"/>
      <c r="KQX154" s="63"/>
      <c r="KQY154" s="63"/>
      <c r="KQZ154" s="63"/>
      <c r="KRA154" s="63"/>
      <c r="KRB154" s="63"/>
      <c r="KRC154" s="63"/>
      <c r="KRD154" s="63"/>
      <c r="KRE154" s="63"/>
      <c r="KRF154" s="63"/>
      <c r="KRG154" s="63"/>
      <c r="KRH154" s="63"/>
      <c r="KRI154" s="63"/>
      <c r="KRJ154" s="63"/>
      <c r="KRK154" s="63"/>
      <c r="KRL154" s="63"/>
      <c r="KRM154" s="63"/>
      <c r="KRN154" s="63"/>
      <c r="KRO154" s="63"/>
      <c r="KRP154" s="63"/>
      <c r="KRQ154" s="63"/>
      <c r="KRR154" s="63"/>
      <c r="KRS154" s="63"/>
      <c r="KRT154" s="63"/>
      <c r="KRU154" s="63"/>
      <c r="KRV154" s="63"/>
      <c r="KRW154" s="63"/>
      <c r="KRX154" s="63"/>
      <c r="KRY154" s="63"/>
      <c r="KRZ154" s="63"/>
      <c r="KSA154" s="63"/>
      <c r="KSB154" s="63"/>
      <c r="KSC154" s="63"/>
      <c r="KSD154" s="63"/>
      <c r="KSE154" s="63"/>
      <c r="KSF154" s="63"/>
      <c r="KSG154" s="63"/>
      <c r="KSH154" s="63"/>
      <c r="KSI154" s="63"/>
      <c r="KSJ154" s="63"/>
      <c r="KSK154" s="63"/>
      <c r="KSL154" s="63"/>
      <c r="KSM154" s="63"/>
      <c r="KSN154" s="63"/>
      <c r="KSO154" s="63"/>
      <c r="KSP154" s="63"/>
      <c r="KSQ154" s="63"/>
      <c r="KSR154" s="63"/>
      <c r="KSS154" s="63"/>
      <c r="KST154" s="63"/>
      <c r="KSU154" s="63"/>
      <c r="KSV154" s="63"/>
      <c r="KSW154" s="63"/>
      <c r="KSX154" s="63"/>
      <c r="KSY154" s="63"/>
      <c r="KSZ154" s="63"/>
      <c r="KTA154" s="63"/>
      <c r="KTB154" s="63"/>
      <c r="KTC154" s="63"/>
      <c r="KTD154" s="63"/>
      <c r="KTE154" s="63"/>
      <c r="KTF154" s="63"/>
      <c r="KTG154" s="63"/>
      <c r="KTH154" s="63"/>
      <c r="KTI154" s="63"/>
      <c r="KTJ154" s="63"/>
      <c r="KTK154" s="63"/>
      <c r="KTL154" s="63"/>
      <c r="KTM154" s="63"/>
      <c r="KTN154" s="63"/>
      <c r="KTO154" s="63"/>
      <c r="KTP154" s="63"/>
      <c r="KTQ154" s="63"/>
      <c r="KTR154" s="63"/>
      <c r="KTS154" s="63"/>
      <c r="KTT154" s="63"/>
      <c r="KTU154" s="63"/>
      <c r="KTV154" s="63"/>
      <c r="KTW154" s="63"/>
      <c r="KTX154" s="63"/>
      <c r="KTY154" s="63"/>
      <c r="KTZ154" s="63"/>
      <c r="KUA154" s="63"/>
      <c r="KUB154" s="63"/>
      <c r="KUC154" s="63"/>
      <c r="KUD154" s="63"/>
      <c r="KUE154" s="63"/>
      <c r="KUF154" s="63"/>
      <c r="KUG154" s="63"/>
      <c r="KUH154" s="63"/>
      <c r="KUI154" s="63"/>
      <c r="KUJ154" s="63"/>
      <c r="KUK154" s="63"/>
      <c r="KUL154" s="63"/>
      <c r="KUM154" s="63"/>
      <c r="KUN154" s="63"/>
      <c r="KUO154" s="63"/>
      <c r="KUP154" s="63"/>
      <c r="KUQ154" s="63"/>
      <c r="KUR154" s="63"/>
      <c r="KUS154" s="63"/>
      <c r="KUT154" s="63"/>
      <c r="KUU154" s="63"/>
      <c r="KUV154" s="63"/>
      <c r="KUW154" s="63"/>
      <c r="KUX154" s="63"/>
      <c r="KUY154" s="63"/>
      <c r="KUZ154" s="63"/>
      <c r="KVA154" s="63"/>
      <c r="KVB154" s="63"/>
      <c r="KVC154" s="63"/>
      <c r="KVD154" s="63"/>
      <c r="KVE154" s="63"/>
      <c r="KVF154" s="63"/>
      <c r="KVG154" s="63"/>
      <c r="KVH154" s="63"/>
      <c r="KVI154" s="63"/>
      <c r="KVJ154" s="63"/>
      <c r="KVK154" s="63"/>
      <c r="KVL154" s="63"/>
      <c r="KVM154" s="63"/>
      <c r="KVN154" s="63"/>
      <c r="KVO154" s="63"/>
      <c r="KVP154" s="63"/>
      <c r="KVQ154" s="63"/>
      <c r="KVR154" s="63"/>
      <c r="KVS154" s="63"/>
      <c r="KVT154" s="63"/>
      <c r="KVU154" s="63"/>
      <c r="KVV154" s="63"/>
      <c r="KVW154" s="63"/>
      <c r="KVX154" s="63"/>
      <c r="KVY154" s="63"/>
      <c r="KVZ154" s="63"/>
      <c r="KWA154" s="63"/>
      <c r="KWB154" s="63"/>
      <c r="KWC154" s="63"/>
      <c r="KWD154" s="63"/>
      <c r="KWE154" s="63"/>
      <c r="KWF154" s="63"/>
      <c r="KWG154" s="63"/>
      <c r="KWH154" s="63"/>
      <c r="KWI154" s="63"/>
      <c r="KWJ154" s="63"/>
      <c r="KWK154" s="63"/>
      <c r="KWL154" s="63"/>
      <c r="KWM154" s="63"/>
      <c r="KWN154" s="63"/>
      <c r="KWO154" s="63"/>
      <c r="KWP154" s="63"/>
      <c r="KWQ154" s="63"/>
      <c r="KWR154" s="63"/>
      <c r="KWS154" s="63"/>
      <c r="KWT154" s="63"/>
      <c r="KWU154" s="63"/>
      <c r="KWV154" s="63"/>
      <c r="KWW154" s="63"/>
      <c r="KWX154" s="63"/>
      <c r="KWY154" s="63"/>
      <c r="KWZ154" s="63"/>
      <c r="KXA154" s="63"/>
      <c r="KXB154" s="63"/>
      <c r="KXC154" s="63"/>
      <c r="KXD154" s="63"/>
      <c r="KXE154" s="63"/>
      <c r="KXF154" s="63"/>
      <c r="KXG154" s="63"/>
      <c r="KXH154" s="63"/>
      <c r="KXI154" s="63"/>
      <c r="KXJ154" s="63"/>
      <c r="KXK154" s="63"/>
      <c r="KXL154" s="63"/>
      <c r="KXM154" s="63"/>
      <c r="KXN154" s="63"/>
      <c r="KXO154" s="63"/>
      <c r="KXP154" s="63"/>
      <c r="KXQ154" s="63"/>
      <c r="KXR154" s="63"/>
      <c r="KXS154" s="63"/>
      <c r="KXT154" s="63"/>
      <c r="KXU154" s="63"/>
      <c r="KXV154" s="63"/>
      <c r="KXW154" s="63"/>
      <c r="KXX154" s="63"/>
      <c r="KXY154" s="63"/>
      <c r="KXZ154" s="63"/>
      <c r="KYA154" s="63"/>
      <c r="KYB154" s="63"/>
      <c r="KYC154" s="63"/>
      <c r="KYD154" s="63"/>
      <c r="KYE154" s="63"/>
      <c r="KYF154" s="63"/>
      <c r="KYG154" s="63"/>
      <c r="KYH154" s="63"/>
      <c r="KYI154" s="63"/>
      <c r="KYJ154" s="63"/>
      <c r="KYK154" s="63"/>
      <c r="KYL154" s="63"/>
      <c r="KYM154" s="63"/>
      <c r="KYN154" s="63"/>
      <c r="KYO154" s="63"/>
      <c r="KYP154" s="63"/>
      <c r="KYQ154" s="63"/>
      <c r="KYR154" s="63"/>
      <c r="KYS154" s="63"/>
      <c r="KYT154" s="63"/>
      <c r="KYU154" s="63"/>
      <c r="KYV154" s="63"/>
      <c r="KYW154" s="63"/>
      <c r="KYX154" s="63"/>
      <c r="KYY154" s="63"/>
      <c r="KYZ154" s="63"/>
      <c r="KZA154" s="63"/>
      <c r="KZB154" s="63"/>
      <c r="KZC154" s="63"/>
      <c r="KZD154" s="63"/>
      <c r="KZE154" s="63"/>
      <c r="KZF154" s="63"/>
      <c r="KZG154" s="63"/>
      <c r="KZH154" s="63"/>
      <c r="KZI154" s="63"/>
      <c r="KZJ154" s="63"/>
      <c r="KZK154" s="63"/>
      <c r="KZL154" s="63"/>
      <c r="KZM154" s="63"/>
      <c r="KZN154" s="63"/>
      <c r="KZO154" s="63"/>
      <c r="KZP154" s="63"/>
      <c r="KZQ154" s="63"/>
      <c r="KZR154" s="63"/>
      <c r="KZS154" s="63"/>
      <c r="KZT154" s="63"/>
      <c r="KZU154" s="63"/>
      <c r="KZV154" s="63"/>
      <c r="KZW154" s="63"/>
      <c r="KZX154" s="63"/>
      <c r="KZY154" s="63"/>
      <c r="KZZ154" s="63"/>
      <c r="LAA154" s="63"/>
      <c r="LAB154" s="63"/>
      <c r="LAC154" s="63"/>
      <c r="LAD154" s="63"/>
      <c r="LAE154" s="63"/>
      <c r="LAF154" s="63"/>
      <c r="LAG154" s="63"/>
      <c r="LAH154" s="63"/>
      <c r="LAI154" s="63"/>
      <c r="LAJ154" s="63"/>
      <c r="LAK154" s="63"/>
      <c r="LAL154" s="63"/>
      <c r="LAM154" s="63"/>
      <c r="LAN154" s="63"/>
      <c r="LAO154" s="63"/>
      <c r="LAP154" s="63"/>
      <c r="LAQ154" s="63"/>
      <c r="LAR154" s="63"/>
      <c r="LAS154" s="63"/>
      <c r="LAT154" s="63"/>
      <c r="LAU154" s="63"/>
      <c r="LAV154" s="63"/>
      <c r="LAW154" s="63"/>
      <c r="LAX154" s="63"/>
      <c r="LAY154" s="63"/>
      <c r="LAZ154" s="63"/>
      <c r="LBA154" s="63"/>
      <c r="LBB154" s="63"/>
      <c r="LBC154" s="63"/>
      <c r="LBD154" s="63"/>
      <c r="LBE154" s="63"/>
      <c r="LBF154" s="63"/>
      <c r="LBG154" s="63"/>
      <c r="LBH154" s="63"/>
      <c r="LBI154" s="63"/>
      <c r="LBJ154" s="63"/>
      <c r="LBK154" s="63"/>
      <c r="LBL154" s="63"/>
      <c r="LBM154" s="63"/>
      <c r="LBN154" s="63"/>
      <c r="LBO154" s="63"/>
      <c r="LBP154" s="63"/>
      <c r="LBQ154" s="63"/>
      <c r="LBR154" s="63"/>
      <c r="LBS154" s="63"/>
      <c r="LBT154" s="63"/>
      <c r="LBU154" s="63"/>
      <c r="LBV154" s="63"/>
      <c r="LBW154" s="63"/>
      <c r="LBX154" s="63"/>
      <c r="LBY154" s="63"/>
      <c r="LBZ154" s="63"/>
      <c r="LCA154" s="63"/>
      <c r="LCB154" s="63"/>
      <c r="LCC154" s="63"/>
      <c r="LCD154" s="63"/>
      <c r="LCE154" s="63"/>
      <c r="LCF154" s="63"/>
      <c r="LCG154" s="63"/>
      <c r="LCH154" s="63"/>
      <c r="LCI154" s="63"/>
      <c r="LCJ154" s="63"/>
      <c r="LCK154" s="63"/>
      <c r="LCL154" s="63"/>
      <c r="LCM154" s="63"/>
      <c r="LCN154" s="63"/>
      <c r="LCO154" s="63"/>
      <c r="LCP154" s="63"/>
      <c r="LCQ154" s="63"/>
      <c r="LCR154" s="63"/>
      <c r="LCS154" s="63"/>
      <c r="LCT154" s="63"/>
      <c r="LCU154" s="63"/>
      <c r="LCV154" s="63"/>
      <c r="LCW154" s="63"/>
      <c r="LCX154" s="63"/>
      <c r="LCY154" s="63"/>
      <c r="LCZ154" s="63"/>
      <c r="LDA154" s="63"/>
      <c r="LDB154" s="63"/>
      <c r="LDC154" s="63"/>
      <c r="LDD154" s="63"/>
      <c r="LDE154" s="63"/>
      <c r="LDF154" s="63"/>
      <c r="LDG154" s="63"/>
      <c r="LDH154" s="63"/>
      <c r="LDI154" s="63"/>
      <c r="LDJ154" s="63"/>
      <c r="LDK154" s="63"/>
      <c r="LDL154" s="63"/>
      <c r="LDM154" s="63"/>
      <c r="LDN154" s="63"/>
      <c r="LDO154" s="63"/>
      <c r="LDP154" s="63"/>
      <c r="LDQ154" s="63"/>
      <c r="LDR154" s="63"/>
      <c r="LDS154" s="63"/>
      <c r="LDT154" s="63"/>
      <c r="LDU154" s="63"/>
      <c r="LDV154" s="63"/>
      <c r="LDW154" s="63"/>
      <c r="LDX154" s="63"/>
      <c r="LDY154" s="63"/>
      <c r="LDZ154" s="63"/>
      <c r="LEA154" s="63"/>
      <c r="LEB154" s="63"/>
      <c r="LEC154" s="63"/>
      <c r="LED154" s="63"/>
      <c r="LEE154" s="63"/>
      <c r="LEF154" s="63"/>
      <c r="LEG154" s="63"/>
      <c r="LEH154" s="63"/>
      <c r="LEI154" s="63"/>
      <c r="LEJ154" s="63"/>
      <c r="LEK154" s="63"/>
      <c r="LEL154" s="63"/>
      <c r="LEM154" s="63"/>
      <c r="LEN154" s="63"/>
      <c r="LEO154" s="63"/>
      <c r="LEP154" s="63"/>
      <c r="LEQ154" s="63"/>
      <c r="LER154" s="63"/>
      <c r="LES154" s="63"/>
      <c r="LET154" s="63"/>
      <c r="LEU154" s="63"/>
      <c r="LEV154" s="63"/>
      <c r="LEW154" s="63"/>
      <c r="LEX154" s="63"/>
      <c r="LEY154" s="63"/>
      <c r="LEZ154" s="63"/>
      <c r="LFA154" s="63"/>
      <c r="LFB154" s="63"/>
      <c r="LFC154" s="63"/>
      <c r="LFD154" s="63"/>
      <c r="LFE154" s="63"/>
      <c r="LFF154" s="63"/>
      <c r="LFG154" s="63"/>
      <c r="LFH154" s="63"/>
      <c r="LFI154" s="63"/>
      <c r="LFJ154" s="63"/>
      <c r="LFK154" s="63"/>
      <c r="LFL154" s="63"/>
      <c r="LFM154" s="63"/>
      <c r="LFN154" s="63"/>
      <c r="LFO154" s="63"/>
      <c r="LFP154" s="63"/>
      <c r="LFQ154" s="63"/>
      <c r="LFR154" s="63"/>
      <c r="LFS154" s="63"/>
      <c r="LFT154" s="63"/>
      <c r="LFU154" s="63"/>
      <c r="LFV154" s="63"/>
      <c r="LFW154" s="63"/>
      <c r="LFX154" s="63"/>
      <c r="LFY154" s="63"/>
      <c r="LFZ154" s="63"/>
      <c r="LGA154" s="63"/>
      <c r="LGB154" s="63"/>
      <c r="LGC154" s="63"/>
      <c r="LGD154" s="63"/>
      <c r="LGE154" s="63"/>
      <c r="LGF154" s="63"/>
      <c r="LGG154" s="63"/>
      <c r="LGH154" s="63"/>
      <c r="LGI154" s="63"/>
      <c r="LGJ154" s="63"/>
      <c r="LGK154" s="63"/>
      <c r="LGL154" s="63"/>
      <c r="LGM154" s="63"/>
      <c r="LGN154" s="63"/>
      <c r="LGO154" s="63"/>
      <c r="LGP154" s="63"/>
      <c r="LGQ154" s="63"/>
      <c r="LGR154" s="63"/>
      <c r="LGS154" s="63"/>
      <c r="LGT154" s="63"/>
      <c r="LGU154" s="63"/>
      <c r="LGV154" s="63"/>
      <c r="LGW154" s="63"/>
      <c r="LGX154" s="63"/>
      <c r="LGY154" s="63"/>
      <c r="LGZ154" s="63"/>
      <c r="LHA154" s="63"/>
      <c r="LHB154" s="63"/>
      <c r="LHC154" s="63"/>
      <c r="LHD154" s="63"/>
      <c r="LHE154" s="63"/>
      <c r="LHF154" s="63"/>
      <c r="LHG154" s="63"/>
      <c r="LHH154" s="63"/>
      <c r="LHI154" s="63"/>
      <c r="LHJ154" s="63"/>
      <c r="LHK154" s="63"/>
      <c r="LHL154" s="63"/>
      <c r="LHM154" s="63"/>
      <c r="LHN154" s="63"/>
      <c r="LHO154" s="63"/>
      <c r="LHP154" s="63"/>
      <c r="LHQ154" s="63"/>
      <c r="LHR154" s="63"/>
      <c r="LHS154" s="63"/>
      <c r="LHT154" s="63"/>
      <c r="LHU154" s="63"/>
      <c r="LHV154" s="63"/>
      <c r="LHW154" s="63"/>
      <c r="LHX154" s="63"/>
      <c r="LHY154" s="63"/>
      <c r="LHZ154" s="63"/>
      <c r="LIA154" s="63"/>
      <c r="LIB154" s="63"/>
      <c r="LIC154" s="63"/>
      <c r="LID154" s="63"/>
      <c r="LIE154" s="63"/>
      <c r="LIF154" s="63"/>
      <c r="LIG154" s="63"/>
      <c r="LIH154" s="63"/>
      <c r="LII154" s="63"/>
      <c r="LIJ154" s="63"/>
      <c r="LIK154" s="63"/>
      <c r="LIL154" s="63"/>
      <c r="LIM154" s="63"/>
      <c r="LIN154" s="63"/>
      <c r="LIO154" s="63"/>
      <c r="LIP154" s="63"/>
      <c r="LIQ154" s="63"/>
      <c r="LIR154" s="63"/>
      <c r="LIS154" s="63"/>
      <c r="LIT154" s="63"/>
      <c r="LIU154" s="63"/>
      <c r="LIV154" s="63"/>
      <c r="LIW154" s="63"/>
      <c r="LIX154" s="63"/>
      <c r="LIY154" s="63"/>
      <c r="LIZ154" s="63"/>
      <c r="LJA154" s="63"/>
      <c r="LJB154" s="63"/>
      <c r="LJC154" s="63"/>
      <c r="LJD154" s="63"/>
      <c r="LJE154" s="63"/>
      <c r="LJF154" s="63"/>
      <c r="LJG154" s="63"/>
      <c r="LJH154" s="63"/>
      <c r="LJI154" s="63"/>
      <c r="LJJ154" s="63"/>
      <c r="LJK154" s="63"/>
      <c r="LJL154" s="63"/>
      <c r="LJM154" s="63"/>
      <c r="LJN154" s="63"/>
      <c r="LJO154" s="63"/>
      <c r="LJP154" s="63"/>
      <c r="LJQ154" s="63"/>
      <c r="LJR154" s="63"/>
      <c r="LJS154" s="63"/>
      <c r="LJT154" s="63"/>
      <c r="LJU154" s="63"/>
      <c r="LJV154" s="63"/>
      <c r="LJW154" s="63"/>
      <c r="LJX154" s="63"/>
      <c r="LJY154" s="63"/>
      <c r="LJZ154" s="63"/>
      <c r="LKA154" s="63"/>
      <c r="LKB154" s="63"/>
      <c r="LKC154" s="63"/>
      <c r="LKD154" s="63"/>
      <c r="LKE154" s="63"/>
      <c r="LKF154" s="63"/>
      <c r="LKG154" s="63"/>
      <c r="LKH154" s="63"/>
      <c r="LKI154" s="63"/>
      <c r="LKJ154" s="63"/>
      <c r="LKK154" s="63"/>
      <c r="LKL154" s="63"/>
      <c r="LKM154" s="63"/>
      <c r="LKN154" s="63"/>
      <c r="LKO154" s="63"/>
      <c r="LKP154" s="63"/>
      <c r="LKQ154" s="63"/>
      <c r="LKR154" s="63"/>
      <c r="LKS154" s="63"/>
      <c r="LKT154" s="63"/>
      <c r="LKU154" s="63"/>
      <c r="LKV154" s="63"/>
      <c r="LKW154" s="63"/>
      <c r="LKX154" s="63"/>
      <c r="LKY154" s="63"/>
      <c r="LKZ154" s="63"/>
      <c r="LLA154" s="63"/>
      <c r="LLB154" s="63"/>
      <c r="LLC154" s="63"/>
      <c r="LLD154" s="63"/>
      <c r="LLE154" s="63"/>
      <c r="LLF154" s="63"/>
      <c r="LLG154" s="63"/>
      <c r="LLH154" s="63"/>
      <c r="LLI154" s="63"/>
      <c r="LLJ154" s="63"/>
      <c r="LLK154" s="63"/>
      <c r="LLL154" s="63"/>
      <c r="LLM154" s="63"/>
      <c r="LLN154" s="63"/>
      <c r="LLO154" s="63"/>
      <c r="LLP154" s="63"/>
      <c r="LLQ154" s="63"/>
      <c r="LLR154" s="63"/>
      <c r="LLS154" s="63"/>
      <c r="LLT154" s="63"/>
      <c r="LLU154" s="63"/>
      <c r="LLV154" s="63"/>
      <c r="LLW154" s="63"/>
      <c r="LLX154" s="63"/>
      <c r="LLY154" s="63"/>
      <c r="LLZ154" s="63"/>
      <c r="LMA154" s="63"/>
      <c r="LMB154" s="63"/>
      <c r="LMC154" s="63"/>
      <c r="LMD154" s="63"/>
      <c r="LME154" s="63"/>
      <c r="LMF154" s="63"/>
      <c r="LMG154" s="63"/>
      <c r="LMH154" s="63"/>
      <c r="LMI154" s="63"/>
      <c r="LMJ154" s="63"/>
      <c r="LMK154" s="63"/>
      <c r="LML154" s="63"/>
      <c r="LMM154" s="63"/>
      <c r="LMN154" s="63"/>
      <c r="LMO154" s="63"/>
      <c r="LMP154" s="63"/>
      <c r="LMQ154" s="63"/>
      <c r="LMR154" s="63"/>
      <c r="LMS154" s="63"/>
      <c r="LMT154" s="63"/>
      <c r="LMU154" s="63"/>
      <c r="LMV154" s="63"/>
      <c r="LMW154" s="63"/>
      <c r="LMX154" s="63"/>
      <c r="LMY154" s="63"/>
      <c r="LMZ154" s="63"/>
      <c r="LNA154" s="63"/>
      <c r="LNB154" s="63"/>
      <c r="LNC154" s="63"/>
      <c r="LND154" s="63"/>
      <c r="LNE154" s="63"/>
      <c r="LNF154" s="63"/>
      <c r="LNG154" s="63"/>
      <c r="LNH154" s="63"/>
      <c r="LNI154" s="63"/>
      <c r="LNJ154" s="63"/>
      <c r="LNK154" s="63"/>
      <c r="LNL154" s="63"/>
      <c r="LNM154" s="63"/>
      <c r="LNN154" s="63"/>
      <c r="LNO154" s="63"/>
      <c r="LNP154" s="63"/>
      <c r="LNQ154" s="63"/>
      <c r="LNR154" s="63"/>
      <c r="LNS154" s="63"/>
      <c r="LNT154" s="63"/>
      <c r="LNU154" s="63"/>
      <c r="LNV154" s="63"/>
      <c r="LNW154" s="63"/>
      <c r="LNX154" s="63"/>
      <c r="LNY154" s="63"/>
      <c r="LNZ154" s="63"/>
      <c r="LOA154" s="63"/>
      <c r="LOB154" s="63"/>
      <c r="LOC154" s="63"/>
      <c r="LOD154" s="63"/>
      <c r="LOE154" s="63"/>
      <c r="LOF154" s="63"/>
      <c r="LOG154" s="63"/>
      <c r="LOH154" s="63"/>
      <c r="LOI154" s="63"/>
      <c r="LOJ154" s="63"/>
      <c r="LOK154" s="63"/>
      <c r="LOL154" s="63"/>
      <c r="LOM154" s="63"/>
      <c r="LON154" s="63"/>
      <c r="LOO154" s="63"/>
      <c r="LOP154" s="63"/>
      <c r="LOQ154" s="63"/>
      <c r="LOR154" s="63"/>
      <c r="LOS154" s="63"/>
      <c r="LOT154" s="63"/>
      <c r="LOU154" s="63"/>
      <c r="LOV154" s="63"/>
      <c r="LOW154" s="63"/>
      <c r="LOX154" s="63"/>
      <c r="LOY154" s="63"/>
      <c r="LOZ154" s="63"/>
      <c r="LPA154" s="63"/>
      <c r="LPB154" s="63"/>
      <c r="LPC154" s="63"/>
      <c r="LPD154" s="63"/>
      <c r="LPE154" s="63"/>
      <c r="LPF154" s="63"/>
      <c r="LPG154" s="63"/>
      <c r="LPH154" s="63"/>
      <c r="LPI154" s="63"/>
      <c r="LPJ154" s="63"/>
      <c r="LPK154" s="63"/>
      <c r="LPL154" s="63"/>
      <c r="LPM154" s="63"/>
      <c r="LPN154" s="63"/>
      <c r="LPO154" s="63"/>
      <c r="LPP154" s="63"/>
      <c r="LPQ154" s="63"/>
      <c r="LPR154" s="63"/>
      <c r="LPS154" s="63"/>
      <c r="LPT154" s="63"/>
      <c r="LPU154" s="63"/>
      <c r="LPV154" s="63"/>
      <c r="LPW154" s="63"/>
      <c r="LPX154" s="63"/>
      <c r="LPY154" s="63"/>
      <c r="LPZ154" s="63"/>
      <c r="LQA154" s="63"/>
      <c r="LQB154" s="63"/>
      <c r="LQC154" s="63"/>
      <c r="LQD154" s="63"/>
      <c r="LQE154" s="63"/>
      <c r="LQF154" s="63"/>
      <c r="LQG154" s="63"/>
      <c r="LQH154" s="63"/>
      <c r="LQI154" s="63"/>
      <c r="LQJ154" s="63"/>
      <c r="LQK154" s="63"/>
      <c r="LQL154" s="63"/>
      <c r="LQM154" s="63"/>
      <c r="LQN154" s="63"/>
      <c r="LQO154" s="63"/>
      <c r="LQP154" s="63"/>
      <c r="LQQ154" s="63"/>
      <c r="LQR154" s="63"/>
      <c r="LQS154" s="63"/>
      <c r="LQT154" s="63"/>
      <c r="LQU154" s="63"/>
      <c r="LQV154" s="63"/>
      <c r="LQW154" s="63"/>
      <c r="LQX154" s="63"/>
      <c r="LQY154" s="63"/>
      <c r="LQZ154" s="63"/>
      <c r="LRA154" s="63"/>
      <c r="LRB154" s="63"/>
      <c r="LRC154" s="63"/>
      <c r="LRD154" s="63"/>
      <c r="LRE154" s="63"/>
      <c r="LRF154" s="63"/>
      <c r="LRG154" s="63"/>
      <c r="LRH154" s="63"/>
      <c r="LRI154" s="63"/>
      <c r="LRJ154" s="63"/>
      <c r="LRK154" s="63"/>
      <c r="LRL154" s="63"/>
      <c r="LRM154" s="63"/>
      <c r="LRN154" s="63"/>
      <c r="LRO154" s="63"/>
      <c r="LRP154" s="63"/>
      <c r="LRQ154" s="63"/>
      <c r="LRR154" s="63"/>
      <c r="LRS154" s="63"/>
      <c r="LRT154" s="63"/>
      <c r="LRU154" s="63"/>
      <c r="LRV154" s="63"/>
      <c r="LRW154" s="63"/>
      <c r="LRX154" s="63"/>
      <c r="LRY154" s="63"/>
      <c r="LRZ154" s="63"/>
      <c r="LSA154" s="63"/>
      <c r="LSB154" s="63"/>
      <c r="LSC154" s="63"/>
      <c r="LSD154" s="63"/>
      <c r="LSE154" s="63"/>
      <c r="LSF154" s="63"/>
      <c r="LSG154" s="63"/>
      <c r="LSH154" s="63"/>
      <c r="LSI154" s="63"/>
      <c r="LSJ154" s="63"/>
      <c r="LSK154" s="63"/>
      <c r="LSL154" s="63"/>
      <c r="LSM154" s="63"/>
      <c r="LSN154" s="63"/>
      <c r="LSO154" s="63"/>
      <c r="LSP154" s="63"/>
      <c r="LSQ154" s="63"/>
      <c r="LSR154" s="63"/>
      <c r="LSS154" s="63"/>
      <c r="LST154" s="63"/>
      <c r="LSU154" s="63"/>
      <c r="LSV154" s="63"/>
      <c r="LSW154" s="63"/>
      <c r="LSX154" s="63"/>
      <c r="LSY154" s="63"/>
      <c r="LSZ154" s="63"/>
      <c r="LTA154" s="63"/>
      <c r="LTB154" s="63"/>
      <c r="LTC154" s="63"/>
      <c r="LTD154" s="63"/>
      <c r="LTE154" s="63"/>
      <c r="LTF154" s="63"/>
      <c r="LTG154" s="63"/>
      <c r="LTH154" s="63"/>
      <c r="LTI154" s="63"/>
      <c r="LTJ154" s="63"/>
      <c r="LTK154" s="63"/>
      <c r="LTL154" s="63"/>
      <c r="LTM154" s="63"/>
      <c r="LTN154" s="63"/>
      <c r="LTO154" s="63"/>
      <c r="LTP154" s="63"/>
      <c r="LTQ154" s="63"/>
      <c r="LTR154" s="63"/>
      <c r="LTS154" s="63"/>
      <c r="LTT154" s="63"/>
      <c r="LTU154" s="63"/>
      <c r="LTV154" s="63"/>
      <c r="LTW154" s="63"/>
      <c r="LTX154" s="63"/>
      <c r="LTY154" s="63"/>
      <c r="LTZ154" s="63"/>
      <c r="LUA154" s="63"/>
      <c r="LUB154" s="63"/>
      <c r="LUC154" s="63"/>
      <c r="LUD154" s="63"/>
      <c r="LUE154" s="63"/>
      <c r="LUF154" s="63"/>
      <c r="LUG154" s="63"/>
      <c r="LUH154" s="63"/>
      <c r="LUI154" s="63"/>
      <c r="LUJ154" s="63"/>
      <c r="LUK154" s="63"/>
      <c r="LUL154" s="63"/>
      <c r="LUM154" s="63"/>
      <c r="LUN154" s="63"/>
      <c r="LUO154" s="63"/>
      <c r="LUP154" s="63"/>
      <c r="LUQ154" s="63"/>
      <c r="LUR154" s="63"/>
      <c r="LUS154" s="63"/>
      <c r="LUT154" s="63"/>
      <c r="LUU154" s="63"/>
      <c r="LUV154" s="63"/>
      <c r="LUW154" s="63"/>
      <c r="LUX154" s="63"/>
      <c r="LUY154" s="63"/>
      <c r="LUZ154" s="63"/>
      <c r="LVA154" s="63"/>
      <c r="LVB154" s="63"/>
      <c r="LVC154" s="63"/>
      <c r="LVD154" s="63"/>
      <c r="LVE154" s="63"/>
      <c r="LVF154" s="63"/>
      <c r="LVG154" s="63"/>
      <c r="LVH154" s="63"/>
      <c r="LVI154" s="63"/>
      <c r="LVJ154" s="63"/>
      <c r="LVK154" s="63"/>
      <c r="LVL154" s="63"/>
      <c r="LVM154" s="63"/>
      <c r="LVN154" s="63"/>
      <c r="LVO154" s="63"/>
      <c r="LVP154" s="63"/>
      <c r="LVQ154" s="63"/>
      <c r="LVR154" s="63"/>
      <c r="LVS154" s="63"/>
      <c r="LVT154" s="63"/>
      <c r="LVU154" s="63"/>
      <c r="LVV154" s="63"/>
      <c r="LVW154" s="63"/>
      <c r="LVX154" s="63"/>
      <c r="LVY154" s="63"/>
      <c r="LVZ154" s="63"/>
      <c r="LWA154" s="63"/>
      <c r="LWB154" s="63"/>
      <c r="LWC154" s="63"/>
      <c r="LWD154" s="63"/>
      <c r="LWE154" s="63"/>
      <c r="LWF154" s="63"/>
      <c r="LWG154" s="63"/>
      <c r="LWH154" s="63"/>
      <c r="LWI154" s="63"/>
      <c r="LWJ154" s="63"/>
      <c r="LWK154" s="63"/>
      <c r="LWL154" s="63"/>
      <c r="LWM154" s="63"/>
      <c r="LWN154" s="63"/>
      <c r="LWO154" s="63"/>
      <c r="LWP154" s="63"/>
      <c r="LWQ154" s="63"/>
      <c r="LWR154" s="63"/>
      <c r="LWS154" s="63"/>
      <c r="LWT154" s="63"/>
      <c r="LWU154" s="63"/>
      <c r="LWV154" s="63"/>
      <c r="LWW154" s="63"/>
      <c r="LWX154" s="63"/>
      <c r="LWY154" s="63"/>
      <c r="LWZ154" s="63"/>
      <c r="LXA154" s="63"/>
      <c r="LXB154" s="63"/>
      <c r="LXC154" s="63"/>
      <c r="LXD154" s="63"/>
      <c r="LXE154" s="63"/>
      <c r="LXF154" s="63"/>
      <c r="LXG154" s="63"/>
      <c r="LXH154" s="63"/>
      <c r="LXI154" s="63"/>
      <c r="LXJ154" s="63"/>
      <c r="LXK154" s="63"/>
      <c r="LXL154" s="63"/>
      <c r="LXM154" s="63"/>
      <c r="LXN154" s="63"/>
      <c r="LXO154" s="63"/>
      <c r="LXP154" s="63"/>
      <c r="LXQ154" s="63"/>
      <c r="LXR154" s="63"/>
      <c r="LXS154" s="63"/>
      <c r="LXT154" s="63"/>
      <c r="LXU154" s="63"/>
      <c r="LXV154" s="63"/>
      <c r="LXW154" s="63"/>
      <c r="LXX154" s="63"/>
      <c r="LXY154" s="63"/>
      <c r="LXZ154" s="63"/>
      <c r="LYA154" s="63"/>
      <c r="LYB154" s="63"/>
      <c r="LYC154" s="63"/>
      <c r="LYD154" s="63"/>
      <c r="LYE154" s="63"/>
      <c r="LYF154" s="63"/>
      <c r="LYG154" s="63"/>
      <c r="LYH154" s="63"/>
      <c r="LYI154" s="63"/>
      <c r="LYJ154" s="63"/>
      <c r="LYK154" s="63"/>
      <c r="LYL154" s="63"/>
      <c r="LYM154" s="63"/>
      <c r="LYN154" s="63"/>
      <c r="LYO154" s="63"/>
      <c r="LYP154" s="63"/>
      <c r="LYQ154" s="63"/>
      <c r="LYR154" s="63"/>
      <c r="LYS154" s="63"/>
      <c r="LYT154" s="63"/>
      <c r="LYU154" s="63"/>
      <c r="LYV154" s="63"/>
      <c r="LYW154" s="63"/>
      <c r="LYX154" s="63"/>
      <c r="LYY154" s="63"/>
      <c r="LYZ154" s="63"/>
      <c r="LZA154" s="63"/>
      <c r="LZB154" s="63"/>
      <c r="LZC154" s="63"/>
      <c r="LZD154" s="63"/>
      <c r="LZE154" s="63"/>
      <c r="LZF154" s="63"/>
      <c r="LZG154" s="63"/>
      <c r="LZH154" s="63"/>
      <c r="LZI154" s="63"/>
      <c r="LZJ154" s="63"/>
      <c r="LZK154" s="63"/>
      <c r="LZL154" s="63"/>
      <c r="LZM154" s="63"/>
      <c r="LZN154" s="63"/>
      <c r="LZO154" s="63"/>
      <c r="LZP154" s="63"/>
      <c r="LZQ154" s="63"/>
      <c r="LZR154" s="63"/>
      <c r="LZS154" s="63"/>
      <c r="LZT154" s="63"/>
      <c r="LZU154" s="63"/>
      <c r="LZV154" s="63"/>
      <c r="LZW154" s="63"/>
      <c r="LZX154" s="63"/>
      <c r="LZY154" s="63"/>
      <c r="LZZ154" s="63"/>
      <c r="MAA154" s="63"/>
      <c r="MAB154" s="63"/>
      <c r="MAC154" s="63"/>
      <c r="MAD154" s="63"/>
      <c r="MAE154" s="63"/>
      <c r="MAF154" s="63"/>
      <c r="MAG154" s="63"/>
      <c r="MAH154" s="63"/>
      <c r="MAI154" s="63"/>
      <c r="MAJ154" s="63"/>
      <c r="MAK154" s="63"/>
      <c r="MAL154" s="63"/>
      <c r="MAM154" s="63"/>
      <c r="MAN154" s="63"/>
      <c r="MAO154" s="63"/>
      <c r="MAP154" s="63"/>
      <c r="MAQ154" s="63"/>
      <c r="MAR154" s="63"/>
      <c r="MAS154" s="63"/>
      <c r="MAT154" s="63"/>
      <c r="MAU154" s="63"/>
      <c r="MAV154" s="63"/>
      <c r="MAW154" s="63"/>
      <c r="MAX154" s="63"/>
      <c r="MAY154" s="63"/>
      <c r="MAZ154" s="63"/>
      <c r="MBA154" s="63"/>
      <c r="MBB154" s="63"/>
      <c r="MBC154" s="63"/>
      <c r="MBD154" s="63"/>
      <c r="MBE154" s="63"/>
      <c r="MBF154" s="63"/>
      <c r="MBG154" s="63"/>
      <c r="MBH154" s="63"/>
      <c r="MBI154" s="63"/>
      <c r="MBJ154" s="63"/>
      <c r="MBK154" s="63"/>
      <c r="MBL154" s="63"/>
      <c r="MBM154" s="63"/>
      <c r="MBN154" s="63"/>
      <c r="MBO154" s="63"/>
      <c r="MBP154" s="63"/>
      <c r="MBQ154" s="63"/>
      <c r="MBR154" s="63"/>
      <c r="MBS154" s="63"/>
      <c r="MBT154" s="63"/>
      <c r="MBU154" s="63"/>
      <c r="MBV154" s="63"/>
      <c r="MBW154" s="63"/>
      <c r="MBX154" s="63"/>
      <c r="MBY154" s="63"/>
      <c r="MBZ154" s="63"/>
      <c r="MCA154" s="63"/>
      <c r="MCB154" s="63"/>
      <c r="MCC154" s="63"/>
      <c r="MCD154" s="63"/>
      <c r="MCE154" s="63"/>
      <c r="MCF154" s="63"/>
      <c r="MCG154" s="63"/>
      <c r="MCH154" s="63"/>
      <c r="MCI154" s="63"/>
      <c r="MCJ154" s="63"/>
      <c r="MCK154" s="63"/>
      <c r="MCL154" s="63"/>
      <c r="MCM154" s="63"/>
      <c r="MCN154" s="63"/>
      <c r="MCO154" s="63"/>
      <c r="MCP154" s="63"/>
      <c r="MCQ154" s="63"/>
      <c r="MCR154" s="63"/>
      <c r="MCS154" s="63"/>
      <c r="MCT154" s="63"/>
      <c r="MCU154" s="63"/>
      <c r="MCV154" s="63"/>
      <c r="MCW154" s="63"/>
      <c r="MCX154" s="63"/>
      <c r="MCY154" s="63"/>
      <c r="MCZ154" s="63"/>
      <c r="MDA154" s="63"/>
      <c r="MDB154" s="63"/>
      <c r="MDC154" s="63"/>
      <c r="MDD154" s="63"/>
      <c r="MDE154" s="63"/>
      <c r="MDF154" s="63"/>
      <c r="MDG154" s="63"/>
      <c r="MDH154" s="63"/>
      <c r="MDI154" s="63"/>
      <c r="MDJ154" s="63"/>
      <c r="MDK154" s="63"/>
      <c r="MDL154" s="63"/>
      <c r="MDM154" s="63"/>
      <c r="MDN154" s="63"/>
      <c r="MDO154" s="63"/>
      <c r="MDP154" s="63"/>
      <c r="MDQ154" s="63"/>
      <c r="MDR154" s="63"/>
      <c r="MDS154" s="63"/>
      <c r="MDT154" s="63"/>
      <c r="MDU154" s="63"/>
      <c r="MDV154" s="63"/>
      <c r="MDW154" s="63"/>
      <c r="MDX154" s="63"/>
      <c r="MDY154" s="63"/>
      <c r="MDZ154" s="63"/>
      <c r="MEA154" s="63"/>
      <c r="MEB154" s="63"/>
      <c r="MEC154" s="63"/>
      <c r="MED154" s="63"/>
      <c r="MEE154" s="63"/>
      <c r="MEF154" s="63"/>
      <c r="MEG154" s="63"/>
      <c r="MEH154" s="63"/>
      <c r="MEI154" s="63"/>
      <c r="MEJ154" s="63"/>
      <c r="MEK154" s="63"/>
      <c r="MEL154" s="63"/>
      <c r="MEM154" s="63"/>
      <c r="MEN154" s="63"/>
      <c r="MEO154" s="63"/>
      <c r="MEP154" s="63"/>
      <c r="MEQ154" s="63"/>
      <c r="MER154" s="63"/>
      <c r="MES154" s="63"/>
      <c r="MET154" s="63"/>
      <c r="MEU154" s="63"/>
      <c r="MEV154" s="63"/>
      <c r="MEW154" s="63"/>
      <c r="MEX154" s="63"/>
      <c r="MEY154" s="63"/>
      <c r="MEZ154" s="63"/>
      <c r="MFA154" s="63"/>
      <c r="MFB154" s="63"/>
      <c r="MFC154" s="63"/>
      <c r="MFD154" s="63"/>
      <c r="MFE154" s="63"/>
      <c r="MFF154" s="63"/>
      <c r="MFG154" s="63"/>
      <c r="MFH154" s="63"/>
      <c r="MFI154" s="63"/>
      <c r="MFJ154" s="63"/>
      <c r="MFK154" s="63"/>
      <c r="MFL154" s="63"/>
      <c r="MFM154" s="63"/>
      <c r="MFN154" s="63"/>
      <c r="MFO154" s="63"/>
      <c r="MFP154" s="63"/>
      <c r="MFQ154" s="63"/>
      <c r="MFR154" s="63"/>
      <c r="MFS154" s="63"/>
      <c r="MFT154" s="63"/>
      <c r="MFU154" s="63"/>
      <c r="MFV154" s="63"/>
      <c r="MFW154" s="63"/>
      <c r="MFX154" s="63"/>
      <c r="MFY154" s="63"/>
      <c r="MFZ154" s="63"/>
      <c r="MGA154" s="63"/>
      <c r="MGB154" s="63"/>
      <c r="MGC154" s="63"/>
      <c r="MGD154" s="63"/>
      <c r="MGE154" s="63"/>
      <c r="MGF154" s="63"/>
      <c r="MGG154" s="63"/>
      <c r="MGH154" s="63"/>
      <c r="MGI154" s="63"/>
      <c r="MGJ154" s="63"/>
      <c r="MGK154" s="63"/>
      <c r="MGL154" s="63"/>
      <c r="MGM154" s="63"/>
      <c r="MGN154" s="63"/>
      <c r="MGO154" s="63"/>
      <c r="MGP154" s="63"/>
      <c r="MGQ154" s="63"/>
      <c r="MGR154" s="63"/>
      <c r="MGS154" s="63"/>
      <c r="MGT154" s="63"/>
      <c r="MGU154" s="63"/>
      <c r="MGV154" s="63"/>
      <c r="MGW154" s="63"/>
      <c r="MGX154" s="63"/>
      <c r="MGY154" s="63"/>
      <c r="MGZ154" s="63"/>
      <c r="MHA154" s="63"/>
      <c r="MHB154" s="63"/>
      <c r="MHC154" s="63"/>
      <c r="MHD154" s="63"/>
      <c r="MHE154" s="63"/>
      <c r="MHF154" s="63"/>
      <c r="MHG154" s="63"/>
      <c r="MHH154" s="63"/>
      <c r="MHI154" s="63"/>
      <c r="MHJ154" s="63"/>
      <c r="MHK154" s="63"/>
      <c r="MHL154" s="63"/>
      <c r="MHM154" s="63"/>
      <c r="MHN154" s="63"/>
      <c r="MHO154" s="63"/>
      <c r="MHP154" s="63"/>
      <c r="MHQ154" s="63"/>
      <c r="MHR154" s="63"/>
      <c r="MHS154" s="63"/>
      <c r="MHT154" s="63"/>
      <c r="MHU154" s="63"/>
      <c r="MHV154" s="63"/>
      <c r="MHW154" s="63"/>
      <c r="MHX154" s="63"/>
      <c r="MHY154" s="63"/>
      <c r="MHZ154" s="63"/>
      <c r="MIA154" s="63"/>
      <c r="MIB154" s="63"/>
      <c r="MIC154" s="63"/>
      <c r="MID154" s="63"/>
      <c r="MIE154" s="63"/>
      <c r="MIF154" s="63"/>
      <c r="MIG154" s="63"/>
      <c r="MIH154" s="63"/>
      <c r="MII154" s="63"/>
      <c r="MIJ154" s="63"/>
      <c r="MIK154" s="63"/>
      <c r="MIL154" s="63"/>
      <c r="MIM154" s="63"/>
      <c r="MIN154" s="63"/>
      <c r="MIO154" s="63"/>
      <c r="MIP154" s="63"/>
      <c r="MIQ154" s="63"/>
      <c r="MIR154" s="63"/>
      <c r="MIS154" s="63"/>
      <c r="MIT154" s="63"/>
      <c r="MIU154" s="63"/>
      <c r="MIV154" s="63"/>
      <c r="MIW154" s="63"/>
      <c r="MIX154" s="63"/>
      <c r="MIY154" s="63"/>
      <c r="MIZ154" s="63"/>
      <c r="MJA154" s="63"/>
      <c r="MJB154" s="63"/>
      <c r="MJC154" s="63"/>
      <c r="MJD154" s="63"/>
      <c r="MJE154" s="63"/>
      <c r="MJF154" s="63"/>
      <c r="MJG154" s="63"/>
      <c r="MJH154" s="63"/>
      <c r="MJI154" s="63"/>
      <c r="MJJ154" s="63"/>
      <c r="MJK154" s="63"/>
      <c r="MJL154" s="63"/>
      <c r="MJM154" s="63"/>
      <c r="MJN154" s="63"/>
      <c r="MJO154" s="63"/>
      <c r="MJP154" s="63"/>
      <c r="MJQ154" s="63"/>
      <c r="MJR154" s="63"/>
      <c r="MJS154" s="63"/>
      <c r="MJT154" s="63"/>
      <c r="MJU154" s="63"/>
      <c r="MJV154" s="63"/>
      <c r="MJW154" s="63"/>
      <c r="MJX154" s="63"/>
      <c r="MJY154" s="63"/>
      <c r="MJZ154" s="63"/>
      <c r="MKA154" s="63"/>
      <c r="MKB154" s="63"/>
      <c r="MKC154" s="63"/>
      <c r="MKD154" s="63"/>
      <c r="MKE154" s="63"/>
      <c r="MKF154" s="63"/>
      <c r="MKG154" s="63"/>
      <c r="MKH154" s="63"/>
      <c r="MKI154" s="63"/>
      <c r="MKJ154" s="63"/>
      <c r="MKK154" s="63"/>
      <c r="MKL154" s="63"/>
      <c r="MKM154" s="63"/>
      <c r="MKN154" s="63"/>
      <c r="MKO154" s="63"/>
      <c r="MKP154" s="63"/>
      <c r="MKQ154" s="63"/>
      <c r="MKR154" s="63"/>
      <c r="MKS154" s="63"/>
      <c r="MKT154" s="63"/>
      <c r="MKU154" s="63"/>
      <c r="MKV154" s="63"/>
      <c r="MKW154" s="63"/>
      <c r="MKX154" s="63"/>
      <c r="MKY154" s="63"/>
      <c r="MKZ154" s="63"/>
      <c r="MLA154" s="63"/>
      <c r="MLB154" s="63"/>
      <c r="MLC154" s="63"/>
      <c r="MLD154" s="63"/>
      <c r="MLE154" s="63"/>
      <c r="MLF154" s="63"/>
      <c r="MLG154" s="63"/>
      <c r="MLH154" s="63"/>
      <c r="MLI154" s="63"/>
      <c r="MLJ154" s="63"/>
      <c r="MLK154" s="63"/>
      <c r="MLL154" s="63"/>
      <c r="MLM154" s="63"/>
      <c r="MLN154" s="63"/>
      <c r="MLO154" s="63"/>
      <c r="MLP154" s="63"/>
      <c r="MLQ154" s="63"/>
      <c r="MLR154" s="63"/>
      <c r="MLS154" s="63"/>
      <c r="MLT154" s="63"/>
      <c r="MLU154" s="63"/>
      <c r="MLV154" s="63"/>
      <c r="MLW154" s="63"/>
      <c r="MLX154" s="63"/>
      <c r="MLY154" s="63"/>
      <c r="MLZ154" s="63"/>
      <c r="MMA154" s="63"/>
      <c r="MMB154" s="63"/>
      <c r="MMC154" s="63"/>
      <c r="MMD154" s="63"/>
      <c r="MME154" s="63"/>
      <c r="MMF154" s="63"/>
      <c r="MMG154" s="63"/>
      <c r="MMH154" s="63"/>
      <c r="MMI154" s="63"/>
      <c r="MMJ154" s="63"/>
      <c r="MMK154" s="63"/>
      <c r="MML154" s="63"/>
      <c r="MMM154" s="63"/>
      <c r="MMN154" s="63"/>
      <c r="MMO154" s="63"/>
      <c r="MMP154" s="63"/>
      <c r="MMQ154" s="63"/>
      <c r="MMR154" s="63"/>
      <c r="MMS154" s="63"/>
      <c r="MMT154" s="63"/>
      <c r="MMU154" s="63"/>
      <c r="MMV154" s="63"/>
      <c r="MMW154" s="63"/>
      <c r="MMX154" s="63"/>
      <c r="MMY154" s="63"/>
      <c r="MMZ154" s="63"/>
      <c r="MNA154" s="63"/>
      <c r="MNB154" s="63"/>
      <c r="MNC154" s="63"/>
      <c r="MND154" s="63"/>
      <c r="MNE154" s="63"/>
      <c r="MNF154" s="63"/>
      <c r="MNG154" s="63"/>
      <c r="MNH154" s="63"/>
      <c r="MNI154" s="63"/>
      <c r="MNJ154" s="63"/>
      <c r="MNK154" s="63"/>
      <c r="MNL154" s="63"/>
      <c r="MNM154" s="63"/>
      <c r="MNN154" s="63"/>
      <c r="MNO154" s="63"/>
      <c r="MNP154" s="63"/>
      <c r="MNQ154" s="63"/>
      <c r="MNR154" s="63"/>
      <c r="MNS154" s="63"/>
      <c r="MNT154" s="63"/>
      <c r="MNU154" s="63"/>
      <c r="MNV154" s="63"/>
      <c r="MNW154" s="63"/>
      <c r="MNX154" s="63"/>
      <c r="MNY154" s="63"/>
      <c r="MNZ154" s="63"/>
      <c r="MOA154" s="63"/>
      <c r="MOB154" s="63"/>
      <c r="MOC154" s="63"/>
      <c r="MOD154" s="63"/>
      <c r="MOE154" s="63"/>
      <c r="MOF154" s="63"/>
      <c r="MOG154" s="63"/>
      <c r="MOH154" s="63"/>
      <c r="MOI154" s="63"/>
      <c r="MOJ154" s="63"/>
      <c r="MOK154" s="63"/>
      <c r="MOL154" s="63"/>
      <c r="MOM154" s="63"/>
      <c r="MON154" s="63"/>
      <c r="MOO154" s="63"/>
      <c r="MOP154" s="63"/>
      <c r="MOQ154" s="63"/>
      <c r="MOR154" s="63"/>
      <c r="MOS154" s="63"/>
      <c r="MOT154" s="63"/>
      <c r="MOU154" s="63"/>
      <c r="MOV154" s="63"/>
      <c r="MOW154" s="63"/>
      <c r="MOX154" s="63"/>
      <c r="MOY154" s="63"/>
      <c r="MOZ154" s="63"/>
      <c r="MPA154" s="63"/>
      <c r="MPB154" s="63"/>
      <c r="MPC154" s="63"/>
      <c r="MPD154" s="63"/>
      <c r="MPE154" s="63"/>
      <c r="MPF154" s="63"/>
      <c r="MPG154" s="63"/>
      <c r="MPH154" s="63"/>
      <c r="MPI154" s="63"/>
      <c r="MPJ154" s="63"/>
      <c r="MPK154" s="63"/>
      <c r="MPL154" s="63"/>
      <c r="MPM154" s="63"/>
      <c r="MPN154" s="63"/>
      <c r="MPO154" s="63"/>
      <c r="MPP154" s="63"/>
      <c r="MPQ154" s="63"/>
      <c r="MPR154" s="63"/>
      <c r="MPS154" s="63"/>
      <c r="MPT154" s="63"/>
      <c r="MPU154" s="63"/>
      <c r="MPV154" s="63"/>
      <c r="MPW154" s="63"/>
      <c r="MPX154" s="63"/>
      <c r="MPY154" s="63"/>
      <c r="MPZ154" s="63"/>
      <c r="MQA154" s="63"/>
      <c r="MQB154" s="63"/>
      <c r="MQC154" s="63"/>
      <c r="MQD154" s="63"/>
      <c r="MQE154" s="63"/>
      <c r="MQF154" s="63"/>
      <c r="MQG154" s="63"/>
      <c r="MQH154" s="63"/>
      <c r="MQI154" s="63"/>
      <c r="MQJ154" s="63"/>
      <c r="MQK154" s="63"/>
      <c r="MQL154" s="63"/>
      <c r="MQM154" s="63"/>
      <c r="MQN154" s="63"/>
      <c r="MQO154" s="63"/>
      <c r="MQP154" s="63"/>
      <c r="MQQ154" s="63"/>
      <c r="MQR154" s="63"/>
      <c r="MQS154" s="63"/>
      <c r="MQT154" s="63"/>
      <c r="MQU154" s="63"/>
      <c r="MQV154" s="63"/>
      <c r="MQW154" s="63"/>
      <c r="MQX154" s="63"/>
      <c r="MQY154" s="63"/>
      <c r="MQZ154" s="63"/>
      <c r="MRA154" s="63"/>
      <c r="MRB154" s="63"/>
      <c r="MRC154" s="63"/>
      <c r="MRD154" s="63"/>
      <c r="MRE154" s="63"/>
      <c r="MRF154" s="63"/>
      <c r="MRG154" s="63"/>
      <c r="MRH154" s="63"/>
      <c r="MRI154" s="63"/>
      <c r="MRJ154" s="63"/>
      <c r="MRK154" s="63"/>
      <c r="MRL154" s="63"/>
      <c r="MRM154" s="63"/>
      <c r="MRN154" s="63"/>
      <c r="MRO154" s="63"/>
      <c r="MRP154" s="63"/>
      <c r="MRQ154" s="63"/>
      <c r="MRR154" s="63"/>
      <c r="MRS154" s="63"/>
      <c r="MRT154" s="63"/>
      <c r="MRU154" s="63"/>
      <c r="MRV154" s="63"/>
      <c r="MRW154" s="63"/>
      <c r="MRX154" s="63"/>
      <c r="MRY154" s="63"/>
      <c r="MRZ154" s="63"/>
      <c r="MSA154" s="63"/>
      <c r="MSB154" s="63"/>
      <c r="MSC154" s="63"/>
      <c r="MSD154" s="63"/>
      <c r="MSE154" s="63"/>
      <c r="MSF154" s="63"/>
      <c r="MSG154" s="63"/>
      <c r="MSH154" s="63"/>
      <c r="MSI154" s="63"/>
      <c r="MSJ154" s="63"/>
      <c r="MSK154" s="63"/>
      <c r="MSL154" s="63"/>
      <c r="MSM154" s="63"/>
      <c r="MSN154" s="63"/>
      <c r="MSO154" s="63"/>
      <c r="MSP154" s="63"/>
      <c r="MSQ154" s="63"/>
      <c r="MSR154" s="63"/>
      <c r="MSS154" s="63"/>
      <c r="MST154" s="63"/>
      <c r="MSU154" s="63"/>
      <c r="MSV154" s="63"/>
      <c r="MSW154" s="63"/>
      <c r="MSX154" s="63"/>
      <c r="MSY154" s="63"/>
      <c r="MSZ154" s="63"/>
      <c r="MTA154" s="63"/>
      <c r="MTB154" s="63"/>
      <c r="MTC154" s="63"/>
      <c r="MTD154" s="63"/>
      <c r="MTE154" s="63"/>
      <c r="MTF154" s="63"/>
      <c r="MTG154" s="63"/>
      <c r="MTH154" s="63"/>
      <c r="MTI154" s="63"/>
      <c r="MTJ154" s="63"/>
      <c r="MTK154" s="63"/>
      <c r="MTL154" s="63"/>
      <c r="MTM154" s="63"/>
      <c r="MTN154" s="63"/>
      <c r="MTO154" s="63"/>
      <c r="MTP154" s="63"/>
      <c r="MTQ154" s="63"/>
      <c r="MTR154" s="63"/>
      <c r="MTS154" s="63"/>
      <c r="MTT154" s="63"/>
      <c r="MTU154" s="63"/>
      <c r="MTV154" s="63"/>
      <c r="MTW154" s="63"/>
      <c r="MTX154" s="63"/>
      <c r="MTY154" s="63"/>
      <c r="MTZ154" s="63"/>
      <c r="MUA154" s="63"/>
      <c r="MUB154" s="63"/>
      <c r="MUC154" s="63"/>
      <c r="MUD154" s="63"/>
      <c r="MUE154" s="63"/>
      <c r="MUF154" s="63"/>
      <c r="MUG154" s="63"/>
      <c r="MUH154" s="63"/>
      <c r="MUI154" s="63"/>
      <c r="MUJ154" s="63"/>
      <c r="MUK154" s="63"/>
      <c r="MUL154" s="63"/>
      <c r="MUM154" s="63"/>
      <c r="MUN154" s="63"/>
      <c r="MUO154" s="63"/>
      <c r="MUP154" s="63"/>
      <c r="MUQ154" s="63"/>
      <c r="MUR154" s="63"/>
      <c r="MUS154" s="63"/>
      <c r="MUT154" s="63"/>
      <c r="MUU154" s="63"/>
      <c r="MUV154" s="63"/>
      <c r="MUW154" s="63"/>
      <c r="MUX154" s="63"/>
      <c r="MUY154" s="63"/>
      <c r="MUZ154" s="63"/>
      <c r="MVA154" s="63"/>
      <c r="MVB154" s="63"/>
      <c r="MVC154" s="63"/>
      <c r="MVD154" s="63"/>
      <c r="MVE154" s="63"/>
      <c r="MVF154" s="63"/>
      <c r="MVG154" s="63"/>
      <c r="MVH154" s="63"/>
      <c r="MVI154" s="63"/>
      <c r="MVJ154" s="63"/>
      <c r="MVK154" s="63"/>
      <c r="MVL154" s="63"/>
      <c r="MVM154" s="63"/>
      <c r="MVN154" s="63"/>
      <c r="MVO154" s="63"/>
      <c r="MVP154" s="63"/>
      <c r="MVQ154" s="63"/>
      <c r="MVR154" s="63"/>
      <c r="MVS154" s="63"/>
      <c r="MVT154" s="63"/>
      <c r="MVU154" s="63"/>
      <c r="MVV154" s="63"/>
      <c r="MVW154" s="63"/>
      <c r="MVX154" s="63"/>
      <c r="MVY154" s="63"/>
      <c r="MVZ154" s="63"/>
      <c r="MWA154" s="63"/>
      <c r="MWB154" s="63"/>
      <c r="MWC154" s="63"/>
      <c r="MWD154" s="63"/>
      <c r="MWE154" s="63"/>
      <c r="MWF154" s="63"/>
      <c r="MWG154" s="63"/>
      <c r="MWH154" s="63"/>
      <c r="MWI154" s="63"/>
      <c r="MWJ154" s="63"/>
      <c r="MWK154" s="63"/>
      <c r="MWL154" s="63"/>
      <c r="MWM154" s="63"/>
      <c r="MWN154" s="63"/>
      <c r="MWO154" s="63"/>
      <c r="MWP154" s="63"/>
      <c r="MWQ154" s="63"/>
      <c r="MWR154" s="63"/>
      <c r="MWS154" s="63"/>
      <c r="MWT154" s="63"/>
      <c r="MWU154" s="63"/>
      <c r="MWV154" s="63"/>
      <c r="MWW154" s="63"/>
      <c r="MWX154" s="63"/>
      <c r="MWY154" s="63"/>
      <c r="MWZ154" s="63"/>
      <c r="MXA154" s="63"/>
      <c r="MXB154" s="63"/>
      <c r="MXC154" s="63"/>
      <c r="MXD154" s="63"/>
      <c r="MXE154" s="63"/>
      <c r="MXF154" s="63"/>
      <c r="MXG154" s="63"/>
      <c r="MXH154" s="63"/>
      <c r="MXI154" s="63"/>
      <c r="MXJ154" s="63"/>
      <c r="MXK154" s="63"/>
      <c r="MXL154" s="63"/>
      <c r="MXM154" s="63"/>
      <c r="MXN154" s="63"/>
      <c r="MXO154" s="63"/>
      <c r="MXP154" s="63"/>
      <c r="MXQ154" s="63"/>
      <c r="MXR154" s="63"/>
      <c r="MXS154" s="63"/>
      <c r="MXT154" s="63"/>
      <c r="MXU154" s="63"/>
      <c r="MXV154" s="63"/>
      <c r="MXW154" s="63"/>
      <c r="MXX154" s="63"/>
      <c r="MXY154" s="63"/>
      <c r="MXZ154" s="63"/>
      <c r="MYA154" s="63"/>
      <c r="MYB154" s="63"/>
      <c r="MYC154" s="63"/>
      <c r="MYD154" s="63"/>
      <c r="MYE154" s="63"/>
      <c r="MYF154" s="63"/>
      <c r="MYG154" s="63"/>
      <c r="MYH154" s="63"/>
      <c r="MYI154" s="63"/>
      <c r="MYJ154" s="63"/>
      <c r="MYK154" s="63"/>
      <c r="MYL154" s="63"/>
      <c r="MYM154" s="63"/>
      <c r="MYN154" s="63"/>
      <c r="MYO154" s="63"/>
      <c r="MYP154" s="63"/>
      <c r="MYQ154" s="63"/>
      <c r="MYR154" s="63"/>
      <c r="MYS154" s="63"/>
      <c r="MYT154" s="63"/>
      <c r="MYU154" s="63"/>
      <c r="MYV154" s="63"/>
      <c r="MYW154" s="63"/>
      <c r="MYX154" s="63"/>
      <c r="MYY154" s="63"/>
      <c r="MYZ154" s="63"/>
      <c r="MZA154" s="63"/>
      <c r="MZB154" s="63"/>
      <c r="MZC154" s="63"/>
      <c r="MZD154" s="63"/>
      <c r="MZE154" s="63"/>
      <c r="MZF154" s="63"/>
      <c r="MZG154" s="63"/>
      <c r="MZH154" s="63"/>
      <c r="MZI154" s="63"/>
      <c r="MZJ154" s="63"/>
      <c r="MZK154" s="63"/>
      <c r="MZL154" s="63"/>
      <c r="MZM154" s="63"/>
      <c r="MZN154" s="63"/>
      <c r="MZO154" s="63"/>
      <c r="MZP154" s="63"/>
      <c r="MZQ154" s="63"/>
      <c r="MZR154" s="63"/>
      <c r="MZS154" s="63"/>
      <c r="MZT154" s="63"/>
      <c r="MZU154" s="63"/>
      <c r="MZV154" s="63"/>
      <c r="MZW154" s="63"/>
      <c r="MZX154" s="63"/>
      <c r="MZY154" s="63"/>
      <c r="MZZ154" s="63"/>
      <c r="NAA154" s="63"/>
      <c r="NAB154" s="63"/>
      <c r="NAC154" s="63"/>
      <c r="NAD154" s="63"/>
      <c r="NAE154" s="63"/>
      <c r="NAF154" s="63"/>
      <c r="NAG154" s="63"/>
      <c r="NAH154" s="63"/>
      <c r="NAI154" s="63"/>
      <c r="NAJ154" s="63"/>
      <c r="NAK154" s="63"/>
      <c r="NAL154" s="63"/>
      <c r="NAM154" s="63"/>
      <c r="NAN154" s="63"/>
      <c r="NAO154" s="63"/>
      <c r="NAP154" s="63"/>
      <c r="NAQ154" s="63"/>
      <c r="NAR154" s="63"/>
      <c r="NAS154" s="63"/>
      <c r="NAT154" s="63"/>
      <c r="NAU154" s="63"/>
      <c r="NAV154" s="63"/>
      <c r="NAW154" s="63"/>
      <c r="NAX154" s="63"/>
      <c r="NAY154" s="63"/>
      <c r="NAZ154" s="63"/>
      <c r="NBA154" s="63"/>
      <c r="NBB154" s="63"/>
      <c r="NBC154" s="63"/>
      <c r="NBD154" s="63"/>
      <c r="NBE154" s="63"/>
      <c r="NBF154" s="63"/>
      <c r="NBG154" s="63"/>
      <c r="NBH154" s="63"/>
      <c r="NBI154" s="63"/>
      <c r="NBJ154" s="63"/>
      <c r="NBK154" s="63"/>
      <c r="NBL154" s="63"/>
      <c r="NBM154" s="63"/>
      <c r="NBN154" s="63"/>
      <c r="NBO154" s="63"/>
      <c r="NBP154" s="63"/>
      <c r="NBQ154" s="63"/>
      <c r="NBR154" s="63"/>
      <c r="NBS154" s="63"/>
      <c r="NBT154" s="63"/>
      <c r="NBU154" s="63"/>
      <c r="NBV154" s="63"/>
      <c r="NBW154" s="63"/>
      <c r="NBX154" s="63"/>
      <c r="NBY154" s="63"/>
      <c r="NBZ154" s="63"/>
      <c r="NCA154" s="63"/>
      <c r="NCB154" s="63"/>
      <c r="NCC154" s="63"/>
      <c r="NCD154" s="63"/>
      <c r="NCE154" s="63"/>
      <c r="NCF154" s="63"/>
      <c r="NCG154" s="63"/>
      <c r="NCH154" s="63"/>
      <c r="NCI154" s="63"/>
      <c r="NCJ154" s="63"/>
      <c r="NCK154" s="63"/>
      <c r="NCL154" s="63"/>
      <c r="NCM154" s="63"/>
      <c r="NCN154" s="63"/>
      <c r="NCO154" s="63"/>
      <c r="NCP154" s="63"/>
      <c r="NCQ154" s="63"/>
      <c r="NCR154" s="63"/>
      <c r="NCS154" s="63"/>
      <c r="NCT154" s="63"/>
      <c r="NCU154" s="63"/>
      <c r="NCV154" s="63"/>
      <c r="NCW154" s="63"/>
      <c r="NCX154" s="63"/>
      <c r="NCY154" s="63"/>
      <c r="NCZ154" s="63"/>
      <c r="NDA154" s="63"/>
      <c r="NDB154" s="63"/>
      <c r="NDC154" s="63"/>
      <c r="NDD154" s="63"/>
      <c r="NDE154" s="63"/>
      <c r="NDF154" s="63"/>
      <c r="NDG154" s="63"/>
      <c r="NDH154" s="63"/>
      <c r="NDI154" s="63"/>
      <c r="NDJ154" s="63"/>
      <c r="NDK154" s="63"/>
      <c r="NDL154" s="63"/>
      <c r="NDM154" s="63"/>
      <c r="NDN154" s="63"/>
      <c r="NDO154" s="63"/>
      <c r="NDP154" s="63"/>
      <c r="NDQ154" s="63"/>
      <c r="NDR154" s="63"/>
      <c r="NDS154" s="63"/>
      <c r="NDT154" s="63"/>
      <c r="NDU154" s="63"/>
      <c r="NDV154" s="63"/>
      <c r="NDW154" s="63"/>
      <c r="NDX154" s="63"/>
      <c r="NDY154" s="63"/>
      <c r="NDZ154" s="63"/>
      <c r="NEA154" s="63"/>
      <c r="NEB154" s="63"/>
      <c r="NEC154" s="63"/>
      <c r="NED154" s="63"/>
      <c r="NEE154" s="63"/>
      <c r="NEF154" s="63"/>
      <c r="NEG154" s="63"/>
      <c r="NEH154" s="63"/>
      <c r="NEI154" s="63"/>
      <c r="NEJ154" s="63"/>
      <c r="NEK154" s="63"/>
      <c r="NEL154" s="63"/>
      <c r="NEM154" s="63"/>
      <c r="NEN154" s="63"/>
      <c r="NEO154" s="63"/>
      <c r="NEP154" s="63"/>
      <c r="NEQ154" s="63"/>
      <c r="NER154" s="63"/>
      <c r="NES154" s="63"/>
      <c r="NET154" s="63"/>
      <c r="NEU154" s="63"/>
      <c r="NEV154" s="63"/>
      <c r="NEW154" s="63"/>
      <c r="NEX154" s="63"/>
      <c r="NEY154" s="63"/>
      <c r="NEZ154" s="63"/>
      <c r="NFA154" s="63"/>
      <c r="NFB154" s="63"/>
      <c r="NFC154" s="63"/>
      <c r="NFD154" s="63"/>
      <c r="NFE154" s="63"/>
      <c r="NFF154" s="63"/>
      <c r="NFG154" s="63"/>
      <c r="NFH154" s="63"/>
      <c r="NFI154" s="63"/>
      <c r="NFJ154" s="63"/>
      <c r="NFK154" s="63"/>
      <c r="NFL154" s="63"/>
      <c r="NFM154" s="63"/>
      <c r="NFN154" s="63"/>
      <c r="NFO154" s="63"/>
      <c r="NFP154" s="63"/>
      <c r="NFQ154" s="63"/>
      <c r="NFR154" s="63"/>
      <c r="NFS154" s="63"/>
      <c r="NFT154" s="63"/>
      <c r="NFU154" s="63"/>
      <c r="NFV154" s="63"/>
      <c r="NFW154" s="63"/>
      <c r="NFX154" s="63"/>
      <c r="NFY154" s="63"/>
      <c r="NFZ154" s="63"/>
      <c r="NGA154" s="63"/>
      <c r="NGB154" s="63"/>
      <c r="NGC154" s="63"/>
      <c r="NGD154" s="63"/>
      <c r="NGE154" s="63"/>
      <c r="NGF154" s="63"/>
      <c r="NGG154" s="63"/>
      <c r="NGH154" s="63"/>
      <c r="NGI154" s="63"/>
      <c r="NGJ154" s="63"/>
      <c r="NGK154" s="63"/>
      <c r="NGL154" s="63"/>
      <c r="NGM154" s="63"/>
      <c r="NGN154" s="63"/>
      <c r="NGO154" s="63"/>
      <c r="NGP154" s="63"/>
      <c r="NGQ154" s="63"/>
      <c r="NGR154" s="63"/>
      <c r="NGS154" s="63"/>
      <c r="NGT154" s="63"/>
      <c r="NGU154" s="63"/>
      <c r="NGV154" s="63"/>
      <c r="NGW154" s="63"/>
      <c r="NGX154" s="63"/>
      <c r="NGY154" s="63"/>
      <c r="NGZ154" s="63"/>
      <c r="NHA154" s="63"/>
      <c r="NHB154" s="63"/>
      <c r="NHC154" s="63"/>
      <c r="NHD154" s="63"/>
      <c r="NHE154" s="63"/>
      <c r="NHF154" s="63"/>
      <c r="NHG154" s="63"/>
      <c r="NHH154" s="63"/>
      <c r="NHI154" s="63"/>
      <c r="NHJ154" s="63"/>
      <c r="NHK154" s="63"/>
      <c r="NHL154" s="63"/>
      <c r="NHM154" s="63"/>
      <c r="NHN154" s="63"/>
      <c r="NHO154" s="63"/>
      <c r="NHP154" s="63"/>
      <c r="NHQ154" s="63"/>
      <c r="NHR154" s="63"/>
      <c r="NHS154" s="63"/>
      <c r="NHT154" s="63"/>
      <c r="NHU154" s="63"/>
      <c r="NHV154" s="63"/>
      <c r="NHW154" s="63"/>
      <c r="NHX154" s="63"/>
      <c r="NHY154" s="63"/>
      <c r="NHZ154" s="63"/>
      <c r="NIA154" s="63"/>
      <c r="NIB154" s="63"/>
      <c r="NIC154" s="63"/>
      <c r="NID154" s="63"/>
      <c r="NIE154" s="63"/>
      <c r="NIF154" s="63"/>
      <c r="NIG154" s="63"/>
      <c r="NIH154" s="63"/>
      <c r="NII154" s="63"/>
      <c r="NIJ154" s="63"/>
      <c r="NIK154" s="63"/>
      <c r="NIL154" s="63"/>
      <c r="NIM154" s="63"/>
      <c r="NIN154" s="63"/>
      <c r="NIO154" s="63"/>
      <c r="NIP154" s="63"/>
      <c r="NIQ154" s="63"/>
      <c r="NIR154" s="63"/>
      <c r="NIS154" s="63"/>
      <c r="NIT154" s="63"/>
      <c r="NIU154" s="63"/>
      <c r="NIV154" s="63"/>
      <c r="NIW154" s="63"/>
      <c r="NIX154" s="63"/>
      <c r="NIY154" s="63"/>
      <c r="NIZ154" s="63"/>
      <c r="NJA154" s="63"/>
      <c r="NJB154" s="63"/>
      <c r="NJC154" s="63"/>
      <c r="NJD154" s="63"/>
      <c r="NJE154" s="63"/>
      <c r="NJF154" s="63"/>
      <c r="NJG154" s="63"/>
      <c r="NJH154" s="63"/>
      <c r="NJI154" s="63"/>
      <c r="NJJ154" s="63"/>
      <c r="NJK154" s="63"/>
      <c r="NJL154" s="63"/>
      <c r="NJM154" s="63"/>
      <c r="NJN154" s="63"/>
      <c r="NJO154" s="63"/>
      <c r="NJP154" s="63"/>
      <c r="NJQ154" s="63"/>
      <c r="NJR154" s="63"/>
      <c r="NJS154" s="63"/>
      <c r="NJT154" s="63"/>
      <c r="NJU154" s="63"/>
      <c r="NJV154" s="63"/>
      <c r="NJW154" s="63"/>
      <c r="NJX154" s="63"/>
      <c r="NJY154" s="63"/>
      <c r="NJZ154" s="63"/>
      <c r="NKA154" s="63"/>
      <c r="NKB154" s="63"/>
      <c r="NKC154" s="63"/>
      <c r="NKD154" s="63"/>
      <c r="NKE154" s="63"/>
      <c r="NKF154" s="63"/>
      <c r="NKG154" s="63"/>
      <c r="NKH154" s="63"/>
      <c r="NKI154" s="63"/>
      <c r="NKJ154" s="63"/>
      <c r="NKK154" s="63"/>
      <c r="NKL154" s="63"/>
      <c r="NKM154" s="63"/>
      <c r="NKN154" s="63"/>
      <c r="NKO154" s="63"/>
      <c r="NKP154" s="63"/>
      <c r="NKQ154" s="63"/>
      <c r="NKR154" s="63"/>
      <c r="NKS154" s="63"/>
      <c r="NKT154" s="63"/>
      <c r="NKU154" s="63"/>
      <c r="NKV154" s="63"/>
      <c r="NKW154" s="63"/>
      <c r="NKX154" s="63"/>
      <c r="NKY154" s="63"/>
      <c r="NKZ154" s="63"/>
      <c r="NLA154" s="63"/>
      <c r="NLB154" s="63"/>
      <c r="NLC154" s="63"/>
      <c r="NLD154" s="63"/>
      <c r="NLE154" s="63"/>
      <c r="NLF154" s="63"/>
      <c r="NLG154" s="63"/>
      <c r="NLH154" s="63"/>
      <c r="NLI154" s="63"/>
      <c r="NLJ154" s="63"/>
      <c r="NLK154" s="63"/>
      <c r="NLL154" s="63"/>
      <c r="NLM154" s="63"/>
      <c r="NLN154" s="63"/>
      <c r="NLO154" s="63"/>
      <c r="NLP154" s="63"/>
      <c r="NLQ154" s="63"/>
      <c r="NLR154" s="63"/>
      <c r="NLS154" s="63"/>
      <c r="NLT154" s="63"/>
      <c r="NLU154" s="63"/>
      <c r="NLV154" s="63"/>
      <c r="NLW154" s="63"/>
      <c r="NLX154" s="63"/>
      <c r="NLY154" s="63"/>
      <c r="NLZ154" s="63"/>
      <c r="NMA154" s="63"/>
      <c r="NMB154" s="63"/>
      <c r="NMC154" s="63"/>
      <c r="NMD154" s="63"/>
      <c r="NME154" s="63"/>
      <c r="NMF154" s="63"/>
      <c r="NMG154" s="63"/>
      <c r="NMH154" s="63"/>
      <c r="NMI154" s="63"/>
      <c r="NMJ154" s="63"/>
      <c r="NMK154" s="63"/>
      <c r="NML154" s="63"/>
      <c r="NMM154" s="63"/>
      <c r="NMN154" s="63"/>
      <c r="NMO154" s="63"/>
      <c r="NMP154" s="63"/>
      <c r="NMQ154" s="63"/>
      <c r="NMR154" s="63"/>
      <c r="NMS154" s="63"/>
      <c r="NMT154" s="63"/>
      <c r="NMU154" s="63"/>
      <c r="NMV154" s="63"/>
      <c r="NMW154" s="63"/>
      <c r="NMX154" s="63"/>
      <c r="NMY154" s="63"/>
      <c r="NMZ154" s="63"/>
      <c r="NNA154" s="63"/>
      <c r="NNB154" s="63"/>
      <c r="NNC154" s="63"/>
      <c r="NND154" s="63"/>
      <c r="NNE154" s="63"/>
      <c r="NNF154" s="63"/>
      <c r="NNG154" s="63"/>
      <c r="NNH154" s="63"/>
      <c r="NNI154" s="63"/>
      <c r="NNJ154" s="63"/>
      <c r="NNK154" s="63"/>
      <c r="NNL154" s="63"/>
      <c r="NNM154" s="63"/>
      <c r="NNN154" s="63"/>
      <c r="NNO154" s="63"/>
      <c r="NNP154" s="63"/>
      <c r="NNQ154" s="63"/>
      <c r="NNR154" s="63"/>
      <c r="NNS154" s="63"/>
      <c r="NNT154" s="63"/>
      <c r="NNU154" s="63"/>
      <c r="NNV154" s="63"/>
      <c r="NNW154" s="63"/>
      <c r="NNX154" s="63"/>
      <c r="NNY154" s="63"/>
      <c r="NNZ154" s="63"/>
      <c r="NOA154" s="63"/>
      <c r="NOB154" s="63"/>
      <c r="NOC154" s="63"/>
      <c r="NOD154" s="63"/>
      <c r="NOE154" s="63"/>
      <c r="NOF154" s="63"/>
      <c r="NOG154" s="63"/>
      <c r="NOH154" s="63"/>
      <c r="NOI154" s="63"/>
      <c r="NOJ154" s="63"/>
      <c r="NOK154" s="63"/>
      <c r="NOL154" s="63"/>
      <c r="NOM154" s="63"/>
      <c r="NON154" s="63"/>
      <c r="NOO154" s="63"/>
      <c r="NOP154" s="63"/>
      <c r="NOQ154" s="63"/>
      <c r="NOR154" s="63"/>
      <c r="NOS154" s="63"/>
      <c r="NOT154" s="63"/>
      <c r="NOU154" s="63"/>
      <c r="NOV154" s="63"/>
      <c r="NOW154" s="63"/>
      <c r="NOX154" s="63"/>
      <c r="NOY154" s="63"/>
      <c r="NOZ154" s="63"/>
      <c r="NPA154" s="63"/>
      <c r="NPB154" s="63"/>
      <c r="NPC154" s="63"/>
      <c r="NPD154" s="63"/>
      <c r="NPE154" s="63"/>
      <c r="NPF154" s="63"/>
      <c r="NPG154" s="63"/>
      <c r="NPH154" s="63"/>
      <c r="NPI154" s="63"/>
      <c r="NPJ154" s="63"/>
      <c r="NPK154" s="63"/>
      <c r="NPL154" s="63"/>
      <c r="NPM154" s="63"/>
      <c r="NPN154" s="63"/>
      <c r="NPO154" s="63"/>
      <c r="NPP154" s="63"/>
      <c r="NPQ154" s="63"/>
      <c r="NPR154" s="63"/>
      <c r="NPS154" s="63"/>
      <c r="NPT154" s="63"/>
      <c r="NPU154" s="63"/>
      <c r="NPV154" s="63"/>
      <c r="NPW154" s="63"/>
      <c r="NPX154" s="63"/>
      <c r="NPY154" s="63"/>
      <c r="NPZ154" s="63"/>
      <c r="NQA154" s="63"/>
      <c r="NQB154" s="63"/>
      <c r="NQC154" s="63"/>
      <c r="NQD154" s="63"/>
      <c r="NQE154" s="63"/>
      <c r="NQF154" s="63"/>
      <c r="NQG154" s="63"/>
      <c r="NQH154" s="63"/>
      <c r="NQI154" s="63"/>
      <c r="NQJ154" s="63"/>
      <c r="NQK154" s="63"/>
      <c r="NQL154" s="63"/>
      <c r="NQM154" s="63"/>
      <c r="NQN154" s="63"/>
      <c r="NQO154" s="63"/>
      <c r="NQP154" s="63"/>
      <c r="NQQ154" s="63"/>
      <c r="NQR154" s="63"/>
      <c r="NQS154" s="63"/>
      <c r="NQT154" s="63"/>
      <c r="NQU154" s="63"/>
      <c r="NQV154" s="63"/>
      <c r="NQW154" s="63"/>
      <c r="NQX154" s="63"/>
      <c r="NQY154" s="63"/>
      <c r="NQZ154" s="63"/>
      <c r="NRA154" s="63"/>
      <c r="NRB154" s="63"/>
      <c r="NRC154" s="63"/>
      <c r="NRD154" s="63"/>
      <c r="NRE154" s="63"/>
      <c r="NRF154" s="63"/>
      <c r="NRG154" s="63"/>
      <c r="NRH154" s="63"/>
      <c r="NRI154" s="63"/>
      <c r="NRJ154" s="63"/>
      <c r="NRK154" s="63"/>
      <c r="NRL154" s="63"/>
      <c r="NRM154" s="63"/>
      <c r="NRN154" s="63"/>
      <c r="NRO154" s="63"/>
      <c r="NRP154" s="63"/>
      <c r="NRQ154" s="63"/>
      <c r="NRR154" s="63"/>
      <c r="NRS154" s="63"/>
      <c r="NRT154" s="63"/>
      <c r="NRU154" s="63"/>
      <c r="NRV154" s="63"/>
      <c r="NRW154" s="63"/>
      <c r="NRX154" s="63"/>
      <c r="NRY154" s="63"/>
      <c r="NRZ154" s="63"/>
      <c r="NSA154" s="63"/>
      <c r="NSB154" s="63"/>
      <c r="NSC154" s="63"/>
      <c r="NSD154" s="63"/>
      <c r="NSE154" s="63"/>
      <c r="NSF154" s="63"/>
      <c r="NSG154" s="63"/>
      <c r="NSH154" s="63"/>
      <c r="NSI154" s="63"/>
      <c r="NSJ154" s="63"/>
      <c r="NSK154" s="63"/>
      <c r="NSL154" s="63"/>
      <c r="NSM154" s="63"/>
      <c r="NSN154" s="63"/>
      <c r="NSO154" s="63"/>
      <c r="NSP154" s="63"/>
      <c r="NSQ154" s="63"/>
      <c r="NSR154" s="63"/>
      <c r="NSS154" s="63"/>
      <c r="NST154" s="63"/>
      <c r="NSU154" s="63"/>
      <c r="NSV154" s="63"/>
      <c r="NSW154" s="63"/>
      <c r="NSX154" s="63"/>
      <c r="NSY154" s="63"/>
      <c r="NSZ154" s="63"/>
      <c r="NTA154" s="63"/>
      <c r="NTB154" s="63"/>
      <c r="NTC154" s="63"/>
      <c r="NTD154" s="63"/>
      <c r="NTE154" s="63"/>
      <c r="NTF154" s="63"/>
      <c r="NTG154" s="63"/>
      <c r="NTH154" s="63"/>
      <c r="NTI154" s="63"/>
      <c r="NTJ154" s="63"/>
      <c r="NTK154" s="63"/>
      <c r="NTL154" s="63"/>
      <c r="NTM154" s="63"/>
      <c r="NTN154" s="63"/>
      <c r="NTO154" s="63"/>
      <c r="NTP154" s="63"/>
      <c r="NTQ154" s="63"/>
      <c r="NTR154" s="63"/>
      <c r="NTS154" s="63"/>
      <c r="NTT154" s="63"/>
      <c r="NTU154" s="63"/>
      <c r="NTV154" s="63"/>
      <c r="NTW154" s="63"/>
      <c r="NTX154" s="63"/>
      <c r="NTY154" s="63"/>
      <c r="NTZ154" s="63"/>
      <c r="NUA154" s="63"/>
      <c r="NUB154" s="63"/>
      <c r="NUC154" s="63"/>
      <c r="NUD154" s="63"/>
      <c r="NUE154" s="63"/>
      <c r="NUF154" s="63"/>
      <c r="NUG154" s="63"/>
      <c r="NUH154" s="63"/>
      <c r="NUI154" s="63"/>
      <c r="NUJ154" s="63"/>
      <c r="NUK154" s="63"/>
      <c r="NUL154" s="63"/>
      <c r="NUM154" s="63"/>
      <c r="NUN154" s="63"/>
      <c r="NUO154" s="63"/>
      <c r="NUP154" s="63"/>
      <c r="NUQ154" s="63"/>
      <c r="NUR154" s="63"/>
      <c r="NUS154" s="63"/>
      <c r="NUT154" s="63"/>
      <c r="NUU154" s="63"/>
      <c r="NUV154" s="63"/>
      <c r="NUW154" s="63"/>
      <c r="NUX154" s="63"/>
      <c r="NUY154" s="63"/>
      <c r="NUZ154" s="63"/>
      <c r="NVA154" s="63"/>
      <c r="NVB154" s="63"/>
      <c r="NVC154" s="63"/>
      <c r="NVD154" s="63"/>
      <c r="NVE154" s="63"/>
      <c r="NVF154" s="63"/>
      <c r="NVG154" s="63"/>
      <c r="NVH154" s="63"/>
      <c r="NVI154" s="63"/>
      <c r="NVJ154" s="63"/>
      <c r="NVK154" s="63"/>
      <c r="NVL154" s="63"/>
      <c r="NVM154" s="63"/>
      <c r="NVN154" s="63"/>
      <c r="NVO154" s="63"/>
      <c r="NVP154" s="63"/>
      <c r="NVQ154" s="63"/>
      <c r="NVR154" s="63"/>
      <c r="NVS154" s="63"/>
      <c r="NVT154" s="63"/>
      <c r="NVU154" s="63"/>
      <c r="NVV154" s="63"/>
      <c r="NVW154" s="63"/>
      <c r="NVX154" s="63"/>
      <c r="NVY154" s="63"/>
      <c r="NVZ154" s="63"/>
      <c r="NWA154" s="63"/>
      <c r="NWB154" s="63"/>
      <c r="NWC154" s="63"/>
      <c r="NWD154" s="63"/>
      <c r="NWE154" s="63"/>
      <c r="NWF154" s="63"/>
      <c r="NWG154" s="63"/>
      <c r="NWH154" s="63"/>
      <c r="NWI154" s="63"/>
      <c r="NWJ154" s="63"/>
      <c r="NWK154" s="63"/>
      <c r="NWL154" s="63"/>
      <c r="NWM154" s="63"/>
      <c r="NWN154" s="63"/>
      <c r="NWO154" s="63"/>
      <c r="NWP154" s="63"/>
      <c r="NWQ154" s="63"/>
      <c r="NWR154" s="63"/>
      <c r="NWS154" s="63"/>
      <c r="NWT154" s="63"/>
      <c r="NWU154" s="63"/>
      <c r="NWV154" s="63"/>
      <c r="NWW154" s="63"/>
      <c r="NWX154" s="63"/>
      <c r="NWY154" s="63"/>
      <c r="NWZ154" s="63"/>
      <c r="NXA154" s="63"/>
      <c r="NXB154" s="63"/>
      <c r="NXC154" s="63"/>
      <c r="NXD154" s="63"/>
      <c r="NXE154" s="63"/>
      <c r="NXF154" s="63"/>
      <c r="NXG154" s="63"/>
      <c r="NXH154" s="63"/>
      <c r="NXI154" s="63"/>
      <c r="NXJ154" s="63"/>
      <c r="NXK154" s="63"/>
      <c r="NXL154" s="63"/>
      <c r="NXM154" s="63"/>
      <c r="NXN154" s="63"/>
      <c r="NXO154" s="63"/>
      <c r="NXP154" s="63"/>
      <c r="NXQ154" s="63"/>
      <c r="NXR154" s="63"/>
      <c r="NXS154" s="63"/>
      <c r="NXT154" s="63"/>
      <c r="NXU154" s="63"/>
      <c r="NXV154" s="63"/>
      <c r="NXW154" s="63"/>
      <c r="NXX154" s="63"/>
      <c r="NXY154" s="63"/>
      <c r="NXZ154" s="63"/>
      <c r="NYA154" s="63"/>
      <c r="NYB154" s="63"/>
      <c r="NYC154" s="63"/>
      <c r="NYD154" s="63"/>
      <c r="NYE154" s="63"/>
      <c r="NYF154" s="63"/>
      <c r="NYG154" s="63"/>
      <c r="NYH154" s="63"/>
      <c r="NYI154" s="63"/>
      <c r="NYJ154" s="63"/>
      <c r="NYK154" s="63"/>
      <c r="NYL154" s="63"/>
      <c r="NYM154" s="63"/>
      <c r="NYN154" s="63"/>
      <c r="NYO154" s="63"/>
      <c r="NYP154" s="63"/>
      <c r="NYQ154" s="63"/>
      <c r="NYR154" s="63"/>
      <c r="NYS154" s="63"/>
      <c r="NYT154" s="63"/>
      <c r="NYU154" s="63"/>
      <c r="NYV154" s="63"/>
      <c r="NYW154" s="63"/>
      <c r="NYX154" s="63"/>
      <c r="NYY154" s="63"/>
      <c r="NYZ154" s="63"/>
      <c r="NZA154" s="63"/>
      <c r="NZB154" s="63"/>
      <c r="NZC154" s="63"/>
      <c r="NZD154" s="63"/>
      <c r="NZE154" s="63"/>
      <c r="NZF154" s="63"/>
      <c r="NZG154" s="63"/>
      <c r="NZH154" s="63"/>
      <c r="NZI154" s="63"/>
      <c r="NZJ154" s="63"/>
      <c r="NZK154" s="63"/>
      <c r="NZL154" s="63"/>
      <c r="NZM154" s="63"/>
      <c r="NZN154" s="63"/>
      <c r="NZO154" s="63"/>
      <c r="NZP154" s="63"/>
      <c r="NZQ154" s="63"/>
      <c r="NZR154" s="63"/>
      <c r="NZS154" s="63"/>
      <c r="NZT154" s="63"/>
      <c r="NZU154" s="63"/>
      <c r="NZV154" s="63"/>
      <c r="NZW154" s="63"/>
      <c r="NZX154" s="63"/>
      <c r="NZY154" s="63"/>
      <c r="NZZ154" s="63"/>
      <c r="OAA154" s="63"/>
      <c r="OAB154" s="63"/>
      <c r="OAC154" s="63"/>
      <c r="OAD154" s="63"/>
      <c r="OAE154" s="63"/>
      <c r="OAF154" s="63"/>
      <c r="OAG154" s="63"/>
      <c r="OAH154" s="63"/>
      <c r="OAI154" s="63"/>
      <c r="OAJ154" s="63"/>
      <c r="OAK154" s="63"/>
      <c r="OAL154" s="63"/>
      <c r="OAM154" s="63"/>
      <c r="OAN154" s="63"/>
      <c r="OAO154" s="63"/>
      <c r="OAP154" s="63"/>
      <c r="OAQ154" s="63"/>
      <c r="OAR154" s="63"/>
      <c r="OAS154" s="63"/>
      <c r="OAT154" s="63"/>
      <c r="OAU154" s="63"/>
      <c r="OAV154" s="63"/>
      <c r="OAW154" s="63"/>
      <c r="OAX154" s="63"/>
      <c r="OAY154" s="63"/>
      <c r="OAZ154" s="63"/>
      <c r="OBA154" s="63"/>
      <c r="OBB154" s="63"/>
      <c r="OBC154" s="63"/>
      <c r="OBD154" s="63"/>
      <c r="OBE154" s="63"/>
      <c r="OBF154" s="63"/>
      <c r="OBG154" s="63"/>
      <c r="OBH154" s="63"/>
      <c r="OBI154" s="63"/>
      <c r="OBJ154" s="63"/>
      <c r="OBK154" s="63"/>
      <c r="OBL154" s="63"/>
      <c r="OBM154" s="63"/>
      <c r="OBN154" s="63"/>
      <c r="OBO154" s="63"/>
      <c r="OBP154" s="63"/>
      <c r="OBQ154" s="63"/>
      <c r="OBR154" s="63"/>
      <c r="OBS154" s="63"/>
      <c r="OBT154" s="63"/>
      <c r="OBU154" s="63"/>
      <c r="OBV154" s="63"/>
      <c r="OBW154" s="63"/>
      <c r="OBX154" s="63"/>
      <c r="OBY154" s="63"/>
      <c r="OBZ154" s="63"/>
      <c r="OCA154" s="63"/>
      <c r="OCB154" s="63"/>
      <c r="OCC154" s="63"/>
      <c r="OCD154" s="63"/>
      <c r="OCE154" s="63"/>
      <c r="OCF154" s="63"/>
      <c r="OCG154" s="63"/>
      <c r="OCH154" s="63"/>
      <c r="OCI154" s="63"/>
      <c r="OCJ154" s="63"/>
      <c r="OCK154" s="63"/>
      <c r="OCL154" s="63"/>
      <c r="OCM154" s="63"/>
      <c r="OCN154" s="63"/>
      <c r="OCO154" s="63"/>
      <c r="OCP154" s="63"/>
      <c r="OCQ154" s="63"/>
      <c r="OCR154" s="63"/>
      <c r="OCS154" s="63"/>
      <c r="OCT154" s="63"/>
      <c r="OCU154" s="63"/>
      <c r="OCV154" s="63"/>
      <c r="OCW154" s="63"/>
      <c r="OCX154" s="63"/>
      <c r="OCY154" s="63"/>
      <c r="OCZ154" s="63"/>
      <c r="ODA154" s="63"/>
      <c r="ODB154" s="63"/>
      <c r="ODC154" s="63"/>
      <c r="ODD154" s="63"/>
      <c r="ODE154" s="63"/>
      <c r="ODF154" s="63"/>
      <c r="ODG154" s="63"/>
      <c r="ODH154" s="63"/>
      <c r="ODI154" s="63"/>
      <c r="ODJ154" s="63"/>
      <c r="ODK154" s="63"/>
      <c r="ODL154" s="63"/>
      <c r="ODM154" s="63"/>
      <c r="ODN154" s="63"/>
      <c r="ODO154" s="63"/>
      <c r="ODP154" s="63"/>
      <c r="ODQ154" s="63"/>
      <c r="ODR154" s="63"/>
      <c r="ODS154" s="63"/>
      <c r="ODT154" s="63"/>
      <c r="ODU154" s="63"/>
      <c r="ODV154" s="63"/>
      <c r="ODW154" s="63"/>
      <c r="ODX154" s="63"/>
      <c r="ODY154" s="63"/>
      <c r="ODZ154" s="63"/>
      <c r="OEA154" s="63"/>
      <c r="OEB154" s="63"/>
      <c r="OEC154" s="63"/>
      <c r="OED154" s="63"/>
      <c r="OEE154" s="63"/>
      <c r="OEF154" s="63"/>
      <c r="OEG154" s="63"/>
      <c r="OEH154" s="63"/>
      <c r="OEI154" s="63"/>
      <c r="OEJ154" s="63"/>
      <c r="OEK154" s="63"/>
      <c r="OEL154" s="63"/>
      <c r="OEM154" s="63"/>
      <c r="OEN154" s="63"/>
      <c r="OEO154" s="63"/>
      <c r="OEP154" s="63"/>
      <c r="OEQ154" s="63"/>
      <c r="OER154" s="63"/>
      <c r="OES154" s="63"/>
      <c r="OET154" s="63"/>
      <c r="OEU154" s="63"/>
      <c r="OEV154" s="63"/>
      <c r="OEW154" s="63"/>
      <c r="OEX154" s="63"/>
      <c r="OEY154" s="63"/>
      <c r="OEZ154" s="63"/>
      <c r="OFA154" s="63"/>
      <c r="OFB154" s="63"/>
      <c r="OFC154" s="63"/>
      <c r="OFD154" s="63"/>
      <c r="OFE154" s="63"/>
      <c r="OFF154" s="63"/>
      <c r="OFG154" s="63"/>
      <c r="OFH154" s="63"/>
      <c r="OFI154" s="63"/>
      <c r="OFJ154" s="63"/>
      <c r="OFK154" s="63"/>
      <c r="OFL154" s="63"/>
      <c r="OFM154" s="63"/>
      <c r="OFN154" s="63"/>
      <c r="OFO154" s="63"/>
      <c r="OFP154" s="63"/>
      <c r="OFQ154" s="63"/>
      <c r="OFR154" s="63"/>
      <c r="OFS154" s="63"/>
      <c r="OFT154" s="63"/>
      <c r="OFU154" s="63"/>
      <c r="OFV154" s="63"/>
      <c r="OFW154" s="63"/>
      <c r="OFX154" s="63"/>
      <c r="OFY154" s="63"/>
      <c r="OFZ154" s="63"/>
      <c r="OGA154" s="63"/>
      <c r="OGB154" s="63"/>
      <c r="OGC154" s="63"/>
      <c r="OGD154" s="63"/>
      <c r="OGE154" s="63"/>
      <c r="OGF154" s="63"/>
      <c r="OGG154" s="63"/>
      <c r="OGH154" s="63"/>
      <c r="OGI154" s="63"/>
      <c r="OGJ154" s="63"/>
      <c r="OGK154" s="63"/>
      <c r="OGL154" s="63"/>
      <c r="OGM154" s="63"/>
      <c r="OGN154" s="63"/>
      <c r="OGO154" s="63"/>
      <c r="OGP154" s="63"/>
      <c r="OGQ154" s="63"/>
      <c r="OGR154" s="63"/>
      <c r="OGS154" s="63"/>
      <c r="OGT154" s="63"/>
      <c r="OGU154" s="63"/>
      <c r="OGV154" s="63"/>
      <c r="OGW154" s="63"/>
      <c r="OGX154" s="63"/>
      <c r="OGY154" s="63"/>
      <c r="OGZ154" s="63"/>
      <c r="OHA154" s="63"/>
      <c r="OHB154" s="63"/>
      <c r="OHC154" s="63"/>
      <c r="OHD154" s="63"/>
      <c r="OHE154" s="63"/>
      <c r="OHF154" s="63"/>
      <c r="OHG154" s="63"/>
      <c r="OHH154" s="63"/>
      <c r="OHI154" s="63"/>
      <c r="OHJ154" s="63"/>
      <c r="OHK154" s="63"/>
      <c r="OHL154" s="63"/>
      <c r="OHM154" s="63"/>
      <c r="OHN154" s="63"/>
      <c r="OHO154" s="63"/>
      <c r="OHP154" s="63"/>
      <c r="OHQ154" s="63"/>
      <c r="OHR154" s="63"/>
      <c r="OHS154" s="63"/>
      <c r="OHT154" s="63"/>
      <c r="OHU154" s="63"/>
      <c r="OHV154" s="63"/>
      <c r="OHW154" s="63"/>
      <c r="OHX154" s="63"/>
      <c r="OHY154" s="63"/>
      <c r="OHZ154" s="63"/>
      <c r="OIA154" s="63"/>
      <c r="OIB154" s="63"/>
      <c r="OIC154" s="63"/>
      <c r="OID154" s="63"/>
      <c r="OIE154" s="63"/>
      <c r="OIF154" s="63"/>
      <c r="OIG154" s="63"/>
      <c r="OIH154" s="63"/>
      <c r="OII154" s="63"/>
      <c r="OIJ154" s="63"/>
      <c r="OIK154" s="63"/>
      <c r="OIL154" s="63"/>
      <c r="OIM154" s="63"/>
      <c r="OIN154" s="63"/>
      <c r="OIO154" s="63"/>
      <c r="OIP154" s="63"/>
      <c r="OIQ154" s="63"/>
      <c r="OIR154" s="63"/>
      <c r="OIS154" s="63"/>
      <c r="OIT154" s="63"/>
      <c r="OIU154" s="63"/>
      <c r="OIV154" s="63"/>
      <c r="OIW154" s="63"/>
      <c r="OIX154" s="63"/>
      <c r="OIY154" s="63"/>
      <c r="OIZ154" s="63"/>
      <c r="OJA154" s="63"/>
      <c r="OJB154" s="63"/>
      <c r="OJC154" s="63"/>
      <c r="OJD154" s="63"/>
      <c r="OJE154" s="63"/>
      <c r="OJF154" s="63"/>
      <c r="OJG154" s="63"/>
      <c r="OJH154" s="63"/>
      <c r="OJI154" s="63"/>
      <c r="OJJ154" s="63"/>
      <c r="OJK154" s="63"/>
      <c r="OJL154" s="63"/>
      <c r="OJM154" s="63"/>
      <c r="OJN154" s="63"/>
      <c r="OJO154" s="63"/>
      <c r="OJP154" s="63"/>
      <c r="OJQ154" s="63"/>
      <c r="OJR154" s="63"/>
      <c r="OJS154" s="63"/>
      <c r="OJT154" s="63"/>
      <c r="OJU154" s="63"/>
      <c r="OJV154" s="63"/>
      <c r="OJW154" s="63"/>
      <c r="OJX154" s="63"/>
      <c r="OJY154" s="63"/>
      <c r="OJZ154" s="63"/>
      <c r="OKA154" s="63"/>
      <c r="OKB154" s="63"/>
      <c r="OKC154" s="63"/>
      <c r="OKD154" s="63"/>
      <c r="OKE154" s="63"/>
      <c r="OKF154" s="63"/>
      <c r="OKG154" s="63"/>
      <c r="OKH154" s="63"/>
      <c r="OKI154" s="63"/>
      <c r="OKJ154" s="63"/>
      <c r="OKK154" s="63"/>
      <c r="OKL154" s="63"/>
      <c r="OKM154" s="63"/>
      <c r="OKN154" s="63"/>
      <c r="OKO154" s="63"/>
      <c r="OKP154" s="63"/>
      <c r="OKQ154" s="63"/>
      <c r="OKR154" s="63"/>
      <c r="OKS154" s="63"/>
      <c r="OKT154" s="63"/>
      <c r="OKU154" s="63"/>
      <c r="OKV154" s="63"/>
      <c r="OKW154" s="63"/>
      <c r="OKX154" s="63"/>
      <c r="OKY154" s="63"/>
      <c r="OKZ154" s="63"/>
      <c r="OLA154" s="63"/>
      <c r="OLB154" s="63"/>
      <c r="OLC154" s="63"/>
      <c r="OLD154" s="63"/>
      <c r="OLE154" s="63"/>
      <c r="OLF154" s="63"/>
      <c r="OLG154" s="63"/>
      <c r="OLH154" s="63"/>
      <c r="OLI154" s="63"/>
      <c r="OLJ154" s="63"/>
      <c r="OLK154" s="63"/>
      <c r="OLL154" s="63"/>
      <c r="OLM154" s="63"/>
      <c r="OLN154" s="63"/>
      <c r="OLO154" s="63"/>
      <c r="OLP154" s="63"/>
      <c r="OLQ154" s="63"/>
      <c r="OLR154" s="63"/>
      <c r="OLS154" s="63"/>
      <c r="OLT154" s="63"/>
      <c r="OLU154" s="63"/>
      <c r="OLV154" s="63"/>
      <c r="OLW154" s="63"/>
      <c r="OLX154" s="63"/>
      <c r="OLY154" s="63"/>
      <c r="OLZ154" s="63"/>
      <c r="OMA154" s="63"/>
      <c r="OMB154" s="63"/>
      <c r="OMC154" s="63"/>
      <c r="OMD154" s="63"/>
      <c r="OME154" s="63"/>
      <c r="OMF154" s="63"/>
      <c r="OMG154" s="63"/>
      <c r="OMH154" s="63"/>
      <c r="OMI154" s="63"/>
      <c r="OMJ154" s="63"/>
      <c r="OMK154" s="63"/>
      <c r="OML154" s="63"/>
      <c r="OMM154" s="63"/>
      <c r="OMN154" s="63"/>
      <c r="OMO154" s="63"/>
      <c r="OMP154" s="63"/>
      <c r="OMQ154" s="63"/>
      <c r="OMR154" s="63"/>
      <c r="OMS154" s="63"/>
      <c r="OMT154" s="63"/>
      <c r="OMU154" s="63"/>
      <c r="OMV154" s="63"/>
      <c r="OMW154" s="63"/>
      <c r="OMX154" s="63"/>
      <c r="OMY154" s="63"/>
      <c r="OMZ154" s="63"/>
      <c r="ONA154" s="63"/>
      <c r="ONB154" s="63"/>
      <c r="ONC154" s="63"/>
      <c r="OND154" s="63"/>
      <c r="ONE154" s="63"/>
      <c r="ONF154" s="63"/>
      <c r="ONG154" s="63"/>
      <c r="ONH154" s="63"/>
      <c r="ONI154" s="63"/>
      <c r="ONJ154" s="63"/>
      <c r="ONK154" s="63"/>
      <c r="ONL154" s="63"/>
      <c r="ONM154" s="63"/>
      <c r="ONN154" s="63"/>
      <c r="ONO154" s="63"/>
      <c r="ONP154" s="63"/>
      <c r="ONQ154" s="63"/>
      <c r="ONR154" s="63"/>
      <c r="ONS154" s="63"/>
      <c r="ONT154" s="63"/>
      <c r="ONU154" s="63"/>
      <c r="ONV154" s="63"/>
      <c r="ONW154" s="63"/>
      <c r="ONX154" s="63"/>
      <c r="ONY154" s="63"/>
      <c r="ONZ154" s="63"/>
      <c r="OOA154" s="63"/>
      <c r="OOB154" s="63"/>
      <c r="OOC154" s="63"/>
      <c r="OOD154" s="63"/>
      <c r="OOE154" s="63"/>
      <c r="OOF154" s="63"/>
      <c r="OOG154" s="63"/>
      <c r="OOH154" s="63"/>
      <c r="OOI154" s="63"/>
      <c r="OOJ154" s="63"/>
      <c r="OOK154" s="63"/>
      <c r="OOL154" s="63"/>
      <c r="OOM154" s="63"/>
      <c r="OON154" s="63"/>
      <c r="OOO154" s="63"/>
      <c r="OOP154" s="63"/>
      <c r="OOQ154" s="63"/>
      <c r="OOR154" s="63"/>
      <c r="OOS154" s="63"/>
      <c r="OOT154" s="63"/>
      <c r="OOU154" s="63"/>
      <c r="OOV154" s="63"/>
      <c r="OOW154" s="63"/>
      <c r="OOX154" s="63"/>
      <c r="OOY154" s="63"/>
      <c r="OOZ154" s="63"/>
      <c r="OPA154" s="63"/>
      <c r="OPB154" s="63"/>
      <c r="OPC154" s="63"/>
      <c r="OPD154" s="63"/>
      <c r="OPE154" s="63"/>
      <c r="OPF154" s="63"/>
      <c r="OPG154" s="63"/>
      <c r="OPH154" s="63"/>
      <c r="OPI154" s="63"/>
      <c r="OPJ154" s="63"/>
      <c r="OPK154" s="63"/>
      <c r="OPL154" s="63"/>
      <c r="OPM154" s="63"/>
      <c r="OPN154" s="63"/>
      <c r="OPO154" s="63"/>
      <c r="OPP154" s="63"/>
      <c r="OPQ154" s="63"/>
      <c r="OPR154" s="63"/>
      <c r="OPS154" s="63"/>
      <c r="OPT154" s="63"/>
      <c r="OPU154" s="63"/>
      <c r="OPV154" s="63"/>
      <c r="OPW154" s="63"/>
      <c r="OPX154" s="63"/>
      <c r="OPY154" s="63"/>
      <c r="OPZ154" s="63"/>
      <c r="OQA154" s="63"/>
      <c r="OQB154" s="63"/>
      <c r="OQC154" s="63"/>
      <c r="OQD154" s="63"/>
      <c r="OQE154" s="63"/>
      <c r="OQF154" s="63"/>
      <c r="OQG154" s="63"/>
      <c r="OQH154" s="63"/>
      <c r="OQI154" s="63"/>
      <c r="OQJ154" s="63"/>
      <c r="OQK154" s="63"/>
      <c r="OQL154" s="63"/>
      <c r="OQM154" s="63"/>
      <c r="OQN154" s="63"/>
      <c r="OQO154" s="63"/>
      <c r="OQP154" s="63"/>
      <c r="OQQ154" s="63"/>
      <c r="OQR154" s="63"/>
      <c r="OQS154" s="63"/>
      <c r="OQT154" s="63"/>
      <c r="OQU154" s="63"/>
      <c r="OQV154" s="63"/>
      <c r="OQW154" s="63"/>
      <c r="OQX154" s="63"/>
      <c r="OQY154" s="63"/>
      <c r="OQZ154" s="63"/>
      <c r="ORA154" s="63"/>
      <c r="ORB154" s="63"/>
      <c r="ORC154" s="63"/>
      <c r="ORD154" s="63"/>
      <c r="ORE154" s="63"/>
      <c r="ORF154" s="63"/>
      <c r="ORG154" s="63"/>
      <c r="ORH154" s="63"/>
      <c r="ORI154" s="63"/>
      <c r="ORJ154" s="63"/>
      <c r="ORK154" s="63"/>
      <c r="ORL154" s="63"/>
      <c r="ORM154" s="63"/>
      <c r="ORN154" s="63"/>
      <c r="ORO154" s="63"/>
      <c r="ORP154" s="63"/>
      <c r="ORQ154" s="63"/>
      <c r="ORR154" s="63"/>
      <c r="ORS154" s="63"/>
      <c r="ORT154" s="63"/>
      <c r="ORU154" s="63"/>
      <c r="ORV154" s="63"/>
      <c r="ORW154" s="63"/>
      <c r="ORX154" s="63"/>
      <c r="ORY154" s="63"/>
      <c r="ORZ154" s="63"/>
      <c r="OSA154" s="63"/>
      <c r="OSB154" s="63"/>
      <c r="OSC154" s="63"/>
      <c r="OSD154" s="63"/>
      <c r="OSE154" s="63"/>
      <c r="OSF154" s="63"/>
      <c r="OSG154" s="63"/>
      <c r="OSH154" s="63"/>
      <c r="OSI154" s="63"/>
      <c r="OSJ154" s="63"/>
      <c r="OSK154" s="63"/>
      <c r="OSL154" s="63"/>
      <c r="OSM154" s="63"/>
      <c r="OSN154" s="63"/>
      <c r="OSO154" s="63"/>
      <c r="OSP154" s="63"/>
      <c r="OSQ154" s="63"/>
      <c r="OSR154" s="63"/>
      <c r="OSS154" s="63"/>
      <c r="OST154" s="63"/>
      <c r="OSU154" s="63"/>
      <c r="OSV154" s="63"/>
      <c r="OSW154" s="63"/>
      <c r="OSX154" s="63"/>
      <c r="OSY154" s="63"/>
      <c r="OSZ154" s="63"/>
      <c r="OTA154" s="63"/>
      <c r="OTB154" s="63"/>
      <c r="OTC154" s="63"/>
      <c r="OTD154" s="63"/>
      <c r="OTE154" s="63"/>
      <c r="OTF154" s="63"/>
      <c r="OTG154" s="63"/>
      <c r="OTH154" s="63"/>
      <c r="OTI154" s="63"/>
      <c r="OTJ154" s="63"/>
      <c r="OTK154" s="63"/>
      <c r="OTL154" s="63"/>
      <c r="OTM154" s="63"/>
      <c r="OTN154" s="63"/>
      <c r="OTO154" s="63"/>
      <c r="OTP154" s="63"/>
      <c r="OTQ154" s="63"/>
      <c r="OTR154" s="63"/>
      <c r="OTS154" s="63"/>
      <c r="OTT154" s="63"/>
      <c r="OTU154" s="63"/>
      <c r="OTV154" s="63"/>
      <c r="OTW154" s="63"/>
      <c r="OTX154" s="63"/>
      <c r="OTY154" s="63"/>
      <c r="OTZ154" s="63"/>
      <c r="OUA154" s="63"/>
      <c r="OUB154" s="63"/>
      <c r="OUC154" s="63"/>
      <c r="OUD154" s="63"/>
      <c r="OUE154" s="63"/>
      <c r="OUF154" s="63"/>
      <c r="OUG154" s="63"/>
      <c r="OUH154" s="63"/>
      <c r="OUI154" s="63"/>
      <c r="OUJ154" s="63"/>
      <c r="OUK154" s="63"/>
      <c r="OUL154" s="63"/>
      <c r="OUM154" s="63"/>
      <c r="OUN154" s="63"/>
      <c r="OUO154" s="63"/>
      <c r="OUP154" s="63"/>
      <c r="OUQ154" s="63"/>
      <c r="OUR154" s="63"/>
      <c r="OUS154" s="63"/>
      <c r="OUT154" s="63"/>
      <c r="OUU154" s="63"/>
      <c r="OUV154" s="63"/>
      <c r="OUW154" s="63"/>
      <c r="OUX154" s="63"/>
      <c r="OUY154" s="63"/>
      <c r="OUZ154" s="63"/>
      <c r="OVA154" s="63"/>
      <c r="OVB154" s="63"/>
      <c r="OVC154" s="63"/>
      <c r="OVD154" s="63"/>
      <c r="OVE154" s="63"/>
      <c r="OVF154" s="63"/>
      <c r="OVG154" s="63"/>
      <c r="OVH154" s="63"/>
      <c r="OVI154" s="63"/>
      <c r="OVJ154" s="63"/>
      <c r="OVK154" s="63"/>
      <c r="OVL154" s="63"/>
      <c r="OVM154" s="63"/>
      <c r="OVN154" s="63"/>
      <c r="OVO154" s="63"/>
      <c r="OVP154" s="63"/>
      <c r="OVQ154" s="63"/>
      <c r="OVR154" s="63"/>
      <c r="OVS154" s="63"/>
      <c r="OVT154" s="63"/>
      <c r="OVU154" s="63"/>
      <c r="OVV154" s="63"/>
      <c r="OVW154" s="63"/>
      <c r="OVX154" s="63"/>
      <c r="OVY154" s="63"/>
      <c r="OVZ154" s="63"/>
      <c r="OWA154" s="63"/>
      <c r="OWB154" s="63"/>
      <c r="OWC154" s="63"/>
      <c r="OWD154" s="63"/>
      <c r="OWE154" s="63"/>
      <c r="OWF154" s="63"/>
      <c r="OWG154" s="63"/>
      <c r="OWH154" s="63"/>
      <c r="OWI154" s="63"/>
      <c r="OWJ154" s="63"/>
      <c r="OWK154" s="63"/>
      <c r="OWL154" s="63"/>
      <c r="OWM154" s="63"/>
      <c r="OWN154" s="63"/>
      <c r="OWO154" s="63"/>
      <c r="OWP154" s="63"/>
      <c r="OWQ154" s="63"/>
      <c r="OWR154" s="63"/>
      <c r="OWS154" s="63"/>
      <c r="OWT154" s="63"/>
      <c r="OWU154" s="63"/>
      <c r="OWV154" s="63"/>
      <c r="OWW154" s="63"/>
      <c r="OWX154" s="63"/>
      <c r="OWY154" s="63"/>
      <c r="OWZ154" s="63"/>
      <c r="OXA154" s="63"/>
      <c r="OXB154" s="63"/>
      <c r="OXC154" s="63"/>
      <c r="OXD154" s="63"/>
      <c r="OXE154" s="63"/>
      <c r="OXF154" s="63"/>
      <c r="OXG154" s="63"/>
      <c r="OXH154" s="63"/>
      <c r="OXI154" s="63"/>
      <c r="OXJ154" s="63"/>
      <c r="OXK154" s="63"/>
      <c r="OXL154" s="63"/>
      <c r="OXM154" s="63"/>
      <c r="OXN154" s="63"/>
      <c r="OXO154" s="63"/>
      <c r="OXP154" s="63"/>
      <c r="OXQ154" s="63"/>
      <c r="OXR154" s="63"/>
      <c r="OXS154" s="63"/>
      <c r="OXT154" s="63"/>
      <c r="OXU154" s="63"/>
      <c r="OXV154" s="63"/>
      <c r="OXW154" s="63"/>
      <c r="OXX154" s="63"/>
      <c r="OXY154" s="63"/>
      <c r="OXZ154" s="63"/>
      <c r="OYA154" s="63"/>
      <c r="OYB154" s="63"/>
      <c r="OYC154" s="63"/>
      <c r="OYD154" s="63"/>
      <c r="OYE154" s="63"/>
      <c r="OYF154" s="63"/>
      <c r="OYG154" s="63"/>
      <c r="OYH154" s="63"/>
      <c r="OYI154" s="63"/>
      <c r="OYJ154" s="63"/>
      <c r="OYK154" s="63"/>
      <c r="OYL154" s="63"/>
      <c r="OYM154" s="63"/>
      <c r="OYN154" s="63"/>
      <c r="OYO154" s="63"/>
      <c r="OYP154" s="63"/>
      <c r="OYQ154" s="63"/>
      <c r="OYR154" s="63"/>
      <c r="OYS154" s="63"/>
      <c r="OYT154" s="63"/>
      <c r="OYU154" s="63"/>
      <c r="OYV154" s="63"/>
      <c r="OYW154" s="63"/>
      <c r="OYX154" s="63"/>
      <c r="OYY154" s="63"/>
      <c r="OYZ154" s="63"/>
      <c r="OZA154" s="63"/>
      <c r="OZB154" s="63"/>
      <c r="OZC154" s="63"/>
      <c r="OZD154" s="63"/>
      <c r="OZE154" s="63"/>
      <c r="OZF154" s="63"/>
      <c r="OZG154" s="63"/>
      <c r="OZH154" s="63"/>
      <c r="OZI154" s="63"/>
      <c r="OZJ154" s="63"/>
      <c r="OZK154" s="63"/>
      <c r="OZL154" s="63"/>
      <c r="OZM154" s="63"/>
      <c r="OZN154" s="63"/>
      <c r="OZO154" s="63"/>
      <c r="OZP154" s="63"/>
      <c r="OZQ154" s="63"/>
      <c r="OZR154" s="63"/>
      <c r="OZS154" s="63"/>
      <c r="OZT154" s="63"/>
      <c r="OZU154" s="63"/>
      <c r="OZV154" s="63"/>
      <c r="OZW154" s="63"/>
      <c r="OZX154" s="63"/>
      <c r="OZY154" s="63"/>
      <c r="OZZ154" s="63"/>
      <c r="PAA154" s="63"/>
      <c r="PAB154" s="63"/>
      <c r="PAC154" s="63"/>
      <c r="PAD154" s="63"/>
      <c r="PAE154" s="63"/>
      <c r="PAF154" s="63"/>
      <c r="PAG154" s="63"/>
      <c r="PAH154" s="63"/>
      <c r="PAI154" s="63"/>
      <c r="PAJ154" s="63"/>
      <c r="PAK154" s="63"/>
      <c r="PAL154" s="63"/>
      <c r="PAM154" s="63"/>
      <c r="PAN154" s="63"/>
      <c r="PAO154" s="63"/>
      <c r="PAP154" s="63"/>
      <c r="PAQ154" s="63"/>
      <c r="PAR154" s="63"/>
      <c r="PAS154" s="63"/>
      <c r="PAT154" s="63"/>
      <c r="PAU154" s="63"/>
      <c r="PAV154" s="63"/>
      <c r="PAW154" s="63"/>
      <c r="PAX154" s="63"/>
      <c r="PAY154" s="63"/>
      <c r="PAZ154" s="63"/>
      <c r="PBA154" s="63"/>
      <c r="PBB154" s="63"/>
      <c r="PBC154" s="63"/>
      <c r="PBD154" s="63"/>
      <c r="PBE154" s="63"/>
      <c r="PBF154" s="63"/>
      <c r="PBG154" s="63"/>
      <c r="PBH154" s="63"/>
      <c r="PBI154" s="63"/>
      <c r="PBJ154" s="63"/>
      <c r="PBK154" s="63"/>
      <c r="PBL154" s="63"/>
      <c r="PBM154" s="63"/>
      <c r="PBN154" s="63"/>
      <c r="PBO154" s="63"/>
      <c r="PBP154" s="63"/>
      <c r="PBQ154" s="63"/>
      <c r="PBR154" s="63"/>
      <c r="PBS154" s="63"/>
      <c r="PBT154" s="63"/>
      <c r="PBU154" s="63"/>
      <c r="PBV154" s="63"/>
      <c r="PBW154" s="63"/>
      <c r="PBX154" s="63"/>
      <c r="PBY154" s="63"/>
      <c r="PBZ154" s="63"/>
      <c r="PCA154" s="63"/>
      <c r="PCB154" s="63"/>
      <c r="PCC154" s="63"/>
      <c r="PCD154" s="63"/>
      <c r="PCE154" s="63"/>
      <c r="PCF154" s="63"/>
      <c r="PCG154" s="63"/>
      <c r="PCH154" s="63"/>
      <c r="PCI154" s="63"/>
      <c r="PCJ154" s="63"/>
      <c r="PCK154" s="63"/>
      <c r="PCL154" s="63"/>
      <c r="PCM154" s="63"/>
      <c r="PCN154" s="63"/>
      <c r="PCO154" s="63"/>
      <c r="PCP154" s="63"/>
      <c r="PCQ154" s="63"/>
      <c r="PCR154" s="63"/>
      <c r="PCS154" s="63"/>
      <c r="PCT154" s="63"/>
      <c r="PCU154" s="63"/>
      <c r="PCV154" s="63"/>
      <c r="PCW154" s="63"/>
      <c r="PCX154" s="63"/>
      <c r="PCY154" s="63"/>
      <c r="PCZ154" s="63"/>
      <c r="PDA154" s="63"/>
      <c r="PDB154" s="63"/>
      <c r="PDC154" s="63"/>
      <c r="PDD154" s="63"/>
      <c r="PDE154" s="63"/>
      <c r="PDF154" s="63"/>
      <c r="PDG154" s="63"/>
      <c r="PDH154" s="63"/>
      <c r="PDI154" s="63"/>
      <c r="PDJ154" s="63"/>
      <c r="PDK154" s="63"/>
      <c r="PDL154" s="63"/>
      <c r="PDM154" s="63"/>
      <c r="PDN154" s="63"/>
      <c r="PDO154" s="63"/>
      <c r="PDP154" s="63"/>
      <c r="PDQ154" s="63"/>
      <c r="PDR154" s="63"/>
      <c r="PDS154" s="63"/>
      <c r="PDT154" s="63"/>
      <c r="PDU154" s="63"/>
      <c r="PDV154" s="63"/>
      <c r="PDW154" s="63"/>
      <c r="PDX154" s="63"/>
      <c r="PDY154" s="63"/>
      <c r="PDZ154" s="63"/>
      <c r="PEA154" s="63"/>
      <c r="PEB154" s="63"/>
      <c r="PEC154" s="63"/>
      <c r="PED154" s="63"/>
      <c r="PEE154" s="63"/>
      <c r="PEF154" s="63"/>
      <c r="PEG154" s="63"/>
      <c r="PEH154" s="63"/>
      <c r="PEI154" s="63"/>
      <c r="PEJ154" s="63"/>
      <c r="PEK154" s="63"/>
      <c r="PEL154" s="63"/>
      <c r="PEM154" s="63"/>
      <c r="PEN154" s="63"/>
      <c r="PEO154" s="63"/>
      <c r="PEP154" s="63"/>
      <c r="PEQ154" s="63"/>
      <c r="PER154" s="63"/>
      <c r="PES154" s="63"/>
      <c r="PET154" s="63"/>
      <c r="PEU154" s="63"/>
      <c r="PEV154" s="63"/>
      <c r="PEW154" s="63"/>
      <c r="PEX154" s="63"/>
      <c r="PEY154" s="63"/>
      <c r="PEZ154" s="63"/>
      <c r="PFA154" s="63"/>
      <c r="PFB154" s="63"/>
      <c r="PFC154" s="63"/>
      <c r="PFD154" s="63"/>
      <c r="PFE154" s="63"/>
      <c r="PFF154" s="63"/>
      <c r="PFG154" s="63"/>
      <c r="PFH154" s="63"/>
      <c r="PFI154" s="63"/>
      <c r="PFJ154" s="63"/>
      <c r="PFK154" s="63"/>
      <c r="PFL154" s="63"/>
      <c r="PFM154" s="63"/>
      <c r="PFN154" s="63"/>
      <c r="PFO154" s="63"/>
      <c r="PFP154" s="63"/>
      <c r="PFQ154" s="63"/>
      <c r="PFR154" s="63"/>
      <c r="PFS154" s="63"/>
      <c r="PFT154" s="63"/>
      <c r="PFU154" s="63"/>
      <c r="PFV154" s="63"/>
      <c r="PFW154" s="63"/>
      <c r="PFX154" s="63"/>
      <c r="PFY154" s="63"/>
      <c r="PFZ154" s="63"/>
      <c r="PGA154" s="63"/>
      <c r="PGB154" s="63"/>
      <c r="PGC154" s="63"/>
      <c r="PGD154" s="63"/>
      <c r="PGE154" s="63"/>
      <c r="PGF154" s="63"/>
      <c r="PGG154" s="63"/>
      <c r="PGH154" s="63"/>
      <c r="PGI154" s="63"/>
      <c r="PGJ154" s="63"/>
      <c r="PGK154" s="63"/>
      <c r="PGL154" s="63"/>
      <c r="PGM154" s="63"/>
      <c r="PGN154" s="63"/>
      <c r="PGO154" s="63"/>
      <c r="PGP154" s="63"/>
      <c r="PGQ154" s="63"/>
      <c r="PGR154" s="63"/>
      <c r="PGS154" s="63"/>
      <c r="PGT154" s="63"/>
      <c r="PGU154" s="63"/>
      <c r="PGV154" s="63"/>
      <c r="PGW154" s="63"/>
      <c r="PGX154" s="63"/>
      <c r="PGY154" s="63"/>
      <c r="PGZ154" s="63"/>
      <c r="PHA154" s="63"/>
      <c r="PHB154" s="63"/>
      <c r="PHC154" s="63"/>
      <c r="PHD154" s="63"/>
      <c r="PHE154" s="63"/>
      <c r="PHF154" s="63"/>
      <c r="PHG154" s="63"/>
      <c r="PHH154" s="63"/>
      <c r="PHI154" s="63"/>
      <c r="PHJ154" s="63"/>
      <c r="PHK154" s="63"/>
      <c r="PHL154" s="63"/>
      <c r="PHM154" s="63"/>
      <c r="PHN154" s="63"/>
      <c r="PHO154" s="63"/>
      <c r="PHP154" s="63"/>
      <c r="PHQ154" s="63"/>
      <c r="PHR154" s="63"/>
      <c r="PHS154" s="63"/>
      <c r="PHT154" s="63"/>
      <c r="PHU154" s="63"/>
      <c r="PHV154" s="63"/>
      <c r="PHW154" s="63"/>
      <c r="PHX154" s="63"/>
      <c r="PHY154" s="63"/>
      <c r="PHZ154" s="63"/>
      <c r="PIA154" s="63"/>
      <c r="PIB154" s="63"/>
      <c r="PIC154" s="63"/>
      <c r="PID154" s="63"/>
      <c r="PIE154" s="63"/>
      <c r="PIF154" s="63"/>
      <c r="PIG154" s="63"/>
      <c r="PIH154" s="63"/>
      <c r="PII154" s="63"/>
      <c r="PIJ154" s="63"/>
      <c r="PIK154" s="63"/>
      <c r="PIL154" s="63"/>
      <c r="PIM154" s="63"/>
      <c r="PIN154" s="63"/>
      <c r="PIO154" s="63"/>
      <c r="PIP154" s="63"/>
      <c r="PIQ154" s="63"/>
      <c r="PIR154" s="63"/>
      <c r="PIS154" s="63"/>
      <c r="PIT154" s="63"/>
      <c r="PIU154" s="63"/>
      <c r="PIV154" s="63"/>
      <c r="PIW154" s="63"/>
      <c r="PIX154" s="63"/>
      <c r="PIY154" s="63"/>
      <c r="PIZ154" s="63"/>
      <c r="PJA154" s="63"/>
      <c r="PJB154" s="63"/>
      <c r="PJC154" s="63"/>
      <c r="PJD154" s="63"/>
      <c r="PJE154" s="63"/>
      <c r="PJF154" s="63"/>
      <c r="PJG154" s="63"/>
      <c r="PJH154" s="63"/>
      <c r="PJI154" s="63"/>
      <c r="PJJ154" s="63"/>
      <c r="PJK154" s="63"/>
      <c r="PJL154" s="63"/>
      <c r="PJM154" s="63"/>
      <c r="PJN154" s="63"/>
      <c r="PJO154" s="63"/>
      <c r="PJP154" s="63"/>
      <c r="PJQ154" s="63"/>
      <c r="PJR154" s="63"/>
      <c r="PJS154" s="63"/>
      <c r="PJT154" s="63"/>
      <c r="PJU154" s="63"/>
      <c r="PJV154" s="63"/>
      <c r="PJW154" s="63"/>
      <c r="PJX154" s="63"/>
      <c r="PJY154" s="63"/>
      <c r="PJZ154" s="63"/>
      <c r="PKA154" s="63"/>
      <c r="PKB154" s="63"/>
      <c r="PKC154" s="63"/>
      <c r="PKD154" s="63"/>
      <c r="PKE154" s="63"/>
      <c r="PKF154" s="63"/>
      <c r="PKG154" s="63"/>
      <c r="PKH154" s="63"/>
      <c r="PKI154" s="63"/>
      <c r="PKJ154" s="63"/>
      <c r="PKK154" s="63"/>
      <c r="PKL154" s="63"/>
      <c r="PKM154" s="63"/>
      <c r="PKN154" s="63"/>
      <c r="PKO154" s="63"/>
      <c r="PKP154" s="63"/>
      <c r="PKQ154" s="63"/>
      <c r="PKR154" s="63"/>
      <c r="PKS154" s="63"/>
      <c r="PKT154" s="63"/>
      <c r="PKU154" s="63"/>
      <c r="PKV154" s="63"/>
      <c r="PKW154" s="63"/>
      <c r="PKX154" s="63"/>
      <c r="PKY154" s="63"/>
      <c r="PKZ154" s="63"/>
      <c r="PLA154" s="63"/>
      <c r="PLB154" s="63"/>
      <c r="PLC154" s="63"/>
      <c r="PLD154" s="63"/>
      <c r="PLE154" s="63"/>
      <c r="PLF154" s="63"/>
      <c r="PLG154" s="63"/>
      <c r="PLH154" s="63"/>
      <c r="PLI154" s="63"/>
      <c r="PLJ154" s="63"/>
      <c r="PLK154" s="63"/>
      <c r="PLL154" s="63"/>
      <c r="PLM154" s="63"/>
      <c r="PLN154" s="63"/>
      <c r="PLO154" s="63"/>
      <c r="PLP154" s="63"/>
      <c r="PLQ154" s="63"/>
      <c r="PLR154" s="63"/>
      <c r="PLS154" s="63"/>
      <c r="PLT154" s="63"/>
      <c r="PLU154" s="63"/>
      <c r="PLV154" s="63"/>
      <c r="PLW154" s="63"/>
      <c r="PLX154" s="63"/>
      <c r="PLY154" s="63"/>
      <c r="PLZ154" s="63"/>
      <c r="PMA154" s="63"/>
      <c r="PMB154" s="63"/>
      <c r="PMC154" s="63"/>
      <c r="PMD154" s="63"/>
      <c r="PME154" s="63"/>
      <c r="PMF154" s="63"/>
      <c r="PMG154" s="63"/>
      <c r="PMH154" s="63"/>
      <c r="PMI154" s="63"/>
      <c r="PMJ154" s="63"/>
      <c r="PMK154" s="63"/>
      <c r="PML154" s="63"/>
      <c r="PMM154" s="63"/>
      <c r="PMN154" s="63"/>
      <c r="PMO154" s="63"/>
      <c r="PMP154" s="63"/>
      <c r="PMQ154" s="63"/>
      <c r="PMR154" s="63"/>
      <c r="PMS154" s="63"/>
      <c r="PMT154" s="63"/>
      <c r="PMU154" s="63"/>
      <c r="PMV154" s="63"/>
      <c r="PMW154" s="63"/>
      <c r="PMX154" s="63"/>
      <c r="PMY154" s="63"/>
      <c r="PMZ154" s="63"/>
      <c r="PNA154" s="63"/>
      <c r="PNB154" s="63"/>
      <c r="PNC154" s="63"/>
      <c r="PND154" s="63"/>
      <c r="PNE154" s="63"/>
      <c r="PNF154" s="63"/>
      <c r="PNG154" s="63"/>
      <c r="PNH154" s="63"/>
      <c r="PNI154" s="63"/>
      <c r="PNJ154" s="63"/>
      <c r="PNK154" s="63"/>
      <c r="PNL154" s="63"/>
      <c r="PNM154" s="63"/>
      <c r="PNN154" s="63"/>
      <c r="PNO154" s="63"/>
      <c r="PNP154" s="63"/>
      <c r="PNQ154" s="63"/>
      <c r="PNR154" s="63"/>
      <c r="PNS154" s="63"/>
      <c r="PNT154" s="63"/>
      <c r="PNU154" s="63"/>
      <c r="PNV154" s="63"/>
      <c r="PNW154" s="63"/>
      <c r="PNX154" s="63"/>
      <c r="PNY154" s="63"/>
      <c r="PNZ154" s="63"/>
      <c r="POA154" s="63"/>
      <c r="POB154" s="63"/>
      <c r="POC154" s="63"/>
      <c r="POD154" s="63"/>
      <c r="POE154" s="63"/>
      <c r="POF154" s="63"/>
      <c r="POG154" s="63"/>
      <c r="POH154" s="63"/>
      <c r="POI154" s="63"/>
      <c r="POJ154" s="63"/>
      <c r="POK154" s="63"/>
      <c r="POL154" s="63"/>
      <c r="POM154" s="63"/>
      <c r="PON154" s="63"/>
      <c r="POO154" s="63"/>
      <c r="POP154" s="63"/>
      <c r="POQ154" s="63"/>
      <c r="POR154" s="63"/>
      <c r="POS154" s="63"/>
      <c r="POT154" s="63"/>
      <c r="POU154" s="63"/>
      <c r="POV154" s="63"/>
      <c r="POW154" s="63"/>
      <c r="POX154" s="63"/>
      <c r="POY154" s="63"/>
      <c r="POZ154" s="63"/>
      <c r="PPA154" s="63"/>
      <c r="PPB154" s="63"/>
      <c r="PPC154" s="63"/>
      <c r="PPD154" s="63"/>
      <c r="PPE154" s="63"/>
      <c r="PPF154" s="63"/>
      <c r="PPG154" s="63"/>
      <c r="PPH154" s="63"/>
      <c r="PPI154" s="63"/>
      <c r="PPJ154" s="63"/>
      <c r="PPK154" s="63"/>
      <c r="PPL154" s="63"/>
      <c r="PPM154" s="63"/>
      <c r="PPN154" s="63"/>
      <c r="PPO154" s="63"/>
      <c r="PPP154" s="63"/>
      <c r="PPQ154" s="63"/>
      <c r="PPR154" s="63"/>
      <c r="PPS154" s="63"/>
      <c r="PPT154" s="63"/>
      <c r="PPU154" s="63"/>
      <c r="PPV154" s="63"/>
      <c r="PPW154" s="63"/>
      <c r="PPX154" s="63"/>
      <c r="PPY154" s="63"/>
      <c r="PPZ154" s="63"/>
      <c r="PQA154" s="63"/>
      <c r="PQB154" s="63"/>
      <c r="PQC154" s="63"/>
      <c r="PQD154" s="63"/>
      <c r="PQE154" s="63"/>
      <c r="PQF154" s="63"/>
      <c r="PQG154" s="63"/>
      <c r="PQH154" s="63"/>
      <c r="PQI154" s="63"/>
      <c r="PQJ154" s="63"/>
      <c r="PQK154" s="63"/>
      <c r="PQL154" s="63"/>
      <c r="PQM154" s="63"/>
      <c r="PQN154" s="63"/>
      <c r="PQO154" s="63"/>
      <c r="PQP154" s="63"/>
      <c r="PQQ154" s="63"/>
      <c r="PQR154" s="63"/>
      <c r="PQS154" s="63"/>
      <c r="PQT154" s="63"/>
      <c r="PQU154" s="63"/>
      <c r="PQV154" s="63"/>
      <c r="PQW154" s="63"/>
      <c r="PQX154" s="63"/>
      <c r="PQY154" s="63"/>
      <c r="PQZ154" s="63"/>
      <c r="PRA154" s="63"/>
      <c r="PRB154" s="63"/>
      <c r="PRC154" s="63"/>
      <c r="PRD154" s="63"/>
      <c r="PRE154" s="63"/>
      <c r="PRF154" s="63"/>
      <c r="PRG154" s="63"/>
      <c r="PRH154" s="63"/>
      <c r="PRI154" s="63"/>
      <c r="PRJ154" s="63"/>
      <c r="PRK154" s="63"/>
      <c r="PRL154" s="63"/>
      <c r="PRM154" s="63"/>
      <c r="PRN154" s="63"/>
      <c r="PRO154" s="63"/>
      <c r="PRP154" s="63"/>
      <c r="PRQ154" s="63"/>
      <c r="PRR154" s="63"/>
      <c r="PRS154" s="63"/>
      <c r="PRT154" s="63"/>
      <c r="PRU154" s="63"/>
      <c r="PRV154" s="63"/>
      <c r="PRW154" s="63"/>
      <c r="PRX154" s="63"/>
      <c r="PRY154" s="63"/>
      <c r="PRZ154" s="63"/>
      <c r="PSA154" s="63"/>
      <c r="PSB154" s="63"/>
      <c r="PSC154" s="63"/>
      <c r="PSD154" s="63"/>
      <c r="PSE154" s="63"/>
      <c r="PSF154" s="63"/>
      <c r="PSG154" s="63"/>
      <c r="PSH154" s="63"/>
      <c r="PSI154" s="63"/>
      <c r="PSJ154" s="63"/>
      <c r="PSK154" s="63"/>
      <c r="PSL154" s="63"/>
      <c r="PSM154" s="63"/>
      <c r="PSN154" s="63"/>
      <c r="PSO154" s="63"/>
      <c r="PSP154" s="63"/>
      <c r="PSQ154" s="63"/>
      <c r="PSR154" s="63"/>
      <c r="PSS154" s="63"/>
      <c r="PST154" s="63"/>
      <c r="PSU154" s="63"/>
      <c r="PSV154" s="63"/>
      <c r="PSW154" s="63"/>
      <c r="PSX154" s="63"/>
      <c r="PSY154" s="63"/>
      <c r="PSZ154" s="63"/>
      <c r="PTA154" s="63"/>
      <c r="PTB154" s="63"/>
      <c r="PTC154" s="63"/>
      <c r="PTD154" s="63"/>
      <c r="PTE154" s="63"/>
      <c r="PTF154" s="63"/>
      <c r="PTG154" s="63"/>
      <c r="PTH154" s="63"/>
      <c r="PTI154" s="63"/>
      <c r="PTJ154" s="63"/>
      <c r="PTK154" s="63"/>
      <c r="PTL154" s="63"/>
      <c r="PTM154" s="63"/>
      <c r="PTN154" s="63"/>
      <c r="PTO154" s="63"/>
      <c r="PTP154" s="63"/>
      <c r="PTQ154" s="63"/>
      <c r="PTR154" s="63"/>
      <c r="PTS154" s="63"/>
      <c r="PTT154" s="63"/>
      <c r="PTU154" s="63"/>
      <c r="PTV154" s="63"/>
      <c r="PTW154" s="63"/>
      <c r="PTX154" s="63"/>
      <c r="PTY154" s="63"/>
      <c r="PTZ154" s="63"/>
      <c r="PUA154" s="63"/>
      <c r="PUB154" s="63"/>
      <c r="PUC154" s="63"/>
      <c r="PUD154" s="63"/>
      <c r="PUE154" s="63"/>
      <c r="PUF154" s="63"/>
      <c r="PUG154" s="63"/>
      <c r="PUH154" s="63"/>
      <c r="PUI154" s="63"/>
      <c r="PUJ154" s="63"/>
      <c r="PUK154" s="63"/>
      <c r="PUL154" s="63"/>
      <c r="PUM154" s="63"/>
      <c r="PUN154" s="63"/>
      <c r="PUO154" s="63"/>
      <c r="PUP154" s="63"/>
      <c r="PUQ154" s="63"/>
      <c r="PUR154" s="63"/>
      <c r="PUS154" s="63"/>
      <c r="PUT154" s="63"/>
      <c r="PUU154" s="63"/>
      <c r="PUV154" s="63"/>
      <c r="PUW154" s="63"/>
      <c r="PUX154" s="63"/>
      <c r="PUY154" s="63"/>
      <c r="PUZ154" s="63"/>
      <c r="PVA154" s="63"/>
      <c r="PVB154" s="63"/>
      <c r="PVC154" s="63"/>
      <c r="PVD154" s="63"/>
      <c r="PVE154" s="63"/>
      <c r="PVF154" s="63"/>
      <c r="PVG154" s="63"/>
      <c r="PVH154" s="63"/>
      <c r="PVI154" s="63"/>
      <c r="PVJ154" s="63"/>
      <c r="PVK154" s="63"/>
      <c r="PVL154" s="63"/>
      <c r="PVM154" s="63"/>
      <c r="PVN154" s="63"/>
      <c r="PVO154" s="63"/>
      <c r="PVP154" s="63"/>
      <c r="PVQ154" s="63"/>
      <c r="PVR154" s="63"/>
      <c r="PVS154" s="63"/>
      <c r="PVT154" s="63"/>
      <c r="PVU154" s="63"/>
      <c r="PVV154" s="63"/>
      <c r="PVW154" s="63"/>
      <c r="PVX154" s="63"/>
      <c r="PVY154" s="63"/>
      <c r="PVZ154" s="63"/>
      <c r="PWA154" s="63"/>
      <c r="PWB154" s="63"/>
      <c r="PWC154" s="63"/>
      <c r="PWD154" s="63"/>
      <c r="PWE154" s="63"/>
      <c r="PWF154" s="63"/>
      <c r="PWG154" s="63"/>
      <c r="PWH154" s="63"/>
      <c r="PWI154" s="63"/>
      <c r="PWJ154" s="63"/>
      <c r="PWK154" s="63"/>
      <c r="PWL154" s="63"/>
      <c r="PWM154" s="63"/>
      <c r="PWN154" s="63"/>
      <c r="PWO154" s="63"/>
      <c r="PWP154" s="63"/>
      <c r="PWQ154" s="63"/>
      <c r="PWR154" s="63"/>
      <c r="PWS154" s="63"/>
      <c r="PWT154" s="63"/>
      <c r="PWU154" s="63"/>
      <c r="PWV154" s="63"/>
      <c r="PWW154" s="63"/>
      <c r="PWX154" s="63"/>
      <c r="PWY154" s="63"/>
      <c r="PWZ154" s="63"/>
      <c r="PXA154" s="63"/>
      <c r="PXB154" s="63"/>
      <c r="PXC154" s="63"/>
      <c r="PXD154" s="63"/>
      <c r="PXE154" s="63"/>
      <c r="PXF154" s="63"/>
      <c r="PXG154" s="63"/>
      <c r="PXH154" s="63"/>
      <c r="PXI154" s="63"/>
      <c r="PXJ154" s="63"/>
      <c r="PXK154" s="63"/>
      <c r="PXL154" s="63"/>
      <c r="PXM154" s="63"/>
      <c r="PXN154" s="63"/>
      <c r="PXO154" s="63"/>
      <c r="PXP154" s="63"/>
      <c r="PXQ154" s="63"/>
      <c r="PXR154" s="63"/>
      <c r="PXS154" s="63"/>
      <c r="PXT154" s="63"/>
      <c r="PXU154" s="63"/>
      <c r="PXV154" s="63"/>
      <c r="PXW154" s="63"/>
      <c r="PXX154" s="63"/>
      <c r="PXY154" s="63"/>
      <c r="PXZ154" s="63"/>
      <c r="PYA154" s="63"/>
      <c r="PYB154" s="63"/>
      <c r="PYC154" s="63"/>
      <c r="PYD154" s="63"/>
      <c r="PYE154" s="63"/>
      <c r="PYF154" s="63"/>
      <c r="PYG154" s="63"/>
      <c r="PYH154" s="63"/>
      <c r="PYI154" s="63"/>
      <c r="PYJ154" s="63"/>
      <c r="PYK154" s="63"/>
      <c r="PYL154" s="63"/>
      <c r="PYM154" s="63"/>
      <c r="PYN154" s="63"/>
      <c r="PYO154" s="63"/>
      <c r="PYP154" s="63"/>
      <c r="PYQ154" s="63"/>
      <c r="PYR154" s="63"/>
      <c r="PYS154" s="63"/>
      <c r="PYT154" s="63"/>
      <c r="PYU154" s="63"/>
      <c r="PYV154" s="63"/>
      <c r="PYW154" s="63"/>
      <c r="PYX154" s="63"/>
      <c r="PYY154" s="63"/>
      <c r="PYZ154" s="63"/>
      <c r="PZA154" s="63"/>
      <c r="PZB154" s="63"/>
      <c r="PZC154" s="63"/>
      <c r="PZD154" s="63"/>
      <c r="PZE154" s="63"/>
      <c r="PZF154" s="63"/>
      <c r="PZG154" s="63"/>
      <c r="PZH154" s="63"/>
      <c r="PZI154" s="63"/>
      <c r="PZJ154" s="63"/>
      <c r="PZK154" s="63"/>
      <c r="PZL154" s="63"/>
      <c r="PZM154" s="63"/>
      <c r="PZN154" s="63"/>
      <c r="PZO154" s="63"/>
      <c r="PZP154" s="63"/>
      <c r="PZQ154" s="63"/>
      <c r="PZR154" s="63"/>
      <c r="PZS154" s="63"/>
      <c r="PZT154" s="63"/>
      <c r="PZU154" s="63"/>
      <c r="PZV154" s="63"/>
      <c r="PZW154" s="63"/>
      <c r="PZX154" s="63"/>
      <c r="PZY154" s="63"/>
      <c r="PZZ154" s="63"/>
      <c r="QAA154" s="63"/>
      <c r="QAB154" s="63"/>
      <c r="QAC154" s="63"/>
      <c r="QAD154" s="63"/>
      <c r="QAE154" s="63"/>
      <c r="QAF154" s="63"/>
      <c r="QAG154" s="63"/>
      <c r="QAH154" s="63"/>
      <c r="QAI154" s="63"/>
      <c r="QAJ154" s="63"/>
      <c r="QAK154" s="63"/>
      <c r="QAL154" s="63"/>
      <c r="QAM154" s="63"/>
      <c r="QAN154" s="63"/>
      <c r="QAO154" s="63"/>
      <c r="QAP154" s="63"/>
      <c r="QAQ154" s="63"/>
      <c r="QAR154" s="63"/>
      <c r="QAS154" s="63"/>
      <c r="QAT154" s="63"/>
      <c r="QAU154" s="63"/>
      <c r="QAV154" s="63"/>
      <c r="QAW154" s="63"/>
      <c r="QAX154" s="63"/>
      <c r="QAY154" s="63"/>
      <c r="QAZ154" s="63"/>
      <c r="QBA154" s="63"/>
      <c r="QBB154" s="63"/>
      <c r="QBC154" s="63"/>
      <c r="QBD154" s="63"/>
      <c r="QBE154" s="63"/>
      <c r="QBF154" s="63"/>
      <c r="QBG154" s="63"/>
      <c r="QBH154" s="63"/>
      <c r="QBI154" s="63"/>
      <c r="QBJ154" s="63"/>
      <c r="QBK154" s="63"/>
      <c r="QBL154" s="63"/>
      <c r="QBM154" s="63"/>
      <c r="QBN154" s="63"/>
      <c r="QBO154" s="63"/>
      <c r="QBP154" s="63"/>
      <c r="QBQ154" s="63"/>
      <c r="QBR154" s="63"/>
      <c r="QBS154" s="63"/>
      <c r="QBT154" s="63"/>
      <c r="QBU154" s="63"/>
      <c r="QBV154" s="63"/>
      <c r="QBW154" s="63"/>
      <c r="QBX154" s="63"/>
      <c r="QBY154" s="63"/>
      <c r="QBZ154" s="63"/>
      <c r="QCA154" s="63"/>
      <c r="QCB154" s="63"/>
      <c r="QCC154" s="63"/>
      <c r="QCD154" s="63"/>
      <c r="QCE154" s="63"/>
      <c r="QCF154" s="63"/>
      <c r="QCG154" s="63"/>
      <c r="QCH154" s="63"/>
      <c r="QCI154" s="63"/>
      <c r="QCJ154" s="63"/>
      <c r="QCK154" s="63"/>
      <c r="QCL154" s="63"/>
      <c r="QCM154" s="63"/>
      <c r="QCN154" s="63"/>
      <c r="QCO154" s="63"/>
      <c r="QCP154" s="63"/>
      <c r="QCQ154" s="63"/>
      <c r="QCR154" s="63"/>
      <c r="QCS154" s="63"/>
      <c r="QCT154" s="63"/>
      <c r="QCU154" s="63"/>
      <c r="QCV154" s="63"/>
      <c r="QCW154" s="63"/>
      <c r="QCX154" s="63"/>
      <c r="QCY154" s="63"/>
      <c r="QCZ154" s="63"/>
      <c r="QDA154" s="63"/>
      <c r="QDB154" s="63"/>
      <c r="QDC154" s="63"/>
      <c r="QDD154" s="63"/>
      <c r="QDE154" s="63"/>
      <c r="QDF154" s="63"/>
      <c r="QDG154" s="63"/>
      <c r="QDH154" s="63"/>
      <c r="QDI154" s="63"/>
      <c r="QDJ154" s="63"/>
      <c r="QDK154" s="63"/>
      <c r="QDL154" s="63"/>
      <c r="QDM154" s="63"/>
      <c r="QDN154" s="63"/>
      <c r="QDO154" s="63"/>
      <c r="QDP154" s="63"/>
      <c r="QDQ154" s="63"/>
      <c r="QDR154" s="63"/>
      <c r="QDS154" s="63"/>
      <c r="QDT154" s="63"/>
      <c r="QDU154" s="63"/>
      <c r="QDV154" s="63"/>
      <c r="QDW154" s="63"/>
      <c r="QDX154" s="63"/>
      <c r="QDY154" s="63"/>
      <c r="QDZ154" s="63"/>
      <c r="QEA154" s="63"/>
      <c r="QEB154" s="63"/>
      <c r="QEC154" s="63"/>
      <c r="QED154" s="63"/>
      <c r="QEE154" s="63"/>
      <c r="QEF154" s="63"/>
      <c r="QEG154" s="63"/>
      <c r="QEH154" s="63"/>
      <c r="QEI154" s="63"/>
      <c r="QEJ154" s="63"/>
      <c r="QEK154" s="63"/>
      <c r="QEL154" s="63"/>
      <c r="QEM154" s="63"/>
      <c r="QEN154" s="63"/>
      <c r="QEO154" s="63"/>
      <c r="QEP154" s="63"/>
      <c r="QEQ154" s="63"/>
      <c r="QER154" s="63"/>
      <c r="QES154" s="63"/>
      <c r="QET154" s="63"/>
      <c r="QEU154" s="63"/>
      <c r="QEV154" s="63"/>
      <c r="QEW154" s="63"/>
      <c r="QEX154" s="63"/>
      <c r="QEY154" s="63"/>
      <c r="QEZ154" s="63"/>
      <c r="QFA154" s="63"/>
      <c r="QFB154" s="63"/>
      <c r="QFC154" s="63"/>
      <c r="QFD154" s="63"/>
      <c r="QFE154" s="63"/>
      <c r="QFF154" s="63"/>
      <c r="QFG154" s="63"/>
      <c r="QFH154" s="63"/>
      <c r="QFI154" s="63"/>
      <c r="QFJ154" s="63"/>
      <c r="QFK154" s="63"/>
      <c r="QFL154" s="63"/>
      <c r="QFM154" s="63"/>
      <c r="QFN154" s="63"/>
      <c r="QFO154" s="63"/>
      <c r="QFP154" s="63"/>
      <c r="QFQ154" s="63"/>
      <c r="QFR154" s="63"/>
      <c r="QFS154" s="63"/>
      <c r="QFT154" s="63"/>
      <c r="QFU154" s="63"/>
      <c r="QFV154" s="63"/>
      <c r="QFW154" s="63"/>
      <c r="QFX154" s="63"/>
      <c r="QFY154" s="63"/>
      <c r="QFZ154" s="63"/>
      <c r="QGA154" s="63"/>
      <c r="QGB154" s="63"/>
      <c r="QGC154" s="63"/>
      <c r="QGD154" s="63"/>
      <c r="QGE154" s="63"/>
      <c r="QGF154" s="63"/>
      <c r="QGG154" s="63"/>
      <c r="QGH154" s="63"/>
      <c r="QGI154" s="63"/>
      <c r="QGJ154" s="63"/>
      <c r="QGK154" s="63"/>
      <c r="QGL154" s="63"/>
      <c r="QGM154" s="63"/>
      <c r="QGN154" s="63"/>
      <c r="QGO154" s="63"/>
      <c r="QGP154" s="63"/>
      <c r="QGQ154" s="63"/>
      <c r="QGR154" s="63"/>
      <c r="QGS154" s="63"/>
      <c r="QGT154" s="63"/>
      <c r="QGU154" s="63"/>
      <c r="QGV154" s="63"/>
      <c r="QGW154" s="63"/>
      <c r="QGX154" s="63"/>
      <c r="QGY154" s="63"/>
      <c r="QGZ154" s="63"/>
      <c r="QHA154" s="63"/>
      <c r="QHB154" s="63"/>
      <c r="QHC154" s="63"/>
      <c r="QHD154" s="63"/>
      <c r="QHE154" s="63"/>
      <c r="QHF154" s="63"/>
      <c r="QHG154" s="63"/>
      <c r="QHH154" s="63"/>
      <c r="QHI154" s="63"/>
      <c r="QHJ154" s="63"/>
      <c r="QHK154" s="63"/>
      <c r="QHL154" s="63"/>
      <c r="QHM154" s="63"/>
      <c r="QHN154" s="63"/>
      <c r="QHO154" s="63"/>
      <c r="QHP154" s="63"/>
      <c r="QHQ154" s="63"/>
      <c r="QHR154" s="63"/>
      <c r="QHS154" s="63"/>
      <c r="QHT154" s="63"/>
      <c r="QHU154" s="63"/>
      <c r="QHV154" s="63"/>
      <c r="QHW154" s="63"/>
      <c r="QHX154" s="63"/>
      <c r="QHY154" s="63"/>
      <c r="QHZ154" s="63"/>
      <c r="QIA154" s="63"/>
      <c r="QIB154" s="63"/>
      <c r="QIC154" s="63"/>
      <c r="QID154" s="63"/>
      <c r="QIE154" s="63"/>
      <c r="QIF154" s="63"/>
      <c r="QIG154" s="63"/>
      <c r="QIH154" s="63"/>
      <c r="QII154" s="63"/>
      <c r="QIJ154" s="63"/>
      <c r="QIK154" s="63"/>
      <c r="QIL154" s="63"/>
      <c r="QIM154" s="63"/>
      <c r="QIN154" s="63"/>
      <c r="QIO154" s="63"/>
      <c r="QIP154" s="63"/>
      <c r="QIQ154" s="63"/>
      <c r="QIR154" s="63"/>
      <c r="QIS154" s="63"/>
      <c r="QIT154" s="63"/>
      <c r="QIU154" s="63"/>
      <c r="QIV154" s="63"/>
      <c r="QIW154" s="63"/>
      <c r="QIX154" s="63"/>
      <c r="QIY154" s="63"/>
      <c r="QIZ154" s="63"/>
      <c r="QJA154" s="63"/>
      <c r="QJB154" s="63"/>
      <c r="QJC154" s="63"/>
      <c r="QJD154" s="63"/>
      <c r="QJE154" s="63"/>
      <c r="QJF154" s="63"/>
      <c r="QJG154" s="63"/>
      <c r="QJH154" s="63"/>
      <c r="QJI154" s="63"/>
      <c r="QJJ154" s="63"/>
      <c r="QJK154" s="63"/>
      <c r="QJL154" s="63"/>
      <c r="QJM154" s="63"/>
      <c r="QJN154" s="63"/>
      <c r="QJO154" s="63"/>
      <c r="QJP154" s="63"/>
      <c r="QJQ154" s="63"/>
      <c r="QJR154" s="63"/>
      <c r="QJS154" s="63"/>
      <c r="QJT154" s="63"/>
      <c r="QJU154" s="63"/>
      <c r="QJV154" s="63"/>
      <c r="QJW154" s="63"/>
      <c r="QJX154" s="63"/>
      <c r="QJY154" s="63"/>
      <c r="QJZ154" s="63"/>
      <c r="QKA154" s="63"/>
      <c r="QKB154" s="63"/>
      <c r="QKC154" s="63"/>
      <c r="QKD154" s="63"/>
      <c r="QKE154" s="63"/>
      <c r="QKF154" s="63"/>
      <c r="QKG154" s="63"/>
      <c r="QKH154" s="63"/>
      <c r="QKI154" s="63"/>
      <c r="QKJ154" s="63"/>
      <c r="QKK154" s="63"/>
      <c r="QKL154" s="63"/>
      <c r="QKM154" s="63"/>
      <c r="QKN154" s="63"/>
      <c r="QKO154" s="63"/>
      <c r="QKP154" s="63"/>
      <c r="QKQ154" s="63"/>
      <c r="QKR154" s="63"/>
      <c r="QKS154" s="63"/>
      <c r="QKT154" s="63"/>
      <c r="QKU154" s="63"/>
      <c r="QKV154" s="63"/>
      <c r="QKW154" s="63"/>
      <c r="QKX154" s="63"/>
      <c r="QKY154" s="63"/>
      <c r="QKZ154" s="63"/>
      <c r="QLA154" s="63"/>
      <c r="QLB154" s="63"/>
      <c r="QLC154" s="63"/>
      <c r="QLD154" s="63"/>
      <c r="QLE154" s="63"/>
      <c r="QLF154" s="63"/>
      <c r="QLG154" s="63"/>
      <c r="QLH154" s="63"/>
      <c r="QLI154" s="63"/>
      <c r="QLJ154" s="63"/>
      <c r="QLK154" s="63"/>
      <c r="QLL154" s="63"/>
      <c r="QLM154" s="63"/>
      <c r="QLN154" s="63"/>
      <c r="QLO154" s="63"/>
      <c r="QLP154" s="63"/>
      <c r="QLQ154" s="63"/>
      <c r="QLR154" s="63"/>
      <c r="QLS154" s="63"/>
      <c r="QLT154" s="63"/>
      <c r="QLU154" s="63"/>
      <c r="QLV154" s="63"/>
      <c r="QLW154" s="63"/>
      <c r="QLX154" s="63"/>
      <c r="QLY154" s="63"/>
      <c r="QLZ154" s="63"/>
      <c r="QMA154" s="63"/>
      <c r="QMB154" s="63"/>
      <c r="QMC154" s="63"/>
      <c r="QMD154" s="63"/>
      <c r="QME154" s="63"/>
      <c r="QMF154" s="63"/>
      <c r="QMG154" s="63"/>
      <c r="QMH154" s="63"/>
      <c r="QMI154" s="63"/>
      <c r="QMJ154" s="63"/>
      <c r="QMK154" s="63"/>
      <c r="QML154" s="63"/>
      <c r="QMM154" s="63"/>
      <c r="QMN154" s="63"/>
      <c r="QMO154" s="63"/>
      <c r="QMP154" s="63"/>
      <c r="QMQ154" s="63"/>
      <c r="QMR154" s="63"/>
      <c r="QMS154" s="63"/>
      <c r="QMT154" s="63"/>
      <c r="QMU154" s="63"/>
      <c r="QMV154" s="63"/>
      <c r="QMW154" s="63"/>
      <c r="QMX154" s="63"/>
      <c r="QMY154" s="63"/>
      <c r="QMZ154" s="63"/>
      <c r="QNA154" s="63"/>
      <c r="QNB154" s="63"/>
      <c r="QNC154" s="63"/>
      <c r="QND154" s="63"/>
      <c r="QNE154" s="63"/>
      <c r="QNF154" s="63"/>
      <c r="QNG154" s="63"/>
      <c r="QNH154" s="63"/>
      <c r="QNI154" s="63"/>
      <c r="QNJ154" s="63"/>
      <c r="QNK154" s="63"/>
      <c r="QNL154" s="63"/>
      <c r="QNM154" s="63"/>
      <c r="QNN154" s="63"/>
      <c r="QNO154" s="63"/>
      <c r="QNP154" s="63"/>
      <c r="QNQ154" s="63"/>
      <c r="QNR154" s="63"/>
      <c r="QNS154" s="63"/>
      <c r="QNT154" s="63"/>
      <c r="QNU154" s="63"/>
      <c r="QNV154" s="63"/>
      <c r="QNW154" s="63"/>
      <c r="QNX154" s="63"/>
      <c r="QNY154" s="63"/>
      <c r="QNZ154" s="63"/>
      <c r="QOA154" s="63"/>
      <c r="QOB154" s="63"/>
      <c r="QOC154" s="63"/>
      <c r="QOD154" s="63"/>
      <c r="QOE154" s="63"/>
      <c r="QOF154" s="63"/>
      <c r="QOG154" s="63"/>
      <c r="QOH154" s="63"/>
      <c r="QOI154" s="63"/>
      <c r="QOJ154" s="63"/>
      <c r="QOK154" s="63"/>
      <c r="QOL154" s="63"/>
      <c r="QOM154" s="63"/>
      <c r="QON154" s="63"/>
      <c r="QOO154" s="63"/>
      <c r="QOP154" s="63"/>
      <c r="QOQ154" s="63"/>
      <c r="QOR154" s="63"/>
      <c r="QOS154" s="63"/>
      <c r="QOT154" s="63"/>
      <c r="QOU154" s="63"/>
      <c r="QOV154" s="63"/>
      <c r="QOW154" s="63"/>
      <c r="QOX154" s="63"/>
      <c r="QOY154" s="63"/>
      <c r="QOZ154" s="63"/>
      <c r="QPA154" s="63"/>
      <c r="QPB154" s="63"/>
      <c r="QPC154" s="63"/>
      <c r="QPD154" s="63"/>
      <c r="QPE154" s="63"/>
      <c r="QPF154" s="63"/>
      <c r="QPG154" s="63"/>
      <c r="QPH154" s="63"/>
      <c r="QPI154" s="63"/>
      <c r="QPJ154" s="63"/>
      <c r="QPK154" s="63"/>
      <c r="QPL154" s="63"/>
      <c r="QPM154" s="63"/>
      <c r="QPN154" s="63"/>
      <c r="QPO154" s="63"/>
      <c r="QPP154" s="63"/>
      <c r="QPQ154" s="63"/>
      <c r="QPR154" s="63"/>
      <c r="QPS154" s="63"/>
      <c r="QPT154" s="63"/>
      <c r="QPU154" s="63"/>
      <c r="QPV154" s="63"/>
      <c r="QPW154" s="63"/>
      <c r="QPX154" s="63"/>
      <c r="QPY154" s="63"/>
      <c r="QPZ154" s="63"/>
      <c r="QQA154" s="63"/>
      <c r="QQB154" s="63"/>
      <c r="QQC154" s="63"/>
      <c r="QQD154" s="63"/>
      <c r="QQE154" s="63"/>
      <c r="QQF154" s="63"/>
      <c r="QQG154" s="63"/>
      <c r="QQH154" s="63"/>
      <c r="QQI154" s="63"/>
      <c r="QQJ154" s="63"/>
      <c r="QQK154" s="63"/>
      <c r="QQL154" s="63"/>
      <c r="QQM154" s="63"/>
      <c r="QQN154" s="63"/>
      <c r="QQO154" s="63"/>
      <c r="QQP154" s="63"/>
      <c r="QQQ154" s="63"/>
      <c r="QQR154" s="63"/>
      <c r="QQS154" s="63"/>
      <c r="QQT154" s="63"/>
      <c r="QQU154" s="63"/>
      <c r="QQV154" s="63"/>
      <c r="QQW154" s="63"/>
      <c r="QQX154" s="63"/>
      <c r="QQY154" s="63"/>
      <c r="QQZ154" s="63"/>
      <c r="QRA154" s="63"/>
      <c r="QRB154" s="63"/>
      <c r="QRC154" s="63"/>
      <c r="QRD154" s="63"/>
      <c r="QRE154" s="63"/>
      <c r="QRF154" s="63"/>
      <c r="QRG154" s="63"/>
      <c r="QRH154" s="63"/>
      <c r="QRI154" s="63"/>
      <c r="QRJ154" s="63"/>
      <c r="QRK154" s="63"/>
      <c r="QRL154" s="63"/>
      <c r="QRM154" s="63"/>
      <c r="QRN154" s="63"/>
      <c r="QRO154" s="63"/>
      <c r="QRP154" s="63"/>
      <c r="QRQ154" s="63"/>
      <c r="QRR154" s="63"/>
      <c r="QRS154" s="63"/>
      <c r="QRT154" s="63"/>
      <c r="QRU154" s="63"/>
      <c r="QRV154" s="63"/>
      <c r="QRW154" s="63"/>
      <c r="QRX154" s="63"/>
      <c r="QRY154" s="63"/>
      <c r="QRZ154" s="63"/>
      <c r="QSA154" s="63"/>
      <c r="QSB154" s="63"/>
      <c r="QSC154" s="63"/>
      <c r="QSD154" s="63"/>
      <c r="QSE154" s="63"/>
      <c r="QSF154" s="63"/>
      <c r="QSG154" s="63"/>
      <c r="QSH154" s="63"/>
      <c r="QSI154" s="63"/>
      <c r="QSJ154" s="63"/>
      <c r="QSK154" s="63"/>
      <c r="QSL154" s="63"/>
      <c r="QSM154" s="63"/>
      <c r="QSN154" s="63"/>
      <c r="QSO154" s="63"/>
      <c r="QSP154" s="63"/>
      <c r="QSQ154" s="63"/>
      <c r="QSR154" s="63"/>
      <c r="QSS154" s="63"/>
      <c r="QST154" s="63"/>
      <c r="QSU154" s="63"/>
      <c r="QSV154" s="63"/>
      <c r="QSW154" s="63"/>
      <c r="QSX154" s="63"/>
      <c r="QSY154" s="63"/>
      <c r="QSZ154" s="63"/>
      <c r="QTA154" s="63"/>
      <c r="QTB154" s="63"/>
      <c r="QTC154" s="63"/>
      <c r="QTD154" s="63"/>
      <c r="QTE154" s="63"/>
      <c r="QTF154" s="63"/>
      <c r="QTG154" s="63"/>
      <c r="QTH154" s="63"/>
      <c r="QTI154" s="63"/>
      <c r="QTJ154" s="63"/>
      <c r="QTK154" s="63"/>
      <c r="QTL154" s="63"/>
      <c r="QTM154" s="63"/>
      <c r="QTN154" s="63"/>
      <c r="QTO154" s="63"/>
      <c r="QTP154" s="63"/>
      <c r="QTQ154" s="63"/>
      <c r="QTR154" s="63"/>
      <c r="QTS154" s="63"/>
      <c r="QTT154" s="63"/>
      <c r="QTU154" s="63"/>
      <c r="QTV154" s="63"/>
      <c r="QTW154" s="63"/>
      <c r="QTX154" s="63"/>
      <c r="QTY154" s="63"/>
      <c r="QTZ154" s="63"/>
      <c r="QUA154" s="63"/>
      <c r="QUB154" s="63"/>
      <c r="QUC154" s="63"/>
      <c r="QUD154" s="63"/>
      <c r="QUE154" s="63"/>
      <c r="QUF154" s="63"/>
      <c r="QUG154" s="63"/>
      <c r="QUH154" s="63"/>
      <c r="QUI154" s="63"/>
      <c r="QUJ154" s="63"/>
      <c r="QUK154" s="63"/>
      <c r="QUL154" s="63"/>
      <c r="QUM154" s="63"/>
      <c r="QUN154" s="63"/>
      <c r="QUO154" s="63"/>
      <c r="QUP154" s="63"/>
      <c r="QUQ154" s="63"/>
      <c r="QUR154" s="63"/>
      <c r="QUS154" s="63"/>
      <c r="QUT154" s="63"/>
      <c r="QUU154" s="63"/>
      <c r="QUV154" s="63"/>
      <c r="QUW154" s="63"/>
      <c r="QUX154" s="63"/>
      <c r="QUY154" s="63"/>
      <c r="QUZ154" s="63"/>
      <c r="QVA154" s="63"/>
      <c r="QVB154" s="63"/>
      <c r="QVC154" s="63"/>
      <c r="QVD154" s="63"/>
      <c r="QVE154" s="63"/>
      <c r="QVF154" s="63"/>
      <c r="QVG154" s="63"/>
      <c r="QVH154" s="63"/>
      <c r="QVI154" s="63"/>
      <c r="QVJ154" s="63"/>
      <c r="QVK154" s="63"/>
      <c r="QVL154" s="63"/>
      <c r="QVM154" s="63"/>
      <c r="QVN154" s="63"/>
      <c r="QVO154" s="63"/>
      <c r="QVP154" s="63"/>
      <c r="QVQ154" s="63"/>
      <c r="QVR154" s="63"/>
      <c r="QVS154" s="63"/>
      <c r="QVT154" s="63"/>
      <c r="QVU154" s="63"/>
      <c r="QVV154" s="63"/>
      <c r="QVW154" s="63"/>
      <c r="QVX154" s="63"/>
      <c r="QVY154" s="63"/>
      <c r="QVZ154" s="63"/>
      <c r="QWA154" s="63"/>
      <c r="QWB154" s="63"/>
      <c r="QWC154" s="63"/>
      <c r="QWD154" s="63"/>
      <c r="QWE154" s="63"/>
      <c r="QWF154" s="63"/>
      <c r="QWG154" s="63"/>
      <c r="QWH154" s="63"/>
      <c r="QWI154" s="63"/>
      <c r="QWJ154" s="63"/>
      <c r="QWK154" s="63"/>
      <c r="QWL154" s="63"/>
      <c r="QWM154" s="63"/>
      <c r="QWN154" s="63"/>
      <c r="QWO154" s="63"/>
      <c r="QWP154" s="63"/>
      <c r="QWQ154" s="63"/>
      <c r="QWR154" s="63"/>
      <c r="QWS154" s="63"/>
      <c r="QWT154" s="63"/>
      <c r="QWU154" s="63"/>
      <c r="QWV154" s="63"/>
      <c r="QWW154" s="63"/>
      <c r="QWX154" s="63"/>
      <c r="QWY154" s="63"/>
      <c r="QWZ154" s="63"/>
      <c r="QXA154" s="63"/>
      <c r="QXB154" s="63"/>
      <c r="QXC154" s="63"/>
      <c r="QXD154" s="63"/>
      <c r="QXE154" s="63"/>
      <c r="QXF154" s="63"/>
      <c r="QXG154" s="63"/>
      <c r="QXH154" s="63"/>
      <c r="QXI154" s="63"/>
      <c r="QXJ154" s="63"/>
      <c r="QXK154" s="63"/>
      <c r="QXL154" s="63"/>
      <c r="QXM154" s="63"/>
      <c r="QXN154" s="63"/>
      <c r="QXO154" s="63"/>
      <c r="QXP154" s="63"/>
      <c r="QXQ154" s="63"/>
      <c r="QXR154" s="63"/>
      <c r="QXS154" s="63"/>
      <c r="QXT154" s="63"/>
      <c r="QXU154" s="63"/>
      <c r="QXV154" s="63"/>
      <c r="QXW154" s="63"/>
      <c r="QXX154" s="63"/>
      <c r="QXY154" s="63"/>
      <c r="QXZ154" s="63"/>
      <c r="QYA154" s="63"/>
      <c r="QYB154" s="63"/>
      <c r="QYC154" s="63"/>
      <c r="QYD154" s="63"/>
      <c r="QYE154" s="63"/>
      <c r="QYF154" s="63"/>
      <c r="QYG154" s="63"/>
      <c r="QYH154" s="63"/>
      <c r="QYI154" s="63"/>
      <c r="QYJ154" s="63"/>
      <c r="QYK154" s="63"/>
      <c r="QYL154" s="63"/>
      <c r="QYM154" s="63"/>
      <c r="QYN154" s="63"/>
      <c r="QYO154" s="63"/>
      <c r="QYP154" s="63"/>
      <c r="QYQ154" s="63"/>
      <c r="QYR154" s="63"/>
      <c r="QYS154" s="63"/>
      <c r="QYT154" s="63"/>
      <c r="QYU154" s="63"/>
      <c r="QYV154" s="63"/>
      <c r="QYW154" s="63"/>
      <c r="QYX154" s="63"/>
      <c r="QYY154" s="63"/>
      <c r="QYZ154" s="63"/>
      <c r="QZA154" s="63"/>
      <c r="QZB154" s="63"/>
      <c r="QZC154" s="63"/>
      <c r="QZD154" s="63"/>
      <c r="QZE154" s="63"/>
      <c r="QZF154" s="63"/>
      <c r="QZG154" s="63"/>
      <c r="QZH154" s="63"/>
      <c r="QZI154" s="63"/>
      <c r="QZJ154" s="63"/>
      <c r="QZK154" s="63"/>
      <c r="QZL154" s="63"/>
      <c r="QZM154" s="63"/>
      <c r="QZN154" s="63"/>
      <c r="QZO154" s="63"/>
      <c r="QZP154" s="63"/>
      <c r="QZQ154" s="63"/>
      <c r="QZR154" s="63"/>
      <c r="QZS154" s="63"/>
      <c r="QZT154" s="63"/>
      <c r="QZU154" s="63"/>
      <c r="QZV154" s="63"/>
      <c r="QZW154" s="63"/>
      <c r="QZX154" s="63"/>
      <c r="QZY154" s="63"/>
      <c r="QZZ154" s="63"/>
      <c r="RAA154" s="63"/>
      <c r="RAB154" s="63"/>
      <c r="RAC154" s="63"/>
      <c r="RAD154" s="63"/>
      <c r="RAE154" s="63"/>
      <c r="RAF154" s="63"/>
      <c r="RAG154" s="63"/>
      <c r="RAH154" s="63"/>
      <c r="RAI154" s="63"/>
      <c r="RAJ154" s="63"/>
      <c r="RAK154" s="63"/>
      <c r="RAL154" s="63"/>
      <c r="RAM154" s="63"/>
      <c r="RAN154" s="63"/>
      <c r="RAO154" s="63"/>
      <c r="RAP154" s="63"/>
      <c r="RAQ154" s="63"/>
      <c r="RAR154" s="63"/>
      <c r="RAS154" s="63"/>
      <c r="RAT154" s="63"/>
      <c r="RAU154" s="63"/>
      <c r="RAV154" s="63"/>
      <c r="RAW154" s="63"/>
      <c r="RAX154" s="63"/>
      <c r="RAY154" s="63"/>
      <c r="RAZ154" s="63"/>
      <c r="RBA154" s="63"/>
      <c r="RBB154" s="63"/>
      <c r="RBC154" s="63"/>
      <c r="RBD154" s="63"/>
      <c r="RBE154" s="63"/>
      <c r="RBF154" s="63"/>
      <c r="RBG154" s="63"/>
      <c r="RBH154" s="63"/>
      <c r="RBI154" s="63"/>
      <c r="RBJ154" s="63"/>
      <c r="RBK154" s="63"/>
      <c r="RBL154" s="63"/>
      <c r="RBM154" s="63"/>
      <c r="RBN154" s="63"/>
      <c r="RBO154" s="63"/>
      <c r="RBP154" s="63"/>
      <c r="RBQ154" s="63"/>
      <c r="RBR154" s="63"/>
      <c r="RBS154" s="63"/>
      <c r="RBT154" s="63"/>
      <c r="RBU154" s="63"/>
      <c r="RBV154" s="63"/>
      <c r="RBW154" s="63"/>
      <c r="RBX154" s="63"/>
      <c r="RBY154" s="63"/>
      <c r="RBZ154" s="63"/>
      <c r="RCA154" s="63"/>
      <c r="RCB154" s="63"/>
      <c r="RCC154" s="63"/>
      <c r="RCD154" s="63"/>
      <c r="RCE154" s="63"/>
      <c r="RCF154" s="63"/>
      <c r="RCG154" s="63"/>
      <c r="RCH154" s="63"/>
      <c r="RCI154" s="63"/>
      <c r="RCJ154" s="63"/>
      <c r="RCK154" s="63"/>
      <c r="RCL154" s="63"/>
      <c r="RCM154" s="63"/>
      <c r="RCN154" s="63"/>
      <c r="RCO154" s="63"/>
      <c r="RCP154" s="63"/>
      <c r="RCQ154" s="63"/>
      <c r="RCR154" s="63"/>
      <c r="RCS154" s="63"/>
      <c r="RCT154" s="63"/>
      <c r="RCU154" s="63"/>
      <c r="RCV154" s="63"/>
      <c r="RCW154" s="63"/>
      <c r="RCX154" s="63"/>
      <c r="RCY154" s="63"/>
      <c r="RCZ154" s="63"/>
      <c r="RDA154" s="63"/>
      <c r="RDB154" s="63"/>
      <c r="RDC154" s="63"/>
      <c r="RDD154" s="63"/>
      <c r="RDE154" s="63"/>
      <c r="RDF154" s="63"/>
      <c r="RDG154" s="63"/>
      <c r="RDH154" s="63"/>
      <c r="RDI154" s="63"/>
      <c r="RDJ154" s="63"/>
      <c r="RDK154" s="63"/>
      <c r="RDL154" s="63"/>
      <c r="RDM154" s="63"/>
      <c r="RDN154" s="63"/>
      <c r="RDO154" s="63"/>
      <c r="RDP154" s="63"/>
      <c r="RDQ154" s="63"/>
      <c r="RDR154" s="63"/>
      <c r="RDS154" s="63"/>
      <c r="RDT154" s="63"/>
      <c r="RDU154" s="63"/>
      <c r="RDV154" s="63"/>
      <c r="RDW154" s="63"/>
      <c r="RDX154" s="63"/>
      <c r="RDY154" s="63"/>
      <c r="RDZ154" s="63"/>
      <c r="REA154" s="63"/>
      <c r="REB154" s="63"/>
      <c r="REC154" s="63"/>
      <c r="RED154" s="63"/>
      <c r="REE154" s="63"/>
      <c r="REF154" s="63"/>
      <c r="REG154" s="63"/>
      <c r="REH154" s="63"/>
      <c r="REI154" s="63"/>
      <c r="REJ154" s="63"/>
      <c r="REK154" s="63"/>
      <c r="REL154" s="63"/>
      <c r="REM154" s="63"/>
      <c r="REN154" s="63"/>
      <c r="REO154" s="63"/>
      <c r="REP154" s="63"/>
      <c r="REQ154" s="63"/>
      <c r="RER154" s="63"/>
      <c r="RES154" s="63"/>
      <c r="RET154" s="63"/>
      <c r="REU154" s="63"/>
      <c r="REV154" s="63"/>
      <c r="REW154" s="63"/>
      <c r="REX154" s="63"/>
      <c r="REY154" s="63"/>
      <c r="REZ154" s="63"/>
      <c r="RFA154" s="63"/>
      <c r="RFB154" s="63"/>
      <c r="RFC154" s="63"/>
      <c r="RFD154" s="63"/>
      <c r="RFE154" s="63"/>
      <c r="RFF154" s="63"/>
      <c r="RFG154" s="63"/>
      <c r="RFH154" s="63"/>
      <c r="RFI154" s="63"/>
      <c r="RFJ154" s="63"/>
      <c r="RFK154" s="63"/>
      <c r="RFL154" s="63"/>
      <c r="RFM154" s="63"/>
      <c r="RFN154" s="63"/>
      <c r="RFO154" s="63"/>
      <c r="RFP154" s="63"/>
      <c r="RFQ154" s="63"/>
      <c r="RFR154" s="63"/>
      <c r="RFS154" s="63"/>
      <c r="RFT154" s="63"/>
      <c r="RFU154" s="63"/>
      <c r="RFV154" s="63"/>
      <c r="RFW154" s="63"/>
      <c r="RFX154" s="63"/>
      <c r="RFY154" s="63"/>
      <c r="RFZ154" s="63"/>
      <c r="RGA154" s="63"/>
      <c r="RGB154" s="63"/>
      <c r="RGC154" s="63"/>
      <c r="RGD154" s="63"/>
      <c r="RGE154" s="63"/>
      <c r="RGF154" s="63"/>
      <c r="RGG154" s="63"/>
      <c r="RGH154" s="63"/>
      <c r="RGI154" s="63"/>
      <c r="RGJ154" s="63"/>
      <c r="RGK154" s="63"/>
      <c r="RGL154" s="63"/>
      <c r="RGM154" s="63"/>
      <c r="RGN154" s="63"/>
      <c r="RGO154" s="63"/>
      <c r="RGP154" s="63"/>
      <c r="RGQ154" s="63"/>
      <c r="RGR154" s="63"/>
      <c r="RGS154" s="63"/>
      <c r="RGT154" s="63"/>
      <c r="RGU154" s="63"/>
      <c r="RGV154" s="63"/>
      <c r="RGW154" s="63"/>
      <c r="RGX154" s="63"/>
      <c r="RGY154" s="63"/>
      <c r="RGZ154" s="63"/>
      <c r="RHA154" s="63"/>
      <c r="RHB154" s="63"/>
      <c r="RHC154" s="63"/>
      <c r="RHD154" s="63"/>
      <c r="RHE154" s="63"/>
      <c r="RHF154" s="63"/>
      <c r="RHG154" s="63"/>
      <c r="RHH154" s="63"/>
      <c r="RHI154" s="63"/>
      <c r="RHJ154" s="63"/>
      <c r="RHK154" s="63"/>
      <c r="RHL154" s="63"/>
      <c r="RHM154" s="63"/>
      <c r="RHN154" s="63"/>
      <c r="RHO154" s="63"/>
      <c r="RHP154" s="63"/>
      <c r="RHQ154" s="63"/>
      <c r="RHR154" s="63"/>
      <c r="RHS154" s="63"/>
      <c r="RHT154" s="63"/>
      <c r="RHU154" s="63"/>
      <c r="RHV154" s="63"/>
      <c r="RHW154" s="63"/>
      <c r="RHX154" s="63"/>
      <c r="RHY154" s="63"/>
      <c r="RHZ154" s="63"/>
      <c r="RIA154" s="63"/>
      <c r="RIB154" s="63"/>
      <c r="RIC154" s="63"/>
      <c r="RID154" s="63"/>
      <c r="RIE154" s="63"/>
      <c r="RIF154" s="63"/>
      <c r="RIG154" s="63"/>
      <c r="RIH154" s="63"/>
      <c r="RII154" s="63"/>
      <c r="RIJ154" s="63"/>
      <c r="RIK154" s="63"/>
      <c r="RIL154" s="63"/>
      <c r="RIM154" s="63"/>
      <c r="RIN154" s="63"/>
      <c r="RIO154" s="63"/>
      <c r="RIP154" s="63"/>
      <c r="RIQ154" s="63"/>
      <c r="RIR154" s="63"/>
      <c r="RIS154" s="63"/>
      <c r="RIT154" s="63"/>
      <c r="RIU154" s="63"/>
      <c r="RIV154" s="63"/>
      <c r="RIW154" s="63"/>
      <c r="RIX154" s="63"/>
      <c r="RIY154" s="63"/>
      <c r="RIZ154" s="63"/>
      <c r="RJA154" s="63"/>
      <c r="RJB154" s="63"/>
      <c r="RJC154" s="63"/>
      <c r="RJD154" s="63"/>
      <c r="RJE154" s="63"/>
      <c r="RJF154" s="63"/>
      <c r="RJG154" s="63"/>
      <c r="RJH154" s="63"/>
      <c r="RJI154" s="63"/>
      <c r="RJJ154" s="63"/>
      <c r="RJK154" s="63"/>
      <c r="RJL154" s="63"/>
      <c r="RJM154" s="63"/>
      <c r="RJN154" s="63"/>
      <c r="RJO154" s="63"/>
      <c r="RJP154" s="63"/>
      <c r="RJQ154" s="63"/>
      <c r="RJR154" s="63"/>
      <c r="RJS154" s="63"/>
      <c r="RJT154" s="63"/>
      <c r="RJU154" s="63"/>
      <c r="RJV154" s="63"/>
      <c r="RJW154" s="63"/>
      <c r="RJX154" s="63"/>
      <c r="RJY154" s="63"/>
      <c r="RJZ154" s="63"/>
      <c r="RKA154" s="63"/>
      <c r="RKB154" s="63"/>
      <c r="RKC154" s="63"/>
      <c r="RKD154" s="63"/>
      <c r="RKE154" s="63"/>
      <c r="RKF154" s="63"/>
      <c r="RKG154" s="63"/>
      <c r="RKH154" s="63"/>
      <c r="RKI154" s="63"/>
      <c r="RKJ154" s="63"/>
      <c r="RKK154" s="63"/>
      <c r="RKL154" s="63"/>
      <c r="RKM154" s="63"/>
      <c r="RKN154" s="63"/>
      <c r="RKO154" s="63"/>
      <c r="RKP154" s="63"/>
      <c r="RKQ154" s="63"/>
      <c r="RKR154" s="63"/>
      <c r="RKS154" s="63"/>
      <c r="RKT154" s="63"/>
      <c r="RKU154" s="63"/>
      <c r="RKV154" s="63"/>
      <c r="RKW154" s="63"/>
      <c r="RKX154" s="63"/>
      <c r="RKY154" s="63"/>
      <c r="RKZ154" s="63"/>
      <c r="RLA154" s="63"/>
      <c r="RLB154" s="63"/>
      <c r="RLC154" s="63"/>
      <c r="RLD154" s="63"/>
      <c r="RLE154" s="63"/>
      <c r="RLF154" s="63"/>
      <c r="RLG154" s="63"/>
      <c r="RLH154" s="63"/>
      <c r="RLI154" s="63"/>
      <c r="RLJ154" s="63"/>
      <c r="RLK154" s="63"/>
      <c r="RLL154" s="63"/>
      <c r="RLM154" s="63"/>
      <c r="RLN154" s="63"/>
      <c r="RLO154" s="63"/>
      <c r="RLP154" s="63"/>
      <c r="RLQ154" s="63"/>
      <c r="RLR154" s="63"/>
      <c r="RLS154" s="63"/>
      <c r="RLT154" s="63"/>
      <c r="RLU154" s="63"/>
      <c r="RLV154" s="63"/>
      <c r="RLW154" s="63"/>
      <c r="RLX154" s="63"/>
      <c r="RLY154" s="63"/>
      <c r="RLZ154" s="63"/>
      <c r="RMA154" s="63"/>
      <c r="RMB154" s="63"/>
      <c r="RMC154" s="63"/>
      <c r="RMD154" s="63"/>
      <c r="RME154" s="63"/>
      <c r="RMF154" s="63"/>
      <c r="RMG154" s="63"/>
      <c r="RMH154" s="63"/>
      <c r="RMI154" s="63"/>
      <c r="RMJ154" s="63"/>
      <c r="RMK154" s="63"/>
      <c r="RML154" s="63"/>
      <c r="RMM154" s="63"/>
      <c r="RMN154" s="63"/>
      <c r="RMO154" s="63"/>
      <c r="RMP154" s="63"/>
      <c r="RMQ154" s="63"/>
      <c r="RMR154" s="63"/>
      <c r="RMS154" s="63"/>
      <c r="RMT154" s="63"/>
      <c r="RMU154" s="63"/>
      <c r="RMV154" s="63"/>
      <c r="RMW154" s="63"/>
      <c r="RMX154" s="63"/>
      <c r="RMY154" s="63"/>
      <c r="RMZ154" s="63"/>
      <c r="RNA154" s="63"/>
      <c r="RNB154" s="63"/>
      <c r="RNC154" s="63"/>
      <c r="RND154" s="63"/>
      <c r="RNE154" s="63"/>
      <c r="RNF154" s="63"/>
      <c r="RNG154" s="63"/>
      <c r="RNH154" s="63"/>
      <c r="RNI154" s="63"/>
      <c r="RNJ154" s="63"/>
      <c r="RNK154" s="63"/>
      <c r="RNL154" s="63"/>
      <c r="RNM154" s="63"/>
      <c r="RNN154" s="63"/>
      <c r="RNO154" s="63"/>
      <c r="RNP154" s="63"/>
      <c r="RNQ154" s="63"/>
      <c r="RNR154" s="63"/>
      <c r="RNS154" s="63"/>
      <c r="RNT154" s="63"/>
      <c r="RNU154" s="63"/>
      <c r="RNV154" s="63"/>
      <c r="RNW154" s="63"/>
      <c r="RNX154" s="63"/>
      <c r="RNY154" s="63"/>
      <c r="RNZ154" s="63"/>
      <c r="ROA154" s="63"/>
      <c r="ROB154" s="63"/>
      <c r="ROC154" s="63"/>
      <c r="ROD154" s="63"/>
      <c r="ROE154" s="63"/>
      <c r="ROF154" s="63"/>
      <c r="ROG154" s="63"/>
      <c r="ROH154" s="63"/>
      <c r="ROI154" s="63"/>
      <c r="ROJ154" s="63"/>
      <c r="ROK154" s="63"/>
      <c r="ROL154" s="63"/>
      <c r="ROM154" s="63"/>
      <c r="RON154" s="63"/>
      <c r="ROO154" s="63"/>
      <c r="ROP154" s="63"/>
      <c r="ROQ154" s="63"/>
      <c r="ROR154" s="63"/>
      <c r="ROS154" s="63"/>
      <c r="ROT154" s="63"/>
      <c r="ROU154" s="63"/>
      <c r="ROV154" s="63"/>
      <c r="ROW154" s="63"/>
      <c r="ROX154" s="63"/>
      <c r="ROY154" s="63"/>
      <c r="ROZ154" s="63"/>
      <c r="RPA154" s="63"/>
      <c r="RPB154" s="63"/>
      <c r="RPC154" s="63"/>
      <c r="RPD154" s="63"/>
      <c r="RPE154" s="63"/>
      <c r="RPF154" s="63"/>
      <c r="RPG154" s="63"/>
      <c r="RPH154" s="63"/>
      <c r="RPI154" s="63"/>
      <c r="RPJ154" s="63"/>
      <c r="RPK154" s="63"/>
      <c r="RPL154" s="63"/>
      <c r="RPM154" s="63"/>
      <c r="RPN154" s="63"/>
      <c r="RPO154" s="63"/>
      <c r="RPP154" s="63"/>
      <c r="RPQ154" s="63"/>
      <c r="RPR154" s="63"/>
      <c r="RPS154" s="63"/>
      <c r="RPT154" s="63"/>
      <c r="RPU154" s="63"/>
      <c r="RPV154" s="63"/>
      <c r="RPW154" s="63"/>
      <c r="RPX154" s="63"/>
      <c r="RPY154" s="63"/>
      <c r="RPZ154" s="63"/>
      <c r="RQA154" s="63"/>
      <c r="RQB154" s="63"/>
      <c r="RQC154" s="63"/>
      <c r="RQD154" s="63"/>
      <c r="RQE154" s="63"/>
      <c r="RQF154" s="63"/>
      <c r="RQG154" s="63"/>
      <c r="RQH154" s="63"/>
      <c r="RQI154" s="63"/>
      <c r="RQJ154" s="63"/>
      <c r="RQK154" s="63"/>
      <c r="RQL154" s="63"/>
      <c r="RQM154" s="63"/>
      <c r="RQN154" s="63"/>
      <c r="RQO154" s="63"/>
      <c r="RQP154" s="63"/>
      <c r="RQQ154" s="63"/>
      <c r="RQR154" s="63"/>
      <c r="RQS154" s="63"/>
      <c r="RQT154" s="63"/>
      <c r="RQU154" s="63"/>
      <c r="RQV154" s="63"/>
      <c r="RQW154" s="63"/>
      <c r="RQX154" s="63"/>
      <c r="RQY154" s="63"/>
      <c r="RQZ154" s="63"/>
      <c r="RRA154" s="63"/>
      <c r="RRB154" s="63"/>
      <c r="RRC154" s="63"/>
      <c r="RRD154" s="63"/>
      <c r="RRE154" s="63"/>
      <c r="RRF154" s="63"/>
      <c r="RRG154" s="63"/>
      <c r="RRH154" s="63"/>
      <c r="RRI154" s="63"/>
      <c r="RRJ154" s="63"/>
      <c r="RRK154" s="63"/>
      <c r="RRL154" s="63"/>
      <c r="RRM154" s="63"/>
      <c r="RRN154" s="63"/>
      <c r="RRO154" s="63"/>
      <c r="RRP154" s="63"/>
      <c r="RRQ154" s="63"/>
      <c r="RRR154" s="63"/>
      <c r="RRS154" s="63"/>
      <c r="RRT154" s="63"/>
      <c r="RRU154" s="63"/>
      <c r="RRV154" s="63"/>
      <c r="RRW154" s="63"/>
      <c r="RRX154" s="63"/>
      <c r="RRY154" s="63"/>
      <c r="RRZ154" s="63"/>
      <c r="RSA154" s="63"/>
      <c r="RSB154" s="63"/>
      <c r="RSC154" s="63"/>
      <c r="RSD154" s="63"/>
      <c r="RSE154" s="63"/>
      <c r="RSF154" s="63"/>
      <c r="RSG154" s="63"/>
      <c r="RSH154" s="63"/>
      <c r="RSI154" s="63"/>
      <c r="RSJ154" s="63"/>
      <c r="RSK154" s="63"/>
      <c r="RSL154" s="63"/>
      <c r="RSM154" s="63"/>
      <c r="RSN154" s="63"/>
      <c r="RSO154" s="63"/>
      <c r="RSP154" s="63"/>
      <c r="RSQ154" s="63"/>
      <c r="RSR154" s="63"/>
      <c r="RSS154" s="63"/>
      <c r="RST154" s="63"/>
      <c r="RSU154" s="63"/>
      <c r="RSV154" s="63"/>
      <c r="RSW154" s="63"/>
      <c r="RSX154" s="63"/>
      <c r="RSY154" s="63"/>
      <c r="RSZ154" s="63"/>
      <c r="RTA154" s="63"/>
      <c r="RTB154" s="63"/>
      <c r="RTC154" s="63"/>
      <c r="RTD154" s="63"/>
      <c r="RTE154" s="63"/>
      <c r="RTF154" s="63"/>
      <c r="RTG154" s="63"/>
      <c r="RTH154" s="63"/>
      <c r="RTI154" s="63"/>
      <c r="RTJ154" s="63"/>
      <c r="RTK154" s="63"/>
      <c r="RTL154" s="63"/>
      <c r="RTM154" s="63"/>
      <c r="RTN154" s="63"/>
      <c r="RTO154" s="63"/>
      <c r="RTP154" s="63"/>
      <c r="RTQ154" s="63"/>
      <c r="RTR154" s="63"/>
      <c r="RTS154" s="63"/>
      <c r="RTT154" s="63"/>
      <c r="RTU154" s="63"/>
      <c r="RTV154" s="63"/>
      <c r="RTW154" s="63"/>
      <c r="RTX154" s="63"/>
      <c r="RTY154" s="63"/>
      <c r="RTZ154" s="63"/>
      <c r="RUA154" s="63"/>
      <c r="RUB154" s="63"/>
      <c r="RUC154" s="63"/>
      <c r="RUD154" s="63"/>
      <c r="RUE154" s="63"/>
      <c r="RUF154" s="63"/>
      <c r="RUG154" s="63"/>
      <c r="RUH154" s="63"/>
      <c r="RUI154" s="63"/>
      <c r="RUJ154" s="63"/>
      <c r="RUK154" s="63"/>
      <c r="RUL154" s="63"/>
      <c r="RUM154" s="63"/>
      <c r="RUN154" s="63"/>
      <c r="RUO154" s="63"/>
      <c r="RUP154" s="63"/>
      <c r="RUQ154" s="63"/>
      <c r="RUR154" s="63"/>
      <c r="RUS154" s="63"/>
      <c r="RUT154" s="63"/>
      <c r="RUU154" s="63"/>
      <c r="RUV154" s="63"/>
      <c r="RUW154" s="63"/>
      <c r="RUX154" s="63"/>
      <c r="RUY154" s="63"/>
      <c r="RUZ154" s="63"/>
      <c r="RVA154" s="63"/>
      <c r="RVB154" s="63"/>
      <c r="RVC154" s="63"/>
      <c r="RVD154" s="63"/>
      <c r="RVE154" s="63"/>
      <c r="RVF154" s="63"/>
      <c r="RVG154" s="63"/>
      <c r="RVH154" s="63"/>
      <c r="RVI154" s="63"/>
      <c r="RVJ154" s="63"/>
      <c r="RVK154" s="63"/>
      <c r="RVL154" s="63"/>
      <c r="RVM154" s="63"/>
      <c r="RVN154" s="63"/>
      <c r="RVO154" s="63"/>
      <c r="RVP154" s="63"/>
      <c r="RVQ154" s="63"/>
      <c r="RVR154" s="63"/>
      <c r="RVS154" s="63"/>
      <c r="RVT154" s="63"/>
      <c r="RVU154" s="63"/>
      <c r="RVV154" s="63"/>
      <c r="RVW154" s="63"/>
      <c r="RVX154" s="63"/>
      <c r="RVY154" s="63"/>
      <c r="RVZ154" s="63"/>
      <c r="RWA154" s="63"/>
      <c r="RWB154" s="63"/>
      <c r="RWC154" s="63"/>
      <c r="RWD154" s="63"/>
      <c r="RWE154" s="63"/>
      <c r="RWF154" s="63"/>
      <c r="RWG154" s="63"/>
      <c r="RWH154" s="63"/>
      <c r="RWI154" s="63"/>
      <c r="RWJ154" s="63"/>
      <c r="RWK154" s="63"/>
      <c r="RWL154" s="63"/>
      <c r="RWM154" s="63"/>
      <c r="RWN154" s="63"/>
      <c r="RWO154" s="63"/>
      <c r="RWP154" s="63"/>
      <c r="RWQ154" s="63"/>
      <c r="RWR154" s="63"/>
      <c r="RWS154" s="63"/>
      <c r="RWT154" s="63"/>
      <c r="RWU154" s="63"/>
      <c r="RWV154" s="63"/>
      <c r="RWW154" s="63"/>
      <c r="RWX154" s="63"/>
      <c r="RWY154" s="63"/>
      <c r="RWZ154" s="63"/>
      <c r="RXA154" s="63"/>
      <c r="RXB154" s="63"/>
      <c r="RXC154" s="63"/>
      <c r="RXD154" s="63"/>
      <c r="RXE154" s="63"/>
      <c r="RXF154" s="63"/>
      <c r="RXG154" s="63"/>
      <c r="RXH154" s="63"/>
      <c r="RXI154" s="63"/>
      <c r="RXJ154" s="63"/>
      <c r="RXK154" s="63"/>
      <c r="RXL154" s="63"/>
      <c r="RXM154" s="63"/>
      <c r="RXN154" s="63"/>
      <c r="RXO154" s="63"/>
      <c r="RXP154" s="63"/>
      <c r="RXQ154" s="63"/>
      <c r="RXR154" s="63"/>
      <c r="RXS154" s="63"/>
      <c r="RXT154" s="63"/>
      <c r="RXU154" s="63"/>
      <c r="RXV154" s="63"/>
      <c r="RXW154" s="63"/>
      <c r="RXX154" s="63"/>
      <c r="RXY154" s="63"/>
      <c r="RXZ154" s="63"/>
      <c r="RYA154" s="63"/>
      <c r="RYB154" s="63"/>
      <c r="RYC154" s="63"/>
      <c r="RYD154" s="63"/>
      <c r="RYE154" s="63"/>
      <c r="RYF154" s="63"/>
      <c r="RYG154" s="63"/>
      <c r="RYH154" s="63"/>
      <c r="RYI154" s="63"/>
      <c r="RYJ154" s="63"/>
      <c r="RYK154" s="63"/>
      <c r="RYL154" s="63"/>
      <c r="RYM154" s="63"/>
      <c r="RYN154" s="63"/>
      <c r="RYO154" s="63"/>
      <c r="RYP154" s="63"/>
      <c r="RYQ154" s="63"/>
      <c r="RYR154" s="63"/>
      <c r="RYS154" s="63"/>
      <c r="RYT154" s="63"/>
      <c r="RYU154" s="63"/>
      <c r="RYV154" s="63"/>
      <c r="RYW154" s="63"/>
      <c r="RYX154" s="63"/>
      <c r="RYY154" s="63"/>
      <c r="RYZ154" s="63"/>
      <c r="RZA154" s="63"/>
      <c r="RZB154" s="63"/>
      <c r="RZC154" s="63"/>
      <c r="RZD154" s="63"/>
      <c r="RZE154" s="63"/>
      <c r="RZF154" s="63"/>
      <c r="RZG154" s="63"/>
      <c r="RZH154" s="63"/>
      <c r="RZI154" s="63"/>
      <c r="RZJ154" s="63"/>
      <c r="RZK154" s="63"/>
      <c r="RZL154" s="63"/>
      <c r="RZM154" s="63"/>
      <c r="RZN154" s="63"/>
      <c r="RZO154" s="63"/>
      <c r="RZP154" s="63"/>
      <c r="RZQ154" s="63"/>
      <c r="RZR154" s="63"/>
      <c r="RZS154" s="63"/>
      <c r="RZT154" s="63"/>
      <c r="RZU154" s="63"/>
      <c r="RZV154" s="63"/>
      <c r="RZW154" s="63"/>
      <c r="RZX154" s="63"/>
      <c r="RZY154" s="63"/>
      <c r="RZZ154" s="63"/>
      <c r="SAA154" s="63"/>
      <c r="SAB154" s="63"/>
      <c r="SAC154" s="63"/>
      <c r="SAD154" s="63"/>
      <c r="SAE154" s="63"/>
      <c r="SAF154" s="63"/>
      <c r="SAG154" s="63"/>
      <c r="SAH154" s="63"/>
      <c r="SAI154" s="63"/>
      <c r="SAJ154" s="63"/>
      <c r="SAK154" s="63"/>
      <c r="SAL154" s="63"/>
      <c r="SAM154" s="63"/>
      <c r="SAN154" s="63"/>
      <c r="SAO154" s="63"/>
      <c r="SAP154" s="63"/>
      <c r="SAQ154" s="63"/>
      <c r="SAR154" s="63"/>
      <c r="SAS154" s="63"/>
      <c r="SAT154" s="63"/>
      <c r="SAU154" s="63"/>
      <c r="SAV154" s="63"/>
      <c r="SAW154" s="63"/>
      <c r="SAX154" s="63"/>
      <c r="SAY154" s="63"/>
      <c r="SAZ154" s="63"/>
      <c r="SBA154" s="63"/>
      <c r="SBB154" s="63"/>
      <c r="SBC154" s="63"/>
      <c r="SBD154" s="63"/>
      <c r="SBE154" s="63"/>
      <c r="SBF154" s="63"/>
      <c r="SBG154" s="63"/>
      <c r="SBH154" s="63"/>
      <c r="SBI154" s="63"/>
      <c r="SBJ154" s="63"/>
      <c r="SBK154" s="63"/>
      <c r="SBL154" s="63"/>
      <c r="SBM154" s="63"/>
      <c r="SBN154" s="63"/>
      <c r="SBO154" s="63"/>
      <c r="SBP154" s="63"/>
      <c r="SBQ154" s="63"/>
      <c r="SBR154" s="63"/>
      <c r="SBS154" s="63"/>
      <c r="SBT154" s="63"/>
      <c r="SBU154" s="63"/>
      <c r="SBV154" s="63"/>
      <c r="SBW154" s="63"/>
      <c r="SBX154" s="63"/>
      <c r="SBY154" s="63"/>
      <c r="SBZ154" s="63"/>
      <c r="SCA154" s="63"/>
      <c r="SCB154" s="63"/>
      <c r="SCC154" s="63"/>
      <c r="SCD154" s="63"/>
      <c r="SCE154" s="63"/>
      <c r="SCF154" s="63"/>
      <c r="SCG154" s="63"/>
      <c r="SCH154" s="63"/>
      <c r="SCI154" s="63"/>
      <c r="SCJ154" s="63"/>
      <c r="SCK154" s="63"/>
      <c r="SCL154" s="63"/>
      <c r="SCM154" s="63"/>
      <c r="SCN154" s="63"/>
      <c r="SCO154" s="63"/>
      <c r="SCP154" s="63"/>
      <c r="SCQ154" s="63"/>
      <c r="SCR154" s="63"/>
      <c r="SCS154" s="63"/>
      <c r="SCT154" s="63"/>
      <c r="SCU154" s="63"/>
      <c r="SCV154" s="63"/>
      <c r="SCW154" s="63"/>
      <c r="SCX154" s="63"/>
      <c r="SCY154" s="63"/>
      <c r="SCZ154" s="63"/>
      <c r="SDA154" s="63"/>
      <c r="SDB154" s="63"/>
      <c r="SDC154" s="63"/>
      <c r="SDD154" s="63"/>
      <c r="SDE154" s="63"/>
      <c r="SDF154" s="63"/>
      <c r="SDG154" s="63"/>
      <c r="SDH154" s="63"/>
      <c r="SDI154" s="63"/>
      <c r="SDJ154" s="63"/>
      <c r="SDK154" s="63"/>
      <c r="SDL154" s="63"/>
      <c r="SDM154" s="63"/>
      <c r="SDN154" s="63"/>
      <c r="SDO154" s="63"/>
      <c r="SDP154" s="63"/>
      <c r="SDQ154" s="63"/>
      <c r="SDR154" s="63"/>
      <c r="SDS154" s="63"/>
      <c r="SDT154" s="63"/>
      <c r="SDU154" s="63"/>
      <c r="SDV154" s="63"/>
      <c r="SDW154" s="63"/>
      <c r="SDX154" s="63"/>
      <c r="SDY154" s="63"/>
      <c r="SDZ154" s="63"/>
      <c r="SEA154" s="63"/>
      <c r="SEB154" s="63"/>
      <c r="SEC154" s="63"/>
      <c r="SED154" s="63"/>
      <c r="SEE154" s="63"/>
      <c r="SEF154" s="63"/>
      <c r="SEG154" s="63"/>
      <c r="SEH154" s="63"/>
      <c r="SEI154" s="63"/>
      <c r="SEJ154" s="63"/>
      <c r="SEK154" s="63"/>
      <c r="SEL154" s="63"/>
      <c r="SEM154" s="63"/>
      <c r="SEN154" s="63"/>
      <c r="SEO154" s="63"/>
      <c r="SEP154" s="63"/>
      <c r="SEQ154" s="63"/>
      <c r="SER154" s="63"/>
      <c r="SES154" s="63"/>
      <c r="SET154" s="63"/>
      <c r="SEU154" s="63"/>
      <c r="SEV154" s="63"/>
      <c r="SEW154" s="63"/>
      <c r="SEX154" s="63"/>
      <c r="SEY154" s="63"/>
      <c r="SEZ154" s="63"/>
      <c r="SFA154" s="63"/>
      <c r="SFB154" s="63"/>
      <c r="SFC154" s="63"/>
      <c r="SFD154" s="63"/>
      <c r="SFE154" s="63"/>
      <c r="SFF154" s="63"/>
      <c r="SFG154" s="63"/>
      <c r="SFH154" s="63"/>
      <c r="SFI154" s="63"/>
      <c r="SFJ154" s="63"/>
      <c r="SFK154" s="63"/>
      <c r="SFL154" s="63"/>
      <c r="SFM154" s="63"/>
      <c r="SFN154" s="63"/>
      <c r="SFO154" s="63"/>
      <c r="SFP154" s="63"/>
      <c r="SFQ154" s="63"/>
      <c r="SFR154" s="63"/>
      <c r="SFS154" s="63"/>
      <c r="SFT154" s="63"/>
      <c r="SFU154" s="63"/>
      <c r="SFV154" s="63"/>
      <c r="SFW154" s="63"/>
      <c r="SFX154" s="63"/>
      <c r="SFY154" s="63"/>
      <c r="SFZ154" s="63"/>
      <c r="SGA154" s="63"/>
      <c r="SGB154" s="63"/>
      <c r="SGC154" s="63"/>
      <c r="SGD154" s="63"/>
      <c r="SGE154" s="63"/>
      <c r="SGF154" s="63"/>
      <c r="SGG154" s="63"/>
      <c r="SGH154" s="63"/>
      <c r="SGI154" s="63"/>
      <c r="SGJ154" s="63"/>
      <c r="SGK154" s="63"/>
      <c r="SGL154" s="63"/>
      <c r="SGM154" s="63"/>
      <c r="SGN154" s="63"/>
      <c r="SGO154" s="63"/>
      <c r="SGP154" s="63"/>
      <c r="SGQ154" s="63"/>
      <c r="SGR154" s="63"/>
      <c r="SGS154" s="63"/>
      <c r="SGT154" s="63"/>
      <c r="SGU154" s="63"/>
      <c r="SGV154" s="63"/>
      <c r="SGW154" s="63"/>
      <c r="SGX154" s="63"/>
      <c r="SGY154" s="63"/>
      <c r="SGZ154" s="63"/>
      <c r="SHA154" s="63"/>
      <c r="SHB154" s="63"/>
      <c r="SHC154" s="63"/>
      <c r="SHD154" s="63"/>
      <c r="SHE154" s="63"/>
      <c r="SHF154" s="63"/>
      <c r="SHG154" s="63"/>
      <c r="SHH154" s="63"/>
      <c r="SHI154" s="63"/>
      <c r="SHJ154" s="63"/>
      <c r="SHK154" s="63"/>
      <c r="SHL154" s="63"/>
      <c r="SHM154" s="63"/>
      <c r="SHN154" s="63"/>
      <c r="SHO154" s="63"/>
      <c r="SHP154" s="63"/>
      <c r="SHQ154" s="63"/>
      <c r="SHR154" s="63"/>
      <c r="SHS154" s="63"/>
      <c r="SHT154" s="63"/>
      <c r="SHU154" s="63"/>
      <c r="SHV154" s="63"/>
      <c r="SHW154" s="63"/>
      <c r="SHX154" s="63"/>
      <c r="SHY154" s="63"/>
      <c r="SHZ154" s="63"/>
      <c r="SIA154" s="63"/>
      <c r="SIB154" s="63"/>
      <c r="SIC154" s="63"/>
      <c r="SID154" s="63"/>
      <c r="SIE154" s="63"/>
      <c r="SIF154" s="63"/>
      <c r="SIG154" s="63"/>
      <c r="SIH154" s="63"/>
      <c r="SII154" s="63"/>
      <c r="SIJ154" s="63"/>
      <c r="SIK154" s="63"/>
      <c r="SIL154" s="63"/>
      <c r="SIM154" s="63"/>
      <c r="SIN154" s="63"/>
      <c r="SIO154" s="63"/>
      <c r="SIP154" s="63"/>
      <c r="SIQ154" s="63"/>
      <c r="SIR154" s="63"/>
      <c r="SIS154" s="63"/>
      <c r="SIT154" s="63"/>
      <c r="SIU154" s="63"/>
      <c r="SIV154" s="63"/>
      <c r="SIW154" s="63"/>
      <c r="SIX154" s="63"/>
      <c r="SIY154" s="63"/>
      <c r="SIZ154" s="63"/>
      <c r="SJA154" s="63"/>
      <c r="SJB154" s="63"/>
      <c r="SJC154" s="63"/>
      <c r="SJD154" s="63"/>
      <c r="SJE154" s="63"/>
      <c r="SJF154" s="63"/>
      <c r="SJG154" s="63"/>
      <c r="SJH154" s="63"/>
      <c r="SJI154" s="63"/>
      <c r="SJJ154" s="63"/>
      <c r="SJK154" s="63"/>
      <c r="SJL154" s="63"/>
      <c r="SJM154" s="63"/>
      <c r="SJN154" s="63"/>
      <c r="SJO154" s="63"/>
      <c r="SJP154" s="63"/>
      <c r="SJQ154" s="63"/>
      <c r="SJR154" s="63"/>
      <c r="SJS154" s="63"/>
      <c r="SJT154" s="63"/>
      <c r="SJU154" s="63"/>
      <c r="SJV154" s="63"/>
      <c r="SJW154" s="63"/>
      <c r="SJX154" s="63"/>
      <c r="SJY154" s="63"/>
      <c r="SJZ154" s="63"/>
      <c r="SKA154" s="63"/>
      <c r="SKB154" s="63"/>
      <c r="SKC154" s="63"/>
      <c r="SKD154" s="63"/>
      <c r="SKE154" s="63"/>
      <c r="SKF154" s="63"/>
      <c r="SKG154" s="63"/>
      <c r="SKH154" s="63"/>
      <c r="SKI154" s="63"/>
      <c r="SKJ154" s="63"/>
      <c r="SKK154" s="63"/>
      <c r="SKL154" s="63"/>
      <c r="SKM154" s="63"/>
      <c r="SKN154" s="63"/>
      <c r="SKO154" s="63"/>
      <c r="SKP154" s="63"/>
      <c r="SKQ154" s="63"/>
      <c r="SKR154" s="63"/>
      <c r="SKS154" s="63"/>
      <c r="SKT154" s="63"/>
      <c r="SKU154" s="63"/>
      <c r="SKV154" s="63"/>
      <c r="SKW154" s="63"/>
      <c r="SKX154" s="63"/>
      <c r="SKY154" s="63"/>
      <c r="SKZ154" s="63"/>
      <c r="SLA154" s="63"/>
      <c r="SLB154" s="63"/>
      <c r="SLC154" s="63"/>
      <c r="SLD154" s="63"/>
      <c r="SLE154" s="63"/>
      <c r="SLF154" s="63"/>
      <c r="SLG154" s="63"/>
      <c r="SLH154" s="63"/>
      <c r="SLI154" s="63"/>
      <c r="SLJ154" s="63"/>
      <c r="SLK154" s="63"/>
      <c r="SLL154" s="63"/>
      <c r="SLM154" s="63"/>
      <c r="SLN154" s="63"/>
      <c r="SLO154" s="63"/>
      <c r="SLP154" s="63"/>
      <c r="SLQ154" s="63"/>
      <c r="SLR154" s="63"/>
      <c r="SLS154" s="63"/>
      <c r="SLT154" s="63"/>
      <c r="SLU154" s="63"/>
      <c r="SLV154" s="63"/>
      <c r="SLW154" s="63"/>
      <c r="SLX154" s="63"/>
      <c r="SLY154" s="63"/>
      <c r="SLZ154" s="63"/>
      <c r="SMA154" s="63"/>
      <c r="SMB154" s="63"/>
      <c r="SMC154" s="63"/>
      <c r="SMD154" s="63"/>
      <c r="SME154" s="63"/>
      <c r="SMF154" s="63"/>
      <c r="SMG154" s="63"/>
      <c r="SMH154" s="63"/>
      <c r="SMI154" s="63"/>
      <c r="SMJ154" s="63"/>
      <c r="SMK154" s="63"/>
      <c r="SML154" s="63"/>
      <c r="SMM154" s="63"/>
      <c r="SMN154" s="63"/>
      <c r="SMO154" s="63"/>
      <c r="SMP154" s="63"/>
      <c r="SMQ154" s="63"/>
      <c r="SMR154" s="63"/>
      <c r="SMS154" s="63"/>
      <c r="SMT154" s="63"/>
      <c r="SMU154" s="63"/>
      <c r="SMV154" s="63"/>
      <c r="SMW154" s="63"/>
      <c r="SMX154" s="63"/>
      <c r="SMY154" s="63"/>
      <c r="SMZ154" s="63"/>
      <c r="SNA154" s="63"/>
      <c r="SNB154" s="63"/>
      <c r="SNC154" s="63"/>
      <c r="SND154" s="63"/>
      <c r="SNE154" s="63"/>
      <c r="SNF154" s="63"/>
      <c r="SNG154" s="63"/>
      <c r="SNH154" s="63"/>
      <c r="SNI154" s="63"/>
      <c r="SNJ154" s="63"/>
      <c r="SNK154" s="63"/>
      <c r="SNL154" s="63"/>
      <c r="SNM154" s="63"/>
      <c r="SNN154" s="63"/>
      <c r="SNO154" s="63"/>
      <c r="SNP154" s="63"/>
      <c r="SNQ154" s="63"/>
      <c r="SNR154" s="63"/>
      <c r="SNS154" s="63"/>
      <c r="SNT154" s="63"/>
      <c r="SNU154" s="63"/>
      <c r="SNV154" s="63"/>
      <c r="SNW154" s="63"/>
      <c r="SNX154" s="63"/>
      <c r="SNY154" s="63"/>
      <c r="SNZ154" s="63"/>
      <c r="SOA154" s="63"/>
      <c r="SOB154" s="63"/>
      <c r="SOC154" s="63"/>
      <c r="SOD154" s="63"/>
      <c r="SOE154" s="63"/>
      <c r="SOF154" s="63"/>
      <c r="SOG154" s="63"/>
      <c r="SOH154" s="63"/>
      <c r="SOI154" s="63"/>
      <c r="SOJ154" s="63"/>
      <c r="SOK154" s="63"/>
      <c r="SOL154" s="63"/>
      <c r="SOM154" s="63"/>
      <c r="SON154" s="63"/>
      <c r="SOO154" s="63"/>
      <c r="SOP154" s="63"/>
      <c r="SOQ154" s="63"/>
      <c r="SOR154" s="63"/>
      <c r="SOS154" s="63"/>
      <c r="SOT154" s="63"/>
      <c r="SOU154" s="63"/>
      <c r="SOV154" s="63"/>
      <c r="SOW154" s="63"/>
      <c r="SOX154" s="63"/>
      <c r="SOY154" s="63"/>
      <c r="SOZ154" s="63"/>
      <c r="SPA154" s="63"/>
      <c r="SPB154" s="63"/>
      <c r="SPC154" s="63"/>
      <c r="SPD154" s="63"/>
      <c r="SPE154" s="63"/>
      <c r="SPF154" s="63"/>
      <c r="SPG154" s="63"/>
      <c r="SPH154" s="63"/>
      <c r="SPI154" s="63"/>
      <c r="SPJ154" s="63"/>
      <c r="SPK154" s="63"/>
      <c r="SPL154" s="63"/>
      <c r="SPM154" s="63"/>
      <c r="SPN154" s="63"/>
      <c r="SPO154" s="63"/>
      <c r="SPP154" s="63"/>
      <c r="SPQ154" s="63"/>
      <c r="SPR154" s="63"/>
      <c r="SPS154" s="63"/>
      <c r="SPT154" s="63"/>
      <c r="SPU154" s="63"/>
      <c r="SPV154" s="63"/>
      <c r="SPW154" s="63"/>
      <c r="SPX154" s="63"/>
      <c r="SPY154" s="63"/>
      <c r="SPZ154" s="63"/>
      <c r="SQA154" s="63"/>
      <c r="SQB154" s="63"/>
      <c r="SQC154" s="63"/>
      <c r="SQD154" s="63"/>
      <c r="SQE154" s="63"/>
      <c r="SQF154" s="63"/>
      <c r="SQG154" s="63"/>
      <c r="SQH154" s="63"/>
      <c r="SQI154" s="63"/>
      <c r="SQJ154" s="63"/>
      <c r="SQK154" s="63"/>
      <c r="SQL154" s="63"/>
      <c r="SQM154" s="63"/>
      <c r="SQN154" s="63"/>
      <c r="SQO154" s="63"/>
      <c r="SQP154" s="63"/>
      <c r="SQQ154" s="63"/>
      <c r="SQR154" s="63"/>
      <c r="SQS154" s="63"/>
      <c r="SQT154" s="63"/>
      <c r="SQU154" s="63"/>
      <c r="SQV154" s="63"/>
      <c r="SQW154" s="63"/>
      <c r="SQX154" s="63"/>
      <c r="SQY154" s="63"/>
      <c r="SQZ154" s="63"/>
      <c r="SRA154" s="63"/>
      <c r="SRB154" s="63"/>
      <c r="SRC154" s="63"/>
      <c r="SRD154" s="63"/>
      <c r="SRE154" s="63"/>
      <c r="SRF154" s="63"/>
      <c r="SRG154" s="63"/>
      <c r="SRH154" s="63"/>
      <c r="SRI154" s="63"/>
      <c r="SRJ154" s="63"/>
      <c r="SRK154" s="63"/>
      <c r="SRL154" s="63"/>
      <c r="SRM154" s="63"/>
      <c r="SRN154" s="63"/>
      <c r="SRO154" s="63"/>
      <c r="SRP154" s="63"/>
      <c r="SRQ154" s="63"/>
      <c r="SRR154" s="63"/>
      <c r="SRS154" s="63"/>
      <c r="SRT154" s="63"/>
      <c r="SRU154" s="63"/>
      <c r="SRV154" s="63"/>
      <c r="SRW154" s="63"/>
      <c r="SRX154" s="63"/>
      <c r="SRY154" s="63"/>
      <c r="SRZ154" s="63"/>
      <c r="SSA154" s="63"/>
      <c r="SSB154" s="63"/>
      <c r="SSC154" s="63"/>
      <c r="SSD154" s="63"/>
      <c r="SSE154" s="63"/>
      <c r="SSF154" s="63"/>
      <c r="SSG154" s="63"/>
      <c r="SSH154" s="63"/>
      <c r="SSI154" s="63"/>
      <c r="SSJ154" s="63"/>
      <c r="SSK154" s="63"/>
      <c r="SSL154" s="63"/>
      <c r="SSM154" s="63"/>
      <c r="SSN154" s="63"/>
      <c r="SSO154" s="63"/>
      <c r="SSP154" s="63"/>
      <c r="SSQ154" s="63"/>
      <c r="SSR154" s="63"/>
      <c r="SSS154" s="63"/>
      <c r="SST154" s="63"/>
      <c r="SSU154" s="63"/>
      <c r="SSV154" s="63"/>
      <c r="SSW154" s="63"/>
      <c r="SSX154" s="63"/>
      <c r="SSY154" s="63"/>
      <c r="SSZ154" s="63"/>
      <c r="STA154" s="63"/>
      <c r="STB154" s="63"/>
      <c r="STC154" s="63"/>
      <c r="STD154" s="63"/>
      <c r="STE154" s="63"/>
      <c r="STF154" s="63"/>
      <c r="STG154" s="63"/>
      <c r="STH154" s="63"/>
      <c r="STI154" s="63"/>
      <c r="STJ154" s="63"/>
      <c r="STK154" s="63"/>
      <c r="STL154" s="63"/>
      <c r="STM154" s="63"/>
      <c r="STN154" s="63"/>
      <c r="STO154" s="63"/>
      <c r="STP154" s="63"/>
      <c r="STQ154" s="63"/>
      <c r="STR154" s="63"/>
      <c r="STS154" s="63"/>
      <c r="STT154" s="63"/>
      <c r="STU154" s="63"/>
      <c r="STV154" s="63"/>
      <c r="STW154" s="63"/>
      <c r="STX154" s="63"/>
      <c r="STY154" s="63"/>
      <c r="STZ154" s="63"/>
      <c r="SUA154" s="63"/>
      <c r="SUB154" s="63"/>
      <c r="SUC154" s="63"/>
      <c r="SUD154" s="63"/>
      <c r="SUE154" s="63"/>
      <c r="SUF154" s="63"/>
      <c r="SUG154" s="63"/>
      <c r="SUH154" s="63"/>
      <c r="SUI154" s="63"/>
      <c r="SUJ154" s="63"/>
      <c r="SUK154" s="63"/>
      <c r="SUL154" s="63"/>
      <c r="SUM154" s="63"/>
      <c r="SUN154" s="63"/>
      <c r="SUO154" s="63"/>
      <c r="SUP154" s="63"/>
      <c r="SUQ154" s="63"/>
      <c r="SUR154" s="63"/>
      <c r="SUS154" s="63"/>
      <c r="SUT154" s="63"/>
      <c r="SUU154" s="63"/>
      <c r="SUV154" s="63"/>
      <c r="SUW154" s="63"/>
      <c r="SUX154" s="63"/>
      <c r="SUY154" s="63"/>
      <c r="SUZ154" s="63"/>
      <c r="SVA154" s="63"/>
      <c r="SVB154" s="63"/>
      <c r="SVC154" s="63"/>
      <c r="SVD154" s="63"/>
      <c r="SVE154" s="63"/>
      <c r="SVF154" s="63"/>
      <c r="SVG154" s="63"/>
      <c r="SVH154" s="63"/>
      <c r="SVI154" s="63"/>
      <c r="SVJ154" s="63"/>
      <c r="SVK154" s="63"/>
      <c r="SVL154" s="63"/>
      <c r="SVM154" s="63"/>
      <c r="SVN154" s="63"/>
      <c r="SVO154" s="63"/>
      <c r="SVP154" s="63"/>
      <c r="SVQ154" s="63"/>
      <c r="SVR154" s="63"/>
      <c r="SVS154" s="63"/>
      <c r="SVT154" s="63"/>
      <c r="SVU154" s="63"/>
      <c r="SVV154" s="63"/>
      <c r="SVW154" s="63"/>
      <c r="SVX154" s="63"/>
      <c r="SVY154" s="63"/>
      <c r="SVZ154" s="63"/>
      <c r="SWA154" s="63"/>
      <c r="SWB154" s="63"/>
      <c r="SWC154" s="63"/>
      <c r="SWD154" s="63"/>
      <c r="SWE154" s="63"/>
      <c r="SWF154" s="63"/>
      <c r="SWG154" s="63"/>
      <c r="SWH154" s="63"/>
      <c r="SWI154" s="63"/>
      <c r="SWJ154" s="63"/>
      <c r="SWK154" s="63"/>
      <c r="SWL154" s="63"/>
      <c r="SWM154" s="63"/>
      <c r="SWN154" s="63"/>
      <c r="SWO154" s="63"/>
      <c r="SWP154" s="63"/>
      <c r="SWQ154" s="63"/>
      <c r="SWR154" s="63"/>
      <c r="SWS154" s="63"/>
      <c r="SWT154" s="63"/>
      <c r="SWU154" s="63"/>
      <c r="SWV154" s="63"/>
      <c r="SWW154" s="63"/>
      <c r="SWX154" s="63"/>
      <c r="SWY154" s="63"/>
      <c r="SWZ154" s="63"/>
      <c r="SXA154" s="63"/>
      <c r="SXB154" s="63"/>
      <c r="SXC154" s="63"/>
      <c r="SXD154" s="63"/>
      <c r="SXE154" s="63"/>
      <c r="SXF154" s="63"/>
      <c r="SXG154" s="63"/>
      <c r="SXH154" s="63"/>
      <c r="SXI154" s="63"/>
      <c r="SXJ154" s="63"/>
      <c r="SXK154" s="63"/>
      <c r="SXL154" s="63"/>
      <c r="SXM154" s="63"/>
      <c r="SXN154" s="63"/>
      <c r="SXO154" s="63"/>
      <c r="SXP154" s="63"/>
      <c r="SXQ154" s="63"/>
      <c r="SXR154" s="63"/>
      <c r="SXS154" s="63"/>
      <c r="SXT154" s="63"/>
      <c r="SXU154" s="63"/>
      <c r="SXV154" s="63"/>
      <c r="SXW154" s="63"/>
      <c r="SXX154" s="63"/>
      <c r="SXY154" s="63"/>
      <c r="SXZ154" s="63"/>
      <c r="SYA154" s="63"/>
      <c r="SYB154" s="63"/>
      <c r="SYC154" s="63"/>
      <c r="SYD154" s="63"/>
      <c r="SYE154" s="63"/>
      <c r="SYF154" s="63"/>
      <c r="SYG154" s="63"/>
      <c r="SYH154" s="63"/>
      <c r="SYI154" s="63"/>
      <c r="SYJ154" s="63"/>
      <c r="SYK154" s="63"/>
      <c r="SYL154" s="63"/>
      <c r="SYM154" s="63"/>
      <c r="SYN154" s="63"/>
      <c r="SYO154" s="63"/>
      <c r="SYP154" s="63"/>
      <c r="SYQ154" s="63"/>
      <c r="SYR154" s="63"/>
      <c r="SYS154" s="63"/>
      <c r="SYT154" s="63"/>
      <c r="SYU154" s="63"/>
      <c r="SYV154" s="63"/>
      <c r="SYW154" s="63"/>
      <c r="SYX154" s="63"/>
      <c r="SYY154" s="63"/>
      <c r="SYZ154" s="63"/>
      <c r="SZA154" s="63"/>
      <c r="SZB154" s="63"/>
      <c r="SZC154" s="63"/>
      <c r="SZD154" s="63"/>
      <c r="SZE154" s="63"/>
      <c r="SZF154" s="63"/>
      <c r="SZG154" s="63"/>
      <c r="SZH154" s="63"/>
      <c r="SZI154" s="63"/>
      <c r="SZJ154" s="63"/>
      <c r="SZK154" s="63"/>
      <c r="SZL154" s="63"/>
      <c r="SZM154" s="63"/>
      <c r="SZN154" s="63"/>
      <c r="SZO154" s="63"/>
      <c r="SZP154" s="63"/>
      <c r="SZQ154" s="63"/>
      <c r="SZR154" s="63"/>
      <c r="SZS154" s="63"/>
      <c r="SZT154" s="63"/>
      <c r="SZU154" s="63"/>
      <c r="SZV154" s="63"/>
      <c r="SZW154" s="63"/>
      <c r="SZX154" s="63"/>
      <c r="SZY154" s="63"/>
      <c r="SZZ154" s="63"/>
      <c r="TAA154" s="63"/>
      <c r="TAB154" s="63"/>
      <c r="TAC154" s="63"/>
      <c r="TAD154" s="63"/>
      <c r="TAE154" s="63"/>
      <c r="TAF154" s="63"/>
      <c r="TAG154" s="63"/>
      <c r="TAH154" s="63"/>
      <c r="TAI154" s="63"/>
      <c r="TAJ154" s="63"/>
      <c r="TAK154" s="63"/>
      <c r="TAL154" s="63"/>
      <c r="TAM154" s="63"/>
      <c r="TAN154" s="63"/>
      <c r="TAO154" s="63"/>
      <c r="TAP154" s="63"/>
      <c r="TAQ154" s="63"/>
      <c r="TAR154" s="63"/>
      <c r="TAS154" s="63"/>
      <c r="TAT154" s="63"/>
      <c r="TAU154" s="63"/>
      <c r="TAV154" s="63"/>
      <c r="TAW154" s="63"/>
      <c r="TAX154" s="63"/>
      <c r="TAY154" s="63"/>
      <c r="TAZ154" s="63"/>
      <c r="TBA154" s="63"/>
      <c r="TBB154" s="63"/>
      <c r="TBC154" s="63"/>
      <c r="TBD154" s="63"/>
      <c r="TBE154" s="63"/>
      <c r="TBF154" s="63"/>
      <c r="TBG154" s="63"/>
      <c r="TBH154" s="63"/>
      <c r="TBI154" s="63"/>
      <c r="TBJ154" s="63"/>
      <c r="TBK154" s="63"/>
      <c r="TBL154" s="63"/>
      <c r="TBM154" s="63"/>
      <c r="TBN154" s="63"/>
      <c r="TBO154" s="63"/>
      <c r="TBP154" s="63"/>
      <c r="TBQ154" s="63"/>
      <c r="TBR154" s="63"/>
      <c r="TBS154" s="63"/>
      <c r="TBT154" s="63"/>
      <c r="TBU154" s="63"/>
      <c r="TBV154" s="63"/>
      <c r="TBW154" s="63"/>
      <c r="TBX154" s="63"/>
      <c r="TBY154" s="63"/>
      <c r="TBZ154" s="63"/>
      <c r="TCA154" s="63"/>
      <c r="TCB154" s="63"/>
      <c r="TCC154" s="63"/>
      <c r="TCD154" s="63"/>
      <c r="TCE154" s="63"/>
      <c r="TCF154" s="63"/>
      <c r="TCG154" s="63"/>
      <c r="TCH154" s="63"/>
      <c r="TCI154" s="63"/>
      <c r="TCJ154" s="63"/>
      <c r="TCK154" s="63"/>
      <c r="TCL154" s="63"/>
      <c r="TCM154" s="63"/>
      <c r="TCN154" s="63"/>
      <c r="TCO154" s="63"/>
      <c r="TCP154" s="63"/>
      <c r="TCQ154" s="63"/>
      <c r="TCR154" s="63"/>
      <c r="TCS154" s="63"/>
      <c r="TCT154" s="63"/>
      <c r="TCU154" s="63"/>
      <c r="TCV154" s="63"/>
      <c r="TCW154" s="63"/>
      <c r="TCX154" s="63"/>
      <c r="TCY154" s="63"/>
      <c r="TCZ154" s="63"/>
      <c r="TDA154" s="63"/>
      <c r="TDB154" s="63"/>
      <c r="TDC154" s="63"/>
      <c r="TDD154" s="63"/>
      <c r="TDE154" s="63"/>
      <c r="TDF154" s="63"/>
      <c r="TDG154" s="63"/>
      <c r="TDH154" s="63"/>
      <c r="TDI154" s="63"/>
      <c r="TDJ154" s="63"/>
      <c r="TDK154" s="63"/>
      <c r="TDL154" s="63"/>
      <c r="TDM154" s="63"/>
      <c r="TDN154" s="63"/>
      <c r="TDO154" s="63"/>
      <c r="TDP154" s="63"/>
      <c r="TDQ154" s="63"/>
      <c r="TDR154" s="63"/>
      <c r="TDS154" s="63"/>
      <c r="TDT154" s="63"/>
      <c r="TDU154" s="63"/>
      <c r="TDV154" s="63"/>
      <c r="TDW154" s="63"/>
      <c r="TDX154" s="63"/>
      <c r="TDY154" s="63"/>
      <c r="TDZ154" s="63"/>
      <c r="TEA154" s="63"/>
      <c r="TEB154" s="63"/>
      <c r="TEC154" s="63"/>
      <c r="TED154" s="63"/>
      <c r="TEE154" s="63"/>
      <c r="TEF154" s="63"/>
      <c r="TEG154" s="63"/>
      <c r="TEH154" s="63"/>
      <c r="TEI154" s="63"/>
      <c r="TEJ154" s="63"/>
      <c r="TEK154" s="63"/>
      <c r="TEL154" s="63"/>
      <c r="TEM154" s="63"/>
      <c r="TEN154" s="63"/>
      <c r="TEO154" s="63"/>
      <c r="TEP154" s="63"/>
      <c r="TEQ154" s="63"/>
      <c r="TER154" s="63"/>
      <c r="TES154" s="63"/>
      <c r="TET154" s="63"/>
      <c r="TEU154" s="63"/>
      <c r="TEV154" s="63"/>
      <c r="TEW154" s="63"/>
      <c r="TEX154" s="63"/>
      <c r="TEY154" s="63"/>
      <c r="TEZ154" s="63"/>
      <c r="TFA154" s="63"/>
      <c r="TFB154" s="63"/>
      <c r="TFC154" s="63"/>
      <c r="TFD154" s="63"/>
      <c r="TFE154" s="63"/>
      <c r="TFF154" s="63"/>
      <c r="TFG154" s="63"/>
      <c r="TFH154" s="63"/>
      <c r="TFI154" s="63"/>
      <c r="TFJ154" s="63"/>
      <c r="TFK154" s="63"/>
      <c r="TFL154" s="63"/>
      <c r="TFM154" s="63"/>
      <c r="TFN154" s="63"/>
      <c r="TFO154" s="63"/>
      <c r="TFP154" s="63"/>
      <c r="TFQ154" s="63"/>
      <c r="TFR154" s="63"/>
      <c r="TFS154" s="63"/>
      <c r="TFT154" s="63"/>
      <c r="TFU154" s="63"/>
      <c r="TFV154" s="63"/>
      <c r="TFW154" s="63"/>
      <c r="TFX154" s="63"/>
      <c r="TFY154" s="63"/>
      <c r="TFZ154" s="63"/>
      <c r="TGA154" s="63"/>
      <c r="TGB154" s="63"/>
      <c r="TGC154" s="63"/>
      <c r="TGD154" s="63"/>
      <c r="TGE154" s="63"/>
      <c r="TGF154" s="63"/>
      <c r="TGG154" s="63"/>
      <c r="TGH154" s="63"/>
      <c r="TGI154" s="63"/>
      <c r="TGJ154" s="63"/>
      <c r="TGK154" s="63"/>
      <c r="TGL154" s="63"/>
      <c r="TGM154" s="63"/>
      <c r="TGN154" s="63"/>
      <c r="TGO154" s="63"/>
      <c r="TGP154" s="63"/>
      <c r="TGQ154" s="63"/>
      <c r="TGR154" s="63"/>
      <c r="TGS154" s="63"/>
      <c r="TGT154" s="63"/>
      <c r="TGU154" s="63"/>
      <c r="TGV154" s="63"/>
      <c r="TGW154" s="63"/>
      <c r="TGX154" s="63"/>
      <c r="TGY154" s="63"/>
      <c r="TGZ154" s="63"/>
      <c r="THA154" s="63"/>
      <c r="THB154" s="63"/>
      <c r="THC154" s="63"/>
      <c r="THD154" s="63"/>
      <c r="THE154" s="63"/>
      <c r="THF154" s="63"/>
      <c r="THG154" s="63"/>
      <c r="THH154" s="63"/>
      <c r="THI154" s="63"/>
      <c r="THJ154" s="63"/>
      <c r="THK154" s="63"/>
      <c r="THL154" s="63"/>
      <c r="THM154" s="63"/>
      <c r="THN154" s="63"/>
      <c r="THO154" s="63"/>
      <c r="THP154" s="63"/>
      <c r="THQ154" s="63"/>
      <c r="THR154" s="63"/>
      <c r="THS154" s="63"/>
      <c r="THT154" s="63"/>
      <c r="THU154" s="63"/>
      <c r="THV154" s="63"/>
      <c r="THW154" s="63"/>
      <c r="THX154" s="63"/>
      <c r="THY154" s="63"/>
      <c r="THZ154" s="63"/>
      <c r="TIA154" s="63"/>
      <c r="TIB154" s="63"/>
      <c r="TIC154" s="63"/>
      <c r="TID154" s="63"/>
      <c r="TIE154" s="63"/>
      <c r="TIF154" s="63"/>
      <c r="TIG154" s="63"/>
      <c r="TIH154" s="63"/>
      <c r="TII154" s="63"/>
      <c r="TIJ154" s="63"/>
      <c r="TIK154" s="63"/>
      <c r="TIL154" s="63"/>
      <c r="TIM154" s="63"/>
      <c r="TIN154" s="63"/>
      <c r="TIO154" s="63"/>
      <c r="TIP154" s="63"/>
      <c r="TIQ154" s="63"/>
      <c r="TIR154" s="63"/>
      <c r="TIS154" s="63"/>
      <c r="TIT154" s="63"/>
      <c r="TIU154" s="63"/>
      <c r="TIV154" s="63"/>
      <c r="TIW154" s="63"/>
      <c r="TIX154" s="63"/>
      <c r="TIY154" s="63"/>
      <c r="TIZ154" s="63"/>
      <c r="TJA154" s="63"/>
      <c r="TJB154" s="63"/>
      <c r="TJC154" s="63"/>
      <c r="TJD154" s="63"/>
      <c r="TJE154" s="63"/>
      <c r="TJF154" s="63"/>
      <c r="TJG154" s="63"/>
      <c r="TJH154" s="63"/>
      <c r="TJI154" s="63"/>
      <c r="TJJ154" s="63"/>
      <c r="TJK154" s="63"/>
      <c r="TJL154" s="63"/>
      <c r="TJM154" s="63"/>
      <c r="TJN154" s="63"/>
      <c r="TJO154" s="63"/>
      <c r="TJP154" s="63"/>
      <c r="TJQ154" s="63"/>
      <c r="TJR154" s="63"/>
      <c r="TJS154" s="63"/>
      <c r="TJT154" s="63"/>
      <c r="TJU154" s="63"/>
      <c r="TJV154" s="63"/>
      <c r="TJW154" s="63"/>
      <c r="TJX154" s="63"/>
      <c r="TJY154" s="63"/>
      <c r="TJZ154" s="63"/>
      <c r="TKA154" s="63"/>
      <c r="TKB154" s="63"/>
      <c r="TKC154" s="63"/>
      <c r="TKD154" s="63"/>
      <c r="TKE154" s="63"/>
      <c r="TKF154" s="63"/>
      <c r="TKG154" s="63"/>
      <c r="TKH154" s="63"/>
      <c r="TKI154" s="63"/>
      <c r="TKJ154" s="63"/>
      <c r="TKK154" s="63"/>
      <c r="TKL154" s="63"/>
      <c r="TKM154" s="63"/>
      <c r="TKN154" s="63"/>
      <c r="TKO154" s="63"/>
      <c r="TKP154" s="63"/>
      <c r="TKQ154" s="63"/>
      <c r="TKR154" s="63"/>
      <c r="TKS154" s="63"/>
      <c r="TKT154" s="63"/>
      <c r="TKU154" s="63"/>
      <c r="TKV154" s="63"/>
      <c r="TKW154" s="63"/>
      <c r="TKX154" s="63"/>
      <c r="TKY154" s="63"/>
      <c r="TKZ154" s="63"/>
      <c r="TLA154" s="63"/>
      <c r="TLB154" s="63"/>
      <c r="TLC154" s="63"/>
      <c r="TLD154" s="63"/>
      <c r="TLE154" s="63"/>
      <c r="TLF154" s="63"/>
      <c r="TLG154" s="63"/>
      <c r="TLH154" s="63"/>
      <c r="TLI154" s="63"/>
      <c r="TLJ154" s="63"/>
      <c r="TLK154" s="63"/>
      <c r="TLL154" s="63"/>
      <c r="TLM154" s="63"/>
      <c r="TLN154" s="63"/>
      <c r="TLO154" s="63"/>
      <c r="TLP154" s="63"/>
      <c r="TLQ154" s="63"/>
      <c r="TLR154" s="63"/>
      <c r="TLS154" s="63"/>
      <c r="TLT154" s="63"/>
      <c r="TLU154" s="63"/>
      <c r="TLV154" s="63"/>
      <c r="TLW154" s="63"/>
      <c r="TLX154" s="63"/>
      <c r="TLY154" s="63"/>
      <c r="TLZ154" s="63"/>
      <c r="TMA154" s="63"/>
      <c r="TMB154" s="63"/>
      <c r="TMC154" s="63"/>
      <c r="TMD154" s="63"/>
      <c r="TME154" s="63"/>
      <c r="TMF154" s="63"/>
      <c r="TMG154" s="63"/>
      <c r="TMH154" s="63"/>
      <c r="TMI154" s="63"/>
      <c r="TMJ154" s="63"/>
      <c r="TMK154" s="63"/>
      <c r="TML154" s="63"/>
      <c r="TMM154" s="63"/>
      <c r="TMN154" s="63"/>
      <c r="TMO154" s="63"/>
      <c r="TMP154" s="63"/>
      <c r="TMQ154" s="63"/>
      <c r="TMR154" s="63"/>
      <c r="TMS154" s="63"/>
      <c r="TMT154" s="63"/>
      <c r="TMU154" s="63"/>
      <c r="TMV154" s="63"/>
      <c r="TMW154" s="63"/>
      <c r="TMX154" s="63"/>
      <c r="TMY154" s="63"/>
      <c r="TMZ154" s="63"/>
      <c r="TNA154" s="63"/>
      <c r="TNB154" s="63"/>
      <c r="TNC154" s="63"/>
      <c r="TND154" s="63"/>
      <c r="TNE154" s="63"/>
      <c r="TNF154" s="63"/>
      <c r="TNG154" s="63"/>
      <c r="TNH154" s="63"/>
      <c r="TNI154" s="63"/>
      <c r="TNJ154" s="63"/>
      <c r="TNK154" s="63"/>
      <c r="TNL154" s="63"/>
      <c r="TNM154" s="63"/>
      <c r="TNN154" s="63"/>
      <c r="TNO154" s="63"/>
      <c r="TNP154" s="63"/>
      <c r="TNQ154" s="63"/>
      <c r="TNR154" s="63"/>
      <c r="TNS154" s="63"/>
      <c r="TNT154" s="63"/>
      <c r="TNU154" s="63"/>
      <c r="TNV154" s="63"/>
      <c r="TNW154" s="63"/>
      <c r="TNX154" s="63"/>
      <c r="TNY154" s="63"/>
      <c r="TNZ154" s="63"/>
      <c r="TOA154" s="63"/>
      <c r="TOB154" s="63"/>
      <c r="TOC154" s="63"/>
      <c r="TOD154" s="63"/>
      <c r="TOE154" s="63"/>
      <c r="TOF154" s="63"/>
      <c r="TOG154" s="63"/>
      <c r="TOH154" s="63"/>
      <c r="TOI154" s="63"/>
      <c r="TOJ154" s="63"/>
      <c r="TOK154" s="63"/>
      <c r="TOL154" s="63"/>
      <c r="TOM154" s="63"/>
      <c r="TON154" s="63"/>
      <c r="TOO154" s="63"/>
      <c r="TOP154" s="63"/>
      <c r="TOQ154" s="63"/>
      <c r="TOR154" s="63"/>
      <c r="TOS154" s="63"/>
      <c r="TOT154" s="63"/>
      <c r="TOU154" s="63"/>
      <c r="TOV154" s="63"/>
      <c r="TOW154" s="63"/>
      <c r="TOX154" s="63"/>
      <c r="TOY154" s="63"/>
      <c r="TOZ154" s="63"/>
      <c r="TPA154" s="63"/>
      <c r="TPB154" s="63"/>
      <c r="TPC154" s="63"/>
      <c r="TPD154" s="63"/>
      <c r="TPE154" s="63"/>
      <c r="TPF154" s="63"/>
      <c r="TPG154" s="63"/>
      <c r="TPH154" s="63"/>
      <c r="TPI154" s="63"/>
      <c r="TPJ154" s="63"/>
      <c r="TPK154" s="63"/>
      <c r="TPL154" s="63"/>
      <c r="TPM154" s="63"/>
      <c r="TPN154" s="63"/>
      <c r="TPO154" s="63"/>
      <c r="TPP154" s="63"/>
      <c r="TPQ154" s="63"/>
      <c r="TPR154" s="63"/>
      <c r="TPS154" s="63"/>
      <c r="TPT154" s="63"/>
      <c r="TPU154" s="63"/>
      <c r="TPV154" s="63"/>
      <c r="TPW154" s="63"/>
      <c r="TPX154" s="63"/>
      <c r="TPY154" s="63"/>
      <c r="TPZ154" s="63"/>
      <c r="TQA154" s="63"/>
      <c r="TQB154" s="63"/>
      <c r="TQC154" s="63"/>
      <c r="TQD154" s="63"/>
      <c r="TQE154" s="63"/>
      <c r="TQF154" s="63"/>
      <c r="TQG154" s="63"/>
      <c r="TQH154" s="63"/>
      <c r="TQI154" s="63"/>
      <c r="TQJ154" s="63"/>
      <c r="TQK154" s="63"/>
      <c r="TQL154" s="63"/>
      <c r="TQM154" s="63"/>
      <c r="TQN154" s="63"/>
      <c r="TQO154" s="63"/>
      <c r="TQP154" s="63"/>
      <c r="TQQ154" s="63"/>
      <c r="TQR154" s="63"/>
      <c r="TQS154" s="63"/>
      <c r="TQT154" s="63"/>
      <c r="TQU154" s="63"/>
      <c r="TQV154" s="63"/>
      <c r="TQW154" s="63"/>
      <c r="TQX154" s="63"/>
      <c r="TQY154" s="63"/>
      <c r="TQZ154" s="63"/>
      <c r="TRA154" s="63"/>
      <c r="TRB154" s="63"/>
      <c r="TRC154" s="63"/>
      <c r="TRD154" s="63"/>
      <c r="TRE154" s="63"/>
      <c r="TRF154" s="63"/>
      <c r="TRG154" s="63"/>
      <c r="TRH154" s="63"/>
      <c r="TRI154" s="63"/>
      <c r="TRJ154" s="63"/>
      <c r="TRK154" s="63"/>
      <c r="TRL154" s="63"/>
      <c r="TRM154" s="63"/>
      <c r="TRN154" s="63"/>
      <c r="TRO154" s="63"/>
      <c r="TRP154" s="63"/>
      <c r="TRQ154" s="63"/>
      <c r="TRR154" s="63"/>
      <c r="TRS154" s="63"/>
      <c r="TRT154" s="63"/>
      <c r="TRU154" s="63"/>
      <c r="TRV154" s="63"/>
      <c r="TRW154" s="63"/>
      <c r="TRX154" s="63"/>
      <c r="TRY154" s="63"/>
      <c r="TRZ154" s="63"/>
      <c r="TSA154" s="63"/>
      <c r="TSB154" s="63"/>
      <c r="TSC154" s="63"/>
      <c r="TSD154" s="63"/>
      <c r="TSE154" s="63"/>
      <c r="TSF154" s="63"/>
      <c r="TSG154" s="63"/>
      <c r="TSH154" s="63"/>
      <c r="TSI154" s="63"/>
      <c r="TSJ154" s="63"/>
      <c r="TSK154" s="63"/>
      <c r="TSL154" s="63"/>
      <c r="TSM154" s="63"/>
      <c r="TSN154" s="63"/>
      <c r="TSO154" s="63"/>
      <c r="TSP154" s="63"/>
      <c r="TSQ154" s="63"/>
      <c r="TSR154" s="63"/>
      <c r="TSS154" s="63"/>
      <c r="TST154" s="63"/>
      <c r="TSU154" s="63"/>
      <c r="TSV154" s="63"/>
      <c r="TSW154" s="63"/>
      <c r="TSX154" s="63"/>
      <c r="TSY154" s="63"/>
      <c r="TSZ154" s="63"/>
      <c r="TTA154" s="63"/>
      <c r="TTB154" s="63"/>
      <c r="TTC154" s="63"/>
      <c r="TTD154" s="63"/>
      <c r="TTE154" s="63"/>
      <c r="TTF154" s="63"/>
      <c r="TTG154" s="63"/>
      <c r="TTH154" s="63"/>
      <c r="TTI154" s="63"/>
      <c r="TTJ154" s="63"/>
      <c r="TTK154" s="63"/>
      <c r="TTL154" s="63"/>
      <c r="TTM154" s="63"/>
      <c r="TTN154" s="63"/>
      <c r="TTO154" s="63"/>
      <c r="TTP154" s="63"/>
      <c r="TTQ154" s="63"/>
      <c r="TTR154" s="63"/>
      <c r="TTS154" s="63"/>
      <c r="TTT154" s="63"/>
      <c r="TTU154" s="63"/>
      <c r="TTV154" s="63"/>
      <c r="TTW154" s="63"/>
      <c r="TTX154" s="63"/>
      <c r="TTY154" s="63"/>
      <c r="TTZ154" s="63"/>
      <c r="TUA154" s="63"/>
      <c r="TUB154" s="63"/>
      <c r="TUC154" s="63"/>
      <c r="TUD154" s="63"/>
      <c r="TUE154" s="63"/>
      <c r="TUF154" s="63"/>
      <c r="TUG154" s="63"/>
      <c r="TUH154" s="63"/>
      <c r="TUI154" s="63"/>
      <c r="TUJ154" s="63"/>
      <c r="TUK154" s="63"/>
      <c r="TUL154" s="63"/>
      <c r="TUM154" s="63"/>
      <c r="TUN154" s="63"/>
      <c r="TUO154" s="63"/>
      <c r="TUP154" s="63"/>
      <c r="TUQ154" s="63"/>
      <c r="TUR154" s="63"/>
      <c r="TUS154" s="63"/>
      <c r="TUT154" s="63"/>
      <c r="TUU154" s="63"/>
      <c r="TUV154" s="63"/>
      <c r="TUW154" s="63"/>
      <c r="TUX154" s="63"/>
      <c r="TUY154" s="63"/>
      <c r="TUZ154" s="63"/>
      <c r="TVA154" s="63"/>
      <c r="TVB154" s="63"/>
      <c r="TVC154" s="63"/>
      <c r="TVD154" s="63"/>
      <c r="TVE154" s="63"/>
      <c r="TVF154" s="63"/>
      <c r="TVG154" s="63"/>
      <c r="TVH154" s="63"/>
      <c r="TVI154" s="63"/>
      <c r="TVJ154" s="63"/>
      <c r="TVK154" s="63"/>
      <c r="TVL154" s="63"/>
      <c r="TVM154" s="63"/>
      <c r="TVN154" s="63"/>
      <c r="TVO154" s="63"/>
      <c r="TVP154" s="63"/>
      <c r="TVQ154" s="63"/>
      <c r="TVR154" s="63"/>
      <c r="TVS154" s="63"/>
      <c r="TVT154" s="63"/>
      <c r="TVU154" s="63"/>
      <c r="TVV154" s="63"/>
      <c r="TVW154" s="63"/>
      <c r="TVX154" s="63"/>
      <c r="TVY154" s="63"/>
      <c r="TVZ154" s="63"/>
      <c r="TWA154" s="63"/>
      <c r="TWB154" s="63"/>
      <c r="TWC154" s="63"/>
      <c r="TWD154" s="63"/>
      <c r="TWE154" s="63"/>
      <c r="TWF154" s="63"/>
      <c r="TWG154" s="63"/>
      <c r="TWH154" s="63"/>
      <c r="TWI154" s="63"/>
      <c r="TWJ154" s="63"/>
      <c r="TWK154" s="63"/>
      <c r="TWL154" s="63"/>
      <c r="TWM154" s="63"/>
      <c r="TWN154" s="63"/>
      <c r="TWO154" s="63"/>
      <c r="TWP154" s="63"/>
      <c r="TWQ154" s="63"/>
      <c r="TWR154" s="63"/>
      <c r="TWS154" s="63"/>
      <c r="TWT154" s="63"/>
      <c r="TWU154" s="63"/>
      <c r="TWV154" s="63"/>
      <c r="TWW154" s="63"/>
      <c r="TWX154" s="63"/>
      <c r="TWY154" s="63"/>
      <c r="TWZ154" s="63"/>
      <c r="TXA154" s="63"/>
      <c r="TXB154" s="63"/>
      <c r="TXC154" s="63"/>
      <c r="TXD154" s="63"/>
      <c r="TXE154" s="63"/>
      <c r="TXF154" s="63"/>
      <c r="TXG154" s="63"/>
      <c r="TXH154" s="63"/>
      <c r="TXI154" s="63"/>
      <c r="TXJ154" s="63"/>
      <c r="TXK154" s="63"/>
      <c r="TXL154" s="63"/>
      <c r="TXM154" s="63"/>
      <c r="TXN154" s="63"/>
      <c r="TXO154" s="63"/>
      <c r="TXP154" s="63"/>
      <c r="TXQ154" s="63"/>
      <c r="TXR154" s="63"/>
      <c r="TXS154" s="63"/>
      <c r="TXT154" s="63"/>
      <c r="TXU154" s="63"/>
      <c r="TXV154" s="63"/>
      <c r="TXW154" s="63"/>
      <c r="TXX154" s="63"/>
      <c r="TXY154" s="63"/>
      <c r="TXZ154" s="63"/>
      <c r="TYA154" s="63"/>
      <c r="TYB154" s="63"/>
      <c r="TYC154" s="63"/>
      <c r="TYD154" s="63"/>
      <c r="TYE154" s="63"/>
      <c r="TYF154" s="63"/>
      <c r="TYG154" s="63"/>
      <c r="TYH154" s="63"/>
      <c r="TYI154" s="63"/>
      <c r="TYJ154" s="63"/>
      <c r="TYK154" s="63"/>
      <c r="TYL154" s="63"/>
      <c r="TYM154" s="63"/>
      <c r="TYN154" s="63"/>
      <c r="TYO154" s="63"/>
      <c r="TYP154" s="63"/>
      <c r="TYQ154" s="63"/>
      <c r="TYR154" s="63"/>
      <c r="TYS154" s="63"/>
      <c r="TYT154" s="63"/>
      <c r="TYU154" s="63"/>
      <c r="TYV154" s="63"/>
      <c r="TYW154" s="63"/>
      <c r="TYX154" s="63"/>
      <c r="TYY154" s="63"/>
      <c r="TYZ154" s="63"/>
      <c r="TZA154" s="63"/>
      <c r="TZB154" s="63"/>
      <c r="TZC154" s="63"/>
      <c r="TZD154" s="63"/>
      <c r="TZE154" s="63"/>
      <c r="TZF154" s="63"/>
      <c r="TZG154" s="63"/>
      <c r="TZH154" s="63"/>
      <c r="TZI154" s="63"/>
      <c r="TZJ154" s="63"/>
      <c r="TZK154" s="63"/>
      <c r="TZL154" s="63"/>
      <c r="TZM154" s="63"/>
      <c r="TZN154" s="63"/>
      <c r="TZO154" s="63"/>
      <c r="TZP154" s="63"/>
      <c r="TZQ154" s="63"/>
      <c r="TZR154" s="63"/>
      <c r="TZS154" s="63"/>
      <c r="TZT154" s="63"/>
      <c r="TZU154" s="63"/>
      <c r="TZV154" s="63"/>
      <c r="TZW154" s="63"/>
      <c r="TZX154" s="63"/>
      <c r="TZY154" s="63"/>
      <c r="TZZ154" s="63"/>
      <c r="UAA154" s="63"/>
      <c r="UAB154" s="63"/>
      <c r="UAC154" s="63"/>
      <c r="UAD154" s="63"/>
      <c r="UAE154" s="63"/>
      <c r="UAF154" s="63"/>
      <c r="UAG154" s="63"/>
      <c r="UAH154" s="63"/>
      <c r="UAI154" s="63"/>
      <c r="UAJ154" s="63"/>
      <c r="UAK154" s="63"/>
      <c r="UAL154" s="63"/>
      <c r="UAM154" s="63"/>
      <c r="UAN154" s="63"/>
      <c r="UAO154" s="63"/>
      <c r="UAP154" s="63"/>
      <c r="UAQ154" s="63"/>
      <c r="UAR154" s="63"/>
      <c r="UAS154" s="63"/>
      <c r="UAT154" s="63"/>
      <c r="UAU154" s="63"/>
      <c r="UAV154" s="63"/>
      <c r="UAW154" s="63"/>
      <c r="UAX154" s="63"/>
      <c r="UAY154" s="63"/>
      <c r="UAZ154" s="63"/>
      <c r="UBA154" s="63"/>
      <c r="UBB154" s="63"/>
      <c r="UBC154" s="63"/>
      <c r="UBD154" s="63"/>
      <c r="UBE154" s="63"/>
      <c r="UBF154" s="63"/>
      <c r="UBG154" s="63"/>
      <c r="UBH154" s="63"/>
      <c r="UBI154" s="63"/>
      <c r="UBJ154" s="63"/>
      <c r="UBK154" s="63"/>
      <c r="UBL154" s="63"/>
      <c r="UBM154" s="63"/>
      <c r="UBN154" s="63"/>
      <c r="UBO154" s="63"/>
      <c r="UBP154" s="63"/>
      <c r="UBQ154" s="63"/>
      <c r="UBR154" s="63"/>
      <c r="UBS154" s="63"/>
      <c r="UBT154" s="63"/>
      <c r="UBU154" s="63"/>
      <c r="UBV154" s="63"/>
      <c r="UBW154" s="63"/>
      <c r="UBX154" s="63"/>
      <c r="UBY154" s="63"/>
      <c r="UBZ154" s="63"/>
      <c r="UCA154" s="63"/>
      <c r="UCB154" s="63"/>
      <c r="UCC154" s="63"/>
      <c r="UCD154" s="63"/>
      <c r="UCE154" s="63"/>
      <c r="UCF154" s="63"/>
      <c r="UCG154" s="63"/>
      <c r="UCH154" s="63"/>
      <c r="UCI154" s="63"/>
      <c r="UCJ154" s="63"/>
      <c r="UCK154" s="63"/>
      <c r="UCL154" s="63"/>
      <c r="UCM154" s="63"/>
      <c r="UCN154" s="63"/>
      <c r="UCO154" s="63"/>
      <c r="UCP154" s="63"/>
      <c r="UCQ154" s="63"/>
      <c r="UCR154" s="63"/>
      <c r="UCS154" s="63"/>
      <c r="UCT154" s="63"/>
      <c r="UCU154" s="63"/>
      <c r="UCV154" s="63"/>
      <c r="UCW154" s="63"/>
      <c r="UCX154" s="63"/>
      <c r="UCY154" s="63"/>
      <c r="UCZ154" s="63"/>
      <c r="UDA154" s="63"/>
      <c r="UDB154" s="63"/>
      <c r="UDC154" s="63"/>
      <c r="UDD154" s="63"/>
      <c r="UDE154" s="63"/>
      <c r="UDF154" s="63"/>
      <c r="UDG154" s="63"/>
      <c r="UDH154" s="63"/>
      <c r="UDI154" s="63"/>
      <c r="UDJ154" s="63"/>
      <c r="UDK154" s="63"/>
      <c r="UDL154" s="63"/>
      <c r="UDM154" s="63"/>
      <c r="UDN154" s="63"/>
      <c r="UDO154" s="63"/>
      <c r="UDP154" s="63"/>
      <c r="UDQ154" s="63"/>
      <c r="UDR154" s="63"/>
      <c r="UDS154" s="63"/>
      <c r="UDT154" s="63"/>
      <c r="UDU154" s="63"/>
      <c r="UDV154" s="63"/>
      <c r="UDW154" s="63"/>
      <c r="UDX154" s="63"/>
      <c r="UDY154" s="63"/>
      <c r="UDZ154" s="63"/>
      <c r="UEA154" s="63"/>
      <c r="UEB154" s="63"/>
      <c r="UEC154" s="63"/>
      <c r="UED154" s="63"/>
      <c r="UEE154" s="63"/>
      <c r="UEF154" s="63"/>
      <c r="UEG154" s="63"/>
      <c r="UEH154" s="63"/>
      <c r="UEI154" s="63"/>
      <c r="UEJ154" s="63"/>
      <c r="UEK154" s="63"/>
      <c r="UEL154" s="63"/>
      <c r="UEM154" s="63"/>
      <c r="UEN154" s="63"/>
      <c r="UEO154" s="63"/>
      <c r="UEP154" s="63"/>
      <c r="UEQ154" s="63"/>
      <c r="UER154" s="63"/>
      <c r="UES154" s="63"/>
      <c r="UET154" s="63"/>
      <c r="UEU154" s="63"/>
      <c r="UEV154" s="63"/>
      <c r="UEW154" s="63"/>
      <c r="UEX154" s="63"/>
      <c r="UEY154" s="63"/>
      <c r="UEZ154" s="63"/>
      <c r="UFA154" s="63"/>
      <c r="UFB154" s="63"/>
      <c r="UFC154" s="63"/>
      <c r="UFD154" s="63"/>
      <c r="UFE154" s="63"/>
      <c r="UFF154" s="63"/>
      <c r="UFG154" s="63"/>
      <c r="UFH154" s="63"/>
      <c r="UFI154" s="63"/>
      <c r="UFJ154" s="63"/>
      <c r="UFK154" s="63"/>
      <c r="UFL154" s="63"/>
      <c r="UFM154" s="63"/>
      <c r="UFN154" s="63"/>
      <c r="UFO154" s="63"/>
      <c r="UFP154" s="63"/>
      <c r="UFQ154" s="63"/>
      <c r="UFR154" s="63"/>
      <c r="UFS154" s="63"/>
      <c r="UFT154" s="63"/>
      <c r="UFU154" s="63"/>
      <c r="UFV154" s="63"/>
      <c r="UFW154" s="63"/>
      <c r="UFX154" s="63"/>
      <c r="UFY154" s="63"/>
      <c r="UFZ154" s="63"/>
      <c r="UGA154" s="63"/>
      <c r="UGB154" s="63"/>
      <c r="UGC154" s="63"/>
      <c r="UGD154" s="63"/>
      <c r="UGE154" s="63"/>
      <c r="UGF154" s="63"/>
      <c r="UGG154" s="63"/>
      <c r="UGH154" s="63"/>
      <c r="UGI154" s="63"/>
      <c r="UGJ154" s="63"/>
      <c r="UGK154" s="63"/>
      <c r="UGL154" s="63"/>
      <c r="UGM154" s="63"/>
      <c r="UGN154" s="63"/>
      <c r="UGO154" s="63"/>
      <c r="UGP154" s="63"/>
      <c r="UGQ154" s="63"/>
      <c r="UGR154" s="63"/>
      <c r="UGS154" s="63"/>
      <c r="UGT154" s="63"/>
      <c r="UGU154" s="63"/>
      <c r="UGV154" s="63"/>
      <c r="UGW154" s="63"/>
      <c r="UGX154" s="63"/>
      <c r="UGY154" s="63"/>
      <c r="UGZ154" s="63"/>
      <c r="UHA154" s="63"/>
      <c r="UHB154" s="63"/>
      <c r="UHC154" s="63"/>
      <c r="UHD154" s="63"/>
      <c r="UHE154" s="63"/>
      <c r="UHF154" s="63"/>
      <c r="UHG154" s="63"/>
      <c r="UHH154" s="63"/>
      <c r="UHI154" s="63"/>
      <c r="UHJ154" s="63"/>
      <c r="UHK154" s="63"/>
      <c r="UHL154" s="63"/>
      <c r="UHM154" s="63"/>
      <c r="UHN154" s="63"/>
      <c r="UHO154" s="63"/>
      <c r="UHP154" s="63"/>
      <c r="UHQ154" s="63"/>
      <c r="UHR154" s="63"/>
      <c r="UHS154" s="63"/>
      <c r="UHT154" s="63"/>
      <c r="UHU154" s="63"/>
      <c r="UHV154" s="63"/>
      <c r="UHW154" s="63"/>
      <c r="UHX154" s="63"/>
      <c r="UHY154" s="63"/>
      <c r="UHZ154" s="63"/>
      <c r="UIA154" s="63"/>
      <c r="UIB154" s="63"/>
      <c r="UIC154" s="63"/>
      <c r="UID154" s="63"/>
      <c r="UIE154" s="63"/>
      <c r="UIF154" s="63"/>
      <c r="UIG154" s="63"/>
      <c r="UIH154" s="63"/>
      <c r="UII154" s="63"/>
      <c r="UIJ154" s="63"/>
      <c r="UIK154" s="63"/>
      <c r="UIL154" s="63"/>
      <c r="UIM154" s="63"/>
      <c r="UIN154" s="63"/>
      <c r="UIO154" s="63"/>
      <c r="UIP154" s="63"/>
      <c r="UIQ154" s="63"/>
      <c r="UIR154" s="63"/>
      <c r="UIS154" s="63"/>
      <c r="UIT154" s="63"/>
      <c r="UIU154" s="63"/>
      <c r="UIV154" s="63"/>
      <c r="UIW154" s="63"/>
      <c r="UIX154" s="63"/>
      <c r="UIY154" s="63"/>
      <c r="UIZ154" s="63"/>
      <c r="UJA154" s="63"/>
      <c r="UJB154" s="63"/>
      <c r="UJC154" s="63"/>
      <c r="UJD154" s="63"/>
      <c r="UJE154" s="63"/>
      <c r="UJF154" s="63"/>
      <c r="UJG154" s="63"/>
      <c r="UJH154" s="63"/>
      <c r="UJI154" s="63"/>
      <c r="UJJ154" s="63"/>
      <c r="UJK154" s="63"/>
      <c r="UJL154" s="63"/>
      <c r="UJM154" s="63"/>
      <c r="UJN154" s="63"/>
      <c r="UJO154" s="63"/>
      <c r="UJP154" s="63"/>
      <c r="UJQ154" s="63"/>
      <c r="UJR154" s="63"/>
      <c r="UJS154" s="63"/>
      <c r="UJT154" s="63"/>
      <c r="UJU154" s="63"/>
      <c r="UJV154" s="63"/>
      <c r="UJW154" s="63"/>
      <c r="UJX154" s="63"/>
      <c r="UJY154" s="63"/>
      <c r="UJZ154" s="63"/>
      <c r="UKA154" s="63"/>
      <c r="UKB154" s="63"/>
      <c r="UKC154" s="63"/>
      <c r="UKD154" s="63"/>
      <c r="UKE154" s="63"/>
      <c r="UKF154" s="63"/>
      <c r="UKG154" s="63"/>
      <c r="UKH154" s="63"/>
      <c r="UKI154" s="63"/>
      <c r="UKJ154" s="63"/>
      <c r="UKK154" s="63"/>
      <c r="UKL154" s="63"/>
      <c r="UKM154" s="63"/>
      <c r="UKN154" s="63"/>
      <c r="UKO154" s="63"/>
      <c r="UKP154" s="63"/>
      <c r="UKQ154" s="63"/>
      <c r="UKR154" s="63"/>
      <c r="UKS154" s="63"/>
      <c r="UKT154" s="63"/>
      <c r="UKU154" s="63"/>
      <c r="UKV154" s="63"/>
      <c r="UKW154" s="63"/>
      <c r="UKX154" s="63"/>
      <c r="UKY154" s="63"/>
      <c r="UKZ154" s="63"/>
      <c r="ULA154" s="63"/>
      <c r="ULB154" s="63"/>
      <c r="ULC154" s="63"/>
      <c r="ULD154" s="63"/>
      <c r="ULE154" s="63"/>
      <c r="ULF154" s="63"/>
      <c r="ULG154" s="63"/>
      <c r="ULH154" s="63"/>
      <c r="ULI154" s="63"/>
      <c r="ULJ154" s="63"/>
      <c r="ULK154" s="63"/>
      <c r="ULL154" s="63"/>
      <c r="ULM154" s="63"/>
      <c r="ULN154" s="63"/>
      <c r="ULO154" s="63"/>
      <c r="ULP154" s="63"/>
      <c r="ULQ154" s="63"/>
      <c r="ULR154" s="63"/>
      <c r="ULS154" s="63"/>
      <c r="ULT154" s="63"/>
      <c r="ULU154" s="63"/>
      <c r="ULV154" s="63"/>
      <c r="ULW154" s="63"/>
      <c r="ULX154" s="63"/>
      <c r="ULY154" s="63"/>
      <c r="ULZ154" s="63"/>
      <c r="UMA154" s="63"/>
      <c r="UMB154" s="63"/>
      <c r="UMC154" s="63"/>
      <c r="UMD154" s="63"/>
      <c r="UME154" s="63"/>
      <c r="UMF154" s="63"/>
      <c r="UMG154" s="63"/>
      <c r="UMH154" s="63"/>
      <c r="UMI154" s="63"/>
      <c r="UMJ154" s="63"/>
      <c r="UMK154" s="63"/>
      <c r="UML154" s="63"/>
      <c r="UMM154" s="63"/>
      <c r="UMN154" s="63"/>
      <c r="UMO154" s="63"/>
      <c r="UMP154" s="63"/>
      <c r="UMQ154" s="63"/>
      <c r="UMR154" s="63"/>
      <c r="UMS154" s="63"/>
      <c r="UMT154" s="63"/>
      <c r="UMU154" s="63"/>
      <c r="UMV154" s="63"/>
      <c r="UMW154" s="63"/>
      <c r="UMX154" s="63"/>
      <c r="UMY154" s="63"/>
      <c r="UMZ154" s="63"/>
      <c r="UNA154" s="63"/>
      <c r="UNB154" s="63"/>
      <c r="UNC154" s="63"/>
      <c r="UND154" s="63"/>
      <c r="UNE154" s="63"/>
      <c r="UNF154" s="63"/>
      <c r="UNG154" s="63"/>
      <c r="UNH154" s="63"/>
      <c r="UNI154" s="63"/>
      <c r="UNJ154" s="63"/>
      <c r="UNK154" s="63"/>
      <c r="UNL154" s="63"/>
      <c r="UNM154" s="63"/>
      <c r="UNN154" s="63"/>
      <c r="UNO154" s="63"/>
      <c r="UNP154" s="63"/>
      <c r="UNQ154" s="63"/>
      <c r="UNR154" s="63"/>
      <c r="UNS154" s="63"/>
      <c r="UNT154" s="63"/>
      <c r="UNU154" s="63"/>
      <c r="UNV154" s="63"/>
      <c r="UNW154" s="63"/>
      <c r="UNX154" s="63"/>
      <c r="UNY154" s="63"/>
      <c r="UNZ154" s="63"/>
      <c r="UOA154" s="63"/>
      <c r="UOB154" s="63"/>
      <c r="UOC154" s="63"/>
      <c r="UOD154" s="63"/>
      <c r="UOE154" s="63"/>
      <c r="UOF154" s="63"/>
      <c r="UOG154" s="63"/>
      <c r="UOH154" s="63"/>
      <c r="UOI154" s="63"/>
      <c r="UOJ154" s="63"/>
      <c r="UOK154" s="63"/>
      <c r="UOL154" s="63"/>
      <c r="UOM154" s="63"/>
      <c r="UON154" s="63"/>
      <c r="UOO154" s="63"/>
      <c r="UOP154" s="63"/>
      <c r="UOQ154" s="63"/>
      <c r="UOR154" s="63"/>
      <c r="UOS154" s="63"/>
      <c r="UOT154" s="63"/>
      <c r="UOU154" s="63"/>
      <c r="UOV154" s="63"/>
      <c r="UOW154" s="63"/>
      <c r="UOX154" s="63"/>
      <c r="UOY154" s="63"/>
      <c r="UOZ154" s="63"/>
      <c r="UPA154" s="63"/>
      <c r="UPB154" s="63"/>
      <c r="UPC154" s="63"/>
      <c r="UPD154" s="63"/>
      <c r="UPE154" s="63"/>
      <c r="UPF154" s="63"/>
      <c r="UPG154" s="63"/>
      <c r="UPH154" s="63"/>
      <c r="UPI154" s="63"/>
      <c r="UPJ154" s="63"/>
      <c r="UPK154" s="63"/>
      <c r="UPL154" s="63"/>
      <c r="UPM154" s="63"/>
      <c r="UPN154" s="63"/>
      <c r="UPO154" s="63"/>
      <c r="UPP154" s="63"/>
      <c r="UPQ154" s="63"/>
      <c r="UPR154" s="63"/>
      <c r="UPS154" s="63"/>
      <c r="UPT154" s="63"/>
      <c r="UPU154" s="63"/>
      <c r="UPV154" s="63"/>
      <c r="UPW154" s="63"/>
      <c r="UPX154" s="63"/>
      <c r="UPY154" s="63"/>
      <c r="UPZ154" s="63"/>
      <c r="UQA154" s="63"/>
      <c r="UQB154" s="63"/>
      <c r="UQC154" s="63"/>
      <c r="UQD154" s="63"/>
      <c r="UQE154" s="63"/>
      <c r="UQF154" s="63"/>
      <c r="UQG154" s="63"/>
      <c r="UQH154" s="63"/>
      <c r="UQI154" s="63"/>
      <c r="UQJ154" s="63"/>
      <c r="UQK154" s="63"/>
      <c r="UQL154" s="63"/>
      <c r="UQM154" s="63"/>
      <c r="UQN154" s="63"/>
      <c r="UQO154" s="63"/>
      <c r="UQP154" s="63"/>
      <c r="UQQ154" s="63"/>
      <c r="UQR154" s="63"/>
      <c r="UQS154" s="63"/>
      <c r="UQT154" s="63"/>
      <c r="UQU154" s="63"/>
      <c r="UQV154" s="63"/>
      <c r="UQW154" s="63"/>
      <c r="UQX154" s="63"/>
      <c r="UQY154" s="63"/>
      <c r="UQZ154" s="63"/>
      <c r="URA154" s="63"/>
      <c r="URB154" s="63"/>
      <c r="URC154" s="63"/>
      <c r="URD154" s="63"/>
      <c r="URE154" s="63"/>
      <c r="URF154" s="63"/>
      <c r="URG154" s="63"/>
      <c r="URH154" s="63"/>
      <c r="URI154" s="63"/>
      <c r="URJ154" s="63"/>
      <c r="URK154" s="63"/>
      <c r="URL154" s="63"/>
      <c r="URM154" s="63"/>
      <c r="URN154" s="63"/>
      <c r="URO154" s="63"/>
      <c r="URP154" s="63"/>
      <c r="URQ154" s="63"/>
      <c r="URR154" s="63"/>
      <c r="URS154" s="63"/>
      <c r="URT154" s="63"/>
      <c r="URU154" s="63"/>
      <c r="URV154" s="63"/>
      <c r="URW154" s="63"/>
      <c r="URX154" s="63"/>
      <c r="URY154" s="63"/>
      <c r="URZ154" s="63"/>
      <c r="USA154" s="63"/>
      <c r="USB154" s="63"/>
      <c r="USC154" s="63"/>
      <c r="USD154" s="63"/>
      <c r="USE154" s="63"/>
      <c r="USF154" s="63"/>
      <c r="USG154" s="63"/>
      <c r="USH154" s="63"/>
      <c r="USI154" s="63"/>
      <c r="USJ154" s="63"/>
      <c r="USK154" s="63"/>
      <c r="USL154" s="63"/>
      <c r="USM154" s="63"/>
      <c r="USN154" s="63"/>
      <c r="USO154" s="63"/>
      <c r="USP154" s="63"/>
      <c r="USQ154" s="63"/>
      <c r="USR154" s="63"/>
      <c r="USS154" s="63"/>
      <c r="UST154" s="63"/>
      <c r="USU154" s="63"/>
      <c r="USV154" s="63"/>
      <c r="USW154" s="63"/>
      <c r="USX154" s="63"/>
      <c r="USY154" s="63"/>
      <c r="USZ154" s="63"/>
      <c r="UTA154" s="63"/>
      <c r="UTB154" s="63"/>
      <c r="UTC154" s="63"/>
      <c r="UTD154" s="63"/>
      <c r="UTE154" s="63"/>
      <c r="UTF154" s="63"/>
      <c r="UTG154" s="63"/>
      <c r="UTH154" s="63"/>
      <c r="UTI154" s="63"/>
      <c r="UTJ154" s="63"/>
      <c r="UTK154" s="63"/>
      <c r="UTL154" s="63"/>
      <c r="UTM154" s="63"/>
      <c r="UTN154" s="63"/>
      <c r="UTO154" s="63"/>
      <c r="UTP154" s="63"/>
      <c r="UTQ154" s="63"/>
      <c r="UTR154" s="63"/>
      <c r="UTS154" s="63"/>
      <c r="UTT154" s="63"/>
      <c r="UTU154" s="63"/>
      <c r="UTV154" s="63"/>
      <c r="UTW154" s="63"/>
      <c r="UTX154" s="63"/>
      <c r="UTY154" s="63"/>
      <c r="UTZ154" s="63"/>
      <c r="UUA154" s="63"/>
      <c r="UUB154" s="63"/>
      <c r="UUC154" s="63"/>
      <c r="UUD154" s="63"/>
      <c r="UUE154" s="63"/>
      <c r="UUF154" s="63"/>
      <c r="UUG154" s="63"/>
      <c r="UUH154" s="63"/>
      <c r="UUI154" s="63"/>
      <c r="UUJ154" s="63"/>
      <c r="UUK154" s="63"/>
      <c r="UUL154" s="63"/>
      <c r="UUM154" s="63"/>
      <c r="UUN154" s="63"/>
      <c r="UUO154" s="63"/>
      <c r="UUP154" s="63"/>
      <c r="UUQ154" s="63"/>
      <c r="UUR154" s="63"/>
      <c r="UUS154" s="63"/>
      <c r="UUT154" s="63"/>
      <c r="UUU154" s="63"/>
      <c r="UUV154" s="63"/>
      <c r="UUW154" s="63"/>
      <c r="UUX154" s="63"/>
      <c r="UUY154" s="63"/>
      <c r="UUZ154" s="63"/>
      <c r="UVA154" s="63"/>
      <c r="UVB154" s="63"/>
      <c r="UVC154" s="63"/>
      <c r="UVD154" s="63"/>
      <c r="UVE154" s="63"/>
      <c r="UVF154" s="63"/>
      <c r="UVG154" s="63"/>
      <c r="UVH154" s="63"/>
      <c r="UVI154" s="63"/>
      <c r="UVJ154" s="63"/>
      <c r="UVK154" s="63"/>
      <c r="UVL154" s="63"/>
      <c r="UVM154" s="63"/>
      <c r="UVN154" s="63"/>
      <c r="UVO154" s="63"/>
      <c r="UVP154" s="63"/>
      <c r="UVQ154" s="63"/>
      <c r="UVR154" s="63"/>
      <c r="UVS154" s="63"/>
      <c r="UVT154" s="63"/>
      <c r="UVU154" s="63"/>
      <c r="UVV154" s="63"/>
      <c r="UVW154" s="63"/>
      <c r="UVX154" s="63"/>
      <c r="UVY154" s="63"/>
      <c r="UVZ154" s="63"/>
      <c r="UWA154" s="63"/>
      <c r="UWB154" s="63"/>
      <c r="UWC154" s="63"/>
      <c r="UWD154" s="63"/>
      <c r="UWE154" s="63"/>
      <c r="UWF154" s="63"/>
      <c r="UWG154" s="63"/>
      <c r="UWH154" s="63"/>
      <c r="UWI154" s="63"/>
      <c r="UWJ154" s="63"/>
      <c r="UWK154" s="63"/>
      <c r="UWL154" s="63"/>
      <c r="UWM154" s="63"/>
      <c r="UWN154" s="63"/>
      <c r="UWO154" s="63"/>
      <c r="UWP154" s="63"/>
      <c r="UWQ154" s="63"/>
      <c r="UWR154" s="63"/>
      <c r="UWS154" s="63"/>
      <c r="UWT154" s="63"/>
      <c r="UWU154" s="63"/>
      <c r="UWV154" s="63"/>
      <c r="UWW154" s="63"/>
      <c r="UWX154" s="63"/>
      <c r="UWY154" s="63"/>
      <c r="UWZ154" s="63"/>
      <c r="UXA154" s="63"/>
      <c r="UXB154" s="63"/>
      <c r="UXC154" s="63"/>
      <c r="UXD154" s="63"/>
      <c r="UXE154" s="63"/>
      <c r="UXF154" s="63"/>
      <c r="UXG154" s="63"/>
      <c r="UXH154" s="63"/>
      <c r="UXI154" s="63"/>
      <c r="UXJ154" s="63"/>
      <c r="UXK154" s="63"/>
      <c r="UXL154" s="63"/>
      <c r="UXM154" s="63"/>
      <c r="UXN154" s="63"/>
      <c r="UXO154" s="63"/>
      <c r="UXP154" s="63"/>
      <c r="UXQ154" s="63"/>
      <c r="UXR154" s="63"/>
      <c r="UXS154" s="63"/>
      <c r="UXT154" s="63"/>
      <c r="UXU154" s="63"/>
      <c r="UXV154" s="63"/>
      <c r="UXW154" s="63"/>
      <c r="UXX154" s="63"/>
      <c r="UXY154" s="63"/>
      <c r="UXZ154" s="63"/>
      <c r="UYA154" s="63"/>
      <c r="UYB154" s="63"/>
      <c r="UYC154" s="63"/>
      <c r="UYD154" s="63"/>
      <c r="UYE154" s="63"/>
      <c r="UYF154" s="63"/>
      <c r="UYG154" s="63"/>
      <c r="UYH154" s="63"/>
      <c r="UYI154" s="63"/>
      <c r="UYJ154" s="63"/>
      <c r="UYK154" s="63"/>
      <c r="UYL154" s="63"/>
      <c r="UYM154" s="63"/>
      <c r="UYN154" s="63"/>
      <c r="UYO154" s="63"/>
      <c r="UYP154" s="63"/>
      <c r="UYQ154" s="63"/>
      <c r="UYR154" s="63"/>
      <c r="UYS154" s="63"/>
      <c r="UYT154" s="63"/>
      <c r="UYU154" s="63"/>
      <c r="UYV154" s="63"/>
      <c r="UYW154" s="63"/>
      <c r="UYX154" s="63"/>
      <c r="UYY154" s="63"/>
      <c r="UYZ154" s="63"/>
      <c r="UZA154" s="63"/>
      <c r="UZB154" s="63"/>
      <c r="UZC154" s="63"/>
      <c r="UZD154" s="63"/>
      <c r="UZE154" s="63"/>
      <c r="UZF154" s="63"/>
      <c r="UZG154" s="63"/>
      <c r="UZH154" s="63"/>
      <c r="UZI154" s="63"/>
      <c r="UZJ154" s="63"/>
      <c r="UZK154" s="63"/>
      <c r="UZL154" s="63"/>
      <c r="UZM154" s="63"/>
      <c r="UZN154" s="63"/>
      <c r="UZO154" s="63"/>
      <c r="UZP154" s="63"/>
      <c r="UZQ154" s="63"/>
      <c r="UZR154" s="63"/>
      <c r="UZS154" s="63"/>
      <c r="UZT154" s="63"/>
      <c r="UZU154" s="63"/>
      <c r="UZV154" s="63"/>
      <c r="UZW154" s="63"/>
      <c r="UZX154" s="63"/>
      <c r="UZY154" s="63"/>
      <c r="UZZ154" s="63"/>
      <c r="VAA154" s="63"/>
      <c r="VAB154" s="63"/>
      <c r="VAC154" s="63"/>
      <c r="VAD154" s="63"/>
      <c r="VAE154" s="63"/>
      <c r="VAF154" s="63"/>
      <c r="VAG154" s="63"/>
      <c r="VAH154" s="63"/>
      <c r="VAI154" s="63"/>
      <c r="VAJ154" s="63"/>
      <c r="VAK154" s="63"/>
      <c r="VAL154" s="63"/>
      <c r="VAM154" s="63"/>
      <c r="VAN154" s="63"/>
      <c r="VAO154" s="63"/>
      <c r="VAP154" s="63"/>
      <c r="VAQ154" s="63"/>
      <c r="VAR154" s="63"/>
      <c r="VAS154" s="63"/>
      <c r="VAT154" s="63"/>
      <c r="VAU154" s="63"/>
      <c r="VAV154" s="63"/>
      <c r="VAW154" s="63"/>
      <c r="VAX154" s="63"/>
      <c r="VAY154" s="63"/>
      <c r="VAZ154" s="63"/>
      <c r="VBA154" s="63"/>
      <c r="VBB154" s="63"/>
      <c r="VBC154" s="63"/>
      <c r="VBD154" s="63"/>
      <c r="VBE154" s="63"/>
      <c r="VBF154" s="63"/>
      <c r="VBG154" s="63"/>
      <c r="VBH154" s="63"/>
      <c r="VBI154" s="63"/>
      <c r="VBJ154" s="63"/>
      <c r="VBK154" s="63"/>
      <c r="VBL154" s="63"/>
      <c r="VBM154" s="63"/>
      <c r="VBN154" s="63"/>
      <c r="VBO154" s="63"/>
      <c r="VBP154" s="63"/>
      <c r="VBQ154" s="63"/>
      <c r="VBR154" s="63"/>
      <c r="VBS154" s="63"/>
      <c r="VBT154" s="63"/>
      <c r="VBU154" s="63"/>
      <c r="VBV154" s="63"/>
      <c r="VBW154" s="63"/>
      <c r="VBX154" s="63"/>
      <c r="VBY154" s="63"/>
      <c r="VBZ154" s="63"/>
      <c r="VCA154" s="63"/>
      <c r="VCB154" s="63"/>
      <c r="VCC154" s="63"/>
      <c r="VCD154" s="63"/>
      <c r="VCE154" s="63"/>
      <c r="VCF154" s="63"/>
      <c r="VCG154" s="63"/>
      <c r="VCH154" s="63"/>
      <c r="VCI154" s="63"/>
      <c r="VCJ154" s="63"/>
      <c r="VCK154" s="63"/>
      <c r="VCL154" s="63"/>
      <c r="VCM154" s="63"/>
      <c r="VCN154" s="63"/>
      <c r="VCO154" s="63"/>
      <c r="VCP154" s="63"/>
      <c r="VCQ154" s="63"/>
      <c r="VCR154" s="63"/>
      <c r="VCS154" s="63"/>
      <c r="VCT154" s="63"/>
      <c r="VCU154" s="63"/>
      <c r="VCV154" s="63"/>
      <c r="VCW154" s="63"/>
      <c r="VCX154" s="63"/>
      <c r="VCY154" s="63"/>
      <c r="VCZ154" s="63"/>
      <c r="VDA154" s="63"/>
      <c r="VDB154" s="63"/>
      <c r="VDC154" s="63"/>
      <c r="VDD154" s="63"/>
      <c r="VDE154" s="63"/>
      <c r="VDF154" s="63"/>
      <c r="VDG154" s="63"/>
      <c r="VDH154" s="63"/>
      <c r="VDI154" s="63"/>
      <c r="VDJ154" s="63"/>
      <c r="VDK154" s="63"/>
      <c r="VDL154" s="63"/>
      <c r="VDM154" s="63"/>
      <c r="VDN154" s="63"/>
      <c r="VDO154" s="63"/>
      <c r="VDP154" s="63"/>
      <c r="VDQ154" s="63"/>
      <c r="VDR154" s="63"/>
      <c r="VDS154" s="63"/>
      <c r="VDT154" s="63"/>
      <c r="VDU154" s="63"/>
      <c r="VDV154" s="63"/>
      <c r="VDW154" s="63"/>
      <c r="VDX154" s="63"/>
      <c r="VDY154" s="63"/>
      <c r="VDZ154" s="63"/>
      <c r="VEA154" s="63"/>
      <c r="VEB154" s="63"/>
      <c r="VEC154" s="63"/>
      <c r="VED154" s="63"/>
      <c r="VEE154" s="63"/>
      <c r="VEF154" s="63"/>
      <c r="VEG154" s="63"/>
      <c r="VEH154" s="63"/>
      <c r="VEI154" s="63"/>
      <c r="VEJ154" s="63"/>
      <c r="VEK154" s="63"/>
      <c r="VEL154" s="63"/>
      <c r="VEM154" s="63"/>
      <c r="VEN154" s="63"/>
      <c r="VEO154" s="63"/>
      <c r="VEP154" s="63"/>
      <c r="VEQ154" s="63"/>
      <c r="VER154" s="63"/>
      <c r="VES154" s="63"/>
      <c r="VET154" s="63"/>
      <c r="VEU154" s="63"/>
      <c r="VEV154" s="63"/>
      <c r="VEW154" s="63"/>
      <c r="VEX154" s="63"/>
      <c r="VEY154" s="63"/>
      <c r="VEZ154" s="63"/>
      <c r="VFA154" s="63"/>
      <c r="VFB154" s="63"/>
      <c r="VFC154" s="63"/>
      <c r="VFD154" s="63"/>
      <c r="VFE154" s="63"/>
      <c r="VFF154" s="63"/>
      <c r="VFG154" s="63"/>
      <c r="VFH154" s="63"/>
      <c r="VFI154" s="63"/>
      <c r="VFJ154" s="63"/>
      <c r="VFK154" s="63"/>
      <c r="VFL154" s="63"/>
      <c r="VFM154" s="63"/>
      <c r="VFN154" s="63"/>
      <c r="VFO154" s="63"/>
      <c r="VFP154" s="63"/>
      <c r="VFQ154" s="63"/>
      <c r="VFR154" s="63"/>
      <c r="VFS154" s="63"/>
      <c r="VFT154" s="63"/>
      <c r="VFU154" s="63"/>
      <c r="VFV154" s="63"/>
      <c r="VFW154" s="63"/>
      <c r="VFX154" s="63"/>
      <c r="VFY154" s="63"/>
      <c r="VFZ154" s="63"/>
      <c r="VGA154" s="63"/>
      <c r="VGB154" s="63"/>
      <c r="VGC154" s="63"/>
      <c r="VGD154" s="63"/>
      <c r="VGE154" s="63"/>
      <c r="VGF154" s="63"/>
      <c r="VGG154" s="63"/>
      <c r="VGH154" s="63"/>
      <c r="VGI154" s="63"/>
      <c r="VGJ154" s="63"/>
      <c r="VGK154" s="63"/>
      <c r="VGL154" s="63"/>
      <c r="VGM154" s="63"/>
      <c r="VGN154" s="63"/>
      <c r="VGO154" s="63"/>
      <c r="VGP154" s="63"/>
      <c r="VGQ154" s="63"/>
      <c r="VGR154" s="63"/>
      <c r="VGS154" s="63"/>
      <c r="VGT154" s="63"/>
      <c r="VGU154" s="63"/>
      <c r="VGV154" s="63"/>
      <c r="VGW154" s="63"/>
      <c r="VGX154" s="63"/>
      <c r="VGY154" s="63"/>
      <c r="VGZ154" s="63"/>
      <c r="VHA154" s="63"/>
      <c r="VHB154" s="63"/>
      <c r="VHC154" s="63"/>
      <c r="VHD154" s="63"/>
      <c r="VHE154" s="63"/>
      <c r="VHF154" s="63"/>
      <c r="VHG154" s="63"/>
      <c r="VHH154" s="63"/>
      <c r="VHI154" s="63"/>
      <c r="VHJ154" s="63"/>
      <c r="VHK154" s="63"/>
      <c r="VHL154" s="63"/>
      <c r="VHM154" s="63"/>
      <c r="VHN154" s="63"/>
      <c r="VHO154" s="63"/>
      <c r="VHP154" s="63"/>
      <c r="VHQ154" s="63"/>
      <c r="VHR154" s="63"/>
      <c r="VHS154" s="63"/>
      <c r="VHT154" s="63"/>
      <c r="VHU154" s="63"/>
      <c r="VHV154" s="63"/>
      <c r="VHW154" s="63"/>
      <c r="VHX154" s="63"/>
      <c r="VHY154" s="63"/>
      <c r="VHZ154" s="63"/>
      <c r="VIA154" s="63"/>
      <c r="VIB154" s="63"/>
      <c r="VIC154" s="63"/>
      <c r="VID154" s="63"/>
      <c r="VIE154" s="63"/>
      <c r="VIF154" s="63"/>
      <c r="VIG154" s="63"/>
      <c r="VIH154" s="63"/>
      <c r="VII154" s="63"/>
      <c r="VIJ154" s="63"/>
      <c r="VIK154" s="63"/>
      <c r="VIL154" s="63"/>
      <c r="VIM154" s="63"/>
      <c r="VIN154" s="63"/>
      <c r="VIO154" s="63"/>
      <c r="VIP154" s="63"/>
      <c r="VIQ154" s="63"/>
      <c r="VIR154" s="63"/>
      <c r="VIS154" s="63"/>
      <c r="VIT154" s="63"/>
      <c r="VIU154" s="63"/>
      <c r="VIV154" s="63"/>
      <c r="VIW154" s="63"/>
      <c r="VIX154" s="63"/>
      <c r="VIY154" s="63"/>
      <c r="VIZ154" s="63"/>
      <c r="VJA154" s="63"/>
      <c r="VJB154" s="63"/>
      <c r="VJC154" s="63"/>
      <c r="VJD154" s="63"/>
      <c r="VJE154" s="63"/>
      <c r="VJF154" s="63"/>
      <c r="VJG154" s="63"/>
      <c r="VJH154" s="63"/>
      <c r="VJI154" s="63"/>
      <c r="VJJ154" s="63"/>
      <c r="VJK154" s="63"/>
      <c r="VJL154" s="63"/>
      <c r="VJM154" s="63"/>
      <c r="VJN154" s="63"/>
      <c r="VJO154" s="63"/>
      <c r="VJP154" s="63"/>
      <c r="VJQ154" s="63"/>
      <c r="VJR154" s="63"/>
      <c r="VJS154" s="63"/>
      <c r="VJT154" s="63"/>
      <c r="VJU154" s="63"/>
      <c r="VJV154" s="63"/>
      <c r="VJW154" s="63"/>
      <c r="VJX154" s="63"/>
      <c r="VJY154" s="63"/>
      <c r="VJZ154" s="63"/>
      <c r="VKA154" s="63"/>
      <c r="VKB154" s="63"/>
      <c r="VKC154" s="63"/>
      <c r="VKD154" s="63"/>
      <c r="VKE154" s="63"/>
      <c r="VKF154" s="63"/>
      <c r="VKG154" s="63"/>
      <c r="VKH154" s="63"/>
      <c r="VKI154" s="63"/>
      <c r="VKJ154" s="63"/>
      <c r="VKK154" s="63"/>
      <c r="VKL154" s="63"/>
      <c r="VKM154" s="63"/>
      <c r="VKN154" s="63"/>
      <c r="VKO154" s="63"/>
      <c r="VKP154" s="63"/>
      <c r="VKQ154" s="63"/>
      <c r="VKR154" s="63"/>
      <c r="VKS154" s="63"/>
      <c r="VKT154" s="63"/>
      <c r="VKU154" s="63"/>
      <c r="VKV154" s="63"/>
      <c r="VKW154" s="63"/>
      <c r="VKX154" s="63"/>
      <c r="VKY154" s="63"/>
      <c r="VKZ154" s="63"/>
      <c r="VLA154" s="63"/>
      <c r="VLB154" s="63"/>
      <c r="VLC154" s="63"/>
      <c r="VLD154" s="63"/>
      <c r="VLE154" s="63"/>
      <c r="VLF154" s="63"/>
      <c r="VLG154" s="63"/>
      <c r="VLH154" s="63"/>
      <c r="VLI154" s="63"/>
      <c r="VLJ154" s="63"/>
      <c r="VLK154" s="63"/>
      <c r="VLL154" s="63"/>
      <c r="VLM154" s="63"/>
      <c r="VLN154" s="63"/>
      <c r="VLO154" s="63"/>
      <c r="VLP154" s="63"/>
      <c r="VLQ154" s="63"/>
      <c r="VLR154" s="63"/>
      <c r="VLS154" s="63"/>
      <c r="VLT154" s="63"/>
      <c r="VLU154" s="63"/>
      <c r="VLV154" s="63"/>
      <c r="VLW154" s="63"/>
      <c r="VLX154" s="63"/>
      <c r="VLY154" s="63"/>
      <c r="VLZ154" s="63"/>
      <c r="VMA154" s="63"/>
      <c r="VMB154" s="63"/>
      <c r="VMC154" s="63"/>
      <c r="VMD154" s="63"/>
      <c r="VME154" s="63"/>
      <c r="VMF154" s="63"/>
      <c r="VMG154" s="63"/>
      <c r="VMH154" s="63"/>
      <c r="VMI154" s="63"/>
      <c r="VMJ154" s="63"/>
      <c r="VMK154" s="63"/>
      <c r="VML154" s="63"/>
      <c r="VMM154" s="63"/>
      <c r="VMN154" s="63"/>
      <c r="VMO154" s="63"/>
      <c r="VMP154" s="63"/>
      <c r="VMQ154" s="63"/>
      <c r="VMR154" s="63"/>
      <c r="VMS154" s="63"/>
      <c r="VMT154" s="63"/>
      <c r="VMU154" s="63"/>
      <c r="VMV154" s="63"/>
      <c r="VMW154" s="63"/>
      <c r="VMX154" s="63"/>
      <c r="VMY154" s="63"/>
      <c r="VMZ154" s="63"/>
      <c r="VNA154" s="63"/>
      <c r="VNB154" s="63"/>
      <c r="VNC154" s="63"/>
      <c r="VND154" s="63"/>
      <c r="VNE154" s="63"/>
      <c r="VNF154" s="63"/>
      <c r="VNG154" s="63"/>
      <c r="VNH154" s="63"/>
      <c r="VNI154" s="63"/>
      <c r="VNJ154" s="63"/>
      <c r="VNK154" s="63"/>
      <c r="VNL154" s="63"/>
      <c r="VNM154" s="63"/>
      <c r="VNN154" s="63"/>
      <c r="VNO154" s="63"/>
      <c r="VNP154" s="63"/>
      <c r="VNQ154" s="63"/>
      <c r="VNR154" s="63"/>
      <c r="VNS154" s="63"/>
      <c r="VNT154" s="63"/>
      <c r="VNU154" s="63"/>
      <c r="VNV154" s="63"/>
      <c r="VNW154" s="63"/>
      <c r="VNX154" s="63"/>
      <c r="VNY154" s="63"/>
      <c r="VNZ154" s="63"/>
      <c r="VOA154" s="63"/>
      <c r="VOB154" s="63"/>
      <c r="VOC154" s="63"/>
      <c r="VOD154" s="63"/>
      <c r="VOE154" s="63"/>
      <c r="VOF154" s="63"/>
      <c r="VOG154" s="63"/>
      <c r="VOH154" s="63"/>
      <c r="VOI154" s="63"/>
      <c r="VOJ154" s="63"/>
      <c r="VOK154" s="63"/>
      <c r="VOL154" s="63"/>
      <c r="VOM154" s="63"/>
      <c r="VON154" s="63"/>
      <c r="VOO154" s="63"/>
      <c r="VOP154" s="63"/>
      <c r="VOQ154" s="63"/>
      <c r="VOR154" s="63"/>
      <c r="VOS154" s="63"/>
      <c r="VOT154" s="63"/>
      <c r="VOU154" s="63"/>
      <c r="VOV154" s="63"/>
      <c r="VOW154" s="63"/>
      <c r="VOX154" s="63"/>
      <c r="VOY154" s="63"/>
      <c r="VOZ154" s="63"/>
      <c r="VPA154" s="63"/>
      <c r="VPB154" s="63"/>
      <c r="VPC154" s="63"/>
      <c r="VPD154" s="63"/>
      <c r="VPE154" s="63"/>
      <c r="VPF154" s="63"/>
      <c r="VPG154" s="63"/>
      <c r="VPH154" s="63"/>
      <c r="VPI154" s="63"/>
      <c r="VPJ154" s="63"/>
      <c r="VPK154" s="63"/>
      <c r="VPL154" s="63"/>
      <c r="VPM154" s="63"/>
      <c r="VPN154" s="63"/>
      <c r="VPO154" s="63"/>
      <c r="VPP154" s="63"/>
      <c r="VPQ154" s="63"/>
      <c r="VPR154" s="63"/>
      <c r="VPS154" s="63"/>
      <c r="VPT154" s="63"/>
      <c r="VPU154" s="63"/>
      <c r="VPV154" s="63"/>
      <c r="VPW154" s="63"/>
      <c r="VPX154" s="63"/>
      <c r="VPY154" s="63"/>
      <c r="VPZ154" s="63"/>
      <c r="VQA154" s="63"/>
      <c r="VQB154" s="63"/>
      <c r="VQC154" s="63"/>
      <c r="VQD154" s="63"/>
      <c r="VQE154" s="63"/>
      <c r="VQF154" s="63"/>
      <c r="VQG154" s="63"/>
      <c r="VQH154" s="63"/>
      <c r="VQI154" s="63"/>
      <c r="VQJ154" s="63"/>
      <c r="VQK154" s="63"/>
      <c r="VQL154" s="63"/>
      <c r="VQM154" s="63"/>
      <c r="VQN154" s="63"/>
      <c r="VQO154" s="63"/>
      <c r="VQP154" s="63"/>
      <c r="VQQ154" s="63"/>
      <c r="VQR154" s="63"/>
      <c r="VQS154" s="63"/>
      <c r="VQT154" s="63"/>
      <c r="VQU154" s="63"/>
      <c r="VQV154" s="63"/>
      <c r="VQW154" s="63"/>
      <c r="VQX154" s="63"/>
      <c r="VQY154" s="63"/>
      <c r="VQZ154" s="63"/>
      <c r="VRA154" s="63"/>
      <c r="VRB154" s="63"/>
      <c r="VRC154" s="63"/>
      <c r="VRD154" s="63"/>
      <c r="VRE154" s="63"/>
      <c r="VRF154" s="63"/>
      <c r="VRG154" s="63"/>
      <c r="VRH154" s="63"/>
      <c r="VRI154" s="63"/>
      <c r="VRJ154" s="63"/>
      <c r="VRK154" s="63"/>
      <c r="VRL154" s="63"/>
      <c r="VRM154" s="63"/>
      <c r="VRN154" s="63"/>
      <c r="VRO154" s="63"/>
      <c r="VRP154" s="63"/>
      <c r="VRQ154" s="63"/>
      <c r="VRR154" s="63"/>
      <c r="VRS154" s="63"/>
      <c r="VRT154" s="63"/>
      <c r="VRU154" s="63"/>
      <c r="VRV154" s="63"/>
      <c r="VRW154" s="63"/>
      <c r="VRX154" s="63"/>
      <c r="VRY154" s="63"/>
      <c r="VRZ154" s="63"/>
      <c r="VSA154" s="63"/>
      <c r="VSB154" s="63"/>
      <c r="VSC154" s="63"/>
      <c r="VSD154" s="63"/>
      <c r="VSE154" s="63"/>
      <c r="VSF154" s="63"/>
      <c r="VSG154" s="63"/>
      <c r="VSH154" s="63"/>
      <c r="VSI154" s="63"/>
      <c r="VSJ154" s="63"/>
      <c r="VSK154" s="63"/>
      <c r="VSL154" s="63"/>
      <c r="VSM154" s="63"/>
      <c r="VSN154" s="63"/>
      <c r="VSO154" s="63"/>
      <c r="VSP154" s="63"/>
      <c r="VSQ154" s="63"/>
      <c r="VSR154" s="63"/>
      <c r="VSS154" s="63"/>
      <c r="VST154" s="63"/>
      <c r="VSU154" s="63"/>
      <c r="VSV154" s="63"/>
      <c r="VSW154" s="63"/>
      <c r="VSX154" s="63"/>
      <c r="VSY154" s="63"/>
      <c r="VSZ154" s="63"/>
      <c r="VTA154" s="63"/>
      <c r="VTB154" s="63"/>
      <c r="VTC154" s="63"/>
      <c r="VTD154" s="63"/>
      <c r="VTE154" s="63"/>
      <c r="VTF154" s="63"/>
      <c r="VTG154" s="63"/>
      <c r="VTH154" s="63"/>
      <c r="VTI154" s="63"/>
      <c r="VTJ154" s="63"/>
      <c r="VTK154" s="63"/>
      <c r="VTL154" s="63"/>
      <c r="VTM154" s="63"/>
      <c r="VTN154" s="63"/>
      <c r="VTO154" s="63"/>
      <c r="VTP154" s="63"/>
      <c r="VTQ154" s="63"/>
      <c r="VTR154" s="63"/>
      <c r="VTS154" s="63"/>
      <c r="VTT154" s="63"/>
      <c r="VTU154" s="63"/>
      <c r="VTV154" s="63"/>
      <c r="VTW154" s="63"/>
      <c r="VTX154" s="63"/>
      <c r="VTY154" s="63"/>
      <c r="VTZ154" s="63"/>
      <c r="VUA154" s="63"/>
      <c r="VUB154" s="63"/>
      <c r="VUC154" s="63"/>
      <c r="VUD154" s="63"/>
      <c r="VUE154" s="63"/>
      <c r="VUF154" s="63"/>
      <c r="VUG154" s="63"/>
      <c r="VUH154" s="63"/>
      <c r="VUI154" s="63"/>
      <c r="VUJ154" s="63"/>
      <c r="VUK154" s="63"/>
      <c r="VUL154" s="63"/>
      <c r="VUM154" s="63"/>
      <c r="VUN154" s="63"/>
      <c r="VUO154" s="63"/>
      <c r="VUP154" s="63"/>
      <c r="VUQ154" s="63"/>
      <c r="VUR154" s="63"/>
      <c r="VUS154" s="63"/>
      <c r="VUT154" s="63"/>
      <c r="VUU154" s="63"/>
      <c r="VUV154" s="63"/>
      <c r="VUW154" s="63"/>
      <c r="VUX154" s="63"/>
      <c r="VUY154" s="63"/>
      <c r="VUZ154" s="63"/>
      <c r="VVA154" s="63"/>
      <c r="VVB154" s="63"/>
      <c r="VVC154" s="63"/>
      <c r="VVD154" s="63"/>
      <c r="VVE154" s="63"/>
      <c r="VVF154" s="63"/>
      <c r="VVG154" s="63"/>
      <c r="VVH154" s="63"/>
      <c r="VVI154" s="63"/>
      <c r="VVJ154" s="63"/>
      <c r="VVK154" s="63"/>
      <c r="VVL154" s="63"/>
      <c r="VVM154" s="63"/>
      <c r="VVN154" s="63"/>
      <c r="VVO154" s="63"/>
      <c r="VVP154" s="63"/>
      <c r="VVQ154" s="63"/>
      <c r="VVR154" s="63"/>
      <c r="VVS154" s="63"/>
      <c r="VVT154" s="63"/>
      <c r="VVU154" s="63"/>
      <c r="VVV154" s="63"/>
      <c r="VVW154" s="63"/>
      <c r="VVX154" s="63"/>
      <c r="VVY154" s="63"/>
      <c r="VVZ154" s="63"/>
      <c r="VWA154" s="63"/>
      <c r="VWB154" s="63"/>
      <c r="VWC154" s="63"/>
      <c r="VWD154" s="63"/>
      <c r="VWE154" s="63"/>
      <c r="VWF154" s="63"/>
      <c r="VWG154" s="63"/>
      <c r="VWH154" s="63"/>
      <c r="VWI154" s="63"/>
      <c r="VWJ154" s="63"/>
      <c r="VWK154" s="63"/>
      <c r="VWL154" s="63"/>
      <c r="VWM154" s="63"/>
      <c r="VWN154" s="63"/>
      <c r="VWO154" s="63"/>
      <c r="VWP154" s="63"/>
      <c r="VWQ154" s="63"/>
      <c r="VWR154" s="63"/>
      <c r="VWS154" s="63"/>
      <c r="VWT154" s="63"/>
      <c r="VWU154" s="63"/>
      <c r="VWV154" s="63"/>
      <c r="VWW154" s="63"/>
      <c r="VWX154" s="63"/>
      <c r="VWY154" s="63"/>
      <c r="VWZ154" s="63"/>
      <c r="VXA154" s="63"/>
      <c r="VXB154" s="63"/>
      <c r="VXC154" s="63"/>
      <c r="VXD154" s="63"/>
      <c r="VXE154" s="63"/>
      <c r="VXF154" s="63"/>
      <c r="VXG154" s="63"/>
      <c r="VXH154" s="63"/>
      <c r="VXI154" s="63"/>
      <c r="VXJ154" s="63"/>
      <c r="VXK154" s="63"/>
      <c r="VXL154" s="63"/>
      <c r="VXM154" s="63"/>
      <c r="VXN154" s="63"/>
      <c r="VXO154" s="63"/>
      <c r="VXP154" s="63"/>
      <c r="VXQ154" s="63"/>
      <c r="VXR154" s="63"/>
      <c r="VXS154" s="63"/>
      <c r="VXT154" s="63"/>
      <c r="VXU154" s="63"/>
      <c r="VXV154" s="63"/>
      <c r="VXW154" s="63"/>
      <c r="VXX154" s="63"/>
      <c r="VXY154" s="63"/>
      <c r="VXZ154" s="63"/>
      <c r="VYA154" s="63"/>
      <c r="VYB154" s="63"/>
      <c r="VYC154" s="63"/>
      <c r="VYD154" s="63"/>
      <c r="VYE154" s="63"/>
      <c r="VYF154" s="63"/>
      <c r="VYG154" s="63"/>
      <c r="VYH154" s="63"/>
      <c r="VYI154" s="63"/>
      <c r="VYJ154" s="63"/>
      <c r="VYK154" s="63"/>
      <c r="VYL154" s="63"/>
      <c r="VYM154" s="63"/>
      <c r="VYN154" s="63"/>
      <c r="VYO154" s="63"/>
      <c r="VYP154" s="63"/>
      <c r="VYQ154" s="63"/>
      <c r="VYR154" s="63"/>
      <c r="VYS154" s="63"/>
      <c r="VYT154" s="63"/>
      <c r="VYU154" s="63"/>
      <c r="VYV154" s="63"/>
      <c r="VYW154" s="63"/>
      <c r="VYX154" s="63"/>
      <c r="VYY154" s="63"/>
      <c r="VYZ154" s="63"/>
      <c r="VZA154" s="63"/>
      <c r="VZB154" s="63"/>
      <c r="VZC154" s="63"/>
      <c r="VZD154" s="63"/>
      <c r="VZE154" s="63"/>
      <c r="VZF154" s="63"/>
      <c r="VZG154" s="63"/>
      <c r="VZH154" s="63"/>
      <c r="VZI154" s="63"/>
      <c r="VZJ154" s="63"/>
      <c r="VZK154" s="63"/>
      <c r="VZL154" s="63"/>
      <c r="VZM154" s="63"/>
      <c r="VZN154" s="63"/>
      <c r="VZO154" s="63"/>
      <c r="VZP154" s="63"/>
      <c r="VZQ154" s="63"/>
      <c r="VZR154" s="63"/>
      <c r="VZS154" s="63"/>
      <c r="VZT154" s="63"/>
      <c r="VZU154" s="63"/>
      <c r="VZV154" s="63"/>
      <c r="VZW154" s="63"/>
      <c r="VZX154" s="63"/>
      <c r="VZY154" s="63"/>
      <c r="VZZ154" s="63"/>
      <c r="WAA154" s="63"/>
      <c r="WAB154" s="63"/>
      <c r="WAC154" s="63"/>
      <c r="WAD154" s="63"/>
      <c r="WAE154" s="63"/>
      <c r="WAF154" s="63"/>
      <c r="WAG154" s="63"/>
      <c r="WAH154" s="63"/>
      <c r="WAI154" s="63"/>
      <c r="WAJ154" s="63"/>
      <c r="WAK154" s="63"/>
      <c r="WAL154" s="63"/>
      <c r="WAM154" s="63"/>
      <c r="WAN154" s="63"/>
      <c r="WAO154" s="63"/>
      <c r="WAP154" s="63"/>
      <c r="WAQ154" s="63"/>
      <c r="WAR154" s="63"/>
      <c r="WAS154" s="63"/>
      <c r="WAT154" s="63"/>
      <c r="WAU154" s="63"/>
      <c r="WAV154" s="63"/>
      <c r="WAW154" s="63"/>
      <c r="WAX154" s="63"/>
      <c r="WAY154" s="63"/>
      <c r="WAZ154" s="63"/>
      <c r="WBA154" s="63"/>
      <c r="WBB154" s="63"/>
      <c r="WBC154" s="63"/>
      <c r="WBD154" s="63"/>
      <c r="WBE154" s="63"/>
      <c r="WBF154" s="63"/>
      <c r="WBG154" s="63"/>
      <c r="WBH154" s="63"/>
      <c r="WBI154" s="63"/>
      <c r="WBJ154" s="63"/>
      <c r="WBK154" s="63"/>
      <c r="WBL154" s="63"/>
      <c r="WBM154" s="63"/>
      <c r="WBN154" s="63"/>
      <c r="WBO154" s="63"/>
      <c r="WBP154" s="63"/>
      <c r="WBQ154" s="63"/>
      <c r="WBR154" s="63"/>
      <c r="WBS154" s="63"/>
      <c r="WBT154" s="63"/>
      <c r="WBU154" s="63"/>
      <c r="WBV154" s="63"/>
      <c r="WBW154" s="63"/>
      <c r="WBX154" s="63"/>
      <c r="WBY154" s="63"/>
      <c r="WBZ154" s="63"/>
      <c r="WCA154" s="63"/>
      <c r="WCB154" s="63"/>
      <c r="WCC154" s="63"/>
      <c r="WCD154" s="63"/>
      <c r="WCE154" s="63"/>
      <c r="WCF154" s="63"/>
      <c r="WCG154" s="63"/>
      <c r="WCH154" s="63"/>
      <c r="WCI154" s="63"/>
      <c r="WCJ154" s="63"/>
      <c r="WCK154" s="63"/>
      <c r="WCL154" s="63"/>
      <c r="WCM154" s="63"/>
      <c r="WCN154" s="63"/>
      <c r="WCO154" s="63"/>
      <c r="WCP154" s="63"/>
      <c r="WCQ154" s="63"/>
      <c r="WCR154" s="63"/>
      <c r="WCS154" s="63"/>
      <c r="WCT154" s="63"/>
      <c r="WCU154" s="63"/>
      <c r="WCV154" s="63"/>
      <c r="WCW154" s="63"/>
      <c r="WCX154" s="63"/>
      <c r="WCY154" s="63"/>
      <c r="WCZ154" s="63"/>
      <c r="WDA154" s="63"/>
      <c r="WDB154" s="63"/>
      <c r="WDC154" s="63"/>
      <c r="WDD154" s="63"/>
      <c r="WDE154" s="63"/>
      <c r="WDF154" s="63"/>
      <c r="WDG154" s="63"/>
      <c r="WDH154" s="63"/>
      <c r="WDI154" s="63"/>
      <c r="WDJ154" s="63"/>
      <c r="WDK154" s="63"/>
      <c r="WDL154" s="63"/>
      <c r="WDM154" s="63"/>
      <c r="WDN154" s="63"/>
      <c r="WDO154" s="63"/>
      <c r="WDP154" s="63"/>
      <c r="WDQ154" s="63"/>
      <c r="WDR154" s="63"/>
      <c r="WDS154" s="63"/>
      <c r="WDT154" s="63"/>
      <c r="WDU154" s="63"/>
      <c r="WDV154" s="63"/>
      <c r="WDW154" s="63"/>
      <c r="WDX154" s="63"/>
      <c r="WDY154" s="63"/>
      <c r="WDZ154" s="63"/>
      <c r="WEA154" s="63"/>
      <c r="WEB154" s="63"/>
      <c r="WEC154" s="63"/>
      <c r="WED154" s="63"/>
      <c r="WEE154" s="63"/>
      <c r="WEF154" s="63"/>
      <c r="WEG154" s="63"/>
      <c r="WEH154" s="63"/>
      <c r="WEI154" s="63"/>
      <c r="WEJ154" s="63"/>
      <c r="WEK154" s="63"/>
      <c r="WEL154" s="63"/>
      <c r="WEM154" s="63"/>
      <c r="WEN154" s="63"/>
      <c r="WEO154" s="63"/>
      <c r="WEP154" s="63"/>
      <c r="WEQ154" s="63"/>
      <c r="WER154" s="63"/>
      <c r="WES154" s="63"/>
      <c r="WET154" s="63"/>
      <c r="WEU154" s="63"/>
      <c r="WEV154" s="63"/>
      <c r="WEW154" s="63"/>
      <c r="WEX154" s="63"/>
      <c r="WEY154" s="63"/>
      <c r="WEZ154" s="63"/>
      <c r="WFA154" s="63"/>
      <c r="WFB154" s="63"/>
      <c r="WFC154" s="63"/>
      <c r="WFD154" s="63"/>
      <c r="WFE154" s="63"/>
      <c r="WFF154" s="63"/>
      <c r="WFG154" s="63"/>
      <c r="WFH154" s="63"/>
      <c r="WFI154" s="63"/>
      <c r="WFJ154" s="63"/>
      <c r="WFK154" s="63"/>
      <c r="WFL154" s="63"/>
      <c r="WFM154" s="63"/>
      <c r="WFN154" s="63"/>
      <c r="WFO154" s="63"/>
      <c r="WFP154" s="63"/>
      <c r="WFQ154" s="63"/>
      <c r="WFR154" s="63"/>
      <c r="WFS154" s="63"/>
      <c r="WFT154" s="63"/>
      <c r="WFU154" s="63"/>
      <c r="WFV154" s="63"/>
      <c r="WFW154" s="63"/>
      <c r="WFX154" s="63"/>
      <c r="WFY154" s="63"/>
      <c r="WFZ154" s="63"/>
      <c r="WGA154" s="63"/>
      <c r="WGB154" s="63"/>
      <c r="WGC154" s="63"/>
      <c r="WGD154" s="63"/>
      <c r="WGE154" s="63"/>
      <c r="WGF154" s="63"/>
      <c r="WGG154" s="63"/>
      <c r="WGH154" s="63"/>
      <c r="WGI154" s="63"/>
      <c r="WGJ154" s="63"/>
      <c r="WGK154" s="63"/>
      <c r="WGL154" s="63"/>
      <c r="WGM154" s="63"/>
      <c r="WGN154" s="63"/>
      <c r="WGO154" s="63"/>
      <c r="WGP154" s="63"/>
      <c r="WGQ154" s="63"/>
      <c r="WGR154" s="63"/>
      <c r="WGS154" s="63"/>
      <c r="WGT154" s="63"/>
      <c r="WGU154" s="63"/>
      <c r="WGV154" s="63"/>
      <c r="WGW154" s="63"/>
      <c r="WGX154" s="63"/>
      <c r="WGY154" s="63"/>
      <c r="WGZ154" s="63"/>
      <c r="WHA154" s="63"/>
      <c r="WHB154" s="63"/>
      <c r="WHC154" s="63"/>
      <c r="WHD154" s="63"/>
      <c r="WHE154" s="63"/>
      <c r="WHF154" s="63"/>
      <c r="WHG154" s="63"/>
      <c r="WHH154" s="63"/>
      <c r="WHI154" s="63"/>
      <c r="WHJ154" s="63"/>
      <c r="WHK154" s="63"/>
      <c r="WHL154" s="63"/>
      <c r="WHM154" s="63"/>
      <c r="WHN154" s="63"/>
      <c r="WHO154" s="63"/>
      <c r="WHP154" s="63"/>
      <c r="WHQ154" s="63"/>
      <c r="WHR154" s="63"/>
      <c r="WHS154" s="63"/>
      <c r="WHT154" s="63"/>
      <c r="WHU154" s="63"/>
      <c r="WHV154" s="63"/>
      <c r="WHW154" s="63"/>
      <c r="WHX154" s="63"/>
      <c r="WHY154" s="63"/>
      <c r="WHZ154" s="63"/>
      <c r="WIA154" s="63"/>
      <c r="WIB154" s="63"/>
      <c r="WIC154" s="63"/>
      <c r="WID154" s="63"/>
      <c r="WIE154" s="63"/>
      <c r="WIF154" s="63"/>
      <c r="WIG154" s="63"/>
      <c r="WIH154" s="63"/>
      <c r="WII154" s="63"/>
      <c r="WIJ154" s="63"/>
      <c r="WIK154" s="63"/>
      <c r="WIL154" s="63"/>
      <c r="WIM154" s="63"/>
      <c r="WIN154" s="63"/>
      <c r="WIO154" s="63"/>
      <c r="WIP154" s="63"/>
      <c r="WIQ154" s="63"/>
      <c r="WIR154" s="63"/>
      <c r="WIS154" s="63"/>
      <c r="WIT154" s="63"/>
      <c r="WIU154" s="63"/>
      <c r="WIV154" s="63"/>
      <c r="WIW154" s="63"/>
      <c r="WIX154" s="63"/>
      <c r="WIY154" s="63"/>
      <c r="WIZ154" s="63"/>
      <c r="WJA154" s="63"/>
      <c r="WJB154" s="63"/>
      <c r="WJC154" s="63"/>
      <c r="WJD154" s="63"/>
      <c r="WJE154" s="63"/>
      <c r="WJF154" s="63"/>
      <c r="WJG154" s="63"/>
      <c r="WJH154" s="63"/>
      <c r="WJI154" s="63"/>
      <c r="WJJ154" s="63"/>
      <c r="WJK154" s="63"/>
      <c r="WJL154" s="63"/>
      <c r="WJM154" s="63"/>
      <c r="WJN154" s="63"/>
      <c r="WJO154" s="63"/>
      <c r="WJP154" s="63"/>
      <c r="WJQ154" s="63"/>
      <c r="WJR154" s="63"/>
      <c r="WJS154" s="63"/>
      <c r="WJT154" s="63"/>
      <c r="WJU154" s="63"/>
      <c r="WJV154" s="63"/>
      <c r="WJW154" s="63"/>
      <c r="WJX154" s="63"/>
      <c r="WJY154" s="63"/>
      <c r="WJZ154" s="63"/>
      <c r="WKA154" s="63"/>
      <c r="WKB154" s="63"/>
      <c r="WKC154" s="63"/>
      <c r="WKD154" s="63"/>
      <c r="WKE154" s="63"/>
      <c r="WKF154" s="63"/>
      <c r="WKG154" s="63"/>
      <c r="WKH154" s="63"/>
      <c r="WKI154" s="63"/>
      <c r="WKJ154" s="63"/>
      <c r="WKK154" s="63"/>
      <c r="WKL154" s="63"/>
      <c r="WKM154" s="63"/>
      <c r="WKN154" s="63"/>
      <c r="WKO154" s="63"/>
      <c r="WKP154" s="63"/>
      <c r="WKQ154" s="63"/>
      <c r="WKR154" s="63"/>
      <c r="WKS154" s="63"/>
      <c r="WKT154" s="63"/>
      <c r="WKU154" s="63"/>
      <c r="WKV154" s="63"/>
      <c r="WKW154" s="63"/>
      <c r="WKX154" s="63"/>
      <c r="WKY154" s="63"/>
      <c r="WKZ154" s="63"/>
      <c r="WLA154" s="63"/>
      <c r="WLB154" s="63"/>
      <c r="WLC154" s="63"/>
      <c r="WLD154" s="63"/>
      <c r="WLE154" s="63"/>
      <c r="WLF154" s="63"/>
      <c r="WLG154" s="63"/>
      <c r="WLH154" s="63"/>
      <c r="WLI154" s="63"/>
      <c r="WLJ154" s="63"/>
      <c r="WLK154" s="63"/>
      <c r="WLL154" s="63"/>
      <c r="WLM154" s="63"/>
      <c r="WLN154" s="63"/>
      <c r="WLO154" s="63"/>
      <c r="WLP154" s="63"/>
      <c r="WLQ154" s="63"/>
      <c r="WLR154" s="63"/>
      <c r="WLS154" s="63"/>
      <c r="WLT154" s="63"/>
      <c r="WLU154" s="63"/>
      <c r="WLV154" s="63"/>
      <c r="WLW154" s="63"/>
      <c r="WLX154" s="63"/>
      <c r="WLY154" s="63"/>
      <c r="WLZ154" s="63"/>
      <c r="WMA154" s="63"/>
      <c r="WMB154" s="63"/>
      <c r="WMC154" s="63"/>
      <c r="WMD154" s="63"/>
      <c r="WME154" s="63"/>
      <c r="WMF154" s="63"/>
      <c r="WMG154" s="63"/>
      <c r="WMH154" s="63"/>
      <c r="WMI154" s="63"/>
      <c r="WMJ154" s="63"/>
      <c r="WMK154" s="63"/>
      <c r="WML154" s="63"/>
      <c r="WMM154" s="63"/>
      <c r="WMN154" s="63"/>
      <c r="WMO154" s="63"/>
      <c r="WMP154" s="63"/>
      <c r="WMQ154" s="63"/>
      <c r="WMR154" s="63"/>
      <c r="WMS154" s="63"/>
      <c r="WMT154" s="63"/>
      <c r="WMU154" s="63"/>
      <c r="WMV154" s="63"/>
      <c r="WMW154" s="63"/>
      <c r="WMX154" s="63"/>
      <c r="WMY154" s="63"/>
      <c r="WMZ154" s="63"/>
      <c r="WNA154" s="63"/>
      <c r="WNB154" s="63"/>
      <c r="WNC154" s="63"/>
      <c r="WND154" s="63"/>
      <c r="WNE154" s="63"/>
      <c r="WNF154" s="63"/>
      <c r="WNG154" s="63"/>
      <c r="WNH154" s="63"/>
      <c r="WNI154" s="63"/>
      <c r="WNJ154" s="63"/>
      <c r="WNK154" s="63"/>
      <c r="WNL154" s="63"/>
      <c r="WNM154" s="63"/>
      <c r="WNN154" s="63"/>
      <c r="WNO154" s="63"/>
      <c r="WNP154" s="63"/>
      <c r="WNQ154" s="63"/>
      <c r="WNR154" s="63"/>
      <c r="WNS154" s="63"/>
      <c r="WNT154" s="63"/>
      <c r="WNU154" s="63"/>
      <c r="WNV154" s="63"/>
      <c r="WNW154" s="63"/>
      <c r="WNX154" s="63"/>
      <c r="WNY154" s="63"/>
      <c r="WNZ154" s="63"/>
      <c r="WOA154" s="63"/>
      <c r="WOB154" s="63"/>
      <c r="WOC154" s="63"/>
      <c r="WOD154" s="63"/>
      <c r="WOE154" s="63"/>
      <c r="WOF154" s="63"/>
      <c r="WOG154" s="63"/>
      <c r="WOH154" s="63"/>
      <c r="WOI154" s="63"/>
      <c r="WOJ154" s="63"/>
      <c r="WOK154" s="63"/>
      <c r="WOL154" s="63"/>
      <c r="WOM154" s="63"/>
      <c r="WON154" s="63"/>
      <c r="WOO154" s="63"/>
      <c r="WOP154" s="63"/>
      <c r="WOQ154" s="63"/>
      <c r="WOR154" s="63"/>
      <c r="WOS154" s="63"/>
      <c r="WOT154" s="63"/>
      <c r="WOU154" s="63"/>
      <c r="WOV154" s="63"/>
      <c r="WOW154" s="63"/>
      <c r="WOX154" s="63"/>
      <c r="WOY154" s="63"/>
      <c r="WOZ154" s="63"/>
      <c r="WPA154" s="63"/>
      <c r="WPB154" s="63"/>
      <c r="WPC154" s="63"/>
      <c r="WPD154" s="63"/>
      <c r="WPE154" s="63"/>
      <c r="WPF154" s="63"/>
      <c r="WPG154" s="63"/>
      <c r="WPH154" s="63"/>
      <c r="WPI154" s="63"/>
      <c r="WPJ154" s="63"/>
      <c r="WPK154" s="63"/>
      <c r="WPL154" s="63"/>
      <c r="WPM154" s="63"/>
      <c r="WPN154" s="63"/>
      <c r="WPO154" s="63"/>
      <c r="WPP154" s="63"/>
      <c r="WPQ154" s="63"/>
      <c r="WPR154" s="63"/>
      <c r="WPS154" s="63"/>
      <c r="WPT154" s="63"/>
      <c r="WPU154" s="63"/>
      <c r="WPV154" s="63"/>
      <c r="WPW154" s="63"/>
      <c r="WPX154" s="63"/>
      <c r="WPY154" s="63"/>
      <c r="WPZ154" s="63"/>
      <c r="WQA154" s="63"/>
      <c r="WQB154" s="63"/>
      <c r="WQC154" s="63"/>
      <c r="WQD154" s="63"/>
      <c r="WQE154" s="63"/>
      <c r="WQF154" s="63"/>
      <c r="WQG154" s="63"/>
      <c r="WQH154" s="63"/>
      <c r="WQI154" s="63"/>
      <c r="WQJ154" s="63"/>
      <c r="WQK154" s="63"/>
      <c r="WQL154" s="63"/>
      <c r="WQM154" s="63"/>
      <c r="WQN154" s="63"/>
      <c r="WQO154" s="63"/>
      <c r="WQP154" s="63"/>
      <c r="WQQ154" s="63"/>
      <c r="WQR154" s="63"/>
      <c r="WQS154" s="63"/>
      <c r="WQT154" s="63"/>
      <c r="WQU154" s="63"/>
      <c r="WQV154" s="63"/>
      <c r="WQW154" s="63"/>
      <c r="WQX154" s="63"/>
      <c r="WQY154" s="63"/>
      <c r="WQZ154" s="63"/>
      <c r="WRA154" s="63"/>
      <c r="WRB154" s="63"/>
      <c r="WRC154" s="63"/>
      <c r="WRD154" s="63"/>
      <c r="WRE154" s="63"/>
      <c r="WRF154" s="63"/>
      <c r="WRG154" s="63"/>
      <c r="WRH154" s="63"/>
      <c r="WRI154" s="63"/>
      <c r="WRJ154" s="63"/>
      <c r="WRK154" s="63"/>
      <c r="WRL154" s="63"/>
      <c r="WRM154" s="63"/>
      <c r="WRN154" s="63"/>
      <c r="WRO154" s="63"/>
      <c r="WRP154" s="63"/>
      <c r="WRQ154" s="63"/>
      <c r="WRR154" s="63"/>
      <c r="WRS154" s="63"/>
      <c r="WRT154" s="63"/>
      <c r="WRU154" s="63"/>
      <c r="WRV154" s="63"/>
      <c r="WRW154" s="63"/>
      <c r="WRX154" s="63"/>
      <c r="WRY154" s="63"/>
      <c r="WRZ154" s="63"/>
      <c r="WSA154" s="63"/>
      <c r="WSB154" s="63"/>
      <c r="WSC154" s="63"/>
      <c r="WSD154" s="63"/>
      <c r="WSE154" s="63"/>
      <c r="WSF154" s="63"/>
      <c r="WSG154" s="63"/>
      <c r="WSH154" s="63"/>
      <c r="WSI154" s="63"/>
      <c r="WSJ154" s="63"/>
      <c r="WSK154" s="63"/>
      <c r="WSL154" s="63"/>
      <c r="WSM154" s="63"/>
      <c r="WSN154" s="63"/>
      <c r="WSO154" s="63"/>
      <c r="WSP154" s="63"/>
      <c r="WSQ154" s="63"/>
      <c r="WSR154" s="63"/>
      <c r="WSS154" s="63"/>
      <c r="WST154" s="63"/>
      <c r="WSU154" s="63"/>
      <c r="WSV154" s="63"/>
      <c r="WSW154" s="63"/>
      <c r="WSX154" s="63"/>
      <c r="WSY154" s="63"/>
      <c r="WSZ154" s="63"/>
      <c r="WTA154" s="63"/>
      <c r="WTB154" s="63"/>
      <c r="WTC154" s="63"/>
      <c r="WTD154" s="63"/>
      <c r="WTE154" s="63"/>
      <c r="WTF154" s="63"/>
      <c r="WTG154" s="63"/>
      <c r="WTH154" s="63"/>
      <c r="WTI154" s="63"/>
      <c r="WTJ154" s="63"/>
      <c r="WTK154" s="63"/>
      <c r="WTL154" s="63"/>
      <c r="WTM154" s="63"/>
      <c r="WTN154" s="63"/>
      <c r="WTO154" s="63"/>
      <c r="WTP154" s="63"/>
      <c r="WTQ154" s="63"/>
      <c r="WTR154" s="63"/>
      <c r="WTS154" s="63"/>
      <c r="WTT154" s="63"/>
      <c r="WTU154" s="63"/>
      <c r="WTV154" s="63"/>
      <c r="WTW154" s="63"/>
      <c r="WTX154" s="63"/>
      <c r="WTY154" s="63"/>
      <c r="WTZ154" s="63"/>
      <c r="WUA154" s="63"/>
      <c r="WUB154" s="63"/>
      <c r="WUC154" s="63"/>
      <c r="WUD154" s="63"/>
      <c r="WUE154" s="63"/>
      <c r="WUF154" s="63"/>
      <c r="WUG154" s="63"/>
      <c r="WUH154" s="63"/>
      <c r="WUI154" s="63"/>
      <c r="WUJ154" s="63"/>
      <c r="WUK154" s="63"/>
      <c r="WUL154" s="63"/>
      <c r="WUM154" s="63"/>
      <c r="WUN154" s="63"/>
      <c r="WUO154" s="63"/>
      <c r="WUP154" s="63"/>
      <c r="WUQ154" s="63"/>
      <c r="WUR154" s="63"/>
      <c r="WUS154" s="63"/>
      <c r="WUT154" s="63"/>
      <c r="WUU154" s="63"/>
      <c r="WUV154" s="63"/>
      <c r="WUW154" s="63"/>
      <c r="WUX154" s="63"/>
      <c r="WUY154" s="63"/>
      <c r="WUZ154" s="63"/>
      <c r="WVA154" s="63"/>
      <c r="WVB154" s="63"/>
      <c r="WVC154" s="63"/>
      <c r="WVD154" s="63"/>
      <c r="WVE154" s="63"/>
      <c r="WVF154" s="63"/>
      <c r="WVG154" s="63"/>
      <c r="WVH154" s="63"/>
      <c r="WVI154" s="63"/>
      <c r="WVJ154" s="63"/>
      <c r="WVK154" s="63"/>
      <c r="WVL154" s="63"/>
      <c r="WVM154" s="63"/>
      <c r="WVN154" s="63"/>
      <c r="WVO154" s="63"/>
      <c r="WVP154" s="63"/>
      <c r="WVQ154" s="63"/>
      <c r="WVR154" s="63"/>
      <c r="WVS154" s="63"/>
      <c r="WVT154" s="63"/>
      <c r="WVU154" s="63"/>
      <c r="WVV154" s="63"/>
      <c r="WVW154" s="63"/>
      <c r="WVX154" s="63"/>
      <c r="WVY154" s="63"/>
      <c r="WVZ154" s="63"/>
      <c r="WWA154" s="63"/>
      <c r="WWB154" s="63"/>
      <c r="WWC154" s="63"/>
      <c r="WWD154" s="63"/>
      <c r="WWE154" s="63"/>
      <c r="WWF154" s="63"/>
      <c r="WWG154" s="63"/>
      <c r="WWH154" s="63"/>
      <c r="WWI154" s="63"/>
      <c r="WWJ154" s="63"/>
      <c r="WWK154" s="63"/>
      <c r="WWL154" s="63"/>
      <c r="WWM154" s="63"/>
      <c r="WWN154" s="63"/>
      <c r="WWO154" s="63"/>
      <c r="WWP154" s="63"/>
      <c r="WWQ154" s="63"/>
      <c r="WWR154" s="63"/>
      <c r="WWS154" s="63"/>
      <c r="WWT154" s="63"/>
      <c r="WWU154" s="63"/>
      <c r="WWV154" s="63"/>
      <c r="WWW154" s="63"/>
      <c r="WWX154" s="63"/>
      <c r="WWY154" s="63"/>
      <c r="WWZ154" s="63"/>
      <c r="WXA154" s="63"/>
      <c r="WXB154" s="63"/>
      <c r="WXC154" s="63"/>
      <c r="WXD154" s="63"/>
      <c r="WXE154" s="63"/>
      <c r="WXF154" s="63"/>
      <c r="WXG154" s="63"/>
      <c r="WXH154" s="63"/>
      <c r="WXI154" s="63"/>
      <c r="WXJ154" s="63"/>
      <c r="WXK154" s="63"/>
      <c r="WXL154" s="63"/>
      <c r="WXM154" s="63"/>
      <c r="WXN154" s="63"/>
      <c r="WXO154" s="63"/>
      <c r="WXP154" s="63"/>
      <c r="WXQ154" s="63"/>
      <c r="WXR154" s="63"/>
      <c r="WXS154" s="63"/>
      <c r="WXT154" s="63"/>
      <c r="WXU154" s="63"/>
      <c r="WXV154" s="63"/>
      <c r="WXW154" s="63"/>
      <c r="WXX154" s="63"/>
      <c r="WXY154" s="63"/>
      <c r="WXZ154" s="63"/>
      <c r="WYA154" s="63"/>
      <c r="WYB154" s="63"/>
      <c r="WYC154" s="63"/>
      <c r="WYD154" s="63"/>
      <c r="WYE154" s="63"/>
      <c r="WYF154" s="63"/>
      <c r="WYG154" s="63"/>
      <c r="WYH154" s="63"/>
      <c r="WYI154" s="63"/>
      <c r="WYJ154" s="63"/>
      <c r="WYK154" s="63"/>
      <c r="WYL154" s="63"/>
      <c r="WYM154" s="63"/>
      <c r="WYN154" s="63"/>
      <c r="WYO154" s="63"/>
      <c r="WYP154" s="63"/>
      <c r="WYQ154" s="63"/>
      <c r="WYR154" s="63"/>
      <c r="WYS154" s="63"/>
      <c r="WYT154" s="63"/>
      <c r="WYU154" s="63"/>
      <c r="WYV154" s="63"/>
      <c r="WYW154" s="63"/>
      <c r="WYX154" s="63"/>
      <c r="WYY154" s="63"/>
      <c r="WYZ154" s="63"/>
      <c r="WZA154" s="63"/>
      <c r="WZB154" s="63"/>
      <c r="WZC154" s="63"/>
      <c r="WZD154" s="63"/>
      <c r="WZE154" s="63"/>
      <c r="WZF154" s="63"/>
      <c r="WZG154" s="63"/>
      <c r="WZH154" s="63"/>
      <c r="WZI154" s="63"/>
      <c r="WZJ154" s="63"/>
      <c r="WZK154" s="63"/>
      <c r="WZL154" s="63"/>
      <c r="WZM154" s="63"/>
      <c r="WZN154" s="63"/>
      <c r="WZO154" s="63"/>
      <c r="WZP154" s="63"/>
      <c r="WZQ154" s="63"/>
      <c r="WZR154" s="63"/>
      <c r="WZS154" s="63"/>
      <c r="WZT154" s="63"/>
      <c r="WZU154" s="63"/>
      <c r="WZV154" s="63"/>
      <c r="WZW154" s="63"/>
      <c r="WZX154" s="63"/>
      <c r="WZY154" s="63"/>
      <c r="WZZ154" s="63"/>
      <c r="XAA154" s="63"/>
      <c r="XAB154" s="63"/>
      <c r="XAC154" s="63"/>
      <c r="XAD154" s="63"/>
      <c r="XAE154" s="63"/>
      <c r="XAF154" s="63"/>
      <c r="XAG154" s="63"/>
      <c r="XAH154" s="63"/>
      <c r="XAI154" s="63"/>
      <c r="XAJ154" s="63"/>
      <c r="XAK154" s="63"/>
      <c r="XAL154" s="63"/>
      <c r="XAM154" s="63"/>
      <c r="XAN154" s="63"/>
      <c r="XAO154" s="63"/>
      <c r="XAP154" s="63"/>
      <c r="XAQ154" s="63"/>
      <c r="XAR154" s="63"/>
      <c r="XAS154" s="63"/>
      <c r="XAT154" s="63"/>
      <c r="XAU154" s="63"/>
      <c r="XAV154" s="63"/>
      <c r="XAW154" s="63"/>
      <c r="XAX154" s="63"/>
      <c r="XAY154" s="63"/>
      <c r="XAZ154" s="63"/>
      <c r="XBA154" s="63"/>
      <c r="XBB154" s="63"/>
      <c r="XBC154" s="63"/>
      <c r="XBD154" s="63"/>
      <c r="XBE154" s="63"/>
      <c r="XBF154" s="63"/>
      <c r="XBG154" s="63"/>
      <c r="XBH154" s="63"/>
      <c r="XBI154" s="63"/>
      <c r="XBJ154" s="63"/>
      <c r="XBK154" s="63"/>
      <c r="XBL154" s="63"/>
      <c r="XBM154" s="63"/>
      <c r="XBN154" s="63"/>
      <c r="XBO154" s="63"/>
      <c r="XBP154" s="63"/>
      <c r="XBQ154" s="63"/>
      <c r="XBR154" s="63"/>
      <c r="XBS154" s="63"/>
      <c r="XBT154" s="63"/>
      <c r="XBU154" s="63"/>
      <c r="XBV154" s="63"/>
      <c r="XBW154" s="63"/>
      <c r="XBX154" s="63"/>
      <c r="XBY154" s="63"/>
      <c r="XBZ154" s="63"/>
      <c r="XCA154" s="63"/>
      <c r="XCB154" s="63"/>
      <c r="XCC154" s="63"/>
      <c r="XCD154" s="63"/>
      <c r="XCE154" s="63"/>
      <c r="XCF154" s="63"/>
      <c r="XCG154" s="63"/>
      <c r="XCH154" s="63"/>
      <c r="XCI154" s="63"/>
      <c r="XCJ154" s="63"/>
      <c r="XCK154" s="63"/>
      <c r="XCL154" s="63"/>
      <c r="XCM154" s="63"/>
      <c r="XCN154" s="63"/>
      <c r="XCO154" s="63"/>
      <c r="XCP154" s="63"/>
      <c r="XCQ154" s="63"/>
      <c r="XCR154" s="63"/>
      <c r="XCS154" s="63"/>
      <c r="XCT154" s="63"/>
      <c r="XCU154" s="63"/>
      <c r="XCV154" s="63"/>
      <c r="XCW154" s="63"/>
      <c r="XCX154" s="63"/>
      <c r="XCY154" s="63"/>
      <c r="XCZ154" s="63"/>
      <c r="XDA154" s="63"/>
      <c r="XDB154" s="63"/>
      <c r="XDC154" s="63"/>
      <c r="XDD154" s="63"/>
      <c r="XDE154" s="63"/>
      <c r="XDF154" s="63"/>
      <c r="XDG154" s="63"/>
      <c r="XDH154" s="63"/>
      <c r="XDI154" s="63"/>
      <c r="XDJ154" s="63"/>
      <c r="XDK154" s="63"/>
      <c r="XDL154" s="63"/>
      <c r="XDM154" s="63"/>
      <c r="XDN154" s="63"/>
      <c r="XDO154" s="63"/>
      <c r="XDP154" s="63"/>
      <c r="XDQ154" s="63"/>
      <c r="XDR154" s="63"/>
      <c r="XDS154" s="63"/>
      <c r="XDT154" s="63"/>
      <c r="XDU154" s="63"/>
      <c r="XDV154" s="63"/>
      <c r="XDW154" s="63"/>
      <c r="XDX154" s="63"/>
      <c r="XDY154" s="63"/>
      <c r="XDZ154" s="63"/>
      <c r="XEA154" s="63"/>
      <c r="XEB154" s="63"/>
      <c r="XEC154" s="63"/>
      <c r="XED154" s="63"/>
      <c r="XEE154" s="63"/>
      <c r="XEF154" s="63"/>
      <c r="XEG154" s="63"/>
      <c r="XEH154" s="63"/>
      <c r="XEI154" s="63"/>
      <c r="XEJ154" s="63"/>
      <c r="XEK154" s="63"/>
      <c r="XEL154" s="63"/>
      <c r="XEM154" s="63"/>
      <c r="XEN154" s="63"/>
      <c r="XEO154" s="63"/>
      <c r="XEP154" s="63"/>
      <c r="XEQ154" s="63"/>
      <c r="XER154" s="63"/>
      <c r="XES154" s="63"/>
      <c r="XET154" s="63"/>
      <c r="XEU154" s="63"/>
      <c r="XEV154" s="63"/>
      <c r="XEW154" s="63"/>
    </row>
    <row r="155" spans="1:16377" s="260" customFormat="1" ht="14.45">
      <c r="A155" s="63"/>
      <c r="B155" s="708"/>
      <c r="C155" s="708"/>
      <c r="D155" s="708"/>
      <c r="E155" s="708"/>
      <c r="F155" s="708"/>
      <c r="G155" s="708"/>
      <c r="H155" s="708"/>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3"/>
      <c r="FF155" s="63"/>
      <c r="FG155" s="63"/>
      <c r="FH155" s="63"/>
      <c r="FI155" s="63"/>
      <c r="FJ155" s="63"/>
      <c r="FK155" s="63"/>
      <c r="FL155" s="63"/>
      <c r="FM155" s="63"/>
      <c r="FN155" s="63"/>
      <c r="FO155" s="63"/>
      <c r="FP155" s="63"/>
      <c r="FQ155" s="63"/>
      <c r="FR155" s="63"/>
      <c r="FS155" s="63"/>
      <c r="FT155" s="63"/>
      <c r="FU155" s="63"/>
      <c r="FV155" s="63"/>
      <c r="FW155" s="63"/>
      <c r="FX155" s="63"/>
      <c r="FY155" s="63"/>
      <c r="FZ155" s="63"/>
      <c r="GA155" s="63"/>
      <c r="GB155" s="63"/>
      <c r="GC155" s="63"/>
      <c r="GD155" s="63"/>
      <c r="GE155" s="63"/>
      <c r="GF155" s="63"/>
      <c r="GG155" s="63"/>
      <c r="GH155" s="63"/>
      <c r="GI155" s="63"/>
      <c r="GJ155" s="63"/>
      <c r="GK155" s="63"/>
      <c r="GL155" s="63"/>
      <c r="GM155" s="63"/>
      <c r="GN155" s="63"/>
      <c r="GO155" s="63"/>
      <c r="GP155" s="63"/>
      <c r="GQ155" s="63"/>
      <c r="GR155" s="63"/>
      <c r="GS155" s="63"/>
      <c r="GT155" s="63"/>
      <c r="GU155" s="63"/>
      <c r="GV155" s="63"/>
      <c r="GW155" s="63"/>
      <c r="GX155" s="63"/>
      <c r="GY155" s="63"/>
      <c r="GZ155" s="63"/>
      <c r="HA155" s="63"/>
      <c r="HB155" s="63"/>
      <c r="HC155" s="63"/>
      <c r="HD155" s="63"/>
      <c r="HE155" s="63"/>
      <c r="HF155" s="63"/>
      <c r="HG155" s="63"/>
      <c r="HH155" s="63"/>
      <c r="HI155" s="63"/>
      <c r="HJ155" s="63"/>
      <c r="HK155" s="63"/>
      <c r="HL155" s="63"/>
      <c r="HM155" s="63"/>
      <c r="HN155" s="63"/>
      <c r="HO155" s="63"/>
      <c r="HP155" s="63"/>
      <c r="HQ155" s="63"/>
      <c r="HR155" s="63"/>
      <c r="HS155" s="63"/>
      <c r="HT155" s="63"/>
      <c r="HU155" s="63"/>
      <c r="HV155" s="63"/>
      <c r="HW155" s="63"/>
      <c r="HX155" s="63"/>
      <c r="HY155" s="63"/>
      <c r="HZ155" s="63"/>
      <c r="IA155" s="63"/>
      <c r="IB155" s="63"/>
      <c r="IC155" s="63"/>
      <c r="ID155" s="63"/>
      <c r="IE155" s="63"/>
      <c r="IF155" s="63"/>
      <c r="IG155" s="63"/>
      <c r="IH155" s="63"/>
      <c r="II155" s="63"/>
      <c r="IJ155" s="63"/>
      <c r="IK155" s="63"/>
      <c r="IL155" s="63"/>
      <c r="IM155" s="63"/>
      <c r="IN155" s="63"/>
      <c r="IO155" s="63"/>
      <c r="IP155" s="63"/>
      <c r="IQ155" s="63"/>
      <c r="IR155" s="63"/>
      <c r="IS155" s="63"/>
      <c r="IT155" s="63"/>
      <c r="IU155" s="63"/>
      <c r="IV155" s="63"/>
      <c r="IW155" s="63"/>
      <c r="IX155" s="63"/>
      <c r="IY155" s="63"/>
      <c r="IZ155" s="63"/>
      <c r="JA155" s="63"/>
      <c r="JB155" s="63"/>
      <c r="JC155" s="63"/>
      <c r="JD155" s="63"/>
      <c r="JE155" s="63"/>
      <c r="JF155" s="63"/>
      <c r="JG155" s="63"/>
      <c r="JH155" s="63"/>
      <c r="JI155" s="63"/>
      <c r="JJ155" s="63"/>
      <c r="JK155" s="63"/>
      <c r="JL155" s="63"/>
      <c r="JM155" s="63"/>
      <c r="JN155" s="63"/>
      <c r="JO155" s="63"/>
      <c r="JP155" s="63"/>
      <c r="JQ155" s="63"/>
      <c r="JR155" s="63"/>
      <c r="JS155" s="63"/>
      <c r="JT155" s="63"/>
      <c r="JU155" s="63"/>
      <c r="JV155" s="63"/>
      <c r="JW155" s="63"/>
      <c r="JX155" s="63"/>
      <c r="JY155" s="63"/>
      <c r="JZ155" s="63"/>
      <c r="KA155" s="63"/>
      <c r="KB155" s="63"/>
      <c r="KC155" s="63"/>
      <c r="KD155" s="63"/>
      <c r="KE155" s="63"/>
      <c r="KF155" s="63"/>
      <c r="KG155" s="63"/>
      <c r="KH155" s="63"/>
      <c r="KI155" s="63"/>
      <c r="KJ155" s="63"/>
      <c r="KK155" s="63"/>
      <c r="KL155" s="63"/>
      <c r="KM155" s="63"/>
      <c r="KN155" s="63"/>
      <c r="KO155" s="63"/>
      <c r="KP155" s="63"/>
      <c r="KQ155" s="63"/>
      <c r="KR155" s="63"/>
      <c r="KS155" s="63"/>
      <c r="KT155" s="63"/>
      <c r="KU155" s="63"/>
      <c r="KV155" s="63"/>
      <c r="KW155" s="63"/>
      <c r="KX155" s="63"/>
      <c r="KY155" s="63"/>
      <c r="KZ155" s="63"/>
      <c r="LA155" s="63"/>
      <c r="LB155" s="63"/>
      <c r="LC155" s="63"/>
      <c r="LD155" s="63"/>
      <c r="LE155" s="63"/>
      <c r="LF155" s="63"/>
      <c r="LG155" s="63"/>
      <c r="LH155" s="63"/>
      <c r="LI155" s="63"/>
      <c r="LJ155" s="63"/>
      <c r="LK155" s="63"/>
      <c r="LL155" s="63"/>
      <c r="LM155" s="63"/>
      <c r="LN155" s="63"/>
      <c r="LO155" s="63"/>
      <c r="LP155" s="63"/>
      <c r="LQ155" s="63"/>
      <c r="LR155" s="63"/>
      <c r="LS155" s="63"/>
      <c r="LT155" s="63"/>
      <c r="LU155" s="63"/>
      <c r="LV155" s="63"/>
      <c r="LW155" s="63"/>
      <c r="LX155" s="63"/>
      <c r="LY155" s="63"/>
      <c r="LZ155" s="63"/>
      <c r="MA155" s="63"/>
      <c r="MB155" s="63"/>
      <c r="MC155" s="63"/>
      <c r="MD155" s="63"/>
      <c r="ME155" s="63"/>
      <c r="MF155" s="63"/>
      <c r="MG155" s="63"/>
      <c r="MH155" s="63"/>
      <c r="MI155" s="63"/>
      <c r="MJ155" s="63"/>
      <c r="MK155" s="63"/>
      <c r="ML155" s="63"/>
      <c r="MM155" s="63"/>
      <c r="MN155" s="63"/>
      <c r="MO155" s="63"/>
      <c r="MP155" s="63"/>
      <c r="MQ155" s="63"/>
      <c r="MR155" s="63"/>
      <c r="MS155" s="63"/>
      <c r="MT155" s="63"/>
      <c r="MU155" s="63"/>
      <c r="MV155" s="63"/>
      <c r="MW155" s="63"/>
      <c r="MX155" s="63"/>
      <c r="MY155" s="63"/>
      <c r="MZ155" s="63"/>
      <c r="NA155" s="63"/>
      <c r="NB155" s="63"/>
      <c r="NC155" s="63"/>
      <c r="ND155" s="63"/>
      <c r="NE155" s="63"/>
      <c r="NF155" s="63"/>
      <c r="NG155" s="63"/>
      <c r="NH155" s="63"/>
      <c r="NI155" s="63"/>
      <c r="NJ155" s="63"/>
      <c r="NK155" s="63"/>
      <c r="NL155" s="63"/>
      <c r="NM155" s="63"/>
      <c r="NN155" s="63"/>
      <c r="NO155" s="63"/>
      <c r="NP155" s="63"/>
      <c r="NQ155" s="63"/>
      <c r="NR155" s="63"/>
      <c r="NS155" s="63"/>
      <c r="NT155" s="63"/>
      <c r="NU155" s="63"/>
      <c r="NV155" s="63"/>
      <c r="NW155" s="63"/>
      <c r="NX155" s="63"/>
      <c r="NY155" s="63"/>
      <c r="NZ155" s="63"/>
      <c r="OA155" s="63"/>
      <c r="OB155" s="63"/>
      <c r="OC155" s="63"/>
      <c r="OD155" s="63"/>
      <c r="OE155" s="63"/>
      <c r="OF155" s="63"/>
      <c r="OG155" s="63"/>
      <c r="OH155" s="63"/>
      <c r="OI155" s="63"/>
      <c r="OJ155" s="63"/>
      <c r="OK155" s="63"/>
      <c r="OL155" s="63"/>
      <c r="OM155" s="63"/>
      <c r="ON155" s="63"/>
      <c r="OO155" s="63"/>
      <c r="OP155" s="63"/>
      <c r="OQ155" s="63"/>
      <c r="OR155" s="63"/>
      <c r="OS155" s="63"/>
      <c r="OT155" s="63"/>
      <c r="OU155" s="63"/>
      <c r="OV155" s="63"/>
      <c r="OW155" s="63"/>
      <c r="OX155" s="63"/>
      <c r="OY155" s="63"/>
      <c r="OZ155" s="63"/>
      <c r="PA155" s="63"/>
      <c r="PB155" s="63"/>
      <c r="PC155" s="63"/>
      <c r="PD155" s="63"/>
      <c r="PE155" s="63"/>
      <c r="PF155" s="63"/>
      <c r="PG155" s="63"/>
      <c r="PH155" s="63"/>
      <c r="PI155" s="63"/>
      <c r="PJ155" s="63"/>
      <c r="PK155" s="63"/>
      <c r="PL155" s="63"/>
      <c r="PM155" s="63"/>
      <c r="PN155" s="63"/>
      <c r="PO155" s="63"/>
      <c r="PP155" s="63"/>
      <c r="PQ155" s="63"/>
      <c r="PR155" s="63"/>
      <c r="PS155" s="63"/>
      <c r="PT155" s="63"/>
      <c r="PU155" s="63"/>
      <c r="PV155" s="63"/>
      <c r="PW155" s="63"/>
      <c r="PX155" s="63"/>
      <c r="PY155" s="63"/>
      <c r="PZ155" s="63"/>
      <c r="QA155" s="63"/>
      <c r="QB155" s="63"/>
      <c r="QC155" s="63"/>
      <c r="QD155" s="63"/>
      <c r="QE155" s="63"/>
      <c r="QF155" s="63"/>
      <c r="QG155" s="63"/>
      <c r="QH155" s="63"/>
      <c r="QI155" s="63"/>
      <c r="QJ155" s="63"/>
      <c r="QK155" s="63"/>
      <c r="QL155" s="63"/>
      <c r="QM155" s="63"/>
      <c r="QN155" s="63"/>
      <c r="QO155" s="63"/>
      <c r="QP155" s="63"/>
      <c r="QQ155" s="63"/>
      <c r="QR155" s="63"/>
      <c r="QS155" s="63"/>
      <c r="QT155" s="63"/>
      <c r="QU155" s="63"/>
      <c r="QV155" s="63"/>
      <c r="QW155" s="63"/>
      <c r="QX155" s="63"/>
      <c r="QY155" s="63"/>
      <c r="QZ155" s="63"/>
      <c r="RA155" s="63"/>
      <c r="RB155" s="63"/>
      <c r="RC155" s="63"/>
      <c r="RD155" s="63"/>
      <c r="RE155" s="63"/>
      <c r="RF155" s="63"/>
      <c r="RG155" s="63"/>
      <c r="RH155" s="63"/>
      <c r="RI155" s="63"/>
      <c r="RJ155" s="63"/>
      <c r="RK155" s="63"/>
      <c r="RL155" s="63"/>
      <c r="RM155" s="63"/>
      <c r="RN155" s="63"/>
      <c r="RO155" s="63"/>
      <c r="RP155" s="63"/>
      <c r="RQ155" s="63"/>
      <c r="RR155" s="63"/>
      <c r="RS155" s="63"/>
      <c r="RT155" s="63"/>
      <c r="RU155" s="63"/>
      <c r="RV155" s="63"/>
      <c r="RW155" s="63"/>
      <c r="RX155" s="63"/>
      <c r="RY155" s="63"/>
      <c r="RZ155" s="63"/>
      <c r="SA155" s="63"/>
      <c r="SB155" s="63"/>
      <c r="SC155" s="63"/>
      <c r="SD155" s="63"/>
      <c r="SE155" s="63"/>
      <c r="SF155" s="63"/>
      <c r="SG155" s="63"/>
      <c r="SH155" s="63"/>
      <c r="SI155" s="63"/>
      <c r="SJ155" s="63"/>
      <c r="SK155" s="63"/>
      <c r="SL155" s="63"/>
      <c r="SM155" s="63"/>
      <c r="SN155" s="63"/>
      <c r="SO155" s="63"/>
      <c r="SP155" s="63"/>
      <c r="SQ155" s="63"/>
      <c r="SR155" s="63"/>
      <c r="SS155" s="63"/>
      <c r="ST155" s="63"/>
      <c r="SU155" s="63"/>
      <c r="SV155" s="63"/>
      <c r="SW155" s="63"/>
      <c r="SX155" s="63"/>
      <c r="SY155" s="63"/>
      <c r="SZ155" s="63"/>
      <c r="TA155" s="63"/>
      <c r="TB155" s="63"/>
      <c r="TC155" s="63"/>
      <c r="TD155" s="63"/>
      <c r="TE155" s="63"/>
      <c r="TF155" s="63"/>
      <c r="TG155" s="63"/>
      <c r="TH155" s="63"/>
      <c r="TI155" s="63"/>
      <c r="TJ155" s="63"/>
      <c r="TK155" s="63"/>
      <c r="TL155" s="63"/>
      <c r="TM155" s="63"/>
      <c r="TN155" s="63"/>
      <c r="TO155" s="63"/>
      <c r="TP155" s="63"/>
      <c r="TQ155" s="63"/>
      <c r="TR155" s="63"/>
      <c r="TS155" s="63"/>
      <c r="TT155" s="63"/>
      <c r="TU155" s="63"/>
      <c r="TV155" s="63"/>
      <c r="TW155" s="63"/>
      <c r="TX155" s="63"/>
      <c r="TY155" s="63"/>
      <c r="TZ155" s="63"/>
      <c r="UA155" s="63"/>
      <c r="UB155" s="63"/>
      <c r="UC155" s="63"/>
      <c r="UD155" s="63"/>
      <c r="UE155" s="63"/>
      <c r="UF155" s="63"/>
      <c r="UG155" s="63"/>
      <c r="UH155" s="63"/>
      <c r="UI155" s="63"/>
      <c r="UJ155" s="63"/>
      <c r="UK155" s="63"/>
      <c r="UL155" s="63"/>
      <c r="UM155" s="63"/>
      <c r="UN155" s="63"/>
      <c r="UO155" s="63"/>
      <c r="UP155" s="63"/>
      <c r="UQ155" s="63"/>
      <c r="UR155" s="63"/>
      <c r="US155" s="63"/>
      <c r="UT155" s="63"/>
      <c r="UU155" s="63"/>
      <c r="UV155" s="63"/>
      <c r="UW155" s="63"/>
      <c r="UX155" s="63"/>
      <c r="UY155" s="63"/>
      <c r="UZ155" s="63"/>
      <c r="VA155" s="63"/>
      <c r="VB155" s="63"/>
      <c r="VC155" s="63"/>
      <c r="VD155" s="63"/>
      <c r="VE155" s="63"/>
      <c r="VF155" s="63"/>
      <c r="VG155" s="63"/>
      <c r="VH155" s="63"/>
      <c r="VI155" s="63"/>
      <c r="VJ155" s="63"/>
      <c r="VK155" s="63"/>
      <c r="VL155" s="63"/>
      <c r="VM155" s="63"/>
      <c r="VN155" s="63"/>
      <c r="VO155" s="63"/>
      <c r="VP155" s="63"/>
      <c r="VQ155" s="63"/>
      <c r="VR155" s="63"/>
      <c r="VS155" s="63"/>
      <c r="VT155" s="63"/>
      <c r="VU155" s="63"/>
      <c r="VV155" s="63"/>
      <c r="VW155" s="63"/>
      <c r="VX155" s="63"/>
      <c r="VY155" s="63"/>
      <c r="VZ155" s="63"/>
      <c r="WA155" s="63"/>
      <c r="WB155" s="63"/>
      <c r="WC155" s="63"/>
      <c r="WD155" s="63"/>
      <c r="WE155" s="63"/>
      <c r="WF155" s="63"/>
      <c r="WG155" s="63"/>
      <c r="WH155" s="63"/>
      <c r="WI155" s="63"/>
      <c r="WJ155" s="63"/>
      <c r="WK155" s="63"/>
      <c r="WL155" s="63"/>
      <c r="WM155" s="63"/>
      <c r="WN155" s="63"/>
      <c r="WO155" s="63"/>
      <c r="WP155" s="63"/>
      <c r="WQ155" s="63"/>
      <c r="WR155" s="63"/>
      <c r="WS155" s="63"/>
      <c r="WT155" s="63"/>
      <c r="WU155" s="63"/>
      <c r="WV155" s="63"/>
      <c r="WW155" s="63"/>
      <c r="WX155" s="63"/>
      <c r="WY155" s="63"/>
      <c r="WZ155" s="63"/>
      <c r="XA155" s="63"/>
      <c r="XB155" s="63"/>
      <c r="XC155" s="63"/>
      <c r="XD155" s="63"/>
      <c r="XE155" s="63"/>
      <c r="XF155" s="63"/>
      <c r="XG155" s="63"/>
      <c r="XH155" s="63"/>
      <c r="XI155" s="63"/>
      <c r="XJ155" s="63"/>
      <c r="XK155" s="63"/>
      <c r="XL155" s="63"/>
      <c r="XM155" s="63"/>
      <c r="XN155" s="63"/>
      <c r="XO155" s="63"/>
      <c r="XP155" s="63"/>
      <c r="XQ155" s="63"/>
      <c r="XR155" s="63"/>
      <c r="XS155" s="63"/>
      <c r="XT155" s="63"/>
      <c r="XU155" s="63"/>
      <c r="XV155" s="63"/>
      <c r="XW155" s="63"/>
      <c r="XX155" s="63"/>
      <c r="XY155" s="63"/>
      <c r="XZ155" s="63"/>
      <c r="YA155" s="63"/>
      <c r="YB155" s="63"/>
      <c r="YC155" s="63"/>
      <c r="YD155" s="63"/>
      <c r="YE155" s="63"/>
      <c r="YF155" s="63"/>
      <c r="YG155" s="63"/>
      <c r="YH155" s="63"/>
      <c r="YI155" s="63"/>
      <c r="YJ155" s="63"/>
      <c r="YK155" s="63"/>
      <c r="YL155" s="63"/>
      <c r="YM155" s="63"/>
      <c r="YN155" s="63"/>
      <c r="YO155" s="63"/>
      <c r="YP155" s="63"/>
      <c r="YQ155" s="63"/>
      <c r="YR155" s="63"/>
      <c r="YS155" s="63"/>
      <c r="YT155" s="63"/>
      <c r="YU155" s="63"/>
      <c r="YV155" s="63"/>
      <c r="YW155" s="63"/>
      <c r="YX155" s="63"/>
      <c r="YY155" s="63"/>
      <c r="YZ155" s="63"/>
      <c r="ZA155" s="63"/>
      <c r="ZB155" s="63"/>
      <c r="ZC155" s="63"/>
      <c r="ZD155" s="63"/>
      <c r="ZE155" s="63"/>
      <c r="ZF155" s="63"/>
      <c r="ZG155" s="63"/>
      <c r="ZH155" s="63"/>
      <c r="ZI155" s="63"/>
      <c r="ZJ155" s="63"/>
      <c r="ZK155" s="63"/>
      <c r="ZL155" s="63"/>
      <c r="ZM155" s="63"/>
      <c r="ZN155" s="63"/>
      <c r="ZO155" s="63"/>
      <c r="ZP155" s="63"/>
      <c r="ZQ155" s="63"/>
      <c r="ZR155" s="63"/>
      <c r="ZS155" s="63"/>
      <c r="ZT155" s="63"/>
      <c r="ZU155" s="63"/>
      <c r="ZV155" s="63"/>
      <c r="ZW155" s="63"/>
      <c r="ZX155" s="63"/>
      <c r="ZY155" s="63"/>
      <c r="ZZ155" s="63"/>
      <c r="AAA155" s="63"/>
      <c r="AAB155" s="63"/>
      <c r="AAC155" s="63"/>
      <c r="AAD155" s="63"/>
      <c r="AAE155" s="63"/>
      <c r="AAF155" s="63"/>
      <c r="AAG155" s="63"/>
      <c r="AAH155" s="63"/>
      <c r="AAI155" s="63"/>
      <c r="AAJ155" s="63"/>
      <c r="AAK155" s="63"/>
      <c r="AAL155" s="63"/>
      <c r="AAM155" s="63"/>
      <c r="AAN155" s="63"/>
      <c r="AAO155" s="63"/>
      <c r="AAP155" s="63"/>
      <c r="AAQ155" s="63"/>
      <c r="AAR155" s="63"/>
      <c r="AAS155" s="63"/>
      <c r="AAT155" s="63"/>
      <c r="AAU155" s="63"/>
      <c r="AAV155" s="63"/>
      <c r="AAW155" s="63"/>
      <c r="AAX155" s="63"/>
      <c r="AAY155" s="63"/>
      <c r="AAZ155" s="63"/>
      <c r="ABA155" s="63"/>
      <c r="ABB155" s="63"/>
      <c r="ABC155" s="63"/>
      <c r="ABD155" s="63"/>
      <c r="ABE155" s="63"/>
      <c r="ABF155" s="63"/>
      <c r="ABG155" s="63"/>
      <c r="ABH155" s="63"/>
      <c r="ABI155" s="63"/>
      <c r="ABJ155" s="63"/>
      <c r="ABK155" s="63"/>
      <c r="ABL155" s="63"/>
      <c r="ABM155" s="63"/>
      <c r="ABN155" s="63"/>
      <c r="ABO155" s="63"/>
      <c r="ABP155" s="63"/>
      <c r="ABQ155" s="63"/>
      <c r="ABR155" s="63"/>
      <c r="ABS155" s="63"/>
      <c r="ABT155" s="63"/>
      <c r="ABU155" s="63"/>
      <c r="ABV155" s="63"/>
      <c r="ABW155" s="63"/>
      <c r="ABX155" s="63"/>
      <c r="ABY155" s="63"/>
      <c r="ABZ155" s="63"/>
      <c r="ACA155" s="63"/>
      <c r="ACB155" s="63"/>
      <c r="ACC155" s="63"/>
      <c r="ACD155" s="63"/>
      <c r="ACE155" s="63"/>
      <c r="ACF155" s="63"/>
      <c r="ACG155" s="63"/>
      <c r="ACH155" s="63"/>
      <c r="ACI155" s="63"/>
      <c r="ACJ155" s="63"/>
      <c r="ACK155" s="63"/>
      <c r="ACL155" s="63"/>
      <c r="ACM155" s="63"/>
      <c r="ACN155" s="63"/>
      <c r="ACO155" s="63"/>
      <c r="ACP155" s="63"/>
      <c r="ACQ155" s="63"/>
      <c r="ACR155" s="63"/>
      <c r="ACS155" s="63"/>
      <c r="ACT155" s="63"/>
      <c r="ACU155" s="63"/>
      <c r="ACV155" s="63"/>
      <c r="ACW155" s="63"/>
      <c r="ACX155" s="63"/>
      <c r="ACY155" s="63"/>
      <c r="ACZ155" s="63"/>
      <c r="ADA155" s="63"/>
      <c r="ADB155" s="63"/>
      <c r="ADC155" s="63"/>
      <c r="ADD155" s="63"/>
      <c r="ADE155" s="63"/>
      <c r="ADF155" s="63"/>
      <c r="ADG155" s="63"/>
      <c r="ADH155" s="63"/>
      <c r="ADI155" s="63"/>
      <c r="ADJ155" s="63"/>
      <c r="ADK155" s="63"/>
      <c r="ADL155" s="63"/>
      <c r="ADM155" s="63"/>
      <c r="ADN155" s="63"/>
      <c r="ADO155" s="63"/>
      <c r="ADP155" s="63"/>
      <c r="ADQ155" s="63"/>
      <c r="ADR155" s="63"/>
      <c r="ADS155" s="63"/>
      <c r="ADT155" s="63"/>
      <c r="ADU155" s="63"/>
      <c r="ADV155" s="63"/>
      <c r="ADW155" s="63"/>
      <c r="ADX155" s="63"/>
      <c r="ADY155" s="63"/>
      <c r="ADZ155" s="63"/>
      <c r="AEA155" s="63"/>
      <c r="AEB155" s="63"/>
      <c r="AEC155" s="63"/>
      <c r="AED155" s="63"/>
      <c r="AEE155" s="63"/>
      <c r="AEF155" s="63"/>
      <c r="AEG155" s="63"/>
      <c r="AEH155" s="63"/>
      <c r="AEI155" s="63"/>
      <c r="AEJ155" s="63"/>
      <c r="AEK155" s="63"/>
      <c r="AEL155" s="63"/>
      <c r="AEM155" s="63"/>
      <c r="AEN155" s="63"/>
      <c r="AEO155" s="63"/>
      <c r="AEP155" s="63"/>
      <c r="AEQ155" s="63"/>
      <c r="AER155" s="63"/>
      <c r="AES155" s="63"/>
      <c r="AET155" s="63"/>
      <c r="AEU155" s="63"/>
      <c r="AEV155" s="63"/>
      <c r="AEW155" s="63"/>
      <c r="AEX155" s="63"/>
      <c r="AEY155" s="63"/>
      <c r="AEZ155" s="63"/>
      <c r="AFA155" s="63"/>
      <c r="AFB155" s="63"/>
      <c r="AFC155" s="63"/>
      <c r="AFD155" s="63"/>
      <c r="AFE155" s="63"/>
      <c r="AFF155" s="63"/>
      <c r="AFG155" s="63"/>
      <c r="AFH155" s="63"/>
      <c r="AFI155" s="63"/>
      <c r="AFJ155" s="63"/>
      <c r="AFK155" s="63"/>
      <c r="AFL155" s="63"/>
      <c r="AFM155" s="63"/>
      <c r="AFN155" s="63"/>
      <c r="AFO155" s="63"/>
      <c r="AFP155" s="63"/>
      <c r="AFQ155" s="63"/>
      <c r="AFR155" s="63"/>
      <c r="AFS155" s="63"/>
      <c r="AFT155" s="63"/>
      <c r="AFU155" s="63"/>
      <c r="AFV155" s="63"/>
      <c r="AFW155" s="63"/>
      <c r="AFX155" s="63"/>
      <c r="AFY155" s="63"/>
      <c r="AFZ155" s="63"/>
      <c r="AGA155" s="63"/>
      <c r="AGB155" s="63"/>
      <c r="AGC155" s="63"/>
      <c r="AGD155" s="63"/>
      <c r="AGE155" s="63"/>
      <c r="AGF155" s="63"/>
      <c r="AGG155" s="63"/>
      <c r="AGH155" s="63"/>
      <c r="AGI155" s="63"/>
      <c r="AGJ155" s="63"/>
      <c r="AGK155" s="63"/>
      <c r="AGL155" s="63"/>
      <c r="AGM155" s="63"/>
      <c r="AGN155" s="63"/>
      <c r="AGO155" s="63"/>
      <c r="AGP155" s="63"/>
      <c r="AGQ155" s="63"/>
      <c r="AGR155" s="63"/>
      <c r="AGS155" s="63"/>
      <c r="AGT155" s="63"/>
      <c r="AGU155" s="63"/>
      <c r="AGV155" s="63"/>
      <c r="AGW155" s="63"/>
      <c r="AGX155" s="63"/>
      <c r="AGY155" s="63"/>
      <c r="AGZ155" s="63"/>
      <c r="AHA155" s="63"/>
      <c r="AHB155" s="63"/>
      <c r="AHC155" s="63"/>
      <c r="AHD155" s="63"/>
      <c r="AHE155" s="63"/>
      <c r="AHF155" s="63"/>
      <c r="AHG155" s="63"/>
      <c r="AHH155" s="63"/>
      <c r="AHI155" s="63"/>
      <c r="AHJ155" s="63"/>
      <c r="AHK155" s="63"/>
      <c r="AHL155" s="63"/>
      <c r="AHM155" s="63"/>
      <c r="AHN155" s="63"/>
      <c r="AHO155" s="63"/>
      <c r="AHP155" s="63"/>
      <c r="AHQ155" s="63"/>
      <c r="AHR155" s="63"/>
      <c r="AHS155" s="63"/>
      <c r="AHT155" s="63"/>
      <c r="AHU155" s="63"/>
      <c r="AHV155" s="63"/>
      <c r="AHW155" s="63"/>
      <c r="AHX155" s="63"/>
      <c r="AHY155" s="63"/>
      <c r="AHZ155" s="63"/>
      <c r="AIA155" s="63"/>
      <c r="AIB155" s="63"/>
      <c r="AIC155" s="63"/>
      <c r="AID155" s="63"/>
      <c r="AIE155" s="63"/>
      <c r="AIF155" s="63"/>
      <c r="AIG155" s="63"/>
      <c r="AIH155" s="63"/>
      <c r="AII155" s="63"/>
      <c r="AIJ155" s="63"/>
      <c r="AIK155" s="63"/>
      <c r="AIL155" s="63"/>
      <c r="AIM155" s="63"/>
      <c r="AIN155" s="63"/>
      <c r="AIO155" s="63"/>
      <c r="AIP155" s="63"/>
      <c r="AIQ155" s="63"/>
      <c r="AIR155" s="63"/>
      <c r="AIS155" s="63"/>
      <c r="AIT155" s="63"/>
      <c r="AIU155" s="63"/>
      <c r="AIV155" s="63"/>
      <c r="AIW155" s="63"/>
      <c r="AIX155" s="63"/>
      <c r="AIY155" s="63"/>
      <c r="AIZ155" s="63"/>
      <c r="AJA155" s="63"/>
      <c r="AJB155" s="63"/>
      <c r="AJC155" s="63"/>
      <c r="AJD155" s="63"/>
      <c r="AJE155" s="63"/>
      <c r="AJF155" s="63"/>
      <c r="AJG155" s="63"/>
      <c r="AJH155" s="63"/>
      <c r="AJI155" s="63"/>
      <c r="AJJ155" s="63"/>
      <c r="AJK155" s="63"/>
      <c r="AJL155" s="63"/>
      <c r="AJM155" s="63"/>
      <c r="AJN155" s="63"/>
      <c r="AJO155" s="63"/>
      <c r="AJP155" s="63"/>
      <c r="AJQ155" s="63"/>
      <c r="AJR155" s="63"/>
      <c r="AJS155" s="63"/>
      <c r="AJT155" s="63"/>
      <c r="AJU155" s="63"/>
      <c r="AJV155" s="63"/>
      <c r="AJW155" s="63"/>
      <c r="AJX155" s="63"/>
      <c r="AJY155" s="63"/>
      <c r="AJZ155" s="63"/>
      <c r="AKA155" s="63"/>
      <c r="AKB155" s="63"/>
      <c r="AKC155" s="63"/>
      <c r="AKD155" s="63"/>
      <c r="AKE155" s="63"/>
      <c r="AKF155" s="63"/>
      <c r="AKG155" s="63"/>
      <c r="AKH155" s="63"/>
      <c r="AKI155" s="63"/>
      <c r="AKJ155" s="63"/>
      <c r="AKK155" s="63"/>
      <c r="AKL155" s="63"/>
      <c r="AKM155" s="63"/>
      <c r="AKN155" s="63"/>
      <c r="AKO155" s="63"/>
      <c r="AKP155" s="63"/>
      <c r="AKQ155" s="63"/>
      <c r="AKR155" s="63"/>
      <c r="AKS155" s="63"/>
      <c r="AKT155" s="63"/>
      <c r="AKU155" s="63"/>
      <c r="AKV155" s="63"/>
      <c r="AKW155" s="63"/>
      <c r="AKX155" s="63"/>
      <c r="AKY155" s="63"/>
      <c r="AKZ155" s="63"/>
      <c r="ALA155" s="63"/>
      <c r="ALB155" s="63"/>
      <c r="ALC155" s="63"/>
      <c r="ALD155" s="63"/>
      <c r="ALE155" s="63"/>
      <c r="ALF155" s="63"/>
      <c r="ALG155" s="63"/>
      <c r="ALH155" s="63"/>
      <c r="ALI155" s="63"/>
      <c r="ALJ155" s="63"/>
      <c r="ALK155" s="63"/>
      <c r="ALL155" s="63"/>
      <c r="ALM155" s="63"/>
      <c r="ALN155" s="63"/>
      <c r="ALO155" s="63"/>
      <c r="ALP155" s="63"/>
      <c r="ALQ155" s="63"/>
      <c r="ALR155" s="63"/>
      <c r="ALS155" s="63"/>
      <c r="ALT155" s="63"/>
      <c r="ALU155" s="63"/>
      <c r="ALV155" s="63"/>
      <c r="ALW155" s="63"/>
      <c r="ALX155" s="63"/>
      <c r="ALY155" s="63"/>
      <c r="ALZ155" s="63"/>
      <c r="AMA155" s="63"/>
      <c r="AMB155" s="63"/>
      <c r="AMC155" s="63"/>
      <c r="AMD155" s="63"/>
      <c r="AME155" s="63"/>
      <c r="AMF155" s="63"/>
      <c r="AMG155" s="63"/>
      <c r="AMH155" s="63"/>
      <c r="AMI155" s="63"/>
      <c r="AMJ155" s="63"/>
      <c r="AMK155" s="63"/>
      <c r="AML155" s="63"/>
      <c r="AMM155" s="63"/>
      <c r="AMN155" s="63"/>
      <c r="AMO155" s="63"/>
      <c r="AMP155" s="63"/>
      <c r="AMQ155" s="63"/>
      <c r="AMR155" s="63"/>
      <c r="AMS155" s="63"/>
      <c r="AMT155" s="63"/>
      <c r="AMU155" s="63"/>
      <c r="AMV155" s="63"/>
      <c r="AMW155" s="63"/>
      <c r="AMX155" s="63"/>
      <c r="AMY155" s="63"/>
      <c r="AMZ155" s="63"/>
      <c r="ANA155" s="63"/>
      <c r="ANB155" s="63"/>
      <c r="ANC155" s="63"/>
      <c r="AND155" s="63"/>
      <c r="ANE155" s="63"/>
      <c r="ANF155" s="63"/>
      <c r="ANG155" s="63"/>
      <c r="ANH155" s="63"/>
      <c r="ANI155" s="63"/>
      <c r="ANJ155" s="63"/>
      <c r="ANK155" s="63"/>
      <c r="ANL155" s="63"/>
      <c r="ANM155" s="63"/>
      <c r="ANN155" s="63"/>
      <c r="ANO155" s="63"/>
      <c r="ANP155" s="63"/>
      <c r="ANQ155" s="63"/>
      <c r="ANR155" s="63"/>
      <c r="ANS155" s="63"/>
      <c r="ANT155" s="63"/>
      <c r="ANU155" s="63"/>
      <c r="ANV155" s="63"/>
      <c r="ANW155" s="63"/>
      <c r="ANX155" s="63"/>
      <c r="ANY155" s="63"/>
      <c r="ANZ155" s="63"/>
      <c r="AOA155" s="63"/>
      <c r="AOB155" s="63"/>
      <c r="AOC155" s="63"/>
      <c r="AOD155" s="63"/>
      <c r="AOE155" s="63"/>
      <c r="AOF155" s="63"/>
      <c r="AOG155" s="63"/>
      <c r="AOH155" s="63"/>
      <c r="AOI155" s="63"/>
      <c r="AOJ155" s="63"/>
      <c r="AOK155" s="63"/>
      <c r="AOL155" s="63"/>
      <c r="AOM155" s="63"/>
      <c r="AON155" s="63"/>
      <c r="AOO155" s="63"/>
      <c r="AOP155" s="63"/>
      <c r="AOQ155" s="63"/>
      <c r="AOR155" s="63"/>
      <c r="AOS155" s="63"/>
      <c r="AOT155" s="63"/>
      <c r="AOU155" s="63"/>
      <c r="AOV155" s="63"/>
      <c r="AOW155" s="63"/>
      <c r="AOX155" s="63"/>
      <c r="AOY155" s="63"/>
      <c r="AOZ155" s="63"/>
      <c r="APA155" s="63"/>
      <c r="APB155" s="63"/>
      <c r="APC155" s="63"/>
      <c r="APD155" s="63"/>
      <c r="APE155" s="63"/>
      <c r="APF155" s="63"/>
      <c r="APG155" s="63"/>
      <c r="APH155" s="63"/>
      <c r="API155" s="63"/>
      <c r="APJ155" s="63"/>
      <c r="APK155" s="63"/>
      <c r="APL155" s="63"/>
      <c r="APM155" s="63"/>
      <c r="APN155" s="63"/>
      <c r="APO155" s="63"/>
      <c r="APP155" s="63"/>
      <c r="APQ155" s="63"/>
      <c r="APR155" s="63"/>
      <c r="APS155" s="63"/>
      <c r="APT155" s="63"/>
      <c r="APU155" s="63"/>
      <c r="APV155" s="63"/>
      <c r="APW155" s="63"/>
      <c r="APX155" s="63"/>
      <c r="APY155" s="63"/>
      <c r="APZ155" s="63"/>
      <c r="AQA155" s="63"/>
      <c r="AQB155" s="63"/>
      <c r="AQC155" s="63"/>
      <c r="AQD155" s="63"/>
      <c r="AQE155" s="63"/>
      <c r="AQF155" s="63"/>
      <c r="AQG155" s="63"/>
      <c r="AQH155" s="63"/>
      <c r="AQI155" s="63"/>
      <c r="AQJ155" s="63"/>
      <c r="AQK155" s="63"/>
      <c r="AQL155" s="63"/>
      <c r="AQM155" s="63"/>
      <c r="AQN155" s="63"/>
      <c r="AQO155" s="63"/>
      <c r="AQP155" s="63"/>
      <c r="AQQ155" s="63"/>
      <c r="AQR155" s="63"/>
      <c r="AQS155" s="63"/>
      <c r="AQT155" s="63"/>
      <c r="AQU155" s="63"/>
      <c r="AQV155" s="63"/>
      <c r="AQW155" s="63"/>
      <c r="AQX155" s="63"/>
      <c r="AQY155" s="63"/>
      <c r="AQZ155" s="63"/>
      <c r="ARA155" s="63"/>
      <c r="ARB155" s="63"/>
      <c r="ARC155" s="63"/>
      <c r="ARD155" s="63"/>
      <c r="ARE155" s="63"/>
      <c r="ARF155" s="63"/>
      <c r="ARG155" s="63"/>
      <c r="ARH155" s="63"/>
      <c r="ARI155" s="63"/>
      <c r="ARJ155" s="63"/>
      <c r="ARK155" s="63"/>
      <c r="ARL155" s="63"/>
      <c r="ARM155" s="63"/>
      <c r="ARN155" s="63"/>
      <c r="ARO155" s="63"/>
      <c r="ARP155" s="63"/>
      <c r="ARQ155" s="63"/>
      <c r="ARR155" s="63"/>
      <c r="ARS155" s="63"/>
      <c r="ART155" s="63"/>
      <c r="ARU155" s="63"/>
      <c r="ARV155" s="63"/>
      <c r="ARW155" s="63"/>
      <c r="ARX155" s="63"/>
      <c r="ARY155" s="63"/>
      <c r="ARZ155" s="63"/>
      <c r="ASA155" s="63"/>
      <c r="ASB155" s="63"/>
      <c r="ASC155" s="63"/>
      <c r="ASD155" s="63"/>
      <c r="ASE155" s="63"/>
      <c r="ASF155" s="63"/>
      <c r="ASG155" s="63"/>
      <c r="ASH155" s="63"/>
      <c r="ASI155" s="63"/>
      <c r="ASJ155" s="63"/>
      <c r="ASK155" s="63"/>
      <c r="ASL155" s="63"/>
      <c r="ASM155" s="63"/>
      <c r="ASN155" s="63"/>
      <c r="ASO155" s="63"/>
      <c r="ASP155" s="63"/>
      <c r="ASQ155" s="63"/>
      <c r="ASR155" s="63"/>
      <c r="ASS155" s="63"/>
      <c r="AST155" s="63"/>
      <c r="ASU155" s="63"/>
      <c r="ASV155" s="63"/>
      <c r="ASW155" s="63"/>
      <c r="ASX155" s="63"/>
      <c r="ASY155" s="63"/>
      <c r="ASZ155" s="63"/>
      <c r="ATA155" s="63"/>
      <c r="ATB155" s="63"/>
      <c r="ATC155" s="63"/>
      <c r="ATD155" s="63"/>
      <c r="ATE155" s="63"/>
      <c r="ATF155" s="63"/>
      <c r="ATG155" s="63"/>
      <c r="ATH155" s="63"/>
      <c r="ATI155" s="63"/>
      <c r="ATJ155" s="63"/>
      <c r="ATK155" s="63"/>
      <c r="ATL155" s="63"/>
      <c r="ATM155" s="63"/>
      <c r="ATN155" s="63"/>
      <c r="ATO155" s="63"/>
      <c r="ATP155" s="63"/>
      <c r="ATQ155" s="63"/>
      <c r="ATR155" s="63"/>
      <c r="ATS155" s="63"/>
      <c r="ATT155" s="63"/>
      <c r="ATU155" s="63"/>
      <c r="ATV155" s="63"/>
      <c r="ATW155" s="63"/>
      <c r="ATX155" s="63"/>
      <c r="ATY155" s="63"/>
      <c r="ATZ155" s="63"/>
      <c r="AUA155" s="63"/>
      <c r="AUB155" s="63"/>
      <c r="AUC155" s="63"/>
      <c r="AUD155" s="63"/>
      <c r="AUE155" s="63"/>
      <c r="AUF155" s="63"/>
      <c r="AUG155" s="63"/>
      <c r="AUH155" s="63"/>
      <c r="AUI155" s="63"/>
      <c r="AUJ155" s="63"/>
      <c r="AUK155" s="63"/>
      <c r="AUL155" s="63"/>
      <c r="AUM155" s="63"/>
      <c r="AUN155" s="63"/>
      <c r="AUO155" s="63"/>
      <c r="AUP155" s="63"/>
      <c r="AUQ155" s="63"/>
      <c r="AUR155" s="63"/>
      <c r="AUS155" s="63"/>
      <c r="AUT155" s="63"/>
      <c r="AUU155" s="63"/>
      <c r="AUV155" s="63"/>
      <c r="AUW155" s="63"/>
      <c r="AUX155" s="63"/>
      <c r="AUY155" s="63"/>
      <c r="AUZ155" s="63"/>
      <c r="AVA155" s="63"/>
      <c r="AVB155" s="63"/>
      <c r="AVC155" s="63"/>
      <c r="AVD155" s="63"/>
      <c r="AVE155" s="63"/>
      <c r="AVF155" s="63"/>
      <c r="AVG155" s="63"/>
      <c r="AVH155" s="63"/>
      <c r="AVI155" s="63"/>
      <c r="AVJ155" s="63"/>
      <c r="AVK155" s="63"/>
      <c r="AVL155" s="63"/>
      <c r="AVM155" s="63"/>
      <c r="AVN155" s="63"/>
      <c r="AVO155" s="63"/>
      <c r="AVP155" s="63"/>
      <c r="AVQ155" s="63"/>
      <c r="AVR155" s="63"/>
      <c r="AVS155" s="63"/>
      <c r="AVT155" s="63"/>
      <c r="AVU155" s="63"/>
      <c r="AVV155" s="63"/>
      <c r="AVW155" s="63"/>
      <c r="AVX155" s="63"/>
      <c r="AVY155" s="63"/>
      <c r="AVZ155" s="63"/>
      <c r="AWA155" s="63"/>
      <c r="AWB155" s="63"/>
      <c r="AWC155" s="63"/>
      <c r="AWD155" s="63"/>
      <c r="AWE155" s="63"/>
      <c r="AWF155" s="63"/>
      <c r="AWG155" s="63"/>
      <c r="AWH155" s="63"/>
      <c r="AWI155" s="63"/>
      <c r="AWJ155" s="63"/>
      <c r="AWK155" s="63"/>
      <c r="AWL155" s="63"/>
      <c r="AWM155" s="63"/>
      <c r="AWN155" s="63"/>
      <c r="AWO155" s="63"/>
      <c r="AWP155" s="63"/>
      <c r="AWQ155" s="63"/>
      <c r="AWR155" s="63"/>
      <c r="AWS155" s="63"/>
      <c r="AWT155" s="63"/>
      <c r="AWU155" s="63"/>
      <c r="AWV155" s="63"/>
      <c r="AWW155" s="63"/>
      <c r="AWX155" s="63"/>
      <c r="AWY155" s="63"/>
      <c r="AWZ155" s="63"/>
      <c r="AXA155" s="63"/>
      <c r="AXB155" s="63"/>
      <c r="AXC155" s="63"/>
      <c r="AXD155" s="63"/>
      <c r="AXE155" s="63"/>
      <c r="AXF155" s="63"/>
      <c r="AXG155" s="63"/>
      <c r="AXH155" s="63"/>
      <c r="AXI155" s="63"/>
      <c r="AXJ155" s="63"/>
      <c r="AXK155" s="63"/>
      <c r="AXL155" s="63"/>
      <c r="AXM155" s="63"/>
      <c r="AXN155" s="63"/>
      <c r="AXO155" s="63"/>
      <c r="AXP155" s="63"/>
      <c r="AXQ155" s="63"/>
      <c r="AXR155" s="63"/>
      <c r="AXS155" s="63"/>
      <c r="AXT155" s="63"/>
      <c r="AXU155" s="63"/>
      <c r="AXV155" s="63"/>
      <c r="AXW155" s="63"/>
      <c r="AXX155" s="63"/>
      <c r="AXY155" s="63"/>
      <c r="AXZ155" s="63"/>
      <c r="AYA155" s="63"/>
      <c r="AYB155" s="63"/>
      <c r="AYC155" s="63"/>
      <c r="AYD155" s="63"/>
      <c r="AYE155" s="63"/>
      <c r="AYF155" s="63"/>
      <c r="AYG155" s="63"/>
      <c r="AYH155" s="63"/>
      <c r="AYI155" s="63"/>
      <c r="AYJ155" s="63"/>
      <c r="AYK155" s="63"/>
      <c r="AYL155" s="63"/>
      <c r="AYM155" s="63"/>
      <c r="AYN155" s="63"/>
      <c r="AYO155" s="63"/>
      <c r="AYP155" s="63"/>
      <c r="AYQ155" s="63"/>
      <c r="AYR155" s="63"/>
      <c r="AYS155" s="63"/>
      <c r="AYT155" s="63"/>
      <c r="AYU155" s="63"/>
      <c r="AYV155" s="63"/>
      <c r="AYW155" s="63"/>
      <c r="AYX155" s="63"/>
      <c r="AYY155" s="63"/>
      <c r="AYZ155" s="63"/>
      <c r="AZA155" s="63"/>
      <c r="AZB155" s="63"/>
      <c r="AZC155" s="63"/>
      <c r="AZD155" s="63"/>
      <c r="AZE155" s="63"/>
      <c r="AZF155" s="63"/>
      <c r="AZG155" s="63"/>
      <c r="AZH155" s="63"/>
      <c r="AZI155" s="63"/>
      <c r="AZJ155" s="63"/>
      <c r="AZK155" s="63"/>
      <c r="AZL155" s="63"/>
      <c r="AZM155" s="63"/>
      <c r="AZN155" s="63"/>
      <c r="AZO155" s="63"/>
      <c r="AZP155" s="63"/>
      <c r="AZQ155" s="63"/>
      <c r="AZR155" s="63"/>
      <c r="AZS155" s="63"/>
      <c r="AZT155" s="63"/>
      <c r="AZU155" s="63"/>
      <c r="AZV155" s="63"/>
      <c r="AZW155" s="63"/>
      <c r="AZX155" s="63"/>
      <c r="AZY155" s="63"/>
      <c r="AZZ155" s="63"/>
      <c r="BAA155" s="63"/>
      <c r="BAB155" s="63"/>
      <c r="BAC155" s="63"/>
      <c r="BAD155" s="63"/>
      <c r="BAE155" s="63"/>
      <c r="BAF155" s="63"/>
      <c r="BAG155" s="63"/>
      <c r="BAH155" s="63"/>
      <c r="BAI155" s="63"/>
      <c r="BAJ155" s="63"/>
      <c r="BAK155" s="63"/>
      <c r="BAL155" s="63"/>
      <c r="BAM155" s="63"/>
      <c r="BAN155" s="63"/>
      <c r="BAO155" s="63"/>
      <c r="BAP155" s="63"/>
      <c r="BAQ155" s="63"/>
      <c r="BAR155" s="63"/>
      <c r="BAS155" s="63"/>
      <c r="BAT155" s="63"/>
      <c r="BAU155" s="63"/>
      <c r="BAV155" s="63"/>
      <c r="BAW155" s="63"/>
      <c r="BAX155" s="63"/>
      <c r="BAY155" s="63"/>
      <c r="BAZ155" s="63"/>
      <c r="BBA155" s="63"/>
      <c r="BBB155" s="63"/>
      <c r="BBC155" s="63"/>
      <c r="BBD155" s="63"/>
      <c r="BBE155" s="63"/>
      <c r="BBF155" s="63"/>
      <c r="BBG155" s="63"/>
      <c r="BBH155" s="63"/>
      <c r="BBI155" s="63"/>
      <c r="BBJ155" s="63"/>
      <c r="BBK155" s="63"/>
      <c r="BBL155" s="63"/>
      <c r="BBM155" s="63"/>
      <c r="BBN155" s="63"/>
      <c r="BBO155" s="63"/>
      <c r="BBP155" s="63"/>
      <c r="BBQ155" s="63"/>
      <c r="BBR155" s="63"/>
      <c r="BBS155" s="63"/>
      <c r="BBT155" s="63"/>
      <c r="BBU155" s="63"/>
      <c r="BBV155" s="63"/>
      <c r="BBW155" s="63"/>
      <c r="BBX155" s="63"/>
      <c r="BBY155" s="63"/>
      <c r="BBZ155" s="63"/>
      <c r="BCA155" s="63"/>
      <c r="BCB155" s="63"/>
      <c r="BCC155" s="63"/>
      <c r="BCD155" s="63"/>
      <c r="BCE155" s="63"/>
      <c r="BCF155" s="63"/>
      <c r="BCG155" s="63"/>
      <c r="BCH155" s="63"/>
      <c r="BCI155" s="63"/>
      <c r="BCJ155" s="63"/>
      <c r="BCK155" s="63"/>
      <c r="BCL155" s="63"/>
      <c r="BCM155" s="63"/>
      <c r="BCN155" s="63"/>
      <c r="BCO155" s="63"/>
      <c r="BCP155" s="63"/>
      <c r="BCQ155" s="63"/>
      <c r="BCR155" s="63"/>
      <c r="BCS155" s="63"/>
      <c r="BCT155" s="63"/>
      <c r="BCU155" s="63"/>
      <c r="BCV155" s="63"/>
      <c r="BCW155" s="63"/>
      <c r="BCX155" s="63"/>
      <c r="BCY155" s="63"/>
      <c r="BCZ155" s="63"/>
      <c r="BDA155" s="63"/>
      <c r="BDB155" s="63"/>
      <c r="BDC155" s="63"/>
      <c r="BDD155" s="63"/>
      <c r="BDE155" s="63"/>
      <c r="BDF155" s="63"/>
      <c r="BDG155" s="63"/>
      <c r="BDH155" s="63"/>
      <c r="BDI155" s="63"/>
      <c r="BDJ155" s="63"/>
      <c r="BDK155" s="63"/>
      <c r="BDL155" s="63"/>
      <c r="BDM155" s="63"/>
      <c r="BDN155" s="63"/>
      <c r="BDO155" s="63"/>
      <c r="BDP155" s="63"/>
      <c r="BDQ155" s="63"/>
      <c r="BDR155" s="63"/>
      <c r="BDS155" s="63"/>
      <c r="BDT155" s="63"/>
      <c r="BDU155" s="63"/>
      <c r="BDV155" s="63"/>
      <c r="BDW155" s="63"/>
      <c r="BDX155" s="63"/>
      <c r="BDY155" s="63"/>
      <c r="BDZ155" s="63"/>
      <c r="BEA155" s="63"/>
      <c r="BEB155" s="63"/>
      <c r="BEC155" s="63"/>
      <c r="BED155" s="63"/>
      <c r="BEE155" s="63"/>
      <c r="BEF155" s="63"/>
      <c r="BEG155" s="63"/>
      <c r="BEH155" s="63"/>
      <c r="BEI155" s="63"/>
      <c r="BEJ155" s="63"/>
      <c r="BEK155" s="63"/>
      <c r="BEL155" s="63"/>
      <c r="BEM155" s="63"/>
      <c r="BEN155" s="63"/>
      <c r="BEO155" s="63"/>
      <c r="BEP155" s="63"/>
      <c r="BEQ155" s="63"/>
      <c r="BER155" s="63"/>
      <c r="BES155" s="63"/>
      <c r="BET155" s="63"/>
      <c r="BEU155" s="63"/>
      <c r="BEV155" s="63"/>
      <c r="BEW155" s="63"/>
      <c r="BEX155" s="63"/>
      <c r="BEY155" s="63"/>
      <c r="BEZ155" s="63"/>
      <c r="BFA155" s="63"/>
      <c r="BFB155" s="63"/>
      <c r="BFC155" s="63"/>
      <c r="BFD155" s="63"/>
      <c r="BFE155" s="63"/>
      <c r="BFF155" s="63"/>
      <c r="BFG155" s="63"/>
      <c r="BFH155" s="63"/>
      <c r="BFI155" s="63"/>
      <c r="BFJ155" s="63"/>
      <c r="BFK155" s="63"/>
      <c r="BFL155" s="63"/>
      <c r="BFM155" s="63"/>
      <c r="BFN155" s="63"/>
      <c r="BFO155" s="63"/>
      <c r="BFP155" s="63"/>
      <c r="BFQ155" s="63"/>
      <c r="BFR155" s="63"/>
      <c r="BFS155" s="63"/>
      <c r="BFT155" s="63"/>
      <c r="BFU155" s="63"/>
      <c r="BFV155" s="63"/>
      <c r="BFW155" s="63"/>
      <c r="BFX155" s="63"/>
      <c r="BFY155" s="63"/>
      <c r="BFZ155" s="63"/>
      <c r="BGA155" s="63"/>
      <c r="BGB155" s="63"/>
      <c r="BGC155" s="63"/>
      <c r="BGD155" s="63"/>
      <c r="BGE155" s="63"/>
      <c r="BGF155" s="63"/>
      <c r="BGG155" s="63"/>
      <c r="BGH155" s="63"/>
      <c r="BGI155" s="63"/>
      <c r="BGJ155" s="63"/>
      <c r="BGK155" s="63"/>
      <c r="BGL155" s="63"/>
      <c r="BGM155" s="63"/>
      <c r="BGN155" s="63"/>
      <c r="BGO155" s="63"/>
      <c r="BGP155" s="63"/>
      <c r="BGQ155" s="63"/>
      <c r="BGR155" s="63"/>
      <c r="BGS155" s="63"/>
      <c r="BGT155" s="63"/>
      <c r="BGU155" s="63"/>
      <c r="BGV155" s="63"/>
      <c r="BGW155" s="63"/>
      <c r="BGX155" s="63"/>
      <c r="BGY155" s="63"/>
      <c r="BGZ155" s="63"/>
      <c r="BHA155" s="63"/>
      <c r="BHB155" s="63"/>
      <c r="BHC155" s="63"/>
      <c r="BHD155" s="63"/>
      <c r="BHE155" s="63"/>
      <c r="BHF155" s="63"/>
      <c r="BHG155" s="63"/>
      <c r="BHH155" s="63"/>
      <c r="BHI155" s="63"/>
      <c r="BHJ155" s="63"/>
      <c r="BHK155" s="63"/>
      <c r="BHL155" s="63"/>
      <c r="BHM155" s="63"/>
      <c r="BHN155" s="63"/>
      <c r="BHO155" s="63"/>
      <c r="BHP155" s="63"/>
      <c r="BHQ155" s="63"/>
      <c r="BHR155" s="63"/>
      <c r="BHS155" s="63"/>
      <c r="BHT155" s="63"/>
      <c r="BHU155" s="63"/>
      <c r="BHV155" s="63"/>
      <c r="BHW155" s="63"/>
      <c r="BHX155" s="63"/>
      <c r="BHY155" s="63"/>
      <c r="BHZ155" s="63"/>
      <c r="BIA155" s="63"/>
      <c r="BIB155" s="63"/>
      <c r="BIC155" s="63"/>
      <c r="BID155" s="63"/>
      <c r="BIE155" s="63"/>
      <c r="BIF155" s="63"/>
      <c r="BIG155" s="63"/>
      <c r="BIH155" s="63"/>
      <c r="BII155" s="63"/>
      <c r="BIJ155" s="63"/>
      <c r="BIK155" s="63"/>
      <c r="BIL155" s="63"/>
      <c r="BIM155" s="63"/>
      <c r="BIN155" s="63"/>
      <c r="BIO155" s="63"/>
      <c r="BIP155" s="63"/>
      <c r="BIQ155" s="63"/>
      <c r="BIR155" s="63"/>
      <c r="BIS155" s="63"/>
      <c r="BIT155" s="63"/>
      <c r="BIU155" s="63"/>
      <c r="BIV155" s="63"/>
      <c r="BIW155" s="63"/>
      <c r="BIX155" s="63"/>
      <c r="BIY155" s="63"/>
      <c r="BIZ155" s="63"/>
      <c r="BJA155" s="63"/>
      <c r="BJB155" s="63"/>
      <c r="BJC155" s="63"/>
      <c r="BJD155" s="63"/>
      <c r="BJE155" s="63"/>
      <c r="BJF155" s="63"/>
      <c r="BJG155" s="63"/>
      <c r="BJH155" s="63"/>
      <c r="BJI155" s="63"/>
      <c r="BJJ155" s="63"/>
      <c r="BJK155" s="63"/>
      <c r="BJL155" s="63"/>
      <c r="BJM155" s="63"/>
      <c r="BJN155" s="63"/>
      <c r="BJO155" s="63"/>
      <c r="BJP155" s="63"/>
      <c r="BJQ155" s="63"/>
      <c r="BJR155" s="63"/>
      <c r="BJS155" s="63"/>
      <c r="BJT155" s="63"/>
      <c r="BJU155" s="63"/>
      <c r="BJV155" s="63"/>
      <c r="BJW155" s="63"/>
      <c r="BJX155" s="63"/>
      <c r="BJY155" s="63"/>
      <c r="BJZ155" s="63"/>
      <c r="BKA155" s="63"/>
      <c r="BKB155" s="63"/>
      <c r="BKC155" s="63"/>
      <c r="BKD155" s="63"/>
      <c r="BKE155" s="63"/>
      <c r="BKF155" s="63"/>
      <c r="BKG155" s="63"/>
      <c r="BKH155" s="63"/>
      <c r="BKI155" s="63"/>
      <c r="BKJ155" s="63"/>
      <c r="BKK155" s="63"/>
      <c r="BKL155" s="63"/>
      <c r="BKM155" s="63"/>
      <c r="BKN155" s="63"/>
      <c r="BKO155" s="63"/>
      <c r="BKP155" s="63"/>
      <c r="BKQ155" s="63"/>
      <c r="BKR155" s="63"/>
      <c r="BKS155" s="63"/>
      <c r="BKT155" s="63"/>
      <c r="BKU155" s="63"/>
      <c r="BKV155" s="63"/>
      <c r="BKW155" s="63"/>
      <c r="BKX155" s="63"/>
      <c r="BKY155" s="63"/>
      <c r="BKZ155" s="63"/>
      <c r="BLA155" s="63"/>
      <c r="BLB155" s="63"/>
      <c r="BLC155" s="63"/>
      <c r="BLD155" s="63"/>
      <c r="BLE155" s="63"/>
      <c r="BLF155" s="63"/>
      <c r="BLG155" s="63"/>
      <c r="BLH155" s="63"/>
      <c r="BLI155" s="63"/>
      <c r="BLJ155" s="63"/>
      <c r="BLK155" s="63"/>
      <c r="BLL155" s="63"/>
      <c r="BLM155" s="63"/>
      <c r="BLN155" s="63"/>
      <c r="BLO155" s="63"/>
      <c r="BLP155" s="63"/>
      <c r="BLQ155" s="63"/>
      <c r="BLR155" s="63"/>
      <c r="BLS155" s="63"/>
      <c r="BLT155" s="63"/>
      <c r="BLU155" s="63"/>
      <c r="BLV155" s="63"/>
      <c r="BLW155" s="63"/>
      <c r="BLX155" s="63"/>
      <c r="BLY155" s="63"/>
      <c r="BLZ155" s="63"/>
      <c r="BMA155" s="63"/>
      <c r="BMB155" s="63"/>
      <c r="BMC155" s="63"/>
      <c r="BMD155" s="63"/>
      <c r="BME155" s="63"/>
      <c r="BMF155" s="63"/>
      <c r="BMG155" s="63"/>
      <c r="BMH155" s="63"/>
      <c r="BMI155" s="63"/>
      <c r="BMJ155" s="63"/>
      <c r="BMK155" s="63"/>
      <c r="BML155" s="63"/>
      <c r="BMM155" s="63"/>
      <c r="BMN155" s="63"/>
      <c r="BMO155" s="63"/>
      <c r="BMP155" s="63"/>
      <c r="BMQ155" s="63"/>
      <c r="BMR155" s="63"/>
      <c r="BMS155" s="63"/>
      <c r="BMT155" s="63"/>
      <c r="BMU155" s="63"/>
      <c r="BMV155" s="63"/>
      <c r="BMW155" s="63"/>
      <c r="BMX155" s="63"/>
      <c r="BMY155" s="63"/>
      <c r="BMZ155" s="63"/>
      <c r="BNA155" s="63"/>
      <c r="BNB155" s="63"/>
      <c r="BNC155" s="63"/>
      <c r="BND155" s="63"/>
      <c r="BNE155" s="63"/>
      <c r="BNF155" s="63"/>
      <c r="BNG155" s="63"/>
      <c r="BNH155" s="63"/>
      <c r="BNI155" s="63"/>
      <c r="BNJ155" s="63"/>
      <c r="BNK155" s="63"/>
      <c r="BNL155" s="63"/>
      <c r="BNM155" s="63"/>
      <c r="BNN155" s="63"/>
      <c r="BNO155" s="63"/>
      <c r="BNP155" s="63"/>
      <c r="BNQ155" s="63"/>
      <c r="BNR155" s="63"/>
      <c r="BNS155" s="63"/>
      <c r="BNT155" s="63"/>
      <c r="BNU155" s="63"/>
      <c r="BNV155" s="63"/>
      <c r="BNW155" s="63"/>
      <c r="BNX155" s="63"/>
      <c r="BNY155" s="63"/>
      <c r="BNZ155" s="63"/>
      <c r="BOA155" s="63"/>
      <c r="BOB155" s="63"/>
      <c r="BOC155" s="63"/>
      <c r="BOD155" s="63"/>
      <c r="BOE155" s="63"/>
      <c r="BOF155" s="63"/>
      <c r="BOG155" s="63"/>
      <c r="BOH155" s="63"/>
      <c r="BOI155" s="63"/>
      <c r="BOJ155" s="63"/>
      <c r="BOK155" s="63"/>
      <c r="BOL155" s="63"/>
      <c r="BOM155" s="63"/>
      <c r="BON155" s="63"/>
      <c r="BOO155" s="63"/>
      <c r="BOP155" s="63"/>
      <c r="BOQ155" s="63"/>
      <c r="BOR155" s="63"/>
      <c r="BOS155" s="63"/>
      <c r="BOT155" s="63"/>
      <c r="BOU155" s="63"/>
      <c r="BOV155" s="63"/>
      <c r="BOW155" s="63"/>
      <c r="BOX155" s="63"/>
      <c r="BOY155" s="63"/>
      <c r="BOZ155" s="63"/>
      <c r="BPA155" s="63"/>
      <c r="BPB155" s="63"/>
      <c r="BPC155" s="63"/>
      <c r="BPD155" s="63"/>
      <c r="BPE155" s="63"/>
      <c r="BPF155" s="63"/>
      <c r="BPG155" s="63"/>
      <c r="BPH155" s="63"/>
      <c r="BPI155" s="63"/>
      <c r="BPJ155" s="63"/>
      <c r="BPK155" s="63"/>
      <c r="BPL155" s="63"/>
      <c r="BPM155" s="63"/>
      <c r="BPN155" s="63"/>
      <c r="BPO155" s="63"/>
      <c r="BPP155" s="63"/>
      <c r="BPQ155" s="63"/>
      <c r="BPR155" s="63"/>
      <c r="BPS155" s="63"/>
      <c r="BPT155" s="63"/>
      <c r="BPU155" s="63"/>
      <c r="BPV155" s="63"/>
      <c r="BPW155" s="63"/>
      <c r="BPX155" s="63"/>
      <c r="BPY155" s="63"/>
      <c r="BPZ155" s="63"/>
      <c r="BQA155" s="63"/>
      <c r="BQB155" s="63"/>
      <c r="BQC155" s="63"/>
      <c r="BQD155" s="63"/>
      <c r="BQE155" s="63"/>
      <c r="BQF155" s="63"/>
      <c r="BQG155" s="63"/>
      <c r="BQH155" s="63"/>
      <c r="BQI155" s="63"/>
      <c r="BQJ155" s="63"/>
      <c r="BQK155" s="63"/>
      <c r="BQL155" s="63"/>
      <c r="BQM155" s="63"/>
      <c r="BQN155" s="63"/>
      <c r="BQO155" s="63"/>
      <c r="BQP155" s="63"/>
      <c r="BQQ155" s="63"/>
      <c r="BQR155" s="63"/>
      <c r="BQS155" s="63"/>
      <c r="BQT155" s="63"/>
      <c r="BQU155" s="63"/>
      <c r="BQV155" s="63"/>
      <c r="BQW155" s="63"/>
      <c r="BQX155" s="63"/>
      <c r="BQY155" s="63"/>
      <c r="BQZ155" s="63"/>
      <c r="BRA155" s="63"/>
      <c r="BRB155" s="63"/>
      <c r="BRC155" s="63"/>
      <c r="BRD155" s="63"/>
      <c r="BRE155" s="63"/>
      <c r="BRF155" s="63"/>
      <c r="BRG155" s="63"/>
      <c r="BRH155" s="63"/>
      <c r="BRI155" s="63"/>
      <c r="BRJ155" s="63"/>
      <c r="BRK155" s="63"/>
      <c r="BRL155" s="63"/>
      <c r="BRM155" s="63"/>
      <c r="BRN155" s="63"/>
      <c r="BRO155" s="63"/>
      <c r="BRP155" s="63"/>
      <c r="BRQ155" s="63"/>
      <c r="BRR155" s="63"/>
      <c r="BRS155" s="63"/>
      <c r="BRT155" s="63"/>
      <c r="BRU155" s="63"/>
      <c r="BRV155" s="63"/>
      <c r="BRW155" s="63"/>
      <c r="BRX155" s="63"/>
      <c r="BRY155" s="63"/>
      <c r="BRZ155" s="63"/>
      <c r="BSA155" s="63"/>
      <c r="BSB155" s="63"/>
      <c r="BSC155" s="63"/>
      <c r="BSD155" s="63"/>
      <c r="BSE155" s="63"/>
      <c r="BSF155" s="63"/>
      <c r="BSG155" s="63"/>
      <c r="BSH155" s="63"/>
      <c r="BSI155" s="63"/>
      <c r="BSJ155" s="63"/>
      <c r="BSK155" s="63"/>
      <c r="BSL155" s="63"/>
      <c r="BSM155" s="63"/>
      <c r="BSN155" s="63"/>
      <c r="BSO155" s="63"/>
      <c r="BSP155" s="63"/>
      <c r="BSQ155" s="63"/>
      <c r="BSR155" s="63"/>
      <c r="BSS155" s="63"/>
      <c r="BST155" s="63"/>
      <c r="BSU155" s="63"/>
      <c r="BSV155" s="63"/>
      <c r="BSW155" s="63"/>
      <c r="BSX155" s="63"/>
      <c r="BSY155" s="63"/>
      <c r="BSZ155" s="63"/>
      <c r="BTA155" s="63"/>
      <c r="BTB155" s="63"/>
      <c r="BTC155" s="63"/>
      <c r="BTD155" s="63"/>
      <c r="BTE155" s="63"/>
      <c r="BTF155" s="63"/>
      <c r="BTG155" s="63"/>
      <c r="BTH155" s="63"/>
      <c r="BTI155" s="63"/>
      <c r="BTJ155" s="63"/>
      <c r="BTK155" s="63"/>
      <c r="BTL155" s="63"/>
      <c r="BTM155" s="63"/>
      <c r="BTN155" s="63"/>
      <c r="BTO155" s="63"/>
      <c r="BTP155" s="63"/>
      <c r="BTQ155" s="63"/>
      <c r="BTR155" s="63"/>
      <c r="BTS155" s="63"/>
      <c r="BTT155" s="63"/>
      <c r="BTU155" s="63"/>
      <c r="BTV155" s="63"/>
      <c r="BTW155" s="63"/>
      <c r="BTX155" s="63"/>
      <c r="BTY155" s="63"/>
      <c r="BTZ155" s="63"/>
      <c r="BUA155" s="63"/>
      <c r="BUB155" s="63"/>
      <c r="BUC155" s="63"/>
      <c r="BUD155" s="63"/>
      <c r="BUE155" s="63"/>
      <c r="BUF155" s="63"/>
      <c r="BUG155" s="63"/>
      <c r="BUH155" s="63"/>
      <c r="BUI155" s="63"/>
      <c r="BUJ155" s="63"/>
      <c r="BUK155" s="63"/>
      <c r="BUL155" s="63"/>
      <c r="BUM155" s="63"/>
      <c r="BUN155" s="63"/>
      <c r="BUO155" s="63"/>
      <c r="BUP155" s="63"/>
      <c r="BUQ155" s="63"/>
      <c r="BUR155" s="63"/>
      <c r="BUS155" s="63"/>
      <c r="BUT155" s="63"/>
      <c r="BUU155" s="63"/>
      <c r="BUV155" s="63"/>
      <c r="BUW155" s="63"/>
      <c r="BUX155" s="63"/>
      <c r="BUY155" s="63"/>
      <c r="BUZ155" s="63"/>
      <c r="BVA155" s="63"/>
      <c r="BVB155" s="63"/>
      <c r="BVC155" s="63"/>
      <c r="BVD155" s="63"/>
      <c r="BVE155" s="63"/>
      <c r="BVF155" s="63"/>
      <c r="BVG155" s="63"/>
      <c r="BVH155" s="63"/>
      <c r="BVI155" s="63"/>
      <c r="BVJ155" s="63"/>
      <c r="BVK155" s="63"/>
      <c r="BVL155" s="63"/>
      <c r="BVM155" s="63"/>
      <c r="BVN155" s="63"/>
      <c r="BVO155" s="63"/>
      <c r="BVP155" s="63"/>
      <c r="BVQ155" s="63"/>
      <c r="BVR155" s="63"/>
      <c r="BVS155" s="63"/>
      <c r="BVT155" s="63"/>
      <c r="BVU155" s="63"/>
      <c r="BVV155" s="63"/>
      <c r="BVW155" s="63"/>
      <c r="BVX155" s="63"/>
      <c r="BVY155" s="63"/>
      <c r="BVZ155" s="63"/>
      <c r="BWA155" s="63"/>
      <c r="BWB155" s="63"/>
      <c r="BWC155" s="63"/>
      <c r="BWD155" s="63"/>
      <c r="BWE155" s="63"/>
      <c r="BWF155" s="63"/>
      <c r="BWG155" s="63"/>
      <c r="BWH155" s="63"/>
      <c r="BWI155" s="63"/>
      <c r="BWJ155" s="63"/>
      <c r="BWK155" s="63"/>
      <c r="BWL155" s="63"/>
      <c r="BWM155" s="63"/>
      <c r="BWN155" s="63"/>
      <c r="BWO155" s="63"/>
      <c r="BWP155" s="63"/>
      <c r="BWQ155" s="63"/>
      <c r="BWR155" s="63"/>
      <c r="BWS155" s="63"/>
      <c r="BWT155" s="63"/>
      <c r="BWU155" s="63"/>
      <c r="BWV155" s="63"/>
      <c r="BWW155" s="63"/>
      <c r="BWX155" s="63"/>
      <c r="BWY155" s="63"/>
      <c r="BWZ155" s="63"/>
      <c r="BXA155" s="63"/>
      <c r="BXB155" s="63"/>
      <c r="BXC155" s="63"/>
      <c r="BXD155" s="63"/>
      <c r="BXE155" s="63"/>
      <c r="BXF155" s="63"/>
      <c r="BXG155" s="63"/>
      <c r="BXH155" s="63"/>
      <c r="BXI155" s="63"/>
      <c r="BXJ155" s="63"/>
      <c r="BXK155" s="63"/>
      <c r="BXL155" s="63"/>
      <c r="BXM155" s="63"/>
      <c r="BXN155" s="63"/>
      <c r="BXO155" s="63"/>
      <c r="BXP155" s="63"/>
      <c r="BXQ155" s="63"/>
      <c r="BXR155" s="63"/>
      <c r="BXS155" s="63"/>
      <c r="BXT155" s="63"/>
      <c r="BXU155" s="63"/>
      <c r="BXV155" s="63"/>
      <c r="BXW155" s="63"/>
      <c r="BXX155" s="63"/>
      <c r="BXY155" s="63"/>
      <c r="BXZ155" s="63"/>
      <c r="BYA155" s="63"/>
      <c r="BYB155" s="63"/>
      <c r="BYC155" s="63"/>
      <c r="BYD155" s="63"/>
      <c r="BYE155" s="63"/>
      <c r="BYF155" s="63"/>
      <c r="BYG155" s="63"/>
      <c r="BYH155" s="63"/>
      <c r="BYI155" s="63"/>
      <c r="BYJ155" s="63"/>
      <c r="BYK155" s="63"/>
      <c r="BYL155" s="63"/>
      <c r="BYM155" s="63"/>
      <c r="BYN155" s="63"/>
      <c r="BYO155" s="63"/>
      <c r="BYP155" s="63"/>
      <c r="BYQ155" s="63"/>
      <c r="BYR155" s="63"/>
      <c r="BYS155" s="63"/>
      <c r="BYT155" s="63"/>
      <c r="BYU155" s="63"/>
      <c r="BYV155" s="63"/>
      <c r="BYW155" s="63"/>
      <c r="BYX155" s="63"/>
      <c r="BYY155" s="63"/>
      <c r="BYZ155" s="63"/>
      <c r="BZA155" s="63"/>
      <c r="BZB155" s="63"/>
      <c r="BZC155" s="63"/>
      <c r="BZD155" s="63"/>
      <c r="BZE155" s="63"/>
      <c r="BZF155" s="63"/>
      <c r="BZG155" s="63"/>
      <c r="BZH155" s="63"/>
      <c r="BZI155" s="63"/>
      <c r="BZJ155" s="63"/>
      <c r="BZK155" s="63"/>
      <c r="BZL155" s="63"/>
      <c r="BZM155" s="63"/>
      <c r="BZN155" s="63"/>
      <c r="BZO155" s="63"/>
      <c r="BZP155" s="63"/>
      <c r="BZQ155" s="63"/>
      <c r="BZR155" s="63"/>
      <c r="BZS155" s="63"/>
      <c r="BZT155" s="63"/>
      <c r="BZU155" s="63"/>
      <c r="BZV155" s="63"/>
      <c r="BZW155" s="63"/>
      <c r="BZX155" s="63"/>
      <c r="BZY155" s="63"/>
      <c r="BZZ155" s="63"/>
      <c r="CAA155" s="63"/>
      <c r="CAB155" s="63"/>
      <c r="CAC155" s="63"/>
      <c r="CAD155" s="63"/>
      <c r="CAE155" s="63"/>
      <c r="CAF155" s="63"/>
      <c r="CAG155" s="63"/>
      <c r="CAH155" s="63"/>
      <c r="CAI155" s="63"/>
      <c r="CAJ155" s="63"/>
      <c r="CAK155" s="63"/>
      <c r="CAL155" s="63"/>
      <c r="CAM155" s="63"/>
      <c r="CAN155" s="63"/>
      <c r="CAO155" s="63"/>
      <c r="CAP155" s="63"/>
      <c r="CAQ155" s="63"/>
      <c r="CAR155" s="63"/>
      <c r="CAS155" s="63"/>
      <c r="CAT155" s="63"/>
      <c r="CAU155" s="63"/>
      <c r="CAV155" s="63"/>
      <c r="CAW155" s="63"/>
      <c r="CAX155" s="63"/>
      <c r="CAY155" s="63"/>
      <c r="CAZ155" s="63"/>
      <c r="CBA155" s="63"/>
      <c r="CBB155" s="63"/>
      <c r="CBC155" s="63"/>
      <c r="CBD155" s="63"/>
      <c r="CBE155" s="63"/>
      <c r="CBF155" s="63"/>
      <c r="CBG155" s="63"/>
      <c r="CBH155" s="63"/>
      <c r="CBI155" s="63"/>
      <c r="CBJ155" s="63"/>
      <c r="CBK155" s="63"/>
      <c r="CBL155" s="63"/>
      <c r="CBM155" s="63"/>
      <c r="CBN155" s="63"/>
      <c r="CBO155" s="63"/>
      <c r="CBP155" s="63"/>
      <c r="CBQ155" s="63"/>
      <c r="CBR155" s="63"/>
      <c r="CBS155" s="63"/>
      <c r="CBT155" s="63"/>
      <c r="CBU155" s="63"/>
      <c r="CBV155" s="63"/>
      <c r="CBW155" s="63"/>
      <c r="CBX155" s="63"/>
      <c r="CBY155" s="63"/>
      <c r="CBZ155" s="63"/>
      <c r="CCA155" s="63"/>
      <c r="CCB155" s="63"/>
      <c r="CCC155" s="63"/>
      <c r="CCD155" s="63"/>
      <c r="CCE155" s="63"/>
      <c r="CCF155" s="63"/>
      <c r="CCG155" s="63"/>
      <c r="CCH155" s="63"/>
      <c r="CCI155" s="63"/>
      <c r="CCJ155" s="63"/>
      <c r="CCK155" s="63"/>
      <c r="CCL155" s="63"/>
      <c r="CCM155" s="63"/>
      <c r="CCN155" s="63"/>
      <c r="CCO155" s="63"/>
      <c r="CCP155" s="63"/>
      <c r="CCQ155" s="63"/>
      <c r="CCR155" s="63"/>
      <c r="CCS155" s="63"/>
      <c r="CCT155" s="63"/>
      <c r="CCU155" s="63"/>
      <c r="CCV155" s="63"/>
      <c r="CCW155" s="63"/>
      <c r="CCX155" s="63"/>
      <c r="CCY155" s="63"/>
      <c r="CCZ155" s="63"/>
      <c r="CDA155" s="63"/>
      <c r="CDB155" s="63"/>
      <c r="CDC155" s="63"/>
      <c r="CDD155" s="63"/>
      <c r="CDE155" s="63"/>
      <c r="CDF155" s="63"/>
      <c r="CDG155" s="63"/>
      <c r="CDH155" s="63"/>
      <c r="CDI155" s="63"/>
      <c r="CDJ155" s="63"/>
      <c r="CDK155" s="63"/>
      <c r="CDL155" s="63"/>
      <c r="CDM155" s="63"/>
      <c r="CDN155" s="63"/>
      <c r="CDO155" s="63"/>
      <c r="CDP155" s="63"/>
      <c r="CDQ155" s="63"/>
      <c r="CDR155" s="63"/>
      <c r="CDS155" s="63"/>
      <c r="CDT155" s="63"/>
      <c r="CDU155" s="63"/>
      <c r="CDV155" s="63"/>
      <c r="CDW155" s="63"/>
      <c r="CDX155" s="63"/>
      <c r="CDY155" s="63"/>
      <c r="CDZ155" s="63"/>
      <c r="CEA155" s="63"/>
      <c r="CEB155" s="63"/>
      <c r="CEC155" s="63"/>
      <c r="CED155" s="63"/>
      <c r="CEE155" s="63"/>
      <c r="CEF155" s="63"/>
      <c r="CEG155" s="63"/>
      <c r="CEH155" s="63"/>
      <c r="CEI155" s="63"/>
      <c r="CEJ155" s="63"/>
      <c r="CEK155" s="63"/>
      <c r="CEL155" s="63"/>
      <c r="CEM155" s="63"/>
      <c r="CEN155" s="63"/>
      <c r="CEO155" s="63"/>
      <c r="CEP155" s="63"/>
      <c r="CEQ155" s="63"/>
      <c r="CER155" s="63"/>
      <c r="CES155" s="63"/>
      <c r="CET155" s="63"/>
      <c r="CEU155" s="63"/>
      <c r="CEV155" s="63"/>
      <c r="CEW155" s="63"/>
      <c r="CEX155" s="63"/>
      <c r="CEY155" s="63"/>
      <c r="CEZ155" s="63"/>
      <c r="CFA155" s="63"/>
      <c r="CFB155" s="63"/>
      <c r="CFC155" s="63"/>
      <c r="CFD155" s="63"/>
      <c r="CFE155" s="63"/>
      <c r="CFF155" s="63"/>
      <c r="CFG155" s="63"/>
      <c r="CFH155" s="63"/>
      <c r="CFI155" s="63"/>
      <c r="CFJ155" s="63"/>
      <c r="CFK155" s="63"/>
      <c r="CFL155" s="63"/>
      <c r="CFM155" s="63"/>
      <c r="CFN155" s="63"/>
      <c r="CFO155" s="63"/>
      <c r="CFP155" s="63"/>
      <c r="CFQ155" s="63"/>
      <c r="CFR155" s="63"/>
      <c r="CFS155" s="63"/>
      <c r="CFT155" s="63"/>
      <c r="CFU155" s="63"/>
      <c r="CFV155" s="63"/>
      <c r="CFW155" s="63"/>
      <c r="CFX155" s="63"/>
      <c r="CFY155" s="63"/>
      <c r="CFZ155" s="63"/>
      <c r="CGA155" s="63"/>
      <c r="CGB155" s="63"/>
      <c r="CGC155" s="63"/>
      <c r="CGD155" s="63"/>
      <c r="CGE155" s="63"/>
      <c r="CGF155" s="63"/>
      <c r="CGG155" s="63"/>
      <c r="CGH155" s="63"/>
      <c r="CGI155" s="63"/>
      <c r="CGJ155" s="63"/>
      <c r="CGK155" s="63"/>
      <c r="CGL155" s="63"/>
      <c r="CGM155" s="63"/>
      <c r="CGN155" s="63"/>
      <c r="CGO155" s="63"/>
      <c r="CGP155" s="63"/>
      <c r="CGQ155" s="63"/>
      <c r="CGR155" s="63"/>
      <c r="CGS155" s="63"/>
      <c r="CGT155" s="63"/>
      <c r="CGU155" s="63"/>
      <c r="CGV155" s="63"/>
      <c r="CGW155" s="63"/>
      <c r="CGX155" s="63"/>
      <c r="CGY155" s="63"/>
      <c r="CGZ155" s="63"/>
      <c r="CHA155" s="63"/>
      <c r="CHB155" s="63"/>
      <c r="CHC155" s="63"/>
      <c r="CHD155" s="63"/>
      <c r="CHE155" s="63"/>
      <c r="CHF155" s="63"/>
      <c r="CHG155" s="63"/>
      <c r="CHH155" s="63"/>
      <c r="CHI155" s="63"/>
      <c r="CHJ155" s="63"/>
      <c r="CHK155" s="63"/>
      <c r="CHL155" s="63"/>
      <c r="CHM155" s="63"/>
      <c r="CHN155" s="63"/>
      <c r="CHO155" s="63"/>
      <c r="CHP155" s="63"/>
      <c r="CHQ155" s="63"/>
      <c r="CHR155" s="63"/>
      <c r="CHS155" s="63"/>
      <c r="CHT155" s="63"/>
      <c r="CHU155" s="63"/>
      <c r="CHV155" s="63"/>
      <c r="CHW155" s="63"/>
      <c r="CHX155" s="63"/>
      <c r="CHY155" s="63"/>
      <c r="CHZ155" s="63"/>
      <c r="CIA155" s="63"/>
      <c r="CIB155" s="63"/>
      <c r="CIC155" s="63"/>
      <c r="CID155" s="63"/>
      <c r="CIE155" s="63"/>
      <c r="CIF155" s="63"/>
      <c r="CIG155" s="63"/>
      <c r="CIH155" s="63"/>
      <c r="CII155" s="63"/>
      <c r="CIJ155" s="63"/>
      <c r="CIK155" s="63"/>
      <c r="CIL155" s="63"/>
      <c r="CIM155" s="63"/>
      <c r="CIN155" s="63"/>
      <c r="CIO155" s="63"/>
      <c r="CIP155" s="63"/>
      <c r="CIQ155" s="63"/>
      <c r="CIR155" s="63"/>
      <c r="CIS155" s="63"/>
      <c r="CIT155" s="63"/>
      <c r="CIU155" s="63"/>
      <c r="CIV155" s="63"/>
      <c r="CIW155" s="63"/>
      <c r="CIX155" s="63"/>
      <c r="CIY155" s="63"/>
      <c r="CIZ155" s="63"/>
      <c r="CJA155" s="63"/>
      <c r="CJB155" s="63"/>
      <c r="CJC155" s="63"/>
      <c r="CJD155" s="63"/>
      <c r="CJE155" s="63"/>
      <c r="CJF155" s="63"/>
      <c r="CJG155" s="63"/>
      <c r="CJH155" s="63"/>
      <c r="CJI155" s="63"/>
      <c r="CJJ155" s="63"/>
      <c r="CJK155" s="63"/>
      <c r="CJL155" s="63"/>
      <c r="CJM155" s="63"/>
      <c r="CJN155" s="63"/>
      <c r="CJO155" s="63"/>
      <c r="CJP155" s="63"/>
      <c r="CJQ155" s="63"/>
      <c r="CJR155" s="63"/>
      <c r="CJS155" s="63"/>
      <c r="CJT155" s="63"/>
      <c r="CJU155" s="63"/>
      <c r="CJV155" s="63"/>
      <c r="CJW155" s="63"/>
      <c r="CJX155" s="63"/>
      <c r="CJY155" s="63"/>
      <c r="CJZ155" s="63"/>
      <c r="CKA155" s="63"/>
      <c r="CKB155" s="63"/>
      <c r="CKC155" s="63"/>
      <c r="CKD155" s="63"/>
      <c r="CKE155" s="63"/>
      <c r="CKF155" s="63"/>
      <c r="CKG155" s="63"/>
      <c r="CKH155" s="63"/>
      <c r="CKI155" s="63"/>
      <c r="CKJ155" s="63"/>
      <c r="CKK155" s="63"/>
      <c r="CKL155" s="63"/>
      <c r="CKM155" s="63"/>
      <c r="CKN155" s="63"/>
      <c r="CKO155" s="63"/>
      <c r="CKP155" s="63"/>
      <c r="CKQ155" s="63"/>
      <c r="CKR155" s="63"/>
      <c r="CKS155" s="63"/>
      <c r="CKT155" s="63"/>
      <c r="CKU155" s="63"/>
      <c r="CKV155" s="63"/>
      <c r="CKW155" s="63"/>
      <c r="CKX155" s="63"/>
      <c r="CKY155" s="63"/>
      <c r="CKZ155" s="63"/>
      <c r="CLA155" s="63"/>
      <c r="CLB155" s="63"/>
      <c r="CLC155" s="63"/>
      <c r="CLD155" s="63"/>
      <c r="CLE155" s="63"/>
      <c r="CLF155" s="63"/>
      <c r="CLG155" s="63"/>
      <c r="CLH155" s="63"/>
      <c r="CLI155" s="63"/>
      <c r="CLJ155" s="63"/>
      <c r="CLK155" s="63"/>
      <c r="CLL155" s="63"/>
      <c r="CLM155" s="63"/>
      <c r="CLN155" s="63"/>
      <c r="CLO155" s="63"/>
      <c r="CLP155" s="63"/>
      <c r="CLQ155" s="63"/>
      <c r="CLR155" s="63"/>
      <c r="CLS155" s="63"/>
      <c r="CLT155" s="63"/>
      <c r="CLU155" s="63"/>
      <c r="CLV155" s="63"/>
      <c r="CLW155" s="63"/>
      <c r="CLX155" s="63"/>
      <c r="CLY155" s="63"/>
      <c r="CLZ155" s="63"/>
      <c r="CMA155" s="63"/>
      <c r="CMB155" s="63"/>
      <c r="CMC155" s="63"/>
      <c r="CMD155" s="63"/>
      <c r="CME155" s="63"/>
      <c r="CMF155" s="63"/>
      <c r="CMG155" s="63"/>
      <c r="CMH155" s="63"/>
      <c r="CMI155" s="63"/>
      <c r="CMJ155" s="63"/>
      <c r="CMK155" s="63"/>
      <c r="CML155" s="63"/>
      <c r="CMM155" s="63"/>
      <c r="CMN155" s="63"/>
      <c r="CMO155" s="63"/>
      <c r="CMP155" s="63"/>
      <c r="CMQ155" s="63"/>
      <c r="CMR155" s="63"/>
      <c r="CMS155" s="63"/>
      <c r="CMT155" s="63"/>
      <c r="CMU155" s="63"/>
      <c r="CMV155" s="63"/>
      <c r="CMW155" s="63"/>
      <c r="CMX155" s="63"/>
      <c r="CMY155" s="63"/>
      <c r="CMZ155" s="63"/>
      <c r="CNA155" s="63"/>
      <c r="CNB155" s="63"/>
      <c r="CNC155" s="63"/>
      <c r="CND155" s="63"/>
      <c r="CNE155" s="63"/>
      <c r="CNF155" s="63"/>
      <c r="CNG155" s="63"/>
      <c r="CNH155" s="63"/>
      <c r="CNI155" s="63"/>
      <c r="CNJ155" s="63"/>
      <c r="CNK155" s="63"/>
      <c r="CNL155" s="63"/>
      <c r="CNM155" s="63"/>
      <c r="CNN155" s="63"/>
      <c r="CNO155" s="63"/>
      <c r="CNP155" s="63"/>
      <c r="CNQ155" s="63"/>
      <c r="CNR155" s="63"/>
      <c r="CNS155" s="63"/>
      <c r="CNT155" s="63"/>
      <c r="CNU155" s="63"/>
      <c r="CNV155" s="63"/>
      <c r="CNW155" s="63"/>
      <c r="CNX155" s="63"/>
      <c r="CNY155" s="63"/>
      <c r="CNZ155" s="63"/>
      <c r="COA155" s="63"/>
      <c r="COB155" s="63"/>
      <c r="COC155" s="63"/>
      <c r="COD155" s="63"/>
      <c r="COE155" s="63"/>
      <c r="COF155" s="63"/>
      <c r="COG155" s="63"/>
      <c r="COH155" s="63"/>
      <c r="COI155" s="63"/>
      <c r="COJ155" s="63"/>
      <c r="COK155" s="63"/>
      <c r="COL155" s="63"/>
      <c r="COM155" s="63"/>
      <c r="CON155" s="63"/>
      <c r="COO155" s="63"/>
      <c r="COP155" s="63"/>
      <c r="COQ155" s="63"/>
      <c r="COR155" s="63"/>
      <c r="COS155" s="63"/>
      <c r="COT155" s="63"/>
      <c r="COU155" s="63"/>
      <c r="COV155" s="63"/>
      <c r="COW155" s="63"/>
      <c r="COX155" s="63"/>
      <c r="COY155" s="63"/>
      <c r="COZ155" s="63"/>
      <c r="CPA155" s="63"/>
      <c r="CPB155" s="63"/>
      <c r="CPC155" s="63"/>
      <c r="CPD155" s="63"/>
      <c r="CPE155" s="63"/>
      <c r="CPF155" s="63"/>
      <c r="CPG155" s="63"/>
      <c r="CPH155" s="63"/>
      <c r="CPI155" s="63"/>
      <c r="CPJ155" s="63"/>
      <c r="CPK155" s="63"/>
      <c r="CPL155" s="63"/>
      <c r="CPM155" s="63"/>
      <c r="CPN155" s="63"/>
      <c r="CPO155" s="63"/>
      <c r="CPP155" s="63"/>
      <c r="CPQ155" s="63"/>
      <c r="CPR155" s="63"/>
      <c r="CPS155" s="63"/>
      <c r="CPT155" s="63"/>
      <c r="CPU155" s="63"/>
      <c r="CPV155" s="63"/>
      <c r="CPW155" s="63"/>
      <c r="CPX155" s="63"/>
      <c r="CPY155" s="63"/>
      <c r="CPZ155" s="63"/>
      <c r="CQA155" s="63"/>
      <c r="CQB155" s="63"/>
      <c r="CQC155" s="63"/>
      <c r="CQD155" s="63"/>
      <c r="CQE155" s="63"/>
      <c r="CQF155" s="63"/>
      <c r="CQG155" s="63"/>
      <c r="CQH155" s="63"/>
      <c r="CQI155" s="63"/>
      <c r="CQJ155" s="63"/>
      <c r="CQK155" s="63"/>
      <c r="CQL155" s="63"/>
      <c r="CQM155" s="63"/>
      <c r="CQN155" s="63"/>
      <c r="CQO155" s="63"/>
      <c r="CQP155" s="63"/>
      <c r="CQQ155" s="63"/>
      <c r="CQR155" s="63"/>
      <c r="CQS155" s="63"/>
      <c r="CQT155" s="63"/>
      <c r="CQU155" s="63"/>
      <c r="CQV155" s="63"/>
      <c r="CQW155" s="63"/>
      <c r="CQX155" s="63"/>
      <c r="CQY155" s="63"/>
      <c r="CQZ155" s="63"/>
      <c r="CRA155" s="63"/>
      <c r="CRB155" s="63"/>
      <c r="CRC155" s="63"/>
      <c r="CRD155" s="63"/>
      <c r="CRE155" s="63"/>
      <c r="CRF155" s="63"/>
      <c r="CRG155" s="63"/>
      <c r="CRH155" s="63"/>
      <c r="CRI155" s="63"/>
      <c r="CRJ155" s="63"/>
      <c r="CRK155" s="63"/>
      <c r="CRL155" s="63"/>
      <c r="CRM155" s="63"/>
      <c r="CRN155" s="63"/>
      <c r="CRO155" s="63"/>
      <c r="CRP155" s="63"/>
      <c r="CRQ155" s="63"/>
      <c r="CRR155" s="63"/>
      <c r="CRS155" s="63"/>
      <c r="CRT155" s="63"/>
      <c r="CRU155" s="63"/>
      <c r="CRV155" s="63"/>
      <c r="CRW155" s="63"/>
      <c r="CRX155" s="63"/>
      <c r="CRY155" s="63"/>
      <c r="CRZ155" s="63"/>
      <c r="CSA155" s="63"/>
      <c r="CSB155" s="63"/>
      <c r="CSC155" s="63"/>
      <c r="CSD155" s="63"/>
      <c r="CSE155" s="63"/>
      <c r="CSF155" s="63"/>
      <c r="CSG155" s="63"/>
      <c r="CSH155" s="63"/>
      <c r="CSI155" s="63"/>
      <c r="CSJ155" s="63"/>
      <c r="CSK155" s="63"/>
      <c r="CSL155" s="63"/>
      <c r="CSM155" s="63"/>
      <c r="CSN155" s="63"/>
      <c r="CSO155" s="63"/>
      <c r="CSP155" s="63"/>
      <c r="CSQ155" s="63"/>
      <c r="CSR155" s="63"/>
      <c r="CSS155" s="63"/>
      <c r="CST155" s="63"/>
      <c r="CSU155" s="63"/>
      <c r="CSV155" s="63"/>
      <c r="CSW155" s="63"/>
      <c r="CSX155" s="63"/>
      <c r="CSY155" s="63"/>
      <c r="CSZ155" s="63"/>
      <c r="CTA155" s="63"/>
      <c r="CTB155" s="63"/>
      <c r="CTC155" s="63"/>
      <c r="CTD155" s="63"/>
      <c r="CTE155" s="63"/>
      <c r="CTF155" s="63"/>
      <c r="CTG155" s="63"/>
      <c r="CTH155" s="63"/>
      <c r="CTI155" s="63"/>
      <c r="CTJ155" s="63"/>
      <c r="CTK155" s="63"/>
      <c r="CTL155" s="63"/>
      <c r="CTM155" s="63"/>
      <c r="CTN155" s="63"/>
      <c r="CTO155" s="63"/>
      <c r="CTP155" s="63"/>
      <c r="CTQ155" s="63"/>
      <c r="CTR155" s="63"/>
      <c r="CTS155" s="63"/>
      <c r="CTT155" s="63"/>
      <c r="CTU155" s="63"/>
      <c r="CTV155" s="63"/>
      <c r="CTW155" s="63"/>
      <c r="CTX155" s="63"/>
      <c r="CTY155" s="63"/>
      <c r="CTZ155" s="63"/>
      <c r="CUA155" s="63"/>
      <c r="CUB155" s="63"/>
      <c r="CUC155" s="63"/>
      <c r="CUD155" s="63"/>
      <c r="CUE155" s="63"/>
      <c r="CUF155" s="63"/>
      <c r="CUG155" s="63"/>
      <c r="CUH155" s="63"/>
      <c r="CUI155" s="63"/>
      <c r="CUJ155" s="63"/>
      <c r="CUK155" s="63"/>
      <c r="CUL155" s="63"/>
      <c r="CUM155" s="63"/>
      <c r="CUN155" s="63"/>
      <c r="CUO155" s="63"/>
      <c r="CUP155" s="63"/>
      <c r="CUQ155" s="63"/>
      <c r="CUR155" s="63"/>
      <c r="CUS155" s="63"/>
      <c r="CUT155" s="63"/>
      <c r="CUU155" s="63"/>
      <c r="CUV155" s="63"/>
      <c r="CUW155" s="63"/>
      <c r="CUX155" s="63"/>
      <c r="CUY155" s="63"/>
      <c r="CUZ155" s="63"/>
      <c r="CVA155" s="63"/>
      <c r="CVB155" s="63"/>
      <c r="CVC155" s="63"/>
      <c r="CVD155" s="63"/>
      <c r="CVE155" s="63"/>
      <c r="CVF155" s="63"/>
      <c r="CVG155" s="63"/>
      <c r="CVH155" s="63"/>
      <c r="CVI155" s="63"/>
      <c r="CVJ155" s="63"/>
      <c r="CVK155" s="63"/>
      <c r="CVL155" s="63"/>
      <c r="CVM155" s="63"/>
      <c r="CVN155" s="63"/>
      <c r="CVO155" s="63"/>
      <c r="CVP155" s="63"/>
      <c r="CVQ155" s="63"/>
      <c r="CVR155" s="63"/>
      <c r="CVS155" s="63"/>
      <c r="CVT155" s="63"/>
      <c r="CVU155" s="63"/>
      <c r="CVV155" s="63"/>
      <c r="CVW155" s="63"/>
      <c r="CVX155" s="63"/>
      <c r="CVY155" s="63"/>
      <c r="CVZ155" s="63"/>
      <c r="CWA155" s="63"/>
      <c r="CWB155" s="63"/>
      <c r="CWC155" s="63"/>
      <c r="CWD155" s="63"/>
      <c r="CWE155" s="63"/>
      <c r="CWF155" s="63"/>
      <c r="CWG155" s="63"/>
      <c r="CWH155" s="63"/>
      <c r="CWI155" s="63"/>
      <c r="CWJ155" s="63"/>
      <c r="CWK155" s="63"/>
      <c r="CWL155" s="63"/>
      <c r="CWM155" s="63"/>
      <c r="CWN155" s="63"/>
      <c r="CWO155" s="63"/>
      <c r="CWP155" s="63"/>
      <c r="CWQ155" s="63"/>
      <c r="CWR155" s="63"/>
      <c r="CWS155" s="63"/>
      <c r="CWT155" s="63"/>
      <c r="CWU155" s="63"/>
      <c r="CWV155" s="63"/>
      <c r="CWW155" s="63"/>
      <c r="CWX155" s="63"/>
      <c r="CWY155" s="63"/>
      <c r="CWZ155" s="63"/>
      <c r="CXA155" s="63"/>
      <c r="CXB155" s="63"/>
      <c r="CXC155" s="63"/>
      <c r="CXD155" s="63"/>
      <c r="CXE155" s="63"/>
      <c r="CXF155" s="63"/>
      <c r="CXG155" s="63"/>
      <c r="CXH155" s="63"/>
      <c r="CXI155" s="63"/>
      <c r="CXJ155" s="63"/>
      <c r="CXK155" s="63"/>
      <c r="CXL155" s="63"/>
      <c r="CXM155" s="63"/>
      <c r="CXN155" s="63"/>
      <c r="CXO155" s="63"/>
      <c r="CXP155" s="63"/>
      <c r="CXQ155" s="63"/>
      <c r="CXR155" s="63"/>
      <c r="CXS155" s="63"/>
      <c r="CXT155" s="63"/>
      <c r="CXU155" s="63"/>
      <c r="CXV155" s="63"/>
      <c r="CXW155" s="63"/>
      <c r="CXX155" s="63"/>
      <c r="CXY155" s="63"/>
      <c r="CXZ155" s="63"/>
      <c r="CYA155" s="63"/>
      <c r="CYB155" s="63"/>
      <c r="CYC155" s="63"/>
      <c r="CYD155" s="63"/>
      <c r="CYE155" s="63"/>
      <c r="CYF155" s="63"/>
      <c r="CYG155" s="63"/>
      <c r="CYH155" s="63"/>
      <c r="CYI155" s="63"/>
      <c r="CYJ155" s="63"/>
      <c r="CYK155" s="63"/>
      <c r="CYL155" s="63"/>
      <c r="CYM155" s="63"/>
      <c r="CYN155" s="63"/>
      <c r="CYO155" s="63"/>
      <c r="CYP155" s="63"/>
      <c r="CYQ155" s="63"/>
      <c r="CYR155" s="63"/>
      <c r="CYS155" s="63"/>
      <c r="CYT155" s="63"/>
      <c r="CYU155" s="63"/>
      <c r="CYV155" s="63"/>
      <c r="CYW155" s="63"/>
      <c r="CYX155" s="63"/>
      <c r="CYY155" s="63"/>
      <c r="CYZ155" s="63"/>
      <c r="CZA155" s="63"/>
      <c r="CZB155" s="63"/>
      <c r="CZC155" s="63"/>
      <c r="CZD155" s="63"/>
      <c r="CZE155" s="63"/>
      <c r="CZF155" s="63"/>
      <c r="CZG155" s="63"/>
      <c r="CZH155" s="63"/>
      <c r="CZI155" s="63"/>
      <c r="CZJ155" s="63"/>
      <c r="CZK155" s="63"/>
      <c r="CZL155" s="63"/>
      <c r="CZM155" s="63"/>
      <c r="CZN155" s="63"/>
      <c r="CZO155" s="63"/>
      <c r="CZP155" s="63"/>
      <c r="CZQ155" s="63"/>
      <c r="CZR155" s="63"/>
      <c r="CZS155" s="63"/>
      <c r="CZT155" s="63"/>
      <c r="CZU155" s="63"/>
      <c r="CZV155" s="63"/>
      <c r="CZW155" s="63"/>
      <c r="CZX155" s="63"/>
      <c r="CZY155" s="63"/>
      <c r="CZZ155" s="63"/>
      <c r="DAA155" s="63"/>
      <c r="DAB155" s="63"/>
      <c r="DAC155" s="63"/>
      <c r="DAD155" s="63"/>
      <c r="DAE155" s="63"/>
      <c r="DAF155" s="63"/>
      <c r="DAG155" s="63"/>
      <c r="DAH155" s="63"/>
      <c r="DAI155" s="63"/>
      <c r="DAJ155" s="63"/>
      <c r="DAK155" s="63"/>
      <c r="DAL155" s="63"/>
      <c r="DAM155" s="63"/>
      <c r="DAN155" s="63"/>
      <c r="DAO155" s="63"/>
      <c r="DAP155" s="63"/>
      <c r="DAQ155" s="63"/>
      <c r="DAR155" s="63"/>
      <c r="DAS155" s="63"/>
      <c r="DAT155" s="63"/>
      <c r="DAU155" s="63"/>
      <c r="DAV155" s="63"/>
      <c r="DAW155" s="63"/>
      <c r="DAX155" s="63"/>
      <c r="DAY155" s="63"/>
      <c r="DAZ155" s="63"/>
      <c r="DBA155" s="63"/>
      <c r="DBB155" s="63"/>
      <c r="DBC155" s="63"/>
      <c r="DBD155" s="63"/>
      <c r="DBE155" s="63"/>
      <c r="DBF155" s="63"/>
      <c r="DBG155" s="63"/>
      <c r="DBH155" s="63"/>
      <c r="DBI155" s="63"/>
      <c r="DBJ155" s="63"/>
      <c r="DBK155" s="63"/>
      <c r="DBL155" s="63"/>
      <c r="DBM155" s="63"/>
      <c r="DBN155" s="63"/>
      <c r="DBO155" s="63"/>
      <c r="DBP155" s="63"/>
      <c r="DBQ155" s="63"/>
      <c r="DBR155" s="63"/>
      <c r="DBS155" s="63"/>
      <c r="DBT155" s="63"/>
      <c r="DBU155" s="63"/>
      <c r="DBV155" s="63"/>
      <c r="DBW155" s="63"/>
      <c r="DBX155" s="63"/>
      <c r="DBY155" s="63"/>
      <c r="DBZ155" s="63"/>
      <c r="DCA155" s="63"/>
      <c r="DCB155" s="63"/>
      <c r="DCC155" s="63"/>
      <c r="DCD155" s="63"/>
      <c r="DCE155" s="63"/>
      <c r="DCF155" s="63"/>
      <c r="DCG155" s="63"/>
      <c r="DCH155" s="63"/>
      <c r="DCI155" s="63"/>
      <c r="DCJ155" s="63"/>
      <c r="DCK155" s="63"/>
      <c r="DCL155" s="63"/>
      <c r="DCM155" s="63"/>
      <c r="DCN155" s="63"/>
      <c r="DCO155" s="63"/>
      <c r="DCP155" s="63"/>
      <c r="DCQ155" s="63"/>
      <c r="DCR155" s="63"/>
      <c r="DCS155" s="63"/>
      <c r="DCT155" s="63"/>
      <c r="DCU155" s="63"/>
      <c r="DCV155" s="63"/>
      <c r="DCW155" s="63"/>
      <c r="DCX155" s="63"/>
      <c r="DCY155" s="63"/>
      <c r="DCZ155" s="63"/>
      <c r="DDA155" s="63"/>
      <c r="DDB155" s="63"/>
      <c r="DDC155" s="63"/>
      <c r="DDD155" s="63"/>
      <c r="DDE155" s="63"/>
      <c r="DDF155" s="63"/>
      <c r="DDG155" s="63"/>
      <c r="DDH155" s="63"/>
      <c r="DDI155" s="63"/>
      <c r="DDJ155" s="63"/>
      <c r="DDK155" s="63"/>
      <c r="DDL155" s="63"/>
      <c r="DDM155" s="63"/>
      <c r="DDN155" s="63"/>
      <c r="DDO155" s="63"/>
      <c r="DDP155" s="63"/>
      <c r="DDQ155" s="63"/>
      <c r="DDR155" s="63"/>
      <c r="DDS155" s="63"/>
      <c r="DDT155" s="63"/>
      <c r="DDU155" s="63"/>
      <c r="DDV155" s="63"/>
      <c r="DDW155" s="63"/>
      <c r="DDX155" s="63"/>
      <c r="DDY155" s="63"/>
      <c r="DDZ155" s="63"/>
      <c r="DEA155" s="63"/>
      <c r="DEB155" s="63"/>
      <c r="DEC155" s="63"/>
      <c r="DED155" s="63"/>
      <c r="DEE155" s="63"/>
      <c r="DEF155" s="63"/>
      <c r="DEG155" s="63"/>
      <c r="DEH155" s="63"/>
      <c r="DEI155" s="63"/>
      <c r="DEJ155" s="63"/>
      <c r="DEK155" s="63"/>
      <c r="DEL155" s="63"/>
      <c r="DEM155" s="63"/>
      <c r="DEN155" s="63"/>
      <c r="DEO155" s="63"/>
      <c r="DEP155" s="63"/>
      <c r="DEQ155" s="63"/>
      <c r="DER155" s="63"/>
      <c r="DES155" s="63"/>
      <c r="DET155" s="63"/>
      <c r="DEU155" s="63"/>
      <c r="DEV155" s="63"/>
      <c r="DEW155" s="63"/>
      <c r="DEX155" s="63"/>
      <c r="DEY155" s="63"/>
      <c r="DEZ155" s="63"/>
      <c r="DFA155" s="63"/>
      <c r="DFB155" s="63"/>
      <c r="DFC155" s="63"/>
      <c r="DFD155" s="63"/>
      <c r="DFE155" s="63"/>
      <c r="DFF155" s="63"/>
      <c r="DFG155" s="63"/>
      <c r="DFH155" s="63"/>
      <c r="DFI155" s="63"/>
      <c r="DFJ155" s="63"/>
      <c r="DFK155" s="63"/>
      <c r="DFL155" s="63"/>
      <c r="DFM155" s="63"/>
      <c r="DFN155" s="63"/>
      <c r="DFO155" s="63"/>
      <c r="DFP155" s="63"/>
      <c r="DFQ155" s="63"/>
      <c r="DFR155" s="63"/>
      <c r="DFS155" s="63"/>
      <c r="DFT155" s="63"/>
      <c r="DFU155" s="63"/>
      <c r="DFV155" s="63"/>
      <c r="DFW155" s="63"/>
      <c r="DFX155" s="63"/>
      <c r="DFY155" s="63"/>
      <c r="DFZ155" s="63"/>
      <c r="DGA155" s="63"/>
      <c r="DGB155" s="63"/>
      <c r="DGC155" s="63"/>
      <c r="DGD155" s="63"/>
      <c r="DGE155" s="63"/>
      <c r="DGF155" s="63"/>
      <c r="DGG155" s="63"/>
      <c r="DGH155" s="63"/>
      <c r="DGI155" s="63"/>
      <c r="DGJ155" s="63"/>
      <c r="DGK155" s="63"/>
      <c r="DGL155" s="63"/>
      <c r="DGM155" s="63"/>
      <c r="DGN155" s="63"/>
      <c r="DGO155" s="63"/>
      <c r="DGP155" s="63"/>
      <c r="DGQ155" s="63"/>
      <c r="DGR155" s="63"/>
      <c r="DGS155" s="63"/>
      <c r="DGT155" s="63"/>
      <c r="DGU155" s="63"/>
      <c r="DGV155" s="63"/>
      <c r="DGW155" s="63"/>
      <c r="DGX155" s="63"/>
      <c r="DGY155" s="63"/>
      <c r="DGZ155" s="63"/>
      <c r="DHA155" s="63"/>
      <c r="DHB155" s="63"/>
      <c r="DHC155" s="63"/>
      <c r="DHD155" s="63"/>
      <c r="DHE155" s="63"/>
      <c r="DHF155" s="63"/>
      <c r="DHG155" s="63"/>
      <c r="DHH155" s="63"/>
      <c r="DHI155" s="63"/>
      <c r="DHJ155" s="63"/>
      <c r="DHK155" s="63"/>
      <c r="DHL155" s="63"/>
      <c r="DHM155" s="63"/>
      <c r="DHN155" s="63"/>
      <c r="DHO155" s="63"/>
      <c r="DHP155" s="63"/>
      <c r="DHQ155" s="63"/>
      <c r="DHR155" s="63"/>
      <c r="DHS155" s="63"/>
      <c r="DHT155" s="63"/>
      <c r="DHU155" s="63"/>
      <c r="DHV155" s="63"/>
      <c r="DHW155" s="63"/>
      <c r="DHX155" s="63"/>
      <c r="DHY155" s="63"/>
      <c r="DHZ155" s="63"/>
      <c r="DIA155" s="63"/>
      <c r="DIB155" s="63"/>
      <c r="DIC155" s="63"/>
      <c r="DID155" s="63"/>
      <c r="DIE155" s="63"/>
      <c r="DIF155" s="63"/>
      <c r="DIG155" s="63"/>
      <c r="DIH155" s="63"/>
      <c r="DII155" s="63"/>
      <c r="DIJ155" s="63"/>
      <c r="DIK155" s="63"/>
      <c r="DIL155" s="63"/>
      <c r="DIM155" s="63"/>
      <c r="DIN155" s="63"/>
      <c r="DIO155" s="63"/>
      <c r="DIP155" s="63"/>
      <c r="DIQ155" s="63"/>
      <c r="DIR155" s="63"/>
      <c r="DIS155" s="63"/>
      <c r="DIT155" s="63"/>
      <c r="DIU155" s="63"/>
      <c r="DIV155" s="63"/>
      <c r="DIW155" s="63"/>
      <c r="DIX155" s="63"/>
      <c r="DIY155" s="63"/>
      <c r="DIZ155" s="63"/>
      <c r="DJA155" s="63"/>
      <c r="DJB155" s="63"/>
      <c r="DJC155" s="63"/>
      <c r="DJD155" s="63"/>
      <c r="DJE155" s="63"/>
      <c r="DJF155" s="63"/>
      <c r="DJG155" s="63"/>
      <c r="DJH155" s="63"/>
      <c r="DJI155" s="63"/>
      <c r="DJJ155" s="63"/>
      <c r="DJK155" s="63"/>
      <c r="DJL155" s="63"/>
      <c r="DJM155" s="63"/>
      <c r="DJN155" s="63"/>
      <c r="DJO155" s="63"/>
      <c r="DJP155" s="63"/>
      <c r="DJQ155" s="63"/>
      <c r="DJR155" s="63"/>
      <c r="DJS155" s="63"/>
      <c r="DJT155" s="63"/>
      <c r="DJU155" s="63"/>
      <c r="DJV155" s="63"/>
      <c r="DJW155" s="63"/>
      <c r="DJX155" s="63"/>
      <c r="DJY155" s="63"/>
      <c r="DJZ155" s="63"/>
      <c r="DKA155" s="63"/>
      <c r="DKB155" s="63"/>
      <c r="DKC155" s="63"/>
      <c r="DKD155" s="63"/>
      <c r="DKE155" s="63"/>
      <c r="DKF155" s="63"/>
      <c r="DKG155" s="63"/>
      <c r="DKH155" s="63"/>
      <c r="DKI155" s="63"/>
      <c r="DKJ155" s="63"/>
      <c r="DKK155" s="63"/>
      <c r="DKL155" s="63"/>
      <c r="DKM155" s="63"/>
      <c r="DKN155" s="63"/>
      <c r="DKO155" s="63"/>
      <c r="DKP155" s="63"/>
      <c r="DKQ155" s="63"/>
      <c r="DKR155" s="63"/>
      <c r="DKS155" s="63"/>
      <c r="DKT155" s="63"/>
      <c r="DKU155" s="63"/>
      <c r="DKV155" s="63"/>
      <c r="DKW155" s="63"/>
      <c r="DKX155" s="63"/>
      <c r="DKY155" s="63"/>
      <c r="DKZ155" s="63"/>
      <c r="DLA155" s="63"/>
      <c r="DLB155" s="63"/>
      <c r="DLC155" s="63"/>
      <c r="DLD155" s="63"/>
      <c r="DLE155" s="63"/>
      <c r="DLF155" s="63"/>
      <c r="DLG155" s="63"/>
      <c r="DLH155" s="63"/>
      <c r="DLI155" s="63"/>
      <c r="DLJ155" s="63"/>
      <c r="DLK155" s="63"/>
      <c r="DLL155" s="63"/>
      <c r="DLM155" s="63"/>
      <c r="DLN155" s="63"/>
      <c r="DLO155" s="63"/>
      <c r="DLP155" s="63"/>
      <c r="DLQ155" s="63"/>
      <c r="DLR155" s="63"/>
      <c r="DLS155" s="63"/>
      <c r="DLT155" s="63"/>
      <c r="DLU155" s="63"/>
      <c r="DLV155" s="63"/>
      <c r="DLW155" s="63"/>
      <c r="DLX155" s="63"/>
      <c r="DLY155" s="63"/>
      <c r="DLZ155" s="63"/>
      <c r="DMA155" s="63"/>
      <c r="DMB155" s="63"/>
      <c r="DMC155" s="63"/>
      <c r="DMD155" s="63"/>
      <c r="DME155" s="63"/>
      <c r="DMF155" s="63"/>
      <c r="DMG155" s="63"/>
      <c r="DMH155" s="63"/>
      <c r="DMI155" s="63"/>
      <c r="DMJ155" s="63"/>
      <c r="DMK155" s="63"/>
      <c r="DML155" s="63"/>
      <c r="DMM155" s="63"/>
      <c r="DMN155" s="63"/>
      <c r="DMO155" s="63"/>
      <c r="DMP155" s="63"/>
      <c r="DMQ155" s="63"/>
      <c r="DMR155" s="63"/>
      <c r="DMS155" s="63"/>
      <c r="DMT155" s="63"/>
      <c r="DMU155" s="63"/>
      <c r="DMV155" s="63"/>
      <c r="DMW155" s="63"/>
      <c r="DMX155" s="63"/>
      <c r="DMY155" s="63"/>
      <c r="DMZ155" s="63"/>
      <c r="DNA155" s="63"/>
      <c r="DNB155" s="63"/>
      <c r="DNC155" s="63"/>
      <c r="DND155" s="63"/>
      <c r="DNE155" s="63"/>
      <c r="DNF155" s="63"/>
      <c r="DNG155" s="63"/>
      <c r="DNH155" s="63"/>
      <c r="DNI155" s="63"/>
      <c r="DNJ155" s="63"/>
      <c r="DNK155" s="63"/>
      <c r="DNL155" s="63"/>
      <c r="DNM155" s="63"/>
      <c r="DNN155" s="63"/>
      <c r="DNO155" s="63"/>
      <c r="DNP155" s="63"/>
      <c r="DNQ155" s="63"/>
      <c r="DNR155" s="63"/>
      <c r="DNS155" s="63"/>
      <c r="DNT155" s="63"/>
      <c r="DNU155" s="63"/>
      <c r="DNV155" s="63"/>
      <c r="DNW155" s="63"/>
      <c r="DNX155" s="63"/>
      <c r="DNY155" s="63"/>
      <c r="DNZ155" s="63"/>
      <c r="DOA155" s="63"/>
      <c r="DOB155" s="63"/>
      <c r="DOC155" s="63"/>
      <c r="DOD155" s="63"/>
      <c r="DOE155" s="63"/>
      <c r="DOF155" s="63"/>
      <c r="DOG155" s="63"/>
      <c r="DOH155" s="63"/>
      <c r="DOI155" s="63"/>
      <c r="DOJ155" s="63"/>
      <c r="DOK155" s="63"/>
      <c r="DOL155" s="63"/>
      <c r="DOM155" s="63"/>
      <c r="DON155" s="63"/>
      <c r="DOO155" s="63"/>
      <c r="DOP155" s="63"/>
      <c r="DOQ155" s="63"/>
      <c r="DOR155" s="63"/>
      <c r="DOS155" s="63"/>
      <c r="DOT155" s="63"/>
      <c r="DOU155" s="63"/>
      <c r="DOV155" s="63"/>
      <c r="DOW155" s="63"/>
      <c r="DOX155" s="63"/>
      <c r="DOY155" s="63"/>
      <c r="DOZ155" s="63"/>
      <c r="DPA155" s="63"/>
      <c r="DPB155" s="63"/>
      <c r="DPC155" s="63"/>
      <c r="DPD155" s="63"/>
      <c r="DPE155" s="63"/>
      <c r="DPF155" s="63"/>
      <c r="DPG155" s="63"/>
      <c r="DPH155" s="63"/>
      <c r="DPI155" s="63"/>
      <c r="DPJ155" s="63"/>
      <c r="DPK155" s="63"/>
      <c r="DPL155" s="63"/>
      <c r="DPM155" s="63"/>
      <c r="DPN155" s="63"/>
      <c r="DPO155" s="63"/>
      <c r="DPP155" s="63"/>
      <c r="DPQ155" s="63"/>
      <c r="DPR155" s="63"/>
      <c r="DPS155" s="63"/>
      <c r="DPT155" s="63"/>
      <c r="DPU155" s="63"/>
      <c r="DPV155" s="63"/>
      <c r="DPW155" s="63"/>
      <c r="DPX155" s="63"/>
      <c r="DPY155" s="63"/>
      <c r="DPZ155" s="63"/>
      <c r="DQA155" s="63"/>
      <c r="DQB155" s="63"/>
      <c r="DQC155" s="63"/>
      <c r="DQD155" s="63"/>
      <c r="DQE155" s="63"/>
      <c r="DQF155" s="63"/>
      <c r="DQG155" s="63"/>
      <c r="DQH155" s="63"/>
      <c r="DQI155" s="63"/>
      <c r="DQJ155" s="63"/>
      <c r="DQK155" s="63"/>
      <c r="DQL155" s="63"/>
      <c r="DQM155" s="63"/>
      <c r="DQN155" s="63"/>
      <c r="DQO155" s="63"/>
      <c r="DQP155" s="63"/>
      <c r="DQQ155" s="63"/>
      <c r="DQR155" s="63"/>
      <c r="DQS155" s="63"/>
      <c r="DQT155" s="63"/>
      <c r="DQU155" s="63"/>
      <c r="DQV155" s="63"/>
      <c r="DQW155" s="63"/>
      <c r="DQX155" s="63"/>
      <c r="DQY155" s="63"/>
      <c r="DQZ155" s="63"/>
      <c r="DRA155" s="63"/>
      <c r="DRB155" s="63"/>
      <c r="DRC155" s="63"/>
      <c r="DRD155" s="63"/>
      <c r="DRE155" s="63"/>
      <c r="DRF155" s="63"/>
      <c r="DRG155" s="63"/>
      <c r="DRH155" s="63"/>
      <c r="DRI155" s="63"/>
      <c r="DRJ155" s="63"/>
      <c r="DRK155" s="63"/>
      <c r="DRL155" s="63"/>
      <c r="DRM155" s="63"/>
      <c r="DRN155" s="63"/>
      <c r="DRO155" s="63"/>
      <c r="DRP155" s="63"/>
      <c r="DRQ155" s="63"/>
      <c r="DRR155" s="63"/>
      <c r="DRS155" s="63"/>
      <c r="DRT155" s="63"/>
      <c r="DRU155" s="63"/>
      <c r="DRV155" s="63"/>
      <c r="DRW155" s="63"/>
      <c r="DRX155" s="63"/>
      <c r="DRY155" s="63"/>
      <c r="DRZ155" s="63"/>
      <c r="DSA155" s="63"/>
      <c r="DSB155" s="63"/>
      <c r="DSC155" s="63"/>
      <c r="DSD155" s="63"/>
      <c r="DSE155" s="63"/>
      <c r="DSF155" s="63"/>
      <c r="DSG155" s="63"/>
      <c r="DSH155" s="63"/>
      <c r="DSI155" s="63"/>
      <c r="DSJ155" s="63"/>
      <c r="DSK155" s="63"/>
      <c r="DSL155" s="63"/>
      <c r="DSM155" s="63"/>
      <c r="DSN155" s="63"/>
      <c r="DSO155" s="63"/>
      <c r="DSP155" s="63"/>
      <c r="DSQ155" s="63"/>
      <c r="DSR155" s="63"/>
      <c r="DSS155" s="63"/>
      <c r="DST155" s="63"/>
      <c r="DSU155" s="63"/>
      <c r="DSV155" s="63"/>
      <c r="DSW155" s="63"/>
      <c r="DSX155" s="63"/>
      <c r="DSY155" s="63"/>
      <c r="DSZ155" s="63"/>
      <c r="DTA155" s="63"/>
      <c r="DTB155" s="63"/>
      <c r="DTC155" s="63"/>
      <c r="DTD155" s="63"/>
      <c r="DTE155" s="63"/>
      <c r="DTF155" s="63"/>
      <c r="DTG155" s="63"/>
      <c r="DTH155" s="63"/>
      <c r="DTI155" s="63"/>
      <c r="DTJ155" s="63"/>
      <c r="DTK155" s="63"/>
      <c r="DTL155" s="63"/>
      <c r="DTM155" s="63"/>
      <c r="DTN155" s="63"/>
      <c r="DTO155" s="63"/>
      <c r="DTP155" s="63"/>
      <c r="DTQ155" s="63"/>
      <c r="DTR155" s="63"/>
      <c r="DTS155" s="63"/>
      <c r="DTT155" s="63"/>
      <c r="DTU155" s="63"/>
      <c r="DTV155" s="63"/>
      <c r="DTW155" s="63"/>
      <c r="DTX155" s="63"/>
      <c r="DTY155" s="63"/>
      <c r="DTZ155" s="63"/>
      <c r="DUA155" s="63"/>
      <c r="DUB155" s="63"/>
      <c r="DUC155" s="63"/>
      <c r="DUD155" s="63"/>
      <c r="DUE155" s="63"/>
      <c r="DUF155" s="63"/>
      <c r="DUG155" s="63"/>
      <c r="DUH155" s="63"/>
      <c r="DUI155" s="63"/>
      <c r="DUJ155" s="63"/>
      <c r="DUK155" s="63"/>
      <c r="DUL155" s="63"/>
      <c r="DUM155" s="63"/>
      <c r="DUN155" s="63"/>
      <c r="DUO155" s="63"/>
      <c r="DUP155" s="63"/>
      <c r="DUQ155" s="63"/>
      <c r="DUR155" s="63"/>
      <c r="DUS155" s="63"/>
      <c r="DUT155" s="63"/>
      <c r="DUU155" s="63"/>
      <c r="DUV155" s="63"/>
      <c r="DUW155" s="63"/>
      <c r="DUX155" s="63"/>
      <c r="DUY155" s="63"/>
      <c r="DUZ155" s="63"/>
      <c r="DVA155" s="63"/>
      <c r="DVB155" s="63"/>
      <c r="DVC155" s="63"/>
      <c r="DVD155" s="63"/>
      <c r="DVE155" s="63"/>
      <c r="DVF155" s="63"/>
      <c r="DVG155" s="63"/>
      <c r="DVH155" s="63"/>
      <c r="DVI155" s="63"/>
      <c r="DVJ155" s="63"/>
      <c r="DVK155" s="63"/>
      <c r="DVL155" s="63"/>
      <c r="DVM155" s="63"/>
      <c r="DVN155" s="63"/>
      <c r="DVO155" s="63"/>
      <c r="DVP155" s="63"/>
      <c r="DVQ155" s="63"/>
      <c r="DVR155" s="63"/>
      <c r="DVS155" s="63"/>
      <c r="DVT155" s="63"/>
      <c r="DVU155" s="63"/>
      <c r="DVV155" s="63"/>
      <c r="DVW155" s="63"/>
      <c r="DVX155" s="63"/>
      <c r="DVY155" s="63"/>
      <c r="DVZ155" s="63"/>
      <c r="DWA155" s="63"/>
      <c r="DWB155" s="63"/>
      <c r="DWC155" s="63"/>
      <c r="DWD155" s="63"/>
      <c r="DWE155" s="63"/>
      <c r="DWF155" s="63"/>
      <c r="DWG155" s="63"/>
      <c r="DWH155" s="63"/>
      <c r="DWI155" s="63"/>
      <c r="DWJ155" s="63"/>
      <c r="DWK155" s="63"/>
      <c r="DWL155" s="63"/>
      <c r="DWM155" s="63"/>
      <c r="DWN155" s="63"/>
      <c r="DWO155" s="63"/>
      <c r="DWP155" s="63"/>
      <c r="DWQ155" s="63"/>
      <c r="DWR155" s="63"/>
      <c r="DWS155" s="63"/>
      <c r="DWT155" s="63"/>
      <c r="DWU155" s="63"/>
      <c r="DWV155" s="63"/>
      <c r="DWW155" s="63"/>
      <c r="DWX155" s="63"/>
      <c r="DWY155" s="63"/>
      <c r="DWZ155" s="63"/>
      <c r="DXA155" s="63"/>
      <c r="DXB155" s="63"/>
      <c r="DXC155" s="63"/>
      <c r="DXD155" s="63"/>
      <c r="DXE155" s="63"/>
      <c r="DXF155" s="63"/>
      <c r="DXG155" s="63"/>
      <c r="DXH155" s="63"/>
      <c r="DXI155" s="63"/>
      <c r="DXJ155" s="63"/>
      <c r="DXK155" s="63"/>
      <c r="DXL155" s="63"/>
      <c r="DXM155" s="63"/>
      <c r="DXN155" s="63"/>
      <c r="DXO155" s="63"/>
      <c r="DXP155" s="63"/>
      <c r="DXQ155" s="63"/>
      <c r="DXR155" s="63"/>
      <c r="DXS155" s="63"/>
      <c r="DXT155" s="63"/>
      <c r="DXU155" s="63"/>
      <c r="DXV155" s="63"/>
      <c r="DXW155" s="63"/>
      <c r="DXX155" s="63"/>
      <c r="DXY155" s="63"/>
      <c r="DXZ155" s="63"/>
      <c r="DYA155" s="63"/>
      <c r="DYB155" s="63"/>
      <c r="DYC155" s="63"/>
      <c r="DYD155" s="63"/>
      <c r="DYE155" s="63"/>
      <c r="DYF155" s="63"/>
      <c r="DYG155" s="63"/>
      <c r="DYH155" s="63"/>
      <c r="DYI155" s="63"/>
      <c r="DYJ155" s="63"/>
      <c r="DYK155" s="63"/>
      <c r="DYL155" s="63"/>
      <c r="DYM155" s="63"/>
      <c r="DYN155" s="63"/>
      <c r="DYO155" s="63"/>
      <c r="DYP155" s="63"/>
      <c r="DYQ155" s="63"/>
      <c r="DYR155" s="63"/>
      <c r="DYS155" s="63"/>
      <c r="DYT155" s="63"/>
      <c r="DYU155" s="63"/>
      <c r="DYV155" s="63"/>
      <c r="DYW155" s="63"/>
      <c r="DYX155" s="63"/>
      <c r="DYY155" s="63"/>
      <c r="DYZ155" s="63"/>
      <c r="DZA155" s="63"/>
      <c r="DZB155" s="63"/>
      <c r="DZC155" s="63"/>
      <c r="DZD155" s="63"/>
      <c r="DZE155" s="63"/>
      <c r="DZF155" s="63"/>
      <c r="DZG155" s="63"/>
      <c r="DZH155" s="63"/>
      <c r="DZI155" s="63"/>
      <c r="DZJ155" s="63"/>
      <c r="DZK155" s="63"/>
      <c r="DZL155" s="63"/>
      <c r="DZM155" s="63"/>
      <c r="DZN155" s="63"/>
      <c r="DZO155" s="63"/>
      <c r="DZP155" s="63"/>
      <c r="DZQ155" s="63"/>
      <c r="DZR155" s="63"/>
      <c r="DZS155" s="63"/>
      <c r="DZT155" s="63"/>
      <c r="DZU155" s="63"/>
      <c r="DZV155" s="63"/>
      <c r="DZW155" s="63"/>
      <c r="DZX155" s="63"/>
      <c r="DZY155" s="63"/>
      <c r="DZZ155" s="63"/>
      <c r="EAA155" s="63"/>
      <c r="EAB155" s="63"/>
      <c r="EAC155" s="63"/>
      <c r="EAD155" s="63"/>
      <c r="EAE155" s="63"/>
      <c r="EAF155" s="63"/>
      <c r="EAG155" s="63"/>
      <c r="EAH155" s="63"/>
      <c r="EAI155" s="63"/>
      <c r="EAJ155" s="63"/>
      <c r="EAK155" s="63"/>
      <c r="EAL155" s="63"/>
      <c r="EAM155" s="63"/>
      <c r="EAN155" s="63"/>
      <c r="EAO155" s="63"/>
      <c r="EAP155" s="63"/>
      <c r="EAQ155" s="63"/>
      <c r="EAR155" s="63"/>
      <c r="EAS155" s="63"/>
      <c r="EAT155" s="63"/>
      <c r="EAU155" s="63"/>
      <c r="EAV155" s="63"/>
      <c r="EAW155" s="63"/>
      <c r="EAX155" s="63"/>
      <c r="EAY155" s="63"/>
      <c r="EAZ155" s="63"/>
      <c r="EBA155" s="63"/>
      <c r="EBB155" s="63"/>
      <c r="EBC155" s="63"/>
      <c r="EBD155" s="63"/>
      <c r="EBE155" s="63"/>
      <c r="EBF155" s="63"/>
      <c r="EBG155" s="63"/>
      <c r="EBH155" s="63"/>
      <c r="EBI155" s="63"/>
      <c r="EBJ155" s="63"/>
      <c r="EBK155" s="63"/>
      <c r="EBL155" s="63"/>
      <c r="EBM155" s="63"/>
      <c r="EBN155" s="63"/>
      <c r="EBO155" s="63"/>
      <c r="EBP155" s="63"/>
      <c r="EBQ155" s="63"/>
      <c r="EBR155" s="63"/>
      <c r="EBS155" s="63"/>
      <c r="EBT155" s="63"/>
      <c r="EBU155" s="63"/>
      <c r="EBV155" s="63"/>
      <c r="EBW155" s="63"/>
      <c r="EBX155" s="63"/>
      <c r="EBY155" s="63"/>
      <c r="EBZ155" s="63"/>
      <c r="ECA155" s="63"/>
      <c r="ECB155" s="63"/>
      <c r="ECC155" s="63"/>
      <c r="ECD155" s="63"/>
      <c r="ECE155" s="63"/>
      <c r="ECF155" s="63"/>
      <c r="ECG155" s="63"/>
      <c r="ECH155" s="63"/>
      <c r="ECI155" s="63"/>
      <c r="ECJ155" s="63"/>
      <c r="ECK155" s="63"/>
      <c r="ECL155" s="63"/>
      <c r="ECM155" s="63"/>
      <c r="ECN155" s="63"/>
      <c r="ECO155" s="63"/>
      <c r="ECP155" s="63"/>
      <c r="ECQ155" s="63"/>
      <c r="ECR155" s="63"/>
      <c r="ECS155" s="63"/>
      <c r="ECT155" s="63"/>
      <c r="ECU155" s="63"/>
      <c r="ECV155" s="63"/>
      <c r="ECW155" s="63"/>
      <c r="ECX155" s="63"/>
      <c r="ECY155" s="63"/>
      <c r="ECZ155" s="63"/>
      <c r="EDA155" s="63"/>
      <c r="EDB155" s="63"/>
      <c r="EDC155" s="63"/>
      <c r="EDD155" s="63"/>
      <c r="EDE155" s="63"/>
      <c r="EDF155" s="63"/>
      <c r="EDG155" s="63"/>
      <c r="EDH155" s="63"/>
      <c r="EDI155" s="63"/>
      <c r="EDJ155" s="63"/>
      <c r="EDK155" s="63"/>
      <c r="EDL155" s="63"/>
      <c r="EDM155" s="63"/>
      <c r="EDN155" s="63"/>
      <c r="EDO155" s="63"/>
      <c r="EDP155" s="63"/>
      <c r="EDQ155" s="63"/>
      <c r="EDR155" s="63"/>
      <c r="EDS155" s="63"/>
      <c r="EDT155" s="63"/>
      <c r="EDU155" s="63"/>
      <c r="EDV155" s="63"/>
      <c r="EDW155" s="63"/>
      <c r="EDX155" s="63"/>
      <c r="EDY155" s="63"/>
      <c r="EDZ155" s="63"/>
      <c r="EEA155" s="63"/>
      <c r="EEB155" s="63"/>
      <c r="EEC155" s="63"/>
      <c r="EED155" s="63"/>
      <c r="EEE155" s="63"/>
      <c r="EEF155" s="63"/>
      <c r="EEG155" s="63"/>
      <c r="EEH155" s="63"/>
      <c r="EEI155" s="63"/>
      <c r="EEJ155" s="63"/>
      <c r="EEK155" s="63"/>
      <c r="EEL155" s="63"/>
      <c r="EEM155" s="63"/>
      <c r="EEN155" s="63"/>
      <c r="EEO155" s="63"/>
      <c r="EEP155" s="63"/>
      <c r="EEQ155" s="63"/>
      <c r="EER155" s="63"/>
      <c r="EES155" s="63"/>
      <c r="EET155" s="63"/>
      <c r="EEU155" s="63"/>
      <c r="EEV155" s="63"/>
      <c r="EEW155" s="63"/>
      <c r="EEX155" s="63"/>
      <c r="EEY155" s="63"/>
      <c r="EEZ155" s="63"/>
      <c r="EFA155" s="63"/>
      <c r="EFB155" s="63"/>
      <c r="EFC155" s="63"/>
      <c r="EFD155" s="63"/>
      <c r="EFE155" s="63"/>
      <c r="EFF155" s="63"/>
      <c r="EFG155" s="63"/>
      <c r="EFH155" s="63"/>
      <c r="EFI155" s="63"/>
      <c r="EFJ155" s="63"/>
      <c r="EFK155" s="63"/>
      <c r="EFL155" s="63"/>
      <c r="EFM155" s="63"/>
      <c r="EFN155" s="63"/>
      <c r="EFO155" s="63"/>
      <c r="EFP155" s="63"/>
      <c r="EFQ155" s="63"/>
      <c r="EFR155" s="63"/>
      <c r="EFS155" s="63"/>
      <c r="EFT155" s="63"/>
      <c r="EFU155" s="63"/>
      <c r="EFV155" s="63"/>
      <c r="EFW155" s="63"/>
      <c r="EFX155" s="63"/>
      <c r="EFY155" s="63"/>
      <c r="EFZ155" s="63"/>
      <c r="EGA155" s="63"/>
      <c r="EGB155" s="63"/>
      <c r="EGC155" s="63"/>
      <c r="EGD155" s="63"/>
      <c r="EGE155" s="63"/>
      <c r="EGF155" s="63"/>
      <c r="EGG155" s="63"/>
      <c r="EGH155" s="63"/>
      <c r="EGI155" s="63"/>
      <c r="EGJ155" s="63"/>
      <c r="EGK155" s="63"/>
      <c r="EGL155" s="63"/>
      <c r="EGM155" s="63"/>
      <c r="EGN155" s="63"/>
      <c r="EGO155" s="63"/>
      <c r="EGP155" s="63"/>
      <c r="EGQ155" s="63"/>
      <c r="EGR155" s="63"/>
      <c r="EGS155" s="63"/>
      <c r="EGT155" s="63"/>
      <c r="EGU155" s="63"/>
      <c r="EGV155" s="63"/>
      <c r="EGW155" s="63"/>
      <c r="EGX155" s="63"/>
      <c r="EGY155" s="63"/>
      <c r="EGZ155" s="63"/>
      <c r="EHA155" s="63"/>
      <c r="EHB155" s="63"/>
      <c r="EHC155" s="63"/>
      <c r="EHD155" s="63"/>
      <c r="EHE155" s="63"/>
      <c r="EHF155" s="63"/>
      <c r="EHG155" s="63"/>
      <c r="EHH155" s="63"/>
      <c r="EHI155" s="63"/>
      <c r="EHJ155" s="63"/>
      <c r="EHK155" s="63"/>
      <c r="EHL155" s="63"/>
      <c r="EHM155" s="63"/>
      <c r="EHN155" s="63"/>
      <c r="EHO155" s="63"/>
      <c r="EHP155" s="63"/>
      <c r="EHQ155" s="63"/>
      <c r="EHR155" s="63"/>
      <c r="EHS155" s="63"/>
      <c r="EHT155" s="63"/>
      <c r="EHU155" s="63"/>
      <c r="EHV155" s="63"/>
      <c r="EHW155" s="63"/>
      <c r="EHX155" s="63"/>
      <c r="EHY155" s="63"/>
      <c r="EHZ155" s="63"/>
      <c r="EIA155" s="63"/>
      <c r="EIB155" s="63"/>
      <c r="EIC155" s="63"/>
      <c r="EID155" s="63"/>
      <c r="EIE155" s="63"/>
      <c r="EIF155" s="63"/>
      <c r="EIG155" s="63"/>
      <c r="EIH155" s="63"/>
      <c r="EII155" s="63"/>
      <c r="EIJ155" s="63"/>
      <c r="EIK155" s="63"/>
      <c r="EIL155" s="63"/>
      <c r="EIM155" s="63"/>
      <c r="EIN155" s="63"/>
      <c r="EIO155" s="63"/>
      <c r="EIP155" s="63"/>
      <c r="EIQ155" s="63"/>
      <c r="EIR155" s="63"/>
      <c r="EIS155" s="63"/>
      <c r="EIT155" s="63"/>
      <c r="EIU155" s="63"/>
      <c r="EIV155" s="63"/>
      <c r="EIW155" s="63"/>
      <c r="EIX155" s="63"/>
      <c r="EIY155" s="63"/>
      <c r="EIZ155" s="63"/>
      <c r="EJA155" s="63"/>
      <c r="EJB155" s="63"/>
      <c r="EJC155" s="63"/>
      <c r="EJD155" s="63"/>
      <c r="EJE155" s="63"/>
      <c r="EJF155" s="63"/>
      <c r="EJG155" s="63"/>
      <c r="EJH155" s="63"/>
      <c r="EJI155" s="63"/>
      <c r="EJJ155" s="63"/>
      <c r="EJK155" s="63"/>
      <c r="EJL155" s="63"/>
      <c r="EJM155" s="63"/>
      <c r="EJN155" s="63"/>
      <c r="EJO155" s="63"/>
      <c r="EJP155" s="63"/>
      <c r="EJQ155" s="63"/>
      <c r="EJR155" s="63"/>
      <c r="EJS155" s="63"/>
      <c r="EJT155" s="63"/>
      <c r="EJU155" s="63"/>
      <c r="EJV155" s="63"/>
      <c r="EJW155" s="63"/>
      <c r="EJX155" s="63"/>
      <c r="EJY155" s="63"/>
      <c r="EJZ155" s="63"/>
      <c r="EKA155" s="63"/>
      <c r="EKB155" s="63"/>
      <c r="EKC155" s="63"/>
      <c r="EKD155" s="63"/>
      <c r="EKE155" s="63"/>
      <c r="EKF155" s="63"/>
      <c r="EKG155" s="63"/>
      <c r="EKH155" s="63"/>
      <c r="EKI155" s="63"/>
      <c r="EKJ155" s="63"/>
      <c r="EKK155" s="63"/>
      <c r="EKL155" s="63"/>
      <c r="EKM155" s="63"/>
      <c r="EKN155" s="63"/>
      <c r="EKO155" s="63"/>
      <c r="EKP155" s="63"/>
      <c r="EKQ155" s="63"/>
      <c r="EKR155" s="63"/>
      <c r="EKS155" s="63"/>
      <c r="EKT155" s="63"/>
      <c r="EKU155" s="63"/>
      <c r="EKV155" s="63"/>
      <c r="EKW155" s="63"/>
      <c r="EKX155" s="63"/>
      <c r="EKY155" s="63"/>
      <c r="EKZ155" s="63"/>
      <c r="ELA155" s="63"/>
      <c r="ELB155" s="63"/>
      <c r="ELC155" s="63"/>
      <c r="ELD155" s="63"/>
      <c r="ELE155" s="63"/>
      <c r="ELF155" s="63"/>
      <c r="ELG155" s="63"/>
      <c r="ELH155" s="63"/>
      <c r="ELI155" s="63"/>
      <c r="ELJ155" s="63"/>
      <c r="ELK155" s="63"/>
      <c r="ELL155" s="63"/>
      <c r="ELM155" s="63"/>
      <c r="ELN155" s="63"/>
      <c r="ELO155" s="63"/>
      <c r="ELP155" s="63"/>
      <c r="ELQ155" s="63"/>
      <c r="ELR155" s="63"/>
      <c r="ELS155" s="63"/>
      <c r="ELT155" s="63"/>
      <c r="ELU155" s="63"/>
      <c r="ELV155" s="63"/>
      <c r="ELW155" s="63"/>
      <c r="ELX155" s="63"/>
      <c r="ELY155" s="63"/>
      <c r="ELZ155" s="63"/>
      <c r="EMA155" s="63"/>
      <c r="EMB155" s="63"/>
      <c r="EMC155" s="63"/>
      <c r="EMD155" s="63"/>
      <c r="EME155" s="63"/>
      <c r="EMF155" s="63"/>
      <c r="EMG155" s="63"/>
      <c r="EMH155" s="63"/>
      <c r="EMI155" s="63"/>
      <c r="EMJ155" s="63"/>
      <c r="EMK155" s="63"/>
      <c r="EML155" s="63"/>
      <c r="EMM155" s="63"/>
      <c r="EMN155" s="63"/>
      <c r="EMO155" s="63"/>
      <c r="EMP155" s="63"/>
      <c r="EMQ155" s="63"/>
      <c r="EMR155" s="63"/>
      <c r="EMS155" s="63"/>
      <c r="EMT155" s="63"/>
      <c r="EMU155" s="63"/>
      <c r="EMV155" s="63"/>
      <c r="EMW155" s="63"/>
      <c r="EMX155" s="63"/>
      <c r="EMY155" s="63"/>
      <c r="EMZ155" s="63"/>
      <c r="ENA155" s="63"/>
      <c r="ENB155" s="63"/>
      <c r="ENC155" s="63"/>
      <c r="END155" s="63"/>
      <c r="ENE155" s="63"/>
      <c r="ENF155" s="63"/>
      <c r="ENG155" s="63"/>
      <c r="ENH155" s="63"/>
      <c r="ENI155" s="63"/>
      <c r="ENJ155" s="63"/>
      <c r="ENK155" s="63"/>
      <c r="ENL155" s="63"/>
      <c r="ENM155" s="63"/>
      <c r="ENN155" s="63"/>
      <c r="ENO155" s="63"/>
      <c r="ENP155" s="63"/>
      <c r="ENQ155" s="63"/>
      <c r="ENR155" s="63"/>
      <c r="ENS155" s="63"/>
      <c r="ENT155" s="63"/>
      <c r="ENU155" s="63"/>
      <c r="ENV155" s="63"/>
      <c r="ENW155" s="63"/>
      <c r="ENX155" s="63"/>
      <c r="ENY155" s="63"/>
      <c r="ENZ155" s="63"/>
      <c r="EOA155" s="63"/>
      <c r="EOB155" s="63"/>
      <c r="EOC155" s="63"/>
      <c r="EOD155" s="63"/>
      <c r="EOE155" s="63"/>
      <c r="EOF155" s="63"/>
      <c r="EOG155" s="63"/>
      <c r="EOH155" s="63"/>
      <c r="EOI155" s="63"/>
      <c r="EOJ155" s="63"/>
      <c r="EOK155" s="63"/>
      <c r="EOL155" s="63"/>
      <c r="EOM155" s="63"/>
      <c r="EON155" s="63"/>
      <c r="EOO155" s="63"/>
      <c r="EOP155" s="63"/>
      <c r="EOQ155" s="63"/>
      <c r="EOR155" s="63"/>
      <c r="EOS155" s="63"/>
      <c r="EOT155" s="63"/>
      <c r="EOU155" s="63"/>
      <c r="EOV155" s="63"/>
      <c r="EOW155" s="63"/>
      <c r="EOX155" s="63"/>
      <c r="EOY155" s="63"/>
      <c r="EOZ155" s="63"/>
      <c r="EPA155" s="63"/>
      <c r="EPB155" s="63"/>
      <c r="EPC155" s="63"/>
      <c r="EPD155" s="63"/>
      <c r="EPE155" s="63"/>
      <c r="EPF155" s="63"/>
      <c r="EPG155" s="63"/>
      <c r="EPH155" s="63"/>
      <c r="EPI155" s="63"/>
      <c r="EPJ155" s="63"/>
      <c r="EPK155" s="63"/>
      <c r="EPL155" s="63"/>
      <c r="EPM155" s="63"/>
      <c r="EPN155" s="63"/>
      <c r="EPO155" s="63"/>
      <c r="EPP155" s="63"/>
      <c r="EPQ155" s="63"/>
      <c r="EPR155" s="63"/>
      <c r="EPS155" s="63"/>
      <c r="EPT155" s="63"/>
      <c r="EPU155" s="63"/>
      <c r="EPV155" s="63"/>
      <c r="EPW155" s="63"/>
      <c r="EPX155" s="63"/>
      <c r="EPY155" s="63"/>
      <c r="EPZ155" s="63"/>
      <c r="EQA155" s="63"/>
      <c r="EQB155" s="63"/>
      <c r="EQC155" s="63"/>
      <c r="EQD155" s="63"/>
      <c r="EQE155" s="63"/>
      <c r="EQF155" s="63"/>
      <c r="EQG155" s="63"/>
      <c r="EQH155" s="63"/>
      <c r="EQI155" s="63"/>
      <c r="EQJ155" s="63"/>
      <c r="EQK155" s="63"/>
      <c r="EQL155" s="63"/>
      <c r="EQM155" s="63"/>
      <c r="EQN155" s="63"/>
      <c r="EQO155" s="63"/>
      <c r="EQP155" s="63"/>
      <c r="EQQ155" s="63"/>
      <c r="EQR155" s="63"/>
      <c r="EQS155" s="63"/>
      <c r="EQT155" s="63"/>
      <c r="EQU155" s="63"/>
      <c r="EQV155" s="63"/>
      <c r="EQW155" s="63"/>
      <c r="EQX155" s="63"/>
      <c r="EQY155" s="63"/>
      <c r="EQZ155" s="63"/>
      <c r="ERA155" s="63"/>
      <c r="ERB155" s="63"/>
      <c r="ERC155" s="63"/>
      <c r="ERD155" s="63"/>
      <c r="ERE155" s="63"/>
      <c r="ERF155" s="63"/>
      <c r="ERG155" s="63"/>
      <c r="ERH155" s="63"/>
      <c r="ERI155" s="63"/>
      <c r="ERJ155" s="63"/>
      <c r="ERK155" s="63"/>
      <c r="ERL155" s="63"/>
      <c r="ERM155" s="63"/>
      <c r="ERN155" s="63"/>
      <c r="ERO155" s="63"/>
      <c r="ERP155" s="63"/>
      <c r="ERQ155" s="63"/>
      <c r="ERR155" s="63"/>
      <c r="ERS155" s="63"/>
      <c r="ERT155" s="63"/>
      <c r="ERU155" s="63"/>
      <c r="ERV155" s="63"/>
      <c r="ERW155" s="63"/>
      <c r="ERX155" s="63"/>
      <c r="ERY155" s="63"/>
      <c r="ERZ155" s="63"/>
      <c r="ESA155" s="63"/>
      <c r="ESB155" s="63"/>
      <c r="ESC155" s="63"/>
      <c r="ESD155" s="63"/>
      <c r="ESE155" s="63"/>
      <c r="ESF155" s="63"/>
      <c r="ESG155" s="63"/>
      <c r="ESH155" s="63"/>
      <c r="ESI155" s="63"/>
      <c r="ESJ155" s="63"/>
      <c r="ESK155" s="63"/>
      <c r="ESL155" s="63"/>
      <c r="ESM155" s="63"/>
      <c r="ESN155" s="63"/>
      <c r="ESO155" s="63"/>
      <c r="ESP155" s="63"/>
      <c r="ESQ155" s="63"/>
      <c r="ESR155" s="63"/>
      <c r="ESS155" s="63"/>
      <c r="EST155" s="63"/>
      <c r="ESU155" s="63"/>
      <c r="ESV155" s="63"/>
      <c r="ESW155" s="63"/>
      <c r="ESX155" s="63"/>
      <c r="ESY155" s="63"/>
      <c r="ESZ155" s="63"/>
      <c r="ETA155" s="63"/>
      <c r="ETB155" s="63"/>
      <c r="ETC155" s="63"/>
      <c r="ETD155" s="63"/>
      <c r="ETE155" s="63"/>
      <c r="ETF155" s="63"/>
      <c r="ETG155" s="63"/>
      <c r="ETH155" s="63"/>
      <c r="ETI155" s="63"/>
      <c r="ETJ155" s="63"/>
      <c r="ETK155" s="63"/>
      <c r="ETL155" s="63"/>
      <c r="ETM155" s="63"/>
      <c r="ETN155" s="63"/>
      <c r="ETO155" s="63"/>
      <c r="ETP155" s="63"/>
      <c r="ETQ155" s="63"/>
      <c r="ETR155" s="63"/>
      <c r="ETS155" s="63"/>
      <c r="ETT155" s="63"/>
      <c r="ETU155" s="63"/>
      <c r="ETV155" s="63"/>
      <c r="ETW155" s="63"/>
      <c r="ETX155" s="63"/>
      <c r="ETY155" s="63"/>
      <c r="ETZ155" s="63"/>
      <c r="EUA155" s="63"/>
      <c r="EUB155" s="63"/>
      <c r="EUC155" s="63"/>
      <c r="EUD155" s="63"/>
      <c r="EUE155" s="63"/>
      <c r="EUF155" s="63"/>
      <c r="EUG155" s="63"/>
      <c r="EUH155" s="63"/>
      <c r="EUI155" s="63"/>
      <c r="EUJ155" s="63"/>
      <c r="EUK155" s="63"/>
      <c r="EUL155" s="63"/>
      <c r="EUM155" s="63"/>
      <c r="EUN155" s="63"/>
      <c r="EUO155" s="63"/>
      <c r="EUP155" s="63"/>
      <c r="EUQ155" s="63"/>
      <c r="EUR155" s="63"/>
      <c r="EUS155" s="63"/>
      <c r="EUT155" s="63"/>
      <c r="EUU155" s="63"/>
      <c r="EUV155" s="63"/>
      <c r="EUW155" s="63"/>
      <c r="EUX155" s="63"/>
      <c r="EUY155" s="63"/>
      <c r="EUZ155" s="63"/>
      <c r="EVA155" s="63"/>
      <c r="EVB155" s="63"/>
      <c r="EVC155" s="63"/>
      <c r="EVD155" s="63"/>
      <c r="EVE155" s="63"/>
      <c r="EVF155" s="63"/>
      <c r="EVG155" s="63"/>
      <c r="EVH155" s="63"/>
      <c r="EVI155" s="63"/>
      <c r="EVJ155" s="63"/>
      <c r="EVK155" s="63"/>
      <c r="EVL155" s="63"/>
      <c r="EVM155" s="63"/>
      <c r="EVN155" s="63"/>
      <c r="EVO155" s="63"/>
      <c r="EVP155" s="63"/>
      <c r="EVQ155" s="63"/>
      <c r="EVR155" s="63"/>
      <c r="EVS155" s="63"/>
      <c r="EVT155" s="63"/>
      <c r="EVU155" s="63"/>
      <c r="EVV155" s="63"/>
      <c r="EVW155" s="63"/>
      <c r="EVX155" s="63"/>
      <c r="EVY155" s="63"/>
      <c r="EVZ155" s="63"/>
      <c r="EWA155" s="63"/>
      <c r="EWB155" s="63"/>
      <c r="EWC155" s="63"/>
      <c r="EWD155" s="63"/>
      <c r="EWE155" s="63"/>
      <c r="EWF155" s="63"/>
      <c r="EWG155" s="63"/>
      <c r="EWH155" s="63"/>
      <c r="EWI155" s="63"/>
      <c r="EWJ155" s="63"/>
      <c r="EWK155" s="63"/>
      <c r="EWL155" s="63"/>
      <c r="EWM155" s="63"/>
      <c r="EWN155" s="63"/>
      <c r="EWO155" s="63"/>
      <c r="EWP155" s="63"/>
      <c r="EWQ155" s="63"/>
      <c r="EWR155" s="63"/>
      <c r="EWS155" s="63"/>
      <c r="EWT155" s="63"/>
      <c r="EWU155" s="63"/>
      <c r="EWV155" s="63"/>
      <c r="EWW155" s="63"/>
      <c r="EWX155" s="63"/>
      <c r="EWY155" s="63"/>
      <c r="EWZ155" s="63"/>
      <c r="EXA155" s="63"/>
      <c r="EXB155" s="63"/>
      <c r="EXC155" s="63"/>
      <c r="EXD155" s="63"/>
      <c r="EXE155" s="63"/>
      <c r="EXF155" s="63"/>
      <c r="EXG155" s="63"/>
      <c r="EXH155" s="63"/>
      <c r="EXI155" s="63"/>
      <c r="EXJ155" s="63"/>
      <c r="EXK155" s="63"/>
      <c r="EXL155" s="63"/>
      <c r="EXM155" s="63"/>
      <c r="EXN155" s="63"/>
      <c r="EXO155" s="63"/>
      <c r="EXP155" s="63"/>
      <c r="EXQ155" s="63"/>
      <c r="EXR155" s="63"/>
      <c r="EXS155" s="63"/>
      <c r="EXT155" s="63"/>
      <c r="EXU155" s="63"/>
      <c r="EXV155" s="63"/>
      <c r="EXW155" s="63"/>
      <c r="EXX155" s="63"/>
      <c r="EXY155" s="63"/>
      <c r="EXZ155" s="63"/>
      <c r="EYA155" s="63"/>
      <c r="EYB155" s="63"/>
      <c r="EYC155" s="63"/>
      <c r="EYD155" s="63"/>
      <c r="EYE155" s="63"/>
      <c r="EYF155" s="63"/>
      <c r="EYG155" s="63"/>
      <c r="EYH155" s="63"/>
      <c r="EYI155" s="63"/>
      <c r="EYJ155" s="63"/>
      <c r="EYK155" s="63"/>
      <c r="EYL155" s="63"/>
      <c r="EYM155" s="63"/>
      <c r="EYN155" s="63"/>
      <c r="EYO155" s="63"/>
      <c r="EYP155" s="63"/>
      <c r="EYQ155" s="63"/>
      <c r="EYR155" s="63"/>
      <c r="EYS155" s="63"/>
      <c r="EYT155" s="63"/>
      <c r="EYU155" s="63"/>
      <c r="EYV155" s="63"/>
      <c r="EYW155" s="63"/>
      <c r="EYX155" s="63"/>
      <c r="EYY155" s="63"/>
      <c r="EYZ155" s="63"/>
      <c r="EZA155" s="63"/>
      <c r="EZB155" s="63"/>
      <c r="EZC155" s="63"/>
      <c r="EZD155" s="63"/>
      <c r="EZE155" s="63"/>
      <c r="EZF155" s="63"/>
      <c r="EZG155" s="63"/>
      <c r="EZH155" s="63"/>
      <c r="EZI155" s="63"/>
      <c r="EZJ155" s="63"/>
      <c r="EZK155" s="63"/>
      <c r="EZL155" s="63"/>
      <c r="EZM155" s="63"/>
      <c r="EZN155" s="63"/>
      <c r="EZO155" s="63"/>
      <c r="EZP155" s="63"/>
      <c r="EZQ155" s="63"/>
      <c r="EZR155" s="63"/>
      <c r="EZS155" s="63"/>
      <c r="EZT155" s="63"/>
      <c r="EZU155" s="63"/>
      <c r="EZV155" s="63"/>
      <c r="EZW155" s="63"/>
      <c r="EZX155" s="63"/>
      <c r="EZY155" s="63"/>
      <c r="EZZ155" s="63"/>
      <c r="FAA155" s="63"/>
      <c r="FAB155" s="63"/>
      <c r="FAC155" s="63"/>
      <c r="FAD155" s="63"/>
      <c r="FAE155" s="63"/>
      <c r="FAF155" s="63"/>
      <c r="FAG155" s="63"/>
      <c r="FAH155" s="63"/>
      <c r="FAI155" s="63"/>
      <c r="FAJ155" s="63"/>
      <c r="FAK155" s="63"/>
      <c r="FAL155" s="63"/>
      <c r="FAM155" s="63"/>
      <c r="FAN155" s="63"/>
      <c r="FAO155" s="63"/>
      <c r="FAP155" s="63"/>
      <c r="FAQ155" s="63"/>
      <c r="FAR155" s="63"/>
      <c r="FAS155" s="63"/>
      <c r="FAT155" s="63"/>
      <c r="FAU155" s="63"/>
      <c r="FAV155" s="63"/>
      <c r="FAW155" s="63"/>
      <c r="FAX155" s="63"/>
      <c r="FAY155" s="63"/>
      <c r="FAZ155" s="63"/>
      <c r="FBA155" s="63"/>
      <c r="FBB155" s="63"/>
      <c r="FBC155" s="63"/>
      <c r="FBD155" s="63"/>
      <c r="FBE155" s="63"/>
      <c r="FBF155" s="63"/>
      <c r="FBG155" s="63"/>
      <c r="FBH155" s="63"/>
      <c r="FBI155" s="63"/>
      <c r="FBJ155" s="63"/>
      <c r="FBK155" s="63"/>
      <c r="FBL155" s="63"/>
      <c r="FBM155" s="63"/>
      <c r="FBN155" s="63"/>
      <c r="FBO155" s="63"/>
      <c r="FBP155" s="63"/>
      <c r="FBQ155" s="63"/>
      <c r="FBR155" s="63"/>
      <c r="FBS155" s="63"/>
      <c r="FBT155" s="63"/>
      <c r="FBU155" s="63"/>
      <c r="FBV155" s="63"/>
      <c r="FBW155" s="63"/>
      <c r="FBX155" s="63"/>
      <c r="FBY155" s="63"/>
      <c r="FBZ155" s="63"/>
      <c r="FCA155" s="63"/>
      <c r="FCB155" s="63"/>
      <c r="FCC155" s="63"/>
      <c r="FCD155" s="63"/>
      <c r="FCE155" s="63"/>
      <c r="FCF155" s="63"/>
      <c r="FCG155" s="63"/>
      <c r="FCH155" s="63"/>
      <c r="FCI155" s="63"/>
      <c r="FCJ155" s="63"/>
      <c r="FCK155" s="63"/>
      <c r="FCL155" s="63"/>
      <c r="FCM155" s="63"/>
      <c r="FCN155" s="63"/>
      <c r="FCO155" s="63"/>
      <c r="FCP155" s="63"/>
      <c r="FCQ155" s="63"/>
      <c r="FCR155" s="63"/>
      <c r="FCS155" s="63"/>
      <c r="FCT155" s="63"/>
      <c r="FCU155" s="63"/>
      <c r="FCV155" s="63"/>
      <c r="FCW155" s="63"/>
      <c r="FCX155" s="63"/>
      <c r="FCY155" s="63"/>
      <c r="FCZ155" s="63"/>
      <c r="FDA155" s="63"/>
      <c r="FDB155" s="63"/>
      <c r="FDC155" s="63"/>
      <c r="FDD155" s="63"/>
      <c r="FDE155" s="63"/>
      <c r="FDF155" s="63"/>
      <c r="FDG155" s="63"/>
      <c r="FDH155" s="63"/>
      <c r="FDI155" s="63"/>
      <c r="FDJ155" s="63"/>
      <c r="FDK155" s="63"/>
      <c r="FDL155" s="63"/>
      <c r="FDM155" s="63"/>
      <c r="FDN155" s="63"/>
      <c r="FDO155" s="63"/>
      <c r="FDP155" s="63"/>
      <c r="FDQ155" s="63"/>
      <c r="FDR155" s="63"/>
      <c r="FDS155" s="63"/>
      <c r="FDT155" s="63"/>
      <c r="FDU155" s="63"/>
      <c r="FDV155" s="63"/>
      <c r="FDW155" s="63"/>
      <c r="FDX155" s="63"/>
      <c r="FDY155" s="63"/>
      <c r="FDZ155" s="63"/>
      <c r="FEA155" s="63"/>
      <c r="FEB155" s="63"/>
      <c r="FEC155" s="63"/>
      <c r="FED155" s="63"/>
      <c r="FEE155" s="63"/>
      <c r="FEF155" s="63"/>
      <c r="FEG155" s="63"/>
      <c r="FEH155" s="63"/>
      <c r="FEI155" s="63"/>
      <c r="FEJ155" s="63"/>
      <c r="FEK155" s="63"/>
      <c r="FEL155" s="63"/>
      <c r="FEM155" s="63"/>
      <c r="FEN155" s="63"/>
      <c r="FEO155" s="63"/>
      <c r="FEP155" s="63"/>
      <c r="FEQ155" s="63"/>
      <c r="FER155" s="63"/>
      <c r="FES155" s="63"/>
      <c r="FET155" s="63"/>
      <c r="FEU155" s="63"/>
      <c r="FEV155" s="63"/>
      <c r="FEW155" s="63"/>
      <c r="FEX155" s="63"/>
      <c r="FEY155" s="63"/>
      <c r="FEZ155" s="63"/>
      <c r="FFA155" s="63"/>
      <c r="FFB155" s="63"/>
      <c r="FFC155" s="63"/>
      <c r="FFD155" s="63"/>
      <c r="FFE155" s="63"/>
      <c r="FFF155" s="63"/>
      <c r="FFG155" s="63"/>
      <c r="FFH155" s="63"/>
      <c r="FFI155" s="63"/>
      <c r="FFJ155" s="63"/>
      <c r="FFK155" s="63"/>
      <c r="FFL155" s="63"/>
      <c r="FFM155" s="63"/>
      <c r="FFN155" s="63"/>
      <c r="FFO155" s="63"/>
      <c r="FFP155" s="63"/>
      <c r="FFQ155" s="63"/>
      <c r="FFR155" s="63"/>
      <c r="FFS155" s="63"/>
      <c r="FFT155" s="63"/>
      <c r="FFU155" s="63"/>
      <c r="FFV155" s="63"/>
      <c r="FFW155" s="63"/>
      <c r="FFX155" s="63"/>
      <c r="FFY155" s="63"/>
      <c r="FFZ155" s="63"/>
      <c r="FGA155" s="63"/>
      <c r="FGB155" s="63"/>
      <c r="FGC155" s="63"/>
      <c r="FGD155" s="63"/>
      <c r="FGE155" s="63"/>
      <c r="FGF155" s="63"/>
      <c r="FGG155" s="63"/>
      <c r="FGH155" s="63"/>
      <c r="FGI155" s="63"/>
      <c r="FGJ155" s="63"/>
      <c r="FGK155" s="63"/>
      <c r="FGL155" s="63"/>
      <c r="FGM155" s="63"/>
      <c r="FGN155" s="63"/>
      <c r="FGO155" s="63"/>
      <c r="FGP155" s="63"/>
      <c r="FGQ155" s="63"/>
      <c r="FGR155" s="63"/>
      <c r="FGS155" s="63"/>
      <c r="FGT155" s="63"/>
      <c r="FGU155" s="63"/>
      <c r="FGV155" s="63"/>
      <c r="FGW155" s="63"/>
      <c r="FGX155" s="63"/>
      <c r="FGY155" s="63"/>
      <c r="FGZ155" s="63"/>
      <c r="FHA155" s="63"/>
      <c r="FHB155" s="63"/>
      <c r="FHC155" s="63"/>
      <c r="FHD155" s="63"/>
      <c r="FHE155" s="63"/>
      <c r="FHF155" s="63"/>
      <c r="FHG155" s="63"/>
      <c r="FHH155" s="63"/>
      <c r="FHI155" s="63"/>
      <c r="FHJ155" s="63"/>
      <c r="FHK155" s="63"/>
      <c r="FHL155" s="63"/>
      <c r="FHM155" s="63"/>
      <c r="FHN155" s="63"/>
      <c r="FHO155" s="63"/>
      <c r="FHP155" s="63"/>
      <c r="FHQ155" s="63"/>
      <c r="FHR155" s="63"/>
      <c r="FHS155" s="63"/>
      <c r="FHT155" s="63"/>
      <c r="FHU155" s="63"/>
      <c r="FHV155" s="63"/>
      <c r="FHW155" s="63"/>
      <c r="FHX155" s="63"/>
      <c r="FHY155" s="63"/>
      <c r="FHZ155" s="63"/>
      <c r="FIA155" s="63"/>
      <c r="FIB155" s="63"/>
      <c r="FIC155" s="63"/>
      <c r="FID155" s="63"/>
      <c r="FIE155" s="63"/>
      <c r="FIF155" s="63"/>
      <c r="FIG155" s="63"/>
      <c r="FIH155" s="63"/>
      <c r="FII155" s="63"/>
      <c r="FIJ155" s="63"/>
      <c r="FIK155" s="63"/>
      <c r="FIL155" s="63"/>
      <c r="FIM155" s="63"/>
      <c r="FIN155" s="63"/>
      <c r="FIO155" s="63"/>
      <c r="FIP155" s="63"/>
      <c r="FIQ155" s="63"/>
      <c r="FIR155" s="63"/>
      <c r="FIS155" s="63"/>
      <c r="FIT155" s="63"/>
      <c r="FIU155" s="63"/>
      <c r="FIV155" s="63"/>
      <c r="FIW155" s="63"/>
      <c r="FIX155" s="63"/>
      <c r="FIY155" s="63"/>
      <c r="FIZ155" s="63"/>
      <c r="FJA155" s="63"/>
      <c r="FJB155" s="63"/>
      <c r="FJC155" s="63"/>
      <c r="FJD155" s="63"/>
      <c r="FJE155" s="63"/>
      <c r="FJF155" s="63"/>
      <c r="FJG155" s="63"/>
      <c r="FJH155" s="63"/>
      <c r="FJI155" s="63"/>
      <c r="FJJ155" s="63"/>
      <c r="FJK155" s="63"/>
      <c r="FJL155" s="63"/>
      <c r="FJM155" s="63"/>
      <c r="FJN155" s="63"/>
      <c r="FJO155" s="63"/>
      <c r="FJP155" s="63"/>
      <c r="FJQ155" s="63"/>
      <c r="FJR155" s="63"/>
      <c r="FJS155" s="63"/>
      <c r="FJT155" s="63"/>
      <c r="FJU155" s="63"/>
      <c r="FJV155" s="63"/>
      <c r="FJW155" s="63"/>
      <c r="FJX155" s="63"/>
      <c r="FJY155" s="63"/>
      <c r="FJZ155" s="63"/>
      <c r="FKA155" s="63"/>
      <c r="FKB155" s="63"/>
      <c r="FKC155" s="63"/>
      <c r="FKD155" s="63"/>
      <c r="FKE155" s="63"/>
      <c r="FKF155" s="63"/>
      <c r="FKG155" s="63"/>
      <c r="FKH155" s="63"/>
      <c r="FKI155" s="63"/>
      <c r="FKJ155" s="63"/>
      <c r="FKK155" s="63"/>
      <c r="FKL155" s="63"/>
      <c r="FKM155" s="63"/>
      <c r="FKN155" s="63"/>
      <c r="FKO155" s="63"/>
      <c r="FKP155" s="63"/>
      <c r="FKQ155" s="63"/>
      <c r="FKR155" s="63"/>
      <c r="FKS155" s="63"/>
      <c r="FKT155" s="63"/>
      <c r="FKU155" s="63"/>
      <c r="FKV155" s="63"/>
      <c r="FKW155" s="63"/>
      <c r="FKX155" s="63"/>
      <c r="FKY155" s="63"/>
      <c r="FKZ155" s="63"/>
      <c r="FLA155" s="63"/>
      <c r="FLB155" s="63"/>
      <c r="FLC155" s="63"/>
      <c r="FLD155" s="63"/>
      <c r="FLE155" s="63"/>
      <c r="FLF155" s="63"/>
      <c r="FLG155" s="63"/>
      <c r="FLH155" s="63"/>
      <c r="FLI155" s="63"/>
      <c r="FLJ155" s="63"/>
      <c r="FLK155" s="63"/>
      <c r="FLL155" s="63"/>
      <c r="FLM155" s="63"/>
      <c r="FLN155" s="63"/>
      <c r="FLO155" s="63"/>
      <c r="FLP155" s="63"/>
      <c r="FLQ155" s="63"/>
      <c r="FLR155" s="63"/>
      <c r="FLS155" s="63"/>
      <c r="FLT155" s="63"/>
      <c r="FLU155" s="63"/>
      <c r="FLV155" s="63"/>
      <c r="FLW155" s="63"/>
      <c r="FLX155" s="63"/>
      <c r="FLY155" s="63"/>
      <c r="FLZ155" s="63"/>
      <c r="FMA155" s="63"/>
      <c r="FMB155" s="63"/>
      <c r="FMC155" s="63"/>
      <c r="FMD155" s="63"/>
      <c r="FME155" s="63"/>
      <c r="FMF155" s="63"/>
      <c r="FMG155" s="63"/>
      <c r="FMH155" s="63"/>
      <c r="FMI155" s="63"/>
      <c r="FMJ155" s="63"/>
      <c r="FMK155" s="63"/>
      <c r="FML155" s="63"/>
      <c r="FMM155" s="63"/>
      <c r="FMN155" s="63"/>
      <c r="FMO155" s="63"/>
      <c r="FMP155" s="63"/>
      <c r="FMQ155" s="63"/>
      <c r="FMR155" s="63"/>
      <c r="FMS155" s="63"/>
      <c r="FMT155" s="63"/>
      <c r="FMU155" s="63"/>
      <c r="FMV155" s="63"/>
      <c r="FMW155" s="63"/>
      <c r="FMX155" s="63"/>
      <c r="FMY155" s="63"/>
      <c r="FMZ155" s="63"/>
      <c r="FNA155" s="63"/>
      <c r="FNB155" s="63"/>
      <c r="FNC155" s="63"/>
      <c r="FND155" s="63"/>
      <c r="FNE155" s="63"/>
      <c r="FNF155" s="63"/>
      <c r="FNG155" s="63"/>
      <c r="FNH155" s="63"/>
      <c r="FNI155" s="63"/>
      <c r="FNJ155" s="63"/>
      <c r="FNK155" s="63"/>
      <c r="FNL155" s="63"/>
      <c r="FNM155" s="63"/>
      <c r="FNN155" s="63"/>
      <c r="FNO155" s="63"/>
      <c r="FNP155" s="63"/>
      <c r="FNQ155" s="63"/>
      <c r="FNR155" s="63"/>
      <c r="FNS155" s="63"/>
      <c r="FNT155" s="63"/>
      <c r="FNU155" s="63"/>
      <c r="FNV155" s="63"/>
      <c r="FNW155" s="63"/>
      <c r="FNX155" s="63"/>
      <c r="FNY155" s="63"/>
      <c r="FNZ155" s="63"/>
      <c r="FOA155" s="63"/>
      <c r="FOB155" s="63"/>
      <c r="FOC155" s="63"/>
      <c r="FOD155" s="63"/>
      <c r="FOE155" s="63"/>
      <c r="FOF155" s="63"/>
      <c r="FOG155" s="63"/>
      <c r="FOH155" s="63"/>
      <c r="FOI155" s="63"/>
      <c r="FOJ155" s="63"/>
      <c r="FOK155" s="63"/>
      <c r="FOL155" s="63"/>
      <c r="FOM155" s="63"/>
      <c r="FON155" s="63"/>
      <c r="FOO155" s="63"/>
      <c r="FOP155" s="63"/>
      <c r="FOQ155" s="63"/>
      <c r="FOR155" s="63"/>
      <c r="FOS155" s="63"/>
      <c r="FOT155" s="63"/>
      <c r="FOU155" s="63"/>
      <c r="FOV155" s="63"/>
      <c r="FOW155" s="63"/>
      <c r="FOX155" s="63"/>
      <c r="FOY155" s="63"/>
      <c r="FOZ155" s="63"/>
      <c r="FPA155" s="63"/>
      <c r="FPB155" s="63"/>
      <c r="FPC155" s="63"/>
      <c r="FPD155" s="63"/>
      <c r="FPE155" s="63"/>
      <c r="FPF155" s="63"/>
      <c r="FPG155" s="63"/>
      <c r="FPH155" s="63"/>
      <c r="FPI155" s="63"/>
      <c r="FPJ155" s="63"/>
      <c r="FPK155" s="63"/>
      <c r="FPL155" s="63"/>
      <c r="FPM155" s="63"/>
      <c r="FPN155" s="63"/>
      <c r="FPO155" s="63"/>
      <c r="FPP155" s="63"/>
      <c r="FPQ155" s="63"/>
      <c r="FPR155" s="63"/>
      <c r="FPS155" s="63"/>
      <c r="FPT155" s="63"/>
      <c r="FPU155" s="63"/>
      <c r="FPV155" s="63"/>
      <c r="FPW155" s="63"/>
      <c r="FPX155" s="63"/>
      <c r="FPY155" s="63"/>
      <c r="FPZ155" s="63"/>
      <c r="FQA155" s="63"/>
      <c r="FQB155" s="63"/>
      <c r="FQC155" s="63"/>
      <c r="FQD155" s="63"/>
      <c r="FQE155" s="63"/>
      <c r="FQF155" s="63"/>
      <c r="FQG155" s="63"/>
      <c r="FQH155" s="63"/>
      <c r="FQI155" s="63"/>
      <c r="FQJ155" s="63"/>
      <c r="FQK155" s="63"/>
      <c r="FQL155" s="63"/>
      <c r="FQM155" s="63"/>
      <c r="FQN155" s="63"/>
      <c r="FQO155" s="63"/>
      <c r="FQP155" s="63"/>
      <c r="FQQ155" s="63"/>
      <c r="FQR155" s="63"/>
      <c r="FQS155" s="63"/>
      <c r="FQT155" s="63"/>
      <c r="FQU155" s="63"/>
      <c r="FQV155" s="63"/>
      <c r="FQW155" s="63"/>
      <c r="FQX155" s="63"/>
      <c r="FQY155" s="63"/>
      <c r="FQZ155" s="63"/>
      <c r="FRA155" s="63"/>
      <c r="FRB155" s="63"/>
      <c r="FRC155" s="63"/>
      <c r="FRD155" s="63"/>
      <c r="FRE155" s="63"/>
      <c r="FRF155" s="63"/>
      <c r="FRG155" s="63"/>
      <c r="FRH155" s="63"/>
      <c r="FRI155" s="63"/>
      <c r="FRJ155" s="63"/>
      <c r="FRK155" s="63"/>
      <c r="FRL155" s="63"/>
      <c r="FRM155" s="63"/>
      <c r="FRN155" s="63"/>
      <c r="FRO155" s="63"/>
      <c r="FRP155" s="63"/>
      <c r="FRQ155" s="63"/>
      <c r="FRR155" s="63"/>
      <c r="FRS155" s="63"/>
      <c r="FRT155" s="63"/>
      <c r="FRU155" s="63"/>
      <c r="FRV155" s="63"/>
      <c r="FRW155" s="63"/>
      <c r="FRX155" s="63"/>
      <c r="FRY155" s="63"/>
      <c r="FRZ155" s="63"/>
      <c r="FSA155" s="63"/>
      <c r="FSB155" s="63"/>
      <c r="FSC155" s="63"/>
      <c r="FSD155" s="63"/>
      <c r="FSE155" s="63"/>
      <c r="FSF155" s="63"/>
      <c r="FSG155" s="63"/>
      <c r="FSH155" s="63"/>
      <c r="FSI155" s="63"/>
      <c r="FSJ155" s="63"/>
      <c r="FSK155" s="63"/>
      <c r="FSL155" s="63"/>
      <c r="FSM155" s="63"/>
      <c r="FSN155" s="63"/>
      <c r="FSO155" s="63"/>
      <c r="FSP155" s="63"/>
      <c r="FSQ155" s="63"/>
      <c r="FSR155" s="63"/>
      <c r="FSS155" s="63"/>
      <c r="FST155" s="63"/>
      <c r="FSU155" s="63"/>
      <c r="FSV155" s="63"/>
      <c r="FSW155" s="63"/>
      <c r="FSX155" s="63"/>
      <c r="FSY155" s="63"/>
      <c r="FSZ155" s="63"/>
      <c r="FTA155" s="63"/>
      <c r="FTB155" s="63"/>
      <c r="FTC155" s="63"/>
      <c r="FTD155" s="63"/>
      <c r="FTE155" s="63"/>
      <c r="FTF155" s="63"/>
      <c r="FTG155" s="63"/>
      <c r="FTH155" s="63"/>
      <c r="FTI155" s="63"/>
      <c r="FTJ155" s="63"/>
      <c r="FTK155" s="63"/>
      <c r="FTL155" s="63"/>
      <c r="FTM155" s="63"/>
      <c r="FTN155" s="63"/>
      <c r="FTO155" s="63"/>
      <c r="FTP155" s="63"/>
      <c r="FTQ155" s="63"/>
      <c r="FTR155" s="63"/>
      <c r="FTS155" s="63"/>
      <c r="FTT155" s="63"/>
      <c r="FTU155" s="63"/>
      <c r="FTV155" s="63"/>
      <c r="FTW155" s="63"/>
      <c r="FTX155" s="63"/>
      <c r="FTY155" s="63"/>
      <c r="FTZ155" s="63"/>
      <c r="FUA155" s="63"/>
      <c r="FUB155" s="63"/>
      <c r="FUC155" s="63"/>
      <c r="FUD155" s="63"/>
      <c r="FUE155" s="63"/>
      <c r="FUF155" s="63"/>
      <c r="FUG155" s="63"/>
      <c r="FUH155" s="63"/>
      <c r="FUI155" s="63"/>
      <c r="FUJ155" s="63"/>
      <c r="FUK155" s="63"/>
      <c r="FUL155" s="63"/>
      <c r="FUM155" s="63"/>
      <c r="FUN155" s="63"/>
      <c r="FUO155" s="63"/>
      <c r="FUP155" s="63"/>
      <c r="FUQ155" s="63"/>
      <c r="FUR155" s="63"/>
      <c r="FUS155" s="63"/>
      <c r="FUT155" s="63"/>
      <c r="FUU155" s="63"/>
      <c r="FUV155" s="63"/>
      <c r="FUW155" s="63"/>
      <c r="FUX155" s="63"/>
      <c r="FUY155" s="63"/>
      <c r="FUZ155" s="63"/>
      <c r="FVA155" s="63"/>
      <c r="FVB155" s="63"/>
      <c r="FVC155" s="63"/>
      <c r="FVD155" s="63"/>
      <c r="FVE155" s="63"/>
      <c r="FVF155" s="63"/>
      <c r="FVG155" s="63"/>
      <c r="FVH155" s="63"/>
      <c r="FVI155" s="63"/>
      <c r="FVJ155" s="63"/>
      <c r="FVK155" s="63"/>
      <c r="FVL155" s="63"/>
      <c r="FVM155" s="63"/>
      <c r="FVN155" s="63"/>
      <c r="FVO155" s="63"/>
      <c r="FVP155" s="63"/>
      <c r="FVQ155" s="63"/>
      <c r="FVR155" s="63"/>
      <c r="FVS155" s="63"/>
      <c r="FVT155" s="63"/>
      <c r="FVU155" s="63"/>
      <c r="FVV155" s="63"/>
      <c r="FVW155" s="63"/>
      <c r="FVX155" s="63"/>
      <c r="FVY155" s="63"/>
      <c r="FVZ155" s="63"/>
      <c r="FWA155" s="63"/>
      <c r="FWB155" s="63"/>
      <c r="FWC155" s="63"/>
      <c r="FWD155" s="63"/>
      <c r="FWE155" s="63"/>
      <c r="FWF155" s="63"/>
      <c r="FWG155" s="63"/>
      <c r="FWH155" s="63"/>
      <c r="FWI155" s="63"/>
      <c r="FWJ155" s="63"/>
      <c r="FWK155" s="63"/>
      <c r="FWL155" s="63"/>
      <c r="FWM155" s="63"/>
      <c r="FWN155" s="63"/>
      <c r="FWO155" s="63"/>
      <c r="FWP155" s="63"/>
      <c r="FWQ155" s="63"/>
      <c r="FWR155" s="63"/>
      <c r="FWS155" s="63"/>
      <c r="FWT155" s="63"/>
      <c r="FWU155" s="63"/>
      <c r="FWV155" s="63"/>
      <c r="FWW155" s="63"/>
      <c r="FWX155" s="63"/>
      <c r="FWY155" s="63"/>
      <c r="FWZ155" s="63"/>
      <c r="FXA155" s="63"/>
      <c r="FXB155" s="63"/>
      <c r="FXC155" s="63"/>
      <c r="FXD155" s="63"/>
      <c r="FXE155" s="63"/>
      <c r="FXF155" s="63"/>
      <c r="FXG155" s="63"/>
      <c r="FXH155" s="63"/>
      <c r="FXI155" s="63"/>
      <c r="FXJ155" s="63"/>
      <c r="FXK155" s="63"/>
      <c r="FXL155" s="63"/>
      <c r="FXM155" s="63"/>
      <c r="FXN155" s="63"/>
      <c r="FXO155" s="63"/>
      <c r="FXP155" s="63"/>
      <c r="FXQ155" s="63"/>
      <c r="FXR155" s="63"/>
      <c r="FXS155" s="63"/>
      <c r="FXT155" s="63"/>
      <c r="FXU155" s="63"/>
      <c r="FXV155" s="63"/>
      <c r="FXW155" s="63"/>
      <c r="FXX155" s="63"/>
      <c r="FXY155" s="63"/>
      <c r="FXZ155" s="63"/>
      <c r="FYA155" s="63"/>
      <c r="FYB155" s="63"/>
      <c r="FYC155" s="63"/>
      <c r="FYD155" s="63"/>
      <c r="FYE155" s="63"/>
      <c r="FYF155" s="63"/>
      <c r="FYG155" s="63"/>
      <c r="FYH155" s="63"/>
      <c r="FYI155" s="63"/>
      <c r="FYJ155" s="63"/>
      <c r="FYK155" s="63"/>
      <c r="FYL155" s="63"/>
      <c r="FYM155" s="63"/>
      <c r="FYN155" s="63"/>
      <c r="FYO155" s="63"/>
      <c r="FYP155" s="63"/>
      <c r="FYQ155" s="63"/>
      <c r="FYR155" s="63"/>
      <c r="FYS155" s="63"/>
      <c r="FYT155" s="63"/>
      <c r="FYU155" s="63"/>
      <c r="FYV155" s="63"/>
      <c r="FYW155" s="63"/>
      <c r="FYX155" s="63"/>
      <c r="FYY155" s="63"/>
      <c r="FYZ155" s="63"/>
      <c r="FZA155" s="63"/>
      <c r="FZB155" s="63"/>
      <c r="FZC155" s="63"/>
      <c r="FZD155" s="63"/>
      <c r="FZE155" s="63"/>
      <c r="FZF155" s="63"/>
      <c r="FZG155" s="63"/>
      <c r="FZH155" s="63"/>
      <c r="FZI155" s="63"/>
      <c r="FZJ155" s="63"/>
      <c r="FZK155" s="63"/>
      <c r="FZL155" s="63"/>
      <c r="FZM155" s="63"/>
      <c r="FZN155" s="63"/>
      <c r="FZO155" s="63"/>
      <c r="FZP155" s="63"/>
      <c r="FZQ155" s="63"/>
      <c r="FZR155" s="63"/>
      <c r="FZS155" s="63"/>
      <c r="FZT155" s="63"/>
      <c r="FZU155" s="63"/>
      <c r="FZV155" s="63"/>
      <c r="FZW155" s="63"/>
      <c r="FZX155" s="63"/>
      <c r="FZY155" s="63"/>
      <c r="FZZ155" s="63"/>
      <c r="GAA155" s="63"/>
      <c r="GAB155" s="63"/>
      <c r="GAC155" s="63"/>
      <c r="GAD155" s="63"/>
      <c r="GAE155" s="63"/>
      <c r="GAF155" s="63"/>
      <c r="GAG155" s="63"/>
      <c r="GAH155" s="63"/>
      <c r="GAI155" s="63"/>
      <c r="GAJ155" s="63"/>
      <c r="GAK155" s="63"/>
      <c r="GAL155" s="63"/>
      <c r="GAM155" s="63"/>
      <c r="GAN155" s="63"/>
      <c r="GAO155" s="63"/>
      <c r="GAP155" s="63"/>
      <c r="GAQ155" s="63"/>
      <c r="GAR155" s="63"/>
      <c r="GAS155" s="63"/>
      <c r="GAT155" s="63"/>
      <c r="GAU155" s="63"/>
      <c r="GAV155" s="63"/>
      <c r="GAW155" s="63"/>
      <c r="GAX155" s="63"/>
      <c r="GAY155" s="63"/>
      <c r="GAZ155" s="63"/>
      <c r="GBA155" s="63"/>
      <c r="GBB155" s="63"/>
      <c r="GBC155" s="63"/>
      <c r="GBD155" s="63"/>
      <c r="GBE155" s="63"/>
      <c r="GBF155" s="63"/>
      <c r="GBG155" s="63"/>
      <c r="GBH155" s="63"/>
      <c r="GBI155" s="63"/>
      <c r="GBJ155" s="63"/>
      <c r="GBK155" s="63"/>
      <c r="GBL155" s="63"/>
      <c r="GBM155" s="63"/>
      <c r="GBN155" s="63"/>
      <c r="GBO155" s="63"/>
      <c r="GBP155" s="63"/>
      <c r="GBQ155" s="63"/>
      <c r="GBR155" s="63"/>
      <c r="GBS155" s="63"/>
      <c r="GBT155" s="63"/>
      <c r="GBU155" s="63"/>
      <c r="GBV155" s="63"/>
      <c r="GBW155" s="63"/>
      <c r="GBX155" s="63"/>
      <c r="GBY155" s="63"/>
      <c r="GBZ155" s="63"/>
      <c r="GCA155" s="63"/>
      <c r="GCB155" s="63"/>
      <c r="GCC155" s="63"/>
      <c r="GCD155" s="63"/>
      <c r="GCE155" s="63"/>
      <c r="GCF155" s="63"/>
      <c r="GCG155" s="63"/>
      <c r="GCH155" s="63"/>
      <c r="GCI155" s="63"/>
      <c r="GCJ155" s="63"/>
      <c r="GCK155" s="63"/>
      <c r="GCL155" s="63"/>
      <c r="GCM155" s="63"/>
      <c r="GCN155" s="63"/>
      <c r="GCO155" s="63"/>
      <c r="GCP155" s="63"/>
      <c r="GCQ155" s="63"/>
      <c r="GCR155" s="63"/>
      <c r="GCS155" s="63"/>
      <c r="GCT155" s="63"/>
      <c r="GCU155" s="63"/>
      <c r="GCV155" s="63"/>
      <c r="GCW155" s="63"/>
      <c r="GCX155" s="63"/>
      <c r="GCY155" s="63"/>
      <c r="GCZ155" s="63"/>
      <c r="GDA155" s="63"/>
      <c r="GDB155" s="63"/>
      <c r="GDC155" s="63"/>
      <c r="GDD155" s="63"/>
      <c r="GDE155" s="63"/>
      <c r="GDF155" s="63"/>
      <c r="GDG155" s="63"/>
      <c r="GDH155" s="63"/>
      <c r="GDI155" s="63"/>
      <c r="GDJ155" s="63"/>
      <c r="GDK155" s="63"/>
      <c r="GDL155" s="63"/>
      <c r="GDM155" s="63"/>
      <c r="GDN155" s="63"/>
      <c r="GDO155" s="63"/>
      <c r="GDP155" s="63"/>
      <c r="GDQ155" s="63"/>
      <c r="GDR155" s="63"/>
      <c r="GDS155" s="63"/>
      <c r="GDT155" s="63"/>
      <c r="GDU155" s="63"/>
      <c r="GDV155" s="63"/>
      <c r="GDW155" s="63"/>
      <c r="GDX155" s="63"/>
      <c r="GDY155" s="63"/>
      <c r="GDZ155" s="63"/>
      <c r="GEA155" s="63"/>
      <c r="GEB155" s="63"/>
      <c r="GEC155" s="63"/>
      <c r="GED155" s="63"/>
      <c r="GEE155" s="63"/>
      <c r="GEF155" s="63"/>
      <c r="GEG155" s="63"/>
      <c r="GEH155" s="63"/>
      <c r="GEI155" s="63"/>
      <c r="GEJ155" s="63"/>
      <c r="GEK155" s="63"/>
      <c r="GEL155" s="63"/>
      <c r="GEM155" s="63"/>
      <c r="GEN155" s="63"/>
      <c r="GEO155" s="63"/>
      <c r="GEP155" s="63"/>
      <c r="GEQ155" s="63"/>
      <c r="GER155" s="63"/>
      <c r="GES155" s="63"/>
      <c r="GET155" s="63"/>
      <c r="GEU155" s="63"/>
      <c r="GEV155" s="63"/>
      <c r="GEW155" s="63"/>
      <c r="GEX155" s="63"/>
      <c r="GEY155" s="63"/>
      <c r="GEZ155" s="63"/>
      <c r="GFA155" s="63"/>
      <c r="GFB155" s="63"/>
      <c r="GFC155" s="63"/>
      <c r="GFD155" s="63"/>
      <c r="GFE155" s="63"/>
      <c r="GFF155" s="63"/>
      <c r="GFG155" s="63"/>
      <c r="GFH155" s="63"/>
      <c r="GFI155" s="63"/>
      <c r="GFJ155" s="63"/>
      <c r="GFK155" s="63"/>
      <c r="GFL155" s="63"/>
      <c r="GFM155" s="63"/>
      <c r="GFN155" s="63"/>
      <c r="GFO155" s="63"/>
      <c r="GFP155" s="63"/>
      <c r="GFQ155" s="63"/>
      <c r="GFR155" s="63"/>
      <c r="GFS155" s="63"/>
      <c r="GFT155" s="63"/>
      <c r="GFU155" s="63"/>
      <c r="GFV155" s="63"/>
      <c r="GFW155" s="63"/>
      <c r="GFX155" s="63"/>
      <c r="GFY155" s="63"/>
      <c r="GFZ155" s="63"/>
      <c r="GGA155" s="63"/>
      <c r="GGB155" s="63"/>
      <c r="GGC155" s="63"/>
      <c r="GGD155" s="63"/>
      <c r="GGE155" s="63"/>
      <c r="GGF155" s="63"/>
      <c r="GGG155" s="63"/>
      <c r="GGH155" s="63"/>
      <c r="GGI155" s="63"/>
      <c r="GGJ155" s="63"/>
      <c r="GGK155" s="63"/>
      <c r="GGL155" s="63"/>
      <c r="GGM155" s="63"/>
      <c r="GGN155" s="63"/>
      <c r="GGO155" s="63"/>
      <c r="GGP155" s="63"/>
      <c r="GGQ155" s="63"/>
      <c r="GGR155" s="63"/>
      <c r="GGS155" s="63"/>
      <c r="GGT155" s="63"/>
      <c r="GGU155" s="63"/>
      <c r="GGV155" s="63"/>
      <c r="GGW155" s="63"/>
      <c r="GGX155" s="63"/>
      <c r="GGY155" s="63"/>
      <c r="GGZ155" s="63"/>
      <c r="GHA155" s="63"/>
      <c r="GHB155" s="63"/>
      <c r="GHC155" s="63"/>
      <c r="GHD155" s="63"/>
      <c r="GHE155" s="63"/>
      <c r="GHF155" s="63"/>
      <c r="GHG155" s="63"/>
      <c r="GHH155" s="63"/>
      <c r="GHI155" s="63"/>
      <c r="GHJ155" s="63"/>
      <c r="GHK155" s="63"/>
      <c r="GHL155" s="63"/>
      <c r="GHM155" s="63"/>
      <c r="GHN155" s="63"/>
      <c r="GHO155" s="63"/>
      <c r="GHP155" s="63"/>
      <c r="GHQ155" s="63"/>
      <c r="GHR155" s="63"/>
      <c r="GHS155" s="63"/>
      <c r="GHT155" s="63"/>
      <c r="GHU155" s="63"/>
      <c r="GHV155" s="63"/>
      <c r="GHW155" s="63"/>
      <c r="GHX155" s="63"/>
      <c r="GHY155" s="63"/>
      <c r="GHZ155" s="63"/>
      <c r="GIA155" s="63"/>
      <c r="GIB155" s="63"/>
      <c r="GIC155" s="63"/>
      <c r="GID155" s="63"/>
      <c r="GIE155" s="63"/>
      <c r="GIF155" s="63"/>
      <c r="GIG155" s="63"/>
      <c r="GIH155" s="63"/>
      <c r="GII155" s="63"/>
      <c r="GIJ155" s="63"/>
      <c r="GIK155" s="63"/>
      <c r="GIL155" s="63"/>
      <c r="GIM155" s="63"/>
      <c r="GIN155" s="63"/>
      <c r="GIO155" s="63"/>
      <c r="GIP155" s="63"/>
      <c r="GIQ155" s="63"/>
      <c r="GIR155" s="63"/>
      <c r="GIS155" s="63"/>
      <c r="GIT155" s="63"/>
      <c r="GIU155" s="63"/>
      <c r="GIV155" s="63"/>
      <c r="GIW155" s="63"/>
      <c r="GIX155" s="63"/>
      <c r="GIY155" s="63"/>
      <c r="GIZ155" s="63"/>
      <c r="GJA155" s="63"/>
      <c r="GJB155" s="63"/>
      <c r="GJC155" s="63"/>
      <c r="GJD155" s="63"/>
      <c r="GJE155" s="63"/>
      <c r="GJF155" s="63"/>
      <c r="GJG155" s="63"/>
      <c r="GJH155" s="63"/>
      <c r="GJI155" s="63"/>
      <c r="GJJ155" s="63"/>
      <c r="GJK155" s="63"/>
      <c r="GJL155" s="63"/>
      <c r="GJM155" s="63"/>
      <c r="GJN155" s="63"/>
      <c r="GJO155" s="63"/>
      <c r="GJP155" s="63"/>
      <c r="GJQ155" s="63"/>
      <c r="GJR155" s="63"/>
      <c r="GJS155" s="63"/>
      <c r="GJT155" s="63"/>
      <c r="GJU155" s="63"/>
      <c r="GJV155" s="63"/>
      <c r="GJW155" s="63"/>
      <c r="GJX155" s="63"/>
      <c r="GJY155" s="63"/>
      <c r="GJZ155" s="63"/>
      <c r="GKA155" s="63"/>
      <c r="GKB155" s="63"/>
      <c r="GKC155" s="63"/>
      <c r="GKD155" s="63"/>
      <c r="GKE155" s="63"/>
      <c r="GKF155" s="63"/>
      <c r="GKG155" s="63"/>
      <c r="GKH155" s="63"/>
      <c r="GKI155" s="63"/>
      <c r="GKJ155" s="63"/>
      <c r="GKK155" s="63"/>
      <c r="GKL155" s="63"/>
      <c r="GKM155" s="63"/>
      <c r="GKN155" s="63"/>
      <c r="GKO155" s="63"/>
      <c r="GKP155" s="63"/>
      <c r="GKQ155" s="63"/>
      <c r="GKR155" s="63"/>
      <c r="GKS155" s="63"/>
      <c r="GKT155" s="63"/>
      <c r="GKU155" s="63"/>
      <c r="GKV155" s="63"/>
      <c r="GKW155" s="63"/>
      <c r="GKX155" s="63"/>
      <c r="GKY155" s="63"/>
      <c r="GKZ155" s="63"/>
      <c r="GLA155" s="63"/>
      <c r="GLB155" s="63"/>
      <c r="GLC155" s="63"/>
      <c r="GLD155" s="63"/>
      <c r="GLE155" s="63"/>
      <c r="GLF155" s="63"/>
      <c r="GLG155" s="63"/>
      <c r="GLH155" s="63"/>
      <c r="GLI155" s="63"/>
      <c r="GLJ155" s="63"/>
      <c r="GLK155" s="63"/>
      <c r="GLL155" s="63"/>
      <c r="GLM155" s="63"/>
      <c r="GLN155" s="63"/>
      <c r="GLO155" s="63"/>
      <c r="GLP155" s="63"/>
      <c r="GLQ155" s="63"/>
      <c r="GLR155" s="63"/>
      <c r="GLS155" s="63"/>
      <c r="GLT155" s="63"/>
      <c r="GLU155" s="63"/>
      <c r="GLV155" s="63"/>
      <c r="GLW155" s="63"/>
      <c r="GLX155" s="63"/>
      <c r="GLY155" s="63"/>
      <c r="GLZ155" s="63"/>
      <c r="GMA155" s="63"/>
      <c r="GMB155" s="63"/>
      <c r="GMC155" s="63"/>
      <c r="GMD155" s="63"/>
      <c r="GME155" s="63"/>
      <c r="GMF155" s="63"/>
      <c r="GMG155" s="63"/>
      <c r="GMH155" s="63"/>
      <c r="GMI155" s="63"/>
      <c r="GMJ155" s="63"/>
      <c r="GMK155" s="63"/>
      <c r="GML155" s="63"/>
      <c r="GMM155" s="63"/>
      <c r="GMN155" s="63"/>
      <c r="GMO155" s="63"/>
      <c r="GMP155" s="63"/>
      <c r="GMQ155" s="63"/>
      <c r="GMR155" s="63"/>
      <c r="GMS155" s="63"/>
      <c r="GMT155" s="63"/>
      <c r="GMU155" s="63"/>
      <c r="GMV155" s="63"/>
      <c r="GMW155" s="63"/>
      <c r="GMX155" s="63"/>
      <c r="GMY155" s="63"/>
      <c r="GMZ155" s="63"/>
      <c r="GNA155" s="63"/>
      <c r="GNB155" s="63"/>
      <c r="GNC155" s="63"/>
      <c r="GND155" s="63"/>
      <c r="GNE155" s="63"/>
      <c r="GNF155" s="63"/>
      <c r="GNG155" s="63"/>
      <c r="GNH155" s="63"/>
      <c r="GNI155" s="63"/>
      <c r="GNJ155" s="63"/>
      <c r="GNK155" s="63"/>
      <c r="GNL155" s="63"/>
      <c r="GNM155" s="63"/>
      <c r="GNN155" s="63"/>
      <c r="GNO155" s="63"/>
      <c r="GNP155" s="63"/>
      <c r="GNQ155" s="63"/>
      <c r="GNR155" s="63"/>
      <c r="GNS155" s="63"/>
      <c r="GNT155" s="63"/>
      <c r="GNU155" s="63"/>
      <c r="GNV155" s="63"/>
      <c r="GNW155" s="63"/>
      <c r="GNX155" s="63"/>
      <c r="GNY155" s="63"/>
      <c r="GNZ155" s="63"/>
      <c r="GOA155" s="63"/>
      <c r="GOB155" s="63"/>
      <c r="GOC155" s="63"/>
      <c r="GOD155" s="63"/>
      <c r="GOE155" s="63"/>
      <c r="GOF155" s="63"/>
      <c r="GOG155" s="63"/>
      <c r="GOH155" s="63"/>
      <c r="GOI155" s="63"/>
      <c r="GOJ155" s="63"/>
      <c r="GOK155" s="63"/>
      <c r="GOL155" s="63"/>
      <c r="GOM155" s="63"/>
      <c r="GON155" s="63"/>
      <c r="GOO155" s="63"/>
      <c r="GOP155" s="63"/>
      <c r="GOQ155" s="63"/>
      <c r="GOR155" s="63"/>
      <c r="GOS155" s="63"/>
      <c r="GOT155" s="63"/>
      <c r="GOU155" s="63"/>
      <c r="GOV155" s="63"/>
      <c r="GOW155" s="63"/>
      <c r="GOX155" s="63"/>
      <c r="GOY155" s="63"/>
      <c r="GOZ155" s="63"/>
      <c r="GPA155" s="63"/>
      <c r="GPB155" s="63"/>
      <c r="GPC155" s="63"/>
      <c r="GPD155" s="63"/>
      <c r="GPE155" s="63"/>
      <c r="GPF155" s="63"/>
      <c r="GPG155" s="63"/>
      <c r="GPH155" s="63"/>
      <c r="GPI155" s="63"/>
      <c r="GPJ155" s="63"/>
      <c r="GPK155" s="63"/>
      <c r="GPL155" s="63"/>
      <c r="GPM155" s="63"/>
      <c r="GPN155" s="63"/>
      <c r="GPO155" s="63"/>
      <c r="GPP155" s="63"/>
      <c r="GPQ155" s="63"/>
      <c r="GPR155" s="63"/>
      <c r="GPS155" s="63"/>
      <c r="GPT155" s="63"/>
      <c r="GPU155" s="63"/>
      <c r="GPV155" s="63"/>
      <c r="GPW155" s="63"/>
      <c r="GPX155" s="63"/>
      <c r="GPY155" s="63"/>
      <c r="GPZ155" s="63"/>
      <c r="GQA155" s="63"/>
      <c r="GQB155" s="63"/>
      <c r="GQC155" s="63"/>
      <c r="GQD155" s="63"/>
      <c r="GQE155" s="63"/>
      <c r="GQF155" s="63"/>
      <c r="GQG155" s="63"/>
      <c r="GQH155" s="63"/>
      <c r="GQI155" s="63"/>
      <c r="GQJ155" s="63"/>
      <c r="GQK155" s="63"/>
      <c r="GQL155" s="63"/>
      <c r="GQM155" s="63"/>
      <c r="GQN155" s="63"/>
      <c r="GQO155" s="63"/>
      <c r="GQP155" s="63"/>
      <c r="GQQ155" s="63"/>
      <c r="GQR155" s="63"/>
      <c r="GQS155" s="63"/>
      <c r="GQT155" s="63"/>
      <c r="GQU155" s="63"/>
      <c r="GQV155" s="63"/>
      <c r="GQW155" s="63"/>
      <c r="GQX155" s="63"/>
      <c r="GQY155" s="63"/>
      <c r="GQZ155" s="63"/>
      <c r="GRA155" s="63"/>
      <c r="GRB155" s="63"/>
      <c r="GRC155" s="63"/>
      <c r="GRD155" s="63"/>
      <c r="GRE155" s="63"/>
      <c r="GRF155" s="63"/>
      <c r="GRG155" s="63"/>
      <c r="GRH155" s="63"/>
      <c r="GRI155" s="63"/>
      <c r="GRJ155" s="63"/>
      <c r="GRK155" s="63"/>
      <c r="GRL155" s="63"/>
      <c r="GRM155" s="63"/>
      <c r="GRN155" s="63"/>
      <c r="GRO155" s="63"/>
      <c r="GRP155" s="63"/>
      <c r="GRQ155" s="63"/>
      <c r="GRR155" s="63"/>
      <c r="GRS155" s="63"/>
      <c r="GRT155" s="63"/>
      <c r="GRU155" s="63"/>
      <c r="GRV155" s="63"/>
      <c r="GRW155" s="63"/>
      <c r="GRX155" s="63"/>
      <c r="GRY155" s="63"/>
      <c r="GRZ155" s="63"/>
      <c r="GSA155" s="63"/>
      <c r="GSB155" s="63"/>
      <c r="GSC155" s="63"/>
      <c r="GSD155" s="63"/>
      <c r="GSE155" s="63"/>
      <c r="GSF155" s="63"/>
      <c r="GSG155" s="63"/>
      <c r="GSH155" s="63"/>
      <c r="GSI155" s="63"/>
      <c r="GSJ155" s="63"/>
      <c r="GSK155" s="63"/>
      <c r="GSL155" s="63"/>
      <c r="GSM155" s="63"/>
      <c r="GSN155" s="63"/>
      <c r="GSO155" s="63"/>
      <c r="GSP155" s="63"/>
      <c r="GSQ155" s="63"/>
      <c r="GSR155" s="63"/>
      <c r="GSS155" s="63"/>
      <c r="GST155" s="63"/>
      <c r="GSU155" s="63"/>
      <c r="GSV155" s="63"/>
      <c r="GSW155" s="63"/>
      <c r="GSX155" s="63"/>
      <c r="GSY155" s="63"/>
      <c r="GSZ155" s="63"/>
      <c r="GTA155" s="63"/>
      <c r="GTB155" s="63"/>
      <c r="GTC155" s="63"/>
      <c r="GTD155" s="63"/>
      <c r="GTE155" s="63"/>
      <c r="GTF155" s="63"/>
      <c r="GTG155" s="63"/>
      <c r="GTH155" s="63"/>
      <c r="GTI155" s="63"/>
      <c r="GTJ155" s="63"/>
      <c r="GTK155" s="63"/>
      <c r="GTL155" s="63"/>
      <c r="GTM155" s="63"/>
      <c r="GTN155" s="63"/>
      <c r="GTO155" s="63"/>
      <c r="GTP155" s="63"/>
      <c r="GTQ155" s="63"/>
      <c r="GTR155" s="63"/>
      <c r="GTS155" s="63"/>
      <c r="GTT155" s="63"/>
      <c r="GTU155" s="63"/>
      <c r="GTV155" s="63"/>
      <c r="GTW155" s="63"/>
      <c r="GTX155" s="63"/>
      <c r="GTY155" s="63"/>
      <c r="GTZ155" s="63"/>
      <c r="GUA155" s="63"/>
      <c r="GUB155" s="63"/>
      <c r="GUC155" s="63"/>
      <c r="GUD155" s="63"/>
      <c r="GUE155" s="63"/>
      <c r="GUF155" s="63"/>
      <c r="GUG155" s="63"/>
      <c r="GUH155" s="63"/>
      <c r="GUI155" s="63"/>
      <c r="GUJ155" s="63"/>
      <c r="GUK155" s="63"/>
      <c r="GUL155" s="63"/>
      <c r="GUM155" s="63"/>
      <c r="GUN155" s="63"/>
      <c r="GUO155" s="63"/>
      <c r="GUP155" s="63"/>
      <c r="GUQ155" s="63"/>
      <c r="GUR155" s="63"/>
      <c r="GUS155" s="63"/>
      <c r="GUT155" s="63"/>
      <c r="GUU155" s="63"/>
      <c r="GUV155" s="63"/>
      <c r="GUW155" s="63"/>
      <c r="GUX155" s="63"/>
      <c r="GUY155" s="63"/>
      <c r="GUZ155" s="63"/>
      <c r="GVA155" s="63"/>
      <c r="GVB155" s="63"/>
      <c r="GVC155" s="63"/>
      <c r="GVD155" s="63"/>
      <c r="GVE155" s="63"/>
      <c r="GVF155" s="63"/>
      <c r="GVG155" s="63"/>
      <c r="GVH155" s="63"/>
      <c r="GVI155" s="63"/>
      <c r="GVJ155" s="63"/>
      <c r="GVK155" s="63"/>
      <c r="GVL155" s="63"/>
      <c r="GVM155" s="63"/>
      <c r="GVN155" s="63"/>
      <c r="GVO155" s="63"/>
      <c r="GVP155" s="63"/>
      <c r="GVQ155" s="63"/>
      <c r="GVR155" s="63"/>
      <c r="GVS155" s="63"/>
      <c r="GVT155" s="63"/>
      <c r="GVU155" s="63"/>
      <c r="GVV155" s="63"/>
      <c r="GVW155" s="63"/>
      <c r="GVX155" s="63"/>
      <c r="GVY155" s="63"/>
      <c r="GVZ155" s="63"/>
      <c r="GWA155" s="63"/>
      <c r="GWB155" s="63"/>
      <c r="GWC155" s="63"/>
      <c r="GWD155" s="63"/>
      <c r="GWE155" s="63"/>
      <c r="GWF155" s="63"/>
      <c r="GWG155" s="63"/>
      <c r="GWH155" s="63"/>
      <c r="GWI155" s="63"/>
      <c r="GWJ155" s="63"/>
      <c r="GWK155" s="63"/>
      <c r="GWL155" s="63"/>
      <c r="GWM155" s="63"/>
      <c r="GWN155" s="63"/>
      <c r="GWO155" s="63"/>
      <c r="GWP155" s="63"/>
      <c r="GWQ155" s="63"/>
      <c r="GWR155" s="63"/>
      <c r="GWS155" s="63"/>
      <c r="GWT155" s="63"/>
      <c r="GWU155" s="63"/>
      <c r="GWV155" s="63"/>
      <c r="GWW155" s="63"/>
      <c r="GWX155" s="63"/>
      <c r="GWY155" s="63"/>
      <c r="GWZ155" s="63"/>
      <c r="GXA155" s="63"/>
      <c r="GXB155" s="63"/>
      <c r="GXC155" s="63"/>
      <c r="GXD155" s="63"/>
      <c r="GXE155" s="63"/>
      <c r="GXF155" s="63"/>
      <c r="GXG155" s="63"/>
      <c r="GXH155" s="63"/>
      <c r="GXI155" s="63"/>
      <c r="GXJ155" s="63"/>
      <c r="GXK155" s="63"/>
      <c r="GXL155" s="63"/>
      <c r="GXM155" s="63"/>
      <c r="GXN155" s="63"/>
      <c r="GXO155" s="63"/>
      <c r="GXP155" s="63"/>
      <c r="GXQ155" s="63"/>
      <c r="GXR155" s="63"/>
      <c r="GXS155" s="63"/>
      <c r="GXT155" s="63"/>
      <c r="GXU155" s="63"/>
      <c r="GXV155" s="63"/>
      <c r="GXW155" s="63"/>
      <c r="GXX155" s="63"/>
      <c r="GXY155" s="63"/>
      <c r="GXZ155" s="63"/>
      <c r="GYA155" s="63"/>
      <c r="GYB155" s="63"/>
      <c r="GYC155" s="63"/>
      <c r="GYD155" s="63"/>
      <c r="GYE155" s="63"/>
      <c r="GYF155" s="63"/>
      <c r="GYG155" s="63"/>
      <c r="GYH155" s="63"/>
      <c r="GYI155" s="63"/>
      <c r="GYJ155" s="63"/>
      <c r="GYK155" s="63"/>
      <c r="GYL155" s="63"/>
      <c r="GYM155" s="63"/>
      <c r="GYN155" s="63"/>
      <c r="GYO155" s="63"/>
      <c r="GYP155" s="63"/>
      <c r="GYQ155" s="63"/>
      <c r="GYR155" s="63"/>
      <c r="GYS155" s="63"/>
      <c r="GYT155" s="63"/>
      <c r="GYU155" s="63"/>
      <c r="GYV155" s="63"/>
      <c r="GYW155" s="63"/>
      <c r="GYX155" s="63"/>
      <c r="GYY155" s="63"/>
      <c r="GYZ155" s="63"/>
      <c r="GZA155" s="63"/>
      <c r="GZB155" s="63"/>
      <c r="GZC155" s="63"/>
      <c r="GZD155" s="63"/>
      <c r="GZE155" s="63"/>
      <c r="GZF155" s="63"/>
      <c r="GZG155" s="63"/>
      <c r="GZH155" s="63"/>
      <c r="GZI155" s="63"/>
      <c r="GZJ155" s="63"/>
      <c r="GZK155" s="63"/>
      <c r="GZL155" s="63"/>
      <c r="GZM155" s="63"/>
      <c r="GZN155" s="63"/>
      <c r="GZO155" s="63"/>
      <c r="GZP155" s="63"/>
      <c r="GZQ155" s="63"/>
      <c r="GZR155" s="63"/>
      <c r="GZS155" s="63"/>
      <c r="GZT155" s="63"/>
      <c r="GZU155" s="63"/>
      <c r="GZV155" s="63"/>
      <c r="GZW155" s="63"/>
      <c r="GZX155" s="63"/>
      <c r="GZY155" s="63"/>
      <c r="GZZ155" s="63"/>
      <c r="HAA155" s="63"/>
      <c r="HAB155" s="63"/>
      <c r="HAC155" s="63"/>
      <c r="HAD155" s="63"/>
      <c r="HAE155" s="63"/>
      <c r="HAF155" s="63"/>
      <c r="HAG155" s="63"/>
      <c r="HAH155" s="63"/>
      <c r="HAI155" s="63"/>
      <c r="HAJ155" s="63"/>
      <c r="HAK155" s="63"/>
      <c r="HAL155" s="63"/>
      <c r="HAM155" s="63"/>
      <c r="HAN155" s="63"/>
      <c r="HAO155" s="63"/>
      <c r="HAP155" s="63"/>
      <c r="HAQ155" s="63"/>
      <c r="HAR155" s="63"/>
      <c r="HAS155" s="63"/>
      <c r="HAT155" s="63"/>
      <c r="HAU155" s="63"/>
      <c r="HAV155" s="63"/>
      <c r="HAW155" s="63"/>
      <c r="HAX155" s="63"/>
      <c r="HAY155" s="63"/>
      <c r="HAZ155" s="63"/>
      <c r="HBA155" s="63"/>
      <c r="HBB155" s="63"/>
      <c r="HBC155" s="63"/>
      <c r="HBD155" s="63"/>
      <c r="HBE155" s="63"/>
      <c r="HBF155" s="63"/>
      <c r="HBG155" s="63"/>
      <c r="HBH155" s="63"/>
      <c r="HBI155" s="63"/>
      <c r="HBJ155" s="63"/>
      <c r="HBK155" s="63"/>
      <c r="HBL155" s="63"/>
      <c r="HBM155" s="63"/>
      <c r="HBN155" s="63"/>
      <c r="HBO155" s="63"/>
      <c r="HBP155" s="63"/>
      <c r="HBQ155" s="63"/>
      <c r="HBR155" s="63"/>
      <c r="HBS155" s="63"/>
      <c r="HBT155" s="63"/>
      <c r="HBU155" s="63"/>
      <c r="HBV155" s="63"/>
      <c r="HBW155" s="63"/>
      <c r="HBX155" s="63"/>
      <c r="HBY155" s="63"/>
      <c r="HBZ155" s="63"/>
      <c r="HCA155" s="63"/>
      <c r="HCB155" s="63"/>
      <c r="HCC155" s="63"/>
      <c r="HCD155" s="63"/>
      <c r="HCE155" s="63"/>
      <c r="HCF155" s="63"/>
      <c r="HCG155" s="63"/>
      <c r="HCH155" s="63"/>
      <c r="HCI155" s="63"/>
      <c r="HCJ155" s="63"/>
      <c r="HCK155" s="63"/>
      <c r="HCL155" s="63"/>
      <c r="HCM155" s="63"/>
      <c r="HCN155" s="63"/>
      <c r="HCO155" s="63"/>
      <c r="HCP155" s="63"/>
      <c r="HCQ155" s="63"/>
      <c r="HCR155" s="63"/>
      <c r="HCS155" s="63"/>
      <c r="HCT155" s="63"/>
      <c r="HCU155" s="63"/>
      <c r="HCV155" s="63"/>
      <c r="HCW155" s="63"/>
      <c r="HCX155" s="63"/>
      <c r="HCY155" s="63"/>
      <c r="HCZ155" s="63"/>
      <c r="HDA155" s="63"/>
      <c r="HDB155" s="63"/>
      <c r="HDC155" s="63"/>
      <c r="HDD155" s="63"/>
      <c r="HDE155" s="63"/>
      <c r="HDF155" s="63"/>
      <c r="HDG155" s="63"/>
      <c r="HDH155" s="63"/>
      <c r="HDI155" s="63"/>
      <c r="HDJ155" s="63"/>
      <c r="HDK155" s="63"/>
      <c r="HDL155" s="63"/>
      <c r="HDM155" s="63"/>
      <c r="HDN155" s="63"/>
      <c r="HDO155" s="63"/>
      <c r="HDP155" s="63"/>
      <c r="HDQ155" s="63"/>
      <c r="HDR155" s="63"/>
      <c r="HDS155" s="63"/>
      <c r="HDT155" s="63"/>
      <c r="HDU155" s="63"/>
      <c r="HDV155" s="63"/>
      <c r="HDW155" s="63"/>
      <c r="HDX155" s="63"/>
      <c r="HDY155" s="63"/>
      <c r="HDZ155" s="63"/>
      <c r="HEA155" s="63"/>
      <c r="HEB155" s="63"/>
      <c r="HEC155" s="63"/>
      <c r="HED155" s="63"/>
      <c r="HEE155" s="63"/>
      <c r="HEF155" s="63"/>
      <c r="HEG155" s="63"/>
      <c r="HEH155" s="63"/>
      <c r="HEI155" s="63"/>
      <c r="HEJ155" s="63"/>
      <c r="HEK155" s="63"/>
      <c r="HEL155" s="63"/>
      <c r="HEM155" s="63"/>
      <c r="HEN155" s="63"/>
      <c r="HEO155" s="63"/>
      <c r="HEP155" s="63"/>
      <c r="HEQ155" s="63"/>
      <c r="HER155" s="63"/>
      <c r="HES155" s="63"/>
      <c r="HET155" s="63"/>
      <c r="HEU155" s="63"/>
      <c r="HEV155" s="63"/>
      <c r="HEW155" s="63"/>
      <c r="HEX155" s="63"/>
      <c r="HEY155" s="63"/>
      <c r="HEZ155" s="63"/>
      <c r="HFA155" s="63"/>
      <c r="HFB155" s="63"/>
      <c r="HFC155" s="63"/>
      <c r="HFD155" s="63"/>
      <c r="HFE155" s="63"/>
      <c r="HFF155" s="63"/>
      <c r="HFG155" s="63"/>
      <c r="HFH155" s="63"/>
      <c r="HFI155" s="63"/>
      <c r="HFJ155" s="63"/>
      <c r="HFK155" s="63"/>
      <c r="HFL155" s="63"/>
      <c r="HFM155" s="63"/>
      <c r="HFN155" s="63"/>
      <c r="HFO155" s="63"/>
      <c r="HFP155" s="63"/>
      <c r="HFQ155" s="63"/>
      <c r="HFR155" s="63"/>
      <c r="HFS155" s="63"/>
      <c r="HFT155" s="63"/>
      <c r="HFU155" s="63"/>
      <c r="HFV155" s="63"/>
      <c r="HFW155" s="63"/>
      <c r="HFX155" s="63"/>
      <c r="HFY155" s="63"/>
      <c r="HFZ155" s="63"/>
      <c r="HGA155" s="63"/>
      <c r="HGB155" s="63"/>
      <c r="HGC155" s="63"/>
      <c r="HGD155" s="63"/>
      <c r="HGE155" s="63"/>
      <c r="HGF155" s="63"/>
      <c r="HGG155" s="63"/>
      <c r="HGH155" s="63"/>
      <c r="HGI155" s="63"/>
      <c r="HGJ155" s="63"/>
      <c r="HGK155" s="63"/>
      <c r="HGL155" s="63"/>
      <c r="HGM155" s="63"/>
      <c r="HGN155" s="63"/>
      <c r="HGO155" s="63"/>
      <c r="HGP155" s="63"/>
      <c r="HGQ155" s="63"/>
      <c r="HGR155" s="63"/>
      <c r="HGS155" s="63"/>
      <c r="HGT155" s="63"/>
      <c r="HGU155" s="63"/>
      <c r="HGV155" s="63"/>
      <c r="HGW155" s="63"/>
      <c r="HGX155" s="63"/>
      <c r="HGY155" s="63"/>
      <c r="HGZ155" s="63"/>
      <c r="HHA155" s="63"/>
      <c r="HHB155" s="63"/>
      <c r="HHC155" s="63"/>
      <c r="HHD155" s="63"/>
      <c r="HHE155" s="63"/>
      <c r="HHF155" s="63"/>
      <c r="HHG155" s="63"/>
      <c r="HHH155" s="63"/>
      <c r="HHI155" s="63"/>
      <c r="HHJ155" s="63"/>
      <c r="HHK155" s="63"/>
      <c r="HHL155" s="63"/>
      <c r="HHM155" s="63"/>
      <c r="HHN155" s="63"/>
      <c r="HHO155" s="63"/>
      <c r="HHP155" s="63"/>
      <c r="HHQ155" s="63"/>
      <c r="HHR155" s="63"/>
      <c r="HHS155" s="63"/>
      <c r="HHT155" s="63"/>
      <c r="HHU155" s="63"/>
      <c r="HHV155" s="63"/>
      <c r="HHW155" s="63"/>
      <c r="HHX155" s="63"/>
      <c r="HHY155" s="63"/>
      <c r="HHZ155" s="63"/>
      <c r="HIA155" s="63"/>
      <c r="HIB155" s="63"/>
      <c r="HIC155" s="63"/>
      <c r="HID155" s="63"/>
      <c r="HIE155" s="63"/>
      <c r="HIF155" s="63"/>
      <c r="HIG155" s="63"/>
      <c r="HIH155" s="63"/>
      <c r="HII155" s="63"/>
      <c r="HIJ155" s="63"/>
      <c r="HIK155" s="63"/>
      <c r="HIL155" s="63"/>
      <c r="HIM155" s="63"/>
      <c r="HIN155" s="63"/>
      <c r="HIO155" s="63"/>
      <c r="HIP155" s="63"/>
      <c r="HIQ155" s="63"/>
      <c r="HIR155" s="63"/>
      <c r="HIS155" s="63"/>
      <c r="HIT155" s="63"/>
      <c r="HIU155" s="63"/>
      <c r="HIV155" s="63"/>
      <c r="HIW155" s="63"/>
      <c r="HIX155" s="63"/>
      <c r="HIY155" s="63"/>
      <c r="HIZ155" s="63"/>
      <c r="HJA155" s="63"/>
      <c r="HJB155" s="63"/>
      <c r="HJC155" s="63"/>
      <c r="HJD155" s="63"/>
      <c r="HJE155" s="63"/>
      <c r="HJF155" s="63"/>
      <c r="HJG155" s="63"/>
      <c r="HJH155" s="63"/>
      <c r="HJI155" s="63"/>
      <c r="HJJ155" s="63"/>
      <c r="HJK155" s="63"/>
      <c r="HJL155" s="63"/>
      <c r="HJM155" s="63"/>
      <c r="HJN155" s="63"/>
      <c r="HJO155" s="63"/>
      <c r="HJP155" s="63"/>
      <c r="HJQ155" s="63"/>
      <c r="HJR155" s="63"/>
      <c r="HJS155" s="63"/>
      <c r="HJT155" s="63"/>
      <c r="HJU155" s="63"/>
      <c r="HJV155" s="63"/>
      <c r="HJW155" s="63"/>
      <c r="HJX155" s="63"/>
      <c r="HJY155" s="63"/>
      <c r="HJZ155" s="63"/>
      <c r="HKA155" s="63"/>
      <c r="HKB155" s="63"/>
      <c r="HKC155" s="63"/>
      <c r="HKD155" s="63"/>
      <c r="HKE155" s="63"/>
      <c r="HKF155" s="63"/>
      <c r="HKG155" s="63"/>
      <c r="HKH155" s="63"/>
      <c r="HKI155" s="63"/>
      <c r="HKJ155" s="63"/>
      <c r="HKK155" s="63"/>
      <c r="HKL155" s="63"/>
      <c r="HKM155" s="63"/>
      <c r="HKN155" s="63"/>
      <c r="HKO155" s="63"/>
      <c r="HKP155" s="63"/>
      <c r="HKQ155" s="63"/>
      <c r="HKR155" s="63"/>
      <c r="HKS155" s="63"/>
      <c r="HKT155" s="63"/>
      <c r="HKU155" s="63"/>
      <c r="HKV155" s="63"/>
      <c r="HKW155" s="63"/>
      <c r="HKX155" s="63"/>
      <c r="HKY155" s="63"/>
      <c r="HKZ155" s="63"/>
      <c r="HLA155" s="63"/>
      <c r="HLB155" s="63"/>
      <c r="HLC155" s="63"/>
      <c r="HLD155" s="63"/>
      <c r="HLE155" s="63"/>
      <c r="HLF155" s="63"/>
      <c r="HLG155" s="63"/>
      <c r="HLH155" s="63"/>
      <c r="HLI155" s="63"/>
      <c r="HLJ155" s="63"/>
      <c r="HLK155" s="63"/>
      <c r="HLL155" s="63"/>
      <c r="HLM155" s="63"/>
      <c r="HLN155" s="63"/>
      <c r="HLO155" s="63"/>
      <c r="HLP155" s="63"/>
      <c r="HLQ155" s="63"/>
      <c r="HLR155" s="63"/>
      <c r="HLS155" s="63"/>
      <c r="HLT155" s="63"/>
      <c r="HLU155" s="63"/>
      <c r="HLV155" s="63"/>
      <c r="HLW155" s="63"/>
      <c r="HLX155" s="63"/>
      <c r="HLY155" s="63"/>
      <c r="HLZ155" s="63"/>
      <c r="HMA155" s="63"/>
      <c r="HMB155" s="63"/>
      <c r="HMC155" s="63"/>
      <c r="HMD155" s="63"/>
      <c r="HME155" s="63"/>
      <c r="HMF155" s="63"/>
      <c r="HMG155" s="63"/>
      <c r="HMH155" s="63"/>
      <c r="HMI155" s="63"/>
      <c r="HMJ155" s="63"/>
      <c r="HMK155" s="63"/>
      <c r="HML155" s="63"/>
      <c r="HMM155" s="63"/>
      <c r="HMN155" s="63"/>
      <c r="HMO155" s="63"/>
      <c r="HMP155" s="63"/>
      <c r="HMQ155" s="63"/>
      <c r="HMR155" s="63"/>
      <c r="HMS155" s="63"/>
      <c r="HMT155" s="63"/>
      <c r="HMU155" s="63"/>
      <c r="HMV155" s="63"/>
      <c r="HMW155" s="63"/>
      <c r="HMX155" s="63"/>
      <c r="HMY155" s="63"/>
      <c r="HMZ155" s="63"/>
      <c r="HNA155" s="63"/>
      <c r="HNB155" s="63"/>
      <c r="HNC155" s="63"/>
      <c r="HND155" s="63"/>
      <c r="HNE155" s="63"/>
      <c r="HNF155" s="63"/>
      <c r="HNG155" s="63"/>
      <c r="HNH155" s="63"/>
      <c r="HNI155" s="63"/>
      <c r="HNJ155" s="63"/>
      <c r="HNK155" s="63"/>
      <c r="HNL155" s="63"/>
      <c r="HNM155" s="63"/>
      <c r="HNN155" s="63"/>
      <c r="HNO155" s="63"/>
      <c r="HNP155" s="63"/>
      <c r="HNQ155" s="63"/>
      <c r="HNR155" s="63"/>
      <c r="HNS155" s="63"/>
      <c r="HNT155" s="63"/>
      <c r="HNU155" s="63"/>
      <c r="HNV155" s="63"/>
      <c r="HNW155" s="63"/>
      <c r="HNX155" s="63"/>
      <c r="HNY155" s="63"/>
      <c r="HNZ155" s="63"/>
      <c r="HOA155" s="63"/>
      <c r="HOB155" s="63"/>
      <c r="HOC155" s="63"/>
      <c r="HOD155" s="63"/>
      <c r="HOE155" s="63"/>
      <c r="HOF155" s="63"/>
      <c r="HOG155" s="63"/>
      <c r="HOH155" s="63"/>
      <c r="HOI155" s="63"/>
      <c r="HOJ155" s="63"/>
      <c r="HOK155" s="63"/>
      <c r="HOL155" s="63"/>
      <c r="HOM155" s="63"/>
      <c r="HON155" s="63"/>
      <c r="HOO155" s="63"/>
      <c r="HOP155" s="63"/>
      <c r="HOQ155" s="63"/>
      <c r="HOR155" s="63"/>
      <c r="HOS155" s="63"/>
      <c r="HOT155" s="63"/>
      <c r="HOU155" s="63"/>
      <c r="HOV155" s="63"/>
      <c r="HOW155" s="63"/>
      <c r="HOX155" s="63"/>
      <c r="HOY155" s="63"/>
      <c r="HOZ155" s="63"/>
      <c r="HPA155" s="63"/>
      <c r="HPB155" s="63"/>
      <c r="HPC155" s="63"/>
      <c r="HPD155" s="63"/>
      <c r="HPE155" s="63"/>
      <c r="HPF155" s="63"/>
      <c r="HPG155" s="63"/>
      <c r="HPH155" s="63"/>
      <c r="HPI155" s="63"/>
      <c r="HPJ155" s="63"/>
      <c r="HPK155" s="63"/>
      <c r="HPL155" s="63"/>
      <c r="HPM155" s="63"/>
      <c r="HPN155" s="63"/>
      <c r="HPO155" s="63"/>
      <c r="HPP155" s="63"/>
      <c r="HPQ155" s="63"/>
      <c r="HPR155" s="63"/>
      <c r="HPS155" s="63"/>
      <c r="HPT155" s="63"/>
      <c r="HPU155" s="63"/>
      <c r="HPV155" s="63"/>
      <c r="HPW155" s="63"/>
      <c r="HPX155" s="63"/>
      <c r="HPY155" s="63"/>
      <c r="HPZ155" s="63"/>
      <c r="HQA155" s="63"/>
      <c r="HQB155" s="63"/>
      <c r="HQC155" s="63"/>
      <c r="HQD155" s="63"/>
      <c r="HQE155" s="63"/>
      <c r="HQF155" s="63"/>
      <c r="HQG155" s="63"/>
      <c r="HQH155" s="63"/>
      <c r="HQI155" s="63"/>
      <c r="HQJ155" s="63"/>
      <c r="HQK155" s="63"/>
      <c r="HQL155" s="63"/>
      <c r="HQM155" s="63"/>
      <c r="HQN155" s="63"/>
      <c r="HQO155" s="63"/>
      <c r="HQP155" s="63"/>
      <c r="HQQ155" s="63"/>
      <c r="HQR155" s="63"/>
      <c r="HQS155" s="63"/>
      <c r="HQT155" s="63"/>
      <c r="HQU155" s="63"/>
      <c r="HQV155" s="63"/>
      <c r="HQW155" s="63"/>
      <c r="HQX155" s="63"/>
      <c r="HQY155" s="63"/>
      <c r="HQZ155" s="63"/>
      <c r="HRA155" s="63"/>
      <c r="HRB155" s="63"/>
      <c r="HRC155" s="63"/>
      <c r="HRD155" s="63"/>
      <c r="HRE155" s="63"/>
      <c r="HRF155" s="63"/>
      <c r="HRG155" s="63"/>
      <c r="HRH155" s="63"/>
      <c r="HRI155" s="63"/>
      <c r="HRJ155" s="63"/>
      <c r="HRK155" s="63"/>
      <c r="HRL155" s="63"/>
      <c r="HRM155" s="63"/>
      <c r="HRN155" s="63"/>
      <c r="HRO155" s="63"/>
      <c r="HRP155" s="63"/>
      <c r="HRQ155" s="63"/>
      <c r="HRR155" s="63"/>
      <c r="HRS155" s="63"/>
      <c r="HRT155" s="63"/>
      <c r="HRU155" s="63"/>
      <c r="HRV155" s="63"/>
      <c r="HRW155" s="63"/>
      <c r="HRX155" s="63"/>
      <c r="HRY155" s="63"/>
      <c r="HRZ155" s="63"/>
      <c r="HSA155" s="63"/>
      <c r="HSB155" s="63"/>
      <c r="HSC155" s="63"/>
      <c r="HSD155" s="63"/>
      <c r="HSE155" s="63"/>
      <c r="HSF155" s="63"/>
      <c r="HSG155" s="63"/>
      <c r="HSH155" s="63"/>
      <c r="HSI155" s="63"/>
      <c r="HSJ155" s="63"/>
      <c r="HSK155" s="63"/>
      <c r="HSL155" s="63"/>
      <c r="HSM155" s="63"/>
      <c r="HSN155" s="63"/>
      <c r="HSO155" s="63"/>
      <c r="HSP155" s="63"/>
      <c r="HSQ155" s="63"/>
      <c r="HSR155" s="63"/>
      <c r="HSS155" s="63"/>
      <c r="HST155" s="63"/>
      <c r="HSU155" s="63"/>
      <c r="HSV155" s="63"/>
      <c r="HSW155" s="63"/>
      <c r="HSX155" s="63"/>
      <c r="HSY155" s="63"/>
      <c r="HSZ155" s="63"/>
      <c r="HTA155" s="63"/>
      <c r="HTB155" s="63"/>
      <c r="HTC155" s="63"/>
      <c r="HTD155" s="63"/>
      <c r="HTE155" s="63"/>
      <c r="HTF155" s="63"/>
      <c r="HTG155" s="63"/>
      <c r="HTH155" s="63"/>
      <c r="HTI155" s="63"/>
      <c r="HTJ155" s="63"/>
      <c r="HTK155" s="63"/>
      <c r="HTL155" s="63"/>
      <c r="HTM155" s="63"/>
      <c r="HTN155" s="63"/>
      <c r="HTO155" s="63"/>
      <c r="HTP155" s="63"/>
      <c r="HTQ155" s="63"/>
      <c r="HTR155" s="63"/>
      <c r="HTS155" s="63"/>
      <c r="HTT155" s="63"/>
      <c r="HTU155" s="63"/>
      <c r="HTV155" s="63"/>
      <c r="HTW155" s="63"/>
      <c r="HTX155" s="63"/>
      <c r="HTY155" s="63"/>
      <c r="HTZ155" s="63"/>
      <c r="HUA155" s="63"/>
      <c r="HUB155" s="63"/>
      <c r="HUC155" s="63"/>
      <c r="HUD155" s="63"/>
      <c r="HUE155" s="63"/>
      <c r="HUF155" s="63"/>
      <c r="HUG155" s="63"/>
      <c r="HUH155" s="63"/>
      <c r="HUI155" s="63"/>
      <c r="HUJ155" s="63"/>
      <c r="HUK155" s="63"/>
      <c r="HUL155" s="63"/>
      <c r="HUM155" s="63"/>
      <c r="HUN155" s="63"/>
      <c r="HUO155" s="63"/>
      <c r="HUP155" s="63"/>
      <c r="HUQ155" s="63"/>
      <c r="HUR155" s="63"/>
      <c r="HUS155" s="63"/>
      <c r="HUT155" s="63"/>
      <c r="HUU155" s="63"/>
      <c r="HUV155" s="63"/>
      <c r="HUW155" s="63"/>
      <c r="HUX155" s="63"/>
      <c r="HUY155" s="63"/>
      <c r="HUZ155" s="63"/>
      <c r="HVA155" s="63"/>
      <c r="HVB155" s="63"/>
      <c r="HVC155" s="63"/>
      <c r="HVD155" s="63"/>
      <c r="HVE155" s="63"/>
      <c r="HVF155" s="63"/>
      <c r="HVG155" s="63"/>
      <c r="HVH155" s="63"/>
      <c r="HVI155" s="63"/>
      <c r="HVJ155" s="63"/>
      <c r="HVK155" s="63"/>
      <c r="HVL155" s="63"/>
      <c r="HVM155" s="63"/>
      <c r="HVN155" s="63"/>
      <c r="HVO155" s="63"/>
      <c r="HVP155" s="63"/>
      <c r="HVQ155" s="63"/>
      <c r="HVR155" s="63"/>
      <c r="HVS155" s="63"/>
      <c r="HVT155" s="63"/>
      <c r="HVU155" s="63"/>
      <c r="HVV155" s="63"/>
      <c r="HVW155" s="63"/>
      <c r="HVX155" s="63"/>
      <c r="HVY155" s="63"/>
      <c r="HVZ155" s="63"/>
      <c r="HWA155" s="63"/>
      <c r="HWB155" s="63"/>
      <c r="HWC155" s="63"/>
      <c r="HWD155" s="63"/>
      <c r="HWE155" s="63"/>
      <c r="HWF155" s="63"/>
      <c r="HWG155" s="63"/>
      <c r="HWH155" s="63"/>
      <c r="HWI155" s="63"/>
      <c r="HWJ155" s="63"/>
      <c r="HWK155" s="63"/>
      <c r="HWL155" s="63"/>
      <c r="HWM155" s="63"/>
      <c r="HWN155" s="63"/>
      <c r="HWO155" s="63"/>
      <c r="HWP155" s="63"/>
      <c r="HWQ155" s="63"/>
      <c r="HWR155" s="63"/>
      <c r="HWS155" s="63"/>
      <c r="HWT155" s="63"/>
      <c r="HWU155" s="63"/>
      <c r="HWV155" s="63"/>
      <c r="HWW155" s="63"/>
      <c r="HWX155" s="63"/>
      <c r="HWY155" s="63"/>
      <c r="HWZ155" s="63"/>
      <c r="HXA155" s="63"/>
      <c r="HXB155" s="63"/>
      <c r="HXC155" s="63"/>
      <c r="HXD155" s="63"/>
      <c r="HXE155" s="63"/>
      <c r="HXF155" s="63"/>
      <c r="HXG155" s="63"/>
      <c r="HXH155" s="63"/>
      <c r="HXI155" s="63"/>
      <c r="HXJ155" s="63"/>
      <c r="HXK155" s="63"/>
      <c r="HXL155" s="63"/>
      <c r="HXM155" s="63"/>
      <c r="HXN155" s="63"/>
      <c r="HXO155" s="63"/>
      <c r="HXP155" s="63"/>
      <c r="HXQ155" s="63"/>
      <c r="HXR155" s="63"/>
      <c r="HXS155" s="63"/>
      <c r="HXT155" s="63"/>
      <c r="HXU155" s="63"/>
      <c r="HXV155" s="63"/>
      <c r="HXW155" s="63"/>
      <c r="HXX155" s="63"/>
      <c r="HXY155" s="63"/>
      <c r="HXZ155" s="63"/>
      <c r="HYA155" s="63"/>
      <c r="HYB155" s="63"/>
      <c r="HYC155" s="63"/>
      <c r="HYD155" s="63"/>
      <c r="HYE155" s="63"/>
      <c r="HYF155" s="63"/>
      <c r="HYG155" s="63"/>
      <c r="HYH155" s="63"/>
      <c r="HYI155" s="63"/>
      <c r="HYJ155" s="63"/>
      <c r="HYK155" s="63"/>
      <c r="HYL155" s="63"/>
      <c r="HYM155" s="63"/>
      <c r="HYN155" s="63"/>
      <c r="HYO155" s="63"/>
      <c r="HYP155" s="63"/>
      <c r="HYQ155" s="63"/>
      <c r="HYR155" s="63"/>
      <c r="HYS155" s="63"/>
      <c r="HYT155" s="63"/>
      <c r="HYU155" s="63"/>
      <c r="HYV155" s="63"/>
      <c r="HYW155" s="63"/>
      <c r="HYX155" s="63"/>
      <c r="HYY155" s="63"/>
      <c r="HYZ155" s="63"/>
      <c r="HZA155" s="63"/>
      <c r="HZB155" s="63"/>
      <c r="HZC155" s="63"/>
      <c r="HZD155" s="63"/>
      <c r="HZE155" s="63"/>
      <c r="HZF155" s="63"/>
      <c r="HZG155" s="63"/>
      <c r="HZH155" s="63"/>
      <c r="HZI155" s="63"/>
      <c r="HZJ155" s="63"/>
      <c r="HZK155" s="63"/>
      <c r="HZL155" s="63"/>
      <c r="HZM155" s="63"/>
      <c r="HZN155" s="63"/>
      <c r="HZO155" s="63"/>
      <c r="HZP155" s="63"/>
      <c r="HZQ155" s="63"/>
      <c r="HZR155" s="63"/>
      <c r="HZS155" s="63"/>
      <c r="HZT155" s="63"/>
      <c r="HZU155" s="63"/>
      <c r="HZV155" s="63"/>
      <c r="HZW155" s="63"/>
      <c r="HZX155" s="63"/>
      <c r="HZY155" s="63"/>
      <c r="HZZ155" s="63"/>
      <c r="IAA155" s="63"/>
      <c r="IAB155" s="63"/>
      <c r="IAC155" s="63"/>
      <c r="IAD155" s="63"/>
      <c r="IAE155" s="63"/>
      <c r="IAF155" s="63"/>
      <c r="IAG155" s="63"/>
      <c r="IAH155" s="63"/>
      <c r="IAI155" s="63"/>
      <c r="IAJ155" s="63"/>
      <c r="IAK155" s="63"/>
      <c r="IAL155" s="63"/>
      <c r="IAM155" s="63"/>
      <c r="IAN155" s="63"/>
      <c r="IAO155" s="63"/>
      <c r="IAP155" s="63"/>
      <c r="IAQ155" s="63"/>
      <c r="IAR155" s="63"/>
      <c r="IAS155" s="63"/>
      <c r="IAT155" s="63"/>
      <c r="IAU155" s="63"/>
      <c r="IAV155" s="63"/>
      <c r="IAW155" s="63"/>
      <c r="IAX155" s="63"/>
      <c r="IAY155" s="63"/>
      <c r="IAZ155" s="63"/>
      <c r="IBA155" s="63"/>
      <c r="IBB155" s="63"/>
      <c r="IBC155" s="63"/>
      <c r="IBD155" s="63"/>
      <c r="IBE155" s="63"/>
      <c r="IBF155" s="63"/>
      <c r="IBG155" s="63"/>
      <c r="IBH155" s="63"/>
      <c r="IBI155" s="63"/>
      <c r="IBJ155" s="63"/>
      <c r="IBK155" s="63"/>
      <c r="IBL155" s="63"/>
      <c r="IBM155" s="63"/>
      <c r="IBN155" s="63"/>
      <c r="IBO155" s="63"/>
      <c r="IBP155" s="63"/>
      <c r="IBQ155" s="63"/>
      <c r="IBR155" s="63"/>
      <c r="IBS155" s="63"/>
      <c r="IBT155" s="63"/>
      <c r="IBU155" s="63"/>
      <c r="IBV155" s="63"/>
      <c r="IBW155" s="63"/>
      <c r="IBX155" s="63"/>
      <c r="IBY155" s="63"/>
      <c r="IBZ155" s="63"/>
      <c r="ICA155" s="63"/>
      <c r="ICB155" s="63"/>
      <c r="ICC155" s="63"/>
      <c r="ICD155" s="63"/>
      <c r="ICE155" s="63"/>
      <c r="ICF155" s="63"/>
      <c r="ICG155" s="63"/>
      <c r="ICH155" s="63"/>
      <c r="ICI155" s="63"/>
      <c r="ICJ155" s="63"/>
      <c r="ICK155" s="63"/>
      <c r="ICL155" s="63"/>
      <c r="ICM155" s="63"/>
      <c r="ICN155" s="63"/>
      <c r="ICO155" s="63"/>
      <c r="ICP155" s="63"/>
      <c r="ICQ155" s="63"/>
      <c r="ICR155" s="63"/>
      <c r="ICS155" s="63"/>
      <c r="ICT155" s="63"/>
      <c r="ICU155" s="63"/>
      <c r="ICV155" s="63"/>
      <c r="ICW155" s="63"/>
      <c r="ICX155" s="63"/>
      <c r="ICY155" s="63"/>
      <c r="ICZ155" s="63"/>
      <c r="IDA155" s="63"/>
      <c r="IDB155" s="63"/>
      <c r="IDC155" s="63"/>
      <c r="IDD155" s="63"/>
      <c r="IDE155" s="63"/>
      <c r="IDF155" s="63"/>
      <c r="IDG155" s="63"/>
      <c r="IDH155" s="63"/>
      <c r="IDI155" s="63"/>
      <c r="IDJ155" s="63"/>
      <c r="IDK155" s="63"/>
      <c r="IDL155" s="63"/>
      <c r="IDM155" s="63"/>
      <c r="IDN155" s="63"/>
      <c r="IDO155" s="63"/>
      <c r="IDP155" s="63"/>
      <c r="IDQ155" s="63"/>
      <c r="IDR155" s="63"/>
      <c r="IDS155" s="63"/>
      <c r="IDT155" s="63"/>
      <c r="IDU155" s="63"/>
      <c r="IDV155" s="63"/>
      <c r="IDW155" s="63"/>
      <c r="IDX155" s="63"/>
      <c r="IDY155" s="63"/>
      <c r="IDZ155" s="63"/>
      <c r="IEA155" s="63"/>
      <c r="IEB155" s="63"/>
      <c r="IEC155" s="63"/>
      <c r="IED155" s="63"/>
      <c r="IEE155" s="63"/>
      <c r="IEF155" s="63"/>
      <c r="IEG155" s="63"/>
      <c r="IEH155" s="63"/>
      <c r="IEI155" s="63"/>
      <c r="IEJ155" s="63"/>
      <c r="IEK155" s="63"/>
      <c r="IEL155" s="63"/>
      <c r="IEM155" s="63"/>
      <c r="IEN155" s="63"/>
      <c r="IEO155" s="63"/>
      <c r="IEP155" s="63"/>
      <c r="IEQ155" s="63"/>
      <c r="IER155" s="63"/>
      <c r="IES155" s="63"/>
      <c r="IET155" s="63"/>
      <c r="IEU155" s="63"/>
      <c r="IEV155" s="63"/>
      <c r="IEW155" s="63"/>
      <c r="IEX155" s="63"/>
      <c r="IEY155" s="63"/>
      <c r="IEZ155" s="63"/>
      <c r="IFA155" s="63"/>
      <c r="IFB155" s="63"/>
      <c r="IFC155" s="63"/>
      <c r="IFD155" s="63"/>
      <c r="IFE155" s="63"/>
      <c r="IFF155" s="63"/>
      <c r="IFG155" s="63"/>
      <c r="IFH155" s="63"/>
      <c r="IFI155" s="63"/>
      <c r="IFJ155" s="63"/>
      <c r="IFK155" s="63"/>
      <c r="IFL155" s="63"/>
      <c r="IFM155" s="63"/>
      <c r="IFN155" s="63"/>
      <c r="IFO155" s="63"/>
      <c r="IFP155" s="63"/>
      <c r="IFQ155" s="63"/>
      <c r="IFR155" s="63"/>
      <c r="IFS155" s="63"/>
      <c r="IFT155" s="63"/>
      <c r="IFU155" s="63"/>
      <c r="IFV155" s="63"/>
      <c r="IFW155" s="63"/>
      <c r="IFX155" s="63"/>
      <c r="IFY155" s="63"/>
      <c r="IFZ155" s="63"/>
      <c r="IGA155" s="63"/>
      <c r="IGB155" s="63"/>
      <c r="IGC155" s="63"/>
      <c r="IGD155" s="63"/>
      <c r="IGE155" s="63"/>
      <c r="IGF155" s="63"/>
      <c r="IGG155" s="63"/>
      <c r="IGH155" s="63"/>
      <c r="IGI155" s="63"/>
      <c r="IGJ155" s="63"/>
      <c r="IGK155" s="63"/>
      <c r="IGL155" s="63"/>
      <c r="IGM155" s="63"/>
      <c r="IGN155" s="63"/>
      <c r="IGO155" s="63"/>
      <c r="IGP155" s="63"/>
      <c r="IGQ155" s="63"/>
      <c r="IGR155" s="63"/>
      <c r="IGS155" s="63"/>
      <c r="IGT155" s="63"/>
      <c r="IGU155" s="63"/>
      <c r="IGV155" s="63"/>
      <c r="IGW155" s="63"/>
      <c r="IGX155" s="63"/>
      <c r="IGY155" s="63"/>
      <c r="IGZ155" s="63"/>
      <c r="IHA155" s="63"/>
      <c r="IHB155" s="63"/>
      <c r="IHC155" s="63"/>
      <c r="IHD155" s="63"/>
      <c r="IHE155" s="63"/>
      <c r="IHF155" s="63"/>
      <c r="IHG155" s="63"/>
      <c r="IHH155" s="63"/>
      <c r="IHI155" s="63"/>
      <c r="IHJ155" s="63"/>
      <c r="IHK155" s="63"/>
      <c r="IHL155" s="63"/>
      <c r="IHM155" s="63"/>
      <c r="IHN155" s="63"/>
      <c r="IHO155" s="63"/>
      <c r="IHP155" s="63"/>
      <c r="IHQ155" s="63"/>
      <c r="IHR155" s="63"/>
      <c r="IHS155" s="63"/>
      <c r="IHT155" s="63"/>
      <c r="IHU155" s="63"/>
      <c r="IHV155" s="63"/>
      <c r="IHW155" s="63"/>
      <c r="IHX155" s="63"/>
      <c r="IHY155" s="63"/>
      <c r="IHZ155" s="63"/>
      <c r="IIA155" s="63"/>
      <c r="IIB155" s="63"/>
      <c r="IIC155" s="63"/>
      <c r="IID155" s="63"/>
      <c r="IIE155" s="63"/>
      <c r="IIF155" s="63"/>
      <c r="IIG155" s="63"/>
      <c r="IIH155" s="63"/>
      <c r="III155" s="63"/>
      <c r="IIJ155" s="63"/>
      <c r="IIK155" s="63"/>
      <c r="IIL155" s="63"/>
      <c r="IIM155" s="63"/>
      <c r="IIN155" s="63"/>
      <c r="IIO155" s="63"/>
      <c r="IIP155" s="63"/>
      <c r="IIQ155" s="63"/>
      <c r="IIR155" s="63"/>
      <c r="IIS155" s="63"/>
      <c r="IIT155" s="63"/>
      <c r="IIU155" s="63"/>
      <c r="IIV155" s="63"/>
      <c r="IIW155" s="63"/>
      <c r="IIX155" s="63"/>
      <c r="IIY155" s="63"/>
      <c r="IIZ155" s="63"/>
      <c r="IJA155" s="63"/>
      <c r="IJB155" s="63"/>
      <c r="IJC155" s="63"/>
      <c r="IJD155" s="63"/>
      <c r="IJE155" s="63"/>
      <c r="IJF155" s="63"/>
      <c r="IJG155" s="63"/>
      <c r="IJH155" s="63"/>
      <c r="IJI155" s="63"/>
      <c r="IJJ155" s="63"/>
      <c r="IJK155" s="63"/>
      <c r="IJL155" s="63"/>
      <c r="IJM155" s="63"/>
      <c r="IJN155" s="63"/>
      <c r="IJO155" s="63"/>
      <c r="IJP155" s="63"/>
      <c r="IJQ155" s="63"/>
      <c r="IJR155" s="63"/>
      <c r="IJS155" s="63"/>
      <c r="IJT155" s="63"/>
      <c r="IJU155" s="63"/>
      <c r="IJV155" s="63"/>
      <c r="IJW155" s="63"/>
      <c r="IJX155" s="63"/>
      <c r="IJY155" s="63"/>
      <c r="IJZ155" s="63"/>
      <c r="IKA155" s="63"/>
      <c r="IKB155" s="63"/>
      <c r="IKC155" s="63"/>
      <c r="IKD155" s="63"/>
      <c r="IKE155" s="63"/>
      <c r="IKF155" s="63"/>
      <c r="IKG155" s="63"/>
      <c r="IKH155" s="63"/>
      <c r="IKI155" s="63"/>
      <c r="IKJ155" s="63"/>
      <c r="IKK155" s="63"/>
      <c r="IKL155" s="63"/>
      <c r="IKM155" s="63"/>
      <c r="IKN155" s="63"/>
      <c r="IKO155" s="63"/>
      <c r="IKP155" s="63"/>
      <c r="IKQ155" s="63"/>
      <c r="IKR155" s="63"/>
      <c r="IKS155" s="63"/>
      <c r="IKT155" s="63"/>
      <c r="IKU155" s="63"/>
      <c r="IKV155" s="63"/>
      <c r="IKW155" s="63"/>
      <c r="IKX155" s="63"/>
      <c r="IKY155" s="63"/>
      <c r="IKZ155" s="63"/>
      <c r="ILA155" s="63"/>
      <c r="ILB155" s="63"/>
      <c r="ILC155" s="63"/>
      <c r="ILD155" s="63"/>
      <c r="ILE155" s="63"/>
      <c r="ILF155" s="63"/>
      <c r="ILG155" s="63"/>
      <c r="ILH155" s="63"/>
      <c r="ILI155" s="63"/>
      <c r="ILJ155" s="63"/>
      <c r="ILK155" s="63"/>
      <c r="ILL155" s="63"/>
      <c r="ILM155" s="63"/>
      <c r="ILN155" s="63"/>
      <c r="ILO155" s="63"/>
      <c r="ILP155" s="63"/>
      <c r="ILQ155" s="63"/>
      <c r="ILR155" s="63"/>
      <c r="ILS155" s="63"/>
      <c r="ILT155" s="63"/>
      <c r="ILU155" s="63"/>
      <c r="ILV155" s="63"/>
      <c r="ILW155" s="63"/>
      <c r="ILX155" s="63"/>
      <c r="ILY155" s="63"/>
      <c r="ILZ155" s="63"/>
      <c r="IMA155" s="63"/>
      <c r="IMB155" s="63"/>
      <c r="IMC155" s="63"/>
      <c r="IMD155" s="63"/>
      <c r="IME155" s="63"/>
      <c r="IMF155" s="63"/>
      <c r="IMG155" s="63"/>
      <c r="IMH155" s="63"/>
      <c r="IMI155" s="63"/>
      <c r="IMJ155" s="63"/>
      <c r="IMK155" s="63"/>
      <c r="IML155" s="63"/>
      <c r="IMM155" s="63"/>
      <c r="IMN155" s="63"/>
      <c r="IMO155" s="63"/>
      <c r="IMP155" s="63"/>
      <c r="IMQ155" s="63"/>
      <c r="IMR155" s="63"/>
      <c r="IMS155" s="63"/>
      <c r="IMT155" s="63"/>
      <c r="IMU155" s="63"/>
      <c r="IMV155" s="63"/>
      <c r="IMW155" s="63"/>
      <c r="IMX155" s="63"/>
      <c r="IMY155" s="63"/>
      <c r="IMZ155" s="63"/>
      <c r="INA155" s="63"/>
      <c r="INB155" s="63"/>
      <c r="INC155" s="63"/>
      <c r="IND155" s="63"/>
      <c r="INE155" s="63"/>
      <c r="INF155" s="63"/>
      <c r="ING155" s="63"/>
      <c r="INH155" s="63"/>
      <c r="INI155" s="63"/>
      <c r="INJ155" s="63"/>
      <c r="INK155" s="63"/>
      <c r="INL155" s="63"/>
      <c r="INM155" s="63"/>
      <c r="INN155" s="63"/>
      <c r="INO155" s="63"/>
      <c r="INP155" s="63"/>
      <c r="INQ155" s="63"/>
      <c r="INR155" s="63"/>
      <c r="INS155" s="63"/>
      <c r="INT155" s="63"/>
      <c r="INU155" s="63"/>
      <c r="INV155" s="63"/>
      <c r="INW155" s="63"/>
      <c r="INX155" s="63"/>
      <c r="INY155" s="63"/>
      <c r="INZ155" s="63"/>
      <c r="IOA155" s="63"/>
      <c r="IOB155" s="63"/>
      <c r="IOC155" s="63"/>
      <c r="IOD155" s="63"/>
      <c r="IOE155" s="63"/>
      <c r="IOF155" s="63"/>
      <c r="IOG155" s="63"/>
      <c r="IOH155" s="63"/>
      <c r="IOI155" s="63"/>
      <c r="IOJ155" s="63"/>
      <c r="IOK155" s="63"/>
      <c r="IOL155" s="63"/>
      <c r="IOM155" s="63"/>
      <c r="ION155" s="63"/>
      <c r="IOO155" s="63"/>
      <c r="IOP155" s="63"/>
      <c r="IOQ155" s="63"/>
      <c r="IOR155" s="63"/>
      <c r="IOS155" s="63"/>
      <c r="IOT155" s="63"/>
      <c r="IOU155" s="63"/>
      <c r="IOV155" s="63"/>
      <c r="IOW155" s="63"/>
      <c r="IOX155" s="63"/>
      <c r="IOY155" s="63"/>
      <c r="IOZ155" s="63"/>
      <c r="IPA155" s="63"/>
      <c r="IPB155" s="63"/>
      <c r="IPC155" s="63"/>
      <c r="IPD155" s="63"/>
      <c r="IPE155" s="63"/>
      <c r="IPF155" s="63"/>
      <c r="IPG155" s="63"/>
      <c r="IPH155" s="63"/>
      <c r="IPI155" s="63"/>
      <c r="IPJ155" s="63"/>
      <c r="IPK155" s="63"/>
      <c r="IPL155" s="63"/>
      <c r="IPM155" s="63"/>
      <c r="IPN155" s="63"/>
      <c r="IPO155" s="63"/>
      <c r="IPP155" s="63"/>
      <c r="IPQ155" s="63"/>
      <c r="IPR155" s="63"/>
      <c r="IPS155" s="63"/>
      <c r="IPT155" s="63"/>
      <c r="IPU155" s="63"/>
      <c r="IPV155" s="63"/>
      <c r="IPW155" s="63"/>
      <c r="IPX155" s="63"/>
      <c r="IPY155" s="63"/>
      <c r="IPZ155" s="63"/>
      <c r="IQA155" s="63"/>
      <c r="IQB155" s="63"/>
      <c r="IQC155" s="63"/>
      <c r="IQD155" s="63"/>
      <c r="IQE155" s="63"/>
      <c r="IQF155" s="63"/>
      <c r="IQG155" s="63"/>
      <c r="IQH155" s="63"/>
      <c r="IQI155" s="63"/>
      <c r="IQJ155" s="63"/>
      <c r="IQK155" s="63"/>
      <c r="IQL155" s="63"/>
      <c r="IQM155" s="63"/>
      <c r="IQN155" s="63"/>
      <c r="IQO155" s="63"/>
      <c r="IQP155" s="63"/>
      <c r="IQQ155" s="63"/>
      <c r="IQR155" s="63"/>
      <c r="IQS155" s="63"/>
      <c r="IQT155" s="63"/>
      <c r="IQU155" s="63"/>
      <c r="IQV155" s="63"/>
      <c r="IQW155" s="63"/>
      <c r="IQX155" s="63"/>
      <c r="IQY155" s="63"/>
      <c r="IQZ155" s="63"/>
      <c r="IRA155" s="63"/>
      <c r="IRB155" s="63"/>
      <c r="IRC155" s="63"/>
      <c r="IRD155" s="63"/>
      <c r="IRE155" s="63"/>
      <c r="IRF155" s="63"/>
      <c r="IRG155" s="63"/>
      <c r="IRH155" s="63"/>
      <c r="IRI155" s="63"/>
      <c r="IRJ155" s="63"/>
      <c r="IRK155" s="63"/>
      <c r="IRL155" s="63"/>
      <c r="IRM155" s="63"/>
      <c r="IRN155" s="63"/>
      <c r="IRO155" s="63"/>
      <c r="IRP155" s="63"/>
      <c r="IRQ155" s="63"/>
      <c r="IRR155" s="63"/>
      <c r="IRS155" s="63"/>
      <c r="IRT155" s="63"/>
      <c r="IRU155" s="63"/>
      <c r="IRV155" s="63"/>
      <c r="IRW155" s="63"/>
      <c r="IRX155" s="63"/>
      <c r="IRY155" s="63"/>
      <c r="IRZ155" s="63"/>
      <c r="ISA155" s="63"/>
      <c r="ISB155" s="63"/>
      <c r="ISC155" s="63"/>
      <c r="ISD155" s="63"/>
      <c r="ISE155" s="63"/>
      <c r="ISF155" s="63"/>
      <c r="ISG155" s="63"/>
      <c r="ISH155" s="63"/>
      <c r="ISI155" s="63"/>
      <c r="ISJ155" s="63"/>
      <c r="ISK155" s="63"/>
      <c r="ISL155" s="63"/>
      <c r="ISM155" s="63"/>
      <c r="ISN155" s="63"/>
      <c r="ISO155" s="63"/>
      <c r="ISP155" s="63"/>
      <c r="ISQ155" s="63"/>
      <c r="ISR155" s="63"/>
      <c r="ISS155" s="63"/>
      <c r="IST155" s="63"/>
      <c r="ISU155" s="63"/>
      <c r="ISV155" s="63"/>
      <c r="ISW155" s="63"/>
      <c r="ISX155" s="63"/>
      <c r="ISY155" s="63"/>
      <c r="ISZ155" s="63"/>
      <c r="ITA155" s="63"/>
      <c r="ITB155" s="63"/>
      <c r="ITC155" s="63"/>
      <c r="ITD155" s="63"/>
      <c r="ITE155" s="63"/>
      <c r="ITF155" s="63"/>
      <c r="ITG155" s="63"/>
      <c r="ITH155" s="63"/>
      <c r="ITI155" s="63"/>
      <c r="ITJ155" s="63"/>
      <c r="ITK155" s="63"/>
      <c r="ITL155" s="63"/>
      <c r="ITM155" s="63"/>
      <c r="ITN155" s="63"/>
      <c r="ITO155" s="63"/>
      <c r="ITP155" s="63"/>
      <c r="ITQ155" s="63"/>
      <c r="ITR155" s="63"/>
      <c r="ITS155" s="63"/>
      <c r="ITT155" s="63"/>
      <c r="ITU155" s="63"/>
      <c r="ITV155" s="63"/>
      <c r="ITW155" s="63"/>
      <c r="ITX155" s="63"/>
      <c r="ITY155" s="63"/>
      <c r="ITZ155" s="63"/>
      <c r="IUA155" s="63"/>
      <c r="IUB155" s="63"/>
      <c r="IUC155" s="63"/>
      <c r="IUD155" s="63"/>
      <c r="IUE155" s="63"/>
      <c r="IUF155" s="63"/>
      <c r="IUG155" s="63"/>
      <c r="IUH155" s="63"/>
      <c r="IUI155" s="63"/>
      <c r="IUJ155" s="63"/>
      <c r="IUK155" s="63"/>
      <c r="IUL155" s="63"/>
      <c r="IUM155" s="63"/>
      <c r="IUN155" s="63"/>
      <c r="IUO155" s="63"/>
      <c r="IUP155" s="63"/>
      <c r="IUQ155" s="63"/>
      <c r="IUR155" s="63"/>
      <c r="IUS155" s="63"/>
      <c r="IUT155" s="63"/>
      <c r="IUU155" s="63"/>
      <c r="IUV155" s="63"/>
      <c r="IUW155" s="63"/>
      <c r="IUX155" s="63"/>
      <c r="IUY155" s="63"/>
      <c r="IUZ155" s="63"/>
      <c r="IVA155" s="63"/>
      <c r="IVB155" s="63"/>
      <c r="IVC155" s="63"/>
      <c r="IVD155" s="63"/>
      <c r="IVE155" s="63"/>
      <c r="IVF155" s="63"/>
      <c r="IVG155" s="63"/>
      <c r="IVH155" s="63"/>
      <c r="IVI155" s="63"/>
      <c r="IVJ155" s="63"/>
      <c r="IVK155" s="63"/>
      <c r="IVL155" s="63"/>
      <c r="IVM155" s="63"/>
      <c r="IVN155" s="63"/>
      <c r="IVO155" s="63"/>
      <c r="IVP155" s="63"/>
      <c r="IVQ155" s="63"/>
      <c r="IVR155" s="63"/>
      <c r="IVS155" s="63"/>
      <c r="IVT155" s="63"/>
      <c r="IVU155" s="63"/>
      <c r="IVV155" s="63"/>
      <c r="IVW155" s="63"/>
      <c r="IVX155" s="63"/>
      <c r="IVY155" s="63"/>
      <c r="IVZ155" s="63"/>
      <c r="IWA155" s="63"/>
      <c r="IWB155" s="63"/>
      <c r="IWC155" s="63"/>
      <c r="IWD155" s="63"/>
      <c r="IWE155" s="63"/>
      <c r="IWF155" s="63"/>
      <c r="IWG155" s="63"/>
      <c r="IWH155" s="63"/>
      <c r="IWI155" s="63"/>
      <c r="IWJ155" s="63"/>
      <c r="IWK155" s="63"/>
      <c r="IWL155" s="63"/>
      <c r="IWM155" s="63"/>
      <c r="IWN155" s="63"/>
      <c r="IWO155" s="63"/>
      <c r="IWP155" s="63"/>
      <c r="IWQ155" s="63"/>
      <c r="IWR155" s="63"/>
      <c r="IWS155" s="63"/>
      <c r="IWT155" s="63"/>
      <c r="IWU155" s="63"/>
      <c r="IWV155" s="63"/>
      <c r="IWW155" s="63"/>
      <c r="IWX155" s="63"/>
      <c r="IWY155" s="63"/>
      <c r="IWZ155" s="63"/>
      <c r="IXA155" s="63"/>
      <c r="IXB155" s="63"/>
      <c r="IXC155" s="63"/>
      <c r="IXD155" s="63"/>
      <c r="IXE155" s="63"/>
      <c r="IXF155" s="63"/>
      <c r="IXG155" s="63"/>
      <c r="IXH155" s="63"/>
      <c r="IXI155" s="63"/>
      <c r="IXJ155" s="63"/>
      <c r="IXK155" s="63"/>
      <c r="IXL155" s="63"/>
      <c r="IXM155" s="63"/>
      <c r="IXN155" s="63"/>
      <c r="IXO155" s="63"/>
      <c r="IXP155" s="63"/>
      <c r="IXQ155" s="63"/>
      <c r="IXR155" s="63"/>
      <c r="IXS155" s="63"/>
      <c r="IXT155" s="63"/>
      <c r="IXU155" s="63"/>
      <c r="IXV155" s="63"/>
      <c r="IXW155" s="63"/>
      <c r="IXX155" s="63"/>
      <c r="IXY155" s="63"/>
      <c r="IXZ155" s="63"/>
      <c r="IYA155" s="63"/>
      <c r="IYB155" s="63"/>
      <c r="IYC155" s="63"/>
      <c r="IYD155" s="63"/>
      <c r="IYE155" s="63"/>
      <c r="IYF155" s="63"/>
      <c r="IYG155" s="63"/>
      <c r="IYH155" s="63"/>
      <c r="IYI155" s="63"/>
      <c r="IYJ155" s="63"/>
      <c r="IYK155" s="63"/>
      <c r="IYL155" s="63"/>
      <c r="IYM155" s="63"/>
      <c r="IYN155" s="63"/>
      <c r="IYO155" s="63"/>
      <c r="IYP155" s="63"/>
      <c r="IYQ155" s="63"/>
      <c r="IYR155" s="63"/>
      <c r="IYS155" s="63"/>
      <c r="IYT155" s="63"/>
      <c r="IYU155" s="63"/>
      <c r="IYV155" s="63"/>
      <c r="IYW155" s="63"/>
      <c r="IYX155" s="63"/>
      <c r="IYY155" s="63"/>
      <c r="IYZ155" s="63"/>
      <c r="IZA155" s="63"/>
      <c r="IZB155" s="63"/>
      <c r="IZC155" s="63"/>
      <c r="IZD155" s="63"/>
      <c r="IZE155" s="63"/>
      <c r="IZF155" s="63"/>
      <c r="IZG155" s="63"/>
      <c r="IZH155" s="63"/>
      <c r="IZI155" s="63"/>
      <c r="IZJ155" s="63"/>
      <c r="IZK155" s="63"/>
      <c r="IZL155" s="63"/>
      <c r="IZM155" s="63"/>
      <c r="IZN155" s="63"/>
      <c r="IZO155" s="63"/>
      <c r="IZP155" s="63"/>
      <c r="IZQ155" s="63"/>
      <c r="IZR155" s="63"/>
      <c r="IZS155" s="63"/>
      <c r="IZT155" s="63"/>
      <c r="IZU155" s="63"/>
      <c r="IZV155" s="63"/>
      <c r="IZW155" s="63"/>
      <c r="IZX155" s="63"/>
      <c r="IZY155" s="63"/>
      <c r="IZZ155" s="63"/>
      <c r="JAA155" s="63"/>
      <c r="JAB155" s="63"/>
      <c r="JAC155" s="63"/>
      <c r="JAD155" s="63"/>
      <c r="JAE155" s="63"/>
      <c r="JAF155" s="63"/>
      <c r="JAG155" s="63"/>
      <c r="JAH155" s="63"/>
      <c r="JAI155" s="63"/>
      <c r="JAJ155" s="63"/>
      <c r="JAK155" s="63"/>
      <c r="JAL155" s="63"/>
      <c r="JAM155" s="63"/>
      <c r="JAN155" s="63"/>
      <c r="JAO155" s="63"/>
      <c r="JAP155" s="63"/>
      <c r="JAQ155" s="63"/>
      <c r="JAR155" s="63"/>
      <c r="JAS155" s="63"/>
      <c r="JAT155" s="63"/>
      <c r="JAU155" s="63"/>
      <c r="JAV155" s="63"/>
      <c r="JAW155" s="63"/>
      <c r="JAX155" s="63"/>
      <c r="JAY155" s="63"/>
      <c r="JAZ155" s="63"/>
      <c r="JBA155" s="63"/>
      <c r="JBB155" s="63"/>
      <c r="JBC155" s="63"/>
      <c r="JBD155" s="63"/>
      <c r="JBE155" s="63"/>
      <c r="JBF155" s="63"/>
      <c r="JBG155" s="63"/>
      <c r="JBH155" s="63"/>
      <c r="JBI155" s="63"/>
      <c r="JBJ155" s="63"/>
      <c r="JBK155" s="63"/>
      <c r="JBL155" s="63"/>
      <c r="JBM155" s="63"/>
      <c r="JBN155" s="63"/>
      <c r="JBO155" s="63"/>
      <c r="JBP155" s="63"/>
      <c r="JBQ155" s="63"/>
      <c r="JBR155" s="63"/>
      <c r="JBS155" s="63"/>
      <c r="JBT155" s="63"/>
      <c r="JBU155" s="63"/>
      <c r="JBV155" s="63"/>
      <c r="JBW155" s="63"/>
      <c r="JBX155" s="63"/>
      <c r="JBY155" s="63"/>
      <c r="JBZ155" s="63"/>
      <c r="JCA155" s="63"/>
      <c r="JCB155" s="63"/>
      <c r="JCC155" s="63"/>
      <c r="JCD155" s="63"/>
      <c r="JCE155" s="63"/>
      <c r="JCF155" s="63"/>
      <c r="JCG155" s="63"/>
      <c r="JCH155" s="63"/>
      <c r="JCI155" s="63"/>
      <c r="JCJ155" s="63"/>
      <c r="JCK155" s="63"/>
      <c r="JCL155" s="63"/>
      <c r="JCM155" s="63"/>
      <c r="JCN155" s="63"/>
      <c r="JCO155" s="63"/>
      <c r="JCP155" s="63"/>
      <c r="JCQ155" s="63"/>
      <c r="JCR155" s="63"/>
      <c r="JCS155" s="63"/>
      <c r="JCT155" s="63"/>
      <c r="JCU155" s="63"/>
      <c r="JCV155" s="63"/>
      <c r="JCW155" s="63"/>
      <c r="JCX155" s="63"/>
      <c r="JCY155" s="63"/>
      <c r="JCZ155" s="63"/>
      <c r="JDA155" s="63"/>
      <c r="JDB155" s="63"/>
      <c r="JDC155" s="63"/>
      <c r="JDD155" s="63"/>
      <c r="JDE155" s="63"/>
      <c r="JDF155" s="63"/>
      <c r="JDG155" s="63"/>
      <c r="JDH155" s="63"/>
      <c r="JDI155" s="63"/>
      <c r="JDJ155" s="63"/>
      <c r="JDK155" s="63"/>
      <c r="JDL155" s="63"/>
      <c r="JDM155" s="63"/>
      <c r="JDN155" s="63"/>
      <c r="JDO155" s="63"/>
      <c r="JDP155" s="63"/>
      <c r="JDQ155" s="63"/>
      <c r="JDR155" s="63"/>
      <c r="JDS155" s="63"/>
      <c r="JDT155" s="63"/>
      <c r="JDU155" s="63"/>
      <c r="JDV155" s="63"/>
      <c r="JDW155" s="63"/>
      <c r="JDX155" s="63"/>
      <c r="JDY155" s="63"/>
      <c r="JDZ155" s="63"/>
      <c r="JEA155" s="63"/>
      <c r="JEB155" s="63"/>
      <c r="JEC155" s="63"/>
      <c r="JED155" s="63"/>
      <c r="JEE155" s="63"/>
      <c r="JEF155" s="63"/>
      <c r="JEG155" s="63"/>
      <c r="JEH155" s="63"/>
      <c r="JEI155" s="63"/>
      <c r="JEJ155" s="63"/>
      <c r="JEK155" s="63"/>
      <c r="JEL155" s="63"/>
      <c r="JEM155" s="63"/>
      <c r="JEN155" s="63"/>
      <c r="JEO155" s="63"/>
      <c r="JEP155" s="63"/>
      <c r="JEQ155" s="63"/>
      <c r="JER155" s="63"/>
      <c r="JES155" s="63"/>
      <c r="JET155" s="63"/>
      <c r="JEU155" s="63"/>
      <c r="JEV155" s="63"/>
      <c r="JEW155" s="63"/>
      <c r="JEX155" s="63"/>
      <c r="JEY155" s="63"/>
      <c r="JEZ155" s="63"/>
      <c r="JFA155" s="63"/>
      <c r="JFB155" s="63"/>
      <c r="JFC155" s="63"/>
      <c r="JFD155" s="63"/>
      <c r="JFE155" s="63"/>
      <c r="JFF155" s="63"/>
      <c r="JFG155" s="63"/>
      <c r="JFH155" s="63"/>
      <c r="JFI155" s="63"/>
      <c r="JFJ155" s="63"/>
      <c r="JFK155" s="63"/>
      <c r="JFL155" s="63"/>
      <c r="JFM155" s="63"/>
      <c r="JFN155" s="63"/>
      <c r="JFO155" s="63"/>
      <c r="JFP155" s="63"/>
      <c r="JFQ155" s="63"/>
      <c r="JFR155" s="63"/>
      <c r="JFS155" s="63"/>
      <c r="JFT155" s="63"/>
      <c r="JFU155" s="63"/>
      <c r="JFV155" s="63"/>
      <c r="JFW155" s="63"/>
      <c r="JFX155" s="63"/>
      <c r="JFY155" s="63"/>
      <c r="JFZ155" s="63"/>
      <c r="JGA155" s="63"/>
      <c r="JGB155" s="63"/>
      <c r="JGC155" s="63"/>
      <c r="JGD155" s="63"/>
      <c r="JGE155" s="63"/>
      <c r="JGF155" s="63"/>
      <c r="JGG155" s="63"/>
      <c r="JGH155" s="63"/>
      <c r="JGI155" s="63"/>
      <c r="JGJ155" s="63"/>
      <c r="JGK155" s="63"/>
      <c r="JGL155" s="63"/>
      <c r="JGM155" s="63"/>
      <c r="JGN155" s="63"/>
      <c r="JGO155" s="63"/>
      <c r="JGP155" s="63"/>
      <c r="JGQ155" s="63"/>
      <c r="JGR155" s="63"/>
      <c r="JGS155" s="63"/>
      <c r="JGT155" s="63"/>
      <c r="JGU155" s="63"/>
      <c r="JGV155" s="63"/>
      <c r="JGW155" s="63"/>
      <c r="JGX155" s="63"/>
      <c r="JGY155" s="63"/>
      <c r="JGZ155" s="63"/>
      <c r="JHA155" s="63"/>
      <c r="JHB155" s="63"/>
      <c r="JHC155" s="63"/>
      <c r="JHD155" s="63"/>
      <c r="JHE155" s="63"/>
      <c r="JHF155" s="63"/>
      <c r="JHG155" s="63"/>
      <c r="JHH155" s="63"/>
      <c r="JHI155" s="63"/>
      <c r="JHJ155" s="63"/>
      <c r="JHK155" s="63"/>
      <c r="JHL155" s="63"/>
      <c r="JHM155" s="63"/>
      <c r="JHN155" s="63"/>
      <c r="JHO155" s="63"/>
      <c r="JHP155" s="63"/>
      <c r="JHQ155" s="63"/>
      <c r="JHR155" s="63"/>
      <c r="JHS155" s="63"/>
      <c r="JHT155" s="63"/>
      <c r="JHU155" s="63"/>
      <c r="JHV155" s="63"/>
      <c r="JHW155" s="63"/>
      <c r="JHX155" s="63"/>
      <c r="JHY155" s="63"/>
      <c r="JHZ155" s="63"/>
      <c r="JIA155" s="63"/>
      <c r="JIB155" s="63"/>
      <c r="JIC155" s="63"/>
      <c r="JID155" s="63"/>
      <c r="JIE155" s="63"/>
      <c r="JIF155" s="63"/>
      <c r="JIG155" s="63"/>
      <c r="JIH155" s="63"/>
      <c r="JII155" s="63"/>
      <c r="JIJ155" s="63"/>
      <c r="JIK155" s="63"/>
      <c r="JIL155" s="63"/>
      <c r="JIM155" s="63"/>
      <c r="JIN155" s="63"/>
      <c r="JIO155" s="63"/>
      <c r="JIP155" s="63"/>
      <c r="JIQ155" s="63"/>
      <c r="JIR155" s="63"/>
      <c r="JIS155" s="63"/>
      <c r="JIT155" s="63"/>
      <c r="JIU155" s="63"/>
      <c r="JIV155" s="63"/>
      <c r="JIW155" s="63"/>
      <c r="JIX155" s="63"/>
      <c r="JIY155" s="63"/>
      <c r="JIZ155" s="63"/>
      <c r="JJA155" s="63"/>
      <c r="JJB155" s="63"/>
      <c r="JJC155" s="63"/>
      <c r="JJD155" s="63"/>
      <c r="JJE155" s="63"/>
      <c r="JJF155" s="63"/>
      <c r="JJG155" s="63"/>
      <c r="JJH155" s="63"/>
      <c r="JJI155" s="63"/>
      <c r="JJJ155" s="63"/>
      <c r="JJK155" s="63"/>
      <c r="JJL155" s="63"/>
      <c r="JJM155" s="63"/>
      <c r="JJN155" s="63"/>
      <c r="JJO155" s="63"/>
      <c r="JJP155" s="63"/>
      <c r="JJQ155" s="63"/>
      <c r="JJR155" s="63"/>
      <c r="JJS155" s="63"/>
      <c r="JJT155" s="63"/>
      <c r="JJU155" s="63"/>
      <c r="JJV155" s="63"/>
      <c r="JJW155" s="63"/>
      <c r="JJX155" s="63"/>
      <c r="JJY155" s="63"/>
      <c r="JJZ155" s="63"/>
      <c r="JKA155" s="63"/>
      <c r="JKB155" s="63"/>
      <c r="JKC155" s="63"/>
      <c r="JKD155" s="63"/>
      <c r="JKE155" s="63"/>
      <c r="JKF155" s="63"/>
      <c r="JKG155" s="63"/>
      <c r="JKH155" s="63"/>
      <c r="JKI155" s="63"/>
      <c r="JKJ155" s="63"/>
      <c r="JKK155" s="63"/>
      <c r="JKL155" s="63"/>
      <c r="JKM155" s="63"/>
      <c r="JKN155" s="63"/>
      <c r="JKO155" s="63"/>
      <c r="JKP155" s="63"/>
      <c r="JKQ155" s="63"/>
      <c r="JKR155" s="63"/>
      <c r="JKS155" s="63"/>
      <c r="JKT155" s="63"/>
      <c r="JKU155" s="63"/>
      <c r="JKV155" s="63"/>
      <c r="JKW155" s="63"/>
      <c r="JKX155" s="63"/>
      <c r="JKY155" s="63"/>
      <c r="JKZ155" s="63"/>
      <c r="JLA155" s="63"/>
      <c r="JLB155" s="63"/>
      <c r="JLC155" s="63"/>
      <c r="JLD155" s="63"/>
      <c r="JLE155" s="63"/>
      <c r="JLF155" s="63"/>
      <c r="JLG155" s="63"/>
      <c r="JLH155" s="63"/>
      <c r="JLI155" s="63"/>
      <c r="JLJ155" s="63"/>
      <c r="JLK155" s="63"/>
      <c r="JLL155" s="63"/>
      <c r="JLM155" s="63"/>
      <c r="JLN155" s="63"/>
      <c r="JLO155" s="63"/>
      <c r="JLP155" s="63"/>
      <c r="JLQ155" s="63"/>
      <c r="JLR155" s="63"/>
      <c r="JLS155" s="63"/>
      <c r="JLT155" s="63"/>
      <c r="JLU155" s="63"/>
      <c r="JLV155" s="63"/>
      <c r="JLW155" s="63"/>
      <c r="JLX155" s="63"/>
      <c r="JLY155" s="63"/>
      <c r="JLZ155" s="63"/>
      <c r="JMA155" s="63"/>
      <c r="JMB155" s="63"/>
      <c r="JMC155" s="63"/>
      <c r="JMD155" s="63"/>
      <c r="JME155" s="63"/>
      <c r="JMF155" s="63"/>
      <c r="JMG155" s="63"/>
      <c r="JMH155" s="63"/>
      <c r="JMI155" s="63"/>
      <c r="JMJ155" s="63"/>
      <c r="JMK155" s="63"/>
      <c r="JML155" s="63"/>
      <c r="JMM155" s="63"/>
      <c r="JMN155" s="63"/>
      <c r="JMO155" s="63"/>
      <c r="JMP155" s="63"/>
      <c r="JMQ155" s="63"/>
      <c r="JMR155" s="63"/>
      <c r="JMS155" s="63"/>
      <c r="JMT155" s="63"/>
      <c r="JMU155" s="63"/>
      <c r="JMV155" s="63"/>
      <c r="JMW155" s="63"/>
      <c r="JMX155" s="63"/>
      <c r="JMY155" s="63"/>
      <c r="JMZ155" s="63"/>
      <c r="JNA155" s="63"/>
      <c r="JNB155" s="63"/>
      <c r="JNC155" s="63"/>
      <c r="JND155" s="63"/>
      <c r="JNE155" s="63"/>
      <c r="JNF155" s="63"/>
      <c r="JNG155" s="63"/>
      <c r="JNH155" s="63"/>
      <c r="JNI155" s="63"/>
      <c r="JNJ155" s="63"/>
      <c r="JNK155" s="63"/>
      <c r="JNL155" s="63"/>
      <c r="JNM155" s="63"/>
      <c r="JNN155" s="63"/>
      <c r="JNO155" s="63"/>
      <c r="JNP155" s="63"/>
      <c r="JNQ155" s="63"/>
      <c r="JNR155" s="63"/>
      <c r="JNS155" s="63"/>
      <c r="JNT155" s="63"/>
      <c r="JNU155" s="63"/>
      <c r="JNV155" s="63"/>
      <c r="JNW155" s="63"/>
      <c r="JNX155" s="63"/>
      <c r="JNY155" s="63"/>
      <c r="JNZ155" s="63"/>
      <c r="JOA155" s="63"/>
      <c r="JOB155" s="63"/>
      <c r="JOC155" s="63"/>
      <c r="JOD155" s="63"/>
      <c r="JOE155" s="63"/>
      <c r="JOF155" s="63"/>
      <c r="JOG155" s="63"/>
      <c r="JOH155" s="63"/>
      <c r="JOI155" s="63"/>
      <c r="JOJ155" s="63"/>
      <c r="JOK155" s="63"/>
      <c r="JOL155" s="63"/>
      <c r="JOM155" s="63"/>
      <c r="JON155" s="63"/>
      <c r="JOO155" s="63"/>
      <c r="JOP155" s="63"/>
      <c r="JOQ155" s="63"/>
      <c r="JOR155" s="63"/>
      <c r="JOS155" s="63"/>
      <c r="JOT155" s="63"/>
      <c r="JOU155" s="63"/>
      <c r="JOV155" s="63"/>
      <c r="JOW155" s="63"/>
      <c r="JOX155" s="63"/>
      <c r="JOY155" s="63"/>
      <c r="JOZ155" s="63"/>
      <c r="JPA155" s="63"/>
      <c r="JPB155" s="63"/>
      <c r="JPC155" s="63"/>
      <c r="JPD155" s="63"/>
      <c r="JPE155" s="63"/>
      <c r="JPF155" s="63"/>
      <c r="JPG155" s="63"/>
      <c r="JPH155" s="63"/>
      <c r="JPI155" s="63"/>
      <c r="JPJ155" s="63"/>
      <c r="JPK155" s="63"/>
      <c r="JPL155" s="63"/>
      <c r="JPM155" s="63"/>
      <c r="JPN155" s="63"/>
      <c r="JPO155" s="63"/>
      <c r="JPP155" s="63"/>
      <c r="JPQ155" s="63"/>
      <c r="JPR155" s="63"/>
      <c r="JPS155" s="63"/>
      <c r="JPT155" s="63"/>
      <c r="JPU155" s="63"/>
      <c r="JPV155" s="63"/>
      <c r="JPW155" s="63"/>
      <c r="JPX155" s="63"/>
      <c r="JPY155" s="63"/>
      <c r="JPZ155" s="63"/>
      <c r="JQA155" s="63"/>
      <c r="JQB155" s="63"/>
      <c r="JQC155" s="63"/>
      <c r="JQD155" s="63"/>
      <c r="JQE155" s="63"/>
      <c r="JQF155" s="63"/>
      <c r="JQG155" s="63"/>
      <c r="JQH155" s="63"/>
      <c r="JQI155" s="63"/>
      <c r="JQJ155" s="63"/>
      <c r="JQK155" s="63"/>
      <c r="JQL155" s="63"/>
      <c r="JQM155" s="63"/>
      <c r="JQN155" s="63"/>
      <c r="JQO155" s="63"/>
      <c r="JQP155" s="63"/>
      <c r="JQQ155" s="63"/>
      <c r="JQR155" s="63"/>
      <c r="JQS155" s="63"/>
      <c r="JQT155" s="63"/>
      <c r="JQU155" s="63"/>
      <c r="JQV155" s="63"/>
      <c r="JQW155" s="63"/>
      <c r="JQX155" s="63"/>
      <c r="JQY155" s="63"/>
      <c r="JQZ155" s="63"/>
      <c r="JRA155" s="63"/>
      <c r="JRB155" s="63"/>
      <c r="JRC155" s="63"/>
      <c r="JRD155" s="63"/>
      <c r="JRE155" s="63"/>
      <c r="JRF155" s="63"/>
      <c r="JRG155" s="63"/>
      <c r="JRH155" s="63"/>
      <c r="JRI155" s="63"/>
      <c r="JRJ155" s="63"/>
      <c r="JRK155" s="63"/>
      <c r="JRL155" s="63"/>
      <c r="JRM155" s="63"/>
      <c r="JRN155" s="63"/>
      <c r="JRO155" s="63"/>
      <c r="JRP155" s="63"/>
      <c r="JRQ155" s="63"/>
      <c r="JRR155" s="63"/>
      <c r="JRS155" s="63"/>
      <c r="JRT155" s="63"/>
      <c r="JRU155" s="63"/>
      <c r="JRV155" s="63"/>
      <c r="JRW155" s="63"/>
      <c r="JRX155" s="63"/>
      <c r="JRY155" s="63"/>
      <c r="JRZ155" s="63"/>
      <c r="JSA155" s="63"/>
      <c r="JSB155" s="63"/>
      <c r="JSC155" s="63"/>
      <c r="JSD155" s="63"/>
      <c r="JSE155" s="63"/>
      <c r="JSF155" s="63"/>
      <c r="JSG155" s="63"/>
      <c r="JSH155" s="63"/>
      <c r="JSI155" s="63"/>
      <c r="JSJ155" s="63"/>
      <c r="JSK155" s="63"/>
      <c r="JSL155" s="63"/>
      <c r="JSM155" s="63"/>
      <c r="JSN155" s="63"/>
      <c r="JSO155" s="63"/>
      <c r="JSP155" s="63"/>
      <c r="JSQ155" s="63"/>
      <c r="JSR155" s="63"/>
      <c r="JSS155" s="63"/>
      <c r="JST155" s="63"/>
      <c r="JSU155" s="63"/>
      <c r="JSV155" s="63"/>
      <c r="JSW155" s="63"/>
      <c r="JSX155" s="63"/>
      <c r="JSY155" s="63"/>
      <c r="JSZ155" s="63"/>
      <c r="JTA155" s="63"/>
      <c r="JTB155" s="63"/>
      <c r="JTC155" s="63"/>
      <c r="JTD155" s="63"/>
      <c r="JTE155" s="63"/>
      <c r="JTF155" s="63"/>
      <c r="JTG155" s="63"/>
      <c r="JTH155" s="63"/>
      <c r="JTI155" s="63"/>
      <c r="JTJ155" s="63"/>
      <c r="JTK155" s="63"/>
      <c r="JTL155" s="63"/>
      <c r="JTM155" s="63"/>
      <c r="JTN155" s="63"/>
      <c r="JTO155" s="63"/>
      <c r="JTP155" s="63"/>
      <c r="JTQ155" s="63"/>
      <c r="JTR155" s="63"/>
      <c r="JTS155" s="63"/>
      <c r="JTT155" s="63"/>
      <c r="JTU155" s="63"/>
      <c r="JTV155" s="63"/>
      <c r="JTW155" s="63"/>
      <c r="JTX155" s="63"/>
      <c r="JTY155" s="63"/>
      <c r="JTZ155" s="63"/>
      <c r="JUA155" s="63"/>
      <c r="JUB155" s="63"/>
      <c r="JUC155" s="63"/>
      <c r="JUD155" s="63"/>
      <c r="JUE155" s="63"/>
      <c r="JUF155" s="63"/>
      <c r="JUG155" s="63"/>
      <c r="JUH155" s="63"/>
      <c r="JUI155" s="63"/>
      <c r="JUJ155" s="63"/>
      <c r="JUK155" s="63"/>
      <c r="JUL155" s="63"/>
      <c r="JUM155" s="63"/>
      <c r="JUN155" s="63"/>
      <c r="JUO155" s="63"/>
      <c r="JUP155" s="63"/>
      <c r="JUQ155" s="63"/>
      <c r="JUR155" s="63"/>
      <c r="JUS155" s="63"/>
      <c r="JUT155" s="63"/>
      <c r="JUU155" s="63"/>
      <c r="JUV155" s="63"/>
      <c r="JUW155" s="63"/>
      <c r="JUX155" s="63"/>
      <c r="JUY155" s="63"/>
      <c r="JUZ155" s="63"/>
      <c r="JVA155" s="63"/>
      <c r="JVB155" s="63"/>
      <c r="JVC155" s="63"/>
      <c r="JVD155" s="63"/>
      <c r="JVE155" s="63"/>
      <c r="JVF155" s="63"/>
      <c r="JVG155" s="63"/>
      <c r="JVH155" s="63"/>
      <c r="JVI155" s="63"/>
      <c r="JVJ155" s="63"/>
      <c r="JVK155" s="63"/>
      <c r="JVL155" s="63"/>
      <c r="JVM155" s="63"/>
      <c r="JVN155" s="63"/>
      <c r="JVO155" s="63"/>
      <c r="JVP155" s="63"/>
      <c r="JVQ155" s="63"/>
      <c r="JVR155" s="63"/>
      <c r="JVS155" s="63"/>
      <c r="JVT155" s="63"/>
      <c r="JVU155" s="63"/>
      <c r="JVV155" s="63"/>
      <c r="JVW155" s="63"/>
      <c r="JVX155" s="63"/>
      <c r="JVY155" s="63"/>
      <c r="JVZ155" s="63"/>
      <c r="JWA155" s="63"/>
      <c r="JWB155" s="63"/>
      <c r="JWC155" s="63"/>
      <c r="JWD155" s="63"/>
      <c r="JWE155" s="63"/>
      <c r="JWF155" s="63"/>
      <c r="JWG155" s="63"/>
      <c r="JWH155" s="63"/>
      <c r="JWI155" s="63"/>
      <c r="JWJ155" s="63"/>
      <c r="JWK155" s="63"/>
      <c r="JWL155" s="63"/>
      <c r="JWM155" s="63"/>
      <c r="JWN155" s="63"/>
      <c r="JWO155" s="63"/>
      <c r="JWP155" s="63"/>
      <c r="JWQ155" s="63"/>
      <c r="JWR155" s="63"/>
      <c r="JWS155" s="63"/>
      <c r="JWT155" s="63"/>
      <c r="JWU155" s="63"/>
      <c r="JWV155" s="63"/>
      <c r="JWW155" s="63"/>
      <c r="JWX155" s="63"/>
      <c r="JWY155" s="63"/>
      <c r="JWZ155" s="63"/>
      <c r="JXA155" s="63"/>
      <c r="JXB155" s="63"/>
      <c r="JXC155" s="63"/>
      <c r="JXD155" s="63"/>
      <c r="JXE155" s="63"/>
      <c r="JXF155" s="63"/>
      <c r="JXG155" s="63"/>
      <c r="JXH155" s="63"/>
      <c r="JXI155" s="63"/>
      <c r="JXJ155" s="63"/>
      <c r="JXK155" s="63"/>
      <c r="JXL155" s="63"/>
      <c r="JXM155" s="63"/>
      <c r="JXN155" s="63"/>
      <c r="JXO155" s="63"/>
      <c r="JXP155" s="63"/>
      <c r="JXQ155" s="63"/>
      <c r="JXR155" s="63"/>
      <c r="JXS155" s="63"/>
      <c r="JXT155" s="63"/>
      <c r="JXU155" s="63"/>
      <c r="JXV155" s="63"/>
      <c r="JXW155" s="63"/>
      <c r="JXX155" s="63"/>
      <c r="JXY155" s="63"/>
      <c r="JXZ155" s="63"/>
      <c r="JYA155" s="63"/>
      <c r="JYB155" s="63"/>
      <c r="JYC155" s="63"/>
      <c r="JYD155" s="63"/>
      <c r="JYE155" s="63"/>
      <c r="JYF155" s="63"/>
      <c r="JYG155" s="63"/>
      <c r="JYH155" s="63"/>
      <c r="JYI155" s="63"/>
      <c r="JYJ155" s="63"/>
      <c r="JYK155" s="63"/>
      <c r="JYL155" s="63"/>
      <c r="JYM155" s="63"/>
      <c r="JYN155" s="63"/>
      <c r="JYO155" s="63"/>
      <c r="JYP155" s="63"/>
      <c r="JYQ155" s="63"/>
      <c r="JYR155" s="63"/>
      <c r="JYS155" s="63"/>
      <c r="JYT155" s="63"/>
      <c r="JYU155" s="63"/>
      <c r="JYV155" s="63"/>
      <c r="JYW155" s="63"/>
      <c r="JYX155" s="63"/>
      <c r="JYY155" s="63"/>
      <c r="JYZ155" s="63"/>
      <c r="JZA155" s="63"/>
      <c r="JZB155" s="63"/>
      <c r="JZC155" s="63"/>
      <c r="JZD155" s="63"/>
      <c r="JZE155" s="63"/>
      <c r="JZF155" s="63"/>
      <c r="JZG155" s="63"/>
      <c r="JZH155" s="63"/>
      <c r="JZI155" s="63"/>
      <c r="JZJ155" s="63"/>
      <c r="JZK155" s="63"/>
      <c r="JZL155" s="63"/>
      <c r="JZM155" s="63"/>
      <c r="JZN155" s="63"/>
      <c r="JZO155" s="63"/>
      <c r="JZP155" s="63"/>
      <c r="JZQ155" s="63"/>
      <c r="JZR155" s="63"/>
      <c r="JZS155" s="63"/>
      <c r="JZT155" s="63"/>
      <c r="JZU155" s="63"/>
      <c r="JZV155" s="63"/>
      <c r="JZW155" s="63"/>
      <c r="JZX155" s="63"/>
      <c r="JZY155" s="63"/>
      <c r="JZZ155" s="63"/>
      <c r="KAA155" s="63"/>
      <c r="KAB155" s="63"/>
      <c r="KAC155" s="63"/>
      <c r="KAD155" s="63"/>
      <c r="KAE155" s="63"/>
      <c r="KAF155" s="63"/>
      <c r="KAG155" s="63"/>
      <c r="KAH155" s="63"/>
      <c r="KAI155" s="63"/>
      <c r="KAJ155" s="63"/>
      <c r="KAK155" s="63"/>
      <c r="KAL155" s="63"/>
      <c r="KAM155" s="63"/>
      <c r="KAN155" s="63"/>
      <c r="KAO155" s="63"/>
      <c r="KAP155" s="63"/>
      <c r="KAQ155" s="63"/>
      <c r="KAR155" s="63"/>
      <c r="KAS155" s="63"/>
      <c r="KAT155" s="63"/>
      <c r="KAU155" s="63"/>
      <c r="KAV155" s="63"/>
      <c r="KAW155" s="63"/>
      <c r="KAX155" s="63"/>
      <c r="KAY155" s="63"/>
      <c r="KAZ155" s="63"/>
      <c r="KBA155" s="63"/>
      <c r="KBB155" s="63"/>
      <c r="KBC155" s="63"/>
      <c r="KBD155" s="63"/>
      <c r="KBE155" s="63"/>
      <c r="KBF155" s="63"/>
      <c r="KBG155" s="63"/>
      <c r="KBH155" s="63"/>
      <c r="KBI155" s="63"/>
      <c r="KBJ155" s="63"/>
      <c r="KBK155" s="63"/>
      <c r="KBL155" s="63"/>
      <c r="KBM155" s="63"/>
      <c r="KBN155" s="63"/>
      <c r="KBO155" s="63"/>
      <c r="KBP155" s="63"/>
      <c r="KBQ155" s="63"/>
      <c r="KBR155" s="63"/>
      <c r="KBS155" s="63"/>
      <c r="KBT155" s="63"/>
      <c r="KBU155" s="63"/>
      <c r="KBV155" s="63"/>
      <c r="KBW155" s="63"/>
      <c r="KBX155" s="63"/>
      <c r="KBY155" s="63"/>
      <c r="KBZ155" s="63"/>
      <c r="KCA155" s="63"/>
      <c r="KCB155" s="63"/>
      <c r="KCC155" s="63"/>
      <c r="KCD155" s="63"/>
      <c r="KCE155" s="63"/>
      <c r="KCF155" s="63"/>
      <c r="KCG155" s="63"/>
      <c r="KCH155" s="63"/>
      <c r="KCI155" s="63"/>
      <c r="KCJ155" s="63"/>
      <c r="KCK155" s="63"/>
      <c r="KCL155" s="63"/>
      <c r="KCM155" s="63"/>
      <c r="KCN155" s="63"/>
      <c r="KCO155" s="63"/>
      <c r="KCP155" s="63"/>
      <c r="KCQ155" s="63"/>
      <c r="KCR155" s="63"/>
      <c r="KCS155" s="63"/>
      <c r="KCT155" s="63"/>
      <c r="KCU155" s="63"/>
      <c r="KCV155" s="63"/>
      <c r="KCW155" s="63"/>
      <c r="KCX155" s="63"/>
      <c r="KCY155" s="63"/>
      <c r="KCZ155" s="63"/>
      <c r="KDA155" s="63"/>
      <c r="KDB155" s="63"/>
      <c r="KDC155" s="63"/>
      <c r="KDD155" s="63"/>
      <c r="KDE155" s="63"/>
      <c r="KDF155" s="63"/>
      <c r="KDG155" s="63"/>
      <c r="KDH155" s="63"/>
      <c r="KDI155" s="63"/>
      <c r="KDJ155" s="63"/>
      <c r="KDK155" s="63"/>
      <c r="KDL155" s="63"/>
      <c r="KDM155" s="63"/>
      <c r="KDN155" s="63"/>
      <c r="KDO155" s="63"/>
      <c r="KDP155" s="63"/>
      <c r="KDQ155" s="63"/>
      <c r="KDR155" s="63"/>
      <c r="KDS155" s="63"/>
      <c r="KDT155" s="63"/>
      <c r="KDU155" s="63"/>
      <c r="KDV155" s="63"/>
      <c r="KDW155" s="63"/>
      <c r="KDX155" s="63"/>
      <c r="KDY155" s="63"/>
      <c r="KDZ155" s="63"/>
      <c r="KEA155" s="63"/>
      <c r="KEB155" s="63"/>
      <c r="KEC155" s="63"/>
      <c r="KED155" s="63"/>
      <c r="KEE155" s="63"/>
      <c r="KEF155" s="63"/>
      <c r="KEG155" s="63"/>
      <c r="KEH155" s="63"/>
      <c r="KEI155" s="63"/>
      <c r="KEJ155" s="63"/>
      <c r="KEK155" s="63"/>
      <c r="KEL155" s="63"/>
      <c r="KEM155" s="63"/>
      <c r="KEN155" s="63"/>
      <c r="KEO155" s="63"/>
      <c r="KEP155" s="63"/>
      <c r="KEQ155" s="63"/>
      <c r="KER155" s="63"/>
      <c r="KES155" s="63"/>
      <c r="KET155" s="63"/>
      <c r="KEU155" s="63"/>
      <c r="KEV155" s="63"/>
      <c r="KEW155" s="63"/>
      <c r="KEX155" s="63"/>
      <c r="KEY155" s="63"/>
      <c r="KEZ155" s="63"/>
      <c r="KFA155" s="63"/>
      <c r="KFB155" s="63"/>
      <c r="KFC155" s="63"/>
      <c r="KFD155" s="63"/>
      <c r="KFE155" s="63"/>
      <c r="KFF155" s="63"/>
      <c r="KFG155" s="63"/>
      <c r="KFH155" s="63"/>
      <c r="KFI155" s="63"/>
      <c r="KFJ155" s="63"/>
      <c r="KFK155" s="63"/>
      <c r="KFL155" s="63"/>
      <c r="KFM155" s="63"/>
      <c r="KFN155" s="63"/>
      <c r="KFO155" s="63"/>
      <c r="KFP155" s="63"/>
      <c r="KFQ155" s="63"/>
      <c r="KFR155" s="63"/>
      <c r="KFS155" s="63"/>
      <c r="KFT155" s="63"/>
      <c r="KFU155" s="63"/>
      <c r="KFV155" s="63"/>
      <c r="KFW155" s="63"/>
      <c r="KFX155" s="63"/>
      <c r="KFY155" s="63"/>
      <c r="KFZ155" s="63"/>
      <c r="KGA155" s="63"/>
      <c r="KGB155" s="63"/>
      <c r="KGC155" s="63"/>
      <c r="KGD155" s="63"/>
      <c r="KGE155" s="63"/>
      <c r="KGF155" s="63"/>
      <c r="KGG155" s="63"/>
      <c r="KGH155" s="63"/>
      <c r="KGI155" s="63"/>
      <c r="KGJ155" s="63"/>
      <c r="KGK155" s="63"/>
      <c r="KGL155" s="63"/>
      <c r="KGM155" s="63"/>
      <c r="KGN155" s="63"/>
      <c r="KGO155" s="63"/>
      <c r="KGP155" s="63"/>
      <c r="KGQ155" s="63"/>
      <c r="KGR155" s="63"/>
      <c r="KGS155" s="63"/>
      <c r="KGT155" s="63"/>
      <c r="KGU155" s="63"/>
      <c r="KGV155" s="63"/>
      <c r="KGW155" s="63"/>
      <c r="KGX155" s="63"/>
      <c r="KGY155" s="63"/>
      <c r="KGZ155" s="63"/>
      <c r="KHA155" s="63"/>
      <c r="KHB155" s="63"/>
      <c r="KHC155" s="63"/>
      <c r="KHD155" s="63"/>
      <c r="KHE155" s="63"/>
      <c r="KHF155" s="63"/>
      <c r="KHG155" s="63"/>
      <c r="KHH155" s="63"/>
      <c r="KHI155" s="63"/>
      <c r="KHJ155" s="63"/>
      <c r="KHK155" s="63"/>
      <c r="KHL155" s="63"/>
      <c r="KHM155" s="63"/>
      <c r="KHN155" s="63"/>
      <c r="KHO155" s="63"/>
      <c r="KHP155" s="63"/>
      <c r="KHQ155" s="63"/>
      <c r="KHR155" s="63"/>
      <c r="KHS155" s="63"/>
      <c r="KHT155" s="63"/>
      <c r="KHU155" s="63"/>
      <c r="KHV155" s="63"/>
      <c r="KHW155" s="63"/>
      <c r="KHX155" s="63"/>
      <c r="KHY155" s="63"/>
      <c r="KHZ155" s="63"/>
      <c r="KIA155" s="63"/>
      <c r="KIB155" s="63"/>
      <c r="KIC155" s="63"/>
      <c r="KID155" s="63"/>
      <c r="KIE155" s="63"/>
      <c r="KIF155" s="63"/>
      <c r="KIG155" s="63"/>
      <c r="KIH155" s="63"/>
      <c r="KII155" s="63"/>
      <c r="KIJ155" s="63"/>
      <c r="KIK155" s="63"/>
      <c r="KIL155" s="63"/>
      <c r="KIM155" s="63"/>
      <c r="KIN155" s="63"/>
      <c r="KIO155" s="63"/>
      <c r="KIP155" s="63"/>
      <c r="KIQ155" s="63"/>
      <c r="KIR155" s="63"/>
      <c r="KIS155" s="63"/>
      <c r="KIT155" s="63"/>
      <c r="KIU155" s="63"/>
      <c r="KIV155" s="63"/>
      <c r="KIW155" s="63"/>
      <c r="KIX155" s="63"/>
      <c r="KIY155" s="63"/>
      <c r="KIZ155" s="63"/>
      <c r="KJA155" s="63"/>
      <c r="KJB155" s="63"/>
      <c r="KJC155" s="63"/>
      <c r="KJD155" s="63"/>
      <c r="KJE155" s="63"/>
      <c r="KJF155" s="63"/>
      <c r="KJG155" s="63"/>
      <c r="KJH155" s="63"/>
      <c r="KJI155" s="63"/>
      <c r="KJJ155" s="63"/>
      <c r="KJK155" s="63"/>
      <c r="KJL155" s="63"/>
      <c r="KJM155" s="63"/>
      <c r="KJN155" s="63"/>
      <c r="KJO155" s="63"/>
      <c r="KJP155" s="63"/>
      <c r="KJQ155" s="63"/>
      <c r="KJR155" s="63"/>
      <c r="KJS155" s="63"/>
      <c r="KJT155" s="63"/>
      <c r="KJU155" s="63"/>
      <c r="KJV155" s="63"/>
      <c r="KJW155" s="63"/>
      <c r="KJX155" s="63"/>
      <c r="KJY155" s="63"/>
      <c r="KJZ155" s="63"/>
      <c r="KKA155" s="63"/>
      <c r="KKB155" s="63"/>
      <c r="KKC155" s="63"/>
      <c r="KKD155" s="63"/>
      <c r="KKE155" s="63"/>
      <c r="KKF155" s="63"/>
      <c r="KKG155" s="63"/>
      <c r="KKH155" s="63"/>
      <c r="KKI155" s="63"/>
      <c r="KKJ155" s="63"/>
      <c r="KKK155" s="63"/>
      <c r="KKL155" s="63"/>
      <c r="KKM155" s="63"/>
      <c r="KKN155" s="63"/>
      <c r="KKO155" s="63"/>
      <c r="KKP155" s="63"/>
      <c r="KKQ155" s="63"/>
      <c r="KKR155" s="63"/>
      <c r="KKS155" s="63"/>
      <c r="KKT155" s="63"/>
      <c r="KKU155" s="63"/>
      <c r="KKV155" s="63"/>
      <c r="KKW155" s="63"/>
      <c r="KKX155" s="63"/>
      <c r="KKY155" s="63"/>
      <c r="KKZ155" s="63"/>
      <c r="KLA155" s="63"/>
      <c r="KLB155" s="63"/>
      <c r="KLC155" s="63"/>
      <c r="KLD155" s="63"/>
      <c r="KLE155" s="63"/>
      <c r="KLF155" s="63"/>
      <c r="KLG155" s="63"/>
      <c r="KLH155" s="63"/>
      <c r="KLI155" s="63"/>
      <c r="KLJ155" s="63"/>
      <c r="KLK155" s="63"/>
      <c r="KLL155" s="63"/>
      <c r="KLM155" s="63"/>
      <c r="KLN155" s="63"/>
      <c r="KLO155" s="63"/>
      <c r="KLP155" s="63"/>
      <c r="KLQ155" s="63"/>
      <c r="KLR155" s="63"/>
      <c r="KLS155" s="63"/>
      <c r="KLT155" s="63"/>
      <c r="KLU155" s="63"/>
      <c r="KLV155" s="63"/>
      <c r="KLW155" s="63"/>
      <c r="KLX155" s="63"/>
      <c r="KLY155" s="63"/>
      <c r="KLZ155" s="63"/>
      <c r="KMA155" s="63"/>
      <c r="KMB155" s="63"/>
      <c r="KMC155" s="63"/>
      <c r="KMD155" s="63"/>
      <c r="KME155" s="63"/>
      <c r="KMF155" s="63"/>
      <c r="KMG155" s="63"/>
      <c r="KMH155" s="63"/>
      <c r="KMI155" s="63"/>
      <c r="KMJ155" s="63"/>
      <c r="KMK155" s="63"/>
      <c r="KML155" s="63"/>
      <c r="KMM155" s="63"/>
      <c r="KMN155" s="63"/>
      <c r="KMO155" s="63"/>
      <c r="KMP155" s="63"/>
      <c r="KMQ155" s="63"/>
      <c r="KMR155" s="63"/>
      <c r="KMS155" s="63"/>
      <c r="KMT155" s="63"/>
      <c r="KMU155" s="63"/>
      <c r="KMV155" s="63"/>
      <c r="KMW155" s="63"/>
      <c r="KMX155" s="63"/>
      <c r="KMY155" s="63"/>
      <c r="KMZ155" s="63"/>
      <c r="KNA155" s="63"/>
      <c r="KNB155" s="63"/>
      <c r="KNC155" s="63"/>
      <c r="KND155" s="63"/>
      <c r="KNE155" s="63"/>
      <c r="KNF155" s="63"/>
      <c r="KNG155" s="63"/>
      <c r="KNH155" s="63"/>
      <c r="KNI155" s="63"/>
      <c r="KNJ155" s="63"/>
      <c r="KNK155" s="63"/>
      <c r="KNL155" s="63"/>
      <c r="KNM155" s="63"/>
      <c r="KNN155" s="63"/>
      <c r="KNO155" s="63"/>
      <c r="KNP155" s="63"/>
      <c r="KNQ155" s="63"/>
      <c r="KNR155" s="63"/>
      <c r="KNS155" s="63"/>
      <c r="KNT155" s="63"/>
      <c r="KNU155" s="63"/>
      <c r="KNV155" s="63"/>
      <c r="KNW155" s="63"/>
      <c r="KNX155" s="63"/>
      <c r="KNY155" s="63"/>
      <c r="KNZ155" s="63"/>
      <c r="KOA155" s="63"/>
      <c r="KOB155" s="63"/>
      <c r="KOC155" s="63"/>
      <c r="KOD155" s="63"/>
      <c r="KOE155" s="63"/>
      <c r="KOF155" s="63"/>
      <c r="KOG155" s="63"/>
      <c r="KOH155" s="63"/>
      <c r="KOI155" s="63"/>
      <c r="KOJ155" s="63"/>
      <c r="KOK155" s="63"/>
      <c r="KOL155" s="63"/>
      <c r="KOM155" s="63"/>
      <c r="KON155" s="63"/>
      <c r="KOO155" s="63"/>
      <c r="KOP155" s="63"/>
      <c r="KOQ155" s="63"/>
      <c r="KOR155" s="63"/>
      <c r="KOS155" s="63"/>
      <c r="KOT155" s="63"/>
      <c r="KOU155" s="63"/>
      <c r="KOV155" s="63"/>
      <c r="KOW155" s="63"/>
      <c r="KOX155" s="63"/>
      <c r="KOY155" s="63"/>
      <c r="KOZ155" s="63"/>
      <c r="KPA155" s="63"/>
      <c r="KPB155" s="63"/>
      <c r="KPC155" s="63"/>
      <c r="KPD155" s="63"/>
      <c r="KPE155" s="63"/>
      <c r="KPF155" s="63"/>
      <c r="KPG155" s="63"/>
      <c r="KPH155" s="63"/>
      <c r="KPI155" s="63"/>
      <c r="KPJ155" s="63"/>
      <c r="KPK155" s="63"/>
      <c r="KPL155" s="63"/>
      <c r="KPM155" s="63"/>
      <c r="KPN155" s="63"/>
      <c r="KPO155" s="63"/>
      <c r="KPP155" s="63"/>
      <c r="KPQ155" s="63"/>
      <c r="KPR155" s="63"/>
      <c r="KPS155" s="63"/>
      <c r="KPT155" s="63"/>
      <c r="KPU155" s="63"/>
      <c r="KPV155" s="63"/>
      <c r="KPW155" s="63"/>
      <c r="KPX155" s="63"/>
      <c r="KPY155" s="63"/>
      <c r="KPZ155" s="63"/>
      <c r="KQA155" s="63"/>
      <c r="KQB155" s="63"/>
      <c r="KQC155" s="63"/>
      <c r="KQD155" s="63"/>
      <c r="KQE155" s="63"/>
      <c r="KQF155" s="63"/>
      <c r="KQG155" s="63"/>
      <c r="KQH155" s="63"/>
      <c r="KQI155" s="63"/>
      <c r="KQJ155" s="63"/>
      <c r="KQK155" s="63"/>
      <c r="KQL155" s="63"/>
      <c r="KQM155" s="63"/>
      <c r="KQN155" s="63"/>
      <c r="KQO155" s="63"/>
      <c r="KQP155" s="63"/>
      <c r="KQQ155" s="63"/>
      <c r="KQR155" s="63"/>
      <c r="KQS155" s="63"/>
      <c r="KQT155" s="63"/>
      <c r="KQU155" s="63"/>
      <c r="KQV155" s="63"/>
      <c r="KQW155" s="63"/>
      <c r="KQX155" s="63"/>
      <c r="KQY155" s="63"/>
      <c r="KQZ155" s="63"/>
      <c r="KRA155" s="63"/>
      <c r="KRB155" s="63"/>
      <c r="KRC155" s="63"/>
      <c r="KRD155" s="63"/>
      <c r="KRE155" s="63"/>
      <c r="KRF155" s="63"/>
      <c r="KRG155" s="63"/>
      <c r="KRH155" s="63"/>
      <c r="KRI155" s="63"/>
      <c r="KRJ155" s="63"/>
      <c r="KRK155" s="63"/>
      <c r="KRL155" s="63"/>
      <c r="KRM155" s="63"/>
      <c r="KRN155" s="63"/>
      <c r="KRO155" s="63"/>
      <c r="KRP155" s="63"/>
      <c r="KRQ155" s="63"/>
      <c r="KRR155" s="63"/>
      <c r="KRS155" s="63"/>
      <c r="KRT155" s="63"/>
      <c r="KRU155" s="63"/>
      <c r="KRV155" s="63"/>
      <c r="KRW155" s="63"/>
      <c r="KRX155" s="63"/>
      <c r="KRY155" s="63"/>
      <c r="KRZ155" s="63"/>
      <c r="KSA155" s="63"/>
      <c r="KSB155" s="63"/>
      <c r="KSC155" s="63"/>
      <c r="KSD155" s="63"/>
      <c r="KSE155" s="63"/>
      <c r="KSF155" s="63"/>
      <c r="KSG155" s="63"/>
      <c r="KSH155" s="63"/>
      <c r="KSI155" s="63"/>
      <c r="KSJ155" s="63"/>
      <c r="KSK155" s="63"/>
      <c r="KSL155" s="63"/>
      <c r="KSM155" s="63"/>
      <c r="KSN155" s="63"/>
      <c r="KSO155" s="63"/>
      <c r="KSP155" s="63"/>
      <c r="KSQ155" s="63"/>
      <c r="KSR155" s="63"/>
      <c r="KSS155" s="63"/>
      <c r="KST155" s="63"/>
      <c r="KSU155" s="63"/>
      <c r="KSV155" s="63"/>
      <c r="KSW155" s="63"/>
      <c r="KSX155" s="63"/>
      <c r="KSY155" s="63"/>
      <c r="KSZ155" s="63"/>
      <c r="KTA155" s="63"/>
      <c r="KTB155" s="63"/>
      <c r="KTC155" s="63"/>
      <c r="KTD155" s="63"/>
      <c r="KTE155" s="63"/>
      <c r="KTF155" s="63"/>
      <c r="KTG155" s="63"/>
      <c r="KTH155" s="63"/>
      <c r="KTI155" s="63"/>
      <c r="KTJ155" s="63"/>
      <c r="KTK155" s="63"/>
      <c r="KTL155" s="63"/>
      <c r="KTM155" s="63"/>
      <c r="KTN155" s="63"/>
      <c r="KTO155" s="63"/>
      <c r="KTP155" s="63"/>
      <c r="KTQ155" s="63"/>
      <c r="KTR155" s="63"/>
      <c r="KTS155" s="63"/>
      <c r="KTT155" s="63"/>
      <c r="KTU155" s="63"/>
      <c r="KTV155" s="63"/>
      <c r="KTW155" s="63"/>
      <c r="KTX155" s="63"/>
      <c r="KTY155" s="63"/>
      <c r="KTZ155" s="63"/>
      <c r="KUA155" s="63"/>
      <c r="KUB155" s="63"/>
      <c r="KUC155" s="63"/>
      <c r="KUD155" s="63"/>
      <c r="KUE155" s="63"/>
      <c r="KUF155" s="63"/>
      <c r="KUG155" s="63"/>
      <c r="KUH155" s="63"/>
      <c r="KUI155" s="63"/>
      <c r="KUJ155" s="63"/>
      <c r="KUK155" s="63"/>
      <c r="KUL155" s="63"/>
      <c r="KUM155" s="63"/>
      <c r="KUN155" s="63"/>
      <c r="KUO155" s="63"/>
      <c r="KUP155" s="63"/>
      <c r="KUQ155" s="63"/>
      <c r="KUR155" s="63"/>
      <c r="KUS155" s="63"/>
      <c r="KUT155" s="63"/>
      <c r="KUU155" s="63"/>
      <c r="KUV155" s="63"/>
      <c r="KUW155" s="63"/>
      <c r="KUX155" s="63"/>
      <c r="KUY155" s="63"/>
      <c r="KUZ155" s="63"/>
      <c r="KVA155" s="63"/>
      <c r="KVB155" s="63"/>
      <c r="KVC155" s="63"/>
      <c r="KVD155" s="63"/>
      <c r="KVE155" s="63"/>
      <c r="KVF155" s="63"/>
      <c r="KVG155" s="63"/>
      <c r="KVH155" s="63"/>
      <c r="KVI155" s="63"/>
      <c r="KVJ155" s="63"/>
      <c r="KVK155" s="63"/>
      <c r="KVL155" s="63"/>
      <c r="KVM155" s="63"/>
      <c r="KVN155" s="63"/>
      <c r="KVO155" s="63"/>
      <c r="KVP155" s="63"/>
      <c r="KVQ155" s="63"/>
      <c r="KVR155" s="63"/>
      <c r="KVS155" s="63"/>
      <c r="KVT155" s="63"/>
      <c r="KVU155" s="63"/>
      <c r="KVV155" s="63"/>
      <c r="KVW155" s="63"/>
      <c r="KVX155" s="63"/>
      <c r="KVY155" s="63"/>
      <c r="KVZ155" s="63"/>
      <c r="KWA155" s="63"/>
      <c r="KWB155" s="63"/>
      <c r="KWC155" s="63"/>
      <c r="KWD155" s="63"/>
      <c r="KWE155" s="63"/>
      <c r="KWF155" s="63"/>
      <c r="KWG155" s="63"/>
      <c r="KWH155" s="63"/>
      <c r="KWI155" s="63"/>
      <c r="KWJ155" s="63"/>
      <c r="KWK155" s="63"/>
      <c r="KWL155" s="63"/>
      <c r="KWM155" s="63"/>
      <c r="KWN155" s="63"/>
      <c r="KWO155" s="63"/>
      <c r="KWP155" s="63"/>
      <c r="KWQ155" s="63"/>
      <c r="KWR155" s="63"/>
      <c r="KWS155" s="63"/>
      <c r="KWT155" s="63"/>
      <c r="KWU155" s="63"/>
      <c r="KWV155" s="63"/>
      <c r="KWW155" s="63"/>
      <c r="KWX155" s="63"/>
      <c r="KWY155" s="63"/>
      <c r="KWZ155" s="63"/>
      <c r="KXA155" s="63"/>
      <c r="KXB155" s="63"/>
      <c r="KXC155" s="63"/>
      <c r="KXD155" s="63"/>
      <c r="KXE155" s="63"/>
      <c r="KXF155" s="63"/>
      <c r="KXG155" s="63"/>
      <c r="KXH155" s="63"/>
      <c r="KXI155" s="63"/>
      <c r="KXJ155" s="63"/>
      <c r="KXK155" s="63"/>
      <c r="KXL155" s="63"/>
      <c r="KXM155" s="63"/>
      <c r="KXN155" s="63"/>
      <c r="KXO155" s="63"/>
      <c r="KXP155" s="63"/>
      <c r="KXQ155" s="63"/>
      <c r="KXR155" s="63"/>
      <c r="KXS155" s="63"/>
      <c r="KXT155" s="63"/>
      <c r="KXU155" s="63"/>
      <c r="KXV155" s="63"/>
      <c r="KXW155" s="63"/>
      <c r="KXX155" s="63"/>
      <c r="KXY155" s="63"/>
      <c r="KXZ155" s="63"/>
      <c r="KYA155" s="63"/>
      <c r="KYB155" s="63"/>
      <c r="KYC155" s="63"/>
      <c r="KYD155" s="63"/>
      <c r="KYE155" s="63"/>
      <c r="KYF155" s="63"/>
      <c r="KYG155" s="63"/>
      <c r="KYH155" s="63"/>
      <c r="KYI155" s="63"/>
      <c r="KYJ155" s="63"/>
      <c r="KYK155" s="63"/>
      <c r="KYL155" s="63"/>
      <c r="KYM155" s="63"/>
      <c r="KYN155" s="63"/>
      <c r="KYO155" s="63"/>
      <c r="KYP155" s="63"/>
      <c r="KYQ155" s="63"/>
      <c r="KYR155" s="63"/>
      <c r="KYS155" s="63"/>
      <c r="KYT155" s="63"/>
      <c r="KYU155" s="63"/>
      <c r="KYV155" s="63"/>
      <c r="KYW155" s="63"/>
      <c r="KYX155" s="63"/>
      <c r="KYY155" s="63"/>
      <c r="KYZ155" s="63"/>
      <c r="KZA155" s="63"/>
      <c r="KZB155" s="63"/>
      <c r="KZC155" s="63"/>
      <c r="KZD155" s="63"/>
      <c r="KZE155" s="63"/>
      <c r="KZF155" s="63"/>
      <c r="KZG155" s="63"/>
      <c r="KZH155" s="63"/>
      <c r="KZI155" s="63"/>
      <c r="KZJ155" s="63"/>
      <c r="KZK155" s="63"/>
      <c r="KZL155" s="63"/>
      <c r="KZM155" s="63"/>
      <c r="KZN155" s="63"/>
      <c r="KZO155" s="63"/>
      <c r="KZP155" s="63"/>
      <c r="KZQ155" s="63"/>
      <c r="KZR155" s="63"/>
      <c r="KZS155" s="63"/>
      <c r="KZT155" s="63"/>
      <c r="KZU155" s="63"/>
      <c r="KZV155" s="63"/>
      <c r="KZW155" s="63"/>
      <c r="KZX155" s="63"/>
      <c r="KZY155" s="63"/>
      <c r="KZZ155" s="63"/>
      <c r="LAA155" s="63"/>
      <c r="LAB155" s="63"/>
      <c r="LAC155" s="63"/>
      <c r="LAD155" s="63"/>
      <c r="LAE155" s="63"/>
      <c r="LAF155" s="63"/>
      <c r="LAG155" s="63"/>
      <c r="LAH155" s="63"/>
      <c r="LAI155" s="63"/>
      <c r="LAJ155" s="63"/>
      <c r="LAK155" s="63"/>
      <c r="LAL155" s="63"/>
      <c r="LAM155" s="63"/>
      <c r="LAN155" s="63"/>
      <c r="LAO155" s="63"/>
      <c r="LAP155" s="63"/>
      <c r="LAQ155" s="63"/>
      <c r="LAR155" s="63"/>
      <c r="LAS155" s="63"/>
      <c r="LAT155" s="63"/>
      <c r="LAU155" s="63"/>
      <c r="LAV155" s="63"/>
      <c r="LAW155" s="63"/>
      <c r="LAX155" s="63"/>
      <c r="LAY155" s="63"/>
      <c r="LAZ155" s="63"/>
      <c r="LBA155" s="63"/>
      <c r="LBB155" s="63"/>
      <c r="LBC155" s="63"/>
      <c r="LBD155" s="63"/>
      <c r="LBE155" s="63"/>
      <c r="LBF155" s="63"/>
      <c r="LBG155" s="63"/>
      <c r="LBH155" s="63"/>
      <c r="LBI155" s="63"/>
      <c r="LBJ155" s="63"/>
      <c r="LBK155" s="63"/>
      <c r="LBL155" s="63"/>
      <c r="LBM155" s="63"/>
      <c r="LBN155" s="63"/>
      <c r="LBO155" s="63"/>
      <c r="LBP155" s="63"/>
      <c r="LBQ155" s="63"/>
      <c r="LBR155" s="63"/>
      <c r="LBS155" s="63"/>
      <c r="LBT155" s="63"/>
      <c r="LBU155" s="63"/>
      <c r="LBV155" s="63"/>
      <c r="LBW155" s="63"/>
      <c r="LBX155" s="63"/>
      <c r="LBY155" s="63"/>
      <c r="LBZ155" s="63"/>
      <c r="LCA155" s="63"/>
      <c r="LCB155" s="63"/>
      <c r="LCC155" s="63"/>
      <c r="LCD155" s="63"/>
      <c r="LCE155" s="63"/>
      <c r="LCF155" s="63"/>
      <c r="LCG155" s="63"/>
      <c r="LCH155" s="63"/>
      <c r="LCI155" s="63"/>
      <c r="LCJ155" s="63"/>
      <c r="LCK155" s="63"/>
      <c r="LCL155" s="63"/>
      <c r="LCM155" s="63"/>
      <c r="LCN155" s="63"/>
      <c r="LCO155" s="63"/>
      <c r="LCP155" s="63"/>
      <c r="LCQ155" s="63"/>
      <c r="LCR155" s="63"/>
      <c r="LCS155" s="63"/>
      <c r="LCT155" s="63"/>
      <c r="LCU155" s="63"/>
      <c r="LCV155" s="63"/>
      <c r="LCW155" s="63"/>
      <c r="LCX155" s="63"/>
      <c r="LCY155" s="63"/>
      <c r="LCZ155" s="63"/>
      <c r="LDA155" s="63"/>
      <c r="LDB155" s="63"/>
      <c r="LDC155" s="63"/>
      <c r="LDD155" s="63"/>
      <c r="LDE155" s="63"/>
      <c r="LDF155" s="63"/>
      <c r="LDG155" s="63"/>
      <c r="LDH155" s="63"/>
      <c r="LDI155" s="63"/>
      <c r="LDJ155" s="63"/>
      <c r="LDK155" s="63"/>
      <c r="LDL155" s="63"/>
      <c r="LDM155" s="63"/>
      <c r="LDN155" s="63"/>
      <c r="LDO155" s="63"/>
      <c r="LDP155" s="63"/>
      <c r="LDQ155" s="63"/>
      <c r="LDR155" s="63"/>
      <c r="LDS155" s="63"/>
      <c r="LDT155" s="63"/>
      <c r="LDU155" s="63"/>
      <c r="LDV155" s="63"/>
      <c r="LDW155" s="63"/>
      <c r="LDX155" s="63"/>
      <c r="LDY155" s="63"/>
      <c r="LDZ155" s="63"/>
      <c r="LEA155" s="63"/>
      <c r="LEB155" s="63"/>
      <c r="LEC155" s="63"/>
      <c r="LED155" s="63"/>
      <c r="LEE155" s="63"/>
      <c r="LEF155" s="63"/>
      <c r="LEG155" s="63"/>
      <c r="LEH155" s="63"/>
      <c r="LEI155" s="63"/>
      <c r="LEJ155" s="63"/>
      <c r="LEK155" s="63"/>
      <c r="LEL155" s="63"/>
      <c r="LEM155" s="63"/>
      <c r="LEN155" s="63"/>
      <c r="LEO155" s="63"/>
      <c r="LEP155" s="63"/>
      <c r="LEQ155" s="63"/>
      <c r="LER155" s="63"/>
      <c r="LES155" s="63"/>
      <c r="LET155" s="63"/>
      <c r="LEU155" s="63"/>
      <c r="LEV155" s="63"/>
      <c r="LEW155" s="63"/>
      <c r="LEX155" s="63"/>
      <c r="LEY155" s="63"/>
      <c r="LEZ155" s="63"/>
      <c r="LFA155" s="63"/>
      <c r="LFB155" s="63"/>
      <c r="LFC155" s="63"/>
      <c r="LFD155" s="63"/>
      <c r="LFE155" s="63"/>
      <c r="LFF155" s="63"/>
      <c r="LFG155" s="63"/>
      <c r="LFH155" s="63"/>
      <c r="LFI155" s="63"/>
      <c r="LFJ155" s="63"/>
      <c r="LFK155" s="63"/>
      <c r="LFL155" s="63"/>
      <c r="LFM155" s="63"/>
      <c r="LFN155" s="63"/>
      <c r="LFO155" s="63"/>
      <c r="LFP155" s="63"/>
      <c r="LFQ155" s="63"/>
      <c r="LFR155" s="63"/>
      <c r="LFS155" s="63"/>
      <c r="LFT155" s="63"/>
      <c r="LFU155" s="63"/>
      <c r="LFV155" s="63"/>
      <c r="LFW155" s="63"/>
      <c r="LFX155" s="63"/>
      <c r="LFY155" s="63"/>
      <c r="LFZ155" s="63"/>
      <c r="LGA155" s="63"/>
      <c r="LGB155" s="63"/>
      <c r="LGC155" s="63"/>
      <c r="LGD155" s="63"/>
      <c r="LGE155" s="63"/>
      <c r="LGF155" s="63"/>
      <c r="LGG155" s="63"/>
      <c r="LGH155" s="63"/>
      <c r="LGI155" s="63"/>
      <c r="LGJ155" s="63"/>
      <c r="LGK155" s="63"/>
      <c r="LGL155" s="63"/>
      <c r="LGM155" s="63"/>
      <c r="LGN155" s="63"/>
      <c r="LGO155" s="63"/>
      <c r="LGP155" s="63"/>
      <c r="LGQ155" s="63"/>
      <c r="LGR155" s="63"/>
      <c r="LGS155" s="63"/>
      <c r="LGT155" s="63"/>
      <c r="LGU155" s="63"/>
      <c r="LGV155" s="63"/>
      <c r="LGW155" s="63"/>
      <c r="LGX155" s="63"/>
      <c r="LGY155" s="63"/>
      <c r="LGZ155" s="63"/>
      <c r="LHA155" s="63"/>
      <c r="LHB155" s="63"/>
      <c r="LHC155" s="63"/>
      <c r="LHD155" s="63"/>
      <c r="LHE155" s="63"/>
      <c r="LHF155" s="63"/>
      <c r="LHG155" s="63"/>
      <c r="LHH155" s="63"/>
      <c r="LHI155" s="63"/>
      <c r="LHJ155" s="63"/>
      <c r="LHK155" s="63"/>
      <c r="LHL155" s="63"/>
      <c r="LHM155" s="63"/>
      <c r="LHN155" s="63"/>
      <c r="LHO155" s="63"/>
      <c r="LHP155" s="63"/>
      <c r="LHQ155" s="63"/>
      <c r="LHR155" s="63"/>
      <c r="LHS155" s="63"/>
      <c r="LHT155" s="63"/>
      <c r="LHU155" s="63"/>
      <c r="LHV155" s="63"/>
      <c r="LHW155" s="63"/>
      <c r="LHX155" s="63"/>
      <c r="LHY155" s="63"/>
      <c r="LHZ155" s="63"/>
      <c r="LIA155" s="63"/>
      <c r="LIB155" s="63"/>
      <c r="LIC155" s="63"/>
      <c r="LID155" s="63"/>
      <c r="LIE155" s="63"/>
      <c r="LIF155" s="63"/>
      <c r="LIG155" s="63"/>
      <c r="LIH155" s="63"/>
      <c r="LII155" s="63"/>
      <c r="LIJ155" s="63"/>
      <c r="LIK155" s="63"/>
      <c r="LIL155" s="63"/>
      <c r="LIM155" s="63"/>
      <c r="LIN155" s="63"/>
      <c r="LIO155" s="63"/>
      <c r="LIP155" s="63"/>
      <c r="LIQ155" s="63"/>
      <c r="LIR155" s="63"/>
      <c r="LIS155" s="63"/>
      <c r="LIT155" s="63"/>
      <c r="LIU155" s="63"/>
      <c r="LIV155" s="63"/>
      <c r="LIW155" s="63"/>
      <c r="LIX155" s="63"/>
      <c r="LIY155" s="63"/>
      <c r="LIZ155" s="63"/>
      <c r="LJA155" s="63"/>
      <c r="LJB155" s="63"/>
      <c r="LJC155" s="63"/>
      <c r="LJD155" s="63"/>
      <c r="LJE155" s="63"/>
      <c r="LJF155" s="63"/>
      <c r="LJG155" s="63"/>
      <c r="LJH155" s="63"/>
      <c r="LJI155" s="63"/>
      <c r="LJJ155" s="63"/>
      <c r="LJK155" s="63"/>
      <c r="LJL155" s="63"/>
      <c r="LJM155" s="63"/>
      <c r="LJN155" s="63"/>
      <c r="LJO155" s="63"/>
      <c r="LJP155" s="63"/>
      <c r="LJQ155" s="63"/>
      <c r="LJR155" s="63"/>
      <c r="LJS155" s="63"/>
      <c r="LJT155" s="63"/>
      <c r="LJU155" s="63"/>
      <c r="LJV155" s="63"/>
      <c r="LJW155" s="63"/>
      <c r="LJX155" s="63"/>
      <c r="LJY155" s="63"/>
      <c r="LJZ155" s="63"/>
      <c r="LKA155" s="63"/>
      <c r="LKB155" s="63"/>
      <c r="LKC155" s="63"/>
      <c r="LKD155" s="63"/>
      <c r="LKE155" s="63"/>
      <c r="LKF155" s="63"/>
      <c r="LKG155" s="63"/>
      <c r="LKH155" s="63"/>
      <c r="LKI155" s="63"/>
      <c r="LKJ155" s="63"/>
      <c r="LKK155" s="63"/>
      <c r="LKL155" s="63"/>
      <c r="LKM155" s="63"/>
      <c r="LKN155" s="63"/>
      <c r="LKO155" s="63"/>
      <c r="LKP155" s="63"/>
      <c r="LKQ155" s="63"/>
      <c r="LKR155" s="63"/>
      <c r="LKS155" s="63"/>
      <c r="LKT155" s="63"/>
      <c r="LKU155" s="63"/>
      <c r="LKV155" s="63"/>
      <c r="LKW155" s="63"/>
      <c r="LKX155" s="63"/>
      <c r="LKY155" s="63"/>
      <c r="LKZ155" s="63"/>
      <c r="LLA155" s="63"/>
      <c r="LLB155" s="63"/>
      <c r="LLC155" s="63"/>
      <c r="LLD155" s="63"/>
      <c r="LLE155" s="63"/>
      <c r="LLF155" s="63"/>
      <c r="LLG155" s="63"/>
      <c r="LLH155" s="63"/>
      <c r="LLI155" s="63"/>
      <c r="LLJ155" s="63"/>
      <c r="LLK155" s="63"/>
      <c r="LLL155" s="63"/>
      <c r="LLM155" s="63"/>
      <c r="LLN155" s="63"/>
      <c r="LLO155" s="63"/>
      <c r="LLP155" s="63"/>
      <c r="LLQ155" s="63"/>
      <c r="LLR155" s="63"/>
      <c r="LLS155" s="63"/>
      <c r="LLT155" s="63"/>
      <c r="LLU155" s="63"/>
      <c r="LLV155" s="63"/>
      <c r="LLW155" s="63"/>
      <c r="LLX155" s="63"/>
      <c r="LLY155" s="63"/>
      <c r="LLZ155" s="63"/>
      <c r="LMA155" s="63"/>
      <c r="LMB155" s="63"/>
      <c r="LMC155" s="63"/>
      <c r="LMD155" s="63"/>
      <c r="LME155" s="63"/>
      <c r="LMF155" s="63"/>
      <c r="LMG155" s="63"/>
      <c r="LMH155" s="63"/>
      <c r="LMI155" s="63"/>
      <c r="LMJ155" s="63"/>
      <c r="LMK155" s="63"/>
      <c r="LML155" s="63"/>
      <c r="LMM155" s="63"/>
      <c r="LMN155" s="63"/>
      <c r="LMO155" s="63"/>
      <c r="LMP155" s="63"/>
      <c r="LMQ155" s="63"/>
      <c r="LMR155" s="63"/>
      <c r="LMS155" s="63"/>
      <c r="LMT155" s="63"/>
      <c r="LMU155" s="63"/>
      <c r="LMV155" s="63"/>
      <c r="LMW155" s="63"/>
      <c r="LMX155" s="63"/>
      <c r="LMY155" s="63"/>
      <c r="LMZ155" s="63"/>
      <c r="LNA155" s="63"/>
      <c r="LNB155" s="63"/>
      <c r="LNC155" s="63"/>
      <c r="LND155" s="63"/>
      <c r="LNE155" s="63"/>
      <c r="LNF155" s="63"/>
      <c r="LNG155" s="63"/>
      <c r="LNH155" s="63"/>
      <c r="LNI155" s="63"/>
      <c r="LNJ155" s="63"/>
      <c r="LNK155" s="63"/>
      <c r="LNL155" s="63"/>
      <c r="LNM155" s="63"/>
      <c r="LNN155" s="63"/>
      <c r="LNO155" s="63"/>
      <c r="LNP155" s="63"/>
      <c r="LNQ155" s="63"/>
      <c r="LNR155" s="63"/>
      <c r="LNS155" s="63"/>
      <c r="LNT155" s="63"/>
      <c r="LNU155" s="63"/>
      <c r="LNV155" s="63"/>
      <c r="LNW155" s="63"/>
      <c r="LNX155" s="63"/>
      <c r="LNY155" s="63"/>
      <c r="LNZ155" s="63"/>
      <c r="LOA155" s="63"/>
      <c r="LOB155" s="63"/>
      <c r="LOC155" s="63"/>
      <c r="LOD155" s="63"/>
      <c r="LOE155" s="63"/>
      <c r="LOF155" s="63"/>
      <c r="LOG155" s="63"/>
      <c r="LOH155" s="63"/>
      <c r="LOI155" s="63"/>
      <c r="LOJ155" s="63"/>
      <c r="LOK155" s="63"/>
      <c r="LOL155" s="63"/>
      <c r="LOM155" s="63"/>
      <c r="LON155" s="63"/>
      <c r="LOO155" s="63"/>
      <c r="LOP155" s="63"/>
      <c r="LOQ155" s="63"/>
      <c r="LOR155" s="63"/>
      <c r="LOS155" s="63"/>
      <c r="LOT155" s="63"/>
      <c r="LOU155" s="63"/>
      <c r="LOV155" s="63"/>
      <c r="LOW155" s="63"/>
      <c r="LOX155" s="63"/>
      <c r="LOY155" s="63"/>
      <c r="LOZ155" s="63"/>
      <c r="LPA155" s="63"/>
      <c r="LPB155" s="63"/>
      <c r="LPC155" s="63"/>
      <c r="LPD155" s="63"/>
      <c r="LPE155" s="63"/>
      <c r="LPF155" s="63"/>
      <c r="LPG155" s="63"/>
      <c r="LPH155" s="63"/>
      <c r="LPI155" s="63"/>
      <c r="LPJ155" s="63"/>
      <c r="LPK155" s="63"/>
      <c r="LPL155" s="63"/>
      <c r="LPM155" s="63"/>
      <c r="LPN155" s="63"/>
      <c r="LPO155" s="63"/>
      <c r="LPP155" s="63"/>
      <c r="LPQ155" s="63"/>
      <c r="LPR155" s="63"/>
      <c r="LPS155" s="63"/>
      <c r="LPT155" s="63"/>
      <c r="LPU155" s="63"/>
      <c r="LPV155" s="63"/>
      <c r="LPW155" s="63"/>
      <c r="LPX155" s="63"/>
      <c r="LPY155" s="63"/>
      <c r="LPZ155" s="63"/>
      <c r="LQA155" s="63"/>
      <c r="LQB155" s="63"/>
      <c r="LQC155" s="63"/>
      <c r="LQD155" s="63"/>
      <c r="LQE155" s="63"/>
      <c r="LQF155" s="63"/>
      <c r="LQG155" s="63"/>
      <c r="LQH155" s="63"/>
      <c r="LQI155" s="63"/>
      <c r="LQJ155" s="63"/>
      <c r="LQK155" s="63"/>
      <c r="LQL155" s="63"/>
      <c r="LQM155" s="63"/>
      <c r="LQN155" s="63"/>
      <c r="LQO155" s="63"/>
      <c r="LQP155" s="63"/>
      <c r="LQQ155" s="63"/>
      <c r="LQR155" s="63"/>
      <c r="LQS155" s="63"/>
      <c r="LQT155" s="63"/>
      <c r="LQU155" s="63"/>
      <c r="LQV155" s="63"/>
      <c r="LQW155" s="63"/>
      <c r="LQX155" s="63"/>
      <c r="LQY155" s="63"/>
      <c r="LQZ155" s="63"/>
      <c r="LRA155" s="63"/>
      <c r="LRB155" s="63"/>
      <c r="LRC155" s="63"/>
      <c r="LRD155" s="63"/>
      <c r="LRE155" s="63"/>
      <c r="LRF155" s="63"/>
      <c r="LRG155" s="63"/>
      <c r="LRH155" s="63"/>
      <c r="LRI155" s="63"/>
      <c r="LRJ155" s="63"/>
      <c r="LRK155" s="63"/>
      <c r="LRL155" s="63"/>
      <c r="LRM155" s="63"/>
      <c r="LRN155" s="63"/>
      <c r="LRO155" s="63"/>
      <c r="LRP155" s="63"/>
      <c r="LRQ155" s="63"/>
      <c r="LRR155" s="63"/>
      <c r="LRS155" s="63"/>
      <c r="LRT155" s="63"/>
      <c r="LRU155" s="63"/>
      <c r="LRV155" s="63"/>
      <c r="LRW155" s="63"/>
      <c r="LRX155" s="63"/>
      <c r="LRY155" s="63"/>
      <c r="LRZ155" s="63"/>
      <c r="LSA155" s="63"/>
      <c r="LSB155" s="63"/>
      <c r="LSC155" s="63"/>
      <c r="LSD155" s="63"/>
      <c r="LSE155" s="63"/>
      <c r="LSF155" s="63"/>
      <c r="LSG155" s="63"/>
      <c r="LSH155" s="63"/>
      <c r="LSI155" s="63"/>
      <c r="LSJ155" s="63"/>
      <c r="LSK155" s="63"/>
      <c r="LSL155" s="63"/>
      <c r="LSM155" s="63"/>
      <c r="LSN155" s="63"/>
      <c r="LSO155" s="63"/>
      <c r="LSP155" s="63"/>
      <c r="LSQ155" s="63"/>
      <c r="LSR155" s="63"/>
      <c r="LSS155" s="63"/>
      <c r="LST155" s="63"/>
      <c r="LSU155" s="63"/>
      <c r="LSV155" s="63"/>
      <c r="LSW155" s="63"/>
      <c r="LSX155" s="63"/>
      <c r="LSY155" s="63"/>
      <c r="LSZ155" s="63"/>
      <c r="LTA155" s="63"/>
      <c r="LTB155" s="63"/>
      <c r="LTC155" s="63"/>
      <c r="LTD155" s="63"/>
      <c r="LTE155" s="63"/>
      <c r="LTF155" s="63"/>
      <c r="LTG155" s="63"/>
      <c r="LTH155" s="63"/>
      <c r="LTI155" s="63"/>
      <c r="LTJ155" s="63"/>
      <c r="LTK155" s="63"/>
      <c r="LTL155" s="63"/>
      <c r="LTM155" s="63"/>
      <c r="LTN155" s="63"/>
      <c r="LTO155" s="63"/>
      <c r="LTP155" s="63"/>
      <c r="LTQ155" s="63"/>
      <c r="LTR155" s="63"/>
      <c r="LTS155" s="63"/>
      <c r="LTT155" s="63"/>
      <c r="LTU155" s="63"/>
      <c r="LTV155" s="63"/>
      <c r="LTW155" s="63"/>
      <c r="LTX155" s="63"/>
      <c r="LTY155" s="63"/>
      <c r="LTZ155" s="63"/>
      <c r="LUA155" s="63"/>
      <c r="LUB155" s="63"/>
      <c r="LUC155" s="63"/>
      <c r="LUD155" s="63"/>
      <c r="LUE155" s="63"/>
      <c r="LUF155" s="63"/>
      <c r="LUG155" s="63"/>
      <c r="LUH155" s="63"/>
      <c r="LUI155" s="63"/>
      <c r="LUJ155" s="63"/>
      <c r="LUK155" s="63"/>
      <c r="LUL155" s="63"/>
      <c r="LUM155" s="63"/>
      <c r="LUN155" s="63"/>
      <c r="LUO155" s="63"/>
      <c r="LUP155" s="63"/>
      <c r="LUQ155" s="63"/>
      <c r="LUR155" s="63"/>
      <c r="LUS155" s="63"/>
      <c r="LUT155" s="63"/>
      <c r="LUU155" s="63"/>
      <c r="LUV155" s="63"/>
      <c r="LUW155" s="63"/>
      <c r="LUX155" s="63"/>
      <c r="LUY155" s="63"/>
      <c r="LUZ155" s="63"/>
      <c r="LVA155" s="63"/>
      <c r="LVB155" s="63"/>
      <c r="LVC155" s="63"/>
      <c r="LVD155" s="63"/>
      <c r="LVE155" s="63"/>
      <c r="LVF155" s="63"/>
      <c r="LVG155" s="63"/>
      <c r="LVH155" s="63"/>
      <c r="LVI155" s="63"/>
      <c r="LVJ155" s="63"/>
      <c r="LVK155" s="63"/>
      <c r="LVL155" s="63"/>
      <c r="LVM155" s="63"/>
      <c r="LVN155" s="63"/>
      <c r="LVO155" s="63"/>
      <c r="LVP155" s="63"/>
      <c r="LVQ155" s="63"/>
      <c r="LVR155" s="63"/>
      <c r="LVS155" s="63"/>
      <c r="LVT155" s="63"/>
      <c r="LVU155" s="63"/>
      <c r="LVV155" s="63"/>
      <c r="LVW155" s="63"/>
      <c r="LVX155" s="63"/>
      <c r="LVY155" s="63"/>
      <c r="LVZ155" s="63"/>
      <c r="LWA155" s="63"/>
      <c r="LWB155" s="63"/>
      <c r="LWC155" s="63"/>
      <c r="LWD155" s="63"/>
      <c r="LWE155" s="63"/>
      <c r="LWF155" s="63"/>
      <c r="LWG155" s="63"/>
      <c r="LWH155" s="63"/>
      <c r="LWI155" s="63"/>
      <c r="LWJ155" s="63"/>
      <c r="LWK155" s="63"/>
      <c r="LWL155" s="63"/>
      <c r="LWM155" s="63"/>
      <c r="LWN155" s="63"/>
      <c r="LWO155" s="63"/>
      <c r="LWP155" s="63"/>
      <c r="LWQ155" s="63"/>
      <c r="LWR155" s="63"/>
      <c r="LWS155" s="63"/>
      <c r="LWT155" s="63"/>
      <c r="LWU155" s="63"/>
      <c r="LWV155" s="63"/>
      <c r="LWW155" s="63"/>
      <c r="LWX155" s="63"/>
      <c r="LWY155" s="63"/>
      <c r="LWZ155" s="63"/>
      <c r="LXA155" s="63"/>
      <c r="LXB155" s="63"/>
      <c r="LXC155" s="63"/>
      <c r="LXD155" s="63"/>
      <c r="LXE155" s="63"/>
      <c r="LXF155" s="63"/>
      <c r="LXG155" s="63"/>
      <c r="LXH155" s="63"/>
      <c r="LXI155" s="63"/>
      <c r="LXJ155" s="63"/>
      <c r="LXK155" s="63"/>
      <c r="LXL155" s="63"/>
      <c r="LXM155" s="63"/>
      <c r="LXN155" s="63"/>
      <c r="LXO155" s="63"/>
      <c r="LXP155" s="63"/>
      <c r="LXQ155" s="63"/>
      <c r="LXR155" s="63"/>
      <c r="LXS155" s="63"/>
      <c r="LXT155" s="63"/>
      <c r="LXU155" s="63"/>
      <c r="LXV155" s="63"/>
      <c r="LXW155" s="63"/>
      <c r="LXX155" s="63"/>
      <c r="LXY155" s="63"/>
      <c r="LXZ155" s="63"/>
      <c r="LYA155" s="63"/>
      <c r="LYB155" s="63"/>
      <c r="LYC155" s="63"/>
      <c r="LYD155" s="63"/>
      <c r="LYE155" s="63"/>
      <c r="LYF155" s="63"/>
      <c r="LYG155" s="63"/>
      <c r="LYH155" s="63"/>
      <c r="LYI155" s="63"/>
      <c r="LYJ155" s="63"/>
      <c r="LYK155" s="63"/>
      <c r="LYL155" s="63"/>
      <c r="LYM155" s="63"/>
      <c r="LYN155" s="63"/>
      <c r="LYO155" s="63"/>
      <c r="LYP155" s="63"/>
      <c r="LYQ155" s="63"/>
      <c r="LYR155" s="63"/>
      <c r="LYS155" s="63"/>
      <c r="LYT155" s="63"/>
      <c r="LYU155" s="63"/>
      <c r="LYV155" s="63"/>
      <c r="LYW155" s="63"/>
      <c r="LYX155" s="63"/>
      <c r="LYY155" s="63"/>
      <c r="LYZ155" s="63"/>
      <c r="LZA155" s="63"/>
      <c r="LZB155" s="63"/>
      <c r="LZC155" s="63"/>
      <c r="LZD155" s="63"/>
      <c r="LZE155" s="63"/>
      <c r="LZF155" s="63"/>
      <c r="LZG155" s="63"/>
      <c r="LZH155" s="63"/>
      <c r="LZI155" s="63"/>
      <c r="LZJ155" s="63"/>
      <c r="LZK155" s="63"/>
      <c r="LZL155" s="63"/>
      <c r="LZM155" s="63"/>
      <c r="LZN155" s="63"/>
      <c r="LZO155" s="63"/>
      <c r="LZP155" s="63"/>
      <c r="LZQ155" s="63"/>
      <c r="LZR155" s="63"/>
      <c r="LZS155" s="63"/>
      <c r="LZT155" s="63"/>
      <c r="LZU155" s="63"/>
      <c r="LZV155" s="63"/>
      <c r="LZW155" s="63"/>
      <c r="LZX155" s="63"/>
      <c r="LZY155" s="63"/>
      <c r="LZZ155" s="63"/>
      <c r="MAA155" s="63"/>
      <c r="MAB155" s="63"/>
      <c r="MAC155" s="63"/>
      <c r="MAD155" s="63"/>
      <c r="MAE155" s="63"/>
      <c r="MAF155" s="63"/>
      <c r="MAG155" s="63"/>
      <c r="MAH155" s="63"/>
      <c r="MAI155" s="63"/>
      <c r="MAJ155" s="63"/>
      <c r="MAK155" s="63"/>
      <c r="MAL155" s="63"/>
      <c r="MAM155" s="63"/>
      <c r="MAN155" s="63"/>
      <c r="MAO155" s="63"/>
      <c r="MAP155" s="63"/>
      <c r="MAQ155" s="63"/>
      <c r="MAR155" s="63"/>
      <c r="MAS155" s="63"/>
      <c r="MAT155" s="63"/>
      <c r="MAU155" s="63"/>
      <c r="MAV155" s="63"/>
      <c r="MAW155" s="63"/>
      <c r="MAX155" s="63"/>
      <c r="MAY155" s="63"/>
      <c r="MAZ155" s="63"/>
      <c r="MBA155" s="63"/>
      <c r="MBB155" s="63"/>
      <c r="MBC155" s="63"/>
      <c r="MBD155" s="63"/>
      <c r="MBE155" s="63"/>
      <c r="MBF155" s="63"/>
      <c r="MBG155" s="63"/>
      <c r="MBH155" s="63"/>
      <c r="MBI155" s="63"/>
      <c r="MBJ155" s="63"/>
      <c r="MBK155" s="63"/>
      <c r="MBL155" s="63"/>
      <c r="MBM155" s="63"/>
      <c r="MBN155" s="63"/>
      <c r="MBO155" s="63"/>
      <c r="MBP155" s="63"/>
      <c r="MBQ155" s="63"/>
      <c r="MBR155" s="63"/>
      <c r="MBS155" s="63"/>
      <c r="MBT155" s="63"/>
      <c r="MBU155" s="63"/>
      <c r="MBV155" s="63"/>
      <c r="MBW155" s="63"/>
      <c r="MBX155" s="63"/>
      <c r="MBY155" s="63"/>
      <c r="MBZ155" s="63"/>
      <c r="MCA155" s="63"/>
      <c r="MCB155" s="63"/>
      <c r="MCC155" s="63"/>
      <c r="MCD155" s="63"/>
      <c r="MCE155" s="63"/>
      <c r="MCF155" s="63"/>
      <c r="MCG155" s="63"/>
      <c r="MCH155" s="63"/>
      <c r="MCI155" s="63"/>
      <c r="MCJ155" s="63"/>
      <c r="MCK155" s="63"/>
      <c r="MCL155" s="63"/>
      <c r="MCM155" s="63"/>
      <c r="MCN155" s="63"/>
      <c r="MCO155" s="63"/>
      <c r="MCP155" s="63"/>
      <c r="MCQ155" s="63"/>
      <c r="MCR155" s="63"/>
      <c r="MCS155" s="63"/>
      <c r="MCT155" s="63"/>
      <c r="MCU155" s="63"/>
      <c r="MCV155" s="63"/>
      <c r="MCW155" s="63"/>
      <c r="MCX155" s="63"/>
      <c r="MCY155" s="63"/>
      <c r="MCZ155" s="63"/>
      <c r="MDA155" s="63"/>
      <c r="MDB155" s="63"/>
      <c r="MDC155" s="63"/>
      <c r="MDD155" s="63"/>
      <c r="MDE155" s="63"/>
      <c r="MDF155" s="63"/>
      <c r="MDG155" s="63"/>
      <c r="MDH155" s="63"/>
      <c r="MDI155" s="63"/>
      <c r="MDJ155" s="63"/>
      <c r="MDK155" s="63"/>
      <c r="MDL155" s="63"/>
      <c r="MDM155" s="63"/>
      <c r="MDN155" s="63"/>
      <c r="MDO155" s="63"/>
      <c r="MDP155" s="63"/>
      <c r="MDQ155" s="63"/>
      <c r="MDR155" s="63"/>
      <c r="MDS155" s="63"/>
      <c r="MDT155" s="63"/>
      <c r="MDU155" s="63"/>
      <c r="MDV155" s="63"/>
      <c r="MDW155" s="63"/>
      <c r="MDX155" s="63"/>
      <c r="MDY155" s="63"/>
      <c r="MDZ155" s="63"/>
      <c r="MEA155" s="63"/>
      <c r="MEB155" s="63"/>
      <c r="MEC155" s="63"/>
      <c r="MED155" s="63"/>
      <c r="MEE155" s="63"/>
      <c r="MEF155" s="63"/>
      <c r="MEG155" s="63"/>
      <c r="MEH155" s="63"/>
      <c r="MEI155" s="63"/>
      <c r="MEJ155" s="63"/>
      <c r="MEK155" s="63"/>
      <c r="MEL155" s="63"/>
      <c r="MEM155" s="63"/>
      <c r="MEN155" s="63"/>
      <c r="MEO155" s="63"/>
      <c r="MEP155" s="63"/>
      <c r="MEQ155" s="63"/>
      <c r="MER155" s="63"/>
      <c r="MES155" s="63"/>
      <c r="MET155" s="63"/>
      <c r="MEU155" s="63"/>
      <c r="MEV155" s="63"/>
      <c r="MEW155" s="63"/>
      <c r="MEX155" s="63"/>
      <c r="MEY155" s="63"/>
      <c r="MEZ155" s="63"/>
      <c r="MFA155" s="63"/>
      <c r="MFB155" s="63"/>
      <c r="MFC155" s="63"/>
      <c r="MFD155" s="63"/>
      <c r="MFE155" s="63"/>
      <c r="MFF155" s="63"/>
      <c r="MFG155" s="63"/>
      <c r="MFH155" s="63"/>
      <c r="MFI155" s="63"/>
      <c r="MFJ155" s="63"/>
      <c r="MFK155" s="63"/>
      <c r="MFL155" s="63"/>
      <c r="MFM155" s="63"/>
      <c r="MFN155" s="63"/>
      <c r="MFO155" s="63"/>
      <c r="MFP155" s="63"/>
      <c r="MFQ155" s="63"/>
      <c r="MFR155" s="63"/>
      <c r="MFS155" s="63"/>
      <c r="MFT155" s="63"/>
      <c r="MFU155" s="63"/>
      <c r="MFV155" s="63"/>
      <c r="MFW155" s="63"/>
      <c r="MFX155" s="63"/>
      <c r="MFY155" s="63"/>
      <c r="MFZ155" s="63"/>
      <c r="MGA155" s="63"/>
      <c r="MGB155" s="63"/>
      <c r="MGC155" s="63"/>
      <c r="MGD155" s="63"/>
      <c r="MGE155" s="63"/>
      <c r="MGF155" s="63"/>
      <c r="MGG155" s="63"/>
      <c r="MGH155" s="63"/>
      <c r="MGI155" s="63"/>
      <c r="MGJ155" s="63"/>
      <c r="MGK155" s="63"/>
      <c r="MGL155" s="63"/>
      <c r="MGM155" s="63"/>
      <c r="MGN155" s="63"/>
      <c r="MGO155" s="63"/>
      <c r="MGP155" s="63"/>
      <c r="MGQ155" s="63"/>
      <c r="MGR155" s="63"/>
      <c r="MGS155" s="63"/>
      <c r="MGT155" s="63"/>
      <c r="MGU155" s="63"/>
      <c r="MGV155" s="63"/>
      <c r="MGW155" s="63"/>
      <c r="MGX155" s="63"/>
      <c r="MGY155" s="63"/>
      <c r="MGZ155" s="63"/>
      <c r="MHA155" s="63"/>
      <c r="MHB155" s="63"/>
      <c r="MHC155" s="63"/>
      <c r="MHD155" s="63"/>
      <c r="MHE155" s="63"/>
      <c r="MHF155" s="63"/>
      <c r="MHG155" s="63"/>
      <c r="MHH155" s="63"/>
      <c r="MHI155" s="63"/>
      <c r="MHJ155" s="63"/>
      <c r="MHK155" s="63"/>
      <c r="MHL155" s="63"/>
      <c r="MHM155" s="63"/>
      <c r="MHN155" s="63"/>
      <c r="MHO155" s="63"/>
      <c r="MHP155" s="63"/>
      <c r="MHQ155" s="63"/>
      <c r="MHR155" s="63"/>
      <c r="MHS155" s="63"/>
      <c r="MHT155" s="63"/>
      <c r="MHU155" s="63"/>
      <c r="MHV155" s="63"/>
      <c r="MHW155" s="63"/>
      <c r="MHX155" s="63"/>
      <c r="MHY155" s="63"/>
      <c r="MHZ155" s="63"/>
      <c r="MIA155" s="63"/>
      <c r="MIB155" s="63"/>
      <c r="MIC155" s="63"/>
      <c r="MID155" s="63"/>
      <c r="MIE155" s="63"/>
      <c r="MIF155" s="63"/>
      <c r="MIG155" s="63"/>
      <c r="MIH155" s="63"/>
      <c r="MII155" s="63"/>
      <c r="MIJ155" s="63"/>
      <c r="MIK155" s="63"/>
      <c r="MIL155" s="63"/>
      <c r="MIM155" s="63"/>
      <c r="MIN155" s="63"/>
      <c r="MIO155" s="63"/>
      <c r="MIP155" s="63"/>
      <c r="MIQ155" s="63"/>
      <c r="MIR155" s="63"/>
      <c r="MIS155" s="63"/>
      <c r="MIT155" s="63"/>
      <c r="MIU155" s="63"/>
      <c r="MIV155" s="63"/>
      <c r="MIW155" s="63"/>
      <c r="MIX155" s="63"/>
      <c r="MIY155" s="63"/>
      <c r="MIZ155" s="63"/>
      <c r="MJA155" s="63"/>
      <c r="MJB155" s="63"/>
      <c r="MJC155" s="63"/>
      <c r="MJD155" s="63"/>
      <c r="MJE155" s="63"/>
      <c r="MJF155" s="63"/>
      <c r="MJG155" s="63"/>
      <c r="MJH155" s="63"/>
      <c r="MJI155" s="63"/>
      <c r="MJJ155" s="63"/>
      <c r="MJK155" s="63"/>
      <c r="MJL155" s="63"/>
      <c r="MJM155" s="63"/>
      <c r="MJN155" s="63"/>
      <c r="MJO155" s="63"/>
      <c r="MJP155" s="63"/>
      <c r="MJQ155" s="63"/>
      <c r="MJR155" s="63"/>
      <c r="MJS155" s="63"/>
      <c r="MJT155" s="63"/>
      <c r="MJU155" s="63"/>
      <c r="MJV155" s="63"/>
      <c r="MJW155" s="63"/>
      <c r="MJX155" s="63"/>
      <c r="MJY155" s="63"/>
      <c r="MJZ155" s="63"/>
      <c r="MKA155" s="63"/>
      <c r="MKB155" s="63"/>
      <c r="MKC155" s="63"/>
      <c r="MKD155" s="63"/>
      <c r="MKE155" s="63"/>
      <c r="MKF155" s="63"/>
      <c r="MKG155" s="63"/>
      <c r="MKH155" s="63"/>
      <c r="MKI155" s="63"/>
      <c r="MKJ155" s="63"/>
      <c r="MKK155" s="63"/>
      <c r="MKL155" s="63"/>
      <c r="MKM155" s="63"/>
      <c r="MKN155" s="63"/>
      <c r="MKO155" s="63"/>
      <c r="MKP155" s="63"/>
      <c r="MKQ155" s="63"/>
      <c r="MKR155" s="63"/>
      <c r="MKS155" s="63"/>
      <c r="MKT155" s="63"/>
      <c r="MKU155" s="63"/>
      <c r="MKV155" s="63"/>
      <c r="MKW155" s="63"/>
      <c r="MKX155" s="63"/>
      <c r="MKY155" s="63"/>
      <c r="MKZ155" s="63"/>
      <c r="MLA155" s="63"/>
      <c r="MLB155" s="63"/>
      <c r="MLC155" s="63"/>
      <c r="MLD155" s="63"/>
      <c r="MLE155" s="63"/>
      <c r="MLF155" s="63"/>
      <c r="MLG155" s="63"/>
      <c r="MLH155" s="63"/>
      <c r="MLI155" s="63"/>
      <c r="MLJ155" s="63"/>
      <c r="MLK155" s="63"/>
      <c r="MLL155" s="63"/>
      <c r="MLM155" s="63"/>
      <c r="MLN155" s="63"/>
      <c r="MLO155" s="63"/>
      <c r="MLP155" s="63"/>
      <c r="MLQ155" s="63"/>
      <c r="MLR155" s="63"/>
      <c r="MLS155" s="63"/>
      <c r="MLT155" s="63"/>
      <c r="MLU155" s="63"/>
      <c r="MLV155" s="63"/>
      <c r="MLW155" s="63"/>
      <c r="MLX155" s="63"/>
      <c r="MLY155" s="63"/>
      <c r="MLZ155" s="63"/>
      <c r="MMA155" s="63"/>
      <c r="MMB155" s="63"/>
      <c r="MMC155" s="63"/>
      <c r="MMD155" s="63"/>
      <c r="MME155" s="63"/>
      <c r="MMF155" s="63"/>
      <c r="MMG155" s="63"/>
      <c r="MMH155" s="63"/>
      <c r="MMI155" s="63"/>
      <c r="MMJ155" s="63"/>
      <c r="MMK155" s="63"/>
      <c r="MML155" s="63"/>
      <c r="MMM155" s="63"/>
      <c r="MMN155" s="63"/>
      <c r="MMO155" s="63"/>
      <c r="MMP155" s="63"/>
      <c r="MMQ155" s="63"/>
      <c r="MMR155" s="63"/>
      <c r="MMS155" s="63"/>
      <c r="MMT155" s="63"/>
      <c r="MMU155" s="63"/>
      <c r="MMV155" s="63"/>
      <c r="MMW155" s="63"/>
      <c r="MMX155" s="63"/>
      <c r="MMY155" s="63"/>
      <c r="MMZ155" s="63"/>
      <c r="MNA155" s="63"/>
      <c r="MNB155" s="63"/>
      <c r="MNC155" s="63"/>
      <c r="MND155" s="63"/>
      <c r="MNE155" s="63"/>
      <c r="MNF155" s="63"/>
      <c r="MNG155" s="63"/>
      <c r="MNH155" s="63"/>
      <c r="MNI155" s="63"/>
      <c r="MNJ155" s="63"/>
      <c r="MNK155" s="63"/>
      <c r="MNL155" s="63"/>
      <c r="MNM155" s="63"/>
      <c r="MNN155" s="63"/>
      <c r="MNO155" s="63"/>
      <c r="MNP155" s="63"/>
      <c r="MNQ155" s="63"/>
      <c r="MNR155" s="63"/>
      <c r="MNS155" s="63"/>
      <c r="MNT155" s="63"/>
      <c r="MNU155" s="63"/>
      <c r="MNV155" s="63"/>
      <c r="MNW155" s="63"/>
      <c r="MNX155" s="63"/>
      <c r="MNY155" s="63"/>
      <c r="MNZ155" s="63"/>
      <c r="MOA155" s="63"/>
      <c r="MOB155" s="63"/>
      <c r="MOC155" s="63"/>
      <c r="MOD155" s="63"/>
      <c r="MOE155" s="63"/>
      <c r="MOF155" s="63"/>
      <c r="MOG155" s="63"/>
      <c r="MOH155" s="63"/>
      <c r="MOI155" s="63"/>
      <c r="MOJ155" s="63"/>
      <c r="MOK155" s="63"/>
      <c r="MOL155" s="63"/>
      <c r="MOM155" s="63"/>
      <c r="MON155" s="63"/>
      <c r="MOO155" s="63"/>
      <c r="MOP155" s="63"/>
      <c r="MOQ155" s="63"/>
      <c r="MOR155" s="63"/>
      <c r="MOS155" s="63"/>
      <c r="MOT155" s="63"/>
      <c r="MOU155" s="63"/>
      <c r="MOV155" s="63"/>
      <c r="MOW155" s="63"/>
      <c r="MOX155" s="63"/>
      <c r="MOY155" s="63"/>
      <c r="MOZ155" s="63"/>
      <c r="MPA155" s="63"/>
      <c r="MPB155" s="63"/>
      <c r="MPC155" s="63"/>
      <c r="MPD155" s="63"/>
      <c r="MPE155" s="63"/>
      <c r="MPF155" s="63"/>
      <c r="MPG155" s="63"/>
      <c r="MPH155" s="63"/>
      <c r="MPI155" s="63"/>
      <c r="MPJ155" s="63"/>
      <c r="MPK155" s="63"/>
      <c r="MPL155" s="63"/>
      <c r="MPM155" s="63"/>
      <c r="MPN155" s="63"/>
      <c r="MPO155" s="63"/>
      <c r="MPP155" s="63"/>
      <c r="MPQ155" s="63"/>
      <c r="MPR155" s="63"/>
      <c r="MPS155" s="63"/>
      <c r="MPT155" s="63"/>
      <c r="MPU155" s="63"/>
      <c r="MPV155" s="63"/>
      <c r="MPW155" s="63"/>
      <c r="MPX155" s="63"/>
      <c r="MPY155" s="63"/>
      <c r="MPZ155" s="63"/>
      <c r="MQA155" s="63"/>
      <c r="MQB155" s="63"/>
      <c r="MQC155" s="63"/>
      <c r="MQD155" s="63"/>
      <c r="MQE155" s="63"/>
      <c r="MQF155" s="63"/>
      <c r="MQG155" s="63"/>
      <c r="MQH155" s="63"/>
      <c r="MQI155" s="63"/>
      <c r="MQJ155" s="63"/>
      <c r="MQK155" s="63"/>
      <c r="MQL155" s="63"/>
      <c r="MQM155" s="63"/>
      <c r="MQN155" s="63"/>
      <c r="MQO155" s="63"/>
      <c r="MQP155" s="63"/>
      <c r="MQQ155" s="63"/>
      <c r="MQR155" s="63"/>
      <c r="MQS155" s="63"/>
      <c r="MQT155" s="63"/>
      <c r="MQU155" s="63"/>
      <c r="MQV155" s="63"/>
      <c r="MQW155" s="63"/>
      <c r="MQX155" s="63"/>
      <c r="MQY155" s="63"/>
      <c r="MQZ155" s="63"/>
      <c r="MRA155" s="63"/>
      <c r="MRB155" s="63"/>
      <c r="MRC155" s="63"/>
      <c r="MRD155" s="63"/>
      <c r="MRE155" s="63"/>
      <c r="MRF155" s="63"/>
      <c r="MRG155" s="63"/>
      <c r="MRH155" s="63"/>
      <c r="MRI155" s="63"/>
      <c r="MRJ155" s="63"/>
      <c r="MRK155" s="63"/>
      <c r="MRL155" s="63"/>
      <c r="MRM155" s="63"/>
      <c r="MRN155" s="63"/>
      <c r="MRO155" s="63"/>
      <c r="MRP155" s="63"/>
      <c r="MRQ155" s="63"/>
      <c r="MRR155" s="63"/>
      <c r="MRS155" s="63"/>
      <c r="MRT155" s="63"/>
      <c r="MRU155" s="63"/>
      <c r="MRV155" s="63"/>
      <c r="MRW155" s="63"/>
      <c r="MRX155" s="63"/>
      <c r="MRY155" s="63"/>
      <c r="MRZ155" s="63"/>
      <c r="MSA155" s="63"/>
      <c r="MSB155" s="63"/>
      <c r="MSC155" s="63"/>
      <c r="MSD155" s="63"/>
      <c r="MSE155" s="63"/>
      <c r="MSF155" s="63"/>
      <c r="MSG155" s="63"/>
      <c r="MSH155" s="63"/>
      <c r="MSI155" s="63"/>
      <c r="MSJ155" s="63"/>
      <c r="MSK155" s="63"/>
      <c r="MSL155" s="63"/>
      <c r="MSM155" s="63"/>
      <c r="MSN155" s="63"/>
      <c r="MSO155" s="63"/>
      <c r="MSP155" s="63"/>
      <c r="MSQ155" s="63"/>
      <c r="MSR155" s="63"/>
      <c r="MSS155" s="63"/>
      <c r="MST155" s="63"/>
      <c r="MSU155" s="63"/>
      <c r="MSV155" s="63"/>
      <c r="MSW155" s="63"/>
      <c r="MSX155" s="63"/>
      <c r="MSY155" s="63"/>
      <c r="MSZ155" s="63"/>
      <c r="MTA155" s="63"/>
      <c r="MTB155" s="63"/>
      <c r="MTC155" s="63"/>
      <c r="MTD155" s="63"/>
      <c r="MTE155" s="63"/>
      <c r="MTF155" s="63"/>
      <c r="MTG155" s="63"/>
      <c r="MTH155" s="63"/>
      <c r="MTI155" s="63"/>
      <c r="MTJ155" s="63"/>
      <c r="MTK155" s="63"/>
      <c r="MTL155" s="63"/>
      <c r="MTM155" s="63"/>
      <c r="MTN155" s="63"/>
      <c r="MTO155" s="63"/>
      <c r="MTP155" s="63"/>
      <c r="MTQ155" s="63"/>
      <c r="MTR155" s="63"/>
      <c r="MTS155" s="63"/>
      <c r="MTT155" s="63"/>
      <c r="MTU155" s="63"/>
      <c r="MTV155" s="63"/>
      <c r="MTW155" s="63"/>
      <c r="MTX155" s="63"/>
      <c r="MTY155" s="63"/>
      <c r="MTZ155" s="63"/>
      <c r="MUA155" s="63"/>
      <c r="MUB155" s="63"/>
      <c r="MUC155" s="63"/>
      <c r="MUD155" s="63"/>
      <c r="MUE155" s="63"/>
      <c r="MUF155" s="63"/>
      <c r="MUG155" s="63"/>
      <c r="MUH155" s="63"/>
      <c r="MUI155" s="63"/>
      <c r="MUJ155" s="63"/>
      <c r="MUK155" s="63"/>
      <c r="MUL155" s="63"/>
      <c r="MUM155" s="63"/>
      <c r="MUN155" s="63"/>
      <c r="MUO155" s="63"/>
      <c r="MUP155" s="63"/>
      <c r="MUQ155" s="63"/>
      <c r="MUR155" s="63"/>
      <c r="MUS155" s="63"/>
      <c r="MUT155" s="63"/>
      <c r="MUU155" s="63"/>
      <c r="MUV155" s="63"/>
      <c r="MUW155" s="63"/>
      <c r="MUX155" s="63"/>
      <c r="MUY155" s="63"/>
      <c r="MUZ155" s="63"/>
      <c r="MVA155" s="63"/>
      <c r="MVB155" s="63"/>
      <c r="MVC155" s="63"/>
      <c r="MVD155" s="63"/>
      <c r="MVE155" s="63"/>
      <c r="MVF155" s="63"/>
      <c r="MVG155" s="63"/>
      <c r="MVH155" s="63"/>
      <c r="MVI155" s="63"/>
      <c r="MVJ155" s="63"/>
      <c r="MVK155" s="63"/>
      <c r="MVL155" s="63"/>
      <c r="MVM155" s="63"/>
      <c r="MVN155" s="63"/>
      <c r="MVO155" s="63"/>
      <c r="MVP155" s="63"/>
      <c r="MVQ155" s="63"/>
      <c r="MVR155" s="63"/>
      <c r="MVS155" s="63"/>
      <c r="MVT155" s="63"/>
      <c r="MVU155" s="63"/>
      <c r="MVV155" s="63"/>
      <c r="MVW155" s="63"/>
      <c r="MVX155" s="63"/>
      <c r="MVY155" s="63"/>
      <c r="MVZ155" s="63"/>
      <c r="MWA155" s="63"/>
      <c r="MWB155" s="63"/>
      <c r="MWC155" s="63"/>
      <c r="MWD155" s="63"/>
      <c r="MWE155" s="63"/>
      <c r="MWF155" s="63"/>
      <c r="MWG155" s="63"/>
      <c r="MWH155" s="63"/>
      <c r="MWI155" s="63"/>
      <c r="MWJ155" s="63"/>
      <c r="MWK155" s="63"/>
      <c r="MWL155" s="63"/>
      <c r="MWM155" s="63"/>
      <c r="MWN155" s="63"/>
      <c r="MWO155" s="63"/>
      <c r="MWP155" s="63"/>
      <c r="MWQ155" s="63"/>
      <c r="MWR155" s="63"/>
      <c r="MWS155" s="63"/>
      <c r="MWT155" s="63"/>
      <c r="MWU155" s="63"/>
      <c r="MWV155" s="63"/>
      <c r="MWW155" s="63"/>
      <c r="MWX155" s="63"/>
      <c r="MWY155" s="63"/>
      <c r="MWZ155" s="63"/>
      <c r="MXA155" s="63"/>
      <c r="MXB155" s="63"/>
      <c r="MXC155" s="63"/>
      <c r="MXD155" s="63"/>
      <c r="MXE155" s="63"/>
      <c r="MXF155" s="63"/>
      <c r="MXG155" s="63"/>
      <c r="MXH155" s="63"/>
      <c r="MXI155" s="63"/>
      <c r="MXJ155" s="63"/>
      <c r="MXK155" s="63"/>
      <c r="MXL155" s="63"/>
      <c r="MXM155" s="63"/>
      <c r="MXN155" s="63"/>
      <c r="MXO155" s="63"/>
      <c r="MXP155" s="63"/>
      <c r="MXQ155" s="63"/>
      <c r="MXR155" s="63"/>
      <c r="MXS155" s="63"/>
      <c r="MXT155" s="63"/>
      <c r="MXU155" s="63"/>
      <c r="MXV155" s="63"/>
      <c r="MXW155" s="63"/>
      <c r="MXX155" s="63"/>
      <c r="MXY155" s="63"/>
      <c r="MXZ155" s="63"/>
      <c r="MYA155" s="63"/>
      <c r="MYB155" s="63"/>
      <c r="MYC155" s="63"/>
      <c r="MYD155" s="63"/>
      <c r="MYE155" s="63"/>
      <c r="MYF155" s="63"/>
      <c r="MYG155" s="63"/>
      <c r="MYH155" s="63"/>
      <c r="MYI155" s="63"/>
      <c r="MYJ155" s="63"/>
      <c r="MYK155" s="63"/>
      <c r="MYL155" s="63"/>
      <c r="MYM155" s="63"/>
      <c r="MYN155" s="63"/>
      <c r="MYO155" s="63"/>
      <c r="MYP155" s="63"/>
      <c r="MYQ155" s="63"/>
      <c r="MYR155" s="63"/>
      <c r="MYS155" s="63"/>
      <c r="MYT155" s="63"/>
      <c r="MYU155" s="63"/>
      <c r="MYV155" s="63"/>
      <c r="MYW155" s="63"/>
      <c r="MYX155" s="63"/>
      <c r="MYY155" s="63"/>
      <c r="MYZ155" s="63"/>
      <c r="MZA155" s="63"/>
      <c r="MZB155" s="63"/>
      <c r="MZC155" s="63"/>
      <c r="MZD155" s="63"/>
      <c r="MZE155" s="63"/>
      <c r="MZF155" s="63"/>
      <c r="MZG155" s="63"/>
      <c r="MZH155" s="63"/>
      <c r="MZI155" s="63"/>
      <c r="MZJ155" s="63"/>
      <c r="MZK155" s="63"/>
      <c r="MZL155" s="63"/>
      <c r="MZM155" s="63"/>
      <c r="MZN155" s="63"/>
      <c r="MZO155" s="63"/>
      <c r="MZP155" s="63"/>
      <c r="MZQ155" s="63"/>
      <c r="MZR155" s="63"/>
      <c r="MZS155" s="63"/>
      <c r="MZT155" s="63"/>
      <c r="MZU155" s="63"/>
      <c r="MZV155" s="63"/>
      <c r="MZW155" s="63"/>
      <c r="MZX155" s="63"/>
      <c r="MZY155" s="63"/>
      <c r="MZZ155" s="63"/>
      <c r="NAA155" s="63"/>
      <c r="NAB155" s="63"/>
      <c r="NAC155" s="63"/>
      <c r="NAD155" s="63"/>
      <c r="NAE155" s="63"/>
      <c r="NAF155" s="63"/>
      <c r="NAG155" s="63"/>
      <c r="NAH155" s="63"/>
      <c r="NAI155" s="63"/>
      <c r="NAJ155" s="63"/>
      <c r="NAK155" s="63"/>
      <c r="NAL155" s="63"/>
      <c r="NAM155" s="63"/>
      <c r="NAN155" s="63"/>
      <c r="NAO155" s="63"/>
      <c r="NAP155" s="63"/>
      <c r="NAQ155" s="63"/>
      <c r="NAR155" s="63"/>
      <c r="NAS155" s="63"/>
      <c r="NAT155" s="63"/>
      <c r="NAU155" s="63"/>
      <c r="NAV155" s="63"/>
      <c r="NAW155" s="63"/>
      <c r="NAX155" s="63"/>
      <c r="NAY155" s="63"/>
      <c r="NAZ155" s="63"/>
      <c r="NBA155" s="63"/>
      <c r="NBB155" s="63"/>
      <c r="NBC155" s="63"/>
      <c r="NBD155" s="63"/>
      <c r="NBE155" s="63"/>
      <c r="NBF155" s="63"/>
      <c r="NBG155" s="63"/>
      <c r="NBH155" s="63"/>
      <c r="NBI155" s="63"/>
      <c r="NBJ155" s="63"/>
      <c r="NBK155" s="63"/>
      <c r="NBL155" s="63"/>
      <c r="NBM155" s="63"/>
      <c r="NBN155" s="63"/>
      <c r="NBO155" s="63"/>
      <c r="NBP155" s="63"/>
      <c r="NBQ155" s="63"/>
      <c r="NBR155" s="63"/>
      <c r="NBS155" s="63"/>
      <c r="NBT155" s="63"/>
      <c r="NBU155" s="63"/>
      <c r="NBV155" s="63"/>
      <c r="NBW155" s="63"/>
      <c r="NBX155" s="63"/>
      <c r="NBY155" s="63"/>
      <c r="NBZ155" s="63"/>
      <c r="NCA155" s="63"/>
      <c r="NCB155" s="63"/>
      <c r="NCC155" s="63"/>
      <c r="NCD155" s="63"/>
      <c r="NCE155" s="63"/>
      <c r="NCF155" s="63"/>
      <c r="NCG155" s="63"/>
      <c r="NCH155" s="63"/>
      <c r="NCI155" s="63"/>
      <c r="NCJ155" s="63"/>
      <c r="NCK155" s="63"/>
      <c r="NCL155" s="63"/>
      <c r="NCM155" s="63"/>
      <c r="NCN155" s="63"/>
      <c r="NCO155" s="63"/>
      <c r="NCP155" s="63"/>
      <c r="NCQ155" s="63"/>
      <c r="NCR155" s="63"/>
      <c r="NCS155" s="63"/>
      <c r="NCT155" s="63"/>
      <c r="NCU155" s="63"/>
      <c r="NCV155" s="63"/>
      <c r="NCW155" s="63"/>
      <c r="NCX155" s="63"/>
      <c r="NCY155" s="63"/>
      <c r="NCZ155" s="63"/>
      <c r="NDA155" s="63"/>
      <c r="NDB155" s="63"/>
      <c r="NDC155" s="63"/>
      <c r="NDD155" s="63"/>
      <c r="NDE155" s="63"/>
      <c r="NDF155" s="63"/>
      <c r="NDG155" s="63"/>
      <c r="NDH155" s="63"/>
      <c r="NDI155" s="63"/>
      <c r="NDJ155" s="63"/>
      <c r="NDK155" s="63"/>
      <c r="NDL155" s="63"/>
      <c r="NDM155" s="63"/>
      <c r="NDN155" s="63"/>
      <c r="NDO155" s="63"/>
      <c r="NDP155" s="63"/>
      <c r="NDQ155" s="63"/>
      <c r="NDR155" s="63"/>
      <c r="NDS155" s="63"/>
      <c r="NDT155" s="63"/>
      <c r="NDU155" s="63"/>
      <c r="NDV155" s="63"/>
      <c r="NDW155" s="63"/>
      <c r="NDX155" s="63"/>
      <c r="NDY155" s="63"/>
      <c r="NDZ155" s="63"/>
      <c r="NEA155" s="63"/>
      <c r="NEB155" s="63"/>
      <c r="NEC155" s="63"/>
      <c r="NED155" s="63"/>
      <c r="NEE155" s="63"/>
      <c r="NEF155" s="63"/>
      <c r="NEG155" s="63"/>
      <c r="NEH155" s="63"/>
      <c r="NEI155" s="63"/>
      <c r="NEJ155" s="63"/>
      <c r="NEK155" s="63"/>
      <c r="NEL155" s="63"/>
      <c r="NEM155" s="63"/>
      <c r="NEN155" s="63"/>
      <c r="NEO155" s="63"/>
      <c r="NEP155" s="63"/>
      <c r="NEQ155" s="63"/>
      <c r="NER155" s="63"/>
      <c r="NES155" s="63"/>
      <c r="NET155" s="63"/>
      <c r="NEU155" s="63"/>
      <c r="NEV155" s="63"/>
      <c r="NEW155" s="63"/>
      <c r="NEX155" s="63"/>
      <c r="NEY155" s="63"/>
      <c r="NEZ155" s="63"/>
      <c r="NFA155" s="63"/>
      <c r="NFB155" s="63"/>
      <c r="NFC155" s="63"/>
      <c r="NFD155" s="63"/>
      <c r="NFE155" s="63"/>
      <c r="NFF155" s="63"/>
      <c r="NFG155" s="63"/>
      <c r="NFH155" s="63"/>
      <c r="NFI155" s="63"/>
      <c r="NFJ155" s="63"/>
      <c r="NFK155" s="63"/>
      <c r="NFL155" s="63"/>
      <c r="NFM155" s="63"/>
      <c r="NFN155" s="63"/>
      <c r="NFO155" s="63"/>
      <c r="NFP155" s="63"/>
      <c r="NFQ155" s="63"/>
      <c r="NFR155" s="63"/>
      <c r="NFS155" s="63"/>
      <c r="NFT155" s="63"/>
      <c r="NFU155" s="63"/>
      <c r="NFV155" s="63"/>
      <c r="NFW155" s="63"/>
      <c r="NFX155" s="63"/>
      <c r="NFY155" s="63"/>
      <c r="NFZ155" s="63"/>
      <c r="NGA155" s="63"/>
      <c r="NGB155" s="63"/>
      <c r="NGC155" s="63"/>
      <c r="NGD155" s="63"/>
      <c r="NGE155" s="63"/>
      <c r="NGF155" s="63"/>
      <c r="NGG155" s="63"/>
      <c r="NGH155" s="63"/>
      <c r="NGI155" s="63"/>
      <c r="NGJ155" s="63"/>
      <c r="NGK155" s="63"/>
      <c r="NGL155" s="63"/>
      <c r="NGM155" s="63"/>
      <c r="NGN155" s="63"/>
      <c r="NGO155" s="63"/>
      <c r="NGP155" s="63"/>
      <c r="NGQ155" s="63"/>
      <c r="NGR155" s="63"/>
      <c r="NGS155" s="63"/>
      <c r="NGT155" s="63"/>
      <c r="NGU155" s="63"/>
      <c r="NGV155" s="63"/>
      <c r="NGW155" s="63"/>
      <c r="NGX155" s="63"/>
      <c r="NGY155" s="63"/>
      <c r="NGZ155" s="63"/>
      <c r="NHA155" s="63"/>
      <c r="NHB155" s="63"/>
      <c r="NHC155" s="63"/>
      <c r="NHD155" s="63"/>
      <c r="NHE155" s="63"/>
      <c r="NHF155" s="63"/>
      <c r="NHG155" s="63"/>
      <c r="NHH155" s="63"/>
      <c r="NHI155" s="63"/>
      <c r="NHJ155" s="63"/>
      <c r="NHK155" s="63"/>
      <c r="NHL155" s="63"/>
      <c r="NHM155" s="63"/>
      <c r="NHN155" s="63"/>
      <c r="NHO155" s="63"/>
      <c r="NHP155" s="63"/>
      <c r="NHQ155" s="63"/>
      <c r="NHR155" s="63"/>
      <c r="NHS155" s="63"/>
      <c r="NHT155" s="63"/>
      <c r="NHU155" s="63"/>
      <c r="NHV155" s="63"/>
      <c r="NHW155" s="63"/>
      <c r="NHX155" s="63"/>
      <c r="NHY155" s="63"/>
      <c r="NHZ155" s="63"/>
      <c r="NIA155" s="63"/>
      <c r="NIB155" s="63"/>
      <c r="NIC155" s="63"/>
      <c r="NID155" s="63"/>
      <c r="NIE155" s="63"/>
      <c r="NIF155" s="63"/>
      <c r="NIG155" s="63"/>
      <c r="NIH155" s="63"/>
      <c r="NII155" s="63"/>
      <c r="NIJ155" s="63"/>
      <c r="NIK155" s="63"/>
      <c r="NIL155" s="63"/>
      <c r="NIM155" s="63"/>
      <c r="NIN155" s="63"/>
      <c r="NIO155" s="63"/>
      <c r="NIP155" s="63"/>
      <c r="NIQ155" s="63"/>
      <c r="NIR155" s="63"/>
      <c r="NIS155" s="63"/>
      <c r="NIT155" s="63"/>
      <c r="NIU155" s="63"/>
      <c r="NIV155" s="63"/>
      <c r="NIW155" s="63"/>
      <c r="NIX155" s="63"/>
      <c r="NIY155" s="63"/>
      <c r="NIZ155" s="63"/>
      <c r="NJA155" s="63"/>
      <c r="NJB155" s="63"/>
      <c r="NJC155" s="63"/>
      <c r="NJD155" s="63"/>
      <c r="NJE155" s="63"/>
      <c r="NJF155" s="63"/>
      <c r="NJG155" s="63"/>
      <c r="NJH155" s="63"/>
      <c r="NJI155" s="63"/>
      <c r="NJJ155" s="63"/>
      <c r="NJK155" s="63"/>
      <c r="NJL155" s="63"/>
      <c r="NJM155" s="63"/>
      <c r="NJN155" s="63"/>
      <c r="NJO155" s="63"/>
      <c r="NJP155" s="63"/>
      <c r="NJQ155" s="63"/>
      <c r="NJR155" s="63"/>
      <c r="NJS155" s="63"/>
      <c r="NJT155" s="63"/>
      <c r="NJU155" s="63"/>
      <c r="NJV155" s="63"/>
      <c r="NJW155" s="63"/>
      <c r="NJX155" s="63"/>
      <c r="NJY155" s="63"/>
      <c r="NJZ155" s="63"/>
      <c r="NKA155" s="63"/>
      <c r="NKB155" s="63"/>
      <c r="NKC155" s="63"/>
      <c r="NKD155" s="63"/>
      <c r="NKE155" s="63"/>
      <c r="NKF155" s="63"/>
      <c r="NKG155" s="63"/>
      <c r="NKH155" s="63"/>
      <c r="NKI155" s="63"/>
      <c r="NKJ155" s="63"/>
      <c r="NKK155" s="63"/>
      <c r="NKL155" s="63"/>
      <c r="NKM155" s="63"/>
      <c r="NKN155" s="63"/>
      <c r="NKO155" s="63"/>
      <c r="NKP155" s="63"/>
      <c r="NKQ155" s="63"/>
      <c r="NKR155" s="63"/>
      <c r="NKS155" s="63"/>
      <c r="NKT155" s="63"/>
      <c r="NKU155" s="63"/>
      <c r="NKV155" s="63"/>
      <c r="NKW155" s="63"/>
      <c r="NKX155" s="63"/>
      <c r="NKY155" s="63"/>
      <c r="NKZ155" s="63"/>
      <c r="NLA155" s="63"/>
      <c r="NLB155" s="63"/>
      <c r="NLC155" s="63"/>
      <c r="NLD155" s="63"/>
      <c r="NLE155" s="63"/>
      <c r="NLF155" s="63"/>
      <c r="NLG155" s="63"/>
      <c r="NLH155" s="63"/>
      <c r="NLI155" s="63"/>
      <c r="NLJ155" s="63"/>
      <c r="NLK155" s="63"/>
      <c r="NLL155" s="63"/>
      <c r="NLM155" s="63"/>
      <c r="NLN155" s="63"/>
      <c r="NLO155" s="63"/>
      <c r="NLP155" s="63"/>
      <c r="NLQ155" s="63"/>
      <c r="NLR155" s="63"/>
      <c r="NLS155" s="63"/>
      <c r="NLT155" s="63"/>
      <c r="NLU155" s="63"/>
      <c r="NLV155" s="63"/>
      <c r="NLW155" s="63"/>
      <c r="NLX155" s="63"/>
      <c r="NLY155" s="63"/>
      <c r="NLZ155" s="63"/>
      <c r="NMA155" s="63"/>
      <c r="NMB155" s="63"/>
      <c r="NMC155" s="63"/>
      <c r="NMD155" s="63"/>
      <c r="NME155" s="63"/>
      <c r="NMF155" s="63"/>
      <c r="NMG155" s="63"/>
      <c r="NMH155" s="63"/>
      <c r="NMI155" s="63"/>
      <c r="NMJ155" s="63"/>
      <c r="NMK155" s="63"/>
      <c r="NML155" s="63"/>
      <c r="NMM155" s="63"/>
      <c r="NMN155" s="63"/>
      <c r="NMO155" s="63"/>
      <c r="NMP155" s="63"/>
      <c r="NMQ155" s="63"/>
      <c r="NMR155" s="63"/>
      <c r="NMS155" s="63"/>
      <c r="NMT155" s="63"/>
      <c r="NMU155" s="63"/>
      <c r="NMV155" s="63"/>
      <c r="NMW155" s="63"/>
      <c r="NMX155" s="63"/>
      <c r="NMY155" s="63"/>
      <c r="NMZ155" s="63"/>
      <c r="NNA155" s="63"/>
      <c r="NNB155" s="63"/>
      <c r="NNC155" s="63"/>
      <c r="NND155" s="63"/>
      <c r="NNE155" s="63"/>
      <c r="NNF155" s="63"/>
      <c r="NNG155" s="63"/>
      <c r="NNH155" s="63"/>
      <c r="NNI155" s="63"/>
      <c r="NNJ155" s="63"/>
      <c r="NNK155" s="63"/>
      <c r="NNL155" s="63"/>
      <c r="NNM155" s="63"/>
      <c r="NNN155" s="63"/>
      <c r="NNO155" s="63"/>
      <c r="NNP155" s="63"/>
      <c r="NNQ155" s="63"/>
      <c r="NNR155" s="63"/>
      <c r="NNS155" s="63"/>
      <c r="NNT155" s="63"/>
      <c r="NNU155" s="63"/>
      <c r="NNV155" s="63"/>
      <c r="NNW155" s="63"/>
      <c r="NNX155" s="63"/>
      <c r="NNY155" s="63"/>
      <c r="NNZ155" s="63"/>
      <c r="NOA155" s="63"/>
      <c r="NOB155" s="63"/>
      <c r="NOC155" s="63"/>
      <c r="NOD155" s="63"/>
      <c r="NOE155" s="63"/>
      <c r="NOF155" s="63"/>
      <c r="NOG155" s="63"/>
      <c r="NOH155" s="63"/>
      <c r="NOI155" s="63"/>
      <c r="NOJ155" s="63"/>
      <c r="NOK155" s="63"/>
      <c r="NOL155" s="63"/>
      <c r="NOM155" s="63"/>
      <c r="NON155" s="63"/>
      <c r="NOO155" s="63"/>
      <c r="NOP155" s="63"/>
      <c r="NOQ155" s="63"/>
      <c r="NOR155" s="63"/>
      <c r="NOS155" s="63"/>
      <c r="NOT155" s="63"/>
      <c r="NOU155" s="63"/>
      <c r="NOV155" s="63"/>
      <c r="NOW155" s="63"/>
      <c r="NOX155" s="63"/>
      <c r="NOY155" s="63"/>
      <c r="NOZ155" s="63"/>
      <c r="NPA155" s="63"/>
      <c r="NPB155" s="63"/>
      <c r="NPC155" s="63"/>
      <c r="NPD155" s="63"/>
      <c r="NPE155" s="63"/>
      <c r="NPF155" s="63"/>
      <c r="NPG155" s="63"/>
      <c r="NPH155" s="63"/>
      <c r="NPI155" s="63"/>
      <c r="NPJ155" s="63"/>
      <c r="NPK155" s="63"/>
      <c r="NPL155" s="63"/>
      <c r="NPM155" s="63"/>
      <c r="NPN155" s="63"/>
      <c r="NPO155" s="63"/>
      <c r="NPP155" s="63"/>
      <c r="NPQ155" s="63"/>
      <c r="NPR155" s="63"/>
      <c r="NPS155" s="63"/>
      <c r="NPT155" s="63"/>
      <c r="NPU155" s="63"/>
      <c r="NPV155" s="63"/>
      <c r="NPW155" s="63"/>
      <c r="NPX155" s="63"/>
      <c r="NPY155" s="63"/>
      <c r="NPZ155" s="63"/>
      <c r="NQA155" s="63"/>
      <c r="NQB155" s="63"/>
      <c r="NQC155" s="63"/>
      <c r="NQD155" s="63"/>
      <c r="NQE155" s="63"/>
      <c r="NQF155" s="63"/>
      <c r="NQG155" s="63"/>
      <c r="NQH155" s="63"/>
      <c r="NQI155" s="63"/>
      <c r="NQJ155" s="63"/>
      <c r="NQK155" s="63"/>
      <c r="NQL155" s="63"/>
      <c r="NQM155" s="63"/>
      <c r="NQN155" s="63"/>
      <c r="NQO155" s="63"/>
      <c r="NQP155" s="63"/>
      <c r="NQQ155" s="63"/>
      <c r="NQR155" s="63"/>
      <c r="NQS155" s="63"/>
      <c r="NQT155" s="63"/>
      <c r="NQU155" s="63"/>
      <c r="NQV155" s="63"/>
      <c r="NQW155" s="63"/>
      <c r="NQX155" s="63"/>
      <c r="NQY155" s="63"/>
      <c r="NQZ155" s="63"/>
      <c r="NRA155" s="63"/>
      <c r="NRB155" s="63"/>
      <c r="NRC155" s="63"/>
      <c r="NRD155" s="63"/>
      <c r="NRE155" s="63"/>
      <c r="NRF155" s="63"/>
      <c r="NRG155" s="63"/>
      <c r="NRH155" s="63"/>
      <c r="NRI155" s="63"/>
      <c r="NRJ155" s="63"/>
      <c r="NRK155" s="63"/>
      <c r="NRL155" s="63"/>
      <c r="NRM155" s="63"/>
      <c r="NRN155" s="63"/>
      <c r="NRO155" s="63"/>
      <c r="NRP155" s="63"/>
      <c r="NRQ155" s="63"/>
      <c r="NRR155" s="63"/>
      <c r="NRS155" s="63"/>
      <c r="NRT155" s="63"/>
      <c r="NRU155" s="63"/>
      <c r="NRV155" s="63"/>
      <c r="NRW155" s="63"/>
      <c r="NRX155" s="63"/>
      <c r="NRY155" s="63"/>
      <c r="NRZ155" s="63"/>
      <c r="NSA155" s="63"/>
      <c r="NSB155" s="63"/>
      <c r="NSC155" s="63"/>
      <c r="NSD155" s="63"/>
      <c r="NSE155" s="63"/>
      <c r="NSF155" s="63"/>
      <c r="NSG155" s="63"/>
      <c r="NSH155" s="63"/>
      <c r="NSI155" s="63"/>
      <c r="NSJ155" s="63"/>
      <c r="NSK155" s="63"/>
      <c r="NSL155" s="63"/>
      <c r="NSM155" s="63"/>
      <c r="NSN155" s="63"/>
      <c r="NSO155" s="63"/>
      <c r="NSP155" s="63"/>
      <c r="NSQ155" s="63"/>
      <c r="NSR155" s="63"/>
      <c r="NSS155" s="63"/>
      <c r="NST155" s="63"/>
      <c r="NSU155" s="63"/>
      <c r="NSV155" s="63"/>
      <c r="NSW155" s="63"/>
      <c r="NSX155" s="63"/>
      <c r="NSY155" s="63"/>
      <c r="NSZ155" s="63"/>
      <c r="NTA155" s="63"/>
      <c r="NTB155" s="63"/>
      <c r="NTC155" s="63"/>
      <c r="NTD155" s="63"/>
      <c r="NTE155" s="63"/>
      <c r="NTF155" s="63"/>
      <c r="NTG155" s="63"/>
      <c r="NTH155" s="63"/>
      <c r="NTI155" s="63"/>
      <c r="NTJ155" s="63"/>
      <c r="NTK155" s="63"/>
      <c r="NTL155" s="63"/>
      <c r="NTM155" s="63"/>
      <c r="NTN155" s="63"/>
      <c r="NTO155" s="63"/>
      <c r="NTP155" s="63"/>
      <c r="NTQ155" s="63"/>
      <c r="NTR155" s="63"/>
      <c r="NTS155" s="63"/>
      <c r="NTT155" s="63"/>
      <c r="NTU155" s="63"/>
      <c r="NTV155" s="63"/>
      <c r="NTW155" s="63"/>
      <c r="NTX155" s="63"/>
      <c r="NTY155" s="63"/>
      <c r="NTZ155" s="63"/>
      <c r="NUA155" s="63"/>
      <c r="NUB155" s="63"/>
      <c r="NUC155" s="63"/>
      <c r="NUD155" s="63"/>
      <c r="NUE155" s="63"/>
      <c r="NUF155" s="63"/>
      <c r="NUG155" s="63"/>
      <c r="NUH155" s="63"/>
      <c r="NUI155" s="63"/>
      <c r="NUJ155" s="63"/>
      <c r="NUK155" s="63"/>
      <c r="NUL155" s="63"/>
      <c r="NUM155" s="63"/>
      <c r="NUN155" s="63"/>
      <c r="NUO155" s="63"/>
      <c r="NUP155" s="63"/>
      <c r="NUQ155" s="63"/>
      <c r="NUR155" s="63"/>
      <c r="NUS155" s="63"/>
      <c r="NUT155" s="63"/>
      <c r="NUU155" s="63"/>
      <c r="NUV155" s="63"/>
      <c r="NUW155" s="63"/>
      <c r="NUX155" s="63"/>
      <c r="NUY155" s="63"/>
      <c r="NUZ155" s="63"/>
      <c r="NVA155" s="63"/>
      <c r="NVB155" s="63"/>
      <c r="NVC155" s="63"/>
      <c r="NVD155" s="63"/>
      <c r="NVE155" s="63"/>
      <c r="NVF155" s="63"/>
      <c r="NVG155" s="63"/>
      <c r="NVH155" s="63"/>
      <c r="NVI155" s="63"/>
      <c r="NVJ155" s="63"/>
      <c r="NVK155" s="63"/>
      <c r="NVL155" s="63"/>
      <c r="NVM155" s="63"/>
      <c r="NVN155" s="63"/>
      <c r="NVO155" s="63"/>
      <c r="NVP155" s="63"/>
      <c r="NVQ155" s="63"/>
      <c r="NVR155" s="63"/>
      <c r="NVS155" s="63"/>
      <c r="NVT155" s="63"/>
      <c r="NVU155" s="63"/>
      <c r="NVV155" s="63"/>
      <c r="NVW155" s="63"/>
      <c r="NVX155" s="63"/>
      <c r="NVY155" s="63"/>
      <c r="NVZ155" s="63"/>
      <c r="NWA155" s="63"/>
      <c r="NWB155" s="63"/>
      <c r="NWC155" s="63"/>
      <c r="NWD155" s="63"/>
      <c r="NWE155" s="63"/>
      <c r="NWF155" s="63"/>
      <c r="NWG155" s="63"/>
      <c r="NWH155" s="63"/>
      <c r="NWI155" s="63"/>
      <c r="NWJ155" s="63"/>
      <c r="NWK155" s="63"/>
      <c r="NWL155" s="63"/>
      <c r="NWM155" s="63"/>
      <c r="NWN155" s="63"/>
      <c r="NWO155" s="63"/>
      <c r="NWP155" s="63"/>
      <c r="NWQ155" s="63"/>
      <c r="NWR155" s="63"/>
      <c r="NWS155" s="63"/>
      <c r="NWT155" s="63"/>
      <c r="NWU155" s="63"/>
      <c r="NWV155" s="63"/>
      <c r="NWW155" s="63"/>
      <c r="NWX155" s="63"/>
      <c r="NWY155" s="63"/>
      <c r="NWZ155" s="63"/>
      <c r="NXA155" s="63"/>
      <c r="NXB155" s="63"/>
      <c r="NXC155" s="63"/>
      <c r="NXD155" s="63"/>
      <c r="NXE155" s="63"/>
      <c r="NXF155" s="63"/>
      <c r="NXG155" s="63"/>
      <c r="NXH155" s="63"/>
      <c r="NXI155" s="63"/>
      <c r="NXJ155" s="63"/>
      <c r="NXK155" s="63"/>
      <c r="NXL155" s="63"/>
      <c r="NXM155" s="63"/>
      <c r="NXN155" s="63"/>
      <c r="NXO155" s="63"/>
      <c r="NXP155" s="63"/>
      <c r="NXQ155" s="63"/>
      <c r="NXR155" s="63"/>
      <c r="NXS155" s="63"/>
      <c r="NXT155" s="63"/>
      <c r="NXU155" s="63"/>
      <c r="NXV155" s="63"/>
      <c r="NXW155" s="63"/>
      <c r="NXX155" s="63"/>
      <c r="NXY155" s="63"/>
      <c r="NXZ155" s="63"/>
      <c r="NYA155" s="63"/>
      <c r="NYB155" s="63"/>
      <c r="NYC155" s="63"/>
      <c r="NYD155" s="63"/>
      <c r="NYE155" s="63"/>
      <c r="NYF155" s="63"/>
      <c r="NYG155" s="63"/>
      <c r="NYH155" s="63"/>
      <c r="NYI155" s="63"/>
      <c r="NYJ155" s="63"/>
      <c r="NYK155" s="63"/>
      <c r="NYL155" s="63"/>
      <c r="NYM155" s="63"/>
      <c r="NYN155" s="63"/>
      <c r="NYO155" s="63"/>
      <c r="NYP155" s="63"/>
      <c r="NYQ155" s="63"/>
      <c r="NYR155" s="63"/>
      <c r="NYS155" s="63"/>
      <c r="NYT155" s="63"/>
      <c r="NYU155" s="63"/>
      <c r="NYV155" s="63"/>
      <c r="NYW155" s="63"/>
      <c r="NYX155" s="63"/>
      <c r="NYY155" s="63"/>
      <c r="NYZ155" s="63"/>
      <c r="NZA155" s="63"/>
      <c r="NZB155" s="63"/>
      <c r="NZC155" s="63"/>
      <c r="NZD155" s="63"/>
      <c r="NZE155" s="63"/>
      <c r="NZF155" s="63"/>
      <c r="NZG155" s="63"/>
      <c r="NZH155" s="63"/>
      <c r="NZI155" s="63"/>
      <c r="NZJ155" s="63"/>
      <c r="NZK155" s="63"/>
      <c r="NZL155" s="63"/>
      <c r="NZM155" s="63"/>
      <c r="NZN155" s="63"/>
      <c r="NZO155" s="63"/>
      <c r="NZP155" s="63"/>
      <c r="NZQ155" s="63"/>
      <c r="NZR155" s="63"/>
      <c r="NZS155" s="63"/>
      <c r="NZT155" s="63"/>
      <c r="NZU155" s="63"/>
      <c r="NZV155" s="63"/>
      <c r="NZW155" s="63"/>
      <c r="NZX155" s="63"/>
      <c r="NZY155" s="63"/>
      <c r="NZZ155" s="63"/>
      <c r="OAA155" s="63"/>
      <c r="OAB155" s="63"/>
      <c r="OAC155" s="63"/>
      <c r="OAD155" s="63"/>
      <c r="OAE155" s="63"/>
      <c r="OAF155" s="63"/>
      <c r="OAG155" s="63"/>
      <c r="OAH155" s="63"/>
      <c r="OAI155" s="63"/>
      <c r="OAJ155" s="63"/>
      <c r="OAK155" s="63"/>
      <c r="OAL155" s="63"/>
      <c r="OAM155" s="63"/>
      <c r="OAN155" s="63"/>
      <c r="OAO155" s="63"/>
      <c r="OAP155" s="63"/>
      <c r="OAQ155" s="63"/>
      <c r="OAR155" s="63"/>
      <c r="OAS155" s="63"/>
      <c r="OAT155" s="63"/>
      <c r="OAU155" s="63"/>
      <c r="OAV155" s="63"/>
      <c r="OAW155" s="63"/>
      <c r="OAX155" s="63"/>
      <c r="OAY155" s="63"/>
      <c r="OAZ155" s="63"/>
      <c r="OBA155" s="63"/>
      <c r="OBB155" s="63"/>
      <c r="OBC155" s="63"/>
      <c r="OBD155" s="63"/>
      <c r="OBE155" s="63"/>
      <c r="OBF155" s="63"/>
      <c r="OBG155" s="63"/>
      <c r="OBH155" s="63"/>
      <c r="OBI155" s="63"/>
      <c r="OBJ155" s="63"/>
      <c r="OBK155" s="63"/>
      <c r="OBL155" s="63"/>
      <c r="OBM155" s="63"/>
      <c r="OBN155" s="63"/>
      <c r="OBO155" s="63"/>
      <c r="OBP155" s="63"/>
      <c r="OBQ155" s="63"/>
      <c r="OBR155" s="63"/>
      <c r="OBS155" s="63"/>
      <c r="OBT155" s="63"/>
      <c r="OBU155" s="63"/>
      <c r="OBV155" s="63"/>
      <c r="OBW155" s="63"/>
      <c r="OBX155" s="63"/>
      <c r="OBY155" s="63"/>
      <c r="OBZ155" s="63"/>
      <c r="OCA155" s="63"/>
      <c r="OCB155" s="63"/>
      <c r="OCC155" s="63"/>
      <c r="OCD155" s="63"/>
      <c r="OCE155" s="63"/>
      <c r="OCF155" s="63"/>
      <c r="OCG155" s="63"/>
      <c r="OCH155" s="63"/>
      <c r="OCI155" s="63"/>
      <c r="OCJ155" s="63"/>
      <c r="OCK155" s="63"/>
      <c r="OCL155" s="63"/>
      <c r="OCM155" s="63"/>
      <c r="OCN155" s="63"/>
      <c r="OCO155" s="63"/>
      <c r="OCP155" s="63"/>
      <c r="OCQ155" s="63"/>
      <c r="OCR155" s="63"/>
      <c r="OCS155" s="63"/>
      <c r="OCT155" s="63"/>
      <c r="OCU155" s="63"/>
      <c r="OCV155" s="63"/>
      <c r="OCW155" s="63"/>
      <c r="OCX155" s="63"/>
      <c r="OCY155" s="63"/>
      <c r="OCZ155" s="63"/>
      <c r="ODA155" s="63"/>
      <c r="ODB155" s="63"/>
      <c r="ODC155" s="63"/>
      <c r="ODD155" s="63"/>
      <c r="ODE155" s="63"/>
      <c r="ODF155" s="63"/>
      <c r="ODG155" s="63"/>
      <c r="ODH155" s="63"/>
      <c r="ODI155" s="63"/>
      <c r="ODJ155" s="63"/>
      <c r="ODK155" s="63"/>
      <c r="ODL155" s="63"/>
      <c r="ODM155" s="63"/>
      <c r="ODN155" s="63"/>
      <c r="ODO155" s="63"/>
      <c r="ODP155" s="63"/>
      <c r="ODQ155" s="63"/>
      <c r="ODR155" s="63"/>
      <c r="ODS155" s="63"/>
      <c r="ODT155" s="63"/>
      <c r="ODU155" s="63"/>
      <c r="ODV155" s="63"/>
      <c r="ODW155" s="63"/>
      <c r="ODX155" s="63"/>
      <c r="ODY155" s="63"/>
      <c r="ODZ155" s="63"/>
      <c r="OEA155" s="63"/>
      <c r="OEB155" s="63"/>
      <c r="OEC155" s="63"/>
      <c r="OED155" s="63"/>
      <c r="OEE155" s="63"/>
      <c r="OEF155" s="63"/>
      <c r="OEG155" s="63"/>
      <c r="OEH155" s="63"/>
      <c r="OEI155" s="63"/>
      <c r="OEJ155" s="63"/>
      <c r="OEK155" s="63"/>
      <c r="OEL155" s="63"/>
      <c r="OEM155" s="63"/>
      <c r="OEN155" s="63"/>
      <c r="OEO155" s="63"/>
      <c r="OEP155" s="63"/>
      <c r="OEQ155" s="63"/>
      <c r="OER155" s="63"/>
      <c r="OES155" s="63"/>
      <c r="OET155" s="63"/>
      <c r="OEU155" s="63"/>
      <c r="OEV155" s="63"/>
      <c r="OEW155" s="63"/>
      <c r="OEX155" s="63"/>
      <c r="OEY155" s="63"/>
      <c r="OEZ155" s="63"/>
      <c r="OFA155" s="63"/>
      <c r="OFB155" s="63"/>
      <c r="OFC155" s="63"/>
      <c r="OFD155" s="63"/>
      <c r="OFE155" s="63"/>
      <c r="OFF155" s="63"/>
      <c r="OFG155" s="63"/>
      <c r="OFH155" s="63"/>
      <c r="OFI155" s="63"/>
      <c r="OFJ155" s="63"/>
      <c r="OFK155" s="63"/>
      <c r="OFL155" s="63"/>
      <c r="OFM155" s="63"/>
      <c r="OFN155" s="63"/>
      <c r="OFO155" s="63"/>
      <c r="OFP155" s="63"/>
      <c r="OFQ155" s="63"/>
      <c r="OFR155" s="63"/>
      <c r="OFS155" s="63"/>
      <c r="OFT155" s="63"/>
      <c r="OFU155" s="63"/>
      <c r="OFV155" s="63"/>
      <c r="OFW155" s="63"/>
      <c r="OFX155" s="63"/>
      <c r="OFY155" s="63"/>
      <c r="OFZ155" s="63"/>
      <c r="OGA155" s="63"/>
      <c r="OGB155" s="63"/>
      <c r="OGC155" s="63"/>
      <c r="OGD155" s="63"/>
      <c r="OGE155" s="63"/>
      <c r="OGF155" s="63"/>
      <c r="OGG155" s="63"/>
      <c r="OGH155" s="63"/>
      <c r="OGI155" s="63"/>
      <c r="OGJ155" s="63"/>
      <c r="OGK155" s="63"/>
      <c r="OGL155" s="63"/>
      <c r="OGM155" s="63"/>
      <c r="OGN155" s="63"/>
      <c r="OGO155" s="63"/>
      <c r="OGP155" s="63"/>
      <c r="OGQ155" s="63"/>
      <c r="OGR155" s="63"/>
      <c r="OGS155" s="63"/>
      <c r="OGT155" s="63"/>
      <c r="OGU155" s="63"/>
      <c r="OGV155" s="63"/>
      <c r="OGW155" s="63"/>
      <c r="OGX155" s="63"/>
      <c r="OGY155" s="63"/>
      <c r="OGZ155" s="63"/>
      <c r="OHA155" s="63"/>
      <c r="OHB155" s="63"/>
      <c r="OHC155" s="63"/>
      <c r="OHD155" s="63"/>
      <c r="OHE155" s="63"/>
      <c r="OHF155" s="63"/>
      <c r="OHG155" s="63"/>
      <c r="OHH155" s="63"/>
      <c r="OHI155" s="63"/>
      <c r="OHJ155" s="63"/>
      <c r="OHK155" s="63"/>
      <c r="OHL155" s="63"/>
      <c r="OHM155" s="63"/>
      <c r="OHN155" s="63"/>
      <c r="OHO155" s="63"/>
      <c r="OHP155" s="63"/>
      <c r="OHQ155" s="63"/>
      <c r="OHR155" s="63"/>
      <c r="OHS155" s="63"/>
      <c r="OHT155" s="63"/>
      <c r="OHU155" s="63"/>
      <c r="OHV155" s="63"/>
      <c r="OHW155" s="63"/>
      <c r="OHX155" s="63"/>
      <c r="OHY155" s="63"/>
      <c r="OHZ155" s="63"/>
      <c r="OIA155" s="63"/>
      <c r="OIB155" s="63"/>
      <c r="OIC155" s="63"/>
      <c r="OID155" s="63"/>
      <c r="OIE155" s="63"/>
      <c r="OIF155" s="63"/>
      <c r="OIG155" s="63"/>
      <c r="OIH155" s="63"/>
      <c r="OII155" s="63"/>
      <c r="OIJ155" s="63"/>
      <c r="OIK155" s="63"/>
      <c r="OIL155" s="63"/>
      <c r="OIM155" s="63"/>
      <c r="OIN155" s="63"/>
      <c r="OIO155" s="63"/>
      <c r="OIP155" s="63"/>
      <c r="OIQ155" s="63"/>
      <c r="OIR155" s="63"/>
      <c r="OIS155" s="63"/>
      <c r="OIT155" s="63"/>
      <c r="OIU155" s="63"/>
      <c r="OIV155" s="63"/>
      <c r="OIW155" s="63"/>
      <c r="OIX155" s="63"/>
      <c r="OIY155" s="63"/>
      <c r="OIZ155" s="63"/>
      <c r="OJA155" s="63"/>
      <c r="OJB155" s="63"/>
      <c r="OJC155" s="63"/>
      <c r="OJD155" s="63"/>
      <c r="OJE155" s="63"/>
      <c r="OJF155" s="63"/>
      <c r="OJG155" s="63"/>
      <c r="OJH155" s="63"/>
      <c r="OJI155" s="63"/>
      <c r="OJJ155" s="63"/>
      <c r="OJK155" s="63"/>
      <c r="OJL155" s="63"/>
      <c r="OJM155" s="63"/>
      <c r="OJN155" s="63"/>
      <c r="OJO155" s="63"/>
      <c r="OJP155" s="63"/>
      <c r="OJQ155" s="63"/>
      <c r="OJR155" s="63"/>
      <c r="OJS155" s="63"/>
      <c r="OJT155" s="63"/>
      <c r="OJU155" s="63"/>
      <c r="OJV155" s="63"/>
      <c r="OJW155" s="63"/>
      <c r="OJX155" s="63"/>
      <c r="OJY155" s="63"/>
      <c r="OJZ155" s="63"/>
      <c r="OKA155" s="63"/>
      <c r="OKB155" s="63"/>
      <c r="OKC155" s="63"/>
      <c r="OKD155" s="63"/>
      <c r="OKE155" s="63"/>
      <c r="OKF155" s="63"/>
      <c r="OKG155" s="63"/>
      <c r="OKH155" s="63"/>
      <c r="OKI155" s="63"/>
      <c r="OKJ155" s="63"/>
      <c r="OKK155" s="63"/>
      <c r="OKL155" s="63"/>
      <c r="OKM155" s="63"/>
      <c r="OKN155" s="63"/>
      <c r="OKO155" s="63"/>
      <c r="OKP155" s="63"/>
      <c r="OKQ155" s="63"/>
      <c r="OKR155" s="63"/>
      <c r="OKS155" s="63"/>
      <c r="OKT155" s="63"/>
      <c r="OKU155" s="63"/>
      <c r="OKV155" s="63"/>
      <c r="OKW155" s="63"/>
      <c r="OKX155" s="63"/>
      <c r="OKY155" s="63"/>
      <c r="OKZ155" s="63"/>
      <c r="OLA155" s="63"/>
      <c r="OLB155" s="63"/>
      <c r="OLC155" s="63"/>
      <c r="OLD155" s="63"/>
      <c r="OLE155" s="63"/>
      <c r="OLF155" s="63"/>
      <c r="OLG155" s="63"/>
      <c r="OLH155" s="63"/>
      <c r="OLI155" s="63"/>
      <c r="OLJ155" s="63"/>
      <c r="OLK155" s="63"/>
      <c r="OLL155" s="63"/>
      <c r="OLM155" s="63"/>
      <c r="OLN155" s="63"/>
      <c r="OLO155" s="63"/>
      <c r="OLP155" s="63"/>
      <c r="OLQ155" s="63"/>
      <c r="OLR155" s="63"/>
      <c r="OLS155" s="63"/>
      <c r="OLT155" s="63"/>
      <c r="OLU155" s="63"/>
      <c r="OLV155" s="63"/>
      <c r="OLW155" s="63"/>
      <c r="OLX155" s="63"/>
      <c r="OLY155" s="63"/>
      <c r="OLZ155" s="63"/>
      <c r="OMA155" s="63"/>
      <c r="OMB155" s="63"/>
      <c r="OMC155" s="63"/>
      <c r="OMD155" s="63"/>
      <c r="OME155" s="63"/>
      <c r="OMF155" s="63"/>
      <c r="OMG155" s="63"/>
      <c r="OMH155" s="63"/>
      <c r="OMI155" s="63"/>
      <c r="OMJ155" s="63"/>
      <c r="OMK155" s="63"/>
      <c r="OML155" s="63"/>
      <c r="OMM155" s="63"/>
      <c r="OMN155" s="63"/>
      <c r="OMO155" s="63"/>
      <c r="OMP155" s="63"/>
      <c r="OMQ155" s="63"/>
      <c r="OMR155" s="63"/>
      <c r="OMS155" s="63"/>
      <c r="OMT155" s="63"/>
      <c r="OMU155" s="63"/>
      <c r="OMV155" s="63"/>
      <c r="OMW155" s="63"/>
      <c r="OMX155" s="63"/>
      <c r="OMY155" s="63"/>
      <c r="OMZ155" s="63"/>
      <c r="ONA155" s="63"/>
      <c r="ONB155" s="63"/>
      <c r="ONC155" s="63"/>
      <c r="OND155" s="63"/>
      <c r="ONE155" s="63"/>
      <c r="ONF155" s="63"/>
      <c r="ONG155" s="63"/>
      <c r="ONH155" s="63"/>
      <c r="ONI155" s="63"/>
      <c r="ONJ155" s="63"/>
      <c r="ONK155" s="63"/>
      <c r="ONL155" s="63"/>
      <c r="ONM155" s="63"/>
      <c r="ONN155" s="63"/>
      <c r="ONO155" s="63"/>
      <c r="ONP155" s="63"/>
      <c r="ONQ155" s="63"/>
      <c r="ONR155" s="63"/>
      <c r="ONS155" s="63"/>
      <c r="ONT155" s="63"/>
      <c r="ONU155" s="63"/>
      <c r="ONV155" s="63"/>
      <c r="ONW155" s="63"/>
      <c r="ONX155" s="63"/>
      <c r="ONY155" s="63"/>
      <c r="ONZ155" s="63"/>
      <c r="OOA155" s="63"/>
      <c r="OOB155" s="63"/>
      <c r="OOC155" s="63"/>
      <c r="OOD155" s="63"/>
      <c r="OOE155" s="63"/>
      <c r="OOF155" s="63"/>
      <c r="OOG155" s="63"/>
      <c r="OOH155" s="63"/>
      <c r="OOI155" s="63"/>
      <c r="OOJ155" s="63"/>
      <c r="OOK155" s="63"/>
      <c r="OOL155" s="63"/>
      <c r="OOM155" s="63"/>
      <c r="OON155" s="63"/>
      <c r="OOO155" s="63"/>
      <c r="OOP155" s="63"/>
      <c r="OOQ155" s="63"/>
      <c r="OOR155" s="63"/>
      <c r="OOS155" s="63"/>
      <c r="OOT155" s="63"/>
      <c r="OOU155" s="63"/>
      <c r="OOV155" s="63"/>
      <c r="OOW155" s="63"/>
      <c r="OOX155" s="63"/>
      <c r="OOY155" s="63"/>
      <c r="OOZ155" s="63"/>
      <c r="OPA155" s="63"/>
      <c r="OPB155" s="63"/>
      <c r="OPC155" s="63"/>
      <c r="OPD155" s="63"/>
      <c r="OPE155" s="63"/>
      <c r="OPF155" s="63"/>
      <c r="OPG155" s="63"/>
      <c r="OPH155" s="63"/>
      <c r="OPI155" s="63"/>
      <c r="OPJ155" s="63"/>
      <c r="OPK155" s="63"/>
      <c r="OPL155" s="63"/>
      <c r="OPM155" s="63"/>
      <c r="OPN155" s="63"/>
      <c r="OPO155" s="63"/>
      <c r="OPP155" s="63"/>
      <c r="OPQ155" s="63"/>
      <c r="OPR155" s="63"/>
      <c r="OPS155" s="63"/>
      <c r="OPT155" s="63"/>
      <c r="OPU155" s="63"/>
      <c r="OPV155" s="63"/>
      <c r="OPW155" s="63"/>
      <c r="OPX155" s="63"/>
      <c r="OPY155" s="63"/>
      <c r="OPZ155" s="63"/>
      <c r="OQA155" s="63"/>
      <c r="OQB155" s="63"/>
      <c r="OQC155" s="63"/>
      <c r="OQD155" s="63"/>
      <c r="OQE155" s="63"/>
      <c r="OQF155" s="63"/>
      <c r="OQG155" s="63"/>
      <c r="OQH155" s="63"/>
      <c r="OQI155" s="63"/>
      <c r="OQJ155" s="63"/>
      <c r="OQK155" s="63"/>
      <c r="OQL155" s="63"/>
      <c r="OQM155" s="63"/>
      <c r="OQN155" s="63"/>
      <c r="OQO155" s="63"/>
      <c r="OQP155" s="63"/>
      <c r="OQQ155" s="63"/>
      <c r="OQR155" s="63"/>
      <c r="OQS155" s="63"/>
      <c r="OQT155" s="63"/>
      <c r="OQU155" s="63"/>
      <c r="OQV155" s="63"/>
      <c r="OQW155" s="63"/>
      <c r="OQX155" s="63"/>
      <c r="OQY155" s="63"/>
      <c r="OQZ155" s="63"/>
      <c r="ORA155" s="63"/>
      <c r="ORB155" s="63"/>
      <c r="ORC155" s="63"/>
      <c r="ORD155" s="63"/>
      <c r="ORE155" s="63"/>
      <c r="ORF155" s="63"/>
      <c r="ORG155" s="63"/>
      <c r="ORH155" s="63"/>
      <c r="ORI155" s="63"/>
      <c r="ORJ155" s="63"/>
      <c r="ORK155" s="63"/>
      <c r="ORL155" s="63"/>
      <c r="ORM155" s="63"/>
      <c r="ORN155" s="63"/>
      <c r="ORO155" s="63"/>
      <c r="ORP155" s="63"/>
      <c r="ORQ155" s="63"/>
      <c r="ORR155" s="63"/>
      <c r="ORS155" s="63"/>
      <c r="ORT155" s="63"/>
      <c r="ORU155" s="63"/>
      <c r="ORV155" s="63"/>
      <c r="ORW155" s="63"/>
      <c r="ORX155" s="63"/>
      <c r="ORY155" s="63"/>
      <c r="ORZ155" s="63"/>
      <c r="OSA155" s="63"/>
      <c r="OSB155" s="63"/>
      <c r="OSC155" s="63"/>
      <c r="OSD155" s="63"/>
      <c r="OSE155" s="63"/>
      <c r="OSF155" s="63"/>
      <c r="OSG155" s="63"/>
      <c r="OSH155" s="63"/>
      <c r="OSI155" s="63"/>
      <c r="OSJ155" s="63"/>
      <c r="OSK155" s="63"/>
      <c r="OSL155" s="63"/>
      <c r="OSM155" s="63"/>
      <c r="OSN155" s="63"/>
      <c r="OSO155" s="63"/>
      <c r="OSP155" s="63"/>
      <c r="OSQ155" s="63"/>
      <c r="OSR155" s="63"/>
      <c r="OSS155" s="63"/>
      <c r="OST155" s="63"/>
      <c r="OSU155" s="63"/>
      <c r="OSV155" s="63"/>
      <c r="OSW155" s="63"/>
      <c r="OSX155" s="63"/>
      <c r="OSY155" s="63"/>
      <c r="OSZ155" s="63"/>
      <c r="OTA155" s="63"/>
      <c r="OTB155" s="63"/>
      <c r="OTC155" s="63"/>
      <c r="OTD155" s="63"/>
      <c r="OTE155" s="63"/>
      <c r="OTF155" s="63"/>
      <c r="OTG155" s="63"/>
      <c r="OTH155" s="63"/>
      <c r="OTI155" s="63"/>
      <c r="OTJ155" s="63"/>
      <c r="OTK155" s="63"/>
      <c r="OTL155" s="63"/>
      <c r="OTM155" s="63"/>
      <c r="OTN155" s="63"/>
      <c r="OTO155" s="63"/>
      <c r="OTP155" s="63"/>
      <c r="OTQ155" s="63"/>
      <c r="OTR155" s="63"/>
      <c r="OTS155" s="63"/>
      <c r="OTT155" s="63"/>
      <c r="OTU155" s="63"/>
      <c r="OTV155" s="63"/>
      <c r="OTW155" s="63"/>
      <c r="OTX155" s="63"/>
      <c r="OTY155" s="63"/>
      <c r="OTZ155" s="63"/>
      <c r="OUA155" s="63"/>
      <c r="OUB155" s="63"/>
      <c r="OUC155" s="63"/>
      <c r="OUD155" s="63"/>
      <c r="OUE155" s="63"/>
      <c r="OUF155" s="63"/>
      <c r="OUG155" s="63"/>
      <c r="OUH155" s="63"/>
      <c r="OUI155" s="63"/>
      <c r="OUJ155" s="63"/>
      <c r="OUK155" s="63"/>
      <c r="OUL155" s="63"/>
      <c r="OUM155" s="63"/>
      <c r="OUN155" s="63"/>
      <c r="OUO155" s="63"/>
      <c r="OUP155" s="63"/>
      <c r="OUQ155" s="63"/>
      <c r="OUR155" s="63"/>
      <c r="OUS155" s="63"/>
      <c r="OUT155" s="63"/>
      <c r="OUU155" s="63"/>
      <c r="OUV155" s="63"/>
      <c r="OUW155" s="63"/>
      <c r="OUX155" s="63"/>
      <c r="OUY155" s="63"/>
      <c r="OUZ155" s="63"/>
      <c r="OVA155" s="63"/>
      <c r="OVB155" s="63"/>
      <c r="OVC155" s="63"/>
      <c r="OVD155" s="63"/>
      <c r="OVE155" s="63"/>
      <c r="OVF155" s="63"/>
      <c r="OVG155" s="63"/>
      <c r="OVH155" s="63"/>
      <c r="OVI155" s="63"/>
      <c r="OVJ155" s="63"/>
      <c r="OVK155" s="63"/>
      <c r="OVL155" s="63"/>
      <c r="OVM155" s="63"/>
      <c r="OVN155" s="63"/>
      <c r="OVO155" s="63"/>
      <c r="OVP155" s="63"/>
      <c r="OVQ155" s="63"/>
      <c r="OVR155" s="63"/>
      <c r="OVS155" s="63"/>
      <c r="OVT155" s="63"/>
      <c r="OVU155" s="63"/>
      <c r="OVV155" s="63"/>
      <c r="OVW155" s="63"/>
      <c r="OVX155" s="63"/>
      <c r="OVY155" s="63"/>
      <c r="OVZ155" s="63"/>
      <c r="OWA155" s="63"/>
      <c r="OWB155" s="63"/>
      <c r="OWC155" s="63"/>
      <c r="OWD155" s="63"/>
      <c r="OWE155" s="63"/>
      <c r="OWF155" s="63"/>
      <c r="OWG155" s="63"/>
      <c r="OWH155" s="63"/>
      <c r="OWI155" s="63"/>
      <c r="OWJ155" s="63"/>
      <c r="OWK155" s="63"/>
      <c r="OWL155" s="63"/>
      <c r="OWM155" s="63"/>
      <c r="OWN155" s="63"/>
      <c r="OWO155" s="63"/>
      <c r="OWP155" s="63"/>
      <c r="OWQ155" s="63"/>
      <c r="OWR155" s="63"/>
      <c r="OWS155" s="63"/>
      <c r="OWT155" s="63"/>
      <c r="OWU155" s="63"/>
      <c r="OWV155" s="63"/>
      <c r="OWW155" s="63"/>
      <c r="OWX155" s="63"/>
      <c r="OWY155" s="63"/>
      <c r="OWZ155" s="63"/>
      <c r="OXA155" s="63"/>
      <c r="OXB155" s="63"/>
      <c r="OXC155" s="63"/>
      <c r="OXD155" s="63"/>
      <c r="OXE155" s="63"/>
      <c r="OXF155" s="63"/>
      <c r="OXG155" s="63"/>
      <c r="OXH155" s="63"/>
      <c r="OXI155" s="63"/>
      <c r="OXJ155" s="63"/>
      <c r="OXK155" s="63"/>
      <c r="OXL155" s="63"/>
      <c r="OXM155" s="63"/>
      <c r="OXN155" s="63"/>
      <c r="OXO155" s="63"/>
      <c r="OXP155" s="63"/>
      <c r="OXQ155" s="63"/>
      <c r="OXR155" s="63"/>
      <c r="OXS155" s="63"/>
      <c r="OXT155" s="63"/>
      <c r="OXU155" s="63"/>
      <c r="OXV155" s="63"/>
      <c r="OXW155" s="63"/>
      <c r="OXX155" s="63"/>
      <c r="OXY155" s="63"/>
      <c r="OXZ155" s="63"/>
      <c r="OYA155" s="63"/>
      <c r="OYB155" s="63"/>
      <c r="OYC155" s="63"/>
      <c r="OYD155" s="63"/>
      <c r="OYE155" s="63"/>
      <c r="OYF155" s="63"/>
      <c r="OYG155" s="63"/>
      <c r="OYH155" s="63"/>
      <c r="OYI155" s="63"/>
      <c r="OYJ155" s="63"/>
      <c r="OYK155" s="63"/>
      <c r="OYL155" s="63"/>
      <c r="OYM155" s="63"/>
      <c r="OYN155" s="63"/>
      <c r="OYO155" s="63"/>
      <c r="OYP155" s="63"/>
      <c r="OYQ155" s="63"/>
      <c r="OYR155" s="63"/>
      <c r="OYS155" s="63"/>
      <c r="OYT155" s="63"/>
      <c r="OYU155" s="63"/>
      <c r="OYV155" s="63"/>
      <c r="OYW155" s="63"/>
      <c r="OYX155" s="63"/>
      <c r="OYY155" s="63"/>
      <c r="OYZ155" s="63"/>
      <c r="OZA155" s="63"/>
      <c r="OZB155" s="63"/>
      <c r="OZC155" s="63"/>
      <c r="OZD155" s="63"/>
      <c r="OZE155" s="63"/>
      <c r="OZF155" s="63"/>
      <c r="OZG155" s="63"/>
      <c r="OZH155" s="63"/>
      <c r="OZI155" s="63"/>
      <c r="OZJ155" s="63"/>
      <c r="OZK155" s="63"/>
      <c r="OZL155" s="63"/>
      <c r="OZM155" s="63"/>
      <c r="OZN155" s="63"/>
      <c r="OZO155" s="63"/>
      <c r="OZP155" s="63"/>
      <c r="OZQ155" s="63"/>
      <c r="OZR155" s="63"/>
      <c r="OZS155" s="63"/>
      <c r="OZT155" s="63"/>
      <c r="OZU155" s="63"/>
      <c r="OZV155" s="63"/>
      <c r="OZW155" s="63"/>
      <c r="OZX155" s="63"/>
      <c r="OZY155" s="63"/>
      <c r="OZZ155" s="63"/>
      <c r="PAA155" s="63"/>
      <c r="PAB155" s="63"/>
      <c r="PAC155" s="63"/>
      <c r="PAD155" s="63"/>
      <c r="PAE155" s="63"/>
      <c r="PAF155" s="63"/>
      <c r="PAG155" s="63"/>
      <c r="PAH155" s="63"/>
      <c r="PAI155" s="63"/>
      <c r="PAJ155" s="63"/>
      <c r="PAK155" s="63"/>
      <c r="PAL155" s="63"/>
      <c r="PAM155" s="63"/>
      <c r="PAN155" s="63"/>
      <c r="PAO155" s="63"/>
      <c r="PAP155" s="63"/>
      <c r="PAQ155" s="63"/>
      <c r="PAR155" s="63"/>
      <c r="PAS155" s="63"/>
      <c r="PAT155" s="63"/>
      <c r="PAU155" s="63"/>
      <c r="PAV155" s="63"/>
      <c r="PAW155" s="63"/>
      <c r="PAX155" s="63"/>
      <c r="PAY155" s="63"/>
      <c r="PAZ155" s="63"/>
      <c r="PBA155" s="63"/>
      <c r="PBB155" s="63"/>
      <c r="PBC155" s="63"/>
      <c r="PBD155" s="63"/>
      <c r="PBE155" s="63"/>
      <c r="PBF155" s="63"/>
      <c r="PBG155" s="63"/>
      <c r="PBH155" s="63"/>
      <c r="PBI155" s="63"/>
      <c r="PBJ155" s="63"/>
      <c r="PBK155" s="63"/>
      <c r="PBL155" s="63"/>
      <c r="PBM155" s="63"/>
      <c r="PBN155" s="63"/>
      <c r="PBO155" s="63"/>
      <c r="PBP155" s="63"/>
      <c r="PBQ155" s="63"/>
      <c r="PBR155" s="63"/>
      <c r="PBS155" s="63"/>
      <c r="PBT155" s="63"/>
      <c r="PBU155" s="63"/>
      <c r="PBV155" s="63"/>
      <c r="PBW155" s="63"/>
      <c r="PBX155" s="63"/>
      <c r="PBY155" s="63"/>
      <c r="PBZ155" s="63"/>
      <c r="PCA155" s="63"/>
      <c r="PCB155" s="63"/>
      <c r="PCC155" s="63"/>
      <c r="PCD155" s="63"/>
      <c r="PCE155" s="63"/>
      <c r="PCF155" s="63"/>
      <c r="PCG155" s="63"/>
      <c r="PCH155" s="63"/>
      <c r="PCI155" s="63"/>
      <c r="PCJ155" s="63"/>
      <c r="PCK155" s="63"/>
      <c r="PCL155" s="63"/>
      <c r="PCM155" s="63"/>
      <c r="PCN155" s="63"/>
      <c r="PCO155" s="63"/>
      <c r="PCP155" s="63"/>
      <c r="PCQ155" s="63"/>
      <c r="PCR155" s="63"/>
      <c r="PCS155" s="63"/>
      <c r="PCT155" s="63"/>
      <c r="PCU155" s="63"/>
      <c r="PCV155" s="63"/>
      <c r="PCW155" s="63"/>
      <c r="PCX155" s="63"/>
      <c r="PCY155" s="63"/>
      <c r="PCZ155" s="63"/>
      <c r="PDA155" s="63"/>
      <c r="PDB155" s="63"/>
      <c r="PDC155" s="63"/>
      <c r="PDD155" s="63"/>
      <c r="PDE155" s="63"/>
      <c r="PDF155" s="63"/>
      <c r="PDG155" s="63"/>
      <c r="PDH155" s="63"/>
      <c r="PDI155" s="63"/>
      <c r="PDJ155" s="63"/>
      <c r="PDK155" s="63"/>
      <c r="PDL155" s="63"/>
      <c r="PDM155" s="63"/>
      <c r="PDN155" s="63"/>
      <c r="PDO155" s="63"/>
      <c r="PDP155" s="63"/>
      <c r="PDQ155" s="63"/>
      <c r="PDR155" s="63"/>
      <c r="PDS155" s="63"/>
      <c r="PDT155" s="63"/>
      <c r="PDU155" s="63"/>
      <c r="PDV155" s="63"/>
      <c r="PDW155" s="63"/>
      <c r="PDX155" s="63"/>
      <c r="PDY155" s="63"/>
      <c r="PDZ155" s="63"/>
      <c r="PEA155" s="63"/>
      <c r="PEB155" s="63"/>
      <c r="PEC155" s="63"/>
      <c r="PED155" s="63"/>
      <c r="PEE155" s="63"/>
      <c r="PEF155" s="63"/>
      <c r="PEG155" s="63"/>
      <c r="PEH155" s="63"/>
      <c r="PEI155" s="63"/>
      <c r="PEJ155" s="63"/>
      <c r="PEK155" s="63"/>
      <c r="PEL155" s="63"/>
      <c r="PEM155" s="63"/>
      <c r="PEN155" s="63"/>
      <c r="PEO155" s="63"/>
      <c r="PEP155" s="63"/>
      <c r="PEQ155" s="63"/>
      <c r="PER155" s="63"/>
      <c r="PES155" s="63"/>
      <c r="PET155" s="63"/>
      <c r="PEU155" s="63"/>
      <c r="PEV155" s="63"/>
      <c r="PEW155" s="63"/>
      <c r="PEX155" s="63"/>
      <c r="PEY155" s="63"/>
      <c r="PEZ155" s="63"/>
      <c r="PFA155" s="63"/>
      <c r="PFB155" s="63"/>
      <c r="PFC155" s="63"/>
      <c r="PFD155" s="63"/>
      <c r="PFE155" s="63"/>
      <c r="PFF155" s="63"/>
      <c r="PFG155" s="63"/>
      <c r="PFH155" s="63"/>
      <c r="PFI155" s="63"/>
      <c r="PFJ155" s="63"/>
      <c r="PFK155" s="63"/>
      <c r="PFL155" s="63"/>
      <c r="PFM155" s="63"/>
      <c r="PFN155" s="63"/>
      <c r="PFO155" s="63"/>
      <c r="PFP155" s="63"/>
      <c r="PFQ155" s="63"/>
      <c r="PFR155" s="63"/>
      <c r="PFS155" s="63"/>
      <c r="PFT155" s="63"/>
      <c r="PFU155" s="63"/>
      <c r="PFV155" s="63"/>
      <c r="PFW155" s="63"/>
      <c r="PFX155" s="63"/>
      <c r="PFY155" s="63"/>
      <c r="PFZ155" s="63"/>
      <c r="PGA155" s="63"/>
      <c r="PGB155" s="63"/>
      <c r="PGC155" s="63"/>
      <c r="PGD155" s="63"/>
      <c r="PGE155" s="63"/>
      <c r="PGF155" s="63"/>
      <c r="PGG155" s="63"/>
      <c r="PGH155" s="63"/>
      <c r="PGI155" s="63"/>
      <c r="PGJ155" s="63"/>
      <c r="PGK155" s="63"/>
      <c r="PGL155" s="63"/>
      <c r="PGM155" s="63"/>
      <c r="PGN155" s="63"/>
      <c r="PGO155" s="63"/>
      <c r="PGP155" s="63"/>
      <c r="PGQ155" s="63"/>
      <c r="PGR155" s="63"/>
      <c r="PGS155" s="63"/>
      <c r="PGT155" s="63"/>
      <c r="PGU155" s="63"/>
      <c r="PGV155" s="63"/>
      <c r="PGW155" s="63"/>
      <c r="PGX155" s="63"/>
      <c r="PGY155" s="63"/>
      <c r="PGZ155" s="63"/>
      <c r="PHA155" s="63"/>
      <c r="PHB155" s="63"/>
      <c r="PHC155" s="63"/>
      <c r="PHD155" s="63"/>
      <c r="PHE155" s="63"/>
      <c r="PHF155" s="63"/>
      <c r="PHG155" s="63"/>
      <c r="PHH155" s="63"/>
      <c r="PHI155" s="63"/>
      <c r="PHJ155" s="63"/>
      <c r="PHK155" s="63"/>
      <c r="PHL155" s="63"/>
      <c r="PHM155" s="63"/>
      <c r="PHN155" s="63"/>
      <c r="PHO155" s="63"/>
      <c r="PHP155" s="63"/>
      <c r="PHQ155" s="63"/>
      <c r="PHR155" s="63"/>
      <c r="PHS155" s="63"/>
      <c r="PHT155" s="63"/>
      <c r="PHU155" s="63"/>
      <c r="PHV155" s="63"/>
      <c r="PHW155" s="63"/>
      <c r="PHX155" s="63"/>
      <c r="PHY155" s="63"/>
      <c r="PHZ155" s="63"/>
      <c r="PIA155" s="63"/>
      <c r="PIB155" s="63"/>
      <c r="PIC155" s="63"/>
      <c r="PID155" s="63"/>
      <c r="PIE155" s="63"/>
      <c r="PIF155" s="63"/>
      <c r="PIG155" s="63"/>
      <c r="PIH155" s="63"/>
      <c r="PII155" s="63"/>
      <c r="PIJ155" s="63"/>
      <c r="PIK155" s="63"/>
      <c r="PIL155" s="63"/>
      <c r="PIM155" s="63"/>
      <c r="PIN155" s="63"/>
      <c r="PIO155" s="63"/>
      <c r="PIP155" s="63"/>
      <c r="PIQ155" s="63"/>
      <c r="PIR155" s="63"/>
      <c r="PIS155" s="63"/>
      <c r="PIT155" s="63"/>
      <c r="PIU155" s="63"/>
      <c r="PIV155" s="63"/>
      <c r="PIW155" s="63"/>
      <c r="PIX155" s="63"/>
      <c r="PIY155" s="63"/>
      <c r="PIZ155" s="63"/>
      <c r="PJA155" s="63"/>
      <c r="PJB155" s="63"/>
      <c r="PJC155" s="63"/>
      <c r="PJD155" s="63"/>
      <c r="PJE155" s="63"/>
      <c r="PJF155" s="63"/>
      <c r="PJG155" s="63"/>
      <c r="PJH155" s="63"/>
      <c r="PJI155" s="63"/>
      <c r="PJJ155" s="63"/>
      <c r="PJK155" s="63"/>
      <c r="PJL155" s="63"/>
      <c r="PJM155" s="63"/>
      <c r="PJN155" s="63"/>
      <c r="PJO155" s="63"/>
      <c r="PJP155" s="63"/>
      <c r="PJQ155" s="63"/>
      <c r="PJR155" s="63"/>
      <c r="PJS155" s="63"/>
      <c r="PJT155" s="63"/>
      <c r="PJU155" s="63"/>
      <c r="PJV155" s="63"/>
      <c r="PJW155" s="63"/>
      <c r="PJX155" s="63"/>
      <c r="PJY155" s="63"/>
      <c r="PJZ155" s="63"/>
      <c r="PKA155" s="63"/>
      <c r="PKB155" s="63"/>
      <c r="PKC155" s="63"/>
      <c r="PKD155" s="63"/>
      <c r="PKE155" s="63"/>
      <c r="PKF155" s="63"/>
      <c r="PKG155" s="63"/>
      <c r="PKH155" s="63"/>
      <c r="PKI155" s="63"/>
      <c r="PKJ155" s="63"/>
      <c r="PKK155" s="63"/>
      <c r="PKL155" s="63"/>
      <c r="PKM155" s="63"/>
      <c r="PKN155" s="63"/>
      <c r="PKO155" s="63"/>
      <c r="PKP155" s="63"/>
      <c r="PKQ155" s="63"/>
      <c r="PKR155" s="63"/>
      <c r="PKS155" s="63"/>
      <c r="PKT155" s="63"/>
      <c r="PKU155" s="63"/>
      <c r="PKV155" s="63"/>
      <c r="PKW155" s="63"/>
      <c r="PKX155" s="63"/>
      <c r="PKY155" s="63"/>
      <c r="PKZ155" s="63"/>
      <c r="PLA155" s="63"/>
      <c r="PLB155" s="63"/>
      <c r="PLC155" s="63"/>
      <c r="PLD155" s="63"/>
      <c r="PLE155" s="63"/>
      <c r="PLF155" s="63"/>
      <c r="PLG155" s="63"/>
      <c r="PLH155" s="63"/>
      <c r="PLI155" s="63"/>
      <c r="PLJ155" s="63"/>
      <c r="PLK155" s="63"/>
      <c r="PLL155" s="63"/>
      <c r="PLM155" s="63"/>
      <c r="PLN155" s="63"/>
      <c r="PLO155" s="63"/>
      <c r="PLP155" s="63"/>
      <c r="PLQ155" s="63"/>
      <c r="PLR155" s="63"/>
      <c r="PLS155" s="63"/>
      <c r="PLT155" s="63"/>
      <c r="PLU155" s="63"/>
      <c r="PLV155" s="63"/>
      <c r="PLW155" s="63"/>
      <c r="PLX155" s="63"/>
      <c r="PLY155" s="63"/>
      <c r="PLZ155" s="63"/>
      <c r="PMA155" s="63"/>
      <c r="PMB155" s="63"/>
      <c r="PMC155" s="63"/>
      <c r="PMD155" s="63"/>
      <c r="PME155" s="63"/>
      <c r="PMF155" s="63"/>
      <c r="PMG155" s="63"/>
      <c r="PMH155" s="63"/>
      <c r="PMI155" s="63"/>
      <c r="PMJ155" s="63"/>
      <c r="PMK155" s="63"/>
      <c r="PML155" s="63"/>
      <c r="PMM155" s="63"/>
      <c r="PMN155" s="63"/>
      <c r="PMO155" s="63"/>
      <c r="PMP155" s="63"/>
      <c r="PMQ155" s="63"/>
      <c r="PMR155" s="63"/>
      <c r="PMS155" s="63"/>
      <c r="PMT155" s="63"/>
      <c r="PMU155" s="63"/>
      <c r="PMV155" s="63"/>
      <c r="PMW155" s="63"/>
      <c r="PMX155" s="63"/>
      <c r="PMY155" s="63"/>
      <c r="PMZ155" s="63"/>
      <c r="PNA155" s="63"/>
      <c r="PNB155" s="63"/>
      <c r="PNC155" s="63"/>
      <c r="PND155" s="63"/>
      <c r="PNE155" s="63"/>
      <c r="PNF155" s="63"/>
      <c r="PNG155" s="63"/>
      <c r="PNH155" s="63"/>
      <c r="PNI155" s="63"/>
      <c r="PNJ155" s="63"/>
      <c r="PNK155" s="63"/>
      <c r="PNL155" s="63"/>
      <c r="PNM155" s="63"/>
      <c r="PNN155" s="63"/>
      <c r="PNO155" s="63"/>
      <c r="PNP155" s="63"/>
      <c r="PNQ155" s="63"/>
      <c r="PNR155" s="63"/>
      <c r="PNS155" s="63"/>
      <c r="PNT155" s="63"/>
      <c r="PNU155" s="63"/>
      <c r="PNV155" s="63"/>
      <c r="PNW155" s="63"/>
      <c r="PNX155" s="63"/>
      <c r="PNY155" s="63"/>
      <c r="PNZ155" s="63"/>
      <c r="POA155" s="63"/>
      <c r="POB155" s="63"/>
      <c r="POC155" s="63"/>
      <c r="POD155" s="63"/>
      <c r="POE155" s="63"/>
      <c r="POF155" s="63"/>
      <c r="POG155" s="63"/>
      <c r="POH155" s="63"/>
      <c r="POI155" s="63"/>
      <c r="POJ155" s="63"/>
      <c r="POK155" s="63"/>
      <c r="POL155" s="63"/>
      <c r="POM155" s="63"/>
      <c r="PON155" s="63"/>
      <c r="POO155" s="63"/>
      <c r="POP155" s="63"/>
      <c r="POQ155" s="63"/>
      <c r="POR155" s="63"/>
      <c r="POS155" s="63"/>
      <c r="POT155" s="63"/>
      <c r="POU155" s="63"/>
      <c r="POV155" s="63"/>
      <c r="POW155" s="63"/>
      <c r="POX155" s="63"/>
      <c r="POY155" s="63"/>
      <c r="POZ155" s="63"/>
      <c r="PPA155" s="63"/>
      <c r="PPB155" s="63"/>
      <c r="PPC155" s="63"/>
      <c r="PPD155" s="63"/>
      <c r="PPE155" s="63"/>
      <c r="PPF155" s="63"/>
      <c r="PPG155" s="63"/>
      <c r="PPH155" s="63"/>
      <c r="PPI155" s="63"/>
      <c r="PPJ155" s="63"/>
      <c r="PPK155" s="63"/>
      <c r="PPL155" s="63"/>
      <c r="PPM155" s="63"/>
      <c r="PPN155" s="63"/>
      <c r="PPO155" s="63"/>
      <c r="PPP155" s="63"/>
      <c r="PPQ155" s="63"/>
      <c r="PPR155" s="63"/>
      <c r="PPS155" s="63"/>
      <c r="PPT155" s="63"/>
      <c r="PPU155" s="63"/>
      <c r="PPV155" s="63"/>
      <c r="PPW155" s="63"/>
      <c r="PPX155" s="63"/>
      <c r="PPY155" s="63"/>
      <c r="PPZ155" s="63"/>
      <c r="PQA155" s="63"/>
      <c r="PQB155" s="63"/>
      <c r="PQC155" s="63"/>
      <c r="PQD155" s="63"/>
      <c r="PQE155" s="63"/>
      <c r="PQF155" s="63"/>
      <c r="PQG155" s="63"/>
      <c r="PQH155" s="63"/>
      <c r="PQI155" s="63"/>
      <c r="PQJ155" s="63"/>
      <c r="PQK155" s="63"/>
      <c r="PQL155" s="63"/>
      <c r="PQM155" s="63"/>
      <c r="PQN155" s="63"/>
      <c r="PQO155" s="63"/>
      <c r="PQP155" s="63"/>
      <c r="PQQ155" s="63"/>
      <c r="PQR155" s="63"/>
      <c r="PQS155" s="63"/>
      <c r="PQT155" s="63"/>
      <c r="PQU155" s="63"/>
      <c r="PQV155" s="63"/>
      <c r="PQW155" s="63"/>
      <c r="PQX155" s="63"/>
      <c r="PQY155" s="63"/>
      <c r="PQZ155" s="63"/>
      <c r="PRA155" s="63"/>
      <c r="PRB155" s="63"/>
      <c r="PRC155" s="63"/>
      <c r="PRD155" s="63"/>
      <c r="PRE155" s="63"/>
      <c r="PRF155" s="63"/>
      <c r="PRG155" s="63"/>
      <c r="PRH155" s="63"/>
      <c r="PRI155" s="63"/>
      <c r="PRJ155" s="63"/>
      <c r="PRK155" s="63"/>
      <c r="PRL155" s="63"/>
      <c r="PRM155" s="63"/>
      <c r="PRN155" s="63"/>
      <c r="PRO155" s="63"/>
      <c r="PRP155" s="63"/>
      <c r="PRQ155" s="63"/>
      <c r="PRR155" s="63"/>
      <c r="PRS155" s="63"/>
      <c r="PRT155" s="63"/>
      <c r="PRU155" s="63"/>
      <c r="PRV155" s="63"/>
      <c r="PRW155" s="63"/>
      <c r="PRX155" s="63"/>
      <c r="PRY155" s="63"/>
      <c r="PRZ155" s="63"/>
      <c r="PSA155" s="63"/>
      <c r="PSB155" s="63"/>
      <c r="PSC155" s="63"/>
      <c r="PSD155" s="63"/>
      <c r="PSE155" s="63"/>
      <c r="PSF155" s="63"/>
      <c r="PSG155" s="63"/>
      <c r="PSH155" s="63"/>
      <c r="PSI155" s="63"/>
      <c r="PSJ155" s="63"/>
      <c r="PSK155" s="63"/>
      <c r="PSL155" s="63"/>
      <c r="PSM155" s="63"/>
      <c r="PSN155" s="63"/>
      <c r="PSO155" s="63"/>
      <c r="PSP155" s="63"/>
      <c r="PSQ155" s="63"/>
      <c r="PSR155" s="63"/>
      <c r="PSS155" s="63"/>
      <c r="PST155" s="63"/>
      <c r="PSU155" s="63"/>
      <c r="PSV155" s="63"/>
      <c r="PSW155" s="63"/>
      <c r="PSX155" s="63"/>
      <c r="PSY155" s="63"/>
      <c r="PSZ155" s="63"/>
      <c r="PTA155" s="63"/>
      <c r="PTB155" s="63"/>
      <c r="PTC155" s="63"/>
      <c r="PTD155" s="63"/>
      <c r="PTE155" s="63"/>
      <c r="PTF155" s="63"/>
      <c r="PTG155" s="63"/>
      <c r="PTH155" s="63"/>
      <c r="PTI155" s="63"/>
      <c r="PTJ155" s="63"/>
      <c r="PTK155" s="63"/>
      <c r="PTL155" s="63"/>
      <c r="PTM155" s="63"/>
      <c r="PTN155" s="63"/>
      <c r="PTO155" s="63"/>
      <c r="PTP155" s="63"/>
      <c r="PTQ155" s="63"/>
      <c r="PTR155" s="63"/>
      <c r="PTS155" s="63"/>
      <c r="PTT155" s="63"/>
      <c r="PTU155" s="63"/>
      <c r="PTV155" s="63"/>
      <c r="PTW155" s="63"/>
      <c r="PTX155" s="63"/>
      <c r="PTY155" s="63"/>
      <c r="PTZ155" s="63"/>
      <c r="PUA155" s="63"/>
      <c r="PUB155" s="63"/>
      <c r="PUC155" s="63"/>
      <c r="PUD155" s="63"/>
      <c r="PUE155" s="63"/>
      <c r="PUF155" s="63"/>
      <c r="PUG155" s="63"/>
      <c r="PUH155" s="63"/>
      <c r="PUI155" s="63"/>
      <c r="PUJ155" s="63"/>
      <c r="PUK155" s="63"/>
      <c r="PUL155" s="63"/>
      <c r="PUM155" s="63"/>
      <c r="PUN155" s="63"/>
      <c r="PUO155" s="63"/>
      <c r="PUP155" s="63"/>
      <c r="PUQ155" s="63"/>
      <c r="PUR155" s="63"/>
      <c r="PUS155" s="63"/>
      <c r="PUT155" s="63"/>
      <c r="PUU155" s="63"/>
      <c r="PUV155" s="63"/>
      <c r="PUW155" s="63"/>
      <c r="PUX155" s="63"/>
      <c r="PUY155" s="63"/>
      <c r="PUZ155" s="63"/>
      <c r="PVA155" s="63"/>
      <c r="PVB155" s="63"/>
      <c r="PVC155" s="63"/>
      <c r="PVD155" s="63"/>
      <c r="PVE155" s="63"/>
      <c r="PVF155" s="63"/>
      <c r="PVG155" s="63"/>
      <c r="PVH155" s="63"/>
      <c r="PVI155" s="63"/>
      <c r="PVJ155" s="63"/>
      <c r="PVK155" s="63"/>
      <c r="PVL155" s="63"/>
      <c r="PVM155" s="63"/>
      <c r="PVN155" s="63"/>
      <c r="PVO155" s="63"/>
      <c r="PVP155" s="63"/>
      <c r="PVQ155" s="63"/>
      <c r="PVR155" s="63"/>
      <c r="PVS155" s="63"/>
      <c r="PVT155" s="63"/>
      <c r="PVU155" s="63"/>
      <c r="PVV155" s="63"/>
      <c r="PVW155" s="63"/>
      <c r="PVX155" s="63"/>
      <c r="PVY155" s="63"/>
      <c r="PVZ155" s="63"/>
      <c r="PWA155" s="63"/>
      <c r="PWB155" s="63"/>
      <c r="PWC155" s="63"/>
      <c r="PWD155" s="63"/>
      <c r="PWE155" s="63"/>
      <c r="PWF155" s="63"/>
      <c r="PWG155" s="63"/>
      <c r="PWH155" s="63"/>
      <c r="PWI155" s="63"/>
      <c r="PWJ155" s="63"/>
      <c r="PWK155" s="63"/>
      <c r="PWL155" s="63"/>
      <c r="PWM155" s="63"/>
      <c r="PWN155" s="63"/>
      <c r="PWO155" s="63"/>
      <c r="PWP155" s="63"/>
      <c r="PWQ155" s="63"/>
      <c r="PWR155" s="63"/>
      <c r="PWS155" s="63"/>
      <c r="PWT155" s="63"/>
      <c r="PWU155" s="63"/>
      <c r="PWV155" s="63"/>
      <c r="PWW155" s="63"/>
      <c r="PWX155" s="63"/>
      <c r="PWY155" s="63"/>
      <c r="PWZ155" s="63"/>
      <c r="PXA155" s="63"/>
      <c r="PXB155" s="63"/>
      <c r="PXC155" s="63"/>
      <c r="PXD155" s="63"/>
      <c r="PXE155" s="63"/>
      <c r="PXF155" s="63"/>
      <c r="PXG155" s="63"/>
      <c r="PXH155" s="63"/>
      <c r="PXI155" s="63"/>
      <c r="PXJ155" s="63"/>
      <c r="PXK155" s="63"/>
      <c r="PXL155" s="63"/>
      <c r="PXM155" s="63"/>
      <c r="PXN155" s="63"/>
      <c r="PXO155" s="63"/>
      <c r="PXP155" s="63"/>
      <c r="PXQ155" s="63"/>
      <c r="PXR155" s="63"/>
      <c r="PXS155" s="63"/>
      <c r="PXT155" s="63"/>
      <c r="PXU155" s="63"/>
      <c r="PXV155" s="63"/>
      <c r="PXW155" s="63"/>
      <c r="PXX155" s="63"/>
      <c r="PXY155" s="63"/>
      <c r="PXZ155" s="63"/>
      <c r="PYA155" s="63"/>
      <c r="PYB155" s="63"/>
      <c r="PYC155" s="63"/>
      <c r="PYD155" s="63"/>
      <c r="PYE155" s="63"/>
      <c r="PYF155" s="63"/>
      <c r="PYG155" s="63"/>
      <c r="PYH155" s="63"/>
      <c r="PYI155" s="63"/>
      <c r="PYJ155" s="63"/>
      <c r="PYK155" s="63"/>
      <c r="PYL155" s="63"/>
      <c r="PYM155" s="63"/>
      <c r="PYN155" s="63"/>
      <c r="PYO155" s="63"/>
      <c r="PYP155" s="63"/>
      <c r="PYQ155" s="63"/>
      <c r="PYR155" s="63"/>
      <c r="PYS155" s="63"/>
      <c r="PYT155" s="63"/>
      <c r="PYU155" s="63"/>
      <c r="PYV155" s="63"/>
      <c r="PYW155" s="63"/>
      <c r="PYX155" s="63"/>
      <c r="PYY155" s="63"/>
      <c r="PYZ155" s="63"/>
      <c r="PZA155" s="63"/>
      <c r="PZB155" s="63"/>
      <c r="PZC155" s="63"/>
      <c r="PZD155" s="63"/>
      <c r="PZE155" s="63"/>
      <c r="PZF155" s="63"/>
      <c r="PZG155" s="63"/>
      <c r="PZH155" s="63"/>
      <c r="PZI155" s="63"/>
      <c r="PZJ155" s="63"/>
      <c r="PZK155" s="63"/>
      <c r="PZL155" s="63"/>
      <c r="PZM155" s="63"/>
      <c r="PZN155" s="63"/>
      <c r="PZO155" s="63"/>
      <c r="PZP155" s="63"/>
      <c r="PZQ155" s="63"/>
      <c r="PZR155" s="63"/>
      <c r="PZS155" s="63"/>
      <c r="PZT155" s="63"/>
      <c r="PZU155" s="63"/>
      <c r="PZV155" s="63"/>
      <c r="PZW155" s="63"/>
      <c r="PZX155" s="63"/>
      <c r="PZY155" s="63"/>
      <c r="PZZ155" s="63"/>
      <c r="QAA155" s="63"/>
      <c r="QAB155" s="63"/>
      <c r="QAC155" s="63"/>
      <c r="QAD155" s="63"/>
      <c r="QAE155" s="63"/>
      <c r="QAF155" s="63"/>
      <c r="QAG155" s="63"/>
      <c r="QAH155" s="63"/>
      <c r="QAI155" s="63"/>
      <c r="QAJ155" s="63"/>
      <c r="QAK155" s="63"/>
      <c r="QAL155" s="63"/>
      <c r="QAM155" s="63"/>
      <c r="QAN155" s="63"/>
      <c r="QAO155" s="63"/>
      <c r="QAP155" s="63"/>
      <c r="QAQ155" s="63"/>
      <c r="QAR155" s="63"/>
      <c r="QAS155" s="63"/>
      <c r="QAT155" s="63"/>
      <c r="QAU155" s="63"/>
      <c r="QAV155" s="63"/>
      <c r="QAW155" s="63"/>
      <c r="QAX155" s="63"/>
      <c r="QAY155" s="63"/>
      <c r="QAZ155" s="63"/>
      <c r="QBA155" s="63"/>
      <c r="QBB155" s="63"/>
      <c r="QBC155" s="63"/>
      <c r="QBD155" s="63"/>
      <c r="QBE155" s="63"/>
      <c r="QBF155" s="63"/>
      <c r="QBG155" s="63"/>
      <c r="QBH155" s="63"/>
      <c r="QBI155" s="63"/>
      <c r="QBJ155" s="63"/>
      <c r="QBK155" s="63"/>
      <c r="QBL155" s="63"/>
      <c r="QBM155" s="63"/>
      <c r="QBN155" s="63"/>
      <c r="QBO155" s="63"/>
      <c r="QBP155" s="63"/>
      <c r="QBQ155" s="63"/>
      <c r="QBR155" s="63"/>
      <c r="QBS155" s="63"/>
      <c r="QBT155" s="63"/>
      <c r="QBU155" s="63"/>
      <c r="QBV155" s="63"/>
      <c r="QBW155" s="63"/>
      <c r="QBX155" s="63"/>
      <c r="QBY155" s="63"/>
      <c r="QBZ155" s="63"/>
      <c r="QCA155" s="63"/>
      <c r="QCB155" s="63"/>
      <c r="QCC155" s="63"/>
      <c r="QCD155" s="63"/>
      <c r="QCE155" s="63"/>
      <c r="QCF155" s="63"/>
      <c r="QCG155" s="63"/>
      <c r="QCH155" s="63"/>
      <c r="QCI155" s="63"/>
      <c r="QCJ155" s="63"/>
      <c r="QCK155" s="63"/>
      <c r="QCL155" s="63"/>
      <c r="QCM155" s="63"/>
      <c r="QCN155" s="63"/>
      <c r="QCO155" s="63"/>
      <c r="QCP155" s="63"/>
      <c r="QCQ155" s="63"/>
      <c r="QCR155" s="63"/>
      <c r="QCS155" s="63"/>
      <c r="QCT155" s="63"/>
      <c r="QCU155" s="63"/>
      <c r="QCV155" s="63"/>
      <c r="QCW155" s="63"/>
      <c r="QCX155" s="63"/>
      <c r="QCY155" s="63"/>
      <c r="QCZ155" s="63"/>
      <c r="QDA155" s="63"/>
      <c r="QDB155" s="63"/>
      <c r="QDC155" s="63"/>
      <c r="QDD155" s="63"/>
      <c r="QDE155" s="63"/>
      <c r="QDF155" s="63"/>
      <c r="QDG155" s="63"/>
      <c r="QDH155" s="63"/>
      <c r="QDI155" s="63"/>
      <c r="QDJ155" s="63"/>
      <c r="QDK155" s="63"/>
      <c r="QDL155" s="63"/>
      <c r="QDM155" s="63"/>
      <c r="QDN155" s="63"/>
      <c r="QDO155" s="63"/>
      <c r="QDP155" s="63"/>
      <c r="QDQ155" s="63"/>
      <c r="QDR155" s="63"/>
      <c r="QDS155" s="63"/>
      <c r="QDT155" s="63"/>
      <c r="QDU155" s="63"/>
      <c r="QDV155" s="63"/>
      <c r="QDW155" s="63"/>
      <c r="QDX155" s="63"/>
      <c r="QDY155" s="63"/>
      <c r="QDZ155" s="63"/>
      <c r="QEA155" s="63"/>
      <c r="QEB155" s="63"/>
      <c r="QEC155" s="63"/>
      <c r="QED155" s="63"/>
      <c r="QEE155" s="63"/>
      <c r="QEF155" s="63"/>
      <c r="QEG155" s="63"/>
      <c r="QEH155" s="63"/>
      <c r="QEI155" s="63"/>
      <c r="QEJ155" s="63"/>
      <c r="QEK155" s="63"/>
      <c r="QEL155" s="63"/>
      <c r="QEM155" s="63"/>
      <c r="QEN155" s="63"/>
      <c r="QEO155" s="63"/>
      <c r="QEP155" s="63"/>
      <c r="QEQ155" s="63"/>
      <c r="QER155" s="63"/>
      <c r="QES155" s="63"/>
      <c r="QET155" s="63"/>
      <c r="QEU155" s="63"/>
      <c r="QEV155" s="63"/>
      <c r="QEW155" s="63"/>
      <c r="QEX155" s="63"/>
      <c r="QEY155" s="63"/>
      <c r="QEZ155" s="63"/>
      <c r="QFA155" s="63"/>
      <c r="QFB155" s="63"/>
      <c r="QFC155" s="63"/>
      <c r="QFD155" s="63"/>
      <c r="QFE155" s="63"/>
      <c r="QFF155" s="63"/>
      <c r="QFG155" s="63"/>
      <c r="QFH155" s="63"/>
      <c r="QFI155" s="63"/>
      <c r="QFJ155" s="63"/>
      <c r="QFK155" s="63"/>
      <c r="QFL155" s="63"/>
      <c r="QFM155" s="63"/>
      <c r="QFN155" s="63"/>
      <c r="QFO155" s="63"/>
      <c r="QFP155" s="63"/>
      <c r="QFQ155" s="63"/>
      <c r="QFR155" s="63"/>
      <c r="QFS155" s="63"/>
      <c r="QFT155" s="63"/>
      <c r="QFU155" s="63"/>
      <c r="QFV155" s="63"/>
      <c r="QFW155" s="63"/>
      <c r="QFX155" s="63"/>
      <c r="QFY155" s="63"/>
      <c r="QFZ155" s="63"/>
      <c r="QGA155" s="63"/>
      <c r="QGB155" s="63"/>
      <c r="QGC155" s="63"/>
      <c r="QGD155" s="63"/>
      <c r="QGE155" s="63"/>
      <c r="QGF155" s="63"/>
      <c r="QGG155" s="63"/>
      <c r="QGH155" s="63"/>
      <c r="QGI155" s="63"/>
      <c r="QGJ155" s="63"/>
      <c r="QGK155" s="63"/>
      <c r="QGL155" s="63"/>
      <c r="QGM155" s="63"/>
      <c r="QGN155" s="63"/>
      <c r="QGO155" s="63"/>
      <c r="QGP155" s="63"/>
      <c r="QGQ155" s="63"/>
      <c r="QGR155" s="63"/>
      <c r="QGS155" s="63"/>
      <c r="QGT155" s="63"/>
      <c r="QGU155" s="63"/>
      <c r="QGV155" s="63"/>
      <c r="QGW155" s="63"/>
      <c r="QGX155" s="63"/>
      <c r="QGY155" s="63"/>
      <c r="QGZ155" s="63"/>
      <c r="QHA155" s="63"/>
      <c r="QHB155" s="63"/>
      <c r="QHC155" s="63"/>
      <c r="QHD155" s="63"/>
      <c r="QHE155" s="63"/>
      <c r="QHF155" s="63"/>
      <c r="QHG155" s="63"/>
      <c r="QHH155" s="63"/>
      <c r="QHI155" s="63"/>
      <c r="QHJ155" s="63"/>
      <c r="QHK155" s="63"/>
      <c r="QHL155" s="63"/>
      <c r="QHM155" s="63"/>
      <c r="QHN155" s="63"/>
      <c r="QHO155" s="63"/>
      <c r="QHP155" s="63"/>
      <c r="QHQ155" s="63"/>
      <c r="QHR155" s="63"/>
      <c r="QHS155" s="63"/>
      <c r="QHT155" s="63"/>
      <c r="QHU155" s="63"/>
      <c r="QHV155" s="63"/>
      <c r="QHW155" s="63"/>
      <c r="QHX155" s="63"/>
      <c r="QHY155" s="63"/>
      <c r="QHZ155" s="63"/>
      <c r="QIA155" s="63"/>
      <c r="QIB155" s="63"/>
      <c r="QIC155" s="63"/>
      <c r="QID155" s="63"/>
      <c r="QIE155" s="63"/>
      <c r="QIF155" s="63"/>
      <c r="QIG155" s="63"/>
      <c r="QIH155" s="63"/>
      <c r="QII155" s="63"/>
      <c r="QIJ155" s="63"/>
      <c r="QIK155" s="63"/>
      <c r="QIL155" s="63"/>
      <c r="QIM155" s="63"/>
      <c r="QIN155" s="63"/>
      <c r="QIO155" s="63"/>
      <c r="QIP155" s="63"/>
      <c r="QIQ155" s="63"/>
      <c r="QIR155" s="63"/>
      <c r="QIS155" s="63"/>
      <c r="QIT155" s="63"/>
      <c r="QIU155" s="63"/>
      <c r="QIV155" s="63"/>
      <c r="QIW155" s="63"/>
      <c r="QIX155" s="63"/>
      <c r="QIY155" s="63"/>
      <c r="QIZ155" s="63"/>
      <c r="QJA155" s="63"/>
      <c r="QJB155" s="63"/>
      <c r="QJC155" s="63"/>
      <c r="QJD155" s="63"/>
      <c r="QJE155" s="63"/>
      <c r="QJF155" s="63"/>
      <c r="QJG155" s="63"/>
      <c r="QJH155" s="63"/>
      <c r="QJI155" s="63"/>
      <c r="QJJ155" s="63"/>
      <c r="QJK155" s="63"/>
      <c r="QJL155" s="63"/>
      <c r="QJM155" s="63"/>
      <c r="QJN155" s="63"/>
      <c r="QJO155" s="63"/>
      <c r="QJP155" s="63"/>
      <c r="QJQ155" s="63"/>
      <c r="QJR155" s="63"/>
      <c r="QJS155" s="63"/>
      <c r="QJT155" s="63"/>
      <c r="QJU155" s="63"/>
      <c r="QJV155" s="63"/>
      <c r="QJW155" s="63"/>
      <c r="QJX155" s="63"/>
      <c r="QJY155" s="63"/>
      <c r="QJZ155" s="63"/>
      <c r="QKA155" s="63"/>
      <c r="QKB155" s="63"/>
      <c r="QKC155" s="63"/>
      <c r="QKD155" s="63"/>
      <c r="QKE155" s="63"/>
      <c r="QKF155" s="63"/>
      <c r="QKG155" s="63"/>
      <c r="QKH155" s="63"/>
      <c r="QKI155" s="63"/>
      <c r="QKJ155" s="63"/>
      <c r="QKK155" s="63"/>
      <c r="QKL155" s="63"/>
      <c r="QKM155" s="63"/>
      <c r="QKN155" s="63"/>
      <c r="QKO155" s="63"/>
      <c r="QKP155" s="63"/>
      <c r="QKQ155" s="63"/>
      <c r="QKR155" s="63"/>
      <c r="QKS155" s="63"/>
      <c r="QKT155" s="63"/>
      <c r="QKU155" s="63"/>
      <c r="QKV155" s="63"/>
      <c r="QKW155" s="63"/>
      <c r="QKX155" s="63"/>
      <c r="QKY155" s="63"/>
      <c r="QKZ155" s="63"/>
      <c r="QLA155" s="63"/>
      <c r="QLB155" s="63"/>
      <c r="QLC155" s="63"/>
      <c r="QLD155" s="63"/>
      <c r="QLE155" s="63"/>
      <c r="QLF155" s="63"/>
      <c r="QLG155" s="63"/>
      <c r="QLH155" s="63"/>
      <c r="QLI155" s="63"/>
      <c r="QLJ155" s="63"/>
      <c r="QLK155" s="63"/>
      <c r="QLL155" s="63"/>
      <c r="QLM155" s="63"/>
      <c r="QLN155" s="63"/>
      <c r="QLO155" s="63"/>
      <c r="QLP155" s="63"/>
      <c r="QLQ155" s="63"/>
      <c r="QLR155" s="63"/>
      <c r="QLS155" s="63"/>
      <c r="QLT155" s="63"/>
      <c r="QLU155" s="63"/>
      <c r="QLV155" s="63"/>
      <c r="QLW155" s="63"/>
      <c r="QLX155" s="63"/>
      <c r="QLY155" s="63"/>
      <c r="QLZ155" s="63"/>
      <c r="QMA155" s="63"/>
      <c r="QMB155" s="63"/>
      <c r="QMC155" s="63"/>
      <c r="QMD155" s="63"/>
      <c r="QME155" s="63"/>
      <c r="QMF155" s="63"/>
      <c r="QMG155" s="63"/>
      <c r="QMH155" s="63"/>
      <c r="QMI155" s="63"/>
      <c r="QMJ155" s="63"/>
      <c r="QMK155" s="63"/>
      <c r="QML155" s="63"/>
      <c r="QMM155" s="63"/>
      <c r="QMN155" s="63"/>
      <c r="QMO155" s="63"/>
      <c r="QMP155" s="63"/>
      <c r="QMQ155" s="63"/>
      <c r="QMR155" s="63"/>
      <c r="QMS155" s="63"/>
      <c r="QMT155" s="63"/>
      <c r="QMU155" s="63"/>
      <c r="QMV155" s="63"/>
      <c r="QMW155" s="63"/>
      <c r="QMX155" s="63"/>
      <c r="QMY155" s="63"/>
      <c r="QMZ155" s="63"/>
      <c r="QNA155" s="63"/>
      <c r="QNB155" s="63"/>
      <c r="QNC155" s="63"/>
      <c r="QND155" s="63"/>
      <c r="QNE155" s="63"/>
      <c r="QNF155" s="63"/>
      <c r="QNG155" s="63"/>
      <c r="QNH155" s="63"/>
      <c r="QNI155" s="63"/>
      <c r="QNJ155" s="63"/>
      <c r="QNK155" s="63"/>
      <c r="QNL155" s="63"/>
      <c r="QNM155" s="63"/>
      <c r="QNN155" s="63"/>
      <c r="QNO155" s="63"/>
      <c r="QNP155" s="63"/>
      <c r="QNQ155" s="63"/>
      <c r="QNR155" s="63"/>
      <c r="QNS155" s="63"/>
      <c r="QNT155" s="63"/>
      <c r="QNU155" s="63"/>
      <c r="QNV155" s="63"/>
      <c r="QNW155" s="63"/>
      <c r="QNX155" s="63"/>
      <c r="QNY155" s="63"/>
      <c r="QNZ155" s="63"/>
      <c r="QOA155" s="63"/>
      <c r="QOB155" s="63"/>
      <c r="QOC155" s="63"/>
      <c r="QOD155" s="63"/>
      <c r="QOE155" s="63"/>
      <c r="QOF155" s="63"/>
      <c r="QOG155" s="63"/>
      <c r="QOH155" s="63"/>
      <c r="QOI155" s="63"/>
      <c r="QOJ155" s="63"/>
      <c r="QOK155" s="63"/>
      <c r="QOL155" s="63"/>
      <c r="QOM155" s="63"/>
      <c r="QON155" s="63"/>
      <c r="QOO155" s="63"/>
      <c r="QOP155" s="63"/>
      <c r="QOQ155" s="63"/>
      <c r="QOR155" s="63"/>
      <c r="QOS155" s="63"/>
      <c r="QOT155" s="63"/>
      <c r="QOU155" s="63"/>
      <c r="QOV155" s="63"/>
      <c r="QOW155" s="63"/>
      <c r="QOX155" s="63"/>
      <c r="QOY155" s="63"/>
      <c r="QOZ155" s="63"/>
      <c r="QPA155" s="63"/>
      <c r="QPB155" s="63"/>
      <c r="QPC155" s="63"/>
      <c r="QPD155" s="63"/>
      <c r="QPE155" s="63"/>
      <c r="QPF155" s="63"/>
      <c r="QPG155" s="63"/>
      <c r="QPH155" s="63"/>
      <c r="QPI155" s="63"/>
      <c r="QPJ155" s="63"/>
      <c r="QPK155" s="63"/>
      <c r="QPL155" s="63"/>
      <c r="QPM155" s="63"/>
      <c r="QPN155" s="63"/>
      <c r="QPO155" s="63"/>
      <c r="QPP155" s="63"/>
      <c r="QPQ155" s="63"/>
      <c r="QPR155" s="63"/>
      <c r="QPS155" s="63"/>
      <c r="QPT155" s="63"/>
      <c r="QPU155" s="63"/>
      <c r="QPV155" s="63"/>
      <c r="QPW155" s="63"/>
      <c r="QPX155" s="63"/>
      <c r="QPY155" s="63"/>
      <c r="QPZ155" s="63"/>
      <c r="QQA155" s="63"/>
      <c r="QQB155" s="63"/>
      <c r="QQC155" s="63"/>
      <c r="QQD155" s="63"/>
      <c r="QQE155" s="63"/>
      <c r="QQF155" s="63"/>
      <c r="QQG155" s="63"/>
      <c r="QQH155" s="63"/>
      <c r="QQI155" s="63"/>
      <c r="QQJ155" s="63"/>
      <c r="QQK155" s="63"/>
      <c r="QQL155" s="63"/>
      <c r="QQM155" s="63"/>
      <c r="QQN155" s="63"/>
      <c r="QQO155" s="63"/>
      <c r="QQP155" s="63"/>
      <c r="QQQ155" s="63"/>
      <c r="QQR155" s="63"/>
      <c r="QQS155" s="63"/>
      <c r="QQT155" s="63"/>
      <c r="QQU155" s="63"/>
      <c r="QQV155" s="63"/>
      <c r="QQW155" s="63"/>
      <c r="QQX155" s="63"/>
      <c r="QQY155" s="63"/>
      <c r="QQZ155" s="63"/>
      <c r="QRA155" s="63"/>
      <c r="QRB155" s="63"/>
      <c r="QRC155" s="63"/>
      <c r="QRD155" s="63"/>
      <c r="QRE155" s="63"/>
      <c r="QRF155" s="63"/>
      <c r="QRG155" s="63"/>
      <c r="QRH155" s="63"/>
      <c r="QRI155" s="63"/>
      <c r="QRJ155" s="63"/>
      <c r="QRK155" s="63"/>
      <c r="QRL155" s="63"/>
      <c r="QRM155" s="63"/>
      <c r="QRN155" s="63"/>
      <c r="QRO155" s="63"/>
      <c r="QRP155" s="63"/>
      <c r="QRQ155" s="63"/>
      <c r="QRR155" s="63"/>
      <c r="QRS155" s="63"/>
      <c r="QRT155" s="63"/>
      <c r="QRU155" s="63"/>
      <c r="QRV155" s="63"/>
      <c r="QRW155" s="63"/>
      <c r="QRX155" s="63"/>
      <c r="QRY155" s="63"/>
      <c r="QRZ155" s="63"/>
      <c r="QSA155" s="63"/>
      <c r="QSB155" s="63"/>
      <c r="QSC155" s="63"/>
      <c r="QSD155" s="63"/>
      <c r="QSE155" s="63"/>
      <c r="QSF155" s="63"/>
      <c r="QSG155" s="63"/>
      <c r="QSH155" s="63"/>
      <c r="QSI155" s="63"/>
      <c r="QSJ155" s="63"/>
      <c r="QSK155" s="63"/>
      <c r="QSL155" s="63"/>
      <c r="QSM155" s="63"/>
      <c r="QSN155" s="63"/>
      <c r="QSO155" s="63"/>
      <c r="QSP155" s="63"/>
      <c r="QSQ155" s="63"/>
      <c r="QSR155" s="63"/>
      <c r="QSS155" s="63"/>
      <c r="QST155" s="63"/>
      <c r="QSU155" s="63"/>
      <c r="QSV155" s="63"/>
      <c r="QSW155" s="63"/>
      <c r="QSX155" s="63"/>
      <c r="QSY155" s="63"/>
      <c r="QSZ155" s="63"/>
      <c r="QTA155" s="63"/>
      <c r="QTB155" s="63"/>
      <c r="QTC155" s="63"/>
      <c r="QTD155" s="63"/>
      <c r="QTE155" s="63"/>
      <c r="QTF155" s="63"/>
      <c r="QTG155" s="63"/>
      <c r="QTH155" s="63"/>
      <c r="QTI155" s="63"/>
      <c r="QTJ155" s="63"/>
      <c r="QTK155" s="63"/>
      <c r="QTL155" s="63"/>
      <c r="QTM155" s="63"/>
      <c r="QTN155" s="63"/>
      <c r="QTO155" s="63"/>
      <c r="QTP155" s="63"/>
      <c r="QTQ155" s="63"/>
      <c r="QTR155" s="63"/>
      <c r="QTS155" s="63"/>
      <c r="QTT155" s="63"/>
      <c r="QTU155" s="63"/>
      <c r="QTV155" s="63"/>
      <c r="QTW155" s="63"/>
      <c r="QTX155" s="63"/>
      <c r="QTY155" s="63"/>
      <c r="QTZ155" s="63"/>
      <c r="QUA155" s="63"/>
      <c r="QUB155" s="63"/>
      <c r="QUC155" s="63"/>
      <c r="QUD155" s="63"/>
      <c r="QUE155" s="63"/>
      <c r="QUF155" s="63"/>
      <c r="QUG155" s="63"/>
      <c r="QUH155" s="63"/>
      <c r="QUI155" s="63"/>
      <c r="QUJ155" s="63"/>
      <c r="QUK155" s="63"/>
      <c r="QUL155" s="63"/>
      <c r="QUM155" s="63"/>
      <c r="QUN155" s="63"/>
      <c r="QUO155" s="63"/>
      <c r="QUP155" s="63"/>
      <c r="QUQ155" s="63"/>
      <c r="QUR155" s="63"/>
      <c r="QUS155" s="63"/>
      <c r="QUT155" s="63"/>
      <c r="QUU155" s="63"/>
      <c r="QUV155" s="63"/>
      <c r="QUW155" s="63"/>
      <c r="QUX155" s="63"/>
      <c r="QUY155" s="63"/>
      <c r="QUZ155" s="63"/>
      <c r="QVA155" s="63"/>
      <c r="QVB155" s="63"/>
      <c r="QVC155" s="63"/>
      <c r="QVD155" s="63"/>
      <c r="QVE155" s="63"/>
      <c r="QVF155" s="63"/>
      <c r="QVG155" s="63"/>
      <c r="QVH155" s="63"/>
      <c r="QVI155" s="63"/>
      <c r="QVJ155" s="63"/>
      <c r="QVK155" s="63"/>
      <c r="QVL155" s="63"/>
      <c r="QVM155" s="63"/>
      <c r="QVN155" s="63"/>
      <c r="QVO155" s="63"/>
      <c r="QVP155" s="63"/>
      <c r="QVQ155" s="63"/>
      <c r="QVR155" s="63"/>
      <c r="QVS155" s="63"/>
      <c r="QVT155" s="63"/>
      <c r="QVU155" s="63"/>
      <c r="QVV155" s="63"/>
      <c r="QVW155" s="63"/>
      <c r="QVX155" s="63"/>
      <c r="QVY155" s="63"/>
      <c r="QVZ155" s="63"/>
      <c r="QWA155" s="63"/>
      <c r="QWB155" s="63"/>
      <c r="QWC155" s="63"/>
      <c r="QWD155" s="63"/>
      <c r="QWE155" s="63"/>
      <c r="QWF155" s="63"/>
      <c r="QWG155" s="63"/>
      <c r="QWH155" s="63"/>
      <c r="QWI155" s="63"/>
      <c r="QWJ155" s="63"/>
      <c r="QWK155" s="63"/>
      <c r="QWL155" s="63"/>
      <c r="QWM155" s="63"/>
      <c r="QWN155" s="63"/>
      <c r="QWO155" s="63"/>
      <c r="QWP155" s="63"/>
      <c r="QWQ155" s="63"/>
      <c r="QWR155" s="63"/>
      <c r="QWS155" s="63"/>
      <c r="QWT155" s="63"/>
      <c r="QWU155" s="63"/>
      <c r="QWV155" s="63"/>
      <c r="QWW155" s="63"/>
      <c r="QWX155" s="63"/>
      <c r="QWY155" s="63"/>
      <c r="QWZ155" s="63"/>
      <c r="QXA155" s="63"/>
      <c r="QXB155" s="63"/>
      <c r="QXC155" s="63"/>
      <c r="QXD155" s="63"/>
      <c r="QXE155" s="63"/>
      <c r="QXF155" s="63"/>
      <c r="QXG155" s="63"/>
      <c r="QXH155" s="63"/>
      <c r="QXI155" s="63"/>
      <c r="QXJ155" s="63"/>
      <c r="QXK155" s="63"/>
      <c r="QXL155" s="63"/>
      <c r="QXM155" s="63"/>
      <c r="QXN155" s="63"/>
      <c r="QXO155" s="63"/>
      <c r="QXP155" s="63"/>
      <c r="QXQ155" s="63"/>
      <c r="QXR155" s="63"/>
      <c r="QXS155" s="63"/>
      <c r="QXT155" s="63"/>
      <c r="QXU155" s="63"/>
      <c r="QXV155" s="63"/>
      <c r="QXW155" s="63"/>
      <c r="QXX155" s="63"/>
      <c r="QXY155" s="63"/>
      <c r="QXZ155" s="63"/>
      <c r="QYA155" s="63"/>
      <c r="QYB155" s="63"/>
      <c r="QYC155" s="63"/>
      <c r="QYD155" s="63"/>
      <c r="QYE155" s="63"/>
      <c r="QYF155" s="63"/>
      <c r="QYG155" s="63"/>
      <c r="QYH155" s="63"/>
      <c r="QYI155" s="63"/>
      <c r="QYJ155" s="63"/>
      <c r="QYK155" s="63"/>
      <c r="QYL155" s="63"/>
      <c r="QYM155" s="63"/>
      <c r="QYN155" s="63"/>
      <c r="QYO155" s="63"/>
      <c r="QYP155" s="63"/>
      <c r="QYQ155" s="63"/>
      <c r="QYR155" s="63"/>
      <c r="QYS155" s="63"/>
      <c r="QYT155" s="63"/>
      <c r="QYU155" s="63"/>
      <c r="QYV155" s="63"/>
      <c r="QYW155" s="63"/>
      <c r="QYX155" s="63"/>
      <c r="QYY155" s="63"/>
      <c r="QYZ155" s="63"/>
      <c r="QZA155" s="63"/>
      <c r="QZB155" s="63"/>
      <c r="QZC155" s="63"/>
      <c r="QZD155" s="63"/>
      <c r="QZE155" s="63"/>
      <c r="QZF155" s="63"/>
      <c r="QZG155" s="63"/>
      <c r="QZH155" s="63"/>
      <c r="QZI155" s="63"/>
      <c r="QZJ155" s="63"/>
      <c r="QZK155" s="63"/>
      <c r="QZL155" s="63"/>
      <c r="QZM155" s="63"/>
      <c r="QZN155" s="63"/>
      <c r="QZO155" s="63"/>
      <c r="QZP155" s="63"/>
      <c r="QZQ155" s="63"/>
      <c r="QZR155" s="63"/>
      <c r="QZS155" s="63"/>
      <c r="QZT155" s="63"/>
      <c r="QZU155" s="63"/>
      <c r="QZV155" s="63"/>
      <c r="QZW155" s="63"/>
      <c r="QZX155" s="63"/>
      <c r="QZY155" s="63"/>
      <c r="QZZ155" s="63"/>
      <c r="RAA155" s="63"/>
      <c r="RAB155" s="63"/>
      <c r="RAC155" s="63"/>
      <c r="RAD155" s="63"/>
      <c r="RAE155" s="63"/>
      <c r="RAF155" s="63"/>
      <c r="RAG155" s="63"/>
      <c r="RAH155" s="63"/>
      <c r="RAI155" s="63"/>
      <c r="RAJ155" s="63"/>
      <c r="RAK155" s="63"/>
      <c r="RAL155" s="63"/>
      <c r="RAM155" s="63"/>
      <c r="RAN155" s="63"/>
      <c r="RAO155" s="63"/>
      <c r="RAP155" s="63"/>
      <c r="RAQ155" s="63"/>
      <c r="RAR155" s="63"/>
      <c r="RAS155" s="63"/>
      <c r="RAT155" s="63"/>
      <c r="RAU155" s="63"/>
      <c r="RAV155" s="63"/>
      <c r="RAW155" s="63"/>
      <c r="RAX155" s="63"/>
      <c r="RAY155" s="63"/>
      <c r="RAZ155" s="63"/>
      <c r="RBA155" s="63"/>
      <c r="RBB155" s="63"/>
      <c r="RBC155" s="63"/>
      <c r="RBD155" s="63"/>
      <c r="RBE155" s="63"/>
      <c r="RBF155" s="63"/>
      <c r="RBG155" s="63"/>
      <c r="RBH155" s="63"/>
      <c r="RBI155" s="63"/>
      <c r="RBJ155" s="63"/>
      <c r="RBK155" s="63"/>
      <c r="RBL155" s="63"/>
      <c r="RBM155" s="63"/>
      <c r="RBN155" s="63"/>
      <c r="RBO155" s="63"/>
      <c r="RBP155" s="63"/>
      <c r="RBQ155" s="63"/>
      <c r="RBR155" s="63"/>
      <c r="RBS155" s="63"/>
      <c r="RBT155" s="63"/>
      <c r="RBU155" s="63"/>
      <c r="RBV155" s="63"/>
      <c r="RBW155" s="63"/>
      <c r="RBX155" s="63"/>
      <c r="RBY155" s="63"/>
      <c r="RBZ155" s="63"/>
      <c r="RCA155" s="63"/>
      <c r="RCB155" s="63"/>
      <c r="RCC155" s="63"/>
      <c r="RCD155" s="63"/>
      <c r="RCE155" s="63"/>
      <c r="RCF155" s="63"/>
      <c r="RCG155" s="63"/>
      <c r="RCH155" s="63"/>
      <c r="RCI155" s="63"/>
      <c r="RCJ155" s="63"/>
      <c r="RCK155" s="63"/>
      <c r="RCL155" s="63"/>
      <c r="RCM155" s="63"/>
      <c r="RCN155" s="63"/>
      <c r="RCO155" s="63"/>
      <c r="RCP155" s="63"/>
      <c r="RCQ155" s="63"/>
      <c r="RCR155" s="63"/>
      <c r="RCS155" s="63"/>
      <c r="RCT155" s="63"/>
      <c r="RCU155" s="63"/>
      <c r="RCV155" s="63"/>
      <c r="RCW155" s="63"/>
      <c r="RCX155" s="63"/>
      <c r="RCY155" s="63"/>
      <c r="RCZ155" s="63"/>
      <c r="RDA155" s="63"/>
      <c r="RDB155" s="63"/>
      <c r="RDC155" s="63"/>
      <c r="RDD155" s="63"/>
      <c r="RDE155" s="63"/>
      <c r="RDF155" s="63"/>
      <c r="RDG155" s="63"/>
      <c r="RDH155" s="63"/>
      <c r="RDI155" s="63"/>
      <c r="RDJ155" s="63"/>
      <c r="RDK155" s="63"/>
      <c r="RDL155" s="63"/>
      <c r="RDM155" s="63"/>
      <c r="RDN155" s="63"/>
      <c r="RDO155" s="63"/>
      <c r="RDP155" s="63"/>
      <c r="RDQ155" s="63"/>
      <c r="RDR155" s="63"/>
      <c r="RDS155" s="63"/>
      <c r="RDT155" s="63"/>
      <c r="RDU155" s="63"/>
      <c r="RDV155" s="63"/>
      <c r="RDW155" s="63"/>
      <c r="RDX155" s="63"/>
      <c r="RDY155" s="63"/>
      <c r="RDZ155" s="63"/>
      <c r="REA155" s="63"/>
      <c r="REB155" s="63"/>
      <c r="REC155" s="63"/>
      <c r="RED155" s="63"/>
      <c r="REE155" s="63"/>
      <c r="REF155" s="63"/>
      <c r="REG155" s="63"/>
      <c r="REH155" s="63"/>
      <c r="REI155" s="63"/>
      <c r="REJ155" s="63"/>
      <c r="REK155" s="63"/>
      <c r="REL155" s="63"/>
      <c r="REM155" s="63"/>
      <c r="REN155" s="63"/>
      <c r="REO155" s="63"/>
      <c r="REP155" s="63"/>
      <c r="REQ155" s="63"/>
      <c r="RER155" s="63"/>
      <c r="RES155" s="63"/>
      <c r="RET155" s="63"/>
      <c r="REU155" s="63"/>
      <c r="REV155" s="63"/>
      <c r="REW155" s="63"/>
      <c r="REX155" s="63"/>
      <c r="REY155" s="63"/>
      <c r="REZ155" s="63"/>
      <c r="RFA155" s="63"/>
      <c r="RFB155" s="63"/>
      <c r="RFC155" s="63"/>
      <c r="RFD155" s="63"/>
      <c r="RFE155" s="63"/>
      <c r="RFF155" s="63"/>
      <c r="RFG155" s="63"/>
      <c r="RFH155" s="63"/>
      <c r="RFI155" s="63"/>
      <c r="RFJ155" s="63"/>
      <c r="RFK155" s="63"/>
      <c r="RFL155" s="63"/>
      <c r="RFM155" s="63"/>
      <c r="RFN155" s="63"/>
      <c r="RFO155" s="63"/>
      <c r="RFP155" s="63"/>
      <c r="RFQ155" s="63"/>
      <c r="RFR155" s="63"/>
      <c r="RFS155" s="63"/>
      <c r="RFT155" s="63"/>
      <c r="RFU155" s="63"/>
      <c r="RFV155" s="63"/>
      <c r="RFW155" s="63"/>
      <c r="RFX155" s="63"/>
      <c r="RFY155" s="63"/>
      <c r="RFZ155" s="63"/>
      <c r="RGA155" s="63"/>
      <c r="RGB155" s="63"/>
      <c r="RGC155" s="63"/>
      <c r="RGD155" s="63"/>
      <c r="RGE155" s="63"/>
      <c r="RGF155" s="63"/>
      <c r="RGG155" s="63"/>
      <c r="RGH155" s="63"/>
      <c r="RGI155" s="63"/>
      <c r="RGJ155" s="63"/>
      <c r="RGK155" s="63"/>
      <c r="RGL155" s="63"/>
      <c r="RGM155" s="63"/>
      <c r="RGN155" s="63"/>
      <c r="RGO155" s="63"/>
      <c r="RGP155" s="63"/>
      <c r="RGQ155" s="63"/>
      <c r="RGR155" s="63"/>
      <c r="RGS155" s="63"/>
      <c r="RGT155" s="63"/>
      <c r="RGU155" s="63"/>
      <c r="RGV155" s="63"/>
      <c r="RGW155" s="63"/>
      <c r="RGX155" s="63"/>
      <c r="RGY155" s="63"/>
      <c r="RGZ155" s="63"/>
      <c r="RHA155" s="63"/>
      <c r="RHB155" s="63"/>
      <c r="RHC155" s="63"/>
      <c r="RHD155" s="63"/>
      <c r="RHE155" s="63"/>
      <c r="RHF155" s="63"/>
      <c r="RHG155" s="63"/>
      <c r="RHH155" s="63"/>
      <c r="RHI155" s="63"/>
      <c r="RHJ155" s="63"/>
      <c r="RHK155" s="63"/>
      <c r="RHL155" s="63"/>
      <c r="RHM155" s="63"/>
      <c r="RHN155" s="63"/>
      <c r="RHO155" s="63"/>
      <c r="RHP155" s="63"/>
      <c r="RHQ155" s="63"/>
      <c r="RHR155" s="63"/>
      <c r="RHS155" s="63"/>
      <c r="RHT155" s="63"/>
      <c r="RHU155" s="63"/>
      <c r="RHV155" s="63"/>
      <c r="RHW155" s="63"/>
      <c r="RHX155" s="63"/>
      <c r="RHY155" s="63"/>
      <c r="RHZ155" s="63"/>
      <c r="RIA155" s="63"/>
      <c r="RIB155" s="63"/>
      <c r="RIC155" s="63"/>
      <c r="RID155" s="63"/>
      <c r="RIE155" s="63"/>
      <c r="RIF155" s="63"/>
      <c r="RIG155" s="63"/>
      <c r="RIH155" s="63"/>
      <c r="RII155" s="63"/>
      <c r="RIJ155" s="63"/>
      <c r="RIK155" s="63"/>
      <c r="RIL155" s="63"/>
      <c r="RIM155" s="63"/>
      <c r="RIN155" s="63"/>
      <c r="RIO155" s="63"/>
      <c r="RIP155" s="63"/>
      <c r="RIQ155" s="63"/>
      <c r="RIR155" s="63"/>
      <c r="RIS155" s="63"/>
      <c r="RIT155" s="63"/>
      <c r="RIU155" s="63"/>
      <c r="RIV155" s="63"/>
      <c r="RIW155" s="63"/>
      <c r="RIX155" s="63"/>
      <c r="RIY155" s="63"/>
      <c r="RIZ155" s="63"/>
      <c r="RJA155" s="63"/>
      <c r="RJB155" s="63"/>
      <c r="RJC155" s="63"/>
      <c r="RJD155" s="63"/>
      <c r="RJE155" s="63"/>
      <c r="RJF155" s="63"/>
      <c r="RJG155" s="63"/>
      <c r="RJH155" s="63"/>
      <c r="RJI155" s="63"/>
      <c r="RJJ155" s="63"/>
      <c r="RJK155" s="63"/>
      <c r="RJL155" s="63"/>
      <c r="RJM155" s="63"/>
      <c r="RJN155" s="63"/>
      <c r="RJO155" s="63"/>
      <c r="RJP155" s="63"/>
      <c r="RJQ155" s="63"/>
      <c r="RJR155" s="63"/>
      <c r="RJS155" s="63"/>
      <c r="RJT155" s="63"/>
      <c r="RJU155" s="63"/>
      <c r="RJV155" s="63"/>
      <c r="RJW155" s="63"/>
      <c r="RJX155" s="63"/>
      <c r="RJY155" s="63"/>
      <c r="RJZ155" s="63"/>
      <c r="RKA155" s="63"/>
      <c r="RKB155" s="63"/>
      <c r="RKC155" s="63"/>
      <c r="RKD155" s="63"/>
      <c r="RKE155" s="63"/>
      <c r="RKF155" s="63"/>
      <c r="RKG155" s="63"/>
      <c r="RKH155" s="63"/>
      <c r="RKI155" s="63"/>
      <c r="RKJ155" s="63"/>
      <c r="RKK155" s="63"/>
      <c r="RKL155" s="63"/>
      <c r="RKM155" s="63"/>
      <c r="RKN155" s="63"/>
      <c r="RKO155" s="63"/>
      <c r="RKP155" s="63"/>
      <c r="RKQ155" s="63"/>
      <c r="RKR155" s="63"/>
      <c r="RKS155" s="63"/>
      <c r="RKT155" s="63"/>
      <c r="RKU155" s="63"/>
      <c r="RKV155" s="63"/>
      <c r="RKW155" s="63"/>
      <c r="RKX155" s="63"/>
      <c r="RKY155" s="63"/>
      <c r="RKZ155" s="63"/>
      <c r="RLA155" s="63"/>
      <c r="RLB155" s="63"/>
      <c r="RLC155" s="63"/>
      <c r="RLD155" s="63"/>
      <c r="RLE155" s="63"/>
      <c r="RLF155" s="63"/>
      <c r="RLG155" s="63"/>
      <c r="RLH155" s="63"/>
      <c r="RLI155" s="63"/>
      <c r="RLJ155" s="63"/>
      <c r="RLK155" s="63"/>
      <c r="RLL155" s="63"/>
      <c r="RLM155" s="63"/>
      <c r="RLN155" s="63"/>
      <c r="RLO155" s="63"/>
      <c r="RLP155" s="63"/>
      <c r="RLQ155" s="63"/>
      <c r="RLR155" s="63"/>
      <c r="RLS155" s="63"/>
      <c r="RLT155" s="63"/>
      <c r="RLU155" s="63"/>
      <c r="RLV155" s="63"/>
      <c r="RLW155" s="63"/>
      <c r="RLX155" s="63"/>
      <c r="RLY155" s="63"/>
      <c r="RLZ155" s="63"/>
      <c r="RMA155" s="63"/>
      <c r="RMB155" s="63"/>
      <c r="RMC155" s="63"/>
      <c r="RMD155" s="63"/>
      <c r="RME155" s="63"/>
      <c r="RMF155" s="63"/>
      <c r="RMG155" s="63"/>
      <c r="RMH155" s="63"/>
      <c r="RMI155" s="63"/>
      <c r="RMJ155" s="63"/>
      <c r="RMK155" s="63"/>
      <c r="RML155" s="63"/>
      <c r="RMM155" s="63"/>
      <c r="RMN155" s="63"/>
      <c r="RMO155" s="63"/>
      <c r="RMP155" s="63"/>
      <c r="RMQ155" s="63"/>
      <c r="RMR155" s="63"/>
      <c r="RMS155" s="63"/>
      <c r="RMT155" s="63"/>
      <c r="RMU155" s="63"/>
      <c r="RMV155" s="63"/>
      <c r="RMW155" s="63"/>
      <c r="RMX155" s="63"/>
      <c r="RMY155" s="63"/>
      <c r="RMZ155" s="63"/>
      <c r="RNA155" s="63"/>
      <c r="RNB155" s="63"/>
      <c r="RNC155" s="63"/>
      <c r="RND155" s="63"/>
      <c r="RNE155" s="63"/>
      <c r="RNF155" s="63"/>
      <c r="RNG155" s="63"/>
      <c r="RNH155" s="63"/>
      <c r="RNI155" s="63"/>
      <c r="RNJ155" s="63"/>
      <c r="RNK155" s="63"/>
      <c r="RNL155" s="63"/>
      <c r="RNM155" s="63"/>
      <c r="RNN155" s="63"/>
      <c r="RNO155" s="63"/>
      <c r="RNP155" s="63"/>
      <c r="RNQ155" s="63"/>
      <c r="RNR155" s="63"/>
      <c r="RNS155" s="63"/>
      <c r="RNT155" s="63"/>
      <c r="RNU155" s="63"/>
      <c r="RNV155" s="63"/>
      <c r="RNW155" s="63"/>
      <c r="RNX155" s="63"/>
      <c r="RNY155" s="63"/>
      <c r="RNZ155" s="63"/>
      <c r="ROA155" s="63"/>
      <c r="ROB155" s="63"/>
      <c r="ROC155" s="63"/>
      <c r="ROD155" s="63"/>
      <c r="ROE155" s="63"/>
      <c r="ROF155" s="63"/>
      <c r="ROG155" s="63"/>
      <c r="ROH155" s="63"/>
      <c r="ROI155" s="63"/>
      <c r="ROJ155" s="63"/>
      <c r="ROK155" s="63"/>
      <c r="ROL155" s="63"/>
      <c r="ROM155" s="63"/>
      <c r="RON155" s="63"/>
      <c r="ROO155" s="63"/>
      <c r="ROP155" s="63"/>
      <c r="ROQ155" s="63"/>
      <c r="ROR155" s="63"/>
      <c r="ROS155" s="63"/>
      <c r="ROT155" s="63"/>
      <c r="ROU155" s="63"/>
      <c r="ROV155" s="63"/>
      <c r="ROW155" s="63"/>
      <c r="ROX155" s="63"/>
      <c r="ROY155" s="63"/>
      <c r="ROZ155" s="63"/>
      <c r="RPA155" s="63"/>
      <c r="RPB155" s="63"/>
      <c r="RPC155" s="63"/>
      <c r="RPD155" s="63"/>
      <c r="RPE155" s="63"/>
      <c r="RPF155" s="63"/>
      <c r="RPG155" s="63"/>
      <c r="RPH155" s="63"/>
      <c r="RPI155" s="63"/>
      <c r="RPJ155" s="63"/>
      <c r="RPK155" s="63"/>
      <c r="RPL155" s="63"/>
      <c r="RPM155" s="63"/>
      <c r="RPN155" s="63"/>
      <c r="RPO155" s="63"/>
      <c r="RPP155" s="63"/>
      <c r="RPQ155" s="63"/>
      <c r="RPR155" s="63"/>
      <c r="RPS155" s="63"/>
      <c r="RPT155" s="63"/>
      <c r="RPU155" s="63"/>
      <c r="RPV155" s="63"/>
      <c r="RPW155" s="63"/>
      <c r="RPX155" s="63"/>
      <c r="RPY155" s="63"/>
      <c r="RPZ155" s="63"/>
      <c r="RQA155" s="63"/>
      <c r="RQB155" s="63"/>
      <c r="RQC155" s="63"/>
      <c r="RQD155" s="63"/>
      <c r="RQE155" s="63"/>
      <c r="RQF155" s="63"/>
      <c r="RQG155" s="63"/>
      <c r="RQH155" s="63"/>
      <c r="RQI155" s="63"/>
      <c r="RQJ155" s="63"/>
      <c r="RQK155" s="63"/>
      <c r="RQL155" s="63"/>
      <c r="RQM155" s="63"/>
      <c r="RQN155" s="63"/>
      <c r="RQO155" s="63"/>
      <c r="RQP155" s="63"/>
      <c r="RQQ155" s="63"/>
      <c r="RQR155" s="63"/>
      <c r="RQS155" s="63"/>
      <c r="RQT155" s="63"/>
      <c r="RQU155" s="63"/>
      <c r="RQV155" s="63"/>
      <c r="RQW155" s="63"/>
      <c r="RQX155" s="63"/>
      <c r="RQY155" s="63"/>
      <c r="RQZ155" s="63"/>
      <c r="RRA155" s="63"/>
      <c r="RRB155" s="63"/>
      <c r="RRC155" s="63"/>
      <c r="RRD155" s="63"/>
      <c r="RRE155" s="63"/>
      <c r="RRF155" s="63"/>
      <c r="RRG155" s="63"/>
      <c r="RRH155" s="63"/>
      <c r="RRI155" s="63"/>
      <c r="RRJ155" s="63"/>
      <c r="RRK155" s="63"/>
      <c r="RRL155" s="63"/>
      <c r="RRM155" s="63"/>
      <c r="RRN155" s="63"/>
      <c r="RRO155" s="63"/>
      <c r="RRP155" s="63"/>
      <c r="RRQ155" s="63"/>
      <c r="RRR155" s="63"/>
      <c r="RRS155" s="63"/>
      <c r="RRT155" s="63"/>
      <c r="RRU155" s="63"/>
      <c r="RRV155" s="63"/>
      <c r="RRW155" s="63"/>
      <c r="RRX155" s="63"/>
      <c r="RRY155" s="63"/>
      <c r="RRZ155" s="63"/>
      <c r="RSA155" s="63"/>
      <c r="RSB155" s="63"/>
      <c r="RSC155" s="63"/>
      <c r="RSD155" s="63"/>
      <c r="RSE155" s="63"/>
      <c r="RSF155" s="63"/>
      <c r="RSG155" s="63"/>
      <c r="RSH155" s="63"/>
      <c r="RSI155" s="63"/>
      <c r="RSJ155" s="63"/>
      <c r="RSK155" s="63"/>
      <c r="RSL155" s="63"/>
      <c r="RSM155" s="63"/>
      <c r="RSN155" s="63"/>
      <c r="RSO155" s="63"/>
      <c r="RSP155" s="63"/>
      <c r="RSQ155" s="63"/>
      <c r="RSR155" s="63"/>
      <c r="RSS155" s="63"/>
      <c r="RST155" s="63"/>
      <c r="RSU155" s="63"/>
      <c r="RSV155" s="63"/>
      <c r="RSW155" s="63"/>
      <c r="RSX155" s="63"/>
      <c r="RSY155" s="63"/>
      <c r="RSZ155" s="63"/>
      <c r="RTA155" s="63"/>
      <c r="RTB155" s="63"/>
      <c r="RTC155" s="63"/>
      <c r="RTD155" s="63"/>
      <c r="RTE155" s="63"/>
      <c r="RTF155" s="63"/>
      <c r="RTG155" s="63"/>
      <c r="RTH155" s="63"/>
      <c r="RTI155" s="63"/>
      <c r="RTJ155" s="63"/>
      <c r="RTK155" s="63"/>
      <c r="RTL155" s="63"/>
      <c r="RTM155" s="63"/>
      <c r="RTN155" s="63"/>
      <c r="RTO155" s="63"/>
      <c r="RTP155" s="63"/>
      <c r="RTQ155" s="63"/>
      <c r="RTR155" s="63"/>
      <c r="RTS155" s="63"/>
      <c r="RTT155" s="63"/>
      <c r="RTU155" s="63"/>
      <c r="RTV155" s="63"/>
      <c r="RTW155" s="63"/>
      <c r="RTX155" s="63"/>
      <c r="RTY155" s="63"/>
      <c r="RTZ155" s="63"/>
      <c r="RUA155" s="63"/>
      <c r="RUB155" s="63"/>
      <c r="RUC155" s="63"/>
      <c r="RUD155" s="63"/>
      <c r="RUE155" s="63"/>
      <c r="RUF155" s="63"/>
      <c r="RUG155" s="63"/>
      <c r="RUH155" s="63"/>
      <c r="RUI155" s="63"/>
      <c r="RUJ155" s="63"/>
      <c r="RUK155" s="63"/>
      <c r="RUL155" s="63"/>
      <c r="RUM155" s="63"/>
      <c r="RUN155" s="63"/>
      <c r="RUO155" s="63"/>
      <c r="RUP155" s="63"/>
      <c r="RUQ155" s="63"/>
      <c r="RUR155" s="63"/>
      <c r="RUS155" s="63"/>
      <c r="RUT155" s="63"/>
      <c r="RUU155" s="63"/>
      <c r="RUV155" s="63"/>
      <c r="RUW155" s="63"/>
      <c r="RUX155" s="63"/>
      <c r="RUY155" s="63"/>
      <c r="RUZ155" s="63"/>
      <c r="RVA155" s="63"/>
      <c r="RVB155" s="63"/>
      <c r="RVC155" s="63"/>
      <c r="RVD155" s="63"/>
      <c r="RVE155" s="63"/>
      <c r="RVF155" s="63"/>
      <c r="RVG155" s="63"/>
      <c r="RVH155" s="63"/>
      <c r="RVI155" s="63"/>
      <c r="RVJ155" s="63"/>
      <c r="RVK155" s="63"/>
      <c r="RVL155" s="63"/>
      <c r="RVM155" s="63"/>
      <c r="RVN155" s="63"/>
      <c r="RVO155" s="63"/>
      <c r="RVP155" s="63"/>
      <c r="RVQ155" s="63"/>
      <c r="RVR155" s="63"/>
      <c r="RVS155" s="63"/>
      <c r="RVT155" s="63"/>
      <c r="RVU155" s="63"/>
      <c r="RVV155" s="63"/>
      <c r="RVW155" s="63"/>
      <c r="RVX155" s="63"/>
      <c r="RVY155" s="63"/>
      <c r="RVZ155" s="63"/>
      <c r="RWA155" s="63"/>
      <c r="RWB155" s="63"/>
      <c r="RWC155" s="63"/>
      <c r="RWD155" s="63"/>
      <c r="RWE155" s="63"/>
      <c r="RWF155" s="63"/>
      <c r="RWG155" s="63"/>
      <c r="RWH155" s="63"/>
      <c r="RWI155" s="63"/>
      <c r="RWJ155" s="63"/>
      <c r="RWK155" s="63"/>
      <c r="RWL155" s="63"/>
      <c r="RWM155" s="63"/>
      <c r="RWN155" s="63"/>
      <c r="RWO155" s="63"/>
      <c r="RWP155" s="63"/>
      <c r="RWQ155" s="63"/>
      <c r="RWR155" s="63"/>
      <c r="RWS155" s="63"/>
      <c r="RWT155" s="63"/>
      <c r="RWU155" s="63"/>
      <c r="RWV155" s="63"/>
      <c r="RWW155" s="63"/>
      <c r="RWX155" s="63"/>
      <c r="RWY155" s="63"/>
      <c r="RWZ155" s="63"/>
      <c r="RXA155" s="63"/>
      <c r="RXB155" s="63"/>
      <c r="RXC155" s="63"/>
      <c r="RXD155" s="63"/>
      <c r="RXE155" s="63"/>
      <c r="RXF155" s="63"/>
      <c r="RXG155" s="63"/>
      <c r="RXH155" s="63"/>
      <c r="RXI155" s="63"/>
      <c r="RXJ155" s="63"/>
      <c r="RXK155" s="63"/>
      <c r="RXL155" s="63"/>
      <c r="RXM155" s="63"/>
      <c r="RXN155" s="63"/>
      <c r="RXO155" s="63"/>
      <c r="RXP155" s="63"/>
      <c r="RXQ155" s="63"/>
      <c r="RXR155" s="63"/>
      <c r="RXS155" s="63"/>
      <c r="RXT155" s="63"/>
      <c r="RXU155" s="63"/>
      <c r="RXV155" s="63"/>
      <c r="RXW155" s="63"/>
      <c r="RXX155" s="63"/>
      <c r="RXY155" s="63"/>
      <c r="RXZ155" s="63"/>
      <c r="RYA155" s="63"/>
      <c r="RYB155" s="63"/>
      <c r="RYC155" s="63"/>
      <c r="RYD155" s="63"/>
      <c r="RYE155" s="63"/>
      <c r="RYF155" s="63"/>
      <c r="RYG155" s="63"/>
      <c r="RYH155" s="63"/>
      <c r="RYI155" s="63"/>
      <c r="RYJ155" s="63"/>
      <c r="RYK155" s="63"/>
      <c r="RYL155" s="63"/>
      <c r="RYM155" s="63"/>
      <c r="RYN155" s="63"/>
      <c r="RYO155" s="63"/>
      <c r="RYP155" s="63"/>
      <c r="RYQ155" s="63"/>
      <c r="RYR155" s="63"/>
      <c r="RYS155" s="63"/>
      <c r="RYT155" s="63"/>
      <c r="RYU155" s="63"/>
      <c r="RYV155" s="63"/>
      <c r="RYW155" s="63"/>
      <c r="RYX155" s="63"/>
      <c r="RYY155" s="63"/>
      <c r="RYZ155" s="63"/>
      <c r="RZA155" s="63"/>
      <c r="RZB155" s="63"/>
      <c r="RZC155" s="63"/>
      <c r="RZD155" s="63"/>
      <c r="RZE155" s="63"/>
      <c r="RZF155" s="63"/>
      <c r="RZG155" s="63"/>
      <c r="RZH155" s="63"/>
      <c r="RZI155" s="63"/>
      <c r="RZJ155" s="63"/>
      <c r="RZK155" s="63"/>
      <c r="RZL155" s="63"/>
      <c r="RZM155" s="63"/>
      <c r="RZN155" s="63"/>
      <c r="RZO155" s="63"/>
      <c r="RZP155" s="63"/>
      <c r="RZQ155" s="63"/>
      <c r="RZR155" s="63"/>
      <c r="RZS155" s="63"/>
      <c r="RZT155" s="63"/>
      <c r="RZU155" s="63"/>
      <c r="RZV155" s="63"/>
      <c r="RZW155" s="63"/>
      <c r="RZX155" s="63"/>
      <c r="RZY155" s="63"/>
      <c r="RZZ155" s="63"/>
      <c r="SAA155" s="63"/>
      <c r="SAB155" s="63"/>
      <c r="SAC155" s="63"/>
      <c r="SAD155" s="63"/>
      <c r="SAE155" s="63"/>
      <c r="SAF155" s="63"/>
      <c r="SAG155" s="63"/>
      <c r="SAH155" s="63"/>
      <c r="SAI155" s="63"/>
      <c r="SAJ155" s="63"/>
      <c r="SAK155" s="63"/>
      <c r="SAL155" s="63"/>
      <c r="SAM155" s="63"/>
      <c r="SAN155" s="63"/>
      <c r="SAO155" s="63"/>
      <c r="SAP155" s="63"/>
      <c r="SAQ155" s="63"/>
      <c r="SAR155" s="63"/>
      <c r="SAS155" s="63"/>
      <c r="SAT155" s="63"/>
      <c r="SAU155" s="63"/>
      <c r="SAV155" s="63"/>
      <c r="SAW155" s="63"/>
      <c r="SAX155" s="63"/>
      <c r="SAY155" s="63"/>
      <c r="SAZ155" s="63"/>
      <c r="SBA155" s="63"/>
      <c r="SBB155" s="63"/>
      <c r="SBC155" s="63"/>
      <c r="SBD155" s="63"/>
      <c r="SBE155" s="63"/>
      <c r="SBF155" s="63"/>
      <c r="SBG155" s="63"/>
      <c r="SBH155" s="63"/>
      <c r="SBI155" s="63"/>
      <c r="SBJ155" s="63"/>
      <c r="SBK155" s="63"/>
      <c r="SBL155" s="63"/>
      <c r="SBM155" s="63"/>
      <c r="SBN155" s="63"/>
      <c r="SBO155" s="63"/>
      <c r="SBP155" s="63"/>
      <c r="SBQ155" s="63"/>
      <c r="SBR155" s="63"/>
      <c r="SBS155" s="63"/>
      <c r="SBT155" s="63"/>
      <c r="SBU155" s="63"/>
      <c r="SBV155" s="63"/>
      <c r="SBW155" s="63"/>
      <c r="SBX155" s="63"/>
      <c r="SBY155" s="63"/>
      <c r="SBZ155" s="63"/>
      <c r="SCA155" s="63"/>
      <c r="SCB155" s="63"/>
      <c r="SCC155" s="63"/>
      <c r="SCD155" s="63"/>
      <c r="SCE155" s="63"/>
      <c r="SCF155" s="63"/>
      <c r="SCG155" s="63"/>
      <c r="SCH155" s="63"/>
      <c r="SCI155" s="63"/>
      <c r="SCJ155" s="63"/>
      <c r="SCK155" s="63"/>
      <c r="SCL155" s="63"/>
      <c r="SCM155" s="63"/>
      <c r="SCN155" s="63"/>
      <c r="SCO155" s="63"/>
      <c r="SCP155" s="63"/>
      <c r="SCQ155" s="63"/>
      <c r="SCR155" s="63"/>
      <c r="SCS155" s="63"/>
      <c r="SCT155" s="63"/>
      <c r="SCU155" s="63"/>
      <c r="SCV155" s="63"/>
      <c r="SCW155" s="63"/>
      <c r="SCX155" s="63"/>
      <c r="SCY155" s="63"/>
      <c r="SCZ155" s="63"/>
      <c r="SDA155" s="63"/>
      <c r="SDB155" s="63"/>
      <c r="SDC155" s="63"/>
      <c r="SDD155" s="63"/>
      <c r="SDE155" s="63"/>
      <c r="SDF155" s="63"/>
      <c r="SDG155" s="63"/>
      <c r="SDH155" s="63"/>
      <c r="SDI155" s="63"/>
      <c r="SDJ155" s="63"/>
      <c r="SDK155" s="63"/>
      <c r="SDL155" s="63"/>
      <c r="SDM155" s="63"/>
      <c r="SDN155" s="63"/>
      <c r="SDO155" s="63"/>
      <c r="SDP155" s="63"/>
      <c r="SDQ155" s="63"/>
      <c r="SDR155" s="63"/>
      <c r="SDS155" s="63"/>
      <c r="SDT155" s="63"/>
      <c r="SDU155" s="63"/>
      <c r="SDV155" s="63"/>
      <c r="SDW155" s="63"/>
      <c r="SDX155" s="63"/>
      <c r="SDY155" s="63"/>
      <c r="SDZ155" s="63"/>
      <c r="SEA155" s="63"/>
      <c r="SEB155" s="63"/>
      <c r="SEC155" s="63"/>
      <c r="SED155" s="63"/>
      <c r="SEE155" s="63"/>
      <c r="SEF155" s="63"/>
      <c r="SEG155" s="63"/>
      <c r="SEH155" s="63"/>
      <c r="SEI155" s="63"/>
      <c r="SEJ155" s="63"/>
      <c r="SEK155" s="63"/>
      <c r="SEL155" s="63"/>
      <c r="SEM155" s="63"/>
      <c r="SEN155" s="63"/>
      <c r="SEO155" s="63"/>
      <c r="SEP155" s="63"/>
      <c r="SEQ155" s="63"/>
      <c r="SER155" s="63"/>
      <c r="SES155" s="63"/>
      <c r="SET155" s="63"/>
      <c r="SEU155" s="63"/>
      <c r="SEV155" s="63"/>
      <c r="SEW155" s="63"/>
      <c r="SEX155" s="63"/>
      <c r="SEY155" s="63"/>
      <c r="SEZ155" s="63"/>
      <c r="SFA155" s="63"/>
      <c r="SFB155" s="63"/>
      <c r="SFC155" s="63"/>
      <c r="SFD155" s="63"/>
      <c r="SFE155" s="63"/>
      <c r="SFF155" s="63"/>
      <c r="SFG155" s="63"/>
      <c r="SFH155" s="63"/>
      <c r="SFI155" s="63"/>
      <c r="SFJ155" s="63"/>
      <c r="SFK155" s="63"/>
      <c r="SFL155" s="63"/>
      <c r="SFM155" s="63"/>
      <c r="SFN155" s="63"/>
      <c r="SFO155" s="63"/>
      <c r="SFP155" s="63"/>
      <c r="SFQ155" s="63"/>
      <c r="SFR155" s="63"/>
      <c r="SFS155" s="63"/>
      <c r="SFT155" s="63"/>
      <c r="SFU155" s="63"/>
      <c r="SFV155" s="63"/>
      <c r="SFW155" s="63"/>
      <c r="SFX155" s="63"/>
      <c r="SFY155" s="63"/>
      <c r="SFZ155" s="63"/>
      <c r="SGA155" s="63"/>
      <c r="SGB155" s="63"/>
      <c r="SGC155" s="63"/>
      <c r="SGD155" s="63"/>
      <c r="SGE155" s="63"/>
      <c r="SGF155" s="63"/>
      <c r="SGG155" s="63"/>
      <c r="SGH155" s="63"/>
      <c r="SGI155" s="63"/>
      <c r="SGJ155" s="63"/>
      <c r="SGK155" s="63"/>
      <c r="SGL155" s="63"/>
      <c r="SGM155" s="63"/>
      <c r="SGN155" s="63"/>
      <c r="SGO155" s="63"/>
      <c r="SGP155" s="63"/>
      <c r="SGQ155" s="63"/>
      <c r="SGR155" s="63"/>
      <c r="SGS155" s="63"/>
      <c r="SGT155" s="63"/>
      <c r="SGU155" s="63"/>
      <c r="SGV155" s="63"/>
      <c r="SGW155" s="63"/>
      <c r="SGX155" s="63"/>
      <c r="SGY155" s="63"/>
      <c r="SGZ155" s="63"/>
      <c r="SHA155" s="63"/>
      <c r="SHB155" s="63"/>
      <c r="SHC155" s="63"/>
      <c r="SHD155" s="63"/>
      <c r="SHE155" s="63"/>
      <c r="SHF155" s="63"/>
      <c r="SHG155" s="63"/>
      <c r="SHH155" s="63"/>
      <c r="SHI155" s="63"/>
      <c r="SHJ155" s="63"/>
      <c r="SHK155" s="63"/>
      <c r="SHL155" s="63"/>
      <c r="SHM155" s="63"/>
      <c r="SHN155" s="63"/>
      <c r="SHO155" s="63"/>
      <c r="SHP155" s="63"/>
      <c r="SHQ155" s="63"/>
      <c r="SHR155" s="63"/>
      <c r="SHS155" s="63"/>
      <c r="SHT155" s="63"/>
      <c r="SHU155" s="63"/>
      <c r="SHV155" s="63"/>
      <c r="SHW155" s="63"/>
      <c r="SHX155" s="63"/>
      <c r="SHY155" s="63"/>
      <c r="SHZ155" s="63"/>
      <c r="SIA155" s="63"/>
      <c r="SIB155" s="63"/>
      <c r="SIC155" s="63"/>
      <c r="SID155" s="63"/>
      <c r="SIE155" s="63"/>
      <c r="SIF155" s="63"/>
      <c r="SIG155" s="63"/>
      <c r="SIH155" s="63"/>
      <c r="SII155" s="63"/>
      <c r="SIJ155" s="63"/>
      <c r="SIK155" s="63"/>
      <c r="SIL155" s="63"/>
      <c r="SIM155" s="63"/>
      <c r="SIN155" s="63"/>
      <c r="SIO155" s="63"/>
      <c r="SIP155" s="63"/>
      <c r="SIQ155" s="63"/>
      <c r="SIR155" s="63"/>
      <c r="SIS155" s="63"/>
      <c r="SIT155" s="63"/>
      <c r="SIU155" s="63"/>
      <c r="SIV155" s="63"/>
      <c r="SIW155" s="63"/>
      <c r="SIX155" s="63"/>
      <c r="SIY155" s="63"/>
      <c r="SIZ155" s="63"/>
      <c r="SJA155" s="63"/>
      <c r="SJB155" s="63"/>
      <c r="SJC155" s="63"/>
      <c r="SJD155" s="63"/>
      <c r="SJE155" s="63"/>
      <c r="SJF155" s="63"/>
      <c r="SJG155" s="63"/>
      <c r="SJH155" s="63"/>
      <c r="SJI155" s="63"/>
      <c r="SJJ155" s="63"/>
      <c r="SJK155" s="63"/>
      <c r="SJL155" s="63"/>
      <c r="SJM155" s="63"/>
      <c r="SJN155" s="63"/>
      <c r="SJO155" s="63"/>
      <c r="SJP155" s="63"/>
      <c r="SJQ155" s="63"/>
      <c r="SJR155" s="63"/>
      <c r="SJS155" s="63"/>
      <c r="SJT155" s="63"/>
      <c r="SJU155" s="63"/>
      <c r="SJV155" s="63"/>
      <c r="SJW155" s="63"/>
      <c r="SJX155" s="63"/>
      <c r="SJY155" s="63"/>
      <c r="SJZ155" s="63"/>
      <c r="SKA155" s="63"/>
      <c r="SKB155" s="63"/>
      <c r="SKC155" s="63"/>
      <c r="SKD155" s="63"/>
      <c r="SKE155" s="63"/>
      <c r="SKF155" s="63"/>
      <c r="SKG155" s="63"/>
      <c r="SKH155" s="63"/>
      <c r="SKI155" s="63"/>
      <c r="SKJ155" s="63"/>
      <c r="SKK155" s="63"/>
      <c r="SKL155" s="63"/>
      <c r="SKM155" s="63"/>
      <c r="SKN155" s="63"/>
      <c r="SKO155" s="63"/>
      <c r="SKP155" s="63"/>
      <c r="SKQ155" s="63"/>
      <c r="SKR155" s="63"/>
      <c r="SKS155" s="63"/>
      <c r="SKT155" s="63"/>
      <c r="SKU155" s="63"/>
      <c r="SKV155" s="63"/>
      <c r="SKW155" s="63"/>
      <c r="SKX155" s="63"/>
      <c r="SKY155" s="63"/>
      <c r="SKZ155" s="63"/>
      <c r="SLA155" s="63"/>
      <c r="SLB155" s="63"/>
      <c r="SLC155" s="63"/>
      <c r="SLD155" s="63"/>
      <c r="SLE155" s="63"/>
      <c r="SLF155" s="63"/>
      <c r="SLG155" s="63"/>
      <c r="SLH155" s="63"/>
      <c r="SLI155" s="63"/>
      <c r="SLJ155" s="63"/>
      <c r="SLK155" s="63"/>
      <c r="SLL155" s="63"/>
      <c r="SLM155" s="63"/>
      <c r="SLN155" s="63"/>
      <c r="SLO155" s="63"/>
      <c r="SLP155" s="63"/>
      <c r="SLQ155" s="63"/>
      <c r="SLR155" s="63"/>
      <c r="SLS155" s="63"/>
      <c r="SLT155" s="63"/>
      <c r="SLU155" s="63"/>
      <c r="SLV155" s="63"/>
      <c r="SLW155" s="63"/>
      <c r="SLX155" s="63"/>
      <c r="SLY155" s="63"/>
      <c r="SLZ155" s="63"/>
      <c r="SMA155" s="63"/>
      <c r="SMB155" s="63"/>
      <c r="SMC155" s="63"/>
      <c r="SMD155" s="63"/>
      <c r="SME155" s="63"/>
      <c r="SMF155" s="63"/>
      <c r="SMG155" s="63"/>
      <c r="SMH155" s="63"/>
      <c r="SMI155" s="63"/>
      <c r="SMJ155" s="63"/>
      <c r="SMK155" s="63"/>
      <c r="SML155" s="63"/>
      <c r="SMM155" s="63"/>
      <c r="SMN155" s="63"/>
      <c r="SMO155" s="63"/>
      <c r="SMP155" s="63"/>
      <c r="SMQ155" s="63"/>
      <c r="SMR155" s="63"/>
      <c r="SMS155" s="63"/>
      <c r="SMT155" s="63"/>
      <c r="SMU155" s="63"/>
      <c r="SMV155" s="63"/>
      <c r="SMW155" s="63"/>
      <c r="SMX155" s="63"/>
      <c r="SMY155" s="63"/>
      <c r="SMZ155" s="63"/>
      <c r="SNA155" s="63"/>
      <c r="SNB155" s="63"/>
      <c r="SNC155" s="63"/>
      <c r="SND155" s="63"/>
      <c r="SNE155" s="63"/>
      <c r="SNF155" s="63"/>
      <c r="SNG155" s="63"/>
      <c r="SNH155" s="63"/>
      <c r="SNI155" s="63"/>
      <c r="SNJ155" s="63"/>
      <c r="SNK155" s="63"/>
      <c r="SNL155" s="63"/>
      <c r="SNM155" s="63"/>
      <c r="SNN155" s="63"/>
      <c r="SNO155" s="63"/>
      <c r="SNP155" s="63"/>
      <c r="SNQ155" s="63"/>
      <c r="SNR155" s="63"/>
      <c r="SNS155" s="63"/>
      <c r="SNT155" s="63"/>
      <c r="SNU155" s="63"/>
      <c r="SNV155" s="63"/>
      <c r="SNW155" s="63"/>
      <c r="SNX155" s="63"/>
      <c r="SNY155" s="63"/>
      <c r="SNZ155" s="63"/>
      <c r="SOA155" s="63"/>
      <c r="SOB155" s="63"/>
      <c r="SOC155" s="63"/>
      <c r="SOD155" s="63"/>
      <c r="SOE155" s="63"/>
      <c r="SOF155" s="63"/>
      <c r="SOG155" s="63"/>
      <c r="SOH155" s="63"/>
      <c r="SOI155" s="63"/>
      <c r="SOJ155" s="63"/>
      <c r="SOK155" s="63"/>
      <c r="SOL155" s="63"/>
      <c r="SOM155" s="63"/>
      <c r="SON155" s="63"/>
      <c r="SOO155" s="63"/>
      <c r="SOP155" s="63"/>
      <c r="SOQ155" s="63"/>
      <c r="SOR155" s="63"/>
      <c r="SOS155" s="63"/>
      <c r="SOT155" s="63"/>
      <c r="SOU155" s="63"/>
      <c r="SOV155" s="63"/>
      <c r="SOW155" s="63"/>
      <c r="SOX155" s="63"/>
      <c r="SOY155" s="63"/>
      <c r="SOZ155" s="63"/>
      <c r="SPA155" s="63"/>
      <c r="SPB155" s="63"/>
      <c r="SPC155" s="63"/>
      <c r="SPD155" s="63"/>
      <c r="SPE155" s="63"/>
      <c r="SPF155" s="63"/>
      <c r="SPG155" s="63"/>
      <c r="SPH155" s="63"/>
      <c r="SPI155" s="63"/>
      <c r="SPJ155" s="63"/>
      <c r="SPK155" s="63"/>
      <c r="SPL155" s="63"/>
      <c r="SPM155" s="63"/>
      <c r="SPN155" s="63"/>
      <c r="SPO155" s="63"/>
      <c r="SPP155" s="63"/>
      <c r="SPQ155" s="63"/>
      <c r="SPR155" s="63"/>
      <c r="SPS155" s="63"/>
      <c r="SPT155" s="63"/>
      <c r="SPU155" s="63"/>
      <c r="SPV155" s="63"/>
      <c r="SPW155" s="63"/>
      <c r="SPX155" s="63"/>
      <c r="SPY155" s="63"/>
      <c r="SPZ155" s="63"/>
      <c r="SQA155" s="63"/>
      <c r="SQB155" s="63"/>
      <c r="SQC155" s="63"/>
      <c r="SQD155" s="63"/>
      <c r="SQE155" s="63"/>
      <c r="SQF155" s="63"/>
      <c r="SQG155" s="63"/>
      <c r="SQH155" s="63"/>
      <c r="SQI155" s="63"/>
      <c r="SQJ155" s="63"/>
      <c r="SQK155" s="63"/>
      <c r="SQL155" s="63"/>
      <c r="SQM155" s="63"/>
      <c r="SQN155" s="63"/>
      <c r="SQO155" s="63"/>
      <c r="SQP155" s="63"/>
      <c r="SQQ155" s="63"/>
      <c r="SQR155" s="63"/>
      <c r="SQS155" s="63"/>
      <c r="SQT155" s="63"/>
      <c r="SQU155" s="63"/>
      <c r="SQV155" s="63"/>
      <c r="SQW155" s="63"/>
      <c r="SQX155" s="63"/>
      <c r="SQY155" s="63"/>
      <c r="SQZ155" s="63"/>
      <c r="SRA155" s="63"/>
      <c r="SRB155" s="63"/>
      <c r="SRC155" s="63"/>
      <c r="SRD155" s="63"/>
      <c r="SRE155" s="63"/>
      <c r="SRF155" s="63"/>
      <c r="SRG155" s="63"/>
      <c r="SRH155" s="63"/>
      <c r="SRI155" s="63"/>
      <c r="SRJ155" s="63"/>
      <c r="SRK155" s="63"/>
      <c r="SRL155" s="63"/>
      <c r="SRM155" s="63"/>
      <c r="SRN155" s="63"/>
      <c r="SRO155" s="63"/>
      <c r="SRP155" s="63"/>
      <c r="SRQ155" s="63"/>
      <c r="SRR155" s="63"/>
      <c r="SRS155" s="63"/>
      <c r="SRT155" s="63"/>
      <c r="SRU155" s="63"/>
      <c r="SRV155" s="63"/>
      <c r="SRW155" s="63"/>
      <c r="SRX155" s="63"/>
      <c r="SRY155" s="63"/>
      <c r="SRZ155" s="63"/>
      <c r="SSA155" s="63"/>
      <c r="SSB155" s="63"/>
      <c r="SSC155" s="63"/>
      <c r="SSD155" s="63"/>
      <c r="SSE155" s="63"/>
      <c r="SSF155" s="63"/>
      <c r="SSG155" s="63"/>
      <c r="SSH155" s="63"/>
      <c r="SSI155" s="63"/>
      <c r="SSJ155" s="63"/>
      <c r="SSK155" s="63"/>
      <c r="SSL155" s="63"/>
      <c r="SSM155" s="63"/>
      <c r="SSN155" s="63"/>
      <c r="SSO155" s="63"/>
      <c r="SSP155" s="63"/>
      <c r="SSQ155" s="63"/>
      <c r="SSR155" s="63"/>
      <c r="SSS155" s="63"/>
      <c r="SST155" s="63"/>
      <c r="SSU155" s="63"/>
      <c r="SSV155" s="63"/>
      <c r="SSW155" s="63"/>
      <c r="SSX155" s="63"/>
      <c r="SSY155" s="63"/>
      <c r="SSZ155" s="63"/>
      <c r="STA155" s="63"/>
      <c r="STB155" s="63"/>
      <c r="STC155" s="63"/>
      <c r="STD155" s="63"/>
      <c r="STE155" s="63"/>
      <c r="STF155" s="63"/>
      <c r="STG155" s="63"/>
      <c r="STH155" s="63"/>
      <c r="STI155" s="63"/>
      <c r="STJ155" s="63"/>
      <c r="STK155" s="63"/>
      <c r="STL155" s="63"/>
      <c r="STM155" s="63"/>
      <c r="STN155" s="63"/>
      <c r="STO155" s="63"/>
      <c r="STP155" s="63"/>
      <c r="STQ155" s="63"/>
      <c r="STR155" s="63"/>
      <c r="STS155" s="63"/>
      <c r="STT155" s="63"/>
      <c r="STU155" s="63"/>
      <c r="STV155" s="63"/>
      <c r="STW155" s="63"/>
      <c r="STX155" s="63"/>
      <c r="STY155" s="63"/>
      <c r="STZ155" s="63"/>
      <c r="SUA155" s="63"/>
      <c r="SUB155" s="63"/>
      <c r="SUC155" s="63"/>
      <c r="SUD155" s="63"/>
      <c r="SUE155" s="63"/>
      <c r="SUF155" s="63"/>
      <c r="SUG155" s="63"/>
      <c r="SUH155" s="63"/>
      <c r="SUI155" s="63"/>
      <c r="SUJ155" s="63"/>
      <c r="SUK155" s="63"/>
      <c r="SUL155" s="63"/>
      <c r="SUM155" s="63"/>
      <c r="SUN155" s="63"/>
      <c r="SUO155" s="63"/>
      <c r="SUP155" s="63"/>
      <c r="SUQ155" s="63"/>
      <c r="SUR155" s="63"/>
      <c r="SUS155" s="63"/>
      <c r="SUT155" s="63"/>
      <c r="SUU155" s="63"/>
      <c r="SUV155" s="63"/>
      <c r="SUW155" s="63"/>
      <c r="SUX155" s="63"/>
      <c r="SUY155" s="63"/>
      <c r="SUZ155" s="63"/>
      <c r="SVA155" s="63"/>
      <c r="SVB155" s="63"/>
      <c r="SVC155" s="63"/>
      <c r="SVD155" s="63"/>
      <c r="SVE155" s="63"/>
      <c r="SVF155" s="63"/>
      <c r="SVG155" s="63"/>
      <c r="SVH155" s="63"/>
      <c r="SVI155" s="63"/>
      <c r="SVJ155" s="63"/>
      <c r="SVK155" s="63"/>
      <c r="SVL155" s="63"/>
      <c r="SVM155" s="63"/>
      <c r="SVN155" s="63"/>
      <c r="SVO155" s="63"/>
      <c r="SVP155" s="63"/>
      <c r="SVQ155" s="63"/>
      <c r="SVR155" s="63"/>
      <c r="SVS155" s="63"/>
      <c r="SVT155" s="63"/>
      <c r="SVU155" s="63"/>
      <c r="SVV155" s="63"/>
      <c r="SVW155" s="63"/>
      <c r="SVX155" s="63"/>
      <c r="SVY155" s="63"/>
      <c r="SVZ155" s="63"/>
      <c r="SWA155" s="63"/>
      <c r="SWB155" s="63"/>
      <c r="SWC155" s="63"/>
      <c r="SWD155" s="63"/>
      <c r="SWE155" s="63"/>
      <c r="SWF155" s="63"/>
      <c r="SWG155" s="63"/>
      <c r="SWH155" s="63"/>
      <c r="SWI155" s="63"/>
      <c r="SWJ155" s="63"/>
      <c r="SWK155" s="63"/>
      <c r="SWL155" s="63"/>
      <c r="SWM155" s="63"/>
      <c r="SWN155" s="63"/>
      <c r="SWO155" s="63"/>
      <c r="SWP155" s="63"/>
      <c r="SWQ155" s="63"/>
      <c r="SWR155" s="63"/>
      <c r="SWS155" s="63"/>
      <c r="SWT155" s="63"/>
      <c r="SWU155" s="63"/>
      <c r="SWV155" s="63"/>
      <c r="SWW155" s="63"/>
      <c r="SWX155" s="63"/>
      <c r="SWY155" s="63"/>
      <c r="SWZ155" s="63"/>
      <c r="SXA155" s="63"/>
      <c r="SXB155" s="63"/>
      <c r="SXC155" s="63"/>
      <c r="SXD155" s="63"/>
      <c r="SXE155" s="63"/>
      <c r="SXF155" s="63"/>
      <c r="SXG155" s="63"/>
      <c r="SXH155" s="63"/>
      <c r="SXI155" s="63"/>
      <c r="SXJ155" s="63"/>
      <c r="SXK155" s="63"/>
      <c r="SXL155" s="63"/>
      <c r="SXM155" s="63"/>
      <c r="SXN155" s="63"/>
      <c r="SXO155" s="63"/>
      <c r="SXP155" s="63"/>
      <c r="SXQ155" s="63"/>
      <c r="SXR155" s="63"/>
      <c r="SXS155" s="63"/>
      <c r="SXT155" s="63"/>
      <c r="SXU155" s="63"/>
      <c r="SXV155" s="63"/>
      <c r="SXW155" s="63"/>
      <c r="SXX155" s="63"/>
      <c r="SXY155" s="63"/>
      <c r="SXZ155" s="63"/>
      <c r="SYA155" s="63"/>
      <c r="SYB155" s="63"/>
      <c r="SYC155" s="63"/>
      <c r="SYD155" s="63"/>
      <c r="SYE155" s="63"/>
      <c r="SYF155" s="63"/>
      <c r="SYG155" s="63"/>
      <c r="SYH155" s="63"/>
      <c r="SYI155" s="63"/>
      <c r="SYJ155" s="63"/>
      <c r="SYK155" s="63"/>
      <c r="SYL155" s="63"/>
      <c r="SYM155" s="63"/>
      <c r="SYN155" s="63"/>
      <c r="SYO155" s="63"/>
      <c r="SYP155" s="63"/>
      <c r="SYQ155" s="63"/>
      <c r="SYR155" s="63"/>
      <c r="SYS155" s="63"/>
      <c r="SYT155" s="63"/>
      <c r="SYU155" s="63"/>
      <c r="SYV155" s="63"/>
      <c r="SYW155" s="63"/>
      <c r="SYX155" s="63"/>
      <c r="SYY155" s="63"/>
      <c r="SYZ155" s="63"/>
      <c r="SZA155" s="63"/>
      <c r="SZB155" s="63"/>
      <c r="SZC155" s="63"/>
      <c r="SZD155" s="63"/>
      <c r="SZE155" s="63"/>
      <c r="SZF155" s="63"/>
      <c r="SZG155" s="63"/>
      <c r="SZH155" s="63"/>
      <c r="SZI155" s="63"/>
      <c r="SZJ155" s="63"/>
      <c r="SZK155" s="63"/>
      <c r="SZL155" s="63"/>
      <c r="SZM155" s="63"/>
      <c r="SZN155" s="63"/>
      <c r="SZO155" s="63"/>
      <c r="SZP155" s="63"/>
      <c r="SZQ155" s="63"/>
      <c r="SZR155" s="63"/>
      <c r="SZS155" s="63"/>
      <c r="SZT155" s="63"/>
      <c r="SZU155" s="63"/>
      <c r="SZV155" s="63"/>
      <c r="SZW155" s="63"/>
      <c r="SZX155" s="63"/>
      <c r="SZY155" s="63"/>
      <c r="SZZ155" s="63"/>
      <c r="TAA155" s="63"/>
      <c r="TAB155" s="63"/>
      <c r="TAC155" s="63"/>
      <c r="TAD155" s="63"/>
      <c r="TAE155" s="63"/>
      <c r="TAF155" s="63"/>
      <c r="TAG155" s="63"/>
      <c r="TAH155" s="63"/>
      <c r="TAI155" s="63"/>
      <c r="TAJ155" s="63"/>
      <c r="TAK155" s="63"/>
      <c r="TAL155" s="63"/>
      <c r="TAM155" s="63"/>
      <c r="TAN155" s="63"/>
      <c r="TAO155" s="63"/>
      <c r="TAP155" s="63"/>
      <c r="TAQ155" s="63"/>
      <c r="TAR155" s="63"/>
      <c r="TAS155" s="63"/>
      <c r="TAT155" s="63"/>
      <c r="TAU155" s="63"/>
      <c r="TAV155" s="63"/>
      <c r="TAW155" s="63"/>
      <c r="TAX155" s="63"/>
      <c r="TAY155" s="63"/>
      <c r="TAZ155" s="63"/>
      <c r="TBA155" s="63"/>
      <c r="TBB155" s="63"/>
      <c r="TBC155" s="63"/>
      <c r="TBD155" s="63"/>
      <c r="TBE155" s="63"/>
      <c r="TBF155" s="63"/>
      <c r="TBG155" s="63"/>
      <c r="TBH155" s="63"/>
      <c r="TBI155" s="63"/>
      <c r="TBJ155" s="63"/>
      <c r="TBK155" s="63"/>
      <c r="TBL155" s="63"/>
      <c r="TBM155" s="63"/>
      <c r="TBN155" s="63"/>
      <c r="TBO155" s="63"/>
      <c r="TBP155" s="63"/>
      <c r="TBQ155" s="63"/>
      <c r="TBR155" s="63"/>
      <c r="TBS155" s="63"/>
      <c r="TBT155" s="63"/>
      <c r="TBU155" s="63"/>
      <c r="TBV155" s="63"/>
      <c r="TBW155" s="63"/>
      <c r="TBX155" s="63"/>
      <c r="TBY155" s="63"/>
      <c r="TBZ155" s="63"/>
      <c r="TCA155" s="63"/>
      <c r="TCB155" s="63"/>
      <c r="TCC155" s="63"/>
      <c r="TCD155" s="63"/>
      <c r="TCE155" s="63"/>
      <c r="TCF155" s="63"/>
      <c r="TCG155" s="63"/>
      <c r="TCH155" s="63"/>
      <c r="TCI155" s="63"/>
      <c r="TCJ155" s="63"/>
      <c r="TCK155" s="63"/>
      <c r="TCL155" s="63"/>
      <c r="TCM155" s="63"/>
      <c r="TCN155" s="63"/>
      <c r="TCO155" s="63"/>
      <c r="TCP155" s="63"/>
      <c r="TCQ155" s="63"/>
      <c r="TCR155" s="63"/>
      <c r="TCS155" s="63"/>
      <c r="TCT155" s="63"/>
      <c r="TCU155" s="63"/>
      <c r="TCV155" s="63"/>
      <c r="TCW155" s="63"/>
      <c r="TCX155" s="63"/>
      <c r="TCY155" s="63"/>
      <c r="TCZ155" s="63"/>
      <c r="TDA155" s="63"/>
      <c r="TDB155" s="63"/>
      <c r="TDC155" s="63"/>
      <c r="TDD155" s="63"/>
      <c r="TDE155" s="63"/>
      <c r="TDF155" s="63"/>
      <c r="TDG155" s="63"/>
      <c r="TDH155" s="63"/>
      <c r="TDI155" s="63"/>
      <c r="TDJ155" s="63"/>
      <c r="TDK155" s="63"/>
      <c r="TDL155" s="63"/>
      <c r="TDM155" s="63"/>
      <c r="TDN155" s="63"/>
      <c r="TDO155" s="63"/>
      <c r="TDP155" s="63"/>
      <c r="TDQ155" s="63"/>
      <c r="TDR155" s="63"/>
      <c r="TDS155" s="63"/>
      <c r="TDT155" s="63"/>
      <c r="TDU155" s="63"/>
      <c r="TDV155" s="63"/>
      <c r="TDW155" s="63"/>
      <c r="TDX155" s="63"/>
      <c r="TDY155" s="63"/>
      <c r="TDZ155" s="63"/>
      <c r="TEA155" s="63"/>
      <c r="TEB155" s="63"/>
      <c r="TEC155" s="63"/>
      <c r="TED155" s="63"/>
      <c r="TEE155" s="63"/>
      <c r="TEF155" s="63"/>
      <c r="TEG155" s="63"/>
      <c r="TEH155" s="63"/>
      <c r="TEI155" s="63"/>
      <c r="TEJ155" s="63"/>
      <c r="TEK155" s="63"/>
      <c r="TEL155" s="63"/>
      <c r="TEM155" s="63"/>
      <c r="TEN155" s="63"/>
      <c r="TEO155" s="63"/>
      <c r="TEP155" s="63"/>
      <c r="TEQ155" s="63"/>
      <c r="TER155" s="63"/>
      <c r="TES155" s="63"/>
      <c r="TET155" s="63"/>
      <c r="TEU155" s="63"/>
      <c r="TEV155" s="63"/>
      <c r="TEW155" s="63"/>
      <c r="TEX155" s="63"/>
      <c r="TEY155" s="63"/>
      <c r="TEZ155" s="63"/>
      <c r="TFA155" s="63"/>
      <c r="TFB155" s="63"/>
      <c r="TFC155" s="63"/>
      <c r="TFD155" s="63"/>
      <c r="TFE155" s="63"/>
      <c r="TFF155" s="63"/>
      <c r="TFG155" s="63"/>
      <c r="TFH155" s="63"/>
      <c r="TFI155" s="63"/>
      <c r="TFJ155" s="63"/>
      <c r="TFK155" s="63"/>
      <c r="TFL155" s="63"/>
      <c r="TFM155" s="63"/>
      <c r="TFN155" s="63"/>
      <c r="TFO155" s="63"/>
      <c r="TFP155" s="63"/>
      <c r="TFQ155" s="63"/>
      <c r="TFR155" s="63"/>
      <c r="TFS155" s="63"/>
      <c r="TFT155" s="63"/>
      <c r="TFU155" s="63"/>
      <c r="TFV155" s="63"/>
      <c r="TFW155" s="63"/>
      <c r="TFX155" s="63"/>
      <c r="TFY155" s="63"/>
      <c r="TFZ155" s="63"/>
      <c r="TGA155" s="63"/>
      <c r="TGB155" s="63"/>
      <c r="TGC155" s="63"/>
      <c r="TGD155" s="63"/>
      <c r="TGE155" s="63"/>
      <c r="TGF155" s="63"/>
      <c r="TGG155" s="63"/>
      <c r="TGH155" s="63"/>
      <c r="TGI155" s="63"/>
      <c r="TGJ155" s="63"/>
      <c r="TGK155" s="63"/>
      <c r="TGL155" s="63"/>
      <c r="TGM155" s="63"/>
      <c r="TGN155" s="63"/>
      <c r="TGO155" s="63"/>
      <c r="TGP155" s="63"/>
      <c r="TGQ155" s="63"/>
      <c r="TGR155" s="63"/>
      <c r="TGS155" s="63"/>
      <c r="TGT155" s="63"/>
      <c r="TGU155" s="63"/>
      <c r="TGV155" s="63"/>
      <c r="TGW155" s="63"/>
      <c r="TGX155" s="63"/>
      <c r="TGY155" s="63"/>
      <c r="TGZ155" s="63"/>
      <c r="THA155" s="63"/>
      <c r="THB155" s="63"/>
      <c r="THC155" s="63"/>
      <c r="THD155" s="63"/>
      <c r="THE155" s="63"/>
      <c r="THF155" s="63"/>
      <c r="THG155" s="63"/>
      <c r="THH155" s="63"/>
      <c r="THI155" s="63"/>
      <c r="THJ155" s="63"/>
      <c r="THK155" s="63"/>
      <c r="THL155" s="63"/>
      <c r="THM155" s="63"/>
      <c r="THN155" s="63"/>
      <c r="THO155" s="63"/>
      <c r="THP155" s="63"/>
      <c r="THQ155" s="63"/>
      <c r="THR155" s="63"/>
      <c r="THS155" s="63"/>
      <c r="THT155" s="63"/>
      <c r="THU155" s="63"/>
      <c r="THV155" s="63"/>
      <c r="THW155" s="63"/>
      <c r="THX155" s="63"/>
      <c r="THY155" s="63"/>
      <c r="THZ155" s="63"/>
      <c r="TIA155" s="63"/>
      <c r="TIB155" s="63"/>
      <c r="TIC155" s="63"/>
      <c r="TID155" s="63"/>
      <c r="TIE155" s="63"/>
      <c r="TIF155" s="63"/>
      <c r="TIG155" s="63"/>
      <c r="TIH155" s="63"/>
      <c r="TII155" s="63"/>
      <c r="TIJ155" s="63"/>
      <c r="TIK155" s="63"/>
      <c r="TIL155" s="63"/>
      <c r="TIM155" s="63"/>
      <c r="TIN155" s="63"/>
      <c r="TIO155" s="63"/>
      <c r="TIP155" s="63"/>
      <c r="TIQ155" s="63"/>
      <c r="TIR155" s="63"/>
      <c r="TIS155" s="63"/>
      <c r="TIT155" s="63"/>
      <c r="TIU155" s="63"/>
      <c r="TIV155" s="63"/>
      <c r="TIW155" s="63"/>
      <c r="TIX155" s="63"/>
      <c r="TIY155" s="63"/>
      <c r="TIZ155" s="63"/>
      <c r="TJA155" s="63"/>
      <c r="TJB155" s="63"/>
      <c r="TJC155" s="63"/>
      <c r="TJD155" s="63"/>
      <c r="TJE155" s="63"/>
      <c r="TJF155" s="63"/>
      <c r="TJG155" s="63"/>
      <c r="TJH155" s="63"/>
      <c r="TJI155" s="63"/>
      <c r="TJJ155" s="63"/>
      <c r="TJK155" s="63"/>
      <c r="TJL155" s="63"/>
      <c r="TJM155" s="63"/>
      <c r="TJN155" s="63"/>
      <c r="TJO155" s="63"/>
      <c r="TJP155" s="63"/>
      <c r="TJQ155" s="63"/>
      <c r="TJR155" s="63"/>
      <c r="TJS155" s="63"/>
      <c r="TJT155" s="63"/>
      <c r="TJU155" s="63"/>
      <c r="TJV155" s="63"/>
      <c r="TJW155" s="63"/>
      <c r="TJX155" s="63"/>
      <c r="TJY155" s="63"/>
      <c r="TJZ155" s="63"/>
      <c r="TKA155" s="63"/>
      <c r="TKB155" s="63"/>
      <c r="TKC155" s="63"/>
      <c r="TKD155" s="63"/>
      <c r="TKE155" s="63"/>
      <c r="TKF155" s="63"/>
      <c r="TKG155" s="63"/>
      <c r="TKH155" s="63"/>
      <c r="TKI155" s="63"/>
      <c r="TKJ155" s="63"/>
      <c r="TKK155" s="63"/>
      <c r="TKL155" s="63"/>
      <c r="TKM155" s="63"/>
      <c r="TKN155" s="63"/>
      <c r="TKO155" s="63"/>
      <c r="TKP155" s="63"/>
      <c r="TKQ155" s="63"/>
      <c r="TKR155" s="63"/>
      <c r="TKS155" s="63"/>
      <c r="TKT155" s="63"/>
      <c r="TKU155" s="63"/>
      <c r="TKV155" s="63"/>
      <c r="TKW155" s="63"/>
      <c r="TKX155" s="63"/>
      <c r="TKY155" s="63"/>
      <c r="TKZ155" s="63"/>
      <c r="TLA155" s="63"/>
      <c r="TLB155" s="63"/>
      <c r="TLC155" s="63"/>
      <c r="TLD155" s="63"/>
      <c r="TLE155" s="63"/>
      <c r="TLF155" s="63"/>
      <c r="TLG155" s="63"/>
      <c r="TLH155" s="63"/>
      <c r="TLI155" s="63"/>
      <c r="TLJ155" s="63"/>
      <c r="TLK155" s="63"/>
      <c r="TLL155" s="63"/>
      <c r="TLM155" s="63"/>
      <c r="TLN155" s="63"/>
      <c r="TLO155" s="63"/>
      <c r="TLP155" s="63"/>
      <c r="TLQ155" s="63"/>
      <c r="TLR155" s="63"/>
      <c r="TLS155" s="63"/>
      <c r="TLT155" s="63"/>
      <c r="TLU155" s="63"/>
      <c r="TLV155" s="63"/>
      <c r="TLW155" s="63"/>
      <c r="TLX155" s="63"/>
      <c r="TLY155" s="63"/>
      <c r="TLZ155" s="63"/>
      <c r="TMA155" s="63"/>
      <c r="TMB155" s="63"/>
      <c r="TMC155" s="63"/>
      <c r="TMD155" s="63"/>
      <c r="TME155" s="63"/>
      <c r="TMF155" s="63"/>
      <c r="TMG155" s="63"/>
      <c r="TMH155" s="63"/>
      <c r="TMI155" s="63"/>
      <c r="TMJ155" s="63"/>
      <c r="TMK155" s="63"/>
      <c r="TML155" s="63"/>
      <c r="TMM155" s="63"/>
      <c r="TMN155" s="63"/>
      <c r="TMO155" s="63"/>
      <c r="TMP155" s="63"/>
      <c r="TMQ155" s="63"/>
      <c r="TMR155" s="63"/>
      <c r="TMS155" s="63"/>
      <c r="TMT155" s="63"/>
      <c r="TMU155" s="63"/>
      <c r="TMV155" s="63"/>
      <c r="TMW155" s="63"/>
      <c r="TMX155" s="63"/>
      <c r="TMY155" s="63"/>
      <c r="TMZ155" s="63"/>
      <c r="TNA155" s="63"/>
      <c r="TNB155" s="63"/>
      <c r="TNC155" s="63"/>
      <c r="TND155" s="63"/>
      <c r="TNE155" s="63"/>
      <c r="TNF155" s="63"/>
      <c r="TNG155" s="63"/>
      <c r="TNH155" s="63"/>
      <c r="TNI155" s="63"/>
      <c r="TNJ155" s="63"/>
      <c r="TNK155" s="63"/>
      <c r="TNL155" s="63"/>
      <c r="TNM155" s="63"/>
      <c r="TNN155" s="63"/>
      <c r="TNO155" s="63"/>
      <c r="TNP155" s="63"/>
      <c r="TNQ155" s="63"/>
      <c r="TNR155" s="63"/>
      <c r="TNS155" s="63"/>
      <c r="TNT155" s="63"/>
      <c r="TNU155" s="63"/>
      <c r="TNV155" s="63"/>
      <c r="TNW155" s="63"/>
      <c r="TNX155" s="63"/>
      <c r="TNY155" s="63"/>
      <c r="TNZ155" s="63"/>
      <c r="TOA155" s="63"/>
      <c r="TOB155" s="63"/>
      <c r="TOC155" s="63"/>
      <c r="TOD155" s="63"/>
      <c r="TOE155" s="63"/>
      <c r="TOF155" s="63"/>
      <c r="TOG155" s="63"/>
      <c r="TOH155" s="63"/>
      <c r="TOI155" s="63"/>
      <c r="TOJ155" s="63"/>
      <c r="TOK155" s="63"/>
      <c r="TOL155" s="63"/>
      <c r="TOM155" s="63"/>
      <c r="TON155" s="63"/>
      <c r="TOO155" s="63"/>
      <c r="TOP155" s="63"/>
      <c r="TOQ155" s="63"/>
      <c r="TOR155" s="63"/>
      <c r="TOS155" s="63"/>
      <c r="TOT155" s="63"/>
      <c r="TOU155" s="63"/>
      <c r="TOV155" s="63"/>
      <c r="TOW155" s="63"/>
      <c r="TOX155" s="63"/>
      <c r="TOY155" s="63"/>
      <c r="TOZ155" s="63"/>
      <c r="TPA155" s="63"/>
      <c r="TPB155" s="63"/>
      <c r="TPC155" s="63"/>
      <c r="TPD155" s="63"/>
      <c r="TPE155" s="63"/>
      <c r="TPF155" s="63"/>
      <c r="TPG155" s="63"/>
      <c r="TPH155" s="63"/>
      <c r="TPI155" s="63"/>
      <c r="TPJ155" s="63"/>
      <c r="TPK155" s="63"/>
      <c r="TPL155" s="63"/>
      <c r="TPM155" s="63"/>
      <c r="TPN155" s="63"/>
      <c r="TPO155" s="63"/>
      <c r="TPP155" s="63"/>
      <c r="TPQ155" s="63"/>
      <c r="TPR155" s="63"/>
      <c r="TPS155" s="63"/>
      <c r="TPT155" s="63"/>
      <c r="TPU155" s="63"/>
      <c r="TPV155" s="63"/>
      <c r="TPW155" s="63"/>
      <c r="TPX155" s="63"/>
      <c r="TPY155" s="63"/>
      <c r="TPZ155" s="63"/>
      <c r="TQA155" s="63"/>
      <c r="TQB155" s="63"/>
      <c r="TQC155" s="63"/>
      <c r="TQD155" s="63"/>
      <c r="TQE155" s="63"/>
      <c r="TQF155" s="63"/>
      <c r="TQG155" s="63"/>
      <c r="TQH155" s="63"/>
      <c r="TQI155" s="63"/>
      <c r="TQJ155" s="63"/>
      <c r="TQK155" s="63"/>
      <c r="TQL155" s="63"/>
      <c r="TQM155" s="63"/>
      <c r="TQN155" s="63"/>
      <c r="TQO155" s="63"/>
      <c r="TQP155" s="63"/>
      <c r="TQQ155" s="63"/>
      <c r="TQR155" s="63"/>
      <c r="TQS155" s="63"/>
      <c r="TQT155" s="63"/>
      <c r="TQU155" s="63"/>
      <c r="TQV155" s="63"/>
      <c r="TQW155" s="63"/>
      <c r="TQX155" s="63"/>
      <c r="TQY155" s="63"/>
      <c r="TQZ155" s="63"/>
      <c r="TRA155" s="63"/>
      <c r="TRB155" s="63"/>
      <c r="TRC155" s="63"/>
      <c r="TRD155" s="63"/>
      <c r="TRE155" s="63"/>
      <c r="TRF155" s="63"/>
      <c r="TRG155" s="63"/>
      <c r="TRH155" s="63"/>
      <c r="TRI155" s="63"/>
      <c r="TRJ155" s="63"/>
      <c r="TRK155" s="63"/>
      <c r="TRL155" s="63"/>
      <c r="TRM155" s="63"/>
      <c r="TRN155" s="63"/>
      <c r="TRO155" s="63"/>
      <c r="TRP155" s="63"/>
      <c r="TRQ155" s="63"/>
      <c r="TRR155" s="63"/>
      <c r="TRS155" s="63"/>
      <c r="TRT155" s="63"/>
      <c r="TRU155" s="63"/>
      <c r="TRV155" s="63"/>
      <c r="TRW155" s="63"/>
      <c r="TRX155" s="63"/>
      <c r="TRY155" s="63"/>
      <c r="TRZ155" s="63"/>
      <c r="TSA155" s="63"/>
      <c r="TSB155" s="63"/>
      <c r="TSC155" s="63"/>
      <c r="TSD155" s="63"/>
      <c r="TSE155" s="63"/>
      <c r="TSF155" s="63"/>
      <c r="TSG155" s="63"/>
      <c r="TSH155" s="63"/>
      <c r="TSI155" s="63"/>
      <c r="TSJ155" s="63"/>
      <c r="TSK155" s="63"/>
      <c r="TSL155" s="63"/>
      <c r="TSM155" s="63"/>
      <c r="TSN155" s="63"/>
      <c r="TSO155" s="63"/>
      <c r="TSP155" s="63"/>
      <c r="TSQ155" s="63"/>
      <c r="TSR155" s="63"/>
      <c r="TSS155" s="63"/>
      <c r="TST155" s="63"/>
      <c r="TSU155" s="63"/>
      <c r="TSV155" s="63"/>
      <c r="TSW155" s="63"/>
      <c r="TSX155" s="63"/>
      <c r="TSY155" s="63"/>
      <c r="TSZ155" s="63"/>
      <c r="TTA155" s="63"/>
      <c r="TTB155" s="63"/>
      <c r="TTC155" s="63"/>
      <c r="TTD155" s="63"/>
      <c r="TTE155" s="63"/>
      <c r="TTF155" s="63"/>
      <c r="TTG155" s="63"/>
      <c r="TTH155" s="63"/>
      <c r="TTI155" s="63"/>
      <c r="TTJ155" s="63"/>
      <c r="TTK155" s="63"/>
      <c r="TTL155" s="63"/>
      <c r="TTM155" s="63"/>
      <c r="TTN155" s="63"/>
      <c r="TTO155" s="63"/>
      <c r="TTP155" s="63"/>
      <c r="TTQ155" s="63"/>
      <c r="TTR155" s="63"/>
      <c r="TTS155" s="63"/>
      <c r="TTT155" s="63"/>
      <c r="TTU155" s="63"/>
      <c r="TTV155" s="63"/>
      <c r="TTW155" s="63"/>
      <c r="TTX155" s="63"/>
      <c r="TTY155" s="63"/>
      <c r="TTZ155" s="63"/>
      <c r="TUA155" s="63"/>
      <c r="TUB155" s="63"/>
      <c r="TUC155" s="63"/>
      <c r="TUD155" s="63"/>
      <c r="TUE155" s="63"/>
      <c r="TUF155" s="63"/>
      <c r="TUG155" s="63"/>
      <c r="TUH155" s="63"/>
      <c r="TUI155" s="63"/>
      <c r="TUJ155" s="63"/>
      <c r="TUK155" s="63"/>
      <c r="TUL155" s="63"/>
      <c r="TUM155" s="63"/>
      <c r="TUN155" s="63"/>
      <c r="TUO155" s="63"/>
      <c r="TUP155" s="63"/>
      <c r="TUQ155" s="63"/>
      <c r="TUR155" s="63"/>
      <c r="TUS155" s="63"/>
      <c r="TUT155" s="63"/>
      <c r="TUU155" s="63"/>
      <c r="TUV155" s="63"/>
      <c r="TUW155" s="63"/>
      <c r="TUX155" s="63"/>
      <c r="TUY155" s="63"/>
      <c r="TUZ155" s="63"/>
      <c r="TVA155" s="63"/>
      <c r="TVB155" s="63"/>
      <c r="TVC155" s="63"/>
      <c r="TVD155" s="63"/>
      <c r="TVE155" s="63"/>
      <c r="TVF155" s="63"/>
      <c r="TVG155" s="63"/>
      <c r="TVH155" s="63"/>
      <c r="TVI155" s="63"/>
      <c r="TVJ155" s="63"/>
      <c r="TVK155" s="63"/>
      <c r="TVL155" s="63"/>
      <c r="TVM155" s="63"/>
      <c r="TVN155" s="63"/>
      <c r="TVO155" s="63"/>
      <c r="TVP155" s="63"/>
      <c r="TVQ155" s="63"/>
      <c r="TVR155" s="63"/>
      <c r="TVS155" s="63"/>
      <c r="TVT155" s="63"/>
      <c r="TVU155" s="63"/>
      <c r="TVV155" s="63"/>
      <c r="TVW155" s="63"/>
      <c r="TVX155" s="63"/>
      <c r="TVY155" s="63"/>
      <c r="TVZ155" s="63"/>
      <c r="TWA155" s="63"/>
      <c r="TWB155" s="63"/>
      <c r="TWC155" s="63"/>
      <c r="TWD155" s="63"/>
      <c r="TWE155" s="63"/>
      <c r="TWF155" s="63"/>
      <c r="TWG155" s="63"/>
      <c r="TWH155" s="63"/>
      <c r="TWI155" s="63"/>
      <c r="TWJ155" s="63"/>
      <c r="TWK155" s="63"/>
      <c r="TWL155" s="63"/>
      <c r="TWM155" s="63"/>
      <c r="TWN155" s="63"/>
      <c r="TWO155" s="63"/>
      <c r="TWP155" s="63"/>
      <c r="TWQ155" s="63"/>
      <c r="TWR155" s="63"/>
      <c r="TWS155" s="63"/>
      <c r="TWT155" s="63"/>
      <c r="TWU155" s="63"/>
      <c r="TWV155" s="63"/>
      <c r="TWW155" s="63"/>
      <c r="TWX155" s="63"/>
      <c r="TWY155" s="63"/>
      <c r="TWZ155" s="63"/>
      <c r="TXA155" s="63"/>
      <c r="TXB155" s="63"/>
      <c r="TXC155" s="63"/>
      <c r="TXD155" s="63"/>
      <c r="TXE155" s="63"/>
      <c r="TXF155" s="63"/>
      <c r="TXG155" s="63"/>
      <c r="TXH155" s="63"/>
      <c r="TXI155" s="63"/>
      <c r="TXJ155" s="63"/>
      <c r="TXK155" s="63"/>
      <c r="TXL155" s="63"/>
      <c r="TXM155" s="63"/>
      <c r="TXN155" s="63"/>
      <c r="TXO155" s="63"/>
      <c r="TXP155" s="63"/>
      <c r="TXQ155" s="63"/>
      <c r="TXR155" s="63"/>
      <c r="TXS155" s="63"/>
      <c r="TXT155" s="63"/>
      <c r="TXU155" s="63"/>
      <c r="TXV155" s="63"/>
      <c r="TXW155" s="63"/>
      <c r="TXX155" s="63"/>
      <c r="TXY155" s="63"/>
      <c r="TXZ155" s="63"/>
      <c r="TYA155" s="63"/>
      <c r="TYB155" s="63"/>
      <c r="TYC155" s="63"/>
      <c r="TYD155" s="63"/>
      <c r="TYE155" s="63"/>
      <c r="TYF155" s="63"/>
      <c r="TYG155" s="63"/>
      <c r="TYH155" s="63"/>
      <c r="TYI155" s="63"/>
      <c r="TYJ155" s="63"/>
      <c r="TYK155" s="63"/>
      <c r="TYL155" s="63"/>
      <c r="TYM155" s="63"/>
      <c r="TYN155" s="63"/>
      <c r="TYO155" s="63"/>
      <c r="TYP155" s="63"/>
      <c r="TYQ155" s="63"/>
      <c r="TYR155" s="63"/>
      <c r="TYS155" s="63"/>
      <c r="TYT155" s="63"/>
      <c r="TYU155" s="63"/>
      <c r="TYV155" s="63"/>
      <c r="TYW155" s="63"/>
      <c r="TYX155" s="63"/>
      <c r="TYY155" s="63"/>
      <c r="TYZ155" s="63"/>
      <c r="TZA155" s="63"/>
      <c r="TZB155" s="63"/>
      <c r="TZC155" s="63"/>
      <c r="TZD155" s="63"/>
      <c r="TZE155" s="63"/>
      <c r="TZF155" s="63"/>
      <c r="TZG155" s="63"/>
      <c r="TZH155" s="63"/>
      <c r="TZI155" s="63"/>
      <c r="TZJ155" s="63"/>
      <c r="TZK155" s="63"/>
      <c r="TZL155" s="63"/>
      <c r="TZM155" s="63"/>
      <c r="TZN155" s="63"/>
      <c r="TZO155" s="63"/>
      <c r="TZP155" s="63"/>
      <c r="TZQ155" s="63"/>
      <c r="TZR155" s="63"/>
      <c r="TZS155" s="63"/>
      <c r="TZT155" s="63"/>
      <c r="TZU155" s="63"/>
      <c r="TZV155" s="63"/>
      <c r="TZW155" s="63"/>
      <c r="TZX155" s="63"/>
      <c r="TZY155" s="63"/>
      <c r="TZZ155" s="63"/>
      <c r="UAA155" s="63"/>
      <c r="UAB155" s="63"/>
      <c r="UAC155" s="63"/>
      <c r="UAD155" s="63"/>
      <c r="UAE155" s="63"/>
      <c r="UAF155" s="63"/>
      <c r="UAG155" s="63"/>
      <c r="UAH155" s="63"/>
      <c r="UAI155" s="63"/>
      <c r="UAJ155" s="63"/>
      <c r="UAK155" s="63"/>
      <c r="UAL155" s="63"/>
      <c r="UAM155" s="63"/>
      <c r="UAN155" s="63"/>
      <c r="UAO155" s="63"/>
      <c r="UAP155" s="63"/>
      <c r="UAQ155" s="63"/>
      <c r="UAR155" s="63"/>
      <c r="UAS155" s="63"/>
      <c r="UAT155" s="63"/>
      <c r="UAU155" s="63"/>
      <c r="UAV155" s="63"/>
      <c r="UAW155" s="63"/>
      <c r="UAX155" s="63"/>
      <c r="UAY155" s="63"/>
      <c r="UAZ155" s="63"/>
      <c r="UBA155" s="63"/>
      <c r="UBB155" s="63"/>
      <c r="UBC155" s="63"/>
      <c r="UBD155" s="63"/>
      <c r="UBE155" s="63"/>
      <c r="UBF155" s="63"/>
      <c r="UBG155" s="63"/>
      <c r="UBH155" s="63"/>
      <c r="UBI155" s="63"/>
      <c r="UBJ155" s="63"/>
      <c r="UBK155" s="63"/>
      <c r="UBL155" s="63"/>
      <c r="UBM155" s="63"/>
      <c r="UBN155" s="63"/>
      <c r="UBO155" s="63"/>
      <c r="UBP155" s="63"/>
      <c r="UBQ155" s="63"/>
      <c r="UBR155" s="63"/>
      <c r="UBS155" s="63"/>
      <c r="UBT155" s="63"/>
      <c r="UBU155" s="63"/>
      <c r="UBV155" s="63"/>
      <c r="UBW155" s="63"/>
      <c r="UBX155" s="63"/>
      <c r="UBY155" s="63"/>
      <c r="UBZ155" s="63"/>
      <c r="UCA155" s="63"/>
      <c r="UCB155" s="63"/>
      <c r="UCC155" s="63"/>
      <c r="UCD155" s="63"/>
      <c r="UCE155" s="63"/>
      <c r="UCF155" s="63"/>
      <c r="UCG155" s="63"/>
      <c r="UCH155" s="63"/>
      <c r="UCI155" s="63"/>
      <c r="UCJ155" s="63"/>
      <c r="UCK155" s="63"/>
      <c r="UCL155" s="63"/>
      <c r="UCM155" s="63"/>
      <c r="UCN155" s="63"/>
      <c r="UCO155" s="63"/>
      <c r="UCP155" s="63"/>
      <c r="UCQ155" s="63"/>
      <c r="UCR155" s="63"/>
      <c r="UCS155" s="63"/>
      <c r="UCT155" s="63"/>
      <c r="UCU155" s="63"/>
      <c r="UCV155" s="63"/>
      <c r="UCW155" s="63"/>
      <c r="UCX155" s="63"/>
      <c r="UCY155" s="63"/>
      <c r="UCZ155" s="63"/>
      <c r="UDA155" s="63"/>
      <c r="UDB155" s="63"/>
      <c r="UDC155" s="63"/>
      <c r="UDD155" s="63"/>
      <c r="UDE155" s="63"/>
      <c r="UDF155" s="63"/>
      <c r="UDG155" s="63"/>
      <c r="UDH155" s="63"/>
      <c r="UDI155" s="63"/>
      <c r="UDJ155" s="63"/>
      <c r="UDK155" s="63"/>
      <c r="UDL155" s="63"/>
      <c r="UDM155" s="63"/>
      <c r="UDN155" s="63"/>
      <c r="UDO155" s="63"/>
      <c r="UDP155" s="63"/>
      <c r="UDQ155" s="63"/>
      <c r="UDR155" s="63"/>
      <c r="UDS155" s="63"/>
      <c r="UDT155" s="63"/>
      <c r="UDU155" s="63"/>
      <c r="UDV155" s="63"/>
      <c r="UDW155" s="63"/>
      <c r="UDX155" s="63"/>
      <c r="UDY155" s="63"/>
      <c r="UDZ155" s="63"/>
      <c r="UEA155" s="63"/>
      <c r="UEB155" s="63"/>
      <c r="UEC155" s="63"/>
      <c r="UED155" s="63"/>
      <c r="UEE155" s="63"/>
      <c r="UEF155" s="63"/>
      <c r="UEG155" s="63"/>
      <c r="UEH155" s="63"/>
      <c r="UEI155" s="63"/>
      <c r="UEJ155" s="63"/>
      <c r="UEK155" s="63"/>
      <c r="UEL155" s="63"/>
      <c r="UEM155" s="63"/>
      <c r="UEN155" s="63"/>
      <c r="UEO155" s="63"/>
      <c r="UEP155" s="63"/>
      <c r="UEQ155" s="63"/>
      <c r="UER155" s="63"/>
      <c r="UES155" s="63"/>
      <c r="UET155" s="63"/>
      <c r="UEU155" s="63"/>
      <c r="UEV155" s="63"/>
      <c r="UEW155" s="63"/>
      <c r="UEX155" s="63"/>
      <c r="UEY155" s="63"/>
      <c r="UEZ155" s="63"/>
      <c r="UFA155" s="63"/>
      <c r="UFB155" s="63"/>
      <c r="UFC155" s="63"/>
      <c r="UFD155" s="63"/>
      <c r="UFE155" s="63"/>
      <c r="UFF155" s="63"/>
      <c r="UFG155" s="63"/>
      <c r="UFH155" s="63"/>
      <c r="UFI155" s="63"/>
      <c r="UFJ155" s="63"/>
      <c r="UFK155" s="63"/>
      <c r="UFL155" s="63"/>
      <c r="UFM155" s="63"/>
      <c r="UFN155" s="63"/>
      <c r="UFO155" s="63"/>
      <c r="UFP155" s="63"/>
      <c r="UFQ155" s="63"/>
      <c r="UFR155" s="63"/>
      <c r="UFS155" s="63"/>
      <c r="UFT155" s="63"/>
      <c r="UFU155" s="63"/>
      <c r="UFV155" s="63"/>
      <c r="UFW155" s="63"/>
      <c r="UFX155" s="63"/>
      <c r="UFY155" s="63"/>
      <c r="UFZ155" s="63"/>
      <c r="UGA155" s="63"/>
      <c r="UGB155" s="63"/>
      <c r="UGC155" s="63"/>
      <c r="UGD155" s="63"/>
      <c r="UGE155" s="63"/>
      <c r="UGF155" s="63"/>
      <c r="UGG155" s="63"/>
      <c r="UGH155" s="63"/>
      <c r="UGI155" s="63"/>
      <c r="UGJ155" s="63"/>
      <c r="UGK155" s="63"/>
      <c r="UGL155" s="63"/>
      <c r="UGM155" s="63"/>
      <c r="UGN155" s="63"/>
      <c r="UGO155" s="63"/>
      <c r="UGP155" s="63"/>
      <c r="UGQ155" s="63"/>
      <c r="UGR155" s="63"/>
      <c r="UGS155" s="63"/>
      <c r="UGT155" s="63"/>
      <c r="UGU155" s="63"/>
      <c r="UGV155" s="63"/>
      <c r="UGW155" s="63"/>
      <c r="UGX155" s="63"/>
      <c r="UGY155" s="63"/>
      <c r="UGZ155" s="63"/>
      <c r="UHA155" s="63"/>
      <c r="UHB155" s="63"/>
      <c r="UHC155" s="63"/>
      <c r="UHD155" s="63"/>
      <c r="UHE155" s="63"/>
      <c r="UHF155" s="63"/>
      <c r="UHG155" s="63"/>
      <c r="UHH155" s="63"/>
      <c r="UHI155" s="63"/>
      <c r="UHJ155" s="63"/>
      <c r="UHK155" s="63"/>
      <c r="UHL155" s="63"/>
      <c r="UHM155" s="63"/>
      <c r="UHN155" s="63"/>
      <c r="UHO155" s="63"/>
      <c r="UHP155" s="63"/>
      <c r="UHQ155" s="63"/>
      <c r="UHR155" s="63"/>
      <c r="UHS155" s="63"/>
      <c r="UHT155" s="63"/>
      <c r="UHU155" s="63"/>
      <c r="UHV155" s="63"/>
      <c r="UHW155" s="63"/>
      <c r="UHX155" s="63"/>
      <c r="UHY155" s="63"/>
      <c r="UHZ155" s="63"/>
      <c r="UIA155" s="63"/>
      <c r="UIB155" s="63"/>
      <c r="UIC155" s="63"/>
      <c r="UID155" s="63"/>
      <c r="UIE155" s="63"/>
      <c r="UIF155" s="63"/>
      <c r="UIG155" s="63"/>
      <c r="UIH155" s="63"/>
      <c r="UII155" s="63"/>
      <c r="UIJ155" s="63"/>
      <c r="UIK155" s="63"/>
      <c r="UIL155" s="63"/>
      <c r="UIM155" s="63"/>
      <c r="UIN155" s="63"/>
      <c r="UIO155" s="63"/>
      <c r="UIP155" s="63"/>
      <c r="UIQ155" s="63"/>
      <c r="UIR155" s="63"/>
      <c r="UIS155" s="63"/>
      <c r="UIT155" s="63"/>
      <c r="UIU155" s="63"/>
      <c r="UIV155" s="63"/>
      <c r="UIW155" s="63"/>
      <c r="UIX155" s="63"/>
      <c r="UIY155" s="63"/>
      <c r="UIZ155" s="63"/>
      <c r="UJA155" s="63"/>
      <c r="UJB155" s="63"/>
      <c r="UJC155" s="63"/>
      <c r="UJD155" s="63"/>
      <c r="UJE155" s="63"/>
      <c r="UJF155" s="63"/>
      <c r="UJG155" s="63"/>
      <c r="UJH155" s="63"/>
      <c r="UJI155" s="63"/>
      <c r="UJJ155" s="63"/>
      <c r="UJK155" s="63"/>
      <c r="UJL155" s="63"/>
      <c r="UJM155" s="63"/>
      <c r="UJN155" s="63"/>
      <c r="UJO155" s="63"/>
      <c r="UJP155" s="63"/>
      <c r="UJQ155" s="63"/>
      <c r="UJR155" s="63"/>
      <c r="UJS155" s="63"/>
      <c r="UJT155" s="63"/>
      <c r="UJU155" s="63"/>
      <c r="UJV155" s="63"/>
      <c r="UJW155" s="63"/>
      <c r="UJX155" s="63"/>
      <c r="UJY155" s="63"/>
      <c r="UJZ155" s="63"/>
      <c r="UKA155" s="63"/>
      <c r="UKB155" s="63"/>
      <c r="UKC155" s="63"/>
      <c r="UKD155" s="63"/>
      <c r="UKE155" s="63"/>
      <c r="UKF155" s="63"/>
      <c r="UKG155" s="63"/>
      <c r="UKH155" s="63"/>
      <c r="UKI155" s="63"/>
      <c r="UKJ155" s="63"/>
      <c r="UKK155" s="63"/>
      <c r="UKL155" s="63"/>
      <c r="UKM155" s="63"/>
      <c r="UKN155" s="63"/>
      <c r="UKO155" s="63"/>
      <c r="UKP155" s="63"/>
      <c r="UKQ155" s="63"/>
      <c r="UKR155" s="63"/>
      <c r="UKS155" s="63"/>
      <c r="UKT155" s="63"/>
      <c r="UKU155" s="63"/>
      <c r="UKV155" s="63"/>
      <c r="UKW155" s="63"/>
      <c r="UKX155" s="63"/>
      <c r="UKY155" s="63"/>
      <c r="UKZ155" s="63"/>
      <c r="ULA155" s="63"/>
      <c r="ULB155" s="63"/>
      <c r="ULC155" s="63"/>
      <c r="ULD155" s="63"/>
      <c r="ULE155" s="63"/>
      <c r="ULF155" s="63"/>
      <c r="ULG155" s="63"/>
      <c r="ULH155" s="63"/>
      <c r="ULI155" s="63"/>
      <c r="ULJ155" s="63"/>
      <c r="ULK155" s="63"/>
      <c r="ULL155" s="63"/>
      <c r="ULM155" s="63"/>
      <c r="ULN155" s="63"/>
      <c r="ULO155" s="63"/>
      <c r="ULP155" s="63"/>
      <c r="ULQ155" s="63"/>
      <c r="ULR155" s="63"/>
      <c r="ULS155" s="63"/>
      <c r="ULT155" s="63"/>
      <c r="ULU155" s="63"/>
      <c r="ULV155" s="63"/>
      <c r="ULW155" s="63"/>
      <c r="ULX155" s="63"/>
      <c r="ULY155" s="63"/>
      <c r="ULZ155" s="63"/>
      <c r="UMA155" s="63"/>
      <c r="UMB155" s="63"/>
      <c r="UMC155" s="63"/>
      <c r="UMD155" s="63"/>
      <c r="UME155" s="63"/>
      <c r="UMF155" s="63"/>
      <c r="UMG155" s="63"/>
      <c r="UMH155" s="63"/>
      <c r="UMI155" s="63"/>
      <c r="UMJ155" s="63"/>
      <c r="UMK155" s="63"/>
      <c r="UML155" s="63"/>
      <c r="UMM155" s="63"/>
      <c r="UMN155" s="63"/>
      <c r="UMO155" s="63"/>
      <c r="UMP155" s="63"/>
      <c r="UMQ155" s="63"/>
      <c r="UMR155" s="63"/>
      <c r="UMS155" s="63"/>
      <c r="UMT155" s="63"/>
      <c r="UMU155" s="63"/>
      <c r="UMV155" s="63"/>
      <c r="UMW155" s="63"/>
      <c r="UMX155" s="63"/>
      <c r="UMY155" s="63"/>
      <c r="UMZ155" s="63"/>
      <c r="UNA155" s="63"/>
      <c r="UNB155" s="63"/>
      <c r="UNC155" s="63"/>
      <c r="UND155" s="63"/>
      <c r="UNE155" s="63"/>
      <c r="UNF155" s="63"/>
      <c r="UNG155" s="63"/>
      <c r="UNH155" s="63"/>
      <c r="UNI155" s="63"/>
      <c r="UNJ155" s="63"/>
      <c r="UNK155" s="63"/>
      <c r="UNL155" s="63"/>
      <c r="UNM155" s="63"/>
      <c r="UNN155" s="63"/>
      <c r="UNO155" s="63"/>
      <c r="UNP155" s="63"/>
      <c r="UNQ155" s="63"/>
      <c r="UNR155" s="63"/>
      <c r="UNS155" s="63"/>
      <c r="UNT155" s="63"/>
      <c r="UNU155" s="63"/>
      <c r="UNV155" s="63"/>
      <c r="UNW155" s="63"/>
      <c r="UNX155" s="63"/>
      <c r="UNY155" s="63"/>
      <c r="UNZ155" s="63"/>
      <c r="UOA155" s="63"/>
      <c r="UOB155" s="63"/>
      <c r="UOC155" s="63"/>
      <c r="UOD155" s="63"/>
      <c r="UOE155" s="63"/>
      <c r="UOF155" s="63"/>
      <c r="UOG155" s="63"/>
      <c r="UOH155" s="63"/>
      <c r="UOI155" s="63"/>
      <c r="UOJ155" s="63"/>
      <c r="UOK155" s="63"/>
      <c r="UOL155" s="63"/>
      <c r="UOM155" s="63"/>
      <c r="UON155" s="63"/>
      <c r="UOO155" s="63"/>
      <c r="UOP155" s="63"/>
      <c r="UOQ155" s="63"/>
      <c r="UOR155" s="63"/>
      <c r="UOS155" s="63"/>
      <c r="UOT155" s="63"/>
      <c r="UOU155" s="63"/>
      <c r="UOV155" s="63"/>
      <c r="UOW155" s="63"/>
      <c r="UOX155" s="63"/>
      <c r="UOY155" s="63"/>
      <c r="UOZ155" s="63"/>
      <c r="UPA155" s="63"/>
      <c r="UPB155" s="63"/>
      <c r="UPC155" s="63"/>
      <c r="UPD155" s="63"/>
      <c r="UPE155" s="63"/>
      <c r="UPF155" s="63"/>
      <c r="UPG155" s="63"/>
      <c r="UPH155" s="63"/>
      <c r="UPI155" s="63"/>
      <c r="UPJ155" s="63"/>
      <c r="UPK155" s="63"/>
      <c r="UPL155" s="63"/>
      <c r="UPM155" s="63"/>
      <c r="UPN155" s="63"/>
      <c r="UPO155" s="63"/>
      <c r="UPP155" s="63"/>
      <c r="UPQ155" s="63"/>
      <c r="UPR155" s="63"/>
      <c r="UPS155" s="63"/>
      <c r="UPT155" s="63"/>
      <c r="UPU155" s="63"/>
      <c r="UPV155" s="63"/>
      <c r="UPW155" s="63"/>
      <c r="UPX155" s="63"/>
      <c r="UPY155" s="63"/>
      <c r="UPZ155" s="63"/>
      <c r="UQA155" s="63"/>
      <c r="UQB155" s="63"/>
      <c r="UQC155" s="63"/>
      <c r="UQD155" s="63"/>
      <c r="UQE155" s="63"/>
      <c r="UQF155" s="63"/>
      <c r="UQG155" s="63"/>
      <c r="UQH155" s="63"/>
      <c r="UQI155" s="63"/>
      <c r="UQJ155" s="63"/>
      <c r="UQK155" s="63"/>
      <c r="UQL155" s="63"/>
      <c r="UQM155" s="63"/>
      <c r="UQN155" s="63"/>
      <c r="UQO155" s="63"/>
      <c r="UQP155" s="63"/>
      <c r="UQQ155" s="63"/>
      <c r="UQR155" s="63"/>
      <c r="UQS155" s="63"/>
      <c r="UQT155" s="63"/>
      <c r="UQU155" s="63"/>
      <c r="UQV155" s="63"/>
      <c r="UQW155" s="63"/>
      <c r="UQX155" s="63"/>
      <c r="UQY155" s="63"/>
      <c r="UQZ155" s="63"/>
      <c r="URA155" s="63"/>
      <c r="URB155" s="63"/>
      <c r="URC155" s="63"/>
      <c r="URD155" s="63"/>
      <c r="URE155" s="63"/>
      <c r="URF155" s="63"/>
      <c r="URG155" s="63"/>
      <c r="URH155" s="63"/>
      <c r="URI155" s="63"/>
      <c r="URJ155" s="63"/>
      <c r="URK155" s="63"/>
      <c r="URL155" s="63"/>
      <c r="URM155" s="63"/>
      <c r="URN155" s="63"/>
      <c r="URO155" s="63"/>
      <c r="URP155" s="63"/>
      <c r="URQ155" s="63"/>
      <c r="URR155" s="63"/>
      <c r="URS155" s="63"/>
      <c r="URT155" s="63"/>
      <c r="URU155" s="63"/>
      <c r="URV155" s="63"/>
      <c r="URW155" s="63"/>
      <c r="URX155" s="63"/>
      <c r="URY155" s="63"/>
      <c r="URZ155" s="63"/>
      <c r="USA155" s="63"/>
      <c r="USB155" s="63"/>
      <c r="USC155" s="63"/>
      <c r="USD155" s="63"/>
      <c r="USE155" s="63"/>
      <c r="USF155" s="63"/>
      <c r="USG155" s="63"/>
      <c r="USH155" s="63"/>
      <c r="USI155" s="63"/>
      <c r="USJ155" s="63"/>
      <c r="USK155" s="63"/>
      <c r="USL155" s="63"/>
      <c r="USM155" s="63"/>
      <c r="USN155" s="63"/>
      <c r="USO155" s="63"/>
      <c r="USP155" s="63"/>
      <c r="USQ155" s="63"/>
      <c r="USR155" s="63"/>
      <c r="USS155" s="63"/>
      <c r="UST155" s="63"/>
      <c r="USU155" s="63"/>
      <c r="USV155" s="63"/>
      <c r="USW155" s="63"/>
      <c r="USX155" s="63"/>
      <c r="USY155" s="63"/>
      <c r="USZ155" s="63"/>
      <c r="UTA155" s="63"/>
      <c r="UTB155" s="63"/>
      <c r="UTC155" s="63"/>
      <c r="UTD155" s="63"/>
      <c r="UTE155" s="63"/>
      <c r="UTF155" s="63"/>
      <c r="UTG155" s="63"/>
      <c r="UTH155" s="63"/>
      <c r="UTI155" s="63"/>
      <c r="UTJ155" s="63"/>
      <c r="UTK155" s="63"/>
      <c r="UTL155" s="63"/>
      <c r="UTM155" s="63"/>
      <c r="UTN155" s="63"/>
      <c r="UTO155" s="63"/>
      <c r="UTP155" s="63"/>
      <c r="UTQ155" s="63"/>
      <c r="UTR155" s="63"/>
      <c r="UTS155" s="63"/>
      <c r="UTT155" s="63"/>
      <c r="UTU155" s="63"/>
      <c r="UTV155" s="63"/>
      <c r="UTW155" s="63"/>
      <c r="UTX155" s="63"/>
      <c r="UTY155" s="63"/>
      <c r="UTZ155" s="63"/>
      <c r="UUA155" s="63"/>
      <c r="UUB155" s="63"/>
      <c r="UUC155" s="63"/>
      <c r="UUD155" s="63"/>
      <c r="UUE155" s="63"/>
      <c r="UUF155" s="63"/>
      <c r="UUG155" s="63"/>
      <c r="UUH155" s="63"/>
      <c r="UUI155" s="63"/>
      <c r="UUJ155" s="63"/>
      <c r="UUK155" s="63"/>
      <c r="UUL155" s="63"/>
      <c r="UUM155" s="63"/>
      <c r="UUN155" s="63"/>
      <c r="UUO155" s="63"/>
      <c r="UUP155" s="63"/>
      <c r="UUQ155" s="63"/>
      <c r="UUR155" s="63"/>
      <c r="UUS155" s="63"/>
      <c r="UUT155" s="63"/>
      <c r="UUU155" s="63"/>
      <c r="UUV155" s="63"/>
      <c r="UUW155" s="63"/>
      <c r="UUX155" s="63"/>
      <c r="UUY155" s="63"/>
      <c r="UUZ155" s="63"/>
      <c r="UVA155" s="63"/>
      <c r="UVB155" s="63"/>
      <c r="UVC155" s="63"/>
      <c r="UVD155" s="63"/>
      <c r="UVE155" s="63"/>
      <c r="UVF155" s="63"/>
      <c r="UVG155" s="63"/>
      <c r="UVH155" s="63"/>
      <c r="UVI155" s="63"/>
      <c r="UVJ155" s="63"/>
      <c r="UVK155" s="63"/>
      <c r="UVL155" s="63"/>
      <c r="UVM155" s="63"/>
      <c r="UVN155" s="63"/>
      <c r="UVO155" s="63"/>
      <c r="UVP155" s="63"/>
      <c r="UVQ155" s="63"/>
      <c r="UVR155" s="63"/>
      <c r="UVS155" s="63"/>
      <c r="UVT155" s="63"/>
      <c r="UVU155" s="63"/>
      <c r="UVV155" s="63"/>
      <c r="UVW155" s="63"/>
      <c r="UVX155" s="63"/>
      <c r="UVY155" s="63"/>
      <c r="UVZ155" s="63"/>
      <c r="UWA155" s="63"/>
      <c r="UWB155" s="63"/>
      <c r="UWC155" s="63"/>
      <c r="UWD155" s="63"/>
      <c r="UWE155" s="63"/>
      <c r="UWF155" s="63"/>
      <c r="UWG155" s="63"/>
      <c r="UWH155" s="63"/>
      <c r="UWI155" s="63"/>
      <c r="UWJ155" s="63"/>
      <c r="UWK155" s="63"/>
      <c r="UWL155" s="63"/>
      <c r="UWM155" s="63"/>
      <c r="UWN155" s="63"/>
      <c r="UWO155" s="63"/>
      <c r="UWP155" s="63"/>
      <c r="UWQ155" s="63"/>
      <c r="UWR155" s="63"/>
      <c r="UWS155" s="63"/>
      <c r="UWT155" s="63"/>
      <c r="UWU155" s="63"/>
      <c r="UWV155" s="63"/>
      <c r="UWW155" s="63"/>
      <c r="UWX155" s="63"/>
      <c r="UWY155" s="63"/>
      <c r="UWZ155" s="63"/>
      <c r="UXA155" s="63"/>
      <c r="UXB155" s="63"/>
      <c r="UXC155" s="63"/>
      <c r="UXD155" s="63"/>
      <c r="UXE155" s="63"/>
      <c r="UXF155" s="63"/>
      <c r="UXG155" s="63"/>
      <c r="UXH155" s="63"/>
      <c r="UXI155" s="63"/>
      <c r="UXJ155" s="63"/>
      <c r="UXK155" s="63"/>
      <c r="UXL155" s="63"/>
      <c r="UXM155" s="63"/>
      <c r="UXN155" s="63"/>
      <c r="UXO155" s="63"/>
      <c r="UXP155" s="63"/>
      <c r="UXQ155" s="63"/>
      <c r="UXR155" s="63"/>
      <c r="UXS155" s="63"/>
      <c r="UXT155" s="63"/>
      <c r="UXU155" s="63"/>
      <c r="UXV155" s="63"/>
      <c r="UXW155" s="63"/>
      <c r="UXX155" s="63"/>
      <c r="UXY155" s="63"/>
      <c r="UXZ155" s="63"/>
      <c r="UYA155" s="63"/>
      <c r="UYB155" s="63"/>
      <c r="UYC155" s="63"/>
      <c r="UYD155" s="63"/>
      <c r="UYE155" s="63"/>
      <c r="UYF155" s="63"/>
      <c r="UYG155" s="63"/>
      <c r="UYH155" s="63"/>
      <c r="UYI155" s="63"/>
      <c r="UYJ155" s="63"/>
      <c r="UYK155" s="63"/>
      <c r="UYL155" s="63"/>
      <c r="UYM155" s="63"/>
      <c r="UYN155" s="63"/>
      <c r="UYO155" s="63"/>
      <c r="UYP155" s="63"/>
      <c r="UYQ155" s="63"/>
      <c r="UYR155" s="63"/>
      <c r="UYS155" s="63"/>
      <c r="UYT155" s="63"/>
      <c r="UYU155" s="63"/>
      <c r="UYV155" s="63"/>
      <c r="UYW155" s="63"/>
      <c r="UYX155" s="63"/>
      <c r="UYY155" s="63"/>
      <c r="UYZ155" s="63"/>
      <c r="UZA155" s="63"/>
      <c r="UZB155" s="63"/>
      <c r="UZC155" s="63"/>
      <c r="UZD155" s="63"/>
      <c r="UZE155" s="63"/>
      <c r="UZF155" s="63"/>
      <c r="UZG155" s="63"/>
      <c r="UZH155" s="63"/>
      <c r="UZI155" s="63"/>
      <c r="UZJ155" s="63"/>
      <c r="UZK155" s="63"/>
      <c r="UZL155" s="63"/>
      <c r="UZM155" s="63"/>
      <c r="UZN155" s="63"/>
      <c r="UZO155" s="63"/>
      <c r="UZP155" s="63"/>
      <c r="UZQ155" s="63"/>
      <c r="UZR155" s="63"/>
      <c r="UZS155" s="63"/>
      <c r="UZT155" s="63"/>
      <c r="UZU155" s="63"/>
      <c r="UZV155" s="63"/>
      <c r="UZW155" s="63"/>
      <c r="UZX155" s="63"/>
      <c r="UZY155" s="63"/>
      <c r="UZZ155" s="63"/>
      <c r="VAA155" s="63"/>
      <c r="VAB155" s="63"/>
      <c r="VAC155" s="63"/>
      <c r="VAD155" s="63"/>
      <c r="VAE155" s="63"/>
      <c r="VAF155" s="63"/>
      <c r="VAG155" s="63"/>
      <c r="VAH155" s="63"/>
      <c r="VAI155" s="63"/>
      <c r="VAJ155" s="63"/>
      <c r="VAK155" s="63"/>
      <c r="VAL155" s="63"/>
      <c r="VAM155" s="63"/>
      <c r="VAN155" s="63"/>
      <c r="VAO155" s="63"/>
      <c r="VAP155" s="63"/>
      <c r="VAQ155" s="63"/>
      <c r="VAR155" s="63"/>
      <c r="VAS155" s="63"/>
      <c r="VAT155" s="63"/>
      <c r="VAU155" s="63"/>
      <c r="VAV155" s="63"/>
      <c r="VAW155" s="63"/>
      <c r="VAX155" s="63"/>
      <c r="VAY155" s="63"/>
      <c r="VAZ155" s="63"/>
      <c r="VBA155" s="63"/>
      <c r="VBB155" s="63"/>
      <c r="VBC155" s="63"/>
      <c r="VBD155" s="63"/>
      <c r="VBE155" s="63"/>
      <c r="VBF155" s="63"/>
      <c r="VBG155" s="63"/>
      <c r="VBH155" s="63"/>
      <c r="VBI155" s="63"/>
      <c r="VBJ155" s="63"/>
      <c r="VBK155" s="63"/>
      <c r="VBL155" s="63"/>
      <c r="VBM155" s="63"/>
      <c r="VBN155" s="63"/>
      <c r="VBO155" s="63"/>
      <c r="VBP155" s="63"/>
      <c r="VBQ155" s="63"/>
      <c r="VBR155" s="63"/>
      <c r="VBS155" s="63"/>
      <c r="VBT155" s="63"/>
      <c r="VBU155" s="63"/>
      <c r="VBV155" s="63"/>
      <c r="VBW155" s="63"/>
      <c r="VBX155" s="63"/>
      <c r="VBY155" s="63"/>
      <c r="VBZ155" s="63"/>
      <c r="VCA155" s="63"/>
      <c r="VCB155" s="63"/>
      <c r="VCC155" s="63"/>
      <c r="VCD155" s="63"/>
      <c r="VCE155" s="63"/>
      <c r="VCF155" s="63"/>
      <c r="VCG155" s="63"/>
      <c r="VCH155" s="63"/>
      <c r="VCI155" s="63"/>
      <c r="VCJ155" s="63"/>
      <c r="VCK155" s="63"/>
      <c r="VCL155" s="63"/>
      <c r="VCM155" s="63"/>
      <c r="VCN155" s="63"/>
      <c r="VCO155" s="63"/>
      <c r="VCP155" s="63"/>
      <c r="VCQ155" s="63"/>
      <c r="VCR155" s="63"/>
      <c r="VCS155" s="63"/>
      <c r="VCT155" s="63"/>
      <c r="VCU155" s="63"/>
      <c r="VCV155" s="63"/>
      <c r="VCW155" s="63"/>
      <c r="VCX155" s="63"/>
      <c r="VCY155" s="63"/>
      <c r="VCZ155" s="63"/>
      <c r="VDA155" s="63"/>
      <c r="VDB155" s="63"/>
      <c r="VDC155" s="63"/>
      <c r="VDD155" s="63"/>
      <c r="VDE155" s="63"/>
      <c r="VDF155" s="63"/>
      <c r="VDG155" s="63"/>
      <c r="VDH155" s="63"/>
      <c r="VDI155" s="63"/>
      <c r="VDJ155" s="63"/>
      <c r="VDK155" s="63"/>
      <c r="VDL155" s="63"/>
      <c r="VDM155" s="63"/>
      <c r="VDN155" s="63"/>
      <c r="VDO155" s="63"/>
      <c r="VDP155" s="63"/>
      <c r="VDQ155" s="63"/>
      <c r="VDR155" s="63"/>
      <c r="VDS155" s="63"/>
      <c r="VDT155" s="63"/>
      <c r="VDU155" s="63"/>
      <c r="VDV155" s="63"/>
      <c r="VDW155" s="63"/>
      <c r="VDX155" s="63"/>
      <c r="VDY155" s="63"/>
      <c r="VDZ155" s="63"/>
      <c r="VEA155" s="63"/>
      <c r="VEB155" s="63"/>
      <c r="VEC155" s="63"/>
      <c r="VED155" s="63"/>
      <c r="VEE155" s="63"/>
      <c r="VEF155" s="63"/>
      <c r="VEG155" s="63"/>
      <c r="VEH155" s="63"/>
      <c r="VEI155" s="63"/>
      <c r="VEJ155" s="63"/>
      <c r="VEK155" s="63"/>
      <c r="VEL155" s="63"/>
      <c r="VEM155" s="63"/>
      <c r="VEN155" s="63"/>
      <c r="VEO155" s="63"/>
      <c r="VEP155" s="63"/>
      <c r="VEQ155" s="63"/>
      <c r="VER155" s="63"/>
      <c r="VES155" s="63"/>
      <c r="VET155" s="63"/>
      <c r="VEU155" s="63"/>
      <c r="VEV155" s="63"/>
      <c r="VEW155" s="63"/>
      <c r="VEX155" s="63"/>
      <c r="VEY155" s="63"/>
      <c r="VEZ155" s="63"/>
      <c r="VFA155" s="63"/>
      <c r="VFB155" s="63"/>
      <c r="VFC155" s="63"/>
      <c r="VFD155" s="63"/>
      <c r="VFE155" s="63"/>
      <c r="VFF155" s="63"/>
      <c r="VFG155" s="63"/>
      <c r="VFH155" s="63"/>
      <c r="VFI155" s="63"/>
      <c r="VFJ155" s="63"/>
      <c r="VFK155" s="63"/>
      <c r="VFL155" s="63"/>
      <c r="VFM155" s="63"/>
      <c r="VFN155" s="63"/>
      <c r="VFO155" s="63"/>
      <c r="VFP155" s="63"/>
      <c r="VFQ155" s="63"/>
      <c r="VFR155" s="63"/>
      <c r="VFS155" s="63"/>
      <c r="VFT155" s="63"/>
      <c r="VFU155" s="63"/>
      <c r="VFV155" s="63"/>
      <c r="VFW155" s="63"/>
      <c r="VFX155" s="63"/>
      <c r="VFY155" s="63"/>
      <c r="VFZ155" s="63"/>
      <c r="VGA155" s="63"/>
      <c r="VGB155" s="63"/>
      <c r="VGC155" s="63"/>
      <c r="VGD155" s="63"/>
      <c r="VGE155" s="63"/>
      <c r="VGF155" s="63"/>
      <c r="VGG155" s="63"/>
      <c r="VGH155" s="63"/>
      <c r="VGI155" s="63"/>
      <c r="VGJ155" s="63"/>
      <c r="VGK155" s="63"/>
      <c r="VGL155" s="63"/>
      <c r="VGM155" s="63"/>
      <c r="VGN155" s="63"/>
      <c r="VGO155" s="63"/>
      <c r="VGP155" s="63"/>
      <c r="VGQ155" s="63"/>
      <c r="VGR155" s="63"/>
      <c r="VGS155" s="63"/>
      <c r="VGT155" s="63"/>
      <c r="VGU155" s="63"/>
      <c r="VGV155" s="63"/>
      <c r="VGW155" s="63"/>
      <c r="VGX155" s="63"/>
      <c r="VGY155" s="63"/>
      <c r="VGZ155" s="63"/>
      <c r="VHA155" s="63"/>
      <c r="VHB155" s="63"/>
      <c r="VHC155" s="63"/>
      <c r="VHD155" s="63"/>
      <c r="VHE155" s="63"/>
      <c r="VHF155" s="63"/>
      <c r="VHG155" s="63"/>
      <c r="VHH155" s="63"/>
      <c r="VHI155" s="63"/>
      <c r="VHJ155" s="63"/>
      <c r="VHK155" s="63"/>
      <c r="VHL155" s="63"/>
      <c r="VHM155" s="63"/>
      <c r="VHN155" s="63"/>
      <c r="VHO155" s="63"/>
      <c r="VHP155" s="63"/>
      <c r="VHQ155" s="63"/>
      <c r="VHR155" s="63"/>
      <c r="VHS155" s="63"/>
      <c r="VHT155" s="63"/>
      <c r="VHU155" s="63"/>
      <c r="VHV155" s="63"/>
      <c r="VHW155" s="63"/>
      <c r="VHX155" s="63"/>
      <c r="VHY155" s="63"/>
      <c r="VHZ155" s="63"/>
      <c r="VIA155" s="63"/>
      <c r="VIB155" s="63"/>
      <c r="VIC155" s="63"/>
      <c r="VID155" s="63"/>
      <c r="VIE155" s="63"/>
      <c r="VIF155" s="63"/>
      <c r="VIG155" s="63"/>
      <c r="VIH155" s="63"/>
      <c r="VII155" s="63"/>
      <c r="VIJ155" s="63"/>
      <c r="VIK155" s="63"/>
      <c r="VIL155" s="63"/>
      <c r="VIM155" s="63"/>
      <c r="VIN155" s="63"/>
      <c r="VIO155" s="63"/>
      <c r="VIP155" s="63"/>
      <c r="VIQ155" s="63"/>
      <c r="VIR155" s="63"/>
      <c r="VIS155" s="63"/>
      <c r="VIT155" s="63"/>
      <c r="VIU155" s="63"/>
      <c r="VIV155" s="63"/>
      <c r="VIW155" s="63"/>
      <c r="VIX155" s="63"/>
      <c r="VIY155" s="63"/>
      <c r="VIZ155" s="63"/>
      <c r="VJA155" s="63"/>
      <c r="VJB155" s="63"/>
      <c r="VJC155" s="63"/>
      <c r="VJD155" s="63"/>
      <c r="VJE155" s="63"/>
      <c r="VJF155" s="63"/>
      <c r="VJG155" s="63"/>
      <c r="VJH155" s="63"/>
      <c r="VJI155" s="63"/>
      <c r="VJJ155" s="63"/>
      <c r="VJK155" s="63"/>
      <c r="VJL155" s="63"/>
      <c r="VJM155" s="63"/>
      <c r="VJN155" s="63"/>
      <c r="VJO155" s="63"/>
      <c r="VJP155" s="63"/>
      <c r="VJQ155" s="63"/>
      <c r="VJR155" s="63"/>
      <c r="VJS155" s="63"/>
      <c r="VJT155" s="63"/>
      <c r="VJU155" s="63"/>
      <c r="VJV155" s="63"/>
      <c r="VJW155" s="63"/>
      <c r="VJX155" s="63"/>
      <c r="VJY155" s="63"/>
      <c r="VJZ155" s="63"/>
      <c r="VKA155" s="63"/>
      <c r="VKB155" s="63"/>
      <c r="VKC155" s="63"/>
      <c r="VKD155" s="63"/>
      <c r="VKE155" s="63"/>
      <c r="VKF155" s="63"/>
      <c r="VKG155" s="63"/>
      <c r="VKH155" s="63"/>
      <c r="VKI155" s="63"/>
      <c r="VKJ155" s="63"/>
      <c r="VKK155" s="63"/>
      <c r="VKL155" s="63"/>
      <c r="VKM155" s="63"/>
      <c r="VKN155" s="63"/>
      <c r="VKO155" s="63"/>
      <c r="VKP155" s="63"/>
      <c r="VKQ155" s="63"/>
      <c r="VKR155" s="63"/>
      <c r="VKS155" s="63"/>
      <c r="VKT155" s="63"/>
      <c r="VKU155" s="63"/>
      <c r="VKV155" s="63"/>
      <c r="VKW155" s="63"/>
      <c r="VKX155" s="63"/>
      <c r="VKY155" s="63"/>
      <c r="VKZ155" s="63"/>
      <c r="VLA155" s="63"/>
      <c r="VLB155" s="63"/>
      <c r="VLC155" s="63"/>
      <c r="VLD155" s="63"/>
      <c r="VLE155" s="63"/>
      <c r="VLF155" s="63"/>
      <c r="VLG155" s="63"/>
      <c r="VLH155" s="63"/>
      <c r="VLI155" s="63"/>
      <c r="VLJ155" s="63"/>
      <c r="VLK155" s="63"/>
      <c r="VLL155" s="63"/>
      <c r="VLM155" s="63"/>
      <c r="VLN155" s="63"/>
      <c r="VLO155" s="63"/>
      <c r="VLP155" s="63"/>
      <c r="VLQ155" s="63"/>
      <c r="VLR155" s="63"/>
      <c r="VLS155" s="63"/>
      <c r="VLT155" s="63"/>
      <c r="VLU155" s="63"/>
      <c r="VLV155" s="63"/>
      <c r="VLW155" s="63"/>
      <c r="VLX155" s="63"/>
      <c r="VLY155" s="63"/>
      <c r="VLZ155" s="63"/>
      <c r="VMA155" s="63"/>
      <c r="VMB155" s="63"/>
      <c r="VMC155" s="63"/>
      <c r="VMD155" s="63"/>
      <c r="VME155" s="63"/>
      <c r="VMF155" s="63"/>
      <c r="VMG155" s="63"/>
      <c r="VMH155" s="63"/>
      <c r="VMI155" s="63"/>
      <c r="VMJ155" s="63"/>
      <c r="VMK155" s="63"/>
      <c r="VML155" s="63"/>
      <c r="VMM155" s="63"/>
      <c r="VMN155" s="63"/>
      <c r="VMO155" s="63"/>
      <c r="VMP155" s="63"/>
      <c r="VMQ155" s="63"/>
      <c r="VMR155" s="63"/>
      <c r="VMS155" s="63"/>
      <c r="VMT155" s="63"/>
      <c r="VMU155" s="63"/>
      <c r="VMV155" s="63"/>
      <c r="VMW155" s="63"/>
      <c r="VMX155" s="63"/>
      <c r="VMY155" s="63"/>
      <c r="VMZ155" s="63"/>
      <c r="VNA155" s="63"/>
      <c r="VNB155" s="63"/>
      <c r="VNC155" s="63"/>
      <c r="VND155" s="63"/>
      <c r="VNE155" s="63"/>
      <c r="VNF155" s="63"/>
      <c r="VNG155" s="63"/>
      <c r="VNH155" s="63"/>
      <c r="VNI155" s="63"/>
      <c r="VNJ155" s="63"/>
      <c r="VNK155" s="63"/>
      <c r="VNL155" s="63"/>
      <c r="VNM155" s="63"/>
      <c r="VNN155" s="63"/>
      <c r="VNO155" s="63"/>
      <c r="VNP155" s="63"/>
      <c r="VNQ155" s="63"/>
      <c r="VNR155" s="63"/>
      <c r="VNS155" s="63"/>
      <c r="VNT155" s="63"/>
      <c r="VNU155" s="63"/>
      <c r="VNV155" s="63"/>
      <c r="VNW155" s="63"/>
      <c r="VNX155" s="63"/>
      <c r="VNY155" s="63"/>
      <c r="VNZ155" s="63"/>
      <c r="VOA155" s="63"/>
      <c r="VOB155" s="63"/>
      <c r="VOC155" s="63"/>
      <c r="VOD155" s="63"/>
      <c r="VOE155" s="63"/>
      <c r="VOF155" s="63"/>
      <c r="VOG155" s="63"/>
      <c r="VOH155" s="63"/>
      <c r="VOI155" s="63"/>
      <c r="VOJ155" s="63"/>
      <c r="VOK155" s="63"/>
      <c r="VOL155" s="63"/>
      <c r="VOM155" s="63"/>
      <c r="VON155" s="63"/>
      <c r="VOO155" s="63"/>
      <c r="VOP155" s="63"/>
      <c r="VOQ155" s="63"/>
      <c r="VOR155" s="63"/>
      <c r="VOS155" s="63"/>
      <c r="VOT155" s="63"/>
      <c r="VOU155" s="63"/>
      <c r="VOV155" s="63"/>
      <c r="VOW155" s="63"/>
      <c r="VOX155" s="63"/>
      <c r="VOY155" s="63"/>
      <c r="VOZ155" s="63"/>
      <c r="VPA155" s="63"/>
      <c r="VPB155" s="63"/>
      <c r="VPC155" s="63"/>
      <c r="VPD155" s="63"/>
      <c r="VPE155" s="63"/>
      <c r="VPF155" s="63"/>
      <c r="VPG155" s="63"/>
      <c r="VPH155" s="63"/>
      <c r="VPI155" s="63"/>
      <c r="VPJ155" s="63"/>
      <c r="VPK155" s="63"/>
      <c r="VPL155" s="63"/>
      <c r="VPM155" s="63"/>
      <c r="VPN155" s="63"/>
      <c r="VPO155" s="63"/>
      <c r="VPP155" s="63"/>
      <c r="VPQ155" s="63"/>
      <c r="VPR155" s="63"/>
      <c r="VPS155" s="63"/>
      <c r="VPT155" s="63"/>
      <c r="VPU155" s="63"/>
      <c r="VPV155" s="63"/>
      <c r="VPW155" s="63"/>
      <c r="VPX155" s="63"/>
      <c r="VPY155" s="63"/>
      <c r="VPZ155" s="63"/>
      <c r="VQA155" s="63"/>
      <c r="VQB155" s="63"/>
      <c r="VQC155" s="63"/>
      <c r="VQD155" s="63"/>
      <c r="VQE155" s="63"/>
      <c r="VQF155" s="63"/>
      <c r="VQG155" s="63"/>
      <c r="VQH155" s="63"/>
      <c r="VQI155" s="63"/>
      <c r="VQJ155" s="63"/>
      <c r="VQK155" s="63"/>
      <c r="VQL155" s="63"/>
      <c r="VQM155" s="63"/>
      <c r="VQN155" s="63"/>
      <c r="VQO155" s="63"/>
      <c r="VQP155" s="63"/>
      <c r="VQQ155" s="63"/>
      <c r="VQR155" s="63"/>
      <c r="VQS155" s="63"/>
      <c r="VQT155" s="63"/>
      <c r="VQU155" s="63"/>
      <c r="VQV155" s="63"/>
      <c r="VQW155" s="63"/>
      <c r="VQX155" s="63"/>
      <c r="VQY155" s="63"/>
      <c r="VQZ155" s="63"/>
      <c r="VRA155" s="63"/>
      <c r="VRB155" s="63"/>
      <c r="VRC155" s="63"/>
      <c r="VRD155" s="63"/>
      <c r="VRE155" s="63"/>
      <c r="VRF155" s="63"/>
      <c r="VRG155" s="63"/>
      <c r="VRH155" s="63"/>
      <c r="VRI155" s="63"/>
      <c r="VRJ155" s="63"/>
      <c r="VRK155" s="63"/>
      <c r="VRL155" s="63"/>
      <c r="VRM155" s="63"/>
      <c r="VRN155" s="63"/>
      <c r="VRO155" s="63"/>
      <c r="VRP155" s="63"/>
      <c r="VRQ155" s="63"/>
      <c r="VRR155" s="63"/>
      <c r="VRS155" s="63"/>
      <c r="VRT155" s="63"/>
      <c r="VRU155" s="63"/>
      <c r="VRV155" s="63"/>
      <c r="VRW155" s="63"/>
      <c r="VRX155" s="63"/>
      <c r="VRY155" s="63"/>
      <c r="VRZ155" s="63"/>
      <c r="VSA155" s="63"/>
      <c r="VSB155" s="63"/>
      <c r="VSC155" s="63"/>
      <c r="VSD155" s="63"/>
      <c r="VSE155" s="63"/>
      <c r="VSF155" s="63"/>
      <c r="VSG155" s="63"/>
      <c r="VSH155" s="63"/>
      <c r="VSI155" s="63"/>
      <c r="VSJ155" s="63"/>
      <c r="VSK155" s="63"/>
      <c r="VSL155" s="63"/>
      <c r="VSM155" s="63"/>
      <c r="VSN155" s="63"/>
      <c r="VSO155" s="63"/>
      <c r="VSP155" s="63"/>
      <c r="VSQ155" s="63"/>
      <c r="VSR155" s="63"/>
      <c r="VSS155" s="63"/>
      <c r="VST155" s="63"/>
      <c r="VSU155" s="63"/>
      <c r="VSV155" s="63"/>
      <c r="VSW155" s="63"/>
      <c r="VSX155" s="63"/>
      <c r="VSY155" s="63"/>
      <c r="VSZ155" s="63"/>
      <c r="VTA155" s="63"/>
      <c r="VTB155" s="63"/>
      <c r="VTC155" s="63"/>
      <c r="VTD155" s="63"/>
      <c r="VTE155" s="63"/>
      <c r="VTF155" s="63"/>
      <c r="VTG155" s="63"/>
      <c r="VTH155" s="63"/>
      <c r="VTI155" s="63"/>
      <c r="VTJ155" s="63"/>
      <c r="VTK155" s="63"/>
      <c r="VTL155" s="63"/>
      <c r="VTM155" s="63"/>
      <c r="VTN155" s="63"/>
      <c r="VTO155" s="63"/>
      <c r="VTP155" s="63"/>
      <c r="VTQ155" s="63"/>
      <c r="VTR155" s="63"/>
      <c r="VTS155" s="63"/>
      <c r="VTT155" s="63"/>
      <c r="VTU155" s="63"/>
      <c r="VTV155" s="63"/>
      <c r="VTW155" s="63"/>
      <c r="VTX155" s="63"/>
      <c r="VTY155" s="63"/>
      <c r="VTZ155" s="63"/>
      <c r="VUA155" s="63"/>
      <c r="VUB155" s="63"/>
      <c r="VUC155" s="63"/>
      <c r="VUD155" s="63"/>
      <c r="VUE155" s="63"/>
      <c r="VUF155" s="63"/>
      <c r="VUG155" s="63"/>
      <c r="VUH155" s="63"/>
      <c r="VUI155" s="63"/>
      <c r="VUJ155" s="63"/>
      <c r="VUK155" s="63"/>
      <c r="VUL155" s="63"/>
      <c r="VUM155" s="63"/>
      <c r="VUN155" s="63"/>
      <c r="VUO155" s="63"/>
      <c r="VUP155" s="63"/>
      <c r="VUQ155" s="63"/>
      <c r="VUR155" s="63"/>
      <c r="VUS155" s="63"/>
      <c r="VUT155" s="63"/>
      <c r="VUU155" s="63"/>
      <c r="VUV155" s="63"/>
      <c r="VUW155" s="63"/>
      <c r="VUX155" s="63"/>
      <c r="VUY155" s="63"/>
      <c r="VUZ155" s="63"/>
      <c r="VVA155" s="63"/>
      <c r="VVB155" s="63"/>
      <c r="VVC155" s="63"/>
      <c r="VVD155" s="63"/>
      <c r="VVE155" s="63"/>
      <c r="VVF155" s="63"/>
      <c r="VVG155" s="63"/>
      <c r="VVH155" s="63"/>
      <c r="VVI155" s="63"/>
      <c r="VVJ155" s="63"/>
      <c r="VVK155" s="63"/>
      <c r="VVL155" s="63"/>
      <c r="VVM155" s="63"/>
      <c r="VVN155" s="63"/>
      <c r="VVO155" s="63"/>
      <c r="VVP155" s="63"/>
      <c r="VVQ155" s="63"/>
      <c r="VVR155" s="63"/>
      <c r="VVS155" s="63"/>
      <c r="VVT155" s="63"/>
      <c r="VVU155" s="63"/>
      <c r="VVV155" s="63"/>
      <c r="VVW155" s="63"/>
      <c r="VVX155" s="63"/>
      <c r="VVY155" s="63"/>
      <c r="VVZ155" s="63"/>
      <c r="VWA155" s="63"/>
      <c r="VWB155" s="63"/>
      <c r="VWC155" s="63"/>
      <c r="VWD155" s="63"/>
      <c r="VWE155" s="63"/>
      <c r="VWF155" s="63"/>
      <c r="VWG155" s="63"/>
      <c r="VWH155" s="63"/>
      <c r="VWI155" s="63"/>
      <c r="VWJ155" s="63"/>
      <c r="VWK155" s="63"/>
      <c r="VWL155" s="63"/>
      <c r="VWM155" s="63"/>
      <c r="VWN155" s="63"/>
      <c r="VWO155" s="63"/>
      <c r="VWP155" s="63"/>
      <c r="VWQ155" s="63"/>
      <c r="VWR155" s="63"/>
      <c r="VWS155" s="63"/>
      <c r="VWT155" s="63"/>
      <c r="VWU155" s="63"/>
      <c r="VWV155" s="63"/>
      <c r="VWW155" s="63"/>
      <c r="VWX155" s="63"/>
      <c r="VWY155" s="63"/>
      <c r="VWZ155" s="63"/>
      <c r="VXA155" s="63"/>
      <c r="VXB155" s="63"/>
      <c r="VXC155" s="63"/>
      <c r="VXD155" s="63"/>
      <c r="VXE155" s="63"/>
      <c r="VXF155" s="63"/>
      <c r="VXG155" s="63"/>
      <c r="VXH155" s="63"/>
      <c r="VXI155" s="63"/>
      <c r="VXJ155" s="63"/>
      <c r="VXK155" s="63"/>
      <c r="VXL155" s="63"/>
      <c r="VXM155" s="63"/>
      <c r="VXN155" s="63"/>
      <c r="VXO155" s="63"/>
      <c r="VXP155" s="63"/>
      <c r="VXQ155" s="63"/>
      <c r="VXR155" s="63"/>
      <c r="VXS155" s="63"/>
      <c r="VXT155" s="63"/>
      <c r="VXU155" s="63"/>
      <c r="VXV155" s="63"/>
      <c r="VXW155" s="63"/>
      <c r="VXX155" s="63"/>
      <c r="VXY155" s="63"/>
      <c r="VXZ155" s="63"/>
      <c r="VYA155" s="63"/>
      <c r="VYB155" s="63"/>
      <c r="VYC155" s="63"/>
      <c r="VYD155" s="63"/>
      <c r="VYE155" s="63"/>
      <c r="VYF155" s="63"/>
      <c r="VYG155" s="63"/>
      <c r="VYH155" s="63"/>
      <c r="VYI155" s="63"/>
      <c r="VYJ155" s="63"/>
      <c r="VYK155" s="63"/>
      <c r="VYL155" s="63"/>
      <c r="VYM155" s="63"/>
      <c r="VYN155" s="63"/>
      <c r="VYO155" s="63"/>
      <c r="VYP155" s="63"/>
      <c r="VYQ155" s="63"/>
      <c r="VYR155" s="63"/>
      <c r="VYS155" s="63"/>
      <c r="VYT155" s="63"/>
      <c r="VYU155" s="63"/>
      <c r="VYV155" s="63"/>
      <c r="VYW155" s="63"/>
      <c r="VYX155" s="63"/>
      <c r="VYY155" s="63"/>
      <c r="VYZ155" s="63"/>
      <c r="VZA155" s="63"/>
      <c r="VZB155" s="63"/>
      <c r="VZC155" s="63"/>
      <c r="VZD155" s="63"/>
      <c r="VZE155" s="63"/>
      <c r="VZF155" s="63"/>
      <c r="VZG155" s="63"/>
      <c r="VZH155" s="63"/>
      <c r="VZI155" s="63"/>
      <c r="VZJ155" s="63"/>
      <c r="VZK155" s="63"/>
      <c r="VZL155" s="63"/>
      <c r="VZM155" s="63"/>
      <c r="VZN155" s="63"/>
      <c r="VZO155" s="63"/>
      <c r="VZP155" s="63"/>
      <c r="VZQ155" s="63"/>
      <c r="VZR155" s="63"/>
      <c r="VZS155" s="63"/>
      <c r="VZT155" s="63"/>
      <c r="VZU155" s="63"/>
      <c r="VZV155" s="63"/>
      <c r="VZW155" s="63"/>
      <c r="VZX155" s="63"/>
      <c r="VZY155" s="63"/>
      <c r="VZZ155" s="63"/>
      <c r="WAA155" s="63"/>
      <c r="WAB155" s="63"/>
      <c r="WAC155" s="63"/>
      <c r="WAD155" s="63"/>
      <c r="WAE155" s="63"/>
      <c r="WAF155" s="63"/>
      <c r="WAG155" s="63"/>
      <c r="WAH155" s="63"/>
      <c r="WAI155" s="63"/>
      <c r="WAJ155" s="63"/>
      <c r="WAK155" s="63"/>
      <c r="WAL155" s="63"/>
      <c r="WAM155" s="63"/>
      <c r="WAN155" s="63"/>
      <c r="WAO155" s="63"/>
      <c r="WAP155" s="63"/>
      <c r="WAQ155" s="63"/>
      <c r="WAR155" s="63"/>
      <c r="WAS155" s="63"/>
      <c r="WAT155" s="63"/>
      <c r="WAU155" s="63"/>
      <c r="WAV155" s="63"/>
      <c r="WAW155" s="63"/>
      <c r="WAX155" s="63"/>
      <c r="WAY155" s="63"/>
      <c r="WAZ155" s="63"/>
      <c r="WBA155" s="63"/>
      <c r="WBB155" s="63"/>
      <c r="WBC155" s="63"/>
      <c r="WBD155" s="63"/>
      <c r="WBE155" s="63"/>
      <c r="WBF155" s="63"/>
      <c r="WBG155" s="63"/>
      <c r="WBH155" s="63"/>
      <c r="WBI155" s="63"/>
      <c r="WBJ155" s="63"/>
      <c r="WBK155" s="63"/>
      <c r="WBL155" s="63"/>
      <c r="WBM155" s="63"/>
      <c r="WBN155" s="63"/>
      <c r="WBO155" s="63"/>
      <c r="WBP155" s="63"/>
      <c r="WBQ155" s="63"/>
      <c r="WBR155" s="63"/>
      <c r="WBS155" s="63"/>
      <c r="WBT155" s="63"/>
      <c r="WBU155" s="63"/>
      <c r="WBV155" s="63"/>
      <c r="WBW155" s="63"/>
      <c r="WBX155" s="63"/>
      <c r="WBY155" s="63"/>
      <c r="WBZ155" s="63"/>
      <c r="WCA155" s="63"/>
      <c r="WCB155" s="63"/>
      <c r="WCC155" s="63"/>
      <c r="WCD155" s="63"/>
      <c r="WCE155" s="63"/>
      <c r="WCF155" s="63"/>
      <c r="WCG155" s="63"/>
      <c r="WCH155" s="63"/>
      <c r="WCI155" s="63"/>
      <c r="WCJ155" s="63"/>
      <c r="WCK155" s="63"/>
      <c r="WCL155" s="63"/>
      <c r="WCM155" s="63"/>
      <c r="WCN155" s="63"/>
      <c r="WCO155" s="63"/>
      <c r="WCP155" s="63"/>
      <c r="WCQ155" s="63"/>
      <c r="WCR155" s="63"/>
      <c r="WCS155" s="63"/>
      <c r="WCT155" s="63"/>
      <c r="WCU155" s="63"/>
      <c r="WCV155" s="63"/>
      <c r="WCW155" s="63"/>
      <c r="WCX155" s="63"/>
      <c r="WCY155" s="63"/>
      <c r="WCZ155" s="63"/>
      <c r="WDA155" s="63"/>
      <c r="WDB155" s="63"/>
      <c r="WDC155" s="63"/>
      <c r="WDD155" s="63"/>
      <c r="WDE155" s="63"/>
      <c r="WDF155" s="63"/>
      <c r="WDG155" s="63"/>
      <c r="WDH155" s="63"/>
      <c r="WDI155" s="63"/>
      <c r="WDJ155" s="63"/>
      <c r="WDK155" s="63"/>
      <c r="WDL155" s="63"/>
      <c r="WDM155" s="63"/>
      <c r="WDN155" s="63"/>
      <c r="WDO155" s="63"/>
      <c r="WDP155" s="63"/>
      <c r="WDQ155" s="63"/>
      <c r="WDR155" s="63"/>
      <c r="WDS155" s="63"/>
      <c r="WDT155" s="63"/>
      <c r="WDU155" s="63"/>
      <c r="WDV155" s="63"/>
      <c r="WDW155" s="63"/>
      <c r="WDX155" s="63"/>
      <c r="WDY155" s="63"/>
      <c r="WDZ155" s="63"/>
      <c r="WEA155" s="63"/>
      <c r="WEB155" s="63"/>
      <c r="WEC155" s="63"/>
      <c r="WED155" s="63"/>
      <c r="WEE155" s="63"/>
      <c r="WEF155" s="63"/>
      <c r="WEG155" s="63"/>
      <c r="WEH155" s="63"/>
      <c r="WEI155" s="63"/>
      <c r="WEJ155" s="63"/>
      <c r="WEK155" s="63"/>
      <c r="WEL155" s="63"/>
      <c r="WEM155" s="63"/>
      <c r="WEN155" s="63"/>
      <c r="WEO155" s="63"/>
      <c r="WEP155" s="63"/>
      <c r="WEQ155" s="63"/>
      <c r="WER155" s="63"/>
      <c r="WES155" s="63"/>
      <c r="WET155" s="63"/>
      <c r="WEU155" s="63"/>
      <c r="WEV155" s="63"/>
      <c r="WEW155" s="63"/>
      <c r="WEX155" s="63"/>
      <c r="WEY155" s="63"/>
      <c r="WEZ155" s="63"/>
      <c r="WFA155" s="63"/>
      <c r="WFB155" s="63"/>
      <c r="WFC155" s="63"/>
      <c r="WFD155" s="63"/>
      <c r="WFE155" s="63"/>
      <c r="WFF155" s="63"/>
      <c r="WFG155" s="63"/>
      <c r="WFH155" s="63"/>
      <c r="WFI155" s="63"/>
      <c r="WFJ155" s="63"/>
      <c r="WFK155" s="63"/>
      <c r="WFL155" s="63"/>
      <c r="WFM155" s="63"/>
      <c r="WFN155" s="63"/>
      <c r="WFO155" s="63"/>
      <c r="WFP155" s="63"/>
      <c r="WFQ155" s="63"/>
      <c r="WFR155" s="63"/>
      <c r="WFS155" s="63"/>
      <c r="WFT155" s="63"/>
      <c r="WFU155" s="63"/>
      <c r="WFV155" s="63"/>
      <c r="WFW155" s="63"/>
      <c r="WFX155" s="63"/>
      <c r="WFY155" s="63"/>
      <c r="WFZ155" s="63"/>
      <c r="WGA155" s="63"/>
      <c r="WGB155" s="63"/>
      <c r="WGC155" s="63"/>
      <c r="WGD155" s="63"/>
      <c r="WGE155" s="63"/>
      <c r="WGF155" s="63"/>
      <c r="WGG155" s="63"/>
      <c r="WGH155" s="63"/>
      <c r="WGI155" s="63"/>
      <c r="WGJ155" s="63"/>
      <c r="WGK155" s="63"/>
      <c r="WGL155" s="63"/>
      <c r="WGM155" s="63"/>
      <c r="WGN155" s="63"/>
      <c r="WGO155" s="63"/>
      <c r="WGP155" s="63"/>
      <c r="WGQ155" s="63"/>
      <c r="WGR155" s="63"/>
      <c r="WGS155" s="63"/>
      <c r="WGT155" s="63"/>
      <c r="WGU155" s="63"/>
      <c r="WGV155" s="63"/>
      <c r="WGW155" s="63"/>
      <c r="WGX155" s="63"/>
      <c r="WGY155" s="63"/>
      <c r="WGZ155" s="63"/>
      <c r="WHA155" s="63"/>
      <c r="WHB155" s="63"/>
      <c r="WHC155" s="63"/>
      <c r="WHD155" s="63"/>
      <c r="WHE155" s="63"/>
      <c r="WHF155" s="63"/>
      <c r="WHG155" s="63"/>
      <c r="WHH155" s="63"/>
      <c r="WHI155" s="63"/>
      <c r="WHJ155" s="63"/>
      <c r="WHK155" s="63"/>
      <c r="WHL155" s="63"/>
      <c r="WHM155" s="63"/>
      <c r="WHN155" s="63"/>
      <c r="WHO155" s="63"/>
      <c r="WHP155" s="63"/>
      <c r="WHQ155" s="63"/>
      <c r="WHR155" s="63"/>
      <c r="WHS155" s="63"/>
      <c r="WHT155" s="63"/>
      <c r="WHU155" s="63"/>
      <c r="WHV155" s="63"/>
      <c r="WHW155" s="63"/>
      <c r="WHX155" s="63"/>
      <c r="WHY155" s="63"/>
      <c r="WHZ155" s="63"/>
      <c r="WIA155" s="63"/>
      <c r="WIB155" s="63"/>
      <c r="WIC155" s="63"/>
      <c r="WID155" s="63"/>
      <c r="WIE155" s="63"/>
      <c r="WIF155" s="63"/>
      <c r="WIG155" s="63"/>
      <c r="WIH155" s="63"/>
      <c r="WII155" s="63"/>
      <c r="WIJ155" s="63"/>
      <c r="WIK155" s="63"/>
      <c r="WIL155" s="63"/>
      <c r="WIM155" s="63"/>
      <c r="WIN155" s="63"/>
      <c r="WIO155" s="63"/>
      <c r="WIP155" s="63"/>
      <c r="WIQ155" s="63"/>
      <c r="WIR155" s="63"/>
      <c r="WIS155" s="63"/>
      <c r="WIT155" s="63"/>
      <c r="WIU155" s="63"/>
      <c r="WIV155" s="63"/>
      <c r="WIW155" s="63"/>
      <c r="WIX155" s="63"/>
      <c r="WIY155" s="63"/>
      <c r="WIZ155" s="63"/>
      <c r="WJA155" s="63"/>
      <c r="WJB155" s="63"/>
      <c r="WJC155" s="63"/>
      <c r="WJD155" s="63"/>
      <c r="WJE155" s="63"/>
      <c r="WJF155" s="63"/>
      <c r="WJG155" s="63"/>
      <c r="WJH155" s="63"/>
      <c r="WJI155" s="63"/>
      <c r="WJJ155" s="63"/>
      <c r="WJK155" s="63"/>
      <c r="WJL155" s="63"/>
      <c r="WJM155" s="63"/>
      <c r="WJN155" s="63"/>
      <c r="WJO155" s="63"/>
      <c r="WJP155" s="63"/>
      <c r="WJQ155" s="63"/>
      <c r="WJR155" s="63"/>
      <c r="WJS155" s="63"/>
      <c r="WJT155" s="63"/>
      <c r="WJU155" s="63"/>
      <c r="WJV155" s="63"/>
      <c r="WJW155" s="63"/>
      <c r="WJX155" s="63"/>
      <c r="WJY155" s="63"/>
      <c r="WJZ155" s="63"/>
      <c r="WKA155" s="63"/>
      <c r="WKB155" s="63"/>
      <c r="WKC155" s="63"/>
      <c r="WKD155" s="63"/>
      <c r="WKE155" s="63"/>
      <c r="WKF155" s="63"/>
      <c r="WKG155" s="63"/>
      <c r="WKH155" s="63"/>
      <c r="WKI155" s="63"/>
      <c r="WKJ155" s="63"/>
      <c r="WKK155" s="63"/>
      <c r="WKL155" s="63"/>
      <c r="WKM155" s="63"/>
      <c r="WKN155" s="63"/>
      <c r="WKO155" s="63"/>
      <c r="WKP155" s="63"/>
      <c r="WKQ155" s="63"/>
      <c r="WKR155" s="63"/>
      <c r="WKS155" s="63"/>
      <c r="WKT155" s="63"/>
      <c r="WKU155" s="63"/>
      <c r="WKV155" s="63"/>
      <c r="WKW155" s="63"/>
      <c r="WKX155" s="63"/>
      <c r="WKY155" s="63"/>
      <c r="WKZ155" s="63"/>
      <c r="WLA155" s="63"/>
      <c r="WLB155" s="63"/>
      <c r="WLC155" s="63"/>
      <c r="WLD155" s="63"/>
      <c r="WLE155" s="63"/>
      <c r="WLF155" s="63"/>
      <c r="WLG155" s="63"/>
      <c r="WLH155" s="63"/>
      <c r="WLI155" s="63"/>
      <c r="WLJ155" s="63"/>
      <c r="WLK155" s="63"/>
      <c r="WLL155" s="63"/>
      <c r="WLM155" s="63"/>
      <c r="WLN155" s="63"/>
      <c r="WLO155" s="63"/>
      <c r="WLP155" s="63"/>
      <c r="WLQ155" s="63"/>
      <c r="WLR155" s="63"/>
      <c r="WLS155" s="63"/>
      <c r="WLT155" s="63"/>
      <c r="WLU155" s="63"/>
      <c r="WLV155" s="63"/>
      <c r="WLW155" s="63"/>
      <c r="WLX155" s="63"/>
      <c r="WLY155" s="63"/>
      <c r="WLZ155" s="63"/>
      <c r="WMA155" s="63"/>
      <c r="WMB155" s="63"/>
      <c r="WMC155" s="63"/>
      <c r="WMD155" s="63"/>
      <c r="WME155" s="63"/>
      <c r="WMF155" s="63"/>
      <c r="WMG155" s="63"/>
      <c r="WMH155" s="63"/>
      <c r="WMI155" s="63"/>
      <c r="WMJ155" s="63"/>
      <c r="WMK155" s="63"/>
      <c r="WML155" s="63"/>
      <c r="WMM155" s="63"/>
      <c r="WMN155" s="63"/>
      <c r="WMO155" s="63"/>
      <c r="WMP155" s="63"/>
      <c r="WMQ155" s="63"/>
      <c r="WMR155" s="63"/>
      <c r="WMS155" s="63"/>
      <c r="WMT155" s="63"/>
      <c r="WMU155" s="63"/>
      <c r="WMV155" s="63"/>
      <c r="WMW155" s="63"/>
      <c r="WMX155" s="63"/>
      <c r="WMY155" s="63"/>
      <c r="WMZ155" s="63"/>
      <c r="WNA155" s="63"/>
      <c r="WNB155" s="63"/>
      <c r="WNC155" s="63"/>
      <c r="WND155" s="63"/>
      <c r="WNE155" s="63"/>
      <c r="WNF155" s="63"/>
      <c r="WNG155" s="63"/>
      <c r="WNH155" s="63"/>
      <c r="WNI155" s="63"/>
      <c r="WNJ155" s="63"/>
      <c r="WNK155" s="63"/>
      <c r="WNL155" s="63"/>
      <c r="WNM155" s="63"/>
      <c r="WNN155" s="63"/>
      <c r="WNO155" s="63"/>
      <c r="WNP155" s="63"/>
      <c r="WNQ155" s="63"/>
      <c r="WNR155" s="63"/>
      <c r="WNS155" s="63"/>
      <c r="WNT155" s="63"/>
      <c r="WNU155" s="63"/>
      <c r="WNV155" s="63"/>
      <c r="WNW155" s="63"/>
      <c r="WNX155" s="63"/>
      <c r="WNY155" s="63"/>
      <c r="WNZ155" s="63"/>
      <c r="WOA155" s="63"/>
      <c r="WOB155" s="63"/>
      <c r="WOC155" s="63"/>
      <c r="WOD155" s="63"/>
      <c r="WOE155" s="63"/>
      <c r="WOF155" s="63"/>
      <c r="WOG155" s="63"/>
      <c r="WOH155" s="63"/>
      <c r="WOI155" s="63"/>
      <c r="WOJ155" s="63"/>
      <c r="WOK155" s="63"/>
      <c r="WOL155" s="63"/>
      <c r="WOM155" s="63"/>
      <c r="WON155" s="63"/>
      <c r="WOO155" s="63"/>
      <c r="WOP155" s="63"/>
      <c r="WOQ155" s="63"/>
      <c r="WOR155" s="63"/>
      <c r="WOS155" s="63"/>
      <c r="WOT155" s="63"/>
      <c r="WOU155" s="63"/>
      <c r="WOV155" s="63"/>
      <c r="WOW155" s="63"/>
      <c r="WOX155" s="63"/>
      <c r="WOY155" s="63"/>
      <c r="WOZ155" s="63"/>
      <c r="WPA155" s="63"/>
      <c r="WPB155" s="63"/>
      <c r="WPC155" s="63"/>
      <c r="WPD155" s="63"/>
      <c r="WPE155" s="63"/>
      <c r="WPF155" s="63"/>
      <c r="WPG155" s="63"/>
      <c r="WPH155" s="63"/>
      <c r="WPI155" s="63"/>
      <c r="WPJ155" s="63"/>
      <c r="WPK155" s="63"/>
      <c r="WPL155" s="63"/>
      <c r="WPM155" s="63"/>
      <c r="WPN155" s="63"/>
      <c r="WPO155" s="63"/>
      <c r="WPP155" s="63"/>
      <c r="WPQ155" s="63"/>
      <c r="WPR155" s="63"/>
      <c r="WPS155" s="63"/>
      <c r="WPT155" s="63"/>
      <c r="WPU155" s="63"/>
      <c r="WPV155" s="63"/>
      <c r="WPW155" s="63"/>
      <c r="WPX155" s="63"/>
      <c r="WPY155" s="63"/>
      <c r="WPZ155" s="63"/>
      <c r="WQA155" s="63"/>
      <c r="WQB155" s="63"/>
      <c r="WQC155" s="63"/>
      <c r="WQD155" s="63"/>
      <c r="WQE155" s="63"/>
      <c r="WQF155" s="63"/>
      <c r="WQG155" s="63"/>
      <c r="WQH155" s="63"/>
      <c r="WQI155" s="63"/>
      <c r="WQJ155" s="63"/>
      <c r="WQK155" s="63"/>
      <c r="WQL155" s="63"/>
      <c r="WQM155" s="63"/>
      <c r="WQN155" s="63"/>
      <c r="WQO155" s="63"/>
      <c r="WQP155" s="63"/>
      <c r="WQQ155" s="63"/>
      <c r="WQR155" s="63"/>
      <c r="WQS155" s="63"/>
      <c r="WQT155" s="63"/>
      <c r="WQU155" s="63"/>
      <c r="WQV155" s="63"/>
      <c r="WQW155" s="63"/>
      <c r="WQX155" s="63"/>
      <c r="WQY155" s="63"/>
      <c r="WQZ155" s="63"/>
      <c r="WRA155" s="63"/>
      <c r="WRB155" s="63"/>
      <c r="WRC155" s="63"/>
      <c r="WRD155" s="63"/>
      <c r="WRE155" s="63"/>
      <c r="WRF155" s="63"/>
      <c r="WRG155" s="63"/>
      <c r="WRH155" s="63"/>
      <c r="WRI155" s="63"/>
      <c r="WRJ155" s="63"/>
      <c r="WRK155" s="63"/>
      <c r="WRL155" s="63"/>
      <c r="WRM155" s="63"/>
      <c r="WRN155" s="63"/>
      <c r="WRO155" s="63"/>
      <c r="WRP155" s="63"/>
      <c r="WRQ155" s="63"/>
      <c r="WRR155" s="63"/>
      <c r="WRS155" s="63"/>
      <c r="WRT155" s="63"/>
      <c r="WRU155" s="63"/>
      <c r="WRV155" s="63"/>
      <c r="WRW155" s="63"/>
      <c r="WRX155" s="63"/>
      <c r="WRY155" s="63"/>
      <c r="WRZ155" s="63"/>
      <c r="WSA155" s="63"/>
      <c r="WSB155" s="63"/>
      <c r="WSC155" s="63"/>
      <c r="WSD155" s="63"/>
      <c r="WSE155" s="63"/>
      <c r="WSF155" s="63"/>
      <c r="WSG155" s="63"/>
      <c r="WSH155" s="63"/>
      <c r="WSI155" s="63"/>
      <c r="WSJ155" s="63"/>
      <c r="WSK155" s="63"/>
      <c r="WSL155" s="63"/>
      <c r="WSM155" s="63"/>
      <c r="WSN155" s="63"/>
      <c r="WSO155" s="63"/>
      <c r="WSP155" s="63"/>
      <c r="WSQ155" s="63"/>
      <c r="WSR155" s="63"/>
      <c r="WSS155" s="63"/>
      <c r="WST155" s="63"/>
      <c r="WSU155" s="63"/>
      <c r="WSV155" s="63"/>
      <c r="WSW155" s="63"/>
      <c r="WSX155" s="63"/>
      <c r="WSY155" s="63"/>
      <c r="WSZ155" s="63"/>
      <c r="WTA155" s="63"/>
      <c r="WTB155" s="63"/>
      <c r="WTC155" s="63"/>
      <c r="WTD155" s="63"/>
      <c r="WTE155" s="63"/>
      <c r="WTF155" s="63"/>
      <c r="WTG155" s="63"/>
      <c r="WTH155" s="63"/>
      <c r="WTI155" s="63"/>
      <c r="WTJ155" s="63"/>
      <c r="WTK155" s="63"/>
      <c r="WTL155" s="63"/>
      <c r="WTM155" s="63"/>
      <c r="WTN155" s="63"/>
      <c r="WTO155" s="63"/>
      <c r="WTP155" s="63"/>
      <c r="WTQ155" s="63"/>
      <c r="WTR155" s="63"/>
      <c r="WTS155" s="63"/>
      <c r="WTT155" s="63"/>
      <c r="WTU155" s="63"/>
      <c r="WTV155" s="63"/>
      <c r="WTW155" s="63"/>
      <c r="WTX155" s="63"/>
      <c r="WTY155" s="63"/>
      <c r="WTZ155" s="63"/>
      <c r="WUA155" s="63"/>
      <c r="WUB155" s="63"/>
      <c r="WUC155" s="63"/>
      <c r="WUD155" s="63"/>
      <c r="WUE155" s="63"/>
      <c r="WUF155" s="63"/>
      <c r="WUG155" s="63"/>
      <c r="WUH155" s="63"/>
      <c r="WUI155" s="63"/>
      <c r="WUJ155" s="63"/>
      <c r="WUK155" s="63"/>
      <c r="WUL155" s="63"/>
      <c r="WUM155" s="63"/>
      <c r="WUN155" s="63"/>
      <c r="WUO155" s="63"/>
      <c r="WUP155" s="63"/>
      <c r="WUQ155" s="63"/>
      <c r="WUR155" s="63"/>
      <c r="WUS155" s="63"/>
      <c r="WUT155" s="63"/>
      <c r="WUU155" s="63"/>
      <c r="WUV155" s="63"/>
      <c r="WUW155" s="63"/>
      <c r="WUX155" s="63"/>
      <c r="WUY155" s="63"/>
      <c r="WUZ155" s="63"/>
      <c r="WVA155" s="63"/>
      <c r="WVB155" s="63"/>
      <c r="WVC155" s="63"/>
      <c r="WVD155" s="63"/>
      <c r="WVE155" s="63"/>
      <c r="WVF155" s="63"/>
      <c r="WVG155" s="63"/>
      <c r="WVH155" s="63"/>
      <c r="WVI155" s="63"/>
      <c r="WVJ155" s="63"/>
      <c r="WVK155" s="63"/>
      <c r="WVL155" s="63"/>
      <c r="WVM155" s="63"/>
      <c r="WVN155" s="63"/>
      <c r="WVO155" s="63"/>
      <c r="WVP155" s="63"/>
      <c r="WVQ155" s="63"/>
      <c r="WVR155" s="63"/>
      <c r="WVS155" s="63"/>
      <c r="WVT155" s="63"/>
      <c r="WVU155" s="63"/>
      <c r="WVV155" s="63"/>
      <c r="WVW155" s="63"/>
      <c r="WVX155" s="63"/>
      <c r="WVY155" s="63"/>
      <c r="WVZ155" s="63"/>
      <c r="WWA155" s="63"/>
      <c r="WWB155" s="63"/>
      <c r="WWC155" s="63"/>
      <c r="WWD155" s="63"/>
      <c r="WWE155" s="63"/>
      <c r="WWF155" s="63"/>
      <c r="WWG155" s="63"/>
      <c r="WWH155" s="63"/>
      <c r="WWI155" s="63"/>
      <c r="WWJ155" s="63"/>
      <c r="WWK155" s="63"/>
      <c r="WWL155" s="63"/>
      <c r="WWM155" s="63"/>
      <c r="WWN155" s="63"/>
      <c r="WWO155" s="63"/>
      <c r="WWP155" s="63"/>
      <c r="WWQ155" s="63"/>
      <c r="WWR155" s="63"/>
      <c r="WWS155" s="63"/>
      <c r="WWT155" s="63"/>
      <c r="WWU155" s="63"/>
      <c r="WWV155" s="63"/>
      <c r="WWW155" s="63"/>
      <c r="WWX155" s="63"/>
      <c r="WWY155" s="63"/>
      <c r="WWZ155" s="63"/>
      <c r="WXA155" s="63"/>
      <c r="WXB155" s="63"/>
      <c r="WXC155" s="63"/>
      <c r="WXD155" s="63"/>
      <c r="WXE155" s="63"/>
      <c r="WXF155" s="63"/>
      <c r="WXG155" s="63"/>
      <c r="WXH155" s="63"/>
      <c r="WXI155" s="63"/>
      <c r="WXJ155" s="63"/>
      <c r="WXK155" s="63"/>
      <c r="WXL155" s="63"/>
      <c r="WXM155" s="63"/>
      <c r="WXN155" s="63"/>
      <c r="WXO155" s="63"/>
      <c r="WXP155" s="63"/>
      <c r="WXQ155" s="63"/>
      <c r="WXR155" s="63"/>
      <c r="WXS155" s="63"/>
      <c r="WXT155" s="63"/>
      <c r="WXU155" s="63"/>
      <c r="WXV155" s="63"/>
      <c r="WXW155" s="63"/>
      <c r="WXX155" s="63"/>
      <c r="WXY155" s="63"/>
      <c r="WXZ155" s="63"/>
      <c r="WYA155" s="63"/>
      <c r="WYB155" s="63"/>
      <c r="WYC155" s="63"/>
      <c r="WYD155" s="63"/>
      <c r="WYE155" s="63"/>
      <c r="WYF155" s="63"/>
      <c r="WYG155" s="63"/>
      <c r="WYH155" s="63"/>
      <c r="WYI155" s="63"/>
      <c r="WYJ155" s="63"/>
      <c r="WYK155" s="63"/>
      <c r="WYL155" s="63"/>
      <c r="WYM155" s="63"/>
      <c r="WYN155" s="63"/>
      <c r="WYO155" s="63"/>
      <c r="WYP155" s="63"/>
      <c r="WYQ155" s="63"/>
      <c r="WYR155" s="63"/>
      <c r="WYS155" s="63"/>
      <c r="WYT155" s="63"/>
      <c r="WYU155" s="63"/>
      <c r="WYV155" s="63"/>
      <c r="WYW155" s="63"/>
      <c r="WYX155" s="63"/>
      <c r="WYY155" s="63"/>
      <c r="WYZ155" s="63"/>
      <c r="WZA155" s="63"/>
      <c r="WZB155" s="63"/>
      <c r="WZC155" s="63"/>
      <c r="WZD155" s="63"/>
      <c r="WZE155" s="63"/>
      <c r="WZF155" s="63"/>
      <c r="WZG155" s="63"/>
      <c r="WZH155" s="63"/>
      <c r="WZI155" s="63"/>
      <c r="WZJ155" s="63"/>
      <c r="WZK155" s="63"/>
      <c r="WZL155" s="63"/>
      <c r="WZM155" s="63"/>
      <c r="WZN155" s="63"/>
      <c r="WZO155" s="63"/>
      <c r="WZP155" s="63"/>
      <c r="WZQ155" s="63"/>
      <c r="WZR155" s="63"/>
      <c r="WZS155" s="63"/>
      <c r="WZT155" s="63"/>
      <c r="WZU155" s="63"/>
      <c r="WZV155" s="63"/>
      <c r="WZW155" s="63"/>
      <c r="WZX155" s="63"/>
      <c r="WZY155" s="63"/>
      <c r="WZZ155" s="63"/>
      <c r="XAA155" s="63"/>
      <c r="XAB155" s="63"/>
      <c r="XAC155" s="63"/>
      <c r="XAD155" s="63"/>
      <c r="XAE155" s="63"/>
      <c r="XAF155" s="63"/>
      <c r="XAG155" s="63"/>
      <c r="XAH155" s="63"/>
      <c r="XAI155" s="63"/>
      <c r="XAJ155" s="63"/>
      <c r="XAK155" s="63"/>
      <c r="XAL155" s="63"/>
      <c r="XAM155" s="63"/>
      <c r="XAN155" s="63"/>
      <c r="XAO155" s="63"/>
      <c r="XAP155" s="63"/>
      <c r="XAQ155" s="63"/>
      <c r="XAR155" s="63"/>
      <c r="XAS155" s="63"/>
      <c r="XAT155" s="63"/>
      <c r="XAU155" s="63"/>
      <c r="XAV155" s="63"/>
      <c r="XAW155" s="63"/>
      <c r="XAX155" s="63"/>
      <c r="XAY155" s="63"/>
      <c r="XAZ155" s="63"/>
      <c r="XBA155" s="63"/>
      <c r="XBB155" s="63"/>
      <c r="XBC155" s="63"/>
      <c r="XBD155" s="63"/>
      <c r="XBE155" s="63"/>
      <c r="XBF155" s="63"/>
      <c r="XBG155" s="63"/>
      <c r="XBH155" s="63"/>
      <c r="XBI155" s="63"/>
      <c r="XBJ155" s="63"/>
      <c r="XBK155" s="63"/>
      <c r="XBL155" s="63"/>
      <c r="XBM155" s="63"/>
      <c r="XBN155" s="63"/>
      <c r="XBO155" s="63"/>
      <c r="XBP155" s="63"/>
      <c r="XBQ155" s="63"/>
      <c r="XBR155" s="63"/>
      <c r="XBS155" s="63"/>
      <c r="XBT155" s="63"/>
      <c r="XBU155" s="63"/>
      <c r="XBV155" s="63"/>
      <c r="XBW155" s="63"/>
      <c r="XBX155" s="63"/>
      <c r="XBY155" s="63"/>
      <c r="XBZ155" s="63"/>
      <c r="XCA155" s="63"/>
      <c r="XCB155" s="63"/>
      <c r="XCC155" s="63"/>
      <c r="XCD155" s="63"/>
      <c r="XCE155" s="63"/>
      <c r="XCF155" s="63"/>
      <c r="XCG155" s="63"/>
      <c r="XCH155" s="63"/>
      <c r="XCI155" s="63"/>
      <c r="XCJ155" s="63"/>
      <c r="XCK155" s="63"/>
      <c r="XCL155" s="63"/>
      <c r="XCM155" s="63"/>
      <c r="XCN155" s="63"/>
      <c r="XCO155" s="63"/>
      <c r="XCP155" s="63"/>
      <c r="XCQ155" s="63"/>
      <c r="XCR155" s="63"/>
      <c r="XCS155" s="63"/>
      <c r="XCT155" s="63"/>
      <c r="XCU155" s="63"/>
      <c r="XCV155" s="63"/>
      <c r="XCW155" s="63"/>
      <c r="XCX155" s="63"/>
      <c r="XCY155" s="63"/>
      <c r="XCZ155" s="63"/>
      <c r="XDA155" s="63"/>
      <c r="XDB155" s="63"/>
      <c r="XDC155" s="63"/>
      <c r="XDD155" s="63"/>
      <c r="XDE155" s="63"/>
      <c r="XDF155" s="63"/>
      <c r="XDG155" s="63"/>
      <c r="XDH155" s="63"/>
      <c r="XDI155" s="63"/>
      <c r="XDJ155" s="63"/>
      <c r="XDK155" s="63"/>
      <c r="XDL155" s="63"/>
      <c r="XDM155" s="63"/>
      <c r="XDN155" s="63"/>
      <c r="XDO155" s="63"/>
      <c r="XDP155" s="63"/>
      <c r="XDQ155" s="63"/>
      <c r="XDR155" s="63"/>
      <c r="XDS155" s="63"/>
      <c r="XDT155" s="63"/>
      <c r="XDU155" s="63"/>
      <c r="XDV155" s="63"/>
      <c r="XDW155" s="63"/>
      <c r="XDX155" s="63"/>
      <c r="XDY155" s="63"/>
      <c r="XDZ155" s="63"/>
      <c r="XEA155" s="63"/>
      <c r="XEB155" s="63"/>
      <c r="XEC155" s="63"/>
      <c r="XED155" s="63"/>
      <c r="XEE155" s="63"/>
      <c r="XEF155" s="63"/>
      <c r="XEG155" s="63"/>
      <c r="XEH155" s="63"/>
      <c r="XEI155" s="63"/>
      <c r="XEJ155" s="63"/>
      <c r="XEK155" s="63"/>
      <c r="XEL155" s="63"/>
      <c r="XEM155" s="63"/>
      <c r="XEN155" s="63"/>
      <c r="XEO155" s="63"/>
      <c r="XEP155" s="63"/>
      <c r="XEQ155" s="63"/>
      <c r="XER155" s="63"/>
      <c r="XES155" s="63"/>
      <c r="XET155" s="63"/>
      <c r="XEU155" s="63"/>
      <c r="XEV155" s="63"/>
      <c r="XEW155" s="63"/>
    </row>
    <row r="156" spans="1:16377" s="260" customFormat="1" ht="14.45">
      <c r="A156" s="63"/>
      <c r="B156" s="708"/>
      <c r="C156" s="708"/>
      <c r="D156" s="708"/>
      <c r="E156" s="708"/>
      <c r="F156" s="708"/>
      <c r="G156" s="708"/>
      <c r="H156" s="708"/>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3"/>
      <c r="GM156" s="63"/>
      <c r="GN156" s="63"/>
      <c r="GO156" s="63"/>
      <c r="GP156" s="63"/>
      <c r="GQ156" s="63"/>
      <c r="GR156" s="63"/>
      <c r="GS156" s="63"/>
      <c r="GT156" s="63"/>
      <c r="GU156" s="63"/>
      <c r="GV156" s="63"/>
      <c r="GW156" s="63"/>
      <c r="GX156" s="63"/>
      <c r="GY156" s="63"/>
      <c r="GZ156" s="63"/>
      <c r="HA156" s="63"/>
      <c r="HB156" s="63"/>
      <c r="HC156" s="63"/>
      <c r="HD156" s="63"/>
      <c r="HE156" s="63"/>
      <c r="HF156" s="63"/>
      <c r="HG156" s="63"/>
      <c r="HH156" s="63"/>
      <c r="HI156" s="63"/>
      <c r="HJ156" s="63"/>
      <c r="HK156" s="63"/>
      <c r="HL156" s="63"/>
      <c r="HM156" s="63"/>
      <c r="HN156" s="63"/>
      <c r="HO156" s="63"/>
      <c r="HP156" s="63"/>
      <c r="HQ156" s="63"/>
      <c r="HR156" s="63"/>
      <c r="HS156" s="63"/>
      <c r="HT156" s="63"/>
      <c r="HU156" s="63"/>
      <c r="HV156" s="63"/>
      <c r="HW156" s="63"/>
      <c r="HX156" s="63"/>
      <c r="HY156" s="63"/>
      <c r="HZ156" s="63"/>
      <c r="IA156" s="63"/>
      <c r="IB156" s="63"/>
      <c r="IC156" s="63"/>
      <c r="ID156" s="63"/>
      <c r="IE156" s="63"/>
      <c r="IF156" s="63"/>
      <c r="IG156" s="63"/>
      <c r="IH156" s="63"/>
      <c r="II156" s="63"/>
      <c r="IJ156" s="63"/>
      <c r="IK156" s="63"/>
      <c r="IL156" s="63"/>
      <c r="IM156" s="63"/>
      <c r="IN156" s="63"/>
      <c r="IO156" s="63"/>
      <c r="IP156" s="63"/>
      <c r="IQ156" s="63"/>
      <c r="IR156" s="63"/>
      <c r="IS156" s="63"/>
      <c r="IT156" s="63"/>
      <c r="IU156" s="63"/>
      <c r="IV156" s="63"/>
      <c r="IW156" s="63"/>
      <c r="IX156" s="63"/>
      <c r="IY156" s="63"/>
      <c r="IZ156" s="63"/>
      <c r="JA156" s="63"/>
      <c r="JB156" s="63"/>
      <c r="JC156" s="63"/>
      <c r="JD156" s="63"/>
      <c r="JE156" s="63"/>
      <c r="JF156" s="63"/>
      <c r="JG156" s="63"/>
      <c r="JH156" s="63"/>
      <c r="JI156" s="63"/>
      <c r="JJ156" s="63"/>
      <c r="JK156" s="63"/>
      <c r="JL156" s="63"/>
      <c r="JM156" s="63"/>
      <c r="JN156" s="63"/>
      <c r="JO156" s="63"/>
      <c r="JP156" s="63"/>
      <c r="JQ156" s="63"/>
      <c r="JR156" s="63"/>
      <c r="JS156" s="63"/>
      <c r="JT156" s="63"/>
      <c r="JU156" s="63"/>
      <c r="JV156" s="63"/>
      <c r="JW156" s="63"/>
      <c r="JX156" s="63"/>
      <c r="JY156" s="63"/>
      <c r="JZ156" s="63"/>
      <c r="KA156" s="63"/>
      <c r="KB156" s="63"/>
      <c r="KC156" s="63"/>
      <c r="KD156" s="63"/>
      <c r="KE156" s="63"/>
      <c r="KF156" s="63"/>
      <c r="KG156" s="63"/>
      <c r="KH156" s="63"/>
      <c r="KI156" s="63"/>
      <c r="KJ156" s="63"/>
      <c r="KK156" s="63"/>
      <c r="KL156" s="63"/>
      <c r="KM156" s="63"/>
      <c r="KN156" s="63"/>
      <c r="KO156" s="63"/>
      <c r="KP156" s="63"/>
      <c r="KQ156" s="63"/>
      <c r="KR156" s="63"/>
      <c r="KS156" s="63"/>
      <c r="KT156" s="63"/>
      <c r="KU156" s="63"/>
      <c r="KV156" s="63"/>
      <c r="KW156" s="63"/>
      <c r="KX156" s="63"/>
      <c r="KY156" s="63"/>
      <c r="KZ156" s="63"/>
      <c r="LA156" s="63"/>
      <c r="LB156" s="63"/>
      <c r="LC156" s="63"/>
      <c r="LD156" s="63"/>
      <c r="LE156" s="63"/>
      <c r="LF156" s="63"/>
      <c r="LG156" s="63"/>
      <c r="LH156" s="63"/>
      <c r="LI156" s="63"/>
      <c r="LJ156" s="63"/>
      <c r="LK156" s="63"/>
      <c r="LL156" s="63"/>
      <c r="LM156" s="63"/>
      <c r="LN156" s="63"/>
      <c r="LO156" s="63"/>
      <c r="LP156" s="63"/>
      <c r="LQ156" s="63"/>
      <c r="LR156" s="63"/>
      <c r="LS156" s="63"/>
      <c r="LT156" s="63"/>
      <c r="LU156" s="63"/>
      <c r="LV156" s="63"/>
      <c r="LW156" s="63"/>
      <c r="LX156" s="63"/>
      <c r="LY156" s="63"/>
      <c r="LZ156" s="63"/>
      <c r="MA156" s="63"/>
      <c r="MB156" s="63"/>
      <c r="MC156" s="63"/>
      <c r="MD156" s="63"/>
      <c r="ME156" s="63"/>
      <c r="MF156" s="63"/>
      <c r="MG156" s="63"/>
      <c r="MH156" s="63"/>
      <c r="MI156" s="63"/>
      <c r="MJ156" s="63"/>
      <c r="MK156" s="63"/>
      <c r="ML156" s="63"/>
      <c r="MM156" s="63"/>
      <c r="MN156" s="63"/>
      <c r="MO156" s="63"/>
      <c r="MP156" s="63"/>
      <c r="MQ156" s="63"/>
      <c r="MR156" s="63"/>
      <c r="MS156" s="63"/>
      <c r="MT156" s="63"/>
      <c r="MU156" s="63"/>
      <c r="MV156" s="63"/>
      <c r="MW156" s="63"/>
      <c r="MX156" s="63"/>
      <c r="MY156" s="63"/>
      <c r="MZ156" s="63"/>
      <c r="NA156" s="63"/>
      <c r="NB156" s="63"/>
      <c r="NC156" s="63"/>
      <c r="ND156" s="63"/>
      <c r="NE156" s="63"/>
      <c r="NF156" s="63"/>
      <c r="NG156" s="63"/>
      <c r="NH156" s="63"/>
      <c r="NI156" s="63"/>
      <c r="NJ156" s="63"/>
      <c r="NK156" s="63"/>
      <c r="NL156" s="63"/>
      <c r="NM156" s="63"/>
      <c r="NN156" s="63"/>
      <c r="NO156" s="63"/>
      <c r="NP156" s="63"/>
      <c r="NQ156" s="63"/>
      <c r="NR156" s="63"/>
      <c r="NS156" s="63"/>
      <c r="NT156" s="63"/>
      <c r="NU156" s="63"/>
      <c r="NV156" s="63"/>
      <c r="NW156" s="63"/>
      <c r="NX156" s="63"/>
      <c r="NY156" s="63"/>
      <c r="NZ156" s="63"/>
      <c r="OA156" s="63"/>
      <c r="OB156" s="63"/>
      <c r="OC156" s="63"/>
      <c r="OD156" s="63"/>
      <c r="OE156" s="63"/>
      <c r="OF156" s="63"/>
      <c r="OG156" s="63"/>
      <c r="OH156" s="63"/>
      <c r="OI156" s="63"/>
      <c r="OJ156" s="63"/>
      <c r="OK156" s="63"/>
      <c r="OL156" s="63"/>
      <c r="OM156" s="63"/>
      <c r="ON156" s="63"/>
      <c r="OO156" s="63"/>
      <c r="OP156" s="63"/>
      <c r="OQ156" s="63"/>
      <c r="OR156" s="63"/>
      <c r="OS156" s="63"/>
      <c r="OT156" s="63"/>
      <c r="OU156" s="63"/>
      <c r="OV156" s="63"/>
      <c r="OW156" s="63"/>
      <c r="OX156" s="63"/>
      <c r="OY156" s="63"/>
      <c r="OZ156" s="63"/>
      <c r="PA156" s="63"/>
      <c r="PB156" s="63"/>
      <c r="PC156" s="63"/>
      <c r="PD156" s="63"/>
      <c r="PE156" s="63"/>
      <c r="PF156" s="63"/>
      <c r="PG156" s="63"/>
      <c r="PH156" s="63"/>
      <c r="PI156" s="63"/>
      <c r="PJ156" s="63"/>
      <c r="PK156" s="63"/>
      <c r="PL156" s="63"/>
      <c r="PM156" s="63"/>
      <c r="PN156" s="63"/>
      <c r="PO156" s="63"/>
      <c r="PP156" s="63"/>
      <c r="PQ156" s="63"/>
      <c r="PR156" s="63"/>
      <c r="PS156" s="63"/>
      <c r="PT156" s="63"/>
      <c r="PU156" s="63"/>
      <c r="PV156" s="63"/>
      <c r="PW156" s="63"/>
      <c r="PX156" s="63"/>
      <c r="PY156" s="63"/>
      <c r="PZ156" s="63"/>
      <c r="QA156" s="63"/>
      <c r="QB156" s="63"/>
      <c r="QC156" s="63"/>
      <c r="QD156" s="63"/>
      <c r="QE156" s="63"/>
      <c r="QF156" s="63"/>
      <c r="QG156" s="63"/>
      <c r="QH156" s="63"/>
      <c r="QI156" s="63"/>
      <c r="QJ156" s="63"/>
      <c r="QK156" s="63"/>
      <c r="QL156" s="63"/>
      <c r="QM156" s="63"/>
      <c r="QN156" s="63"/>
      <c r="QO156" s="63"/>
      <c r="QP156" s="63"/>
      <c r="QQ156" s="63"/>
      <c r="QR156" s="63"/>
      <c r="QS156" s="63"/>
      <c r="QT156" s="63"/>
      <c r="QU156" s="63"/>
      <c r="QV156" s="63"/>
      <c r="QW156" s="63"/>
      <c r="QX156" s="63"/>
      <c r="QY156" s="63"/>
      <c r="QZ156" s="63"/>
      <c r="RA156" s="63"/>
      <c r="RB156" s="63"/>
      <c r="RC156" s="63"/>
      <c r="RD156" s="63"/>
      <c r="RE156" s="63"/>
      <c r="RF156" s="63"/>
      <c r="RG156" s="63"/>
      <c r="RH156" s="63"/>
      <c r="RI156" s="63"/>
      <c r="RJ156" s="63"/>
      <c r="RK156" s="63"/>
      <c r="RL156" s="63"/>
      <c r="RM156" s="63"/>
      <c r="RN156" s="63"/>
      <c r="RO156" s="63"/>
      <c r="RP156" s="63"/>
      <c r="RQ156" s="63"/>
      <c r="RR156" s="63"/>
      <c r="RS156" s="63"/>
      <c r="RT156" s="63"/>
      <c r="RU156" s="63"/>
      <c r="RV156" s="63"/>
      <c r="RW156" s="63"/>
      <c r="RX156" s="63"/>
      <c r="RY156" s="63"/>
      <c r="RZ156" s="63"/>
      <c r="SA156" s="63"/>
      <c r="SB156" s="63"/>
      <c r="SC156" s="63"/>
      <c r="SD156" s="63"/>
      <c r="SE156" s="63"/>
      <c r="SF156" s="63"/>
      <c r="SG156" s="63"/>
      <c r="SH156" s="63"/>
      <c r="SI156" s="63"/>
      <c r="SJ156" s="63"/>
      <c r="SK156" s="63"/>
      <c r="SL156" s="63"/>
      <c r="SM156" s="63"/>
      <c r="SN156" s="63"/>
      <c r="SO156" s="63"/>
      <c r="SP156" s="63"/>
      <c r="SQ156" s="63"/>
      <c r="SR156" s="63"/>
      <c r="SS156" s="63"/>
      <c r="ST156" s="63"/>
      <c r="SU156" s="63"/>
      <c r="SV156" s="63"/>
      <c r="SW156" s="63"/>
      <c r="SX156" s="63"/>
      <c r="SY156" s="63"/>
      <c r="SZ156" s="63"/>
      <c r="TA156" s="63"/>
      <c r="TB156" s="63"/>
      <c r="TC156" s="63"/>
      <c r="TD156" s="63"/>
      <c r="TE156" s="63"/>
      <c r="TF156" s="63"/>
      <c r="TG156" s="63"/>
      <c r="TH156" s="63"/>
      <c r="TI156" s="63"/>
      <c r="TJ156" s="63"/>
      <c r="TK156" s="63"/>
      <c r="TL156" s="63"/>
      <c r="TM156" s="63"/>
      <c r="TN156" s="63"/>
      <c r="TO156" s="63"/>
      <c r="TP156" s="63"/>
      <c r="TQ156" s="63"/>
      <c r="TR156" s="63"/>
      <c r="TS156" s="63"/>
      <c r="TT156" s="63"/>
      <c r="TU156" s="63"/>
      <c r="TV156" s="63"/>
      <c r="TW156" s="63"/>
      <c r="TX156" s="63"/>
      <c r="TY156" s="63"/>
      <c r="TZ156" s="63"/>
      <c r="UA156" s="63"/>
      <c r="UB156" s="63"/>
      <c r="UC156" s="63"/>
      <c r="UD156" s="63"/>
      <c r="UE156" s="63"/>
      <c r="UF156" s="63"/>
      <c r="UG156" s="63"/>
      <c r="UH156" s="63"/>
      <c r="UI156" s="63"/>
      <c r="UJ156" s="63"/>
      <c r="UK156" s="63"/>
      <c r="UL156" s="63"/>
      <c r="UM156" s="63"/>
      <c r="UN156" s="63"/>
      <c r="UO156" s="63"/>
      <c r="UP156" s="63"/>
      <c r="UQ156" s="63"/>
      <c r="UR156" s="63"/>
      <c r="US156" s="63"/>
      <c r="UT156" s="63"/>
      <c r="UU156" s="63"/>
      <c r="UV156" s="63"/>
      <c r="UW156" s="63"/>
      <c r="UX156" s="63"/>
      <c r="UY156" s="63"/>
      <c r="UZ156" s="63"/>
      <c r="VA156" s="63"/>
      <c r="VB156" s="63"/>
      <c r="VC156" s="63"/>
      <c r="VD156" s="63"/>
      <c r="VE156" s="63"/>
      <c r="VF156" s="63"/>
      <c r="VG156" s="63"/>
      <c r="VH156" s="63"/>
      <c r="VI156" s="63"/>
      <c r="VJ156" s="63"/>
      <c r="VK156" s="63"/>
      <c r="VL156" s="63"/>
      <c r="VM156" s="63"/>
      <c r="VN156" s="63"/>
      <c r="VO156" s="63"/>
      <c r="VP156" s="63"/>
      <c r="VQ156" s="63"/>
      <c r="VR156" s="63"/>
      <c r="VS156" s="63"/>
      <c r="VT156" s="63"/>
      <c r="VU156" s="63"/>
      <c r="VV156" s="63"/>
      <c r="VW156" s="63"/>
      <c r="VX156" s="63"/>
      <c r="VY156" s="63"/>
      <c r="VZ156" s="63"/>
      <c r="WA156" s="63"/>
      <c r="WB156" s="63"/>
      <c r="WC156" s="63"/>
      <c r="WD156" s="63"/>
      <c r="WE156" s="63"/>
      <c r="WF156" s="63"/>
      <c r="WG156" s="63"/>
      <c r="WH156" s="63"/>
      <c r="WI156" s="63"/>
      <c r="WJ156" s="63"/>
      <c r="WK156" s="63"/>
      <c r="WL156" s="63"/>
      <c r="WM156" s="63"/>
      <c r="WN156" s="63"/>
      <c r="WO156" s="63"/>
      <c r="WP156" s="63"/>
      <c r="WQ156" s="63"/>
      <c r="WR156" s="63"/>
      <c r="WS156" s="63"/>
      <c r="WT156" s="63"/>
      <c r="WU156" s="63"/>
      <c r="WV156" s="63"/>
      <c r="WW156" s="63"/>
      <c r="WX156" s="63"/>
      <c r="WY156" s="63"/>
      <c r="WZ156" s="63"/>
      <c r="XA156" s="63"/>
      <c r="XB156" s="63"/>
      <c r="XC156" s="63"/>
      <c r="XD156" s="63"/>
      <c r="XE156" s="63"/>
      <c r="XF156" s="63"/>
      <c r="XG156" s="63"/>
      <c r="XH156" s="63"/>
      <c r="XI156" s="63"/>
      <c r="XJ156" s="63"/>
      <c r="XK156" s="63"/>
      <c r="XL156" s="63"/>
      <c r="XM156" s="63"/>
      <c r="XN156" s="63"/>
      <c r="XO156" s="63"/>
      <c r="XP156" s="63"/>
      <c r="XQ156" s="63"/>
      <c r="XR156" s="63"/>
      <c r="XS156" s="63"/>
      <c r="XT156" s="63"/>
      <c r="XU156" s="63"/>
      <c r="XV156" s="63"/>
      <c r="XW156" s="63"/>
      <c r="XX156" s="63"/>
      <c r="XY156" s="63"/>
      <c r="XZ156" s="63"/>
      <c r="YA156" s="63"/>
      <c r="YB156" s="63"/>
      <c r="YC156" s="63"/>
      <c r="YD156" s="63"/>
      <c r="YE156" s="63"/>
      <c r="YF156" s="63"/>
      <c r="YG156" s="63"/>
      <c r="YH156" s="63"/>
      <c r="YI156" s="63"/>
      <c r="YJ156" s="63"/>
      <c r="YK156" s="63"/>
      <c r="YL156" s="63"/>
      <c r="YM156" s="63"/>
      <c r="YN156" s="63"/>
      <c r="YO156" s="63"/>
      <c r="YP156" s="63"/>
      <c r="YQ156" s="63"/>
      <c r="YR156" s="63"/>
      <c r="YS156" s="63"/>
      <c r="YT156" s="63"/>
      <c r="YU156" s="63"/>
      <c r="YV156" s="63"/>
      <c r="YW156" s="63"/>
      <c r="YX156" s="63"/>
      <c r="YY156" s="63"/>
      <c r="YZ156" s="63"/>
      <c r="ZA156" s="63"/>
      <c r="ZB156" s="63"/>
      <c r="ZC156" s="63"/>
      <c r="ZD156" s="63"/>
      <c r="ZE156" s="63"/>
      <c r="ZF156" s="63"/>
      <c r="ZG156" s="63"/>
      <c r="ZH156" s="63"/>
      <c r="ZI156" s="63"/>
      <c r="ZJ156" s="63"/>
      <c r="ZK156" s="63"/>
      <c r="ZL156" s="63"/>
      <c r="ZM156" s="63"/>
      <c r="ZN156" s="63"/>
      <c r="ZO156" s="63"/>
      <c r="ZP156" s="63"/>
      <c r="ZQ156" s="63"/>
      <c r="ZR156" s="63"/>
      <c r="ZS156" s="63"/>
      <c r="ZT156" s="63"/>
      <c r="ZU156" s="63"/>
      <c r="ZV156" s="63"/>
      <c r="ZW156" s="63"/>
      <c r="ZX156" s="63"/>
      <c r="ZY156" s="63"/>
      <c r="ZZ156" s="63"/>
      <c r="AAA156" s="63"/>
      <c r="AAB156" s="63"/>
      <c r="AAC156" s="63"/>
      <c r="AAD156" s="63"/>
      <c r="AAE156" s="63"/>
      <c r="AAF156" s="63"/>
      <c r="AAG156" s="63"/>
      <c r="AAH156" s="63"/>
      <c r="AAI156" s="63"/>
      <c r="AAJ156" s="63"/>
      <c r="AAK156" s="63"/>
      <c r="AAL156" s="63"/>
      <c r="AAM156" s="63"/>
      <c r="AAN156" s="63"/>
      <c r="AAO156" s="63"/>
      <c r="AAP156" s="63"/>
      <c r="AAQ156" s="63"/>
      <c r="AAR156" s="63"/>
      <c r="AAS156" s="63"/>
      <c r="AAT156" s="63"/>
      <c r="AAU156" s="63"/>
      <c r="AAV156" s="63"/>
      <c r="AAW156" s="63"/>
      <c r="AAX156" s="63"/>
      <c r="AAY156" s="63"/>
      <c r="AAZ156" s="63"/>
      <c r="ABA156" s="63"/>
      <c r="ABB156" s="63"/>
      <c r="ABC156" s="63"/>
      <c r="ABD156" s="63"/>
      <c r="ABE156" s="63"/>
      <c r="ABF156" s="63"/>
      <c r="ABG156" s="63"/>
      <c r="ABH156" s="63"/>
      <c r="ABI156" s="63"/>
      <c r="ABJ156" s="63"/>
      <c r="ABK156" s="63"/>
      <c r="ABL156" s="63"/>
      <c r="ABM156" s="63"/>
      <c r="ABN156" s="63"/>
      <c r="ABO156" s="63"/>
      <c r="ABP156" s="63"/>
      <c r="ABQ156" s="63"/>
      <c r="ABR156" s="63"/>
      <c r="ABS156" s="63"/>
      <c r="ABT156" s="63"/>
      <c r="ABU156" s="63"/>
      <c r="ABV156" s="63"/>
      <c r="ABW156" s="63"/>
      <c r="ABX156" s="63"/>
      <c r="ABY156" s="63"/>
      <c r="ABZ156" s="63"/>
      <c r="ACA156" s="63"/>
      <c r="ACB156" s="63"/>
      <c r="ACC156" s="63"/>
      <c r="ACD156" s="63"/>
      <c r="ACE156" s="63"/>
      <c r="ACF156" s="63"/>
      <c r="ACG156" s="63"/>
      <c r="ACH156" s="63"/>
      <c r="ACI156" s="63"/>
      <c r="ACJ156" s="63"/>
      <c r="ACK156" s="63"/>
      <c r="ACL156" s="63"/>
      <c r="ACM156" s="63"/>
      <c r="ACN156" s="63"/>
      <c r="ACO156" s="63"/>
      <c r="ACP156" s="63"/>
      <c r="ACQ156" s="63"/>
      <c r="ACR156" s="63"/>
      <c r="ACS156" s="63"/>
      <c r="ACT156" s="63"/>
      <c r="ACU156" s="63"/>
      <c r="ACV156" s="63"/>
      <c r="ACW156" s="63"/>
      <c r="ACX156" s="63"/>
      <c r="ACY156" s="63"/>
      <c r="ACZ156" s="63"/>
      <c r="ADA156" s="63"/>
      <c r="ADB156" s="63"/>
      <c r="ADC156" s="63"/>
      <c r="ADD156" s="63"/>
      <c r="ADE156" s="63"/>
      <c r="ADF156" s="63"/>
      <c r="ADG156" s="63"/>
      <c r="ADH156" s="63"/>
      <c r="ADI156" s="63"/>
      <c r="ADJ156" s="63"/>
      <c r="ADK156" s="63"/>
      <c r="ADL156" s="63"/>
      <c r="ADM156" s="63"/>
      <c r="ADN156" s="63"/>
      <c r="ADO156" s="63"/>
      <c r="ADP156" s="63"/>
      <c r="ADQ156" s="63"/>
      <c r="ADR156" s="63"/>
      <c r="ADS156" s="63"/>
      <c r="ADT156" s="63"/>
      <c r="ADU156" s="63"/>
      <c r="ADV156" s="63"/>
      <c r="ADW156" s="63"/>
      <c r="ADX156" s="63"/>
      <c r="ADY156" s="63"/>
      <c r="ADZ156" s="63"/>
      <c r="AEA156" s="63"/>
      <c r="AEB156" s="63"/>
      <c r="AEC156" s="63"/>
      <c r="AED156" s="63"/>
      <c r="AEE156" s="63"/>
      <c r="AEF156" s="63"/>
      <c r="AEG156" s="63"/>
      <c r="AEH156" s="63"/>
      <c r="AEI156" s="63"/>
      <c r="AEJ156" s="63"/>
      <c r="AEK156" s="63"/>
      <c r="AEL156" s="63"/>
      <c r="AEM156" s="63"/>
      <c r="AEN156" s="63"/>
      <c r="AEO156" s="63"/>
      <c r="AEP156" s="63"/>
      <c r="AEQ156" s="63"/>
      <c r="AER156" s="63"/>
      <c r="AES156" s="63"/>
      <c r="AET156" s="63"/>
      <c r="AEU156" s="63"/>
      <c r="AEV156" s="63"/>
      <c r="AEW156" s="63"/>
      <c r="AEX156" s="63"/>
      <c r="AEY156" s="63"/>
      <c r="AEZ156" s="63"/>
      <c r="AFA156" s="63"/>
      <c r="AFB156" s="63"/>
      <c r="AFC156" s="63"/>
      <c r="AFD156" s="63"/>
      <c r="AFE156" s="63"/>
      <c r="AFF156" s="63"/>
      <c r="AFG156" s="63"/>
      <c r="AFH156" s="63"/>
      <c r="AFI156" s="63"/>
      <c r="AFJ156" s="63"/>
      <c r="AFK156" s="63"/>
      <c r="AFL156" s="63"/>
      <c r="AFM156" s="63"/>
      <c r="AFN156" s="63"/>
      <c r="AFO156" s="63"/>
      <c r="AFP156" s="63"/>
      <c r="AFQ156" s="63"/>
      <c r="AFR156" s="63"/>
      <c r="AFS156" s="63"/>
      <c r="AFT156" s="63"/>
      <c r="AFU156" s="63"/>
      <c r="AFV156" s="63"/>
      <c r="AFW156" s="63"/>
      <c r="AFX156" s="63"/>
      <c r="AFY156" s="63"/>
      <c r="AFZ156" s="63"/>
      <c r="AGA156" s="63"/>
      <c r="AGB156" s="63"/>
      <c r="AGC156" s="63"/>
      <c r="AGD156" s="63"/>
      <c r="AGE156" s="63"/>
      <c r="AGF156" s="63"/>
      <c r="AGG156" s="63"/>
      <c r="AGH156" s="63"/>
      <c r="AGI156" s="63"/>
      <c r="AGJ156" s="63"/>
      <c r="AGK156" s="63"/>
      <c r="AGL156" s="63"/>
      <c r="AGM156" s="63"/>
      <c r="AGN156" s="63"/>
      <c r="AGO156" s="63"/>
      <c r="AGP156" s="63"/>
      <c r="AGQ156" s="63"/>
      <c r="AGR156" s="63"/>
      <c r="AGS156" s="63"/>
      <c r="AGT156" s="63"/>
      <c r="AGU156" s="63"/>
      <c r="AGV156" s="63"/>
      <c r="AGW156" s="63"/>
      <c r="AGX156" s="63"/>
      <c r="AGY156" s="63"/>
      <c r="AGZ156" s="63"/>
      <c r="AHA156" s="63"/>
      <c r="AHB156" s="63"/>
      <c r="AHC156" s="63"/>
      <c r="AHD156" s="63"/>
      <c r="AHE156" s="63"/>
      <c r="AHF156" s="63"/>
      <c r="AHG156" s="63"/>
      <c r="AHH156" s="63"/>
      <c r="AHI156" s="63"/>
      <c r="AHJ156" s="63"/>
      <c r="AHK156" s="63"/>
      <c r="AHL156" s="63"/>
      <c r="AHM156" s="63"/>
      <c r="AHN156" s="63"/>
      <c r="AHO156" s="63"/>
      <c r="AHP156" s="63"/>
      <c r="AHQ156" s="63"/>
      <c r="AHR156" s="63"/>
      <c r="AHS156" s="63"/>
      <c r="AHT156" s="63"/>
      <c r="AHU156" s="63"/>
      <c r="AHV156" s="63"/>
      <c r="AHW156" s="63"/>
      <c r="AHX156" s="63"/>
      <c r="AHY156" s="63"/>
      <c r="AHZ156" s="63"/>
      <c r="AIA156" s="63"/>
      <c r="AIB156" s="63"/>
      <c r="AIC156" s="63"/>
      <c r="AID156" s="63"/>
      <c r="AIE156" s="63"/>
      <c r="AIF156" s="63"/>
      <c r="AIG156" s="63"/>
      <c r="AIH156" s="63"/>
      <c r="AII156" s="63"/>
      <c r="AIJ156" s="63"/>
      <c r="AIK156" s="63"/>
      <c r="AIL156" s="63"/>
      <c r="AIM156" s="63"/>
      <c r="AIN156" s="63"/>
      <c r="AIO156" s="63"/>
      <c r="AIP156" s="63"/>
      <c r="AIQ156" s="63"/>
      <c r="AIR156" s="63"/>
      <c r="AIS156" s="63"/>
      <c r="AIT156" s="63"/>
      <c r="AIU156" s="63"/>
      <c r="AIV156" s="63"/>
      <c r="AIW156" s="63"/>
      <c r="AIX156" s="63"/>
      <c r="AIY156" s="63"/>
      <c r="AIZ156" s="63"/>
      <c r="AJA156" s="63"/>
      <c r="AJB156" s="63"/>
      <c r="AJC156" s="63"/>
      <c r="AJD156" s="63"/>
      <c r="AJE156" s="63"/>
      <c r="AJF156" s="63"/>
      <c r="AJG156" s="63"/>
      <c r="AJH156" s="63"/>
      <c r="AJI156" s="63"/>
      <c r="AJJ156" s="63"/>
      <c r="AJK156" s="63"/>
      <c r="AJL156" s="63"/>
      <c r="AJM156" s="63"/>
      <c r="AJN156" s="63"/>
      <c r="AJO156" s="63"/>
      <c r="AJP156" s="63"/>
      <c r="AJQ156" s="63"/>
      <c r="AJR156" s="63"/>
      <c r="AJS156" s="63"/>
      <c r="AJT156" s="63"/>
      <c r="AJU156" s="63"/>
      <c r="AJV156" s="63"/>
      <c r="AJW156" s="63"/>
      <c r="AJX156" s="63"/>
      <c r="AJY156" s="63"/>
      <c r="AJZ156" s="63"/>
      <c r="AKA156" s="63"/>
      <c r="AKB156" s="63"/>
      <c r="AKC156" s="63"/>
      <c r="AKD156" s="63"/>
      <c r="AKE156" s="63"/>
      <c r="AKF156" s="63"/>
      <c r="AKG156" s="63"/>
      <c r="AKH156" s="63"/>
      <c r="AKI156" s="63"/>
      <c r="AKJ156" s="63"/>
      <c r="AKK156" s="63"/>
      <c r="AKL156" s="63"/>
      <c r="AKM156" s="63"/>
      <c r="AKN156" s="63"/>
      <c r="AKO156" s="63"/>
      <c r="AKP156" s="63"/>
      <c r="AKQ156" s="63"/>
      <c r="AKR156" s="63"/>
      <c r="AKS156" s="63"/>
      <c r="AKT156" s="63"/>
      <c r="AKU156" s="63"/>
      <c r="AKV156" s="63"/>
      <c r="AKW156" s="63"/>
      <c r="AKX156" s="63"/>
      <c r="AKY156" s="63"/>
      <c r="AKZ156" s="63"/>
      <c r="ALA156" s="63"/>
      <c r="ALB156" s="63"/>
      <c r="ALC156" s="63"/>
      <c r="ALD156" s="63"/>
      <c r="ALE156" s="63"/>
      <c r="ALF156" s="63"/>
      <c r="ALG156" s="63"/>
      <c r="ALH156" s="63"/>
      <c r="ALI156" s="63"/>
      <c r="ALJ156" s="63"/>
      <c r="ALK156" s="63"/>
      <c r="ALL156" s="63"/>
      <c r="ALM156" s="63"/>
      <c r="ALN156" s="63"/>
      <c r="ALO156" s="63"/>
      <c r="ALP156" s="63"/>
      <c r="ALQ156" s="63"/>
      <c r="ALR156" s="63"/>
      <c r="ALS156" s="63"/>
      <c r="ALT156" s="63"/>
      <c r="ALU156" s="63"/>
      <c r="ALV156" s="63"/>
      <c r="ALW156" s="63"/>
      <c r="ALX156" s="63"/>
      <c r="ALY156" s="63"/>
      <c r="ALZ156" s="63"/>
      <c r="AMA156" s="63"/>
      <c r="AMB156" s="63"/>
      <c r="AMC156" s="63"/>
      <c r="AMD156" s="63"/>
      <c r="AME156" s="63"/>
      <c r="AMF156" s="63"/>
      <c r="AMG156" s="63"/>
      <c r="AMH156" s="63"/>
      <c r="AMI156" s="63"/>
      <c r="AMJ156" s="63"/>
      <c r="AMK156" s="63"/>
      <c r="AML156" s="63"/>
      <c r="AMM156" s="63"/>
      <c r="AMN156" s="63"/>
      <c r="AMO156" s="63"/>
      <c r="AMP156" s="63"/>
      <c r="AMQ156" s="63"/>
      <c r="AMR156" s="63"/>
      <c r="AMS156" s="63"/>
      <c r="AMT156" s="63"/>
      <c r="AMU156" s="63"/>
      <c r="AMV156" s="63"/>
      <c r="AMW156" s="63"/>
      <c r="AMX156" s="63"/>
      <c r="AMY156" s="63"/>
      <c r="AMZ156" s="63"/>
      <c r="ANA156" s="63"/>
      <c r="ANB156" s="63"/>
      <c r="ANC156" s="63"/>
      <c r="AND156" s="63"/>
      <c r="ANE156" s="63"/>
      <c r="ANF156" s="63"/>
      <c r="ANG156" s="63"/>
      <c r="ANH156" s="63"/>
      <c r="ANI156" s="63"/>
      <c r="ANJ156" s="63"/>
      <c r="ANK156" s="63"/>
      <c r="ANL156" s="63"/>
      <c r="ANM156" s="63"/>
      <c r="ANN156" s="63"/>
      <c r="ANO156" s="63"/>
      <c r="ANP156" s="63"/>
      <c r="ANQ156" s="63"/>
      <c r="ANR156" s="63"/>
      <c r="ANS156" s="63"/>
      <c r="ANT156" s="63"/>
      <c r="ANU156" s="63"/>
      <c r="ANV156" s="63"/>
      <c r="ANW156" s="63"/>
      <c r="ANX156" s="63"/>
      <c r="ANY156" s="63"/>
      <c r="ANZ156" s="63"/>
      <c r="AOA156" s="63"/>
      <c r="AOB156" s="63"/>
      <c r="AOC156" s="63"/>
      <c r="AOD156" s="63"/>
      <c r="AOE156" s="63"/>
      <c r="AOF156" s="63"/>
      <c r="AOG156" s="63"/>
      <c r="AOH156" s="63"/>
      <c r="AOI156" s="63"/>
      <c r="AOJ156" s="63"/>
      <c r="AOK156" s="63"/>
      <c r="AOL156" s="63"/>
      <c r="AOM156" s="63"/>
      <c r="AON156" s="63"/>
      <c r="AOO156" s="63"/>
      <c r="AOP156" s="63"/>
      <c r="AOQ156" s="63"/>
      <c r="AOR156" s="63"/>
      <c r="AOS156" s="63"/>
      <c r="AOT156" s="63"/>
      <c r="AOU156" s="63"/>
      <c r="AOV156" s="63"/>
      <c r="AOW156" s="63"/>
      <c r="AOX156" s="63"/>
      <c r="AOY156" s="63"/>
      <c r="AOZ156" s="63"/>
      <c r="APA156" s="63"/>
      <c r="APB156" s="63"/>
      <c r="APC156" s="63"/>
      <c r="APD156" s="63"/>
      <c r="APE156" s="63"/>
      <c r="APF156" s="63"/>
      <c r="APG156" s="63"/>
      <c r="APH156" s="63"/>
      <c r="API156" s="63"/>
      <c r="APJ156" s="63"/>
      <c r="APK156" s="63"/>
      <c r="APL156" s="63"/>
      <c r="APM156" s="63"/>
      <c r="APN156" s="63"/>
      <c r="APO156" s="63"/>
      <c r="APP156" s="63"/>
      <c r="APQ156" s="63"/>
      <c r="APR156" s="63"/>
      <c r="APS156" s="63"/>
      <c r="APT156" s="63"/>
      <c r="APU156" s="63"/>
      <c r="APV156" s="63"/>
      <c r="APW156" s="63"/>
      <c r="APX156" s="63"/>
      <c r="APY156" s="63"/>
      <c r="APZ156" s="63"/>
      <c r="AQA156" s="63"/>
      <c r="AQB156" s="63"/>
      <c r="AQC156" s="63"/>
      <c r="AQD156" s="63"/>
      <c r="AQE156" s="63"/>
      <c r="AQF156" s="63"/>
      <c r="AQG156" s="63"/>
      <c r="AQH156" s="63"/>
      <c r="AQI156" s="63"/>
      <c r="AQJ156" s="63"/>
      <c r="AQK156" s="63"/>
      <c r="AQL156" s="63"/>
      <c r="AQM156" s="63"/>
      <c r="AQN156" s="63"/>
      <c r="AQO156" s="63"/>
      <c r="AQP156" s="63"/>
      <c r="AQQ156" s="63"/>
      <c r="AQR156" s="63"/>
      <c r="AQS156" s="63"/>
      <c r="AQT156" s="63"/>
      <c r="AQU156" s="63"/>
      <c r="AQV156" s="63"/>
      <c r="AQW156" s="63"/>
      <c r="AQX156" s="63"/>
      <c r="AQY156" s="63"/>
      <c r="AQZ156" s="63"/>
      <c r="ARA156" s="63"/>
      <c r="ARB156" s="63"/>
      <c r="ARC156" s="63"/>
      <c r="ARD156" s="63"/>
      <c r="ARE156" s="63"/>
      <c r="ARF156" s="63"/>
      <c r="ARG156" s="63"/>
      <c r="ARH156" s="63"/>
      <c r="ARI156" s="63"/>
      <c r="ARJ156" s="63"/>
      <c r="ARK156" s="63"/>
      <c r="ARL156" s="63"/>
      <c r="ARM156" s="63"/>
      <c r="ARN156" s="63"/>
      <c r="ARO156" s="63"/>
      <c r="ARP156" s="63"/>
      <c r="ARQ156" s="63"/>
      <c r="ARR156" s="63"/>
      <c r="ARS156" s="63"/>
      <c r="ART156" s="63"/>
      <c r="ARU156" s="63"/>
      <c r="ARV156" s="63"/>
      <c r="ARW156" s="63"/>
      <c r="ARX156" s="63"/>
      <c r="ARY156" s="63"/>
      <c r="ARZ156" s="63"/>
      <c r="ASA156" s="63"/>
      <c r="ASB156" s="63"/>
      <c r="ASC156" s="63"/>
      <c r="ASD156" s="63"/>
      <c r="ASE156" s="63"/>
      <c r="ASF156" s="63"/>
      <c r="ASG156" s="63"/>
      <c r="ASH156" s="63"/>
      <c r="ASI156" s="63"/>
      <c r="ASJ156" s="63"/>
      <c r="ASK156" s="63"/>
      <c r="ASL156" s="63"/>
      <c r="ASM156" s="63"/>
      <c r="ASN156" s="63"/>
      <c r="ASO156" s="63"/>
      <c r="ASP156" s="63"/>
      <c r="ASQ156" s="63"/>
      <c r="ASR156" s="63"/>
      <c r="ASS156" s="63"/>
      <c r="AST156" s="63"/>
      <c r="ASU156" s="63"/>
      <c r="ASV156" s="63"/>
      <c r="ASW156" s="63"/>
      <c r="ASX156" s="63"/>
      <c r="ASY156" s="63"/>
      <c r="ASZ156" s="63"/>
      <c r="ATA156" s="63"/>
      <c r="ATB156" s="63"/>
      <c r="ATC156" s="63"/>
      <c r="ATD156" s="63"/>
      <c r="ATE156" s="63"/>
      <c r="ATF156" s="63"/>
      <c r="ATG156" s="63"/>
      <c r="ATH156" s="63"/>
      <c r="ATI156" s="63"/>
      <c r="ATJ156" s="63"/>
      <c r="ATK156" s="63"/>
      <c r="ATL156" s="63"/>
      <c r="ATM156" s="63"/>
      <c r="ATN156" s="63"/>
      <c r="ATO156" s="63"/>
      <c r="ATP156" s="63"/>
      <c r="ATQ156" s="63"/>
      <c r="ATR156" s="63"/>
      <c r="ATS156" s="63"/>
      <c r="ATT156" s="63"/>
      <c r="ATU156" s="63"/>
      <c r="ATV156" s="63"/>
      <c r="ATW156" s="63"/>
      <c r="ATX156" s="63"/>
      <c r="ATY156" s="63"/>
      <c r="ATZ156" s="63"/>
      <c r="AUA156" s="63"/>
      <c r="AUB156" s="63"/>
      <c r="AUC156" s="63"/>
      <c r="AUD156" s="63"/>
      <c r="AUE156" s="63"/>
      <c r="AUF156" s="63"/>
      <c r="AUG156" s="63"/>
      <c r="AUH156" s="63"/>
      <c r="AUI156" s="63"/>
      <c r="AUJ156" s="63"/>
      <c r="AUK156" s="63"/>
      <c r="AUL156" s="63"/>
      <c r="AUM156" s="63"/>
      <c r="AUN156" s="63"/>
      <c r="AUO156" s="63"/>
      <c r="AUP156" s="63"/>
      <c r="AUQ156" s="63"/>
      <c r="AUR156" s="63"/>
      <c r="AUS156" s="63"/>
      <c r="AUT156" s="63"/>
      <c r="AUU156" s="63"/>
      <c r="AUV156" s="63"/>
      <c r="AUW156" s="63"/>
      <c r="AUX156" s="63"/>
      <c r="AUY156" s="63"/>
      <c r="AUZ156" s="63"/>
      <c r="AVA156" s="63"/>
      <c r="AVB156" s="63"/>
      <c r="AVC156" s="63"/>
      <c r="AVD156" s="63"/>
      <c r="AVE156" s="63"/>
      <c r="AVF156" s="63"/>
      <c r="AVG156" s="63"/>
      <c r="AVH156" s="63"/>
      <c r="AVI156" s="63"/>
      <c r="AVJ156" s="63"/>
      <c r="AVK156" s="63"/>
      <c r="AVL156" s="63"/>
      <c r="AVM156" s="63"/>
      <c r="AVN156" s="63"/>
      <c r="AVO156" s="63"/>
      <c r="AVP156" s="63"/>
      <c r="AVQ156" s="63"/>
      <c r="AVR156" s="63"/>
      <c r="AVS156" s="63"/>
      <c r="AVT156" s="63"/>
      <c r="AVU156" s="63"/>
      <c r="AVV156" s="63"/>
      <c r="AVW156" s="63"/>
      <c r="AVX156" s="63"/>
      <c r="AVY156" s="63"/>
      <c r="AVZ156" s="63"/>
      <c r="AWA156" s="63"/>
      <c r="AWB156" s="63"/>
      <c r="AWC156" s="63"/>
      <c r="AWD156" s="63"/>
      <c r="AWE156" s="63"/>
      <c r="AWF156" s="63"/>
      <c r="AWG156" s="63"/>
      <c r="AWH156" s="63"/>
      <c r="AWI156" s="63"/>
      <c r="AWJ156" s="63"/>
      <c r="AWK156" s="63"/>
      <c r="AWL156" s="63"/>
      <c r="AWM156" s="63"/>
      <c r="AWN156" s="63"/>
      <c r="AWO156" s="63"/>
      <c r="AWP156" s="63"/>
      <c r="AWQ156" s="63"/>
      <c r="AWR156" s="63"/>
      <c r="AWS156" s="63"/>
      <c r="AWT156" s="63"/>
      <c r="AWU156" s="63"/>
      <c r="AWV156" s="63"/>
      <c r="AWW156" s="63"/>
      <c r="AWX156" s="63"/>
      <c r="AWY156" s="63"/>
      <c r="AWZ156" s="63"/>
      <c r="AXA156" s="63"/>
      <c r="AXB156" s="63"/>
      <c r="AXC156" s="63"/>
      <c r="AXD156" s="63"/>
      <c r="AXE156" s="63"/>
      <c r="AXF156" s="63"/>
      <c r="AXG156" s="63"/>
      <c r="AXH156" s="63"/>
      <c r="AXI156" s="63"/>
      <c r="AXJ156" s="63"/>
      <c r="AXK156" s="63"/>
      <c r="AXL156" s="63"/>
      <c r="AXM156" s="63"/>
      <c r="AXN156" s="63"/>
      <c r="AXO156" s="63"/>
      <c r="AXP156" s="63"/>
      <c r="AXQ156" s="63"/>
      <c r="AXR156" s="63"/>
      <c r="AXS156" s="63"/>
      <c r="AXT156" s="63"/>
      <c r="AXU156" s="63"/>
      <c r="AXV156" s="63"/>
      <c r="AXW156" s="63"/>
      <c r="AXX156" s="63"/>
      <c r="AXY156" s="63"/>
      <c r="AXZ156" s="63"/>
      <c r="AYA156" s="63"/>
      <c r="AYB156" s="63"/>
      <c r="AYC156" s="63"/>
      <c r="AYD156" s="63"/>
      <c r="AYE156" s="63"/>
      <c r="AYF156" s="63"/>
      <c r="AYG156" s="63"/>
      <c r="AYH156" s="63"/>
      <c r="AYI156" s="63"/>
      <c r="AYJ156" s="63"/>
      <c r="AYK156" s="63"/>
      <c r="AYL156" s="63"/>
      <c r="AYM156" s="63"/>
      <c r="AYN156" s="63"/>
      <c r="AYO156" s="63"/>
      <c r="AYP156" s="63"/>
      <c r="AYQ156" s="63"/>
      <c r="AYR156" s="63"/>
      <c r="AYS156" s="63"/>
      <c r="AYT156" s="63"/>
      <c r="AYU156" s="63"/>
      <c r="AYV156" s="63"/>
      <c r="AYW156" s="63"/>
      <c r="AYX156" s="63"/>
      <c r="AYY156" s="63"/>
      <c r="AYZ156" s="63"/>
      <c r="AZA156" s="63"/>
      <c r="AZB156" s="63"/>
      <c r="AZC156" s="63"/>
      <c r="AZD156" s="63"/>
      <c r="AZE156" s="63"/>
      <c r="AZF156" s="63"/>
      <c r="AZG156" s="63"/>
      <c r="AZH156" s="63"/>
      <c r="AZI156" s="63"/>
      <c r="AZJ156" s="63"/>
      <c r="AZK156" s="63"/>
      <c r="AZL156" s="63"/>
      <c r="AZM156" s="63"/>
      <c r="AZN156" s="63"/>
      <c r="AZO156" s="63"/>
      <c r="AZP156" s="63"/>
      <c r="AZQ156" s="63"/>
      <c r="AZR156" s="63"/>
      <c r="AZS156" s="63"/>
      <c r="AZT156" s="63"/>
      <c r="AZU156" s="63"/>
      <c r="AZV156" s="63"/>
      <c r="AZW156" s="63"/>
      <c r="AZX156" s="63"/>
      <c r="AZY156" s="63"/>
      <c r="AZZ156" s="63"/>
      <c r="BAA156" s="63"/>
      <c r="BAB156" s="63"/>
      <c r="BAC156" s="63"/>
      <c r="BAD156" s="63"/>
      <c r="BAE156" s="63"/>
      <c r="BAF156" s="63"/>
      <c r="BAG156" s="63"/>
      <c r="BAH156" s="63"/>
      <c r="BAI156" s="63"/>
      <c r="BAJ156" s="63"/>
      <c r="BAK156" s="63"/>
      <c r="BAL156" s="63"/>
      <c r="BAM156" s="63"/>
      <c r="BAN156" s="63"/>
      <c r="BAO156" s="63"/>
      <c r="BAP156" s="63"/>
      <c r="BAQ156" s="63"/>
      <c r="BAR156" s="63"/>
      <c r="BAS156" s="63"/>
      <c r="BAT156" s="63"/>
      <c r="BAU156" s="63"/>
      <c r="BAV156" s="63"/>
      <c r="BAW156" s="63"/>
      <c r="BAX156" s="63"/>
      <c r="BAY156" s="63"/>
      <c r="BAZ156" s="63"/>
      <c r="BBA156" s="63"/>
      <c r="BBB156" s="63"/>
      <c r="BBC156" s="63"/>
      <c r="BBD156" s="63"/>
      <c r="BBE156" s="63"/>
      <c r="BBF156" s="63"/>
      <c r="BBG156" s="63"/>
      <c r="BBH156" s="63"/>
      <c r="BBI156" s="63"/>
      <c r="BBJ156" s="63"/>
      <c r="BBK156" s="63"/>
      <c r="BBL156" s="63"/>
      <c r="BBM156" s="63"/>
      <c r="BBN156" s="63"/>
      <c r="BBO156" s="63"/>
      <c r="BBP156" s="63"/>
      <c r="BBQ156" s="63"/>
      <c r="BBR156" s="63"/>
      <c r="BBS156" s="63"/>
      <c r="BBT156" s="63"/>
      <c r="BBU156" s="63"/>
      <c r="BBV156" s="63"/>
      <c r="BBW156" s="63"/>
      <c r="BBX156" s="63"/>
      <c r="BBY156" s="63"/>
      <c r="BBZ156" s="63"/>
      <c r="BCA156" s="63"/>
      <c r="BCB156" s="63"/>
      <c r="BCC156" s="63"/>
      <c r="BCD156" s="63"/>
      <c r="BCE156" s="63"/>
      <c r="BCF156" s="63"/>
      <c r="BCG156" s="63"/>
      <c r="BCH156" s="63"/>
      <c r="BCI156" s="63"/>
      <c r="BCJ156" s="63"/>
      <c r="BCK156" s="63"/>
      <c r="BCL156" s="63"/>
      <c r="BCM156" s="63"/>
      <c r="BCN156" s="63"/>
      <c r="BCO156" s="63"/>
      <c r="BCP156" s="63"/>
      <c r="BCQ156" s="63"/>
      <c r="BCR156" s="63"/>
      <c r="BCS156" s="63"/>
      <c r="BCT156" s="63"/>
      <c r="BCU156" s="63"/>
      <c r="BCV156" s="63"/>
      <c r="BCW156" s="63"/>
      <c r="BCX156" s="63"/>
      <c r="BCY156" s="63"/>
      <c r="BCZ156" s="63"/>
      <c r="BDA156" s="63"/>
      <c r="BDB156" s="63"/>
      <c r="BDC156" s="63"/>
      <c r="BDD156" s="63"/>
      <c r="BDE156" s="63"/>
      <c r="BDF156" s="63"/>
      <c r="BDG156" s="63"/>
      <c r="BDH156" s="63"/>
      <c r="BDI156" s="63"/>
      <c r="BDJ156" s="63"/>
      <c r="BDK156" s="63"/>
      <c r="BDL156" s="63"/>
      <c r="BDM156" s="63"/>
      <c r="BDN156" s="63"/>
      <c r="BDO156" s="63"/>
      <c r="BDP156" s="63"/>
      <c r="BDQ156" s="63"/>
      <c r="BDR156" s="63"/>
      <c r="BDS156" s="63"/>
      <c r="BDT156" s="63"/>
      <c r="BDU156" s="63"/>
      <c r="BDV156" s="63"/>
      <c r="BDW156" s="63"/>
      <c r="BDX156" s="63"/>
      <c r="BDY156" s="63"/>
      <c r="BDZ156" s="63"/>
      <c r="BEA156" s="63"/>
      <c r="BEB156" s="63"/>
      <c r="BEC156" s="63"/>
      <c r="BED156" s="63"/>
      <c r="BEE156" s="63"/>
      <c r="BEF156" s="63"/>
      <c r="BEG156" s="63"/>
      <c r="BEH156" s="63"/>
      <c r="BEI156" s="63"/>
      <c r="BEJ156" s="63"/>
      <c r="BEK156" s="63"/>
      <c r="BEL156" s="63"/>
      <c r="BEM156" s="63"/>
      <c r="BEN156" s="63"/>
      <c r="BEO156" s="63"/>
      <c r="BEP156" s="63"/>
      <c r="BEQ156" s="63"/>
      <c r="BER156" s="63"/>
      <c r="BES156" s="63"/>
      <c r="BET156" s="63"/>
      <c r="BEU156" s="63"/>
      <c r="BEV156" s="63"/>
      <c r="BEW156" s="63"/>
      <c r="BEX156" s="63"/>
      <c r="BEY156" s="63"/>
      <c r="BEZ156" s="63"/>
      <c r="BFA156" s="63"/>
      <c r="BFB156" s="63"/>
      <c r="BFC156" s="63"/>
      <c r="BFD156" s="63"/>
      <c r="BFE156" s="63"/>
      <c r="BFF156" s="63"/>
      <c r="BFG156" s="63"/>
      <c r="BFH156" s="63"/>
      <c r="BFI156" s="63"/>
      <c r="BFJ156" s="63"/>
      <c r="BFK156" s="63"/>
      <c r="BFL156" s="63"/>
      <c r="BFM156" s="63"/>
      <c r="BFN156" s="63"/>
      <c r="BFO156" s="63"/>
      <c r="BFP156" s="63"/>
      <c r="BFQ156" s="63"/>
      <c r="BFR156" s="63"/>
      <c r="BFS156" s="63"/>
      <c r="BFT156" s="63"/>
      <c r="BFU156" s="63"/>
      <c r="BFV156" s="63"/>
      <c r="BFW156" s="63"/>
      <c r="BFX156" s="63"/>
      <c r="BFY156" s="63"/>
      <c r="BFZ156" s="63"/>
      <c r="BGA156" s="63"/>
      <c r="BGB156" s="63"/>
      <c r="BGC156" s="63"/>
      <c r="BGD156" s="63"/>
      <c r="BGE156" s="63"/>
      <c r="BGF156" s="63"/>
      <c r="BGG156" s="63"/>
      <c r="BGH156" s="63"/>
      <c r="BGI156" s="63"/>
      <c r="BGJ156" s="63"/>
      <c r="BGK156" s="63"/>
      <c r="BGL156" s="63"/>
      <c r="BGM156" s="63"/>
      <c r="BGN156" s="63"/>
      <c r="BGO156" s="63"/>
      <c r="BGP156" s="63"/>
      <c r="BGQ156" s="63"/>
      <c r="BGR156" s="63"/>
      <c r="BGS156" s="63"/>
      <c r="BGT156" s="63"/>
      <c r="BGU156" s="63"/>
      <c r="BGV156" s="63"/>
      <c r="BGW156" s="63"/>
      <c r="BGX156" s="63"/>
      <c r="BGY156" s="63"/>
      <c r="BGZ156" s="63"/>
      <c r="BHA156" s="63"/>
      <c r="BHB156" s="63"/>
      <c r="BHC156" s="63"/>
      <c r="BHD156" s="63"/>
      <c r="BHE156" s="63"/>
      <c r="BHF156" s="63"/>
      <c r="BHG156" s="63"/>
      <c r="BHH156" s="63"/>
      <c r="BHI156" s="63"/>
      <c r="BHJ156" s="63"/>
      <c r="BHK156" s="63"/>
      <c r="BHL156" s="63"/>
      <c r="BHM156" s="63"/>
      <c r="BHN156" s="63"/>
      <c r="BHO156" s="63"/>
      <c r="BHP156" s="63"/>
      <c r="BHQ156" s="63"/>
      <c r="BHR156" s="63"/>
      <c r="BHS156" s="63"/>
      <c r="BHT156" s="63"/>
      <c r="BHU156" s="63"/>
      <c r="BHV156" s="63"/>
      <c r="BHW156" s="63"/>
      <c r="BHX156" s="63"/>
      <c r="BHY156" s="63"/>
      <c r="BHZ156" s="63"/>
      <c r="BIA156" s="63"/>
      <c r="BIB156" s="63"/>
      <c r="BIC156" s="63"/>
      <c r="BID156" s="63"/>
      <c r="BIE156" s="63"/>
      <c r="BIF156" s="63"/>
      <c r="BIG156" s="63"/>
      <c r="BIH156" s="63"/>
      <c r="BII156" s="63"/>
      <c r="BIJ156" s="63"/>
      <c r="BIK156" s="63"/>
      <c r="BIL156" s="63"/>
      <c r="BIM156" s="63"/>
      <c r="BIN156" s="63"/>
      <c r="BIO156" s="63"/>
      <c r="BIP156" s="63"/>
      <c r="BIQ156" s="63"/>
      <c r="BIR156" s="63"/>
      <c r="BIS156" s="63"/>
      <c r="BIT156" s="63"/>
      <c r="BIU156" s="63"/>
      <c r="BIV156" s="63"/>
      <c r="BIW156" s="63"/>
      <c r="BIX156" s="63"/>
      <c r="BIY156" s="63"/>
      <c r="BIZ156" s="63"/>
      <c r="BJA156" s="63"/>
      <c r="BJB156" s="63"/>
      <c r="BJC156" s="63"/>
      <c r="BJD156" s="63"/>
      <c r="BJE156" s="63"/>
      <c r="BJF156" s="63"/>
      <c r="BJG156" s="63"/>
      <c r="BJH156" s="63"/>
      <c r="BJI156" s="63"/>
      <c r="BJJ156" s="63"/>
      <c r="BJK156" s="63"/>
      <c r="BJL156" s="63"/>
      <c r="BJM156" s="63"/>
      <c r="BJN156" s="63"/>
      <c r="BJO156" s="63"/>
      <c r="BJP156" s="63"/>
      <c r="BJQ156" s="63"/>
      <c r="BJR156" s="63"/>
      <c r="BJS156" s="63"/>
      <c r="BJT156" s="63"/>
      <c r="BJU156" s="63"/>
      <c r="BJV156" s="63"/>
      <c r="BJW156" s="63"/>
      <c r="BJX156" s="63"/>
      <c r="BJY156" s="63"/>
      <c r="BJZ156" s="63"/>
      <c r="BKA156" s="63"/>
      <c r="BKB156" s="63"/>
      <c r="BKC156" s="63"/>
      <c r="BKD156" s="63"/>
      <c r="BKE156" s="63"/>
      <c r="BKF156" s="63"/>
      <c r="BKG156" s="63"/>
      <c r="BKH156" s="63"/>
      <c r="BKI156" s="63"/>
      <c r="BKJ156" s="63"/>
      <c r="BKK156" s="63"/>
      <c r="BKL156" s="63"/>
      <c r="BKM156" s="63"/>
      <c r="BKN156" s="63"/>
      <c r="BKO156" s="63"/>
      <c r="BKP156" s="63"/>
      <c r="BKQ156" s="63"/>
      <c r="BKR156" s="63"/>
      <c r="BKS156" s="63"/>
      <c r="BKT156" s="63"/>
      <c r="BKU156" s="63"/>
      <c r="BKV156" s="63"/>
      <c r="BKW156" s="63"/>
      <c r="BKX156" s="63"/>
      <c r="BKY156" s="63"/>
      <c r="BKZ156" s="63"/>
      <c r="BLA156" s="63"/>
      <c r="BLB156" s="63"/>
      <c r="BLC156" s="63"/>
      <c r="BLD156" s="63"/>
      <c r="BLE156" s="63"/>
      <c r="BLF156" s="63"/>
      <c r="BLG156" s="63"/>
      <c r="BLH156" s="63"/>
      <c r="BLI156" s="63"/>
      <c r="BLJ156" s="63"/>
      <c r="BLK156" s="63"/>
      <c r="BLL156" s="63"/>
      <c r="BLM156" s="63"/>
      <c r="BLN156" s="63"/>
      <c r="BLO156" s="63"/>
      <c r="BLP156" s="63"/>
      <c r="BLQ156" s="63"/>
      <c r="BLR156" s="63"/>
      <c r="BLS156" s="63"/>
      <c r="BLT156" s="63"/>
      <c r="BLU156" s="63"/>
      <c r="BLV156" s="63"/>
      <c r="BLW156" s="63"/>
      <c r="BLX156" s="63"/>
      <c r="BLY156" s="63"/>
      <c r="BLZ156" s="63"/>
      <c r="BMA156" s="63"/>
      <c r="BMB156" s="63"/>
      <c r="BMC156" s="63"/>
      <c r="BMD156" s="63"/>
      <c r="BME156" s="63"/>
      <c r="BMF156" s="63"/>
      <c r="BMG156" s="63"/>
      <c r="BMH156" s="63"/>
      <c r="BMI156" s="63"/>
      <c r="BMJ156" s="63"/>
      <c r="BMK156" s="63"/>
      <c r="BML156" s="63"/>
      <c r="BMM156" s="63"/>
      <c r="BMN156" s="63"/>
      <c r="BMO156" s="63"/>
      <c r="BMP156" s="63"/>
      <c r="BMQ156" s="63"/>
      <c r="BMR156" s="63"/>
      <c r="BMS156" s="63"/>
      <c r="BMT156" s="63"/>
      <c r="BMU156" s="63"/>
      <c r="BMV156" s="63"/>
      <c r="BMW156" s="63"/>
      <c r="BMX156" s="63"/>
      <c r="BMY156" s="63"/>
      <c r="BMZ156" s="63"/>
      <c r="BNA156" s="63"/>
      <c r="BNB156" s="63"/>
      <c r="BNC156" s="63"/>
      <c r="BND156" s="63"/>
      <c r="BNE156" s="63"/>
      <c r="BNF156" s="63"/>
      <c r="BNG156" s="63"/>
      <c r="BNH156" s="63"/>
      <c r="BNI156" s="63"/>
      <c r="BNJ156" s="63"/>
      <c r="BNK156" s="63"/>
      <c r="BNL156" s="63"/>
      <c r="BNM156" s="63"/>
      <c r="BNN156" s="63"/>
      <c r="BNO156" s="63"/>
      <c r="BNP156" s="63"/>
      <c r="BNQ156" s="63"/>
      <c r="BNR156" s="63"/>
      <c r="BNS156" s="63"/>
      <c r="BNT156" s="63"/>
      <c r="BNU156" s="63"/>
      <c r="BNV156" s="63"/>
      <c r="BNW156" s="63"/>
      <c r="BNX156" s="63"/>
      <c r="BNY156" s="63"/>
      <c r="BNZ156" s="63"/>
      <c r="BOA156" s="63"/>
      <c r="BOB156" s="63"/>
      <c r="BOC156" s="63"/>
      <c r="BOD156" s="63"/>
      <c r="BOE156" s="63"/>
      <c r="BOF156" s="63"/>
      <c r="BOG156" s="63"/>
      <c r="BOH156" s="63"/>
      <c r="BOI156" s="63"/>
      <c r="BOJ156" s="63"/>
      <c r="BOK156" s="63"/>
      <c r="BOL156" s="63"/>
      <c r="BOM156" s="63"/>
      <c r="BON156" s="63"/>
      <c r="BOO156" s="63"/>
      <c r="BOP156" s="63"/>
      <c r="BOQ156" s="63"/>
      <c r="BOR156" s="63"/>
      <c r="BOS156" s="63"/>
      <c r="BOT156" s="63"/>
      <c r="BOU156" s="63"/>
      <c r="BOV156" s="63"/>
      <c r="BOW156" s="63"/>
      <c r="BOX156" s="63"/>
      <c r="BOY156" s="63"/>
      <c r="BOZ156" s="63"/>
      <c r="BPA156" s="63"/>
      <c r="BPB156" s="63"/>
      <c r="BPC156" s="63"/>
      <c r="BPD156" s="63"/>
      <c r="BPE156" s="63"/>
      <c r="BPF156" s="63"/>
      <c r="BPG156" s="63"/>
      <c r="BPH156" s="63"/>
      <c r="BPI156" s="63"/>
      <c r="BPJ156" s="63"/>
      <c r="BPK156" s="63"/>
      <c r="BPL156" s="63"/>
      <c r="BPM156" s="63"/>
      <c r="BPN156" s="63"/>
      <c r="BPO156" s="63"/>
      <c r="BPP156" s="63"/>
      <c r="BPQ156" s="63"/>
      <c r="BPR156" s="63"/>
      <c r="BPS156" s="63"/>
      <c r="BPT156" s="63"/>
      <c r="BPU156" s="63"/>
      <c r="BPV156" s="63"/>
      <c r="BPW156" s="63"/>
      <c r="BPX156" s="63"/>
      <c r="BPY156" s="63"/>
      <c r="BPZ156" s="63"/>
      <c r="BQA156" s="63"/>
      <c r="BQB156" s="63"/>
      <c r="BQC156" s="63"/>
      <c r="BQD156" s="63"/>
      <c r="BQE156" s="63"/>
      <c r="BQF156" s="63"/>
      <c r="BQG156" s="63"/>
      <c r="BQH156" s="63"/>
      <c r="BQI156" s="63"/>
      <c r="BQJ156" s="63"/>
      <c r="BQK156" s="63"/>
      <c r="BQL156" s="63"/>
      <c r="BQM156" s="63"/>
      <c r="BQN156" s="63"/>
      <c r="BQO156" s="63"/>
      <c r="BQP156" s="63"/>
      <c r="BQQ156" s="63"/>
      <c r="BQR156" s="63"/>
      <c r="BQS156" s="63"/>
      <c r="BQT156" s="63"/>
      <c r="BQU156" s="63"/>
      <c r="BQV156" s="63"/>
      <c r="BQW156" s="63"/>
      <c r="BQX156" s="63"/>
      <c r="BQY156" s="63"/>
      <c r="BQZ156" s="63"/>
      <c r="BRA156" s="63"/>
      <c r="BRB156" s="63"/>
      <c r="BRC156" s="63"/>
      <c r="BRD156" s="63"/>
      <c r="BRE156" s="63"/>
      <c r="BRF156" s="63"/>
      <c r="BRG156" s="63"/>
      <c r="BRH156" s="63"/>
      <c r="BRI156" s="63"/>
      <c r="BRJ156" s="63"/>
      <c r="BRK156" s="63"/>
      <c r="BRL156" s="63"/>
      <c r="BRM156" s="63"/>
      <c r="BRN156" s="63"/>
      <c r="BRO156" s="63"/>
      <c r="BRP156" s="63"/>
      <c r="BRQ156" s="63"/>
      <c r="BRR156" s="63"/>
      <c r="BRS156" s="63"/>
      <c r="BRT156" s="63"/>
      <c r="BRU156" s="63"/>
      <c r="BRV156" s="63"/>
      <c r="BRW156" s="63"/>
      <c r="BRX156" s="63"/>
      <c r="BRY156" s="63"/>
      <c r="BRZ156" s="63"/>
      <c r="BSA156" s="63"/>
      <c r="BSB156" s="63"/>
      <c r="BSC156" s="63"/>
      <c r="BSD156" s="63"/>
      <c r="BSE156" s="63"/>
      <c r="BSF156" s="63"/>
      <c r="BSG156" s="63"/>
      <c r="BSH156" s="63"/>
      <c r="BSI156" s="63"/>
      <c r="BSJ156" s="63"/>
      <c r="BSK156" s="63"/>
      <c r="BSL156" s="63"/>
      <c r="BSM156" s="63"/>
      <c r="BSN156" s="63"/>
      <c r="BSO156" s="63"/>
      <c r="BSP156" s="63"/>
      <c r="BSQ156" s="63"/>
      <c r="BSR156" s="63"/>
      <c r="BSS156" s="63"/>
      <c r="BST156" s="63"/>
      <c r="BSU156" s="63"/>
      <c r="BSV156" s="63"/>
      <c r="BSW156" s="63"/>
      <c r="BSX156" s="63"/>
      <c r="BSY156" s="63"/>
      <c r="BSZ156" s="63"/>
      <c r="BTA156" s="63"/>
      <c r="BTB156" s="63"/>
      <c r="BTC156" s="63"/>
      <c r="BTD156" s="63"/>
      <c r="BTE156" s="63"/>
      <c r="BTF156" s="63"/>
      <c r="BTG156" s="63"/>
      <c r="BTH156" s="63"/>
      <c r="BTI156" s="63"/>
      <c r="BTJ156" s="63"/>
      <c r="BTK156" s="63"/>
      <c r="BTL156" s="63"/>
      <c r="BTM156" s="63"/>
      <c r="BTN156" s="63"/>
      <c r="BTO156" s="63"/>
      <c r="BTP156" s="63"/>
      <c r="BTQ156" s="63"/>
      <c r="BTR156" s="63"/>
      <c r="BTS156" s="63"/>
      <c r="BTT156" s="63"/>
      <c r="BTU156" s="63"/>
      <c r="BTV156" s="63"/>
      <c r="BTW156" s="63"/>
      <c r="BTX156" s="63"/>
      <c r="BTY156" s="63"/>
      <c r="BTZ156" s="63"/>
      <c r="BUA156" s="63"/>
      <c r="BUB156" s="63"/>
      <c r="BUC156" s="63"/>
      <c r="BUD156" s="63"/>
      <c r="BUE156" s="63"/>
      <c r="BUF156" s="63"/>
      <c r="BUG156" s="63"/>
      <c r="BUH156" s="63"/>
      <c r="BUI156" s="63"/>
      <c r="BUJ156" s="63"/>
      <c r="BUK156" s="63"/>
      <c r="BUL156" s="63"/>
      <c r="BUM156" s="63"/>
      <c r="BUN156" s="63"/>
      <c r="BUO156" s="63"/>
      <c r="BUP156" s="63"/>
      <c r="BUQ156" s="63"/>
      <c r="BUR156" s="63"/>
      <c r="BUS156" s="63"/>
      <c r="BUT156" s="63"/>
      <c r="BUU156" s="63"/>
      <c r="BUV156" s="63"/>
      <c r="BUW156" s="63"/>
      <c r="BUX156" s="63"/>
      <c r="BUY156" s="63"/>
      <c r="BUZ156" s="63"/>
      <c r="BVA156" s="63"/>
      <c r="BVB156" s="63"/>
      <c r="BVC156" s="63"/>
      <c r="BVD156" s="63"/>
      <c r="BVE156" s="63"/>
      <c r="BVF156" s="63"/>
      <c r="BVG156" s="63"/>
      <c r="BVH156" s="63"/>
      <c r="BVI156" s="63"/>
      <c r="BVJ156" s="63"/>
      <c r="BVK156" s="63"/>
      <c r="BVL156" s="63"/>
      <c r="BVM156" s="63"/>
      <c r="BVN156" s="63"/>
      <c r="BVO156" s="63"/>
      <c r="BVP156" s="63"/>
      <c r="BVQ156" s="63"/>
      <c r="BVR156" s="63"/>
      <c r="BVS156" s="63"/>
      <c r="BVT156" s="63"/>
      <c r="BVU156" s="63"/>
      <c r="BVV156" s="63"/>
      <c r="BVW156" s="63"/>
      <c r="BVX156" s="63"/>
      <c r="BVY156" s="63"/>
      <c r="BVZ156" s="63"/>
      <c r="BWA156" s="63"/>
      <c r="BWB156" s="63"/>
      <c r="BWC156" s="63"/>
      <c r="BWD156" s="63"/>
      <c r="BWE156" s="63"/>
      <c r="BWF156" s="63"/>
      <c r="BWG156" s="63"/>
      <c r="BWH156" s="63"/>
      <c r="BWI156" s="63"/>
      <c r="BWJ156" s="63"/>
      <c r="BWK156" s="63"/>
      <c r="BWL156" s="63"/>
      <c r="BWM156" s="63"/>
      <c r="BWN156" s="63"/>
      <c r="BWO156" s="63"/>
      <c r="BWP156" s="63"/>
      <c r="BWQ156" s="63"/>
      <c r="BWR156" s="63"/>
      <c r="BWS156" s="63"/>
      <c r="BWT156" s="63"/>
      <c r="BWU156" s="63"/>
      <c r="BWV156" s="63"/>
      <c r="BWW156" s="63"/>
      <c r="BWX156" s="63"/>
      <c r="BWY156" s="63"/>
      <c r="BWZ156" s="63"/>
      <c r="BXA156" s="63"/>
      <c r="BXB156" s="63"/>
      <c r="BXC156" s="63"/>
      <c r="BXD156" s="63"/>
      <c r="BXE156" s="63"/>
      <c r="BXF156" s="63"/>
      <c r="BXG156" s="63"/>
      <c r="BXH156" s="63"/>
      <c r="BXI156" s="63"/>
      <c r="BXJ156" s="63"/>
      <c r="BXK156" s="63"/>
      <c r="BXL156" s="63"/>
      <c r="BXM156" s="63"/>
      <c r="BXN156" s="63"/>
      <c r="BXO156" s="63"/>
      <c r="BXP156" s="63"/>
      <c r="BXQ156" s="63"/>
      <c r="BXR156" s="63"/>
      <c r="BXS156" s="63"/>
      <c r="BXT156" s="63"/>
      <c r="BXU156" s="63"/>
      <c r="BXV156" s="63"/>
      <c r="BXW156" s="63"/>
      <c r="BXX156" s="63"/>
      <c r="BXY156" s="63"/>
      <c r="BXZ156" s="63"/>
      <c r="BYA156" s="63"/>
      <c r="BYB156" s="63"/>
      <c r="BYC156" s="63"/>
      <c r="BYD156" s="63"/>
      <c r="BYE156" s="63"/>
      <c r="BYF156" s="63"/>
      <c r="BYG156" s="63"/>
      <c r="BYH156" s="63"/>
      <c r="BYI156" s="63"/>
      <c r="BYJ156" s="63"/>
      <c r="BYK156" s="63"/>
      <c r="BYL156" s="63"/>
      <c r="BYM156" s="63"/>
      <c r="BYN156" s="63"/>
      <c r="BYO156" s="63"/>
      <c r="BYP156" s="63"/>
      <c r="BYQ156" s="63"/>
      <c r="BYR156" s="63"/>
      <c r="BYS156" s="63"/>
      <c r="BYT156" s="63"/>
      <c r="BYU156" s="63"/>
      <c r="BYV156" s="63"/>
      <c r="BYW156" s="63"/>
      <c r="BYX156" s="63"/>
      <c r="BYY156" s="63"/>
      <c r="BYZ156" s="63"/>
      <c r="BZA156" s="63"/>
      <c r="BZB156" s="63"/>
      <c r="BZC156" s="63"/>
      <c r="BZD156" s="63"/>
      <c r="BZE156" s="63"/>
      <c r="BZF156" s="63"/>
      <c r="BZG156" s="63"/>
      <c r="BZH156" s="63"/>
      <c r="BZI156" s="63"/>
      <c r="BZJ156" s="63"/>
      <c r="BZK156" s="63"/>
      <c r="BZL156" s="63"/>
      <c r="BZM156" s="63"/>
      <c r="BZN156" s="63"/>
      <c r="BZO156" s="63"/>
      <c r="BZP156" s="63"/>
      <c r="BZQ156" s="63"/>
      <c r="BZR156" s="63"/>
      <c r="BZS156" s="63"/>
      <c r="BZT156" s="63"/>
      <c r="BZU156" s="63"/>
      <c r="BZV156" s="63"/>
      <c r="BZW156" s="63"/>
      <c r="BZX156" s="63"/>
      <c r="BZY156" s="63"/>
      <c r="BZZ156" s="63"/>
      <c r="CAA156" s="63"/>
      <c r="CAB156" s="63"/>
      <c r="CAC156" s="63"/>
      <c r="CAD156" s="63"/>
      <c r="CAE156" s="63"/>
      <c r="CAF156" s="63"/>
      <c r="CAG156" s="63"/>
      <c r="CAH156" s="63"/>
      <c r="CAI156" s="63"/>
      <c r="CAJ156" s="63"/>
      <c r="CAK156" s="63"/>
      <c r="CAL156" s="63"/>
      <c r="CAM156" s="63"/>
      <c r="CAN156" s="63"/>
      <c r="CAO156" s="63"/>
      <c r="CAP156" s="63"/>
      <c r="CAQ156" s="63"/>
      <c r="CAR156" s="63"/>
      <c r="CAS156" s="63"/>
      <c r="CAT156" s="63"/>
      <c r="CAU156" s="63"/>
      <c r="CAV156" s="63"/>
      <c r="CAW156" s="63"/>
      <c r="CAX156" s="63"/>
      <c r="CAY156" s="63"/>
      <c r="CAZ156" s="63"/>
      <c r="CBA156" s="63"/>
      <c r="CBB156" s="63"/>
      <c r="CBC156" s="63"/>
      <c r="CBD156" s="63"/>
      <c r="CBE156" s="63"/>
      <c r="CBF156" s="63"/>
      <c r="CBG156" s="63"/>
      <c r="CBH156" s="63"/>
      <c r="CBI156" s="63"/>
      <c r="CBJ156" s="63"/>
      <c r="CBK156" s="63"/>
      <c r="CBL156" s="63"/>
      <c r="CBM156" s="63"/>
      <c r="CBN156" s="63"/>
      <c r="CBO156" s="63"/>
      <c r="CBP156" s="63"/>
      <c r="CBQ156" s="63"/>
      <c r="CBR156" s="63"/>
      <c r="CBS156" s="63"/>
      <c r="CBT156" s="63"/>
      <c r="CBU156" s="63"/>
      <c r="CBV156" s="63"/>
      <c r="CBW156" s="63"/>
      <c r="CBX156" s="63"/>
      <c r="CBY156" s="63"/>
      <c r="CBZ156" s="63"/>
      <c r="CCA156" s="63"/>
      <c r="CCB156" s="63"/>
      <c r="CCC156" s="63"/>
      <c r="CCD156" s="63"/>
      <c r="CCE156" s="63"/>
      <c r="CCF156" s="63"/>
      <c r="CCG156" s="63"/>
      <c r="CCH156" s="63"/>
      <c r="CCI156" s="63"/>
      <c r="CCJ156" s="63"/>
      <c r="CCK156" s="63"/>
      <c r="CCL156" s="63"/>
      <c r="CCM156" s="63"/>
      <c r="CCN156" s="63"/>
      <c r="CCO156" s="63"/>
      <c r="CCP156" s="63"/>
      <c r="CCQ156" s="63"/>
      <c r="CCR156" s="63"/>
      <c r="CCS156" s="63"/>
      <c r="CCT156" s="63"/>
      <c r="CCU156" s="63"/>
      <c r="CCV156" s="63"/>
      <c r="CCW156" s="63"/>
      <c r="CCX156" s="63"/>
      <c r="CCY156" s="63"/>
      <c r="CCZ156" s="63"/>
      <c r="CDA156" s="63"/>
      <c r="CDB156" s="63"/>
      <c r="CDC156" s="63"/>
      <c r="CDD156" s="63"/>
      <c r="CDE156" s="63"/>
      <c r="CDF156" s="63"/>
      <c r="CDG156" s="63"/>
      <c r="CDH156" s="63"/>
      <c r="CDI156" s="63"/>
      <c r="CDJ156" s="63"/>
      <c r="CDK156" s="63"/>
      <c r="CDL156" s="63"/>
      <c r="CDM156" s="63"/>
      <c r="CDN156" s="63"/>
      <c r="CDO156" s="63"/>
      <c r="CDP156" s="63"/>
      <c r="CDQ156" s="63"/>
      <c r="CDR156" s="63"/>
      <c r="CDS156" s="63"/>
      <c r="CDT156" s="63"/>
      <c r="CDU156" s="63"/>
      <c r="CDV156" s="63"/>
      <c r="CDW156" s="63"/>
      <c r="CDX156" s="63"/>
      <c r="CDY156" s="63"/>
      <c r="CDZ156" s="63"/>
      <c r="CEA156" s="63"/>
      <c r="CEB156" s="63"/>
      <c r="CEC156" s="63"/>
      <c r="CED156" s="63"/>
      <c r="CEE156" s="63"/>
      <c r="CEF156" s="63"/>
      <c r="CEG156" s="63"/>
      <c r="CEH156" s="63"/>
      <c r="CEI156" s="63"/>
      <c r="CEJ156" s="63"/>
      <c r="CEK156" s="63"/>
      <c r="CEL156" s="63"/>
      <c r="CEM156" s="63"/>
      <c r="CEN156" s="63"/>
      <c r="CEO156" s="63"/>
      <c r="CEP156" s="63"/>
      <c r="CEQ156" s="63"/>
      <c r="CER156" s="63"/>
      <c r="CES156" s="63"/>
      <c r="CET156" s="63"/>
      <c r="CEU156" s="63"/>
      <c r="CEV156" s="63"/>
      <c r="CEW156" s="63"/>
      <c r="CEX156" s="63"/>
      <c r="CEY156" s="63"/>
      <c r="CEZ156" s="63"/>
      <c r="CFA156" s="63"/>
      <c r="CFB156" s="63"/>
      <c r="CFC156" s="63"/>
      <c r="CFD156" s="63"/>
      <c r="CFE156" s="63"/>
      <c r="CFF156" s="63"/>
      <c r="CFG156" s="63"/>
      <c r="CFH156" s="63"/>
      <c r="CFI156" s="63"/>
      <c r="CFJ156" s="63"/>
      <c r="CFK156" s="63"/>
      <c r="CFL156" s="63"/>
      <c r="CFM156" s="63"/>
      <c r="CFN156" s="63"/>
      <c r="CFO156" s="63"/>
      <c r="CFP156" s="63"/>
      <c r="CFQ156" s="63"/>
      <c r="CFR156" s="63"/>
      <c r="CFS156" s="63"/>
      <c r="CFT156" s="63"/>
      <c r="CFU156" s="63"/>
      <c r="CFV156" s="63"/>
      <c r="CFW156" s="63"/>
      <c r="CFX156" s="63"/>
      <c r="CFY156" s="63"/>
      <c r="CFZ156" s="63"/>
      <c r="CGA156" s="63"/>
      <c r="CGB156" s="63"/>
      <c r="CGC156" s="63"/>
      <c r="CGD156" s="63"/>
      <c r="CGE156" s="63"/>
      <c r="CGF156" s="63"/>
      <c r="CGG156" s="63"/>
      <c r="CGH156" s="63"/>
      <c r="CGI156" s="63"/>
      <c r="CGJ156" s="63"/>
      <c r="CGK156" s="63"/>
      <c r="CGL156" s="63"/>
      <c r="CGM156" s="63"/>
      <c r="CGN156" s="63"/>
      <c r="CGO156" s="63"/>
      <c r="CGP156" s="63"/>
      <c r="CGQ156" s="63"/>
      <c r="CGR156" s="63"/>
      <c r="CGS156" s="63"/>
      <c r="CGT156" s="63"/>
      <c r="CGU156" s="63"/>
      <c r="CGV156" s="63"/>
      <c r="CGW156" s="63"/>
      <c r="CGX156" s="63"/>
      <c r="CGY156" s="63"/>
      <c r="CGZ156" s="63"/>
      <c r="CHA156" s="63"/>
      <c r="CHB156" s="63"/>
      <c r="CHC156" s="63"/>
      <c r="CHD156" s="63"/>
      <c r="CHE156" s="63"/>
      <c r="CHF156" s="63"/>
      <c r="CHG156" s="63"/>
      <c r="CHH156" s="63"/>
      <c r="CHI156" s="63"/>
      <c r="CHJ156" s="63"/>
      <c r="CHK156" s="63"/>
      <c r="CHL156" s="63"/>
      <c r="CHM156" s="63"/>
      <c r="CHN156" s="63"/>
      <c r="CHO156" s="63"/>
      <c r="CHP156" s="63"/>
      <c r="CHQ156" s="63"/>
      <c r="CHR156" s="63"/>
      <c r="CHS156" s="63"/>
      <c r="CHT156" s="63"/>
      <c r="CHU156" s="63"/>
      <c r="CHV156" s="63"/>
      <c r="CHW156" s="63"/>
      <c r="CHX156" s="63"/>
      <c r="CHY156" s="63"/>
      <c r="CHZ156" s="63"/>
      <c r="CIA156" s="63"/>
      <c r="CIB156" s="63"/>
      <c r="CIC156" s="63"/>
      <c r="CID156" s="63"/>
      <c r="CIE156" s="63"/>
      <c r="CIF156" s="63"/>
      <c r="CIG156" s="63"/>
      <c r="CIH156" s="63"/>
      <c r="CII156" s="63"/>
      <c r="CIJ156" s="63"/>
      <c r="CIK156" s="63"/>
      <c r="CIL156" s="63"/>
      <c r="CIM156" s="63"/>
      <c r="CIN156" s="63"/>
      <c r="CIO156" s="63"/>
      <c r="CIP156" s="63"/>
      <c r="CIQ156" s="63"/>
      <c r="CIR156" s="63"/>
      <c r="CIS156" s="63"/>
      <c r="CIT156" s="63"/>
      <c r="CIU156" s="63"/>
      <c r="CIV156" s="63"/>
      <c r="CIW156" s="63"/>
      <c r="CIX156" s="63"/>
      <c r="CIY156" s="63"/>
      <c r="CIZ156" s="63"/>
      <c r="CJA156" s="63"/>
      <c r="CJB156" s="63"/>
      <c r="CJC156" s="63"/>
      <c r="CJD156" s="63"/>
      <c r="CJE156" s="63"/>
      <c r="CJF156" s="63"/>
      <c r="CJG156" s="63"/>
      <c r="CJH156" s="63"/>
      <c r="CJI156" s="63"/>
      <c r="CJJ156" s="63"/>
      <c r="CJK156" s="63"/>
      <c r="CJL156" s="63"/>
      <c r="CJM156" s="63"/>
      <c r="CJN156" s="63"/>
      <c r="CJO156" s="63"/>
      <c r="CJP156" s="63"/>
      <c r="CJQ156" s="63"/>
      <c r="CJR156" s="63"/>
      <c r="CJS156" s="63"/>
      <c r="CJT156" s="63"/>
      <c r="CJU156" s="63"/>
      <c r="CJV156" s="63"/>
      <c r="CJW156" s="63"/>
      <c r="CJX156" s="63"/>
      <c r="CJY156" s="63"/>
      <c r="CJZ156" s="63"/>
      <c r="CKA156" s="63"/>
      <c r="CKB156" s="63"/>
      <c r="CKC156" s="63"/>
      <c r="CKD156" s="63"/>
      <c r="CKE156" s="63"/>
      <c r="CKF156" s="63"/>
      <c r="CKG156" s="63"/>
      <c r="CKH156" s="63"/>
      <c r="CKI156" s="63"/>
      <c r="CKJ156" s="63"/>
      <c r="CKK156" s="63"/>
      <c r="CKL156" s="63"/>
      <c r="CKM156" s="63"/>
      <c r="CKN156" s="63"/>
      <c r="CKO156" s="63"/>
      <c r="CKP156" s="63"/>
      <c r="CKQ156" s="63"/>
      <c r="CKR156" s="63"/>
      <c r="CKS156" s="63"/>
      <c r="CKT156" s="63"/>
      <c r="CKU156" s="63"/>
      <c r="CKV156" s="63"/>
      <c r="CKW156" s="63"/>
      <c r="CKX156" s="63"/>
      <c r="CKY156" s="63"/>
      <c r="CKZ156" s="63"/>
      <c r="CLA156" s="63"/>
      <c r="CLB156" s="63"/>
      <c r="CLC156" s="63"/>
      <c r="CLD156" s="63"/>
      <c r="CLE156" s="63"/>
      <c r="CLF156" s="63"/>
      <c r="CLG156" s="63"/>
      <c r="CLH156" s="63"/>
      <c r="CLI156" s="63"/>
      <c r="CLJ156" s="63"/>
      <c r="CLK156" s="63"/>
      <c r="CLL156" s="63"/>
      <c r="CLM156" s="63"/>
      <c r="CLN156" s="63"/>
      <c r="CLO156" s="63"/>
      <c r="CLP156" s="63"/>
      <c r="CLQ156" s="63"/>
      <c r="CLR156" s="63"/>
      <c r="CLS156" s="63"/>
      <c r="CLT156" s="63"/>
      <c r="CLU156" s="63"/>
      <c r="CLV156" s="63"/>
      <c r="CLW156" s="63"/>
      <c r="CLX156" s="63"/>
      <c r="CLY156" s="63"/>
      <c r="CLZ156" s="63"/>
      <c r="CMA156" s="63"/>
      <c r="CMB156" s="63"/>
      <c r="CMC156" s="63"/>
      <c r="CMD156" s="63"/>
      <c r="CME156" s="63"/>
      <c r="CMF156" s="63"/>
      <c r="CMG156" s="63"/>
      <c r="CMH156" s="63"/>
      <c r="CMI156" s="63"/>
      <c r="CMJ156" s="63"/>
      <c r="CMK156" s="63"/>
      <c r="CML156" s="63"/>
      <c r="CMM156" s="63"/>
      <c r="CMN156" s="63"/>
      <c r="CMO156" s="63"/>
      <c r="CMP156" s="63"/>
      <c r="CMQ156" s="63"/>
      <c r="CMR156" s="63"/>
      <c r="CMS156" s="63"/>
      <c r="CMT156" s="63"/>
      <c r="CMU156" s="63"/>
      <c r="CMV156" s="63"/>
      <c r="CMW156" s="63"/>
      <c r="CMX156" s="63"/>
      <c r="CMY156" s="63"/>
      <c r="CMZ156" s="63"/>
      <c r="CNA156" s="63"/>
      <c r="CNB156" s="63"/>
      <c r="CNC156" s="63"/>
      <c r="CND156" s="63"/>
      <c r="CNE156" s="63"/>
      <c r="CNF156" s="63"/>
      <c r="CNG156" s="63"/>
      <c r="CNH156" s="63"/>
      <c r="CNI156" s="63"/>
      <c r="CNJ156" s="63"/>
      <c r="CNK156" s="63"/>
      <c r="CNL156" s="63"/>
      <c r="CNM156" s="63"/>
      <c r="CNN156" s="63"/>
      <c r="CNO156" s="63"/>
      <c r="CNP156" s="63"/>
      <c r="CNQ156" s="63"/>
      <c r="CNR156" s="63"/>
      <c r="CNS156" s="63"/>
      <c r="CNT156" s="63"/>
      <c r="CNU156" s="63"/>
      <c r="CNV156" s="63"/>
      <c r="CNW156" s="63"/>
      <c r="CNX156" s="63"/>
      <c r="CNY156" s="63"/>
      <c r="CNZ156" s="63"/>
      <c r="COA156" s="63"/>
      <c r="COB156" s="63"/>
      <c r="COC156" s="63"/>
      <c r="COD156" s="63"/>
      <c r="COE156" s="63"/>
      <c r="COF156" s="63"/>
      <c r="COG156" s="63"/>
      <c r="COH156" s="63"/>
      <c r="COI156" s="63"/>
      <c r="COJ156" s="63"/>
      <c r="COK156" s="63"/>
      <c r="COL156" s="63"/>
      <c r="COM156" s="63"/>
      <c r="CON156" s="63"/>
      <c r="COO156" s="63"/>
      <c r="COP156" s="63"/>
      <c r="COQ156" s="63"/>
      <c r="COR156" s="63"/>
      <c r="COS156" s="63"/>
      <c r="COT156" s="63"/>
      <c r="COU156" s="63"/>
      <c r="COV156" s="63"/>
      <c r="COW156" s="63"/>
      <c r="COX156" s="63"/>
      <c r="COY156" s="63"/>
      <c r="COZ156" s="63"/>
      <c r="CPA156" s="63"/>
      <c r="CPB156" s="63"/>
      <c r="CPC156" s="63"/>
      <c r="CPD156" s="63"/>
      <c r="CPE156" s="63"/>
      <c r="CPF156" s="63"/>
      <c r="CPG156" s="63"/>
      <c r="CPH156" s="63"/>
      <c r="CPI156" s="63"/>
      <c r="CPJ156" s="63"/>
      <c r="CPK156" s="63"/>
      <c r="CPL156" s="63"/>
      <c r="CPM156" s="63"/>
      <c r="CPN156" s="63"/>
      <c r="CPO156" s="63"/>
      <c r="CPP156" s="63"/>
      <c r="CPQ156" s="63"/>
      <c r="CPR156" s="63"/>
      <c r="CPS156" s="63"/>
      <c r="CPT156" s="63"/>
      <c r="CPU156" s="63"/>
      <c r="CPV156" s="63"/>
      <c r="CPW156" s="63"/>
      <c r="CPX156" s="63"/>
      <c r="CPY156" s="63"/>
      <c r="CPZ156" s="63"/>
      <c r="CQA156" s="63"/>
      <c r="CQB156" s="63"/>
      <c r="CQC156" s="63"/>
      <c r="CQD156" s="63"/>
      <c r="CQE156" s="63"/>
      <c r="CQF156" s="63"/>
      <c r="CQG156" s="63"/>
      <c r="CQH156" s="63"/>
      <c r="CQI156" s="63"/>
      <c r="CQJ156" s="63"/>
      <c r="CQK156" s="63"/>
      <c r="CQL156" s="63"/>
      <c r="CQM156" s="63"/>
      <c r="CQN156" s="63"/>
      <c r="CQO156" s="63"/>
      <c r="CQP156" s="63"/>
      <c r="CQQ156" s="63"/>
      <c r="CQR156" s="63"/>
      <c r="CQS156" s="63"/>
      <c r="CQT156" s="63"/>
      <c r="CQU156" s="63"/>
      <c r="CQV156" s="63"/>
      <c r="CQW156" s="63"/>
      <c r="CQX156" s="63"/>
      <c r="CQY156" s="63"/>
      <c r="CQZ156" s="63"/>
      <c r="CRA156" s="63"/>
      <c r="CRB156" s="63"/>
      <c r="CRC156" s="63"/>
      <c r="CRD156" s="63"/>
      <c r="CRE156" s="63"/>
      <c r="CRF156" s="63"/>
      <c r="CRG156" s="63"/>
      <c r="CRH156" s="63"/>
      <c r="CRI156" s="63"/>
      <c r="CRJ156" s="63"/>
      <c r="CRK156" s="63"/>
      <c r="CRL156" s="63"/>
      <c r="CRM156" s="63"/>
      <c r="CRN156" s="63"/>
      <c r="CRO156" s="63"/>
      <c r="CRP156" s="63"/>
      <c r="CRQ156" s="63"/>
      <c r="CRR156" s="63"/>
      <c r="CRS156" s="63"/>
      <c r="CRT156" s="63"/>
      <c r="CRU156" s="63"/>
      <c r="CRV156" s="63"/>
      <c r="CRW156" s="63"/>
      <c r="CRX156" s="63"/>
      <c r="CRY156" s="63"/>
      <c r="CRZ156" s="63"/>
      <c r="CSA156" s="63"/>
      <c r="CSB156" s="63"/>
      <c r="CSC156" s="63"/>
      <c r="CSD156" s="63"/>
      <c r="CSE156" s="63"/>
      <c r="CSF156" s="63"/>
      <c r="CSG156" s="63"/>
      <c r="CSH156" s="63"/>
      <c r="CSI156" s="63"/>
      <c r="CSJ156" s="63"/>
      <c r="CSK156" s="63"/>
      <c r="CSL156" s="63"/>
      <c r="CSM156" s="63"/>
      <c r="CSN156" s="63"/>
      <c r="CSO156" s="63"/>
      <c r="CSP156" s="63"/>
      <c r="CSQ156" s="63"/>
      <c r="CSR156" s="63"/>
      <c r="CSS156" s="63"/>
      <c r="CST156" s="63"/>
      <c r="CSU156" s="63"/>
      <c r="CSV156" s="63"/>
      <c r="CSW156" s="63"/>
      <c r="CSX156" s="63"/>
      <c r="CSY156" s="63"/>
      <c r="CSZ156" s="63"/>
      <c r="CTA156" s="63"/>
      <c r="CTB156" s="63"/>
      <c r="CTC156" s="63"/>
      <c r="CTD156" s="63"/>
      <c r="CTE156" s="63"/>
      <c r="CTF156" s="63"/>
      <c r="CTG156" s="63"/>
      <c r="CTH156" s="63"/>
      <c r="CTI156" s="63"/>
      <c r="CTJ156" s="63"/>
      <c r="CTK156" s="63"/>
      <c r="CTL156" s="63"/>
      <c r="CTM156" s="63"/>
      <c r="CTN156" s="63"/>
      <c r="CTO156" s="63"/>
      <c r="CTP156" s="63"/>
      <c r="CTQ156" s="63"/>
      <c r="CTR156" s="63"/>
      <c r="CTS156" s="63"/>
      <c r="CTT156" s="63"/>
      <c r="CTU156" s="63"/>
      <c r="CTV156" s="63"/>
      <c r="CTW156" s="63"/>
      <c r="CTX156" s="63"/>
      <c r="CTY156" s="63"/>
      <c r="CTZ156" s="63"/>
      <c r="CUA156" s="63"/>
      <c r="CUB156" s="63"/>
      <c r="CUC156" s="63"/>
      <c r="CUD156" s="63"/>
      <c r="CUE156" s="63"/>
      <c r="CUF156" s="63"/>
      <c r="CUG156" s="63"/>
      <c r="CUH156" s="63"/>
      <c r="CUI156" s="63"/>
      <c r="CUJ156" s="63"/>
      <c r="CUK156" s="63"/>
      <c r="CUL156" s="63"/>
      <c r="CUM156" s="63"/>
      <c r="CUN156" s="63"/>
      <c r="CUO156" s="63"/>
      <c r="CUP156" s="63"/>
      <c r="CUQ156" s="63"/>
      <c r="CUR156" s="63"/>
      <c r="CUS156" s="63"/>
      <c r="CUT156" s="63"/>
      <c r="CUU156" s="63"/>
      <c r="CUV156" s="63"/>
      <c r="CUW156" s="63"/>
      <c r="CUX156" s="63"/>
      <c r="CUY156" s="63"/>
      <c r="CUZ156" s="63"/>
      <c r="CVA156" s="63"/>
      <c r="CVB156" s="63"/>
      <c r="CVC156" s="63"/>
      <c r="CVD156" s="63"/>
      <c r="CVE156" s="63"/>
      <c r="CVF156" s="63"/>
      <c r="CVG156" s="63"/>
      <c r="CVH156" s="63"/>
      <c r="CVI156" s="63"/>
      <c r="CVJ156" s="63"/>
      <c r="CVK156" s="63"/>
      <c r="CVL156" s="63"/>
      <c r="CVM156" s="63"/>
      <c r="CVN156" s="63"/>
      <c r="CVO156" s="63"/>
      <c r="CVP156" s="63"/>
      <c r="CVQ156" s="63"/>
      <c r="CVR156" s="63"/>
      <c r="CVS156" s="63"/>
      <c r="CVT156" s="63"/>
      <c r="CVU156" s="63"/>
      <c r="CVV156" s="63"/>
      <c r="CVW156" s="63"/>
      <c r="CVX156" s="63"/>
      <c r="CVY156" s="63"/>
      <c r="CVZ156" s="63"/>
      <c r="CWA156" s="63"/>
      <c r="CWB156" s="63"/>
      <c r="CWC156" s="63"/>
      <c r="CWD156" s="63"/>
      <c r="CWE156" s="63"/>
      <c r="CWF156" s="63"/>
      <c r="CWG156" s="63"/>
      <c r="CWH156" s="63"/>
      <c r="CWI156" s="63"/>
      <c r="CWJ156" s="63"/>
      <c r="CWK156" s="63"/>
      <c r="CWL156" s="63"/>
      <c r="CWM156" s="63"/>
      <c r="CWN156" s="63"/>
      <c r="CWO156" s="63"/>
      <c r="CWP156" s="63"/>
      <c r="CWQ156" s="63"/>
      <c r="CWR156" s="63"/>
      <c r="CWS156" s="63"/>
      <c r="CWT156" s="63"/>
      <c r="CWU156" s="63"/>
      <c r="CWV156" s="63"/>
      <c r="CWW156" s="63"/>
      <c r="CWX156" s="63"/>
      <c r="CWY156" s="63"/>
      <c r="CWZ156" s="63"/>
      <c r="CXA156" s="63"/>
      <c r="CXB156" s="63"/>
      <c r="CXC156" s="63"/>
      <c r="CXD156" s="63"/>
      <c r="CXE156" s="63"/>
      <c r="CXF156" s="63"/>
      <c r="CXG156" s="63"/>
      <c r="CXH156" s="63"/>
      <c r="CXI156" s="63"/>
      <c r="CXJ156" s="63"/>
      <c r="CXK156" s="63"/>
      <c r="CXL156" s="63"/>
      <c r="CXM156" s="63"/>
      <c r="CXN156" s="63"/>
      <c r="CXO156" s="63"/>
      <c r="CXP156" s="63"/>
      <c r="CXQ156" s="63"/>
      <c r="CXR156" s="63"/>
      <c r="CXS156" s="63"/>
      <c r="CXT156" s="63"/>
      <c r="CXU156" s="63"/>
      <c r="CXV156" s="63"/>
      <c r="CXW156" s="63"/>
      <c r="CXX156" s="63"/>
      <c r="CXY156" s="63"/>
      <c r="CXZ156" s="63"/>
      <c r="CYA156" s="63"/>
      <c r="CYB156" s="63"/>
      <c r="CYC156" s="63"/>
      <c r="CYD156" s="63"/>
      <c r="CYE156" s="63"/>
      <c r="CYF156" s="63"/>
      <c r="CYG156" s="63"/>
      <c r="CYH156" s="63"/>
      <c r="CYI156" s="63"/>
      <c r="CYJ156" s="63"/>
      <c r="CYK156" s="63"/>
      <c r="CYL156" s="63"/>
      <c r="CYM156" s="63"/>
      <c r="CYN156" s="63"/>
      <c r="CYO156" s="63"/>
      <c r="CYP156" s="63"/>
      <c r="CYQ156" s="63"/>
      <c r="CYR156" s="63"/>
      <c r="CYS156" s="63"/>
      <c r="CYT156" s="63"/>
      <c r="CYU156" s="63"/>
      <c r="CYV156" s="63"/>
      <c r="CYW156" s="63"/>
      <c r="CYX156" s="63"/>
      <c r="CYY156" s="63"/>
      <c r="CYZ156" s="63"/>
      <c r="CZA156" s="63"/>
      <c r="CZB156" s="63"/>
      <c r="CZC156" s="63"/>
      <c r="CZD156" s="63"/>
      <c r="CZE156" s="63"/>
      <c r="CZF156" s="63"/>
      <c r="CZG156" s="63"/>
      <c r="CZH156" s="63"/>
      <c r="CZI156" s="63"/>
      <c r="CZJ156" s="63"/>
      <c r="CZK156" s="63"/>
      <c r="CZL156" s="63"/>
      <c r="CZM156" s="63"/>
      <c r="CZN156" s="63"/>
      <c r="CZO156" s="63"/>
      <c r="CZP156" s="63"/>
      <c r="CZQ156" s="63"/>
      <c r="CZR156" s="63"/>
      <c r="CZS156" s="63"/>
      <c r="CZT156" s="63"/>
      <c r="CZU156" s="63"/>
      <c r="CZV156" s="63"/>
      <c r="CZW156" s="63"/>
      <c r="CZX156" s="63"/>
      <c r="CZY156" s="63"/>
      <c r="CZZ156" s="63"/>
      <c r="DAA156" s="63"/>
      <c r="DAB156" s="63"/>
      <c r="DAC156" s="63"/>
      <c r="DAD156" s="63"/>
      <c r="DAE156" s="63"/>
      <c r="DAF156" s="63"/>
      <c r="DAG156" s="63"/>
      <c r="DAH156" s="63"/>
      <c r="DAI156" s="63"/>
      <c r="DAJ156" s="63"/>
      <c r="DAK156" s="63"/>
      <c r="DAL156" s="63"/>
      <c r="DAM156" s="63"/>
      <c r="DAN156" s="63"/>
      <c r="DAO156" s="63"/>
      <c r="DAP156" s="63"/>
      <c r="DAQ156" s="63"/>
      <c r="DAR156" s="63"/>
      <c r="DAS156" s="63"/>
      <c r="DAT156" s="63"/>
      <c r="DAU156" s="63"/>
      <c r="DAV156" s="63"/>
      <c r="DAW156" s="63"/>
      <c r="DAX156" s="63"/>
      <c r="DAY156" s="63"/>
      <c r="DAZ156" s="63"/>
      <c r="DBA156" s="63"/>
      <c r="DBB156" s="63"/>
      <c r="DBC156" s="63"/>
      <c r="DBD156" s="63"/>
      <c r="DBE156" s="63"/>
      <c r="DBF156" s="63"/>
      <c r="DBG156" s="63"/>
      <c r="DBH156" s="63"/>
      <c r="DBI156" s="63"/>
      <c r="DBJ156" s="63"/>
      <c r="DBK156" s="63"/>
      <c r="DBL156" s="63"/>
      <c r="DBM156" s="63"/>
      <c r="DBN156" s="63"/>
      <c r="DBO156" s="63"/>
      <c r="DBP156" s="63"/>
      <c r="DBQ156" s="63"/>
      <c r="DBR156" s="63"/>
      <c r="DBS156" s="63"/>
      <c r="DBT156" s="63"/>
      <c r="DBU156" s="63"/>
      <c r="DBV156" s="63"/>
      <c r="DBW156" s="63"/>
      <c r="DBX156" s="63"/>
      <c r="DBY156" s="63"/>
      <c r="DBZ156" s="63"/>
      <c r="DCA156" s="63"/>
      <c r="DCB156" s="63"/>
      <c r="DCC156" s="63"/>
      <c r="DCD156" s="63"/>
      <c r="DCE156" s="63"/>
      <c r="DCF156" s="63"/>
      <c r="DCG156" s="63"/>
      <c r="DCH156" s="63"/>
      <c r="DCI156" s="63"/>
      <c r="DCJ156" s="63"/>
      <c r="DCK156" s="63"/>
      <c r="DCL156" s="63"/>
      <c r="DCM156" s="63"/>
      <c r="DCN156" s="63"/>
      <c r="DCO156" s="63"/>
      <c r="DCP156" s="63"/>
      <c r="DCQ156" s="63"/>
      <c r="DCR156" s="63"/>
      <c r="DCS156" s="63"/>
      <c r="DCT156" s="63"/>
      <c r="DCU156" s="63"/>
      <c r="DCV156" s="63"/>
      <c r="DCW156" s="63"/>
      <c r="DCX156" s="63"/>
      <c r="DCY156" s="63"/>
      <c r="DCZ156" s="63"/>
      <c r="DDA156" s="63"/>
      <c r="DDB156" s="63"/>
      <c r="DDC156" s="63"/>
      <c r="DDD156" s="63"/>
      <c r="DDE156" s="63"/>
      <c r="DDF156" s="63"/>
      <c r="DDG156" s="63"/>
      <c r="DDH156" s="63"/>
      <c r="DDI156" s="63"/>
      <c r="DDJ156" s="63"/>
      <c r="DDK156" s="63"/>
      <c r="DDL156" s="63"/>
      <c r="DDM156" s="63"/>
      <c r="DDN156" s="63"/>
      <c r="DDO156" s="63"/>
      <c r="DDP156" s="63"/>
      <c r="DDQ156" s="63"/>
      <c r="DDR156" s="63"/>
      <c r="DDS156" s="63"/>
      <c r="DDT156" s="63"/>
      <c r="DDU156" s="63"/>
      <c r="DDV156" s="63"/>
      <c r="DDW156" s="63"/>
      <c r="DDX156" s="63"/>
      <c r="DDY156" s="63"/>
      <c r="DDZ156" s="63"/>
      <c r="DEA156" s="63"/>
      <c r="DEB156" s="63"/>
      <c r="DEC156" s="63"/>
      <c r="DED156" s="63"/>
      <c r="DEE156" s="63"/>
      <c r="DEF156" s="63"/>
      <c r="DEG156" s="63"/>
      <c r="DEH156" s="63"/>
      <c r="DEI156" s="63"/>
      <c r="DEJ156" s="63"/>
      <c r="DEK156" s="63"/>
      <c r="DEL156" s="63"/>
      <c r="DEM156" s="63"/>
      <c r="DEN156" s="63"/>
      <c r="DEO156" s="63"/>
      <c r="DEP156" s="63"/>
      <c r="DEQ156" s="63"/>
      <c r="DER156" s="63"/>
      <c r="DES156" s="63"/>
      <c r="DET156" s="63"/>
      <c r="DEU156" s="63"/>
      <c r="DEV156" s="63"/>
      <c r="DEW156" s="63"/>
      <c r="DEX156" s="63"/>
      <c r="DEY156" s="63"/>
      <c r="DEZ156" s="63"/>
      <c r="DFA156" s="63"/>
      <c r="DFB156" s="63"/>
      <c r="DFC156" s="63"/>
      <c r="DFD156" s="63"/>
      <c r="DFE156" s="63"/>
      <c r="DFF156" s="63"/>
      <c r="DFG156" s="63"/>
      <c r="DFH156" s="63"/>
      <c r="DFI156" s="63"/>
      <c r="DFJ156" s="63"/>
      <c r="DFK156" s="63"/>
      <c r="DFL156" s="63"/>
      <c r="DFM156" s="63"/>
      <c r="DFN156" s="63"/>
      <c r="DFO156" s="63"/>
      <c r="DFP156" s="63"/>
      <c r="DFQ156" s="63"/>
      <c r="DFR156" s="63"/>
      <c r="DFS156" s="63"/>
      <c r="DFT156" s="63"/>
      <c r="DFU156" s="63"/>
      <c r="DFV156" s="63"/>
      <c r="DFW156" s="63"/>
      <c r="DFX156" s="63"/>
      <c r="DFY156" s="63"/>
      <c r="DFZ156" s="63"/>
      <c r="DGA156" s="63"/>
      <c r="DGB156" s="63"/>
      <c r="DGC156" s="63"/>
      <c r="DGD156" s="63"/>
      <c r="DGE156" s="63"/>
      <c r="DGF156" s="63"/>
      <c r="DGG156" s="63"/>
      <c r="DGH156" s="63"/>
      <c r="DGI156" s="63"/>
      <c r="DGJ156" s="63"/>
      <c r="DGK156" s="63"/>
      <c r="DGL156" s="63"/>
      <c r="DGM156" s="63"/>
      <c r="DGN156" s="63"/>
      <c r="DGO156" s="63"/>
      <c r="DGP156" s="63"/>
      <c r="DGQ156" s="63"/>
      <c r="DGR156" s="63"/>
      <c r="DGS156" s="63"/>
      <c r="DGT156" s="63"/>
      <c r="DGU156" s="63"/>
      <c r="DGV156" s="63"/>
      <c r="DGW156" s="63"/>
      <c r="DGX156" s="63"/>
      <c r="DGY156" s="63"/>
      <c r="DGZ156" s="63"/>
      <c r="DHA156" s="63"/>
      <c r="DHB156" s="63"/>
      <c r="DHC156" s="63"/>
      <c r="DHD156" s="63"/>
      <c r="DHE156" s="63"/>
      <c r="DHF156" s="63"/>
      <c r="DHG156" s="63"/>
      <c r="DHH156" s="63"/>
      <c r="DHI156" s="63"/>
      <c r="DHJ156" s="63"/>
      <c r="DHK156" s="63"/>
      <c r="DHL156" s="63"/>
      <c r="DHM156" s="63"/>
      <c r="DHN156" s="63"/>
      <c r="DHO156" s="63"/>
      <c r="DHP156" s="63"/>
      <c r="DHQ156" s="63"/>
      <c r="DHR156" s="63"/>
      <c r="DHS156" s="63"/>
      <c r="DHT156" s="63"/>
      <c r="DHU156" s="63"/>
      <c r="DHV156" s="63"/>
      <c r="DHW156" s="63"/>
      <c r="DHX156" s="63"/>
      <c r="DHY156" s="63"/>
      <c r="DHZ156" s="63"/>
      <c r="DIA156" s="63"/>
      <c r="DIB156" s="63"/>
      <c r="DIC156" s="63"/>
      <c r="DID156" s="63"/>
      <c r="DIE156" s="63"/>
      <c r="DIF156" s="63"/>
      <c r="DIG156" s="63"/>
      <c r="DIH156" s="63"/>
      <c r="DII156" s="63"/>
      <c r="DIJ156" s="63"/>
      <c r="DIK156" s="63"/>
      <c r="DIL156" s="63"/>
      <c r="DIM156" s="63"/>
      <c r="DIN156" s="63"/>
      <c r="DIO156" s="63"/>
      <c r="DIP156" s="63"/>
      <c r="DIQ156" s="63"/>
      <c r="DIR156" s="63"/>
      <c r="DIS156" s="63"/>
      <c r="DIT156" s="63"/>
      <c r="DIU156" s="63"/>
      <c r="DIV156" s="63"/>
      <c r="DIW156" s="63"/>
      <c r="DIX156" s="63"/>
      <c r="DIY156" s="63"/>
      <c r="DIZ156" s="63"/>
      <c r="DJA156" s="63"/>
      <c r="DJB156" s="63"/>
      <c r="DJC156" s="63"/>
      <c r="DJD156" s="63"/>
      <c r="DJE156" s="63"/>
      <c r="DJF156" s="63"/>
      <c r="DJG156" s="63"/>
      <c r="DJH156" s="63"/>
      <c r="DJI156" s="63"/>
      <c r="DJJ156" s="63"/>
      <c r="DJK156" s="63"/>
      <c r="DJL156" s="63"/>
      <c r="DJM156" s="63"/>
      <c r="DJN156" s="63"/>
      <c r="DJO156" s="63"/>
      <c r="DJP156" s="63"/>
      <c r="DJQ156" s="63"/>
      <c r="DJR156" s="63"/>
      <c r="DJS156" s="63"/>
      <c r="DJT156" s="63"/>
      <c r="DJU156" s="63"/>
      <c r="DJV156" s="63"/>
      <c r="DJW156" s="63"/>
      <c r="DJX156" s="63"/>
      <c r="DJY156" s="63"/>
      <c r="DJZ156" s="63"/>
      <c r="DKA156" s="63"/>
      <c r="DKB156" s="63"/>
      <c r="DKC156" s="63"/>
      <c r="DKD156" s="63"/>
      <c r="DKE156" s="63"/>
      <c r="DKF156" s="63"/>
      <c r="DKG156" s="63"/>
      <c r="DKH156" s="63"/>
      <c r="DKI156" s="63"/>
      <c r="DKJ156" s="63"/>
      <c r="DKK156" s="63"/>
      <c r="DKL156" s="63"/>
      <c r="DKM156" s="63"/>
      <c r="DKN156" s="63"/>
      <c r="DKO156" s="63"/>
      <c r="DKP156" s="63"/>
      <c r="DKQ156" s="63"/>
      <c r="DKR156" s="63"/>
      <c r="DKS156" s="63"/>
      <c r="DKT156" s="63"/>
      <c r="DKU156" s="63"/>
      <c r="DKV156" s="63"/>
      <c r="DKW156" s="63"/>
      <c r="DKX156" s="63"/>
      <c r="DKY156" s="63"/>
      <c r="DKZ156" s="63"/>
      <c r="DLA156" s="63"/>
      <c r="DLB156" s="63"/>
      <c r="DLC156" s="63"/>
      <c r="DLD156" s="63"/>
      <c r="DLE156" s="63"/>
      <c r="DLF156" s="63"/>
      <c r="DLG156" s="63"/>
      <c r="DLH156" s="63"/>
      <c r="DLI156" s="63"/>
      <c r="DLJ156" s="63"/>
      <c r="DLK156" s="63"/>
      <c r="DLL156" s="63"/>
      <c r="DLM156" s="63"/>
      <c r="DLN156" s="63"/>
      <c r="DLO156" s="63"/>
      <c r="DLP156" s="63"/>
      <c r="DLQ156" s="63"/>
      <c r="DLR156" s="63"/>
      <c r="DLS156" s="63"/>
      <c r="DLT156" s="63"/>
      <c r="DLU156" s="63"/>
      <c r="DLV156" s="63"/>
      <c r="DLW156" s="63"/>
      <c r="DLX156" s="63"/>
      <c r="DLY156" s="63"/>
      <c r="DLZ156" s="63"/>
      <c r="DMA156" s="63"/>
      <c r="DMB156" s="63"/>
      <c r="DMC156" s="63"/>
      <c r="DMD156" s="63"/>
      <c r="DME156" s="63"/>
      <c r="DMF156" s="63"/>
      <c r="DMG156" s="63"/>
      <c r="DMH156" s="63"/>
      <c r="DMI156" s="63"/>
      <c r="DMJ156" s="63"/>
      <c r="DMK156" s="63"/>
      <c r="DML156" s="63"/>
      <c r="DMM156" s="63"/>
      <c r="DMN156" s="63"/>
      <c r="DMO156" s="63"/>
      <c r="DMP156" s="63"/>
      <c r="DMQ156" s="63"/>
      <c r="DMR156" s="63"/>
      <c r="DMS156" s="63"/>
      <c r="DMT156" s="63"/>
      <c r="DMU156" s="63"/>
      <c r="DMV156" s="63"/>
      <c r="DMW156" s="63"/>
      <c r="DMX156" s="63"/>
      <c r="DMY156" s="63"/>
      <c r="DMZ156" s="63"/>
      <c r="DNA156" s="63"/>
      <c r="DNB156" s="63"/>
      <c r="DNC156" s="63"/>
      <c r="DND156" s="63"/>
      <c r="DNE156" s="63"/>
      <c r="DNF156" s="63"/>
      <c r="DNG156" s="63"/>
      <c r="DNH156" s="63"/>
      <c r="DNI156" s="63"/>
      <c r="DNJ156" s="63"/>
      <c r="DNK156" s="63"/>
      <c r="DNL156" s="63"/>
      <c r="DNM156" s="63"/>
      <c r="DNN156" s="63"/>
      <c r="DNO156" s="63"/>
      <c r="DNP156" s="63"/>
      <c r="DNQ156" s="63"/>
      <c r="DNR156" s="63"/>
      <c r="DNS156" s="63"/>
      <c r="DNT156" s="63"/>
      <c r="DNU156" s="63"/>
      <c r="DNV156" s="63"/>
      <c r="DNW156" s="63"/>
      <c r="DNX156" s="63"/>
      <c r="DNY156" s="63"/>
      <c r="DNZ156" s="63"/>
      <c r="DOA156" s="63"/>
      <c r="DOB156" s="63"/>
      <c r="DOC156" s="63"/>
      <c r="DOD156" s="63"/>
      <c r="DOE156" s="63"/>
      <c r="DOF156" s="63"/>
      <c r="DOG156" s="63"/>
      <c r="DOH156" s="63"/>
      <c r="DOI156" s="63"/>
      <c r="DOJ156" s="63"/>
      <c r="DOK156" s="63"/>
      <c r="DOL156" s="63"/>
      <c r="DOM156" s="63"/>
      <c r="DON156" s="63"/>
      <c r="DOO156" s="63"/>
      <c r="DOP156" s="63"/>
      <c r="DOQ156" s="63"/>
      <c r="DOR156" s="63"/>
      <c r="DOS156" s="63"/>
      <c r="DOT156" s="63"/>
      <c r="DOU156" s="63"/>
      <c r="DOV156" s="63"/>
      <c r="DOW156" s="63"/>
      <c r="DOX156" s="63"/>
      <c r="DOY156" s="63"/>
      <c r="DOZ156" s="63"/>
      <c r="DPA156" s="63"/>
      <c r="DPB156" s="63"/>
      <c r="DPC156" s="63"/>
      <c r="DPD156" s="63"/>
      <c r="DPE156" s="63"/>
      <c r="DPF156" s="63"/>
      <c r="DPG156" s="63"/>
      <c r="DPH156" s="63"/>
      <c r="DPI156" s="63"/>
      <c r="DPJ156" s="63"/>
      <c r="DPK156" s="63"/>
      <c r="DPL156" s="63"/>
      <c r="DPM156" s="63"/>
      <c r="DPN156" s="63"/>
      <c r="DPO156" s="63"/>
      <c r="DPP156" s="63"/>
      <c r="DPQ156" s="63"/>
      <c r="DPR156" s="63"/>
      <c r="DPS156" s="63"/>
      <c r="DPT156" s="63"/>
      <c r="DPU156" s="63"/>
      <c r="DPV156" s="63"/>
      <c r="DPW156" s="63"/>
      <c r="DPX156" s="63"/>
      <c r="DPY156" s="63"/>
      <c r="DPZ156" s="63"/>
      <c r="DQA156" s="63"/>
      <c r="DQB156" s="63"/>
      <c r="DQC156" s="63"/>
      <c r="DQD156" s="63"/>
      <c r="DQE156" s="63"/>
      <c r="DQF156" s="63"/>
      <c r="DQG156" s="63"/>
      <c r="DQH156" s="63"/>
      <c r="DQI156" s="63"/>
      <c r="DQJ156" s="63"/>
      <c r="DQK156" s="63"/>
      <c r="DQL156" s="63"/>
      <c r="DQM156" s="63"/>
      <c r="DQN156" s="63"/>
      <c r="DQO156" s="63"/>
      <c r="DQP156" s="63"/>
      <c r="DQQ156" s="63"/>
      <c r="DQR156" s="63"/>
      <c r="DQS156" s="63"/>
      <c r="DQT156" s="63"/>
      <c r="DQU156" s="63"/>
      <c r="DQV156" s="63"/>
      <c r="DQW156" s="63"/>
      <c r="DQX156" s="63"/>
      <c r="DQY156" s="63"/>
      <c r="DQZ156" s="63"/>
      <c r="DRA156" s="63"/>
      <c r="DRB156" s="63"/>
      <c r="DRC156" s="63"/>
      <c r="DRD156" s="63"/>
      <c r="DRE156" s="63"/>
      <c r="DRF156" s="63"/>
      <c r="DRG156" s="63"/>
      <c r="DRH156" s="63"/>
      <c r="DRI156" s="63"/>
      <c r="DRJ156" s="63"/>
      <c r="DRK156" s="63"/>
      <c r="DRL156" s="63"/>
      <c r="DRM156" s="63"/>
      <c r="DRN156" s="63"/>
      <c r="DRO156" s="63"/>
      <c r="DRP156" s="63"/>
      <c r="DRQ156" s="63"/>
      <c r="DRR156" s="63"/>
      <c r="DRS156" s="63"/>
      <c r="DRT156" s="63"/>
      <c r="DRU156" s="63"/>
      <c r="DRV156" s="63"/>
      <c r="DRW156" s="63"/>
      <c r="DRX156" s="63"/>
      <c r="DRY156" s="63"/>
      <c r="DRZ156" s="63"/>
      <c r="DSA156" s="63"/>
      <c r="DSB156" s="63"/>
      <c r="DSC156" s="63"/>
      <c r="DSD156" s="63"/>
      <c r="DSE156" s="63"/>
      <c r="DSF156" s="63"/>
      <c r="DSG156" s="63"/>
      <c r="DSH156" s="63"/>
      <c r="DSI156" s="63"/>
      <c r="DSJ156" s="63"/>
      <c r="DSK156" s="63"/>
      <c r="DSL156" s="63"/>
      <c r="DSM156" s="63"/>
      <c r="DSN156" s="63"/>
      <c r="DSO156" s="63"/>
      <c r="DSP156" s="63"/>
      <c r="DSQ156" s="63"/>
      <c r="DSR156" s="63"/>
      <c r="DSS156" s="63"/>
      <c r="DST156" s="63"/>
      <c r="DSU156" s="63"/>
      <c r="DSV156" s="63"/>
      <c r="DSW156" s="63"/>
      <c r="DSX156" s="63"/>
      <c r="DSY156" s="63"/>
      <c r="DSZ156" s="63"/>
      <c r="DTA156" s="63"/>
      <c r="DTB156" s="63"/>
      <c r="DTC156" s="63"/>
      <c r="DTD156" s="63"/>
      <c r="DTE156" s="63"/>
      <c r="DTF156" s="63"/>
      <c r="DTG156" s="63"/>
      <c r="DTH156" s="63"/>
      <c r="DTI156" s="63"/>
      <c r="DTJ156" s="63"/>
      <c r="DTK156" s="63"/>
      <c r="DTL156" s="63"/>
      <c r="DTM156" s="63"/>
      <c r="DTN156" s="63"/>
      <c r="DTO156" s="63"/>
      <c r="DTP156" s="63"/>
      <c r="DTQ156" s="63"/>
      <c r="DTR156" s="63"/>
      <c r="DTS156" s="63"/>
      <c r="DTT156" s="63"/>
      <c r="DTU156" s="63"/>
      <c r="DTV156" s="63"/>
      <c r="DTW156" s="63"/>
      <c r="DTX156" s="63"/>
      <c r="DTY156" s="63"/>
      <c r="DTZ156" s="63"/>
      <c r="DUA156" s="63"/>
      <c r="DUB156" s="63"/>
      <c r="DUC156" s="63"/>
      <c r="DUD156" s="63"/>
      <c r="DUE156" s="63"/>
      <c r="DUF156" s="63"/>
      <c r="DUG156" s="63"/>
      <c r="DUH156" s="63"/>
      <c r="DUI156" s="63"/>
      <c r="DUJ156" s="63"/>
      <c r="DUK156" s="63"/>
      <c r="DUL156" s="63"/>
      <c r="DUM156" s="63"/>
      <c r="DUN156" s="63"/>
      <c r="DUO156" s="63"/>
      <c r="DUP156" s="63"/>
      <c r="DUQ156" s="63"/>
      <c r="DUR156" s="63"/>
      <c r="DUS156" s="63"/>
      <c r="DUT156" s="63"/>
      <c r="DUU156" s="63"/>
      <c r="DUV156" s="63"/>
      <c r="DUW156" s="63"/>
      <c r="DUX156" s="63"/>
      <c r="DUY156" s="63"/>
      <c r="DUZ156" s="63"/>
      <c r="DVA156" s="63"/>
      <c r="DVB156" s="63"/>
      <c r="DVC156" s="63"/>
      <c r="DVD156" s="63"/>
      <c r="DVE156" s="63"/>
      <c r="DVF156" s="63"/>
      <c r="DVG156" s="63"/>
      <c r="DVH156" s="63"/>
      <c r="DVI156" s="63"/>
      <c r="DVJ156" s="63"/>
      <c r="DVK156" s="63"/>
      <c r="DVL156" s="63"/>
      <c r="DVM156" s="63"/>
      <c r="DVN156" s="63"/>
      <c r="DVO156" s="63"/>
      <c r="DVP156" s="63"/>
      <c r="DVQ156" s="63"/>
      <c r="DVR156" s="63"/>
      <c r="DVS156" s="63"/>
      <c r="DVT156" s="63"/>
      <c r="DVU156" s="63"/>
      <c r="DVV156" s="63"/>
      <c r="DVW156" s="63"/>
      <c r="DVX156" s="63"/>
      <c r="DVY156" s="63"/>
      <c r="DVZ156" s="63"/>
      <c r="DWA156" s="63"/>
      <c r="DWB156" s="63"/>
      <c r="DWC156" s="63"/>
      <c r="DWD156" s="63"/>
      <c r="DWE156" s="63"/>
      <c r="DWF156" s="63"/>
      <c r="DWG156" s="63"/>
      <c r="DWH156" s="63"/>
      <c r="DWI156" s="63"/>
      <c r="DWJ156" s="63"/>
      <c r="DWK156" s="63"/>
      <c r="DWL156" s="63"/>
      <c r="DWM156" s="63"/>
      <c r="DWN156" s="63"/>
      <c r="DWO156" s="63"/>
      <c r="DWP156" s="63"/>
      <c r="DWQ156" s="63"/>
      <c r="DWR156" s="63"/>
      <c r="DWS156" s="63"/>
      <c r="DWT156" s="63"/>
      <c r="DWU156" s="63"/>
      <c r="DWV156" s="63"/>
      <c r="DWW156" s="63"/>
      <c r="DWX156" s="63"/>
      <c r="DWY156" s="63"/>
      <c r="DWZ156" s="63"/>
      <c r="DXA156" s="63"/>
      <c r="DXB156" s="63"/>
      <c r="DXC156" s="63"/>
      <c r="DXD156" s="63"/>
      <c r="DXE156" s="63"/>
      <c r="DXF156" s="63"/>
      <c r="DXG156" s="63"/>
      <c r="DXH156" s="63"/>
      <c r="DXI156" s="63"/>
      <c r="DXJ156" s="63"/>
      <c r="DXK156" s="63"/>
      <c r="DXL156" s="63"/>
      <c r="DXM156" s="63"/>
      <c r="DXN156" s="63"/>
      <c r="DXO156" s="63"/>
      <c r="DXP156" s="63"/>
      <c r="DXQ156" s="63"/>
      <c r="DXR156" s="63"/>
      <c r="DXS156" s="63"/>
      <c r="DXT156" s="63"/>
      <c r="DXU156" s="63"/>
      <c r="DXV156" s="63"/>
      <c r="DXW156" s="63"/>
      <c r="DXX156" s="63"/>
      <c r="DXY156" s="63"/>
      <c r="DXZ156" s="63"/>
      <c r="DYA156" s="63"/>
      <c r="DYB156" s="63"/>
      <c r="DYC156" s="63"/>
      <c r="DYD156" s="63"/>
      <c r="DYE156" s="63"/>
      <c r="DYF156" s="63"/>
      <c r="DYG156" s="63"/>
      <c r="DYH156" s="63"/>
      <c r="DYI156" s="63"/>
      <c r="DYJ156" s="63"/>
      <c r="DYK156" s="63"/>
      <c r="DYL156" s="63"/>
      <c r="DYM156" s="63"/>
      <c r="DYN156" s="63"/>
      <c r="DYO156" s="63"/>
      <c r="DYP156" s="63"/>
      <c r="DYQ156" s="63"/>
      <c r="DYR156" s="63"/>
      <c r="DYS156" s="63"/>
      <c r="DYT156" s="63"/>
      <c r="DYU156" s="63"/>
      <c r="DYV156" s="63"/>
      <c r="DYW156" s="63"/>
      <c r="DYX156" s="63"/>
      <c r="DYY156" s="63"/>
      <c r="DYZ156" s="63"/>
      <c r="DZA156" s="63"/>
      <c r="DZB156" s="63"/>
      <c r="DZC156" s="63"/>
      <c r="DZD156" s="63"/>
      <c r="DZE156" s="63"/>
      <c r="DZF156" s="63"/>
      <c r="DZG156" s="63"/>
      <c r="DZH156" s="63"/>
      <c r="DZI156" s="63"/>
      <c r="DZJ156" s="63"/>
      <c r="DZK156" s="63"/>
      <c r="DZL156" s="63"/>
      <c r="DZM156" s="63"/>
      <c r="DZN156" s="63"/>
      <c r="DZO156" s="63"/>
      <c r="DZP156" s="63"/>
      <c r="DZQ156" s="63"/>
      <c r="DZR156" s="63"/>
      <c r="DZS156" s="63"/>
      <c r="DZT156" s="63"/>
      <c r="DZU156" s="63"/>
      <c r="DZV156" s="63"/>
      <c r="DZW156" s="63"/>
      <c r="DZX156" s="63"/>
      <c r="DZY156" s="63"/>
      <c r="DZZ156" s="63"/>
      <c r="EAA156" s="63"/>
      <c r="EAB156" s="63"/>
      <c r="EAC156" s="63"/>
      <c r="EAD156" s="63"/>
      <c r="EAE156" s="63"/>
      <c r="EAF156" s="63"/>
      <c r="EAG156" s="63"/>
      <c r="EAH156" s="63"/>
      <c r="EAI156" s="63"/>
      <c r="EAJ156" s="63"/>
      <c r="EAK156" s="63"/>
      <c r="EAL156" s="63"/>
      <c r="EAM156" s="63"/>
      <c r="EAN156" s="63"/>
      <c r="EAO156" s="63"/>
      <c r="EAP156" s="63"/>
      <c r="EAQ156" s="63"/>
      <c r="EAR156" s="63"/>
      <c r="EAS156" s="63"/>
      <c r="EAT156" s="63"/>
      <c r="EAU156" s="63"/>
      <c r="EAV156" s="63"/>
      <c r="EAW156" s="63"/>
      <c r="EAX156" s="63"/>
      <c r="EAY156" s="63"/>
      <c r="EAZ156" s="63"/>
      <c r="EBA156" s="63"/>
      <c r="EBB156" s="63"/>
      <c r="EBC156" s="63"/>
      <c r="EBD156" s="63"/>
      <c r="EBE156" s="63"/>
      <c r="EBF156" s="63"/>
      <c r="EBG156" s="63"/>
      <c r="EBH156" s="63"/>
      <c r="EBI156" s="63"/>
      <c r="EBJ156" s="63"/>
      <c r="EBK156" s="63"/>
      <c r="EBL156" s="63"/>
      <c r="EBM156" s="63"/>
      <c r="EBN156" s="63"/>
      <c r="EBO156" s="63"/>
      <c r="EBP156" s="63"/>
      <c r="EBQ156" s="63"/>
      <c r="EBR156" s="63"/>
      <c r="EBS156" s="63"/>
      <c r="EBT156" s="63"/>
      <c r="EBU156" s="63"/>
      <c r="EBV156" s="63"/>
      <c r="EBW156" s="63"/>
      <c r="EBX156" s="63"/>
      <c r="EBY156" s="63"/>
      <c r="EBZ156" s="63"/>
      <c r="ECA156" s="63"/>
      <c r="ECB156" s="63"/>
      <c r="ECC156" s="63"/>
      <c r="ECD156" s="63"/>
      <c r="ECE156" s="63"/>
      <c r="ECF156" s="63"/>
      <c r="ECG156" s="63"/>
      <c r="ECH156" s="63"/>
      <c r="ECI156" s="63"/>
      <c r="ECJ156" s="63"/>
      <c r="ECK156" s="63"/>
      <c r="ECL156" s="63"/>
      <c r="ECM156" s="63"/>
      <c r="ECN156" s="63"/>
      <c r="ECO156" s="63"/>
      <c r="ECP156" s="63"/>
      <c r="ECQ156" s="63"/>
      <c r="ECR156" s="63"/>
      <c r="ECS156" s="63"/>
      <c r="ECT156" s="63"/>
      <c r="ECU156" s="63"/>
      <c r="ECV156" s="63"/>
      <c r="ECW156" s="63"/>
      <c r="ECX156" s="63"/>
      <c r="ECY156" s="63"/>
      <c r="ECZ156" s="63"/>
      <c r="EDA156" s="63"/>
      <c r="EDB156" s="63"/>
      <c r="EDC156" s="63"/>
      <c r="EDD156" s="63"/>
      <c r="EDE156" s="63"/>
      <c r="EDF156" s="63"/>
      <c r="EDG156" s="63"/>
      <c r="EDH156" s="63"/>
      <c r="EDI156" s="63"/>
      <c r="EDJ156" s="63"/>
      <c r="EDK156" s="63"/>
      <c r="EDL156" s="63"/>
      <c r="EDM156" s="63"/>
      <c r="EDN156" s="63"/>
      <c r="EDO156" s="63"/>
      <c r="EDP156" s="63"/>
      <c r="EDQ156" s="63"/>
      <c r="EDR156" s="63"/>
      <c r="EDS156" s="63"/>
      <c r="EDT156" s="63"/>
      <c r="EDU156" s="63"/>
      <c r="EDV156" s="63"/>
      <c r="EDW156" s="63"/>
      <c r="EDX156" s="63"/>
      <c r="EDY156" s="63"/>
      <c r="EDZ156" s="63"/>
      <c r="EEA156" s="63"/>
      <c r="EEB156" s="63"/>
      <c r="EEC156" s="63"/>
      <c r="EED156" s="63"/>
      <c r="EEE156" s="63"/>
      <c r="EEF156" s="63"/>
      <c r="EEG156" s="63"/>
      <c r="EEH156" s="63"/>
      <c r="EEI156" s="63"/>
      <c r="EEJ156" s="63"/>
      <c r="EEK156" s="63"/>
      <c r="EEL156" s="63"/>
      <c r="EEM156" s="63"/>
      <c r="EEN156" s="63"/>
      <c r="EEO156" s="63"/>
      <c r="EEP156" s="63"/>
      <c r="EEQ156" s="63"/>
      <c r="EER156" s="63"/>
      <c r="EES156" s="63"/>
      <c r="EET156" s="63"/>
      <c r="EEU156" s="63"/>
      <c r="EEV156" s="63"/>
      <c r="EEW156" s="63"/>
      <c r="EEX156" s="63"/>
      <c r="EEY156" s="63"/>
      <c r="EEZ156" s="63"/>
      <c r="EFA156" s="63"/>
      <c r="EFB156" s="63"/>
      <c r="EFC156" s="63"/>
      <c r="EFD156" s="63"/>
      <c r="EFE156" s="63"/>
      <c r="EFF156" s="63"/>
      <c r="EFG156" s="63"/>
      <c r="EFH156" s="63"/>
      <c r="EFI156" s="63"/>
      <c r="EFJ156" s="63"/>
      <c r="EFK156" s="63"/>
      <c r="EFL156" s="63"/>
      <c r="EFM156" s="63"/>
      <c r="EFN156" s="63"/>
      <c r="EFO156" s="63"/>
      <c r="EFP156" s="63"/>
      <c r="EFQ156" s="63"/>
      <c r="EFR156" s="63"/>
      <c r="EFS156" s="63"/>
      <c r="EFT156" s="63"/>
      <c r="EFU156" s="63"/>
      <c r="EFV156" s="63"/>
      <c r="EFW156" s="63"/>
      <c r="EFX156" s="63"/>
      <c r="EFY156" s="63"/>
      <c r="EFZ156" s="63"/>
      <c r="EGA156" s="63"/>
      <c r="EGB156" s="63"/>
      <c r="EGC156" s="63"/>
      <c r="EGD156" s="63"/>
      <c r="EGE156" s="63"/>
      <c r="EGF156" s="63"/>
      <c r="EGG156" s="63"/>
      <c r="EGH156" s="63"/>
      <c r="EGI156" s="63"/>
      <c r="EGJ156" s="63"/>
      <c r="EGK156" s="63"/>
      <c r="EGL156" s="63"/>
      <c r="EGM156" s="63"/>
      <c r="EGN156" s="63"/>
      <c r="EGO156" s="63"/>
      <c r="EGP156" s="63"/>
      <c r="EGQ156" s="63"/>
      <c r="EGR156" s="63"/>
      <c r="EGS156" s="63"/>
      <c r="EGT156" s="63"/>
      <c r="EGU156" s="63"/>
      <c r="EGV156" s="63"/>
      <c r="EGW156" s="63"/>
      <c r="EGX156" s="63"/>
      <c r="EGY156" s="63"/>
      <c r="EGZ156" s="63"/>
      <c r="EHA156" s="63"/>
      <c r="EHB156" s="63"/>
      <c r="EHC156" s="63"/>
      <c r="EHD156" s="63"/>
      <c r="EHE156" s="63"/>
      <c r="EHF156" s="63"/>
      <c r="EHG156" s="63"/>
      <c r="EHH156" s="63"/>
      <c r="EHI156" s="63"/>
      <c r="EHJ156" s="63"/>
      <c r="EHK156" s="63"/>
      <c r="EHL156" s="63"/>
      <c r="EHM156" s="63"/>
      <c r="EHN156" s="63"/>
      <c r="EHO156" s="63"/>
      <c r="EHP156" s="63"/>
      <c r="EHQ156" s="63"/>
      <c r="EHR156" s="63"/>
      <c r="EHS156" s="63"/>
      <c r="EHT156" s="63"/>
      <c r="EHU156" s="63"/>
      <c r="EHV156" s="63"/>
      <c r="EHW156" s="63"/>
      <c r="EHX156" s="63"/>
      <c r="EHY156" s="63"/>
      <c r="EHZ156" s="63"/>
      <c r="EIA156" s="63"/>
      <c r="EIB156" s="63"/>
      <c r="EIC156" s="63"/>
      <c r="EID156" s="63"/>
      <c r="EIE156" s="63"/>
      <c r="EIF156" s="63"/>
      <c r="EIG156" s="63"/>
      <c r="EIH156" s="63"/>
      <c r="EII156" s="63"/>
      <c r="EIJ156" s="63"/>
      <c r="EIK156" s="63"/>
      <c r="EIL156" s="63"/>
      <c r="EIM156" s="63"/>
      <c r="EIN156" s="63"/>
      <c r="EIO156" s="63"/>
      <c r="EIP156" s="63"/>
      <c r="EIQ156" s="63"/>
      <c r="EIR156" s="63"/>
      <c r="EIS156" s="63"/>
      <c r="EIT156" s="63"/>
      <c r="EIU156" s="63"/>
      <c r="EIV156" s="63"/>
      <c r="EIW156" s="63"/>
      <c r="EIX156" s="63"/>
      <c r="EIY156" s="63"/>
      <c r="EIZ156" s="63"/>
      <c r="EJA156" s="63"/>
      <c r="EJB156" s="63"/>
      <c r="EJC156" s="63"/>
      <c r="EJD156" s="63"/>
      <c r="EJE156" s="63"/>
      <c r="EJF156" s="63"/>
      <c r="EJG156" s="63"/>
      <c r="EJH156" s="63"/>
      <c r="EJI156" s="63"/>
      <c r="EJJ156" s="63"/>
      <c r="EJK156" s="63"/>
      <c r="EJL156" s="63"/>
      <c r="EJM156" s="63"/>
      <c r="EJN156" s="63"/>
      <c r="EJO156" s="63"/>
      <c r="EJP156" s="63"/>
      <c r="EJQ156" s="63"/>
      <c r="EJR156" s="63"/>
      <c r="EJS156" s="63"/>
      <c r="EJT156" s="63"/>
      <c r="EJU156" s="63"/>
      <c r="EJV156" s="63"/>
      <c r="EJW156" s="63"/>
      <c r="EJX156" s="63"/>
      <c r="EJY156" s="63"/>
      <c r="EJZ156" s="63"/>
      <c r="EKA156" s="63"/>
      <c r="EKB156" s="63"/>
      <c r="EKC156" s="63"/>
      <c r="EKD156" s="63"/>
      <c r="EKE156" s="63"/>
      <c r="EKF156" s="63"/>
      <c r="EKG156" s="63"/>
      <c r="EKH156" s="63"/>
      <c r="EKI156" s="63"/>
      <c r="EKJ156" s="63"/>
      <c r="EKK156" s="63"/>
      <c r="EKL156" s="63"/>
      <c r="EKM156" s="63"/>
      <c r="EKN156" s="63"/>
      <c r="EKO156" s="63"/>
      <c r="EKP156" s="63"/>
      <c r="EKQ156" s="63"/>
      <c r="EKR156" s="63"/>
      <c r="EKS156" s="63"/>
      <c r="EKT156" s="63"/>
      <c r="EKU156" s="63"/>
      <c r="EKV156" s="63"/>
      <c r="EKW156" s="63"/>
      <c r="EKX156" s="63"/>
      <c r="EKY156" s="63"/>
      <c r="EKZ156" s="63"/>
      <c r="ELA156" s="63"/>
      <c r="ELB156" s="63"/>
      <c r="ELC156" s="63"/>
      <c r="ELD156" s="63"/>
      <c r="ELE156" s="63"/>
      <c r="ELF156" s="63"/>
      <c r="ELG156" s="63"/>
      <c r="ELH156" s="63"/>
      <c r="ELI156" s="63"/>
      <c r="ELJ156" s="63"/>
      <c r="ELK156" s="63"/>
      <c r="ELL156" s="63"/>
      <c r="ELM156" s="63"/>
      <c r="ELN156" s="63"/>
      <c r="ELO156" s="63"/>
      <c r="ELP156" s="63"/>
      <c r="ELQ156" s="63"/>
      <c r="ELR156" s="63"/>
      <c r="ELS156" s="63"/>
      <c r="ELT156" s="63"/>
      <c r="ELU156" s="63"/>
      <c r="ELV156" s="63"/>
      <c r="ELW156" s="63"/>
      <c r="ELX156" s="63"/>
      <c r="ELY156" s="63"/>
      <c r="ELZ156" s="63"/>
      <c r="EMA156" s="63"/>
      <c r="EMB156" s="63"/>
      <c r="EMC156" s="63"/>
      <c r="EMD156" s="63"/>
      <c r="EME156" s="63"/>
      <c r="EMF156" s="63"/>
      <c r="EMG156" s="63"/>
      <c r="EMH156" s="63"/>
      <c r="EMI156" s="63"/>
      <c r="EMJ156" s="63"/>
      <c r="EMK156" s="63"/>
      <c r="EML156" s="63"/>
      <c r="EMM156" s="63"/>
      <c r="EMN156" s="63"/>
      <c r="EMO156" s="63"/>
      <c r="EMP156" s="63"/>
      <c r="EMQ156" s="63"/>
      <c r="EMR156" s="63"/>
      <c r="EMS156" s="63"/>
      <c r="EMT156" s="63"/>
      <c r="EMU156" s="63"/>
      <c r="EMV156" s="63"/>
      <c r="EMW156" s="63"/>
      <c r="EMX156" s="63"/>
      <c r="EMY156" s="63"/>
      <c r="EMZ156" s="63"/>
      <c r="ENA156" s="63"/>
      <c r="ENB156" s="63"/>
      <c r="ENC156" s="63"/>
      <c r="END156" s="63"/>
      <c r="ENE156" s="63"/>
      <c r="ENF156" s="63"/>
      <c r="ENG156" s="63"/>
      <c r="ENH156" s="63"/>
      <c r="ENI156" s="63"/>
      <c r="ENJ156" s="63"/>
      <c r="ENK156" s="63"/>
      <c r="ENL156" s="63"/>
      <c r="ENM156" s="63"/>
      <c r="ENN156" s="63"/>
      <c r="ENO156" s="63"/>
      <c r="ENP156" s="63"/>
      <c r="ENQ156" s="63"/>
      <c r="ENR156" s="63"/>
      <c r="ENS156" s="63"/>
      <c r="ENT156" s="63"/>
      <c r="ENU156" s="63"/>
      <c r="ENV156" s="63"/>
      <c r="ENW156" s="63"/>
      <c r="ENX156" s="63"/>
      <c r="ENY156" s="63"/>
      <c r="ENZ156" s="63"/>
      <c r="EOA156" s="63"/>
      <c r="EOB156" s="63"/>
      <c r="EOC156" s="63"/>
      <c r="EOD156" s="63"/>
      <c r="EOE156" s="63"/>
      <c r="EOF156" s="63"/>
      <c r="EOG156" s="63"/>
      <c r="EOH156" s="63"/>
      <c r="EOI156" s="63"/>
      <c r="EOJ156" s="63"/>
      <c r="EOK156" s="63"/>
      <c r="EOL156" s="63"/>
      <c r="EOM156" s="63"/>
      <c r="EON156" s="63"/>
      <c r="EOO156" s="63"/>
      <c r="EOP156" s="63"/>
      <c r="EOQ156" s="63"/>
      <c r="EOR156" s="63"/>
      <c r="EOS156" s="63"/>
      <c r="EOT156" s="63"/>
      <c r="EOU156" s="63"/>
      <c r="EOV156" s="63"/>
      <c r="EOW156" s="63"/>
      <c r="EOX156" s="63"/>
      <c r="EOY156" s="63"/>
      <c r="EOZ156" s="63"/>
      <c r="EPA156" s="63"/>
      <c r="EPB156" s="63"/>
      <c r="EPC156" s="63"/>
      <c r="EPD156" s="63"/>
      <c r="EPE156" s="63"/>
      <c r="EPF156" s="63"/>
      <c r="EPG156" s="63"/>
      <c r="EPH156" s="63"/>
      <c r="EPI156" s="63"/>
      <c r="EPJ156" s="63"/>
      <c r="EPK156" s="63"/>
      <c r="EPL156" s="63"/>
      <c r="EPM156" s="63"/>
      <c r="EPN156" s="63"/>
      <c r="EPO156" s="63"/>
      <c r="EPP156" s="63"/>
      <c r="EPQ156" s="63"/>
      <c r="EPR156" s="63"/>
      <c r="EPS156" s="63"/>
      <c r="EPT156" s="63"/>
      <c r="EPU156" s="63"/>
      <c r="EPV156" s="63"/>
      <c r="EPW156" s="63"/>
      <c r="EPX156" s="63"/>
      <c r="EPY156" s="63"/>
      <c r="EPZ156" s="63"/>
      <c r="EQA156" s="63"/>
      <c r="EQB156" s="63"/>
      <c r="EQC156" s="63"/>
      <c r="EQD156" s="63"/>
      <c r="EQE156" s="63"/>
      <c r="EQF156" s="63"/>
      <c r="EQG156" s="63"/>
      <c r="EQH156" s="63"/>
      <c r="EQI156" s="63"/>
      <c r="EQJ156" s="63"/>
      <c r="EQK156" s="63"/>
      <c r="EQL156" s="63"/>
      <c r="EQM156" s="63"/>
      <c r="EQN156" s="63"/>
      <c r="EQO156" s="63"/>
      <c r="EQP156" s="63"/>
      <c r="EQQ156" s="63"/>
      <c r="EQR156" s="63"/>
      <c r="EQS156" s="63"/>
      <c r="EQT156" s="63"/>
      <c r="EQU156" s="63"/>
      <c r="EQV156" s="63"/>
      <c r="EQW156" s="63"/>
      <c r="EQX156" s="63"/>
      <c r="EQY156" s="63"/>
      <c r="EQZ156" s="63"/>
      <c r="ERA156" s="63"/>
      <c r="ERB156" s="63"/>
      <c r="ERC156" s="63"/>
      <c r="ERD156" s="63"/>
      <c r="ERE156" s="63"/>
      <c r="ERF156" s="63"/>
      <c r="ERG156" s="63"/>
      <c r="ERH156" s="63"/>
      <c r="ERI156" s="63"/>
      <c r="ERJ156" s="63"/>
      <c r="ERK156" s="63"/>
      <c r="ERL156" s="63"/>
      <c r="ERM156" s="63"/>
      <c r="ERN156" s="63"/>
      <c r="ERO156" s="63"/>
      <c r="ERP156" s="63"/>
      <c r="ERQ156" s="63"/>
      <c r="ERR156" s="63"/>
      <c r="ERS156" s="63"/>
      <c r="ERT156" s="63"/>
      <c r="ERU156" s="63"/>
      <c r="ERV156" s="63"/>
      <c r="ERW156" s="63"/>
      <c r="ERX156" s="63"/>
      <c r="ERY156" s="63"/>
      <c r="ERZ156" s="63"/>
      <c r="ESA156" s="63"/>
      <c r="ESB156" s="63"/>
      <c r="ESC156" s="63"/>
      <c r="ESD156" s="63"/>
      <c r="ESE156" s="63"/>
      <c r="ESF156" s="63"/>
      <c r="ESG156" s="63"/>
      <c r="ESH156" s="63"/>
      <c r="ESI156" s="63"/>
      <c r="ESJ156" s="63"/>
      <c r="ESK156" s="63"/>
      <c r="ESL156" s="63"/>
      <c r="ESM156" s="63"/>
      <c r="ESN156" s="63"/>
      <c r="ESO156" s="63"/>
      <c r="ESP156" s="63"/>
      <c r="ESQ156" s="63"/>
      <c r="ESR156" s="63"/>
      <c r="ESS156" s="63"/>
      <c r="EST156" s="63"/>
      <c r="ESU156" s="63"/>
      <c r="ESV156" s="63"/>
      <c r="ESW156" s="63"/>
      <c r="ESX156" s="63"/>
      <c r="ESY156" s="63"/>
      <c r="ESZ156" s="63"/>
      <c r="ETA156" s="63"/>
      <c r="ETB156" s="63"/>
      <c r="ETC156" s="63"/>
      <c r="ETD156" s="63"/>
      <c r="ETE156" s="63"/>
      <c r="ETF156" s="63"/>
      <c r="ETG156" s="63"/>
      <c r="ETH156" s="63"/>
      <c r="ETI156" s="63"/>
      <c r="ETJ156" s="63"/>
      <c r="ETK156" s="63"/>
      <c r="ETL156" s="63"/>
      <c r="ETM156" s="63"/>
      <c r="ETN156" s="63"/>
      <c r="ETO156" s="63"/>
      <c r="ETP156" s="63"/>
      <c r="ETQ156" s="63"/>
      <c r="ETR156" s="63"/>
      <c r="ETS156" s="63"/>
      <c r="ETT156" s="63"/>
      <c r="ETU156" s="63"/>
      <c r="ETV156" s="63"/>
      <c r="ETW156" s="63"/>
      <c r="ETX156" s="63"/>
      <c r="ETY156" s="63"/>
      <c r="ETZ156" s="63"/>
      <c r="EUA156" s="63"/>
      <c r="EUB156" s="63"/>
      <c r="EUC156" s="63"/>
      <c r="EUD156" s="63"/>
      <c r="EUE156" s="63"/>
      <c r="EUF156" s="63"/>
      <c r="EUG156" s="63"/>
      <c r="EUH156" s="63"/>
      <c r="EUI156" s="63"/>
      <c r="EUJ156" s="63"/>
      <c r="EUK156" s="63"/>
      <c r="EUL156" s="63"/>
      <c r="EUM156" s="63"/>
      <c r="EUN156" s="63"/>
      <c r="EUO156" s="63"/>
      <c r="EUP156" s="63"/>
      <c r="EUQ156" s="63"/>
      <c r="EUR156" s="63"/>
      <c r="EUS156" s="63"/>
      <c r="EUT156" s="63"/>
      <c r="EUU156" s="63"/>
      <c r="EUV156" s="63"/>
      <c r="EUW156" s="63"/>
      <c r="EUX156" s="63"/>
      <c r="EUY156" s="63"/>
      <c r="EUZ156" s="63"/>
      <c r="EVA156" s="63"/>
      <c r="EVB156" s="63"/>
      <c r="EVC156" s="63"/>
      <c r="EVD156" s="63"/>
      <c r="EVE156" s="63"/>
      <c r="EVF156" s="63"/>
      <c r="EVG156" s="63"/>
      <c r="EVH156" s="63"/>
      <c r="EVI156" s="63"/>
      <c r="EVJ156" s="63"/>
      <c r="EVK156" s="63"/>
      <c r="EVL156" s="63"/>
      <c r="EVM156" s="63"/>
      <c r="EVN156" s="63"/>
      <c r="EVO156" s="63"/>
      <c r="EVP156" s="63"/>
      <c r="EVQ156" s="63"/>
      <c r="EVR156" s="63"/>
      <c r="EVS156" s="63"/>
      <c r="EVT156" s="63"/>
      <c r="EVU156" s="63"/>
      <c r="EVV156" s="63"/>
      <c r="EVW156" s="63"/>
      <c r="EVX156" s="63"/>
      <c r="EVY156" s="63"/>
      <c r="EVZ156" s="63"/>
      <c r="EWA156" s="63"/>
      <c r="EWB156" s="63"/>
      <c r="EWC156" s="63"/>
      <c r="EWD156" s="63"/>
      <c r="EWE156" s="63"/>
      <c r="EWF156" s="63"/>
      <c r="EWG156" s="63"/>
      <c r="EWH156" s="63"/>
      <c r="EWI156" s="63"/>
      <c r="EWJ156" s="63"/>
      <c r="EWK156" s="63"/>
      <c r="EWL156" s="63"/>
      <c r="EWM156" s="63"/>
      <c r="EWN156" s="63"/>
      <c r="EWO156" s="63"/>
      <c r="EWP156" s="63"/>
      <c r="EWQ156" s="63"/>
      <c r="EWR156" s="63"/>
      <c r="EWS156" s="63"/>
      <c r="EWT156" s="63"/>
      <c r="EWU156" s="63"/>
      <c r="EWV156" s="63"/>
      <c r="EWW156" s="63"/>
      <c r="EWX156" s="63"/>
      <c r="EWY156" s="63"/>
      <c r="EWZ156" s="63"/>
      <c r="EXA156" s="63"/>
      <c r="EXB156" s="63"/>
      <c r="EXC156" s="63"/>
      <c r="EXD156" s="63"/>
      <c r="EXE156" s="63"/>
      <c r="EXF156" s="63"/>
      <c r="EXG156" s="63"/>
      <c r="EXH156" s="63"/>
      <c r="EXI156" s="63"/>
      <c r="EXJ156" s="63"/>
      <c r="EXK156" s="63"/>
      <c r="EXL156" s="63"/>
      <c r="EXM156" s="63"/>
      <c r="EXN156" s="63"/>
      <c r="EXO156" s="63"/>
      <c r="EXP156" s="63"/>
      <c r="EXQ156" s="63"/>
      <c r="EXR156" s="63"/>
      <c r="EXS156" s="63"/>
      <c r="EXT156" s="63"/>
      <c r="EXU156" s="63"/>
      <c r="EXV156" s="63"/>
      <c r="EXW156" s="63"/>
      <c r="EXX156" s="63"/>
      <c r="EXY156" s="63"/>
      <c r="EXZ156" s="63"/>
      <c r="EYA156" s="63"/>
      <c r="EYB156" s="63"/>
      <c r="EYC156" s="63"/>
      <c r="EYD156" s="63"/>
      <c r="EYE156" s="63"/>
      <c r="EYF156" s="63"/>
      <c r="EYG156" s="63"/>
      <c r="EYH156" s="63"/>
      <c r="EYI156" s="63"/>
      <c r="EYJ156" s="63"/>
      <c r="EYK156" s="63"/>
      <c r="EYL156" s="63"/>
      <c r="EYM156" s="63"/>
      <c r="EYN156" s="63"/>
      <c r="EYO156" s="63"/>
      <c r="EYP156" s="63"/>
      <c r="EYQ156" s="63"/>
      <c r="EYR156" s="63"/>
      <c r="EYS156" s="63"/>
      <c r="EYT156" s="63"/>
      <c r="EYU156" s="63"/>
      <c r="EYV156" s="63"/>
      <c r="EYW156" s="63"/>
      <c r="EYX156" s="63"/>
      <c r="EYY156" s="63"/>
      <c r="EYZ156" s="63"/>
      <c r="EZA156" s="63"/>
      <c r="EZB156" s="63"/>
      <c r="EZC156" s="63"/>
      <c r="EZD156" s="63"/>
      <c r="EZE156" s="63"/>
      <c r="EZF156" s="63"/>
      <c r="EZG156" s="63"/>
      <c r="EZH156" s="63"/>
      <c r="EZI156" s="63"/>
      <c r="EZJ156" s="63"/>
      <c r="EZK156" s="63"/>
      <c r="EZL156" s="63"/>
      <c r="EZM156" s="63"/>
      <c r="EZN156" s="63"/>
      <c r="EZO156" s="63"/>
      <c r="EZP156" s="63"/>
      <c r="EZQ156" s="63"/>
      <c r="EZR156" s="63"/>
      <c r="EZS156" s="63"/>
      <c r="EZT156" s="63"/>
      <c r="EZU156" s="63"/>
      <c r="EZV156" s="63"/>
      <c r="EZW156" s="63"/>
      <c r="EZX156" s="63"/>
      <c r="EZY156" s="63"/>
      <c r="EZZ156" s="63"/>
      <c r="FAA156" s="63"/>
      <c r="FAB156" s="63"/>
      <c r="FAC156" s="63"/>
      <c r="FAD156" s="63"/>
      <c r="FAE156" s="63"/>
      <c r="FAF156" s="63"/>
      <c r="FAG156" s="63"/>
      <c r="FAH156" s="63"/>
      <c r="FAI156" s="63"/>
      <c r="FAJ156" s="63"/>
      <c r="FAK156" s="63"/>
      <c r="FAL156" s="63"/>
      <c r="FAM156" s="63"/>
      <c r="FAN156" s="63"/>
      <c r="FAO156" s="63"/>
      <c r="FAP156" s="63"/>
      <c r="FAQ156" s="63"/>
      <c r="FAR156" s="63"/>
      <c r="FAS156" s="63"/>
      <c r="FAT156" s="63"/>
      <c r="FAU156" s="63"/>
      <c r="FAV156" s="63"/>
      <c r="FAW156" s="63"/>
      <c r="FAX156" s="63"/>
      <c r="FAY156" s="63"/>
      <c r="FAZ156" s="63"/>
      <c r="FBA156" s="63"/>
      <c r="FBB156" s="63"/>
      <c r="FBC156" s="63"/>
      <c r="FBD156" s="63"/>
      <c r="FBE156" s="63"/>
      <c r="FBF156" s="63"/>
      <c r="FBG156" s="63"/>
      <c r="FBH156" s="63"/>
      <c r="FBI156" s="63"/>
      <c r="FBJ156" s="63"/>
      <c r="FBK156" s="63"/>
      <c r="FBL156" s="63"/>
      <c r="FBM156" s="63"/>
      <c r="FBN156" s="63"/>
      <c r="FBO156" s="63"/>
      <c r="FBP156" s="63"/>
      <c r="FBQ156" s="63"/>
      <c r="FBR156" s="63"/>
      <c r="FBS156" s="63"/>
      <c r="FBT156" s="63"/>
      <c r="FBU156" s="63"/>
      <c r="FBV156" s="63"/>
      <c r="FBW156" s="63"/>
      <c r="FBX156" s="63"/>
      <c r="FBY156" s="63"/>
      <c r="FBZ156" s="63"/>
      <c r="FCA156" s="63"/>
      <c r="FCB156" s="63"/>
      <c r="FCC156" s="63"/>
      <c r="FCD156" s="63"/>
      <c r="FCE156" s="63"/>
      <c r="FCF156" s="63"/>
      <c r="FCG156" s="63"/>
      <c r="FCH156" s="63"/>
      <c r="FCI156" s="63"/>
      <c r="FCJ156" s="63"/>
      <c r="FCK156" s="63"/>
      <c r="FCL156" s="63"/>
      <c r="FCM156" s="63"/>
      <c r="FCN156" s="63"/>
      <c r="FCO156" s="63"/>
      <c r="FCP156" s="63"/>
      <c r="FCQ156" s="63"/>
      <c r="FCR156" s="63"/>
      <c r="FCS156" s="63"/>
      <c r="FCT156" s="63"/>
      <c r="FCU156" s="63"/>
      <c r="FCV156" s="63"/>
      <c r="FCW156" s="63"/>
      <c r="FCX156" s="63"/>
      <c r="FCY156" s="63"/>
      <c r="FCZ156" s="63"/>
      <c r="FDA156" s="63"/>
      <c r="FDB156" s="63"/>
      <c r="FDC156" s="63"/>
      <c r="FDD156" s="63"/>
      <c r="FDE156" s="63"/>
      <c r="FDF156" s="63"/>
      <c r="FDG156" s="63"/>
      <c r="FDH156" s="63"/>
      <c r="FDI156" s="63"/>
      <c r="FDJ156" s="63"/>
      <c r="FDK156" s="63"/>
      <c r="FDL156" s="63"/>
      <c r="FDM156" s="63"/>
      <c r="FDN156" s="63"/>
      <c r="FDO156" s="63"/>
      <c r="FDP156" s="63"/>
      <c r="FDQ156" s="63"/>
      <c r="FDR156" s="63"/>
      <c r="FDS156" s="63"/>
      <c r="FDT156" s="63"/>
      <c r="FDU156" s="63"/>
      <c r="FDV156" s="63"/>
      <c r="FDW156" s="63"/>
      <c r="FDX156" s="63"/>
      <c r="FDY156" s="63"/>
      <c r="FDZ156" s="63"/>
      <c r="FEA156" s="63"/>
      <c r="FEB156" s="63"/>
      <c r="FEC156" s="63"/>
      <c r="FED156" s="63"/>
      <c r="FEE156" s="63"/>
      <c r="FEF156" s="63"/>
      <c r="FEG156" s="63"/>
      <c r="FEH156" s="63"/>
      <c r="FEI156" s="63"/>
      <c r="FEJ156" s="63"/>
      <c r="FEK156" s="63"/>
      <c r="FEL156" s="63"/>
      <c r="FEM156" s="63"/>
      <c r="FEN156" s="63"/>
      <c r="FEO156" s="63"/>
      <c r="FEP156" s="63"/>
      <c r="FEQ156" s="63"/>
      <c r="FER156" s="63"/>
      <c r="FES156" s="63"/>
      <c r="FET156" s="63"/>
      <c r="FEU156" s="63"/>
      <c r="FEV156" s="63"/>
      <c r="FEW156" s="63"/>
      <c r="FEX156" s="63"/>
      <c r="FEY156" s="63"/>
      <c r="FEZ156" s="63"/>
      <c r="FFA156" s="63"/>
      <c r="FFB156" s="63"/>
      <c r="FFC156" s="63"/>
      <c r="FFD156" s="63"/>
      <c r="FFE156" s="63"/>
      <c r="FFF156" s="63"/>
      <c r="FFG156" s="63"/>
      <c r="FFH156" s="63"/>
      <c r="FFI156" s="63"/>
      <c r="FFJ156" s="63"/>
      <c r="FFK156" s="63"/>
      <c r="FFL156" s="63"/>
      <c r="FFM156" s="63"/>
      <c r="FFN156" s="63"/>
      <c r="FFO156" s="63"/>
      <c r="FFP156" s="63"/>
      <c r="FFQ156" s="63"/>
      <c r="FFR156" s="63"/>
      <c r="FFS156" s="63"/>
      <c r="FFT156" s="63"/>
      <c r="FFU156" s="63"/>
      <c r="FFV156" s="63"/>
      <c r="FFW156" s="63"/>
      <c r="FFX156" s="63"/>
      <c r="FFY156" s="63"/>
      <c r="FFZ156" s="63"/>
      <c r="FGA156" s="63"/>
      <c r="FGB156" s="63"/>
      <c r="FGC156" s="63"/>
      <c r="FGD156" s="63"/>
      <c r="FGE156" s="63"/>
      <c r="FGF156" s="63"/>
      <c r="FGG156" s="63"/>
      <c r="FGH156" s="63"/>
      <c r="FGI156" s="63"/>
      <c r="FGJ156" s="63"/>
      <c r="FGK156" s="63"/>
      <c r="FGL156" s="63"/>
      <c r="FGM156" s="63"/>
      <c r="FGN156" s="63"/>
      <c r="FGO156" s="63"/>
      <c r="FGP156" s="63"/>
      <c r="FGQ156" s="63"/>
      <c r="FGR156" s="63"/>
      <c r="FGS156" s="63"/>
      <c r="FGT156" s="63"/>
      <c r="FGU156" s="63"/>
      <c r="FGV156" s="63"/>
      <c r="FGW156" s="63"/>
      <c r="FGX156" s="63"/>
      <c r="FGY156" s="63"/>
      <c r="FGZ156" s="63"/>
      <c r="FHA156" s="63"/>
      <c r="FHB156" s="63"/>
      <c r="FHC156" s="63"/>
      <c r="FHD156" s="63"/>
      <c r="FHE156" s="63"/>
      <c r="FHF156" s="63"/>
      <c r="FHG156" s="63"/>
      <c r="FHH156" s="63"/>
      <c r="FHI156" s="63"/>
      <c r="FHJ156" s="63"/>
      <c r="FHK156" s="63"/>
      <c r="FHL156" s="63"/>
      <c r="FHM156" s="63"/>
      <c r="FHN156" s="63"/>
      <c r="FHO156" s="63"/>
      <c r="FHP156" s="63"/>
      <c r="FHQ156" s="63"/>
      <c r="FHR156" s="63"/>
      <c r="FHS156" s="63"/>
      <c r="FHT156" s="63"/>
      <c r="FHU156" s="63"/>
      <c r="FHV156" s="63"/>
      <c r="FHW156" s="63"/>
      <c r="FHX156" s="63"/>
      <c r="FHY156" s="63"/>
      <c r="FHZ156" s="63"/>
      <c r="FIA156" s="63"/>
      <c r="FIB156" s="63"/>
      <c r="FIC156" s="63"/>
      <c r="FID156" s="63"/>
      <c r="FIE156" s="63"/>
      <c r="FIF156" s="63"/>
      <c r="FIG156" s="63"/>
      <c r="FIH156" s="63"/>
      <c r="FII156" s="63"/>
      <c r="FIJ156" s="63"/>
      <c r="FIK156" s="63"/>
      <c r="FIL156" s="63"/>
      <c r="FIM156" s="63"/>
      <c r="FIN156" s="63"/>
      <c r="FIO156" s="63"/>
      <c r="FIP156" s="63"/>
      <c r="FIQ156" s="63"/>
      <c r="FIR156" s="63"/>
      <c r="FIS156" s="63"/>
      <c r="FIT156" s="63"/>
      <c r="FIU156" s="63"/>
      <c r="FIV156" s="63"/>
      <c r="FIW156" s="63"/>
      <c r="FIX156" s="63"/>
      <c r="FIY156" s="63"/>
      <c r="FIZ156" s="63"/>
      <c r="FJA156" s="63"/>
      <c r="FJB156" s="63"/>
      <c r="FJC156" s="63"/>
      <c r="FJD156" s="63"/>
      <c r="FJE156" s="63"/>
      <c r="FJF156" s="63"/>
      <c r="FJG156" s="63"/>
      <c r="FJH156" s="63"/>
      <c r="FJI156" s="63"/>
      <c r="FJJ156" s="63"/>
      <c r="FJK156" s="63"/>
      <c r="FJL156" s="63"/>
      <c r="FJM156" s="63"/>
      <c r="FJN156" s="63"/>
      <c r="FJO156" s="63"/>
      <c r="FJP156" s="63"/>
      <c r="FJQ156" s="63"/>
      <c r="FJR156" s="63"/>
      <c r="FJS156" s="63"/>
      <c r="FJT156" s="63"/>
      <c r="FJU156" s="63"/>
      <c r="FJV156" s="63"/>
      <c r="FJW156" s="63"/>
      <c r="FJX156" s="63"/>
      <c r="FJY156" s="63"/>
      <c r="FJZ156" s="63"/>
      <c r="FKA156" s="63"/>
      <c r="FKB156" s="63"/>
      <c r="FKC156" s="63"/>
      <c r="FKD156" s="63"/>
      <c r="FKE156" s="63"/>
      <c r="FKF156" s="63"/>
      <c r="FKG156" s="63"/>
      <c r="FKH156" s="63"/>
      <c r="FKI156" s="63"/>
      <c r="FKJ156" s="63"/>
      <c r="FKK156" s="63"/>
      <c r="FKL156" s="63"/>
      <c r="FKM156" s="63"/>
      <c r="FKN156" s="63"/>
      <c r="FKO156" s="63"/>
      <c r="FKP156" s="63"/>
      <c r="FKQ156" s="63"/>
      <c r="FKR156" s="63"/>
      <c r="FKS156" s="63"/>
      <c r="FKT156" s="63"/>
      <c r="FKU156" s="63"/>
      <c r="FKV156" s="63"/>
      <c r="FKW156" s="63"/>
      <c r="FKX156" s="63"/>
      <c r="FKY156" s="63"/>
      <c r="FKZ156" s="63"/>
      <c r="FLA156" s="63"/>
      <c r="FLB156" s="63"/>
      <c r="FLC156" s="63"/>
      <c r="FLD156" s="63"/>
      <c r="FLE156" s="63"/>
      <c r="FLF156" s="63"/>
      <c r="FLG156" s="63"/>
      <c r="FLH156" s="63"/>
      <c r="FLI156" s="63"/>
      <c r="FLJ156" s="63"/>
      <c r="FLK156" s="63"/>
      <c r="FLL156" s="63"/>
      <c r="FLM156" s="63"/>
      <c r="FLN156" s="63"/>
      <c r="FLO156" s="63"/>
      <c r="FLP156" s="63"/>
      <c r="FLQ156" s="63"/>
      <c r="FLR156" s="63"/>
      <c r="FLS156" s="63"/>
      <c r="FLT156" s="63"/>
      <c r="FLU156" s="63"/>
      <c r="FLV156" s="63"/>
      <c r="FLW156" s="63"/>
      <c r="FLX156" s="63"/>
      <c r="FLY156" s="63"/>
      <c r="FLZ156" s="63"/>
      <c r="FMA156" s="63"/>
      <c r="FMB156" s="63"/>
      <c r="FMC156" s="63"/>
      <c r="FMD156" s="63"/>
      <c r="FME156" s="63"/>
      <c r="FMF156" s="63"/>
      <c r="FMG156" s="63"/>
      <c r="FMH156" s="63"/>
      <c r="FMI156" s="63"/>
      <c r="FMJ156" s="63"/>
      <c r="FMK156" s="63"/>
      <c r="FML156" s="63"/>
      <c r="FMM156" s="63"/>
      <c r="FMN156" s="63"/>
      <c r="FMO156" s="63"/>
      <c r="FMP156" s="63"/>
      <c r="FMQ156" s="63"/>
      <c r="FMR156" s="63"/>
      <c r="FMS156" s="63"/>
      <c r="FMT156" s="63"/>
      <c r="FMU156" s="63"/>
      <c r="FMV156" s="63"/>
      <c r="FMW156" s="63"/>
      <c r="FMX156" s="63"/>
      <c r="FMY156" s="63"/>
      <c r="FMZ156" s="63"/>
      <c r="FNA156" s="63"/>
      <c r="FNB156" s="63"/>
      <c r="FNC156" s="63"/>
      <c r="FND156" s="63"/>
      <c r="FNE156" s="63"/>
      <c r="FNF156" s="63"/>
      <c r="FNG156" s="63"/>
      <c r="FNH156" s="63"/>
      <c r="FNI156" s="63"/>
      <c r="FNJ156" s="63"/>
      <c r="FNK156" s="63"/>
      <c r="FNL156" s="63"/>
      <c r="FNM156" s="63"/>
      <c r="FNN156" s="63"/>
      <c r="FNO156" s="63"/>
      <c r="FNP156" s="63"/>
      <c r="FNQ156" s="63"/>
      <c r="FNR156" s="63"/>
      <c r="FNS156" s="63"/>
      <c r="FNT156" s="63"/>
      <c r="FNU156" s="63"/>
      <c r="FNV156" s="63"/>
      <c r="FNW156" s="63"/>
      <c r="FNX156" s="63"/>
      <c r="FNY156" s="63"/>
      <c r="FNZ156" s="63"/>
      <c r="FOA156" s="63"/>
      <c r="FOB156" s="63"/>
      <c r="FOC156" s="63"/>
      <c r="FOD156" s="63"/>
      <c r="FOE156" s="63"/>
      <c r="FOF156" s="63"/>
      <c r="FOG156" s="63"/>
      <c r="FOH156" s="63"/>
      <c r="FOI156" s="63"/>
      <c r="FOJ156" s="63"/>
      <c r="FOK156" s="63"/>
      <c r="FOL156" s="63"/>
      <c r="FOM156" s="63"/>
      <c r="FON156" s="63"/>
      <c r="FOO156" s="63"/>
      <c r="FOP156" s="63"/>
      <c r="FOQ156" s="63"/>
      <c r="FOR156" s="63"/>
      <c r="FOS156" s="63"/>
      <c r="FOT156" s="63"/>
      <c r="FOU156" s="63"/>
      <c r="FOV156" s="63"/>
      <c r="FOW156" s="63"/>
      <c r="FOX156" s="63"/>
      <c r="FOY156" s="63"/>
      <c r="FOZ156" s="63"/>
      <c r="FPA156" s="63"/>
      <c r="FPB156" s="63"/>
      <c r="FPC156" s="63"/>
      <c r="FPD156" s="63"/>
      <c r="FPE156" s="63"/>
      <c r="FPF156" s="63"/>
      <c r="FPG156" s="63"/>
      <c r="FPH156" s="63"/>
      <c r="FPI156" s="63"/>
      <c r="FPJ156" s="63"/>
      <c r="FPK156" s="63"/>
      <c r="FPL156" s="63"/>
      <c r="FPM156" s="63"/>
      <c r="FPN156" s="63"/>
      <c r="FPO156" s="63"/>
      <c r="FPP156" s="63"/>
      <c r="FPQ156" s="63"/>
      <c r="FPR156" s="63"/>
      <c r="FPS156" s="63"/>
      <c r="FPT156" s="63"/>
      <c r="FPU156" s="63"/>
      <c r="FPV156" s="63"/>
      <c r="FPW156" s="63"/>
      <c r="FPX156" s="63"/>
      <c r="FPY156" s="63"/>
      <c r="FPZ156" s="63"/>
      <c r="FQA156" s="63"/>
      <c r="FQB156" s="63"/>
      <c r="FQC156" s="63"/>
      <c r="FQD156" s="63"/>
      <c r="FQE156" s="63"/>
      <c r="FQF156" s="63"/>
      <c r="FQG156" s="63"/>
      <c r="FQH156" s="63"/>
      <c r="FQI156" s="63"/>
      <c r="FQJ156" s="63"/>
      <c r="FQK156" s="63"/>
      <c r="FQL156" s="63"/>
      <c r="FQM156" s="63"/>
      <c r="FQN156" s="63"/>
      <c r="FQO156" s="63"/>
      <c r="FQP156" s="63"/>
      <c r="FQQ156" s="63"/>
      <c r="FQR156" s="63"/>
      <c r="FQS156" s="63"/>
      <c r="FQT156" s="63"/>
      <c r="FQU156" s="63"/>
      <c r="FQV156" s="63"/>
      <c r="FQW156" s="63"/>
      <c r="FQX156" s="63"/>
      <c r="FQY156" s="63"/>
      <c r="FQZ156" s="63"/>
      <c r="FRA156" s="63"/>
      <c r="FRB156" s="63"/>
      <c r="FRC156" s="63"/>
      <c r="FRD156" s="63"/>
      <c r="FRE156" s="63"/>
      <c r="FRF156" s="63"/>
      <c r="FRG156" s="63"/>
      <c r="FRH156" s="63"/>
      <c r="FRI156" s="63"/>
      <c r="FRJ156" s="63"/>
      <c r="FRK156" s="63"/>
      <c r="FRL156" s="63"/>
      <c r="FRM156" s="63"/>
      <c r="FRN156" s="63"/>
      <c r="FRO156" s="63"/>
      <c r="FRP156" s="63"/>
      <c r="FRQ156" s="63"/>
      <c r="FRR156" s="63"/>
      <c r="FRS156" s="63"/>
      <c r="FRT156" s="63"/>
      <c r="FRU156" s="63"/>
      <c r="FRV156" s="63"/>
      <c r="FRW156" s="63"/>
      <c r="FRX156" s="63"/>
      <c r="FRY156" s="63"/>
      <c r="FRZ156" s="63"/>
      <c r="FSA156" s="63"/>
      <c r="FSB156" s="63"/>
      <c r="FSC156" s="63"/>
      <c r="FSD156" s="63"/>
      <c r="FSE156" s="63"/>
      <c r="FSF156" s="63"/>
      <c r="FSG156" s="63"/>
      <c r="FSH156" s="63"/>
      <c r="FSI156" s="63"/>
      <c r="FSJ156" s="63"/>
      <c r="FSK156" s="63"/>
      <c r="FSL156" s="63"/>
      <c r="FSM156" s="63"/>
      <c r="FSN156" s="63"/>
      <c r="FSO156" s="63"/>
      <c r="FSP156" s="63"/>
      <c r="FSQ156" s="63"/>
      <c r="FSR156" s="63"/>
      <c r="FSS156" s="63"/>
      <c r="FST156" s="63"/>
      <c r="FSU156" s="63"/>
      <c r="FSV156" s="63"/>
      <c r="FSW156" s="63"/>
      <c r="FSX156" s="63"/>
      <c r="FSY156" s="63"/>
      <c r="FSZ156" s="63"/>
      <c r="FTA156" s="63"/>
      <c r="FTB156" s="63"/>
      <c r="FTC156" s="63"/>
      <c r="FTD156" s="63"/>
      <c r="FTE156" s="63"/>
      <c r="FTF156" s="63"/>
      <c r="FTG156" s="63"/>
      <c r="FTH156" s="63"/>
      <c r="FTI156" s="63"/>
      <c r="FTJ156" s="63"/>
      <c r="FTK156" s="63"/>
      <c r="FTL156" s="63"/>
      <c r="FTM156" s="63"/>
      <c r="FTN156" s="63"/>
      <c r="FTO156" s="63"/>
      <c r="FTP156" s="63"/>
      <c r="FTQ156" s="63"/>
      <c r="FTR156" s="63"/>
      <c r="FTS156" s="63"/>
      <c r="FTT156" s="63"/>
      <c r="FTU156" s="63"/>
      <c r="FTV156" s="63"/>
      <c r="FTW156" s="63"/>
      <c r="FTX156" s="63"/>
      <c r="FTY156" s="63"/>
      <c r="FTZ156" s="63"/>
      <c r="FUA156" s="63"/>
      <c r="FUB156" s="63"/>
      <c r="FUC156" s="63"/>
      <c r="FUD156" s="63"/>
      <c r="FUE156" s="63"/>
      <c r="FUF156" s="63"/>
      <c r="FUG156" s="63"/>
      <c r="FUH156" s="63"/>
      <c r="FUI156" s="63"/>
      <c r="FUJ156" s="63"/>
      <c r="FUK156" s="63"/>
      <c r="FUL156" s="63"/>
      <c r="FUM156" s="63"/>
      <c r="FUN156" s="63"/>
      <c r="FUO156" s="63"/>
      <c r="FUP156" s="63"/>
      <c r="FUQ156" s="63"/>
      <c r="FUR156" s="63"/>
      <c r="FUS156" s="63"/>
      <c r="FUT156" s="63"/>
      <c r="FUU156" s="63"/>
      <c r="FUV156" s="63"/>
      <c r="FUW156" s="63"/>
      <c r="FUX156" s="63"/>
      <c r="FUY156" s="63"/>
      <c r="FUZ156" s="63"/>
      <c r="FVA156" s="63"/>
      <c r="FVB156" s="63"/>
      <c r="FVC156" s="63"/>
      <c r="FVD156" s="63"/>
      <c r="FVE156" s="63"/>
      <c r="FVF156" s="63"/>
      <c r="FVG156" s="63"/>
      <c r="FVH156" s="63"/>
      <c r="FVI156" s="63"/>
      <c r="FVJ156" s="63"/>
      <c r="FVK156" s="63"/>
      <c r="FVL156" s="63"/>
      <c r="FVM156" s="63"/>
      <c r="FVN156" s="63"/>
      <c r="FVO156" s="63"/>
      <c r="FVP156" s="63"/>
      <c r="FVQ156" s="63"/>
      <c r="FVR156" s="63"/>
      <c r="FVS156" s="63"/>
      <c r="FVT156" s="63"/>
      <c r="FVU156" s="63"/>
      <c r="FVV156" s="63"/>
      <c r="FVW156" s="63"/>
      <c r="FVX156" s="63"/>
      <c r="FVY156" s="63"/>
      <c r="FVZ156" s="63"/>
      <c r="FWA156" s="63"/>
      <c r="FWB156" s="63"/>
      <c r="FWC156" s="63"/>
      <c r="FWD156" s="63"/>
      <c r="FWE156" s="63"/>
      <c r="FWF156" s="63"/>
      <c r="FWG156" s="63"/>
      <c r="FWH156" s="63"/>
      <c r="FWI156" s="63"/>
      <c r="FWJ156" s="63"/>
      <c r="FWK156" s="63"/>
      <c r="FWL156" s="63"/>
      <c r="FWM156" s="63"/>
      <c r="FWN156" s="63"/>
      <c r="FWO156" s="63"/>
      <c r="FWP156" s="63"/>
      <c r="FWQ156" s="63"/>
      <c r="FWR156" s="63"/>
      <c r="FWS156" s="63"/>
      <c r="FWT156" s="63"/>
      <c r="FWU156" s="63"/>
      <c r="FWV156" s="63"/>
      <c r="FWW156" s="63"/>
      <c r="FWX156" s="63"/>
      <c r="FWY156" s="63"/>
      <c r="FWZ156" s="63"/>
      <c r="FXA156" s="63"/>
      <c r="FXB156" s="63"/>
      <c r="FXC156" s="63"/>
      <c r="FXD156" s="63"/>
      <c r="FXE156" s="63"/>
      <c r="FXF156" s="63"/>
      <c r="FXG156" s="63"/>
      <c r="FXH156" s="63"/>
      <c r="FXI156" s="63"/>
      <c r="FXJ156" s="63"/>
      <c r="FXK156" s="63"/>
      <c r="FXL156" s="63"/>
      <c r="FXM156" s="63"/>
      <c r="FXN156" s="63"/>
      <c r="FXO156" s="63"/>
      <c r="FXP156" s="63"/>
      <c r="FXQ156" s="63"/>
      <c r="FXR156" s="63"/>
      <c r="FXS156" s="63"/>
      <c r="FXT156" s="63"/>
      <c r="FXU156" s="63"/>
      <c r="FXV156" s="63"/>
      <c r="FXW156" s="63"/>
      <c r="FXX156" s="63"/>
      <c r="FXY156" s="63"/>
      <c r="FXZ156" s="63"/>
      <c r="FYA156" s="63"/>
      <c r="FYB156" s="63"/>
      <c r="FYC156" s="63"/>
      <c r="FYD156" s="63"/>
      <c r="FYE156" s="63"/>
      <c r="FYF156" s="63"/>
      <c r="FYG156" s="63"/>
      <c r="FYH156" s="63"/>
      <c r="FYI156" s="63"/>
      <c r="FYJ156" s="63"/>
      <c r="FYK156" s="63"/>
      <c r="FYL156" s="63"/>
      <c r="FYM156" s="63"/>
      <c r="FYN156" s="63"/>
      <c r="FYO156" s="63"/>
      <c r="FYP156" s="63"/>
      <c r="FYQ156" s="63"/>
      <c r="FYR156" s="63"/>
      <c r="FYS156" s="63"/>
      <c r="FYT156" s="63"/>
      <c r="FYU156" s="63"/>
      <c r="FYV156" s="63"/>
      <c r="FYW156" s="63"/>
      <c r="FYX156" s="63"/>
      <c r="FYY156" s="63"/>
      <c r="FYZ156" s="63"/>
      <c r="FZA156" s="63"/>
      <c r="FZB156" s="63"/>
      <c r="FZC156" s="63"/>
      <c r="FZD156" s="63"/>
      <c r="FZE156" s="63"/>
      <c r="FZF156" s="63"/>
      <c r="FZG156" s="63"/>
      <c r="FZH156" s="63"/>
      <c r="FZI156" s="63"/>
      <c r="FZJ156" s="63"/>
      <c r="FZK156" s="63"/>
      <c r="FZL156" s="63"/>
      <c r="FZM156" s="63"/>
      <c r="FZN156" s="63"/>
      <c r="FZO156" s="63"/>
      <c r="FZP156" s="63"/>
      <c r="FZQ156" s="63"/>
      <c r="FZR156" s="63"/>
      <c r="FZS156" s="63"/>
      <c r="FZT156" s="63"/>
      <c r="FZU156" s="63"/>
      <c r="FZV156" s="63"/>
      <c r="FZW156" s="63"/>
      <c r="FZX156" s="63"/>
      <c r="FZY156" s="63"/>
      <c r="FZZ156" s="63"/>
      <c r="GAA156" s="63"/>
      <c r="GAB156" s="63"/>
      <c r="GAC156" s="63"/>
      <c r="GAD156" s="63"/>
      <c r="GAE156" s="63"/>
      <c r="GAF156" s="63"/>
      <c r="GAG156" s="63"/>
      <c r="GAH156" s="63"/>
      <c r="GAI156" s="63"/>
      <c r="GAJ156" s="63"/>
      <c r="GAK156" s="63"/>
      <c r="GAL156" s="63"/>
      <c r="GAM156" s="63"/>
      <c r="GAN156" s="63"/>
      <c r="GAO156" s="63"/>
      <c r="GAP156" s="63"/>
      <c r="GAQ156" s="63"/>
      <c r="GAR156" s="63"/>
      <c r="GAS156" s="63"/>
      <c r="GAT156" s="63"/>
      <c r="GAU156" s="63"/>
      <c r="GAV156" s="63"/>
      <c r="GAW156" s="63"/>
      <c r="GAX156" s="63"/>
      <c r="GAY156" s="63"/>
      <c r="GAZ156" s="63"/>
      <c r="GBA156" s="63"/>
      <c r="GBB156" s="63"/>
      <c r="GBC156" s="63"/>
      <c r="GBD156" s="63"/>
      <c r="GBE156" s="63"/>
      <c r="GBF156" s="63"/>
      <c r="GBG156" s="63"/>
      <c r="GBH156" s="63"/>
      <c r="GBI156" s="63"/>
      <c r="GBJ156" s="63"/>
      <c r="GBK156" s="63"/>
      <c r="GBL156" s="63"/>
      <c r="GBM156" s="63"/>
      <c r="GBN156" s="63"/>
      <c r="GBO156" s="63"/>
      <c r="GBP156" s="63"/>
      <c r="GBQ156" s="63"/>
      <c r="GBR156" s="63"/>
      <c r="GBS156" s="63"/>
      <c r="GBT156" s="63"/>
      <c r="GBU156" s="63"/>
      <c r="GBV156" s="63"/>
      <c r="GBW156" s="63"/>
      <c r="GBX156" s="63"/>
      <c r="GBY156" s="63"/>
      <c r="GBZ156" s="63"/>
      <c r="GCA156" s="63"/>
      <c r="GCB156" s="63"/>
      <c r="GCC156" s="63"/>
      <c r="GCD156" s="63"/>
      <c r="GCE156" s="63"/>
      <c r="GCF156" s="63"/>
      <c r="GCG156" s="63"/>
      <c r="GCH156" s="63"/>
      <c r="GCI156" s="63"/>
      <c r="GCJ156" s="63"/>
      <c r="GCK156" s="63"/>
      <c r="GCL156" s="63"/>
      <c r="GCM156" s="63"/>
      <c r="GCN156" s="63"/>
      <c r="GCO156" s="63"/>
      <c r="GCP156" s="63"/>
      <c r="GCQ156" s="63"/>
      <c r="GCR156" s="63"/>
      <c r="GCS156" s="63"/>
      <c r="GCT156" s="63"/>
      <c r="GCU156" s="63"/>
      <c r="GCV156" s="63"/>
      <c r="GCW156" s="63"/>
      <c r="GCX156" s="63"/>
      <c r="GCY156" s="63"/>
      <c r="GCZ156" s="63"/>
      <c r="GDA156" s="63"/>
      <c r="GDB156" s="63"/>
      <c r="GDC156" s="63"/>
      <c r="GDD156" s="63"/>
      <c r="GDE156" s="63"/>
      <c r="GDF156" s="63"/>
      <c r="GDG156" s="63"/>
      <c r="GDH156" s="63"/>
      <c r="GDI156" s="63"/>
      <c r="GDJ156" s="63"/>
      <c r="GDK156" s="63"/>
      <c r="GDL156" s="63"/>
      <c r="GDM156" s="63"/>
      <c r="GDN156" s="63"/>
      <c r="GDO156" s="63"/>
      <c r="GDP156" s="63"/>
      <c r="GDQ156" s="63"/>
      <c r="GDR156" s="63"/>
      <c r="GDS156" s="63"/>
      <c r="GDT156" s="63"/>
      <c r="GDU156" s="63"/>
      <c r="GDV156" s="63"/>
      <c r="GDW156" s="63"/>
      <c r="GDX156" s="63"/>
      <c r="GDY156" s="63"/>
      <c r="GDZ156" s="63"/>
      <c r="GEA156" s="63"/>
      <c r="GEB156" s="63"/>
      <c r="GEC156" s="63"/>
      <c r="GED156" s="63"/>
      <c r="GEE156" s="63"/>
      <c r="GEF156" s="63"/>
      <c r="GEG156" s="63"/>
      <c r="GEH156" s="63"/>
      <c r="GEI156" s="63"/>
      <c r="GEJ156" s="63"/>
      <c r="GEK156" s="63"/>
      <c r="GEL156" s="63"/>
      <c r="GEM156" s="63"/>
      <c r="GEN156" s="63"/>
      <c r="GEO156" s="63"/>
      <c r="GEP156" s="63"/>
      <c r="GEQ156" s="63"/>
      <c r="GER156" s="63"/>
      <c r="GES156" s="63"/>
      <c r="GET156" s="63"/>
      <c r="GEU156" s="63"/>
      <c r="GEV156" s="63"/>
      <c r="GEW156" s="63"/>
      <c r="GEX156" s="63"/>
      <c r="GEY156" s="63"/>
      <c r="GEZ156" s="63"/>
      <c r="GFA156" s="63"/>
      <c r="GFB156" s="63"/>
      <c r="GFC156" s="63"/>
      <c r="GFD156" s="63"/>
      <c r="GFE156" s="63"/>
      <c r="GFF156" s="63"/>
      <c r="GFG156" s="63"/>
      <c r="GFH156" s="63"/>
      <c r="GFI156" s="63"/>
      <c r="GFJ156" s="63"/>
      <c r="GFK156" s="63"/>
      <c r="GFL156" s="63"/>
      <c r="GFM156" s="63"/>
      <c r="GFN156" s="63"/>
      <c r="GFO156" s="63"/>
      <c r="GFP156" s="63"/>
      <c r="GFQ156" s="63"/>
      <c r="GFR156" s="63"/>
      <c r="GFS156" s="63"/>
      <c r="GFT156" s="63"/>
      <c r="GFU156" s="63"/>
      <c r="GFV156" s="63"/>
      <c r="GFW156" s="63"/>
      <c r="GFX156" s="63"/>
      <c r="GFY156" s="63"/>
      <c r="GFZ156" s="63"/>
      <c r="GGA156" s="63"/>
      <c r="GGB156" s="63"/>
      <c r="GGC156" s="63"/>
      <c r="GGD156" s="63"/>
      <c r="GGE156" s="63"/>
      <c r="GGF156" s="63"/>
      <c r="GGG156" s="63"/>
      <c r="GGH156" s="63"/>
      <c r="GGI156" s="63"/>
      <c r="GGJ156" s="63"/>
      <c r="GGK156" s="63"/>
      <c r="GGL156" s="63"/>
      <c r="GGM156" s="63"/>
      <c r="GGN156" s="63"/>
      <c r="GGO156" s="63"/>
      <c r="GGP156" s="63"/>
      <c r="GGQ156" s="63"/>
      <c r="GGR156" s="63"/>
      <c r="GGS156" s="63"/>
      <c r="GGT156" s="63"/>
      <c r="GGU156" s="63"/>
      <c r="GGV156" s="63"/>
      <c r="GGW156" s="63"/>
      <c r="GGX156" s="63"/>
      <c r="GGY156" s="63"/>
      <c r="GGZ156" s="63"/>
      <c r="GHA156" s="63"/>
      <c r="GHB156" s="63"/>
      <c r="GHC156" s="63"/>
      <c r="GHD156" s="63"/>
      <c r="GHE156" s="63"/>
      <c r="GHF156" s="63"/>
      <c r="GHG156" s="63"/>
      <c r="GHH156" s="63"/>
      <c r="GHI156" s="63"/>
      <c r="GHJ156" s="63"/>
      <c r="GHK156" s="63"/>
      <c r="GHL156" s="63"/>
      <c r="GHM156" s="63"/>
      <c r="GHN156" s="63"/>
      <c r="GHO156" s="63"/>
      <c r="GHP156" s="63"/>
      <c r="GHQ156" s="63"/>
      <c r="GHR156" s="63"/>
      <c r="GHS156" s="63"/>
      <c r="GHT156" s="63"/>
      <c r="GHU156" s="63"/>
      <c r="GHV156" s="63"/>
      <c r="GHW156" s="63"/>
      <c r="GHX156" s="63"/>
      <c r="GHY156" s="63"/>
      <c r="GHZ156" s="63"/>
      <c r="GIA156" s="63"/>
      <c r="GIB156" s="63"/>
      <c r="GIC156" s="63"/>
      <c r="GID156" s="63"/>
      <c r="GIE156" s="63"/>
      <c r="GIF156" s="63"/>
      <c r="GIG156" s="63"/>
      <c r="GIH156" s="63"/>
      <c r="GII156" s="63"/>
      <c r="GIJ156" s="63"/>
      <c r="GIK156" s="63"/>
      <c r="GIL156" s="63"/>
      <c r="GIM156" s="63"/>
      <c r="GIN156" s="63"/>
      <c r="GIO156" s="63"/>
      <c r="GIP156" s="63"/>
      <c r="GIQ156" s="63"/>
      <c r="GIR156" s="63"/>
      <c r="GIS156" s="63"/>
      <c r="GIT156" s="63"/>
      <c r="GIU156" s="63"/>
      <c r="GIV156" s="63"/>
      <c r="GIW156" s="63"/>
      <c r="GIX156" s="63"/>
      <c r="GIY156" s="63"/>
      <c r="GIZ156" s="63"/>
      <c r="GJA156" s="63"/>
      <c r="GJB156" s="63"/>
      <c r="GJC156" s="63"/>
      <c r="GJD156" s="63"/>
      <c r="GJE156" s="63"/>
      <c r="GJF156" s="63"/>
      <c r="GJG156" s="63"/>
      <c r="GJH156" s="63"/>
      <c r="GJI156" s="63"/>
      <c r="GJJ156" s="63"/>
      <c r="GJK156" s="63"/>
      <c r="GJL156" s="63"/>
      <c r="GJM156" s="63"/>
      <c r="GJN156" s="63"/>
      <c r="GJO156" s="63"/>
      <c r="GJP156" s="63"/>
      <c r="GJQ156" s="63"/>
      <c r="GJR156" s="63"/>
      <c r="GJS156" s="63"/>
      <c r="GJT156" s="63"/>
      <c r="GJU156" s="63"/>
      <c r="GJV156" s="63"/>
      <c r="GJW156" s="63"/>
      <c r="GJX156" s="63"/>
      <c r="GJY156" s="63"/>
      <c r="GJZ156" s="63"/>
      <c r="GKA156" s="63"/>
      <c r="GKB156" s="63"/>
      <c r="GKC156" s="63"/>
      <c r="GKD156" s="63"/>
      <c r="GKE156" s="63"/>
      <c r="GKF156" s="63"/>
      <c r="GKG156" s="63"/>
      <c r="GKH156" s="63"/>
      <c r="GKI156" s="63"/>
      <c r="GKJ156" s="63"/>
      <c r="GKK156" s="63"/>
      <c r="GKL156" s="63"/>
      <c r="GKM156" s="63"/>
      <c r="GKN156" s="63"/>
      <c r="GKO156" s="63"/>
      <c r="GKP156" s="63"/>
      <c r="GKQ156" s="63"/>
      <c r="GKR156" s="63"/>
      <c r="GKS156" s="63"/>
      <c r="GKT156" s="63"/>
      <c r="GKU156" s="63"/>
      <c r="GKV156" s="63"/>
      <c r="GKW156" s="63"/>
      <c r="GKX156" s="63"/>
      <c r="GKY156" s="63"/>
      <c r="GKZ156" s="63"/>
      <c r="GLA156" s="63"/>
      <c r="GLB156" s="63"/>
      <c r="GLC156" s="63"/>
      <c r="GLD156" s="63"/>
      <c r="GLE156" s="63"/>
      <c r="GLF156" s="63"/>
      <c r="GLG156" s="63"/>
      <c r="GLH156" s="63"/>
      <c r="GLI156" s="63"/>
      <c r="GLJ156" s="63"/>
      <c r="GLK156" s="63"/>
      <c r="GLL156" s="63"/>
      <c r="GLM156" s="63"/>
      <c r="GLN156" s="63"/>
      <c r="GLO156" s="63"/>
      <c r="GLP156" s="63"/>
      <c r="GLQ156" s="63"/>
      <c r="GLR156" s="63"/>
      <c r="GLS156" s="63"/>
      <c r="GLT156" s="63"/>
      <c r="GLU156" s="63"/>
      <c r="GLV156" s="63"/>
      <c r="GLW156" s="63"/>
      <c r="GLX156" s="63"/>
      <c r="GLY156" s="63"/>
      <c r="GLZ156" s="63"/>
      <c r="GMA156" s="63"/>
      <c r="GMB156" s="63"/>
      <c r="GMC156" s="63"/>
      <c r="GMD156" s="63"/>
      <c r="GME156" s="63"/>
      <c r="GMF156" s="63"/>
      <c r="GMG156" s="63"/>
      <c r="GMH156" s="63"/>
      <c r="GMI156" s="63"/>
      <c r="GMJ156" s="63"/>
      <c r="GMK156" s="63"/>
      <c r="GML156" s="63"/>
      <c r="GMM156" s="63"/>
      <c r="GMN156" s="63"/>
      <c r="GMO156" s="63"/>
      <c r="GMP156" s="63"/>
      <c r="GMQ156" s="63"/>
      <c r="GMR156" s="63"/>
      <c r="GMS156" s="63"/>
      <c r="GMT156" s="63"/>
      <c r="GMU156" s="63"/>
      <c r="GMV156" s="63"/>
      <c r="GMW156" s="63"/>
      <c r="GMX156" s="63"/>
      <c r="GMY156" s="63"/>
      <c r="GMZ156" s="63"/>
      <c r="GNA156" s="63"/>
      <c r="GNB156" s="63"/>
      <c r="GNC156" s="63"/>
      <c r="GND156" s="63"/>
      <c r="GNE156" s="63"/>
      <c r="GNF156" s="63"/>
      <c r="GNG156" s="63"/>
      <c r="GNH156" s="63"/>
      <c r="GNI156" s="63"/>
      <c r="GNJ156" s="63"/>
      <c r="GNK156" s="63"/>
      <c r="GNL156" s="63"/>
      <c r="GNM156" s="63"/>
      <c r="GNN156" s="63"/>
      <c r="GNO156" s="63"/>
      <c r="GNP156" s="63"/>
      <c r="GNQ156" s="63"/>
      <c r="GNR156" s="63"/>
      <c r="GNS156" s="63"/>
      <c r="GNT156" s="63"/>
      <c r="GNU156" s="63"/>
      <c r="GNV156" s="63"/>
      <c r="GNW156" s="63"/>
      <c r="GNX156" s="63"/>
      <c r="GNY156" s="63"/>
      <c r="GNZ156" s="63"/>
      <c r="GOA156" s="63"/>
      <c r="GOB156" s="63"/>
      <c r="GOC156" s="63"/>
      <c r="GOD156" s="63"/>
      <c r="GOE156" s="63"/>
      <c r="GOF156" s="63"/>
      <c r="GOG156" s="63"/>
      <c r="GOH156" s="63"/>
      <c r="GOI156" s="63"/>
      <c r="GOJ156" s="63"/>
      <c r="GOK156" s="63"/>
      <c r="GOL156" s="63"/>
      <c r="GOM156" s="63"/>
      <c r="GON156" s="63"/>
      <c r="GOO156" s="63"/>
      <c r="GOP156" s="63"/>
      <c r="GOQ156" s="63"/>
      <c r="GOR156" s="63"/>
      <c r="GOS156" s="63"/>
      <c r="GOT156" s="63"/>
      <c r="GOU156" s="63"/>
      <c r="GOV156" s="63"/>
      <c r="GOW156" s="63"/>
      <c r="GOX156" s="63"/>
      <c r="GOY156" s="63"/>
      <c r="GOZ156" s="63"/>
      <c r="GPA156" s="63"/>
      <c r="GPB156" s="63"/>
      <c r="GPC156" s="63"/>
      <c r="GPD156" s="63"/>
      <c r="GPE156" s="63"/>
      <c r="GPF156" s="63"/>
      <c r="GPG156" s="63"/>
      <c r="GPH156" s="63"/>
      <c r="GPI156" s="63"/>
      <c r="GPJ156" s="63"/>
      <c r="GPK156" s="63"/>
      <c r="GPL156" s="63"/>
      <c r="GPM156" s="63"/>
      <c r="GPN156" s="63"/>
      <c r="GPO156" s="63"/>
      <c r="GPP156" s="63"/>
      <c r="GPQ156" s="63"/>
      <c r="GPR156" s="63"/>
      <c r="GPS156" s="63"/>
      <c r="GPT156" s="63"/>
      <c r="GPU156" s="63"/>
      <c r="GPV156" s="63"/>
      <c r="GPW156" s="63"/>
      <c r="GPX156" s="63"/>
      <c r="GPY156" s="63"/>
      <c r="GPZ156" s="63"/>
      <c r="GQA156" s="63"/>
      <c r="GQB156" s="63"/>
      <c r="GQC156" s="63"/>
      <c r="GQD156" s="63"/>
      <c r="GQE156" s="63"/>
      <c r="GQF156" s="63"/>
      <c r="GQG156" s="63"/>
      <c r="GQH156" s="63"/>
      <c r="GQI156" s="63"/>
      <c r="GQJ156" s="63"/>
      <c r="GQK156" s="63"/>
      <c r="GQL156" s="63"/>
      <c r="GQM156" s="63"/>
      <c r="GQN156" s="63"/>
      <c r="GQO156" s="63"/>
      <c r="GQP156" s="63"/>
      <c r="GQQ156" s="63"/>
      <c r="GQR156" s="63"/>
      <c r="GQS156" s="63"/>
      <c r="GQT156" s="63"/>
      <c r="GQU156" s="63"/>
      <c r="GQV156" s="63"/>
      <c r="GQW156" s="63"/>
      <c r="GQX156" s="63"/>
      <c r="GQY156" s="63"/>
      <c r="GQZ156" s="63"/>
      <c r="GRA156" s="63"/>
      <c r="GRB156" s="63"/>
      <c r="GRC156" s="63"/>
      <c r="GRD156" s="63"/>
      <c r="GRE156" s="63"/>
      <c r="GRF156" s="63"/>
      <c r="GRG156" s="63"/>
      <c r="GRH156" s="63"/>
      <c r="GRI156" s="63"/>
      <c r="GRJ156" s="63"/>
      <c r="GRK156" s="63"/>
      <c r="GRL156" s="63"/>
      <c r="GRM156" s="63"/>
      <c r="GRN156" s="63"/>
      <c r="GRO156" s="63"/>
      <c r="GRP156" s="63"/>
      <c r="GRQ156" s="63"/>
      <c r="GRR156" s="63"/>
      <c r="GRS156" s="63"/>
      <c r="GRT156" s="63"/>
      <c r="GRU156" s="63"/>
      <c r="GRV156" s="63"/>
      <c r="GRW156" s="63"/>
      <c r="GRX156" s="63"/>
      <c r="GRY156" s="63"/>
      <c r="GRZ156" s="63"/>
      <c r="GSA156" s="63"/>
      <c r="GSB156" s="63"/>
      <c r="GSC156" s="63"/>
      <c r="GSD156" s="63"/>
      <c r="GSE156" s="63"/>
      <c r="GSF156" s="63"/>
      <c r="GSG156" s="63"/>
      <c r="GSH156" s="63"/>
      <c r="GSI156" s="63"/>
      <c r="GSJ156" s="63"/>
      <c r="GSK156" s="63"/>
      <c r="GSL156" s="63"/>
      <c r="GSM156" s="63"/>
      <c r="GSN156" s="63"/>
      <c r="GSO156" s="63"/>
      <c r="GSP156" s="63"/>
      <c r="GSQ156" s="63"/>
      <c r="GSR156" s="63"/>
      <c r="GSS156" s="63"/>
      <c r="GST156" s="63"/>
      <c r="GSU156" s="63"/>
      <c r="GSV156" s="63"/>
      <c r="GSW156" s="63"/>
      <c r="GSX156" s="63"/>
      <c r="GSY156" s="63"/>
      <c r="GSZ156" s="63"/>
      <c r="GTA156" s="63"/>
      <c r="GTB156" s="63"/>
      <c r="GTC156" s="63"/>
      <c r="GTD156" s="63"/>
      <c r="GTE156" s="63"/>
      <c r="GTF156" s="63"/>
      <c r="GTG156" s="63"/>
      <c r="GTH156" s="63"/>
      <c r="GTI156" s="63"/>
      <c r="GTJ156" s="63"/>
      <c r="GTK156" s="63"/>
      <c r="GTL156" s="63"/>
      <c r="GTM156" s="63"/>
      <c r="GTN156" s="63"/>
      <c r="GTO156" s="63"/>
      <c r="GTP156" s="63"/>
      <c r="GTQ156" s="63"/>
      <c r="GTR156" s="63"/>
      <c r="GTS156" s="63"/>
      <c r="GTT156" s="63"/>
      <c r="GTU156" s="63"/>
      <c r="GTV156" s="63"/>
      <c r="GTW156" s="63"/>
      <c r="GTX156" s="63"/>
      <c r="GTY156" s="63"/>
      <c r="GTZ156" s="63"/>
      <c r="GUA156" s="63"/>
      <c r="GUB156" s="63"/>
      <c r="GUC156" s="63"/>
      <c r="GUD156" s="63"/>
      <c r="GUE156" s="63"/>
      <c r="GUF156" s="63"/>
      <c r="GUG156" s="63"/>
      <c r="GUH156" s="63"/>
      <c r="GUI156" s="63"/>
      <c r="GUJ156" s="63"/>
      <c r="GUK156" s="63"/>
      <c r="GUL156" s="63"/>
      <c r="GUM156" s="63"/>
      <c r="GUN156" s="63"/>
      <c r="GUO156" s="63"/>
      <c r="GUP156" s="63"/>
      <c r="GUQ156" s="63"/>
      <c r="GUR156" s="63"/>
      <c r="GUS156" s="63"/>
      <c r="GUT156" s="63"/>
      <c r="GUU156" s="63"/>
      <c r="GUV156" s="63"/>
      <c r="GUW156" s="63"/>
      <c r="GUX156" s="63"/>
      <c r="GUY156" s="63"/>
      <c r="GUZ156" s="63"/>
      <c r="GVA156" s="63"/>
      <c r="GVB156" s="63"/>
      <c r="GVC156" s="63"/>
      <c r="GVD156" s="63"/>
      <c r="GVE156" s="63"/>
      <c r="GVF156" s="63"/>
      <c r="GVG156" s="63"/>
      <c r="GVH156" s="63"/>
      <c r="GVI156" s="63"/>
      <c r="GVJ156" s="63"/>
      <c r="GVK156" s="63"/>
      <c r="GVL156" s="63"/>
      <c r="GVM156" s="63"/>
      <c r="GVN156" s="63"/>
      <c r="GVO156" s="63"/>
      <c r="GVP156" s="63"/>
      <c r="GVQ156" s="63"/>
      <c r="GVR156" s="63"/>
      <c r="GVS156" s="63"/>
      <c r="GVT156" s="63"/>
      <c r="GVU156" s="63"/>
      <c r="GVV156" s="63"/>
      <c r="GVW156" s="63"/>
      <c r="GVX156" s="63"/>
      <c r="GVY156" s="63"/>
      <c r="GVZ156" s="63"/>
      <c r="GWA156" s="63"/>
      <c r="GWB156" s="63"/>
      <c r="GWC156" s="63"/>
      <c r="GWD156" s="63"/>
      <c r="GWE156" s="63"/>
      <c r="GWF156" s="63"/>
      <c r="GWG156" s="63"/>
      <c r="GWH156" s="63"/>
      <c r="GWI156" s="63"/>
      <c r="GWJ156" s="63"/>
      <c r="GWK156" s="63"/>
      <c r="GWL156" s="63"/>
      <c r="GWM156" s="63"/>
      <c r="GWN156" s="63"/>
      <c r="GWO156" s="63"/>
      <c r="GWP156" s="63"/>
      <c r="GWQ156" s="63"/>
      <c r="GWR156" s="63"/>
      <c r="GWS156" s="63"/>
      <c r="GWT156" s="63"/>
      <c r="GWU156" s="63"/>
      <c r="GWV156" s="63"/>
      <c r="GWW156" s="63"/>
      <c r="GWX156" s="63"/>
      <c r="GWY156" s="63"/>
      <c r="GWZ156" s="63"/>
      <c r="GXA156" s="63"/>
      <c r="GXB156" s="63"/>
      <c r="GXC156" s="63"/>
      <c r="GXD156" s="63"/>
      <c r="GXE156" s="63"/>
      <c r="GXF156" s="63"/>
      <c r="GXG156" s="63"/>
      <c r="GXH156" s="63"/>
      <c r="GXI156" s="63"/>
      <c r="GXJ156" s="63"/>
      <c r="GXK156" s="63"/>
      <c r="GXL156" s="63"/>
      <c r="GXM156" s="63"/>
      <c r="GXN156" s="63"/>
      <c r="GXO156" s="63"/>
      <c r="GXP156" s="63"/>
      <c r="GXQ156" s="63"/>
      <c r="GXR156" s="63"/>
      <c r="GXS156" s="63"/>
      <c r="GXT156" s="63"/>
      <c r="GXU156" s="63"/>
      <c r="GXV156" s="63"/>
      <c r="GXW156" s="63"/>
      <c r="GXX156" s="63"/>
      <c r="GXY156" s="63"/>
      <c r="GXZ156" s="63"/>
      <c r="GYA156" s="63"/>
      <c r="GYB156" s="63"/>
      <c r="GYC156" s="63"/>
      <c r="GYD156" s="63"/>
      <c r="GYE156" s="63"/>
      <c r="GYF156" s="63"/>
      <c r="GYG156" s="63"/>
      <c r="GYH156" s="63"/>
      <c r="GYI156" s="63"/>
      <c r="GYJ156" s="63"/>
      <c r="GYK156" s="63"/>
      <c r="GYL156" s="63"/>
      <c r="GYM156" s="63"/>
      <c r="GYN156" s="63"/>
      <c r="GYO156" s="63"/>
      <c r="GYP156" s="63"/>
      <c r="GYQ156" s="63"/>
      <c r="GYR156" s="63"/>
      <c r="GYS156" s="63"/>
      <c r="GYT156" s="63"/>
      <c r="GYU156" s="63"/>
      <c r="GYV156" s="63"/>
      <c r="GYW156" s="63"/>
      <c r="GYX156" s="63"/>
      <c r="GYY156" s="63"/>
      <c r="GYZ156" s="63"/>
      <c r="GZA156" s="63"/>
      <c r="GZB156" s="63"/>
      <c r="GZC156" s="63"/>
      <c r="GZD156" s="63"/>
      <c r="GZE156" s="63"/>
      <c r="GZF156" s="63"/>
      <c r="GZG156" s="63"/>
      <c r="GZH156" s="63"/>
      <c r="GZI156" s="63"/>
      <c r="GZJ156" s="63"/>
      <c r="GZK156" s="63"/>
      <c r="GZL156" s="63"/>
      <c r="GZM156" s="63"/>
      <c r="GZN156" s="63"/>
      <c r="GZO156" s="63"/>
      <c r="GZP156" s="63"/>
      <c r="GZQ156" s="63"/>
      <c r="GZR156" s="63"/>
      <c r="GZS156" s="63"/>
      <c r="GZT156" s="63"/>
      <c r="GZU156" s="63"/>
      <c r="GZV156" s="63"/>
      <c r="GZW156" s="63"/>
      <c r="GZX156" s="63"/>
      <c r="GZY156" s="63"/>
      <c r="GZZ156" s="63"/>
      <c r="HAA156" s="63"/>
      <c r="HAB156" s="63"/>
      <c r="HAC156" s="63"/>
      <c r="HAD156" s="63"/>
      <c r="HAE156" s="63"/>
      <c r="HAF156" s="63"/>
      <c r="HAG156" s="63"/>
      <c r="HAH156" s="63"/>
      <c r="HAI156" s="63"/>
      <c r="HAJ156" s="63"/>
      <c r="HAK156" s="63"/>
      <c r="HAL156" s="63"/>
      <c r="HAM156" s="63"/>
      <c r="HAN156" s="63"/>
      <c r="HAO156" s="63"/>
      <c r="HAP156" s="63"/>
      <c r="HAQ156" s="63"/>
      <c r="HAR156" s="63"/>
      <c r="HAS156" s="63"/>
      <c r="HAT156" s="63"/>
      <c r="HAU156" s="63"/>
      <c r="HAV156" s="63"/>
      <c r="HAW156" s="63"/>
      <c r="HAX156" s="63"/>
      <c r="HAY156" s="63"/>
      <c r="HAZ156" s="63"/>
      <c r="HBA156" s="63"/>
      <c r="HBB156" s="63"/>
      <c r="HBC156" s="63"/>
      <c r="HBD156" s="63"/>
      <c r="HBE156" s="63"/>
      <c r="HBF156" s="63"/>
      <c r="HBG156" s="63"/>
      <c r="HBH156" s="63"/>
      <c r="HBI156" s="63"/>
      <c r="HBJ156" s="63"/>
      <c r="HBK156" s="63"/>
      <c r="HBL156" s="63"/>
      <c r="HBM156" s="63"/>
      <c r="HBN156" s="63"/>
      <c r="HBO156" s="63"/>
      <c r="HBP156" s="63"/>
      <c r="HBQ156" s="63"/>
      <c r="HBR156" s="63"/>
      <c r="HBS156" s="63"/>
      <c r="HBT156" s="63"/>
      <c r="HBU156" s="63"/>
      <c r="HBV156" s="63"/>
      <c r="HBW156" s="63"/>
      <c r="HBX156" s="63"/>
      <c r="HBY156" s="63"/>
      <c r="HBZ156" s="63"/>
      <c r="HCA156" s="63"/>
      <c r="HCB156" s="63"/>
      <c r="HCC156" s="63"/>
      <c r="HCD156" s="63"/>
      <c r="HCE156" s="63"/>
      <c r="HCF156" s="63"/>
      <c r="HCG156" s="63"/>
      <c r="HCH156" s="63"/>
      <c r="HCI156" s="63"/>
      <c r="HCJ156" s="63"/>
      <c r="HCK156" s="63"/>
      <c r="HCL156" s="63"/>
      <c r="HCM156" s="63"/>
      <c r="HCN156" s="63"/>
      <c r="HCO156" s="63"/>
      <c r="HCP156" s="63"/>
      <c r="HCQ156" s="63"/>
      <c r="HCR156" s="63"/>
      <c r="HCS156" s="63"/>
      <c r="HCT156" s="63"/>
      <c r="HCU156" s="63"/>
      <c r="HCV156" s="63"/>
      <c r="HCW156" s="63"/>
      <c r="HCX156" s="63"/>
      <c r="HCY156" s="63"/>
      <c r="HCZ156" s="63"/>
      <c r="HDA156" s="63"/>
      <c r="HDB156" s="63"/>
      <c r="HDC156" s="63"/>
      <c r="HDD156" s="63"/>
      <c r="HDE156" s="63"/>
      <c r="HDF156" s="63"/>
      <c r="HDG156" s="63"/>
      <c r="HDH156" s="63"/>
      <c r="HDI156" s="63"/>
      <c r="HDJ156" s="63"/>
      <c r="HDK156" s="63"/>
      <c r="HDL156" s="63"/>
      <c r="HDM156" s="63"/>
      <c r="HDN156" s="63"/>
      <c r="HDO156" s="63"/>
      <c r="HDP156" s="63"/>
      <c r="HDQ156" s="63"/>
      <c r="HDR156" s="63"/>
      <c r="HDS156" s="63"/>
      <c r="HDT156" s="63"/>
      <c r="HDU156" s="63"/>
      <c r="HDV156" s="63"/>
      <c r="HDW156" s="63"/>
      <c r="HDX156" s="63"/>
      <c r="HDY156" s="63"/>
      <c r="HDZ156" s="63"/>
      <c r="HEA156" s="63"/>
      <c r="HEB156" s="63"/>
      <c r="HEC156" s="63"/>
      <c r="HED156" s="63"/>
      <c r="HEE156" s="63"/>
      <c r="HEF156" s="63"/>
      <c r="HEG156" s="63"/>
      <c r="HEH156" s="63"/>
      <c r="HEI156" s="63"/>
      <c r="HEJ156" s="63"/>
      <c r="HEK156" s="63"/>
      <c r="HEL156" s="63"/>
      <c r="HEM156" s="63"/>
      <c r="HEN156" s="63"/>
      <c r="HEO156" s="63"/>
      <c r="HEP156" s="63"/>
      <c r="HEQ156" s="63"/>
      <c r="HER156" s="63"/>
      <c r="HES156" s="63"/>
      <c r="HET156" s="63"/>
      <c r="HEU156" s="63"/>
      <c r="HEV156" s="63"/>
      <c r="HEW156" s="63"/>
      <c r="HEX156" s="63"/>
      <c r="HEY156" s="63"/>
      <c r="HEZ156" s="63"/>
      <c r="HFA156" s="63"/>
      <c r="HFB156" s="63"/>
      <c r="HFC156" s="63"/>
      <c r="HFD156" s="63"/>
      <c r="HFE156" s="63"/>
      <c r="HFF156" s="63"/>
      <c r="HFG156" s="63"/>
      <c r="HFH156" s="63"/>
      <c r="HFI156" s="63"/>
      <c r="HFJ156" s="63"/>
      <c r="HFK156" s="63"/>
      <c r="HFL156" s="63"/>
      <c r="HFM156" s="63"/>
      <c r="HFN156" s="63"/>
      <c r="HFO156" s="63"/>
      <c r="HFP156" s="63"/>
      <c r="HFQ156" s="63"/>
      <c r="HFR156" s="63"/>
      <c r="HFS156" s="63"/>
      <c r="HFT156" s="63"/>
      <c r="HFU156" s="63"/>
      <c r="HFV156" s="63"/>
      <c r="HFW156" s="63"/>
      <c r="HFX156" s="63"/>
      <c r="HFY156" s="63"/>
      <c r="HFZ156" s="63"/>
      <c r="HGA156" s="63"/>
      <c r="HGB156" s="63"/>
      <c r="HGC156" s="63"/>
      <c r="HGD156" s="63"/>
      <c r="HGE156" s="63"/>
      <c r="HGF156" s="63"/>
      <c r="HGG156" s="63"/>
      <c r="HGH156" s="63"/>
      <c r="HGI156" s="63"/>
      <c r="HGJ156" s="63"/>
      <c r="HGK156" s="63"/>
      <c r="HGL156" s="63"/>
      <c r="HGM156" s="63"/>
      <c r="HGN156" s="63"/>
      <c r="HGO156" s="63"/>
      <c r="HGP156" s="63"/>
      <c r="HGQ156" s="63"/>
      <c r="HGR156" s="63"/>
      <c r="HGS156" s="63"/>
      <c r="HGT156" s="63"/>
      <c r="HGU156" s="63"/>
      <c r="HGV156" s="63"/>
      <c r="HGW156" s="63"/>
      <c r="HGX156" s="63"/>
      <c r="HGY156" s="63"/>
      <c r="HGZ156" s="63"/>
      <c r="HHA156" s="63"/>
      <c r="HHB156" s="63"/>
      <c r="HHC156" s="63"/>
      <c r="HHD156" s="63"/>
      <c r="HHE156" s="63"/>
      <c r="HHF156" s="63"/>
      <c r="HHG156" s="63"/>
      <c r="HHH156" s="63"/>
      <c r="HHI156" s="63"/>
      <c r="HHJ156" s="63"/>
      <c r="HHK156" s="63"/>
      <c r="HHL156" s="63"/>
      <c r="HHM156" s="63"/>
      <c r="HHN156" s="63"/>
      <c r="HHO156" s="63"/>
      <c r="HHP156" s="63"/>
      <c r="HHQ156" s="63"/>
      <c r="HHR156" s="63"/>
      <c r="HHS156" s="63"/>
      <c r="HHT156" s="63"/>
      <c r="HHU156" s="63"/>
      <c r="HHV156" s="63"/>
      <c r="HHW156" s="63"/>
      <c r="HHX156" s="63"/>
      <c r="HHY156" s="63"/>
      <c r="HHZ156" s="63"/>
      <c r="HIA156" s="63"/>
      <c r="HIB156" s="63"/>
      <c r="HIC156" s="63"/>
      <c r="HID156" s="63"/>
      <c r="HIE156" s="63"/>
      <c r="HIF156" s="63"/>
      <c r="HIG156" s="63"/>
      <c r="HIH156" s="63"/>
      <c r="HII156" s="63"/>
      <c r="HIJ156" s="63"/>
      <c r="HIK156" s="63"/>
      <c r="HIL156" s="63"/>
      <c r="HIM156" s="63"/>
      <c r="HIN156" s="63"/>
      <c r="HIO156" s="63"/>
      <c r="HIP156" s="63"/>
      <c r="HIQ156" s="63"/>
      <c r="HIR156" s="63"/>
      <c r="HIS156" s="63"/>
      <c r="HIT156" s="63"/>
      <c r="HIU156" s="63"/>
      <c r="HIV156" s="63"/>
      <c r="HIW156" s="63"/>
      <c r="HIX156" s="63"/>
      <c r="HIY156" s="63"/>
      <c r="HIZ156" s="63"/>
      <c r="HJA156" s="63"/>
      <c r="HJB156" s="63"/>
      <c r="HJC156" s="63"/>
      <c r="HJD156" s="63"/>
      <c r="HJE156" s="63"/>
      <c r="HJF156" s="63"/>
      <c r="HJG156" s="63"/>
      <c r="HJH156" s="63"/>
      <c r="HJI156" s="63"/>
      <c r="HJJ156" s="63"/>
      <c r="HJK156" s="63"/>
      <c r="HJL156" s="63"/>
      <c r="HJM156" s="63"/>
      <c r="HJN156" s="63"/>
      <c r="HJO156" s="63"/>
      <c r="HJP156" s="63"/>
      <c r="HJQ156" s="63"/>
      <c r="HJR156" s="63"/>
      <c r="HJS156" s="63"/>
      <c r="HJT156" s="63"/>
      <c r="HJU156" s="63"/>
      <c r="HJV156" s="63"/>
      <c r="HJW156" s="63"/>
      <c r="HJX156" s="63"/>
      <c r="HJY156" s="63"/>
      <c r="HJZ156" s="63"/>
      <c r="HKA156" s="63"/>
      <c r="HKB156" s="63"/>
      <c r="HKC156" s="63"/>
      <c r="HKD156" s="63"/>
      <c r="HKE156" s="63"/>
      <c r="HKF156" s="63"/>
      <c r="HKG156" s="63"/>
      <c r="HKH156" s="63"/>
      <c r="HKI156" s="63"/>
      <c r="HKJ156" s="63"/>
      <c r="HKK156" s="63"/>
      <c r="HKL156" s="63"/>
      <c r="HKM156" s="63"/>
      <c r="HKN156" s="63"/>
      <c r="HKO156" s="63"/>
      <c r="HKP156" s="63"/>
      <c r="HKQ156" s="63"/>
      <c r="HKR156" s="63"/>
      <c r="HKS156" s="63"/>
      <c r="HKT156" s="63"/>
      <c r="HKU156" s="63"/>
      <c r="HKV156" s="63"/>
      <c r="HKW156" s="63"/>
      <c r="HKX156" s="63"/>
      <c r="HKY156" s="63"/>
      <c r="HKZ156" s="63"/>
      <c r="HLA156" s="63"/>
      <c r="HLB156" s="63"/>
      <c r="HLC156" s="63"/>
      <c r="HLD156" s="63"/>
      <c r="HLE156" s="63"/>
      <c r="HLF156" s="63"/>
      <c r="HLG156" s="63"/>
      <c r="HLH156" s="63"/>
      <c r="HLI156" s="63"/>
      <c r="HLJ156" s="63"/>
      <c r="HLK156" s="63"/>
      <c r="HLL156" s="63"/>
      <c r="HLM156" s="63"/>
      <c r="HLN156" s="63"/>
      <c r="HLO156" s="63"/>
      <c r="HLP156" s="63"/>
      <c r="HLQ156" s="63"/>
      <c r="HLR156" s="63"/>
      <c r="HLS156" s="63"/>
      <c r="HLT156" s="63"/>
      <c r="HLU156" s="63"/>
      <c r="HLV156" s="63"/>
      <c r="HLW156" s="63"/>
      <c r="HLX156" s="63"/>
      <c r="HLY156" s="63"/>
      <c r="HLZ156" s="63"/>
      <c r="HMA156" s="63"/>
      <c r="HMB156" s="63"/>
      <c r="HMC156" s="63"/>
      <c r="HMD156" s="63"/>
      <c r="HME156" s="63"/>
      <c r="HMF156" s="63"/>
      <c r="HMG156" s="63"/>
      <c r="HMH156" s="63"/>
      <c r="HMI156" s="63"/>
      <c r="HMJ156" s="63"/>
      <c r="HMK156" s="63"/>
      <c r="HML156" s="63"/>
      <c r="HMM156" s="63"/>
      <c r="HMN156" s="63"/>
      <c r="HMO156" s="63"/>
      <c r="HMP156" s="63"/>
      <c r="HMQ156" s="63"/>
      <c r="HMR156" s="63"/>
      <c r="HMS156" s="63"/>
      <c r="HMT156" s="63"/>
      <c r="HMU156" s="63"/>
      <c r="HMV156" s="63"/>
      <c r="HMW156" s="63"/>
      <c r="HMX156" s="63"/>
      <c r="HMY156" s="63"/>
      <c r="HMZ156" s="63"/>
      <c r="HNA156" s="63"/>
      <c r="HNB156" s="63"/>
      <c r="HNC156" s="63"/>
      <c r="HND156" s="63"/>
      <c r="HNE156" s="63"/>
      <c r="HNF156" s="63"/>
      <c r="HNG156" s="63"/>
      <c r="HNH156" s="63"/>
      <c r="HNI156" s="63"/>
      <c r="HNJ156" s="63"/>
      <c r="HNK156" s="63"/>
      <c r="HNL156" s="63"/>
      <c r="HNM156" s="63"/>
      <c r="HNN156" s="63"/>
      <c r="HNO156" s="63"/>
      <c r="HNP156" s="63"/>
      <c r="HNQ156" s="63"/>
      <c r="HNR156" s="63"/>
      <c r="HNS156" s="63"/>
      <c r="HNT156" s="63"/>
      <c r="HNU156" s="63"/>
      <c r="HNV156" s="63"/>
      <c r="HNW156" s="63"/>
      <c r="HNX156" s="63"/>
      <c r="HNY156" s="63"/>
      <c r="HNZ156" s="63"/>
      <c r="HOA156" s="63"/>
      <c r="HOB156" s="63"/>
      <c r="HOC156" s="63"/>
      <c r="HOD156" s="63"/>
      <c r="HOE156" s="63"/>
      <c r="HOF156" s="63"/>
      <c r="HOG156" s="63"/>
      <c r="HOH156" s="63"/>
      <c r="HOI156" s="63"/>
      <c r="HOJ156" s="63"/>
      <c r="HOK156" s="63"/>
      <c r="HOL156" s="63"/>
      <c r="HOM156" s="63"/>
      <c r="HON156" s="63"/>
      <c r="HOO156" s="63"/>
      <c r="HOP156" s="63"/>
      <c r="HOQ156" s="63"/>
      <c r="HOR156" s="63"/>
      <c r="HOS156" s="63"/>
      <c r="HOT156" s="63"/>
      <c r="HOU156" s="63"/>
      <c r="HOV156" s="63"/>
      <c r="HOW156" s="63"/>
      <c r="HOX156" s="63"/>
      <c r="HOY156" s="63"/>
      <c r="HOZ156" s="63"/>
      <c r="HPA156" s="63"/>
      <c r="HPB156" s="63"/>
      <c r="HPC156" s="63"/>
      <c r="HPD156" s="63"/>
      <c r="HPE156" s="63"/>
      <c r="HPF156" s="63"/>
      <c r="HPG156" s="63"/>
      <c r="HPH156" s="63"/>
      <c r="HPI156" s="63"/>
      <c r="HPJ156" s="63"/>
      <c r="HPK156" s="63"/>
      <c r="HPL156" s="63"/>
      <c r="HPM156" s="63"/>
      <c r="HPN156" s="63"/>
      <c r="HPO156" s="63"/>
      <c r="HPP156" s="63"/>
      <c r="HPQ156" s="63"/>
      <c r="HPR156" s="63"/>
      <c r="HPS156" s="63"/>
      <c r="HPT156" s="63"/>
      <c r="HPU156" s="63"/>
      <c r="HPV156" s="63"/>
      <c r="HPW156" s="63"/>
      <c r="HPX156" s="63"/>
      <c r="HPY156" s="63"/>
      <c r="HPZ156" s="63"/>
      <c r="HQA156" s="63"/>
      <c r="HQB156" s="63"/>
      <c r="HQC156" s="63"/>
      <c r="HQD156" s="63"/>
      <c r="HQE156" s="63"/>
      <c r="HQF156" s="63"/>
      <c r="HQG156" s="63"/>
      <c r="HQH156" s="63"/>
      <c r="HQI156" s="63"/>
      <c r="HQJ156" s="63"/>
      <c r="HQK156" s="63"/>
      <c r="HQL156" s="63"/>
      <c r="HQM156" s="63"/>
      <c r="HQN156" s="63"/>
      <c r="HQO156" s="63"/>
      <c r="HQP156" s="63"/>
      <c r="HQQ156" s="63"/>
      <c r="HQR156" s="63"/>
      <c r="HQS156" s="63"/>
      <c r="HQT156" s="63"/>
      <c r="HQU156" s="63"/>
      <c r="HQV156" s="63"/>
      <c r="HQW156" s="63"/>
      <c r="HQX156" s="63"/>
      <c r="HQY156" s="63"/>
      <c r="HQZ156" s="63"/>
      <c r="HRA156" s="63"/>
      <c r="HRB156" s="63"/>
      <c r="HRC156" s="63"/>
      <c r="HRD156" s="63"/>
      <c r="HRE156" s="63"/>
      <c r="HRF156" s="63"/>
      <c r="HRG156" s="63"/>
      <c r="HRH156" s="63"/>
      <c r="HRI156" s="63"/>
      <c r="HRJ156" s="63"/>
      <c r="HRK156" s="63"/>
      <c r="HRL156" s="63"/>
      <c r="HRM156" s="63"/>
      <c r="HRN156" s="63"/>
      <c r="HRO156" s="63"/>
      <c r="HRP156" s="63"/>
      <c r="HRQ156" s="63"/>
      <c r="HRR156" s="63"/>
      <c r="HRS156" s="63"/>
      <c r="HRT156" s="63"/>
      <c r="HRU156" s="63"/>
      <c r="HRV156" s="63"/>
      <c r="HRW156" s="63"/>
      <c r="HRX156" s="63"/>
      <c r="HRY156" s="63"/>
      <c r="HRZ156" s="63"/>
      <c r="HSA156" s="63"/>
      <c r="HSB156" s="63"/>
      <c r="HSC156" s="63"/>
      <c r="HSD156" s="63"/>
      <c r="HSE156" s="63"/>
      <c r="HSF156" s="63"/>
      <c r="HSG156" s="63"/>
      <c r="HSH156" s="63"/>
      <c r="HSI156" s="63"/>
      <c r="HSJ156" s="63"/>
      <c r="HSK156" s="63"/>
      <c r="HSL156" s="63"/>
      <c r="HSM156" s="63"/>
      <c r="HSN156" s="63"/>
      <c r="HSO156" s="63"/>
      <c r="HSP156" s="63"/>
      <c r="HSQ156" s="63"/>
      <c r="HSR156" s="63"/>
      <c r="HSS156" s="63"/>
      <c r="HST156" s="63"/>
      <c r="HSU156" s="63"/>
      <c r="HSV156" s="63"/>
      <c r="HSW156" s="63"/>
      <c r="HSX156" s="63"/>
      <c r="HSY156" s="63"/>
      <c r="HSZ156" s="63"/>
      <c r="HTA156" s="63"/>
      <c r="HTB156" s="63"/>
      <c r="HTC156" s="63"/>
      <c r="HTD156" s="63"/>
      <c r="HTE156" s="63"/>
      <c r="HTF156" s="63"/>
      <c r="HTG156" s="63"/>
      <c r="HTH156" s="63"/>
      <c r="HTI156" s="63"/>
      <c r="HTJ156" s="63"/>
      <c r="HTK156" s="63"/>
      <c r="HTL156" s="63"/>
      <c r="HTM156" s="63"/>
      <c r="HTN156" s="63"/>
      <c r="HTO156" s="63"/>
      <c r="HTP156" s="63"/>
      <c r="HTQ156" s="63"/>
      <c r="HTR156" s="63"/>
      <c r="HTS156" s="63"/>
      <c r="HTT156" s="63"/>
      <c r="HTU156" s="63"/>
      <c r="HTV156" s="63"/>
      <c r="HTW156" s="63"/>
      <c r="HTX156" s="63"/>
      <c r="HTY156" s="63"/>
      <c r="HTZ156" s="63"/>
      <c r="HUA156" s="63"/>
      <c r="HUB156" s="63"/>
      <c r="HUC156" s="63"/>
      <c r="HUD156" s="63"/>
      <c r="HUE156" s="63"/>
      <c r="HUF156" s="63"/>
      <c r="HUG156" s="63"/>
      <c r="HUH156" s="63"/>
      <c r="HUI156" s="63"/>
      <c r="HUJ156" s="63"/>
      <c r="HUK156" s="63"/>
      <c r="HUL156" s="63"/>
      <c r="HUM156" s="63"/>
      <c r="HUN156" s="63"/>
      <c r="HUO156" s="63"/>
      <c r="HUP156" s="63"/>
      <c r="HUQ156" s="63"/>
      <c r="HUR156" s="63"/>
      <c r="HUS156" s="63"/>
      <c r="HUT156" s="63"/>
      <c r="HUU156" s="63"/>
      <c r="HUV156" s="63"/>
      <c r="HUW156" s="63"/>
      <c r="HUX156" s="63"/>
      <c r="HUY156" s="63"/>
      <c r="HUZ156" s="63"/>
      <c r="HVA156" s="63"/>
      <c r="HVB156" s="63"/>
      <c r="HVC156" s="63"/>
      <c r="HVD156" s="63"/>
      <c r="HVE156" s="63"/>
      <c r="HVF156" s="63"/>
      <c r="HVG156" s="63"/>
      <c r="HVH156" s="63"/>
      <c r="HVI156" s="63"/>
      <c r="HVJ156" s="63"/>
      <c r="HVK156" s="63"/>
      <c r="HVL156" s="63"/>
      <c r="HVM156" s="63"/>
      <c r="HVN156" s="63"/>
      <c r="HVO156" s="63"/>
      <c r="HVP156" s="63"/>
      <c r="HVQ156" s="63"/>
      <c r="HVR156" s="63"/>
      <c r="HVS156" s="63"/>
      <c r="HVT156" s="63"/>
      <c r="HVU156" s="63"/>
      <c r="HVV156" s="63"/>
      <c r="HVW156" s="63"/>
      <c r="HVX156" s="63"/>
      <c r="HVY156" s="63"/>
      <c r="HVZ156" s="63"/>
      <c r="HWA156" s="63"/>
      <c r="HWB156" s="63"/>
      <c r="HWC156" s="63"/>
      <c r="HWD156" s="63"/>
      <c r="HWE156" s="63"/>
      <c r="HWF156" s="63"/>
      <c r="HWG156" s="63"/>
      <c r="HWH156" s="63"/>
      <c r="HWI156" s="63"/>
      <c r="HWJ156" s="63"/>
      <c r="HWK156" s="63"/>
      <c r="HWL156" s="63"/>
      <c r="HWM156" s="63"/>
      <c r="HWN156" s="63"/>
      <c r="HWO156" s="63"/>
      <c r="HWP156" s="63"/>
      <c r="HWQ156" s="63"/>
      <c r="HWR156" s="63"/>
      <c r="HWS156" s="63"/>
      <c r="HWT156" s="63"/>
      <c r="HWU156" s="63"/>
      <c r="HWV156" s="63"/>
      <c r="HWW156" s="63"/>
      <c r="HWX156" s="63"/>
      <c r="HWY156" s="63"/>
      <c r="HWZ156" s="63"/>
      <c r="HXA156" s="63"/>
      <c r="HXB156" s="63"/>
      <c r="HXC156" s="63"/>
      <c r="HXD156" s="63"/>
      <c r="HXE156" s="63"/>
      <c r="HXF156" s="63"/>
      <c r="HXG156" s="63"/>
      <c r="HXH156" s="63"/>
      <c r="HXI156" s="63"/>
      <c r="HXJ156" s="63"/>
      <c r="HXK156" s="63"/>
      <c r="HXL156" s="63"/>
      <c r="HXM156" s="63"/>
      <c r="HXN156" s="63"/>
      <c r="HXO156" s="63"/>
      <c r="HXP156" s="63"/>
      <c r="HXQ156" s="63"/>
      <c r="HXR156" s="63"/>
      <c r="HXS156" s="63"/>
      <c r="HXT156" s="63"/>
      <c r="HXU156" s="63"/>
      <c r="HXV156" s="63"/>
      <c r="HXW156" s="63"/>
      <c r="HXX156" s="63"/>
      <c r="HXY156" s="63"/>
      <c r="HXZ156" s="63"/>
      <c r="HYA156" s="63"/>
      <c r="HYB156" s="63"/>
      <c r="HYC156" s="63"/>
      <c r="HYD156" s="63"/>
      <c r="HYE156" s="63"/>
      <c r="HYF156" s="63"/>
      <c r="HYG156" s="63"/>
      <c r="HYH156" s="63"/>
      <c r="HYI156" s="63"/>
      <c r="HYJ156" s="63"/>
      <c r="HYK156" s="63"/>
      <c r="HYL156" s="63"/>
      <c r="HYM156" s="63"/>
      <c r="HYN156" s="63"/>
      <c r="HYO156" s="63"/>
      <c r="HYP156" s="63"/>
      <c r="HYQ156" s="63"/>
      <c r="HYR156" s="63"/>
      <c r="HYS156" s="63"/>
      <c r="HYT156" s="63"/>
      <c r="HYU156" s="63"/>
      <c r="HYV156" s="63"/>
      <c r="HYW156" s="63"/>
      <c r="HYX156" s="63"/>
      <c r="HYY156" s="63"/>
      <c r="HYZ156" s="63"/>
      <c r="HZA156" s="63"/>
      <c r="HZB156" s="63"/>
      <c r="HZC156" s="63"/>
      <c r="HZD156" s="63"/>
      <c r="HZE156" s="63"/>
      <c r="HZF156" s="63"/>
      <c r="HZG156" s="63"/>
      <c r="HZH156" s="63"/>
      <c r="HZI156" s="63"/>
      <c r="HZJ156" s="63"/>
      <c r="HZK156" s="63"/>
      <c r="HZL156" s="63"/>
      <c r="HZM156" s="63"/>
      <c r="HZN156" s="63"/>
      <c r="HZO156" s="63"/>
      <c r="HZP156" s="63"/>
      <c r="HZQ156" s="63"/>
      <c r="HZR156" s="63"/>
      <c r="HZS156" s="63"/>
      <c r="HZT156" s="63"/>
      <c r="HZU156" s="63"/>
      <c r="HZV156" s="63"/>
      <c r="HZW156" s="63"/>
      <c r="HZX156" s="63"/>
      <c r="HZY156" s="63"/>
      <c r="HZZ156" s="63"/>
      <c r="IAA156" s="63"/>
      <c r="IAB156" s="63"/>
      <c r="IAC156" s="63"/>
      <c r="IAD156" s="63"/>
      <c r="IAE156" s="63"/>
      <c r="IAF156" s="63"/>
      <c r="IAG156" s="63"/>
      <c r="IAH156" s="63"/>
      <c r="IAI156" s="63"/>
      <c r="IAJ156" s="63"/>
      <c r="IAK156" s="63"/>
      <c r="IAL156" s="63"/>
      <c r="IAM156" s="63"/>
      <c r="IAN156" s="63"/>
      <c r="IAO156" s="63"/>
      <c r="IAP156" s="63"/>
      <c r="IAQ156" s="63"/>
      <c r="IAR156" s="63"/>
      <c r="IAS156" s="63"/>
      <c r="IAT156" s="63"/>
      <c r="IAU156" s="63"/>
      <c r="IAV156" s="63"/>
      <c r="IAW156" s="63"/>
      <c r="IAX156" s="63"/>
      <c r="IAY156" s="63"/>
      <c r="IAZ156" s="63"/>
      <c r="IBA156" s="63"/>
      <c r="IBB156" s="63"/>
      <c r="IBC156" s="63"/>
      <c r="IBD156" s="63"/>
      <c r="IBE156" s="63"/>
      <c r="IBF156" s="63"/>
      <c r="IBG156" s="63"/>
      <c r="IBH156" s="63"/>
      <c r="IBI156" s="63"/>
      <c r="IBJ156" s="63"/>
      <c r="IBK156" s="63"/>
      <c r="IBL156" s="63"/>
      <c r="IBM156" s="63"/>
      <c r="IBN156" s="63"/>
      <c r="IBO156" s="63"/>
      <c r="IBP156" s="63"/>
      <c r="IBQ156" s="63"/>
      <c r="IBR156" s="63"/>
      <c r="IBS156" s="63"/>
      <c r="IBT156" s="63"/>
      <c r="IBU156" s="63"/>
      <c r="IBV156" s="63"/>
      <c r="IBW156" s="63"/>
      <c r="IBX156" s="63"/>
      <c r="IBY156" s="63"/>
      <c r="IBZ156" s="63"/>
      <c r="ICA156" s="63"/>
      <c r="ICB156" s="63"/>
      <c r="ICC156" s="63"/>
      <c r="ICD156" s="63"/>
      <c r="ICE156" s="63"/>
      <c r="ICF156" s="63"/>
      <c r="ICG156" s="63"/>
      <c r="ICH156" s="63"/>
      <c r="ICI156" s="63"/>
      <c r="ICJ156" s="63"/>
      <c r="ICK156" s="63"/>
      <c r="ICL156" s="63"/>
      <c r="ICM156" s="63"/>
      <c r="ICN156" s="63"/>
      <c r="ICO156" s="63"/>
      <c r="ICP156" s="63"/>
      <c r="ICQ156" s="63"/>
      <c r="ICR156" s="63"/>
      <c r="ICS156" s="63"/>
      <c r="ICT156" s="63"/>
      <c r="ICU156" s="63"/>
      <c r="ICV156" s="63"/>
      <c r="ICW156" s="63"/>
      <c r="ICX156" s="63"/>
      <c r="ICY156" s="63"/>
      <c r="ICZ156" s="63"/>
      <c r="IDA156" s="63"/>
      <c r="IDB156" s="63"/>
      <c r="IDC156" s="63"/>
      <c r="IDD156" s="63"/>
      <c r="IDE156" s="63"/>
      <c r="IDF156" s="63"/>
      <c r="IDG156" s="63"/>
      <c r="IDH156" s="63"/>
      <c r="IDI156" s="63"/>
      <c r="IDJ156" s="63"/>
      <c r="IDK156" s="63"/>
      <c r="IDL156" s="63"/>
      <c r="IDM156" s="63"/>
      <c r="IDN156" s="63"/>
      <c r="IDO156" s="63"/>
      <c r="IDP156" s="63"/>
      <c r="IDQ156" s="63"/>
      <c r="IDR156" s="63"/>
      <c r="IDS156" s="63"/>
      <c r="IDT156" s="63"/>
      <c r="IDU156" s="63"/>
      <c r="IDV156" s="63"/>
      <c r="IDW156" s="63"/>
      <c r="IDX156" s="63"/>
      <c r="IDY156" s="63"/>
      <c r="IDZ156" s="63"/>
      <c r="IEA156" s="63"/>
      <c r="IEB156" s="63"/>
      <c r="IEC156" s="63"/>
      <c r="IED156" s="63"/>
      <c r="IEE156" s="63"/>
      <c r="IEF156" s="63"/>
      <c r="IEG156" s="63"/>
      <c r="IEH156" s="63"/>
      <c r="IEI156" s="63"/>
      <c r="IEJ156" s="63"/>
      <c r="IEK156" s="63"/>
      <c r="IEL156" s="63"/>
      <c r="IEM156" s="63"/>
      <c r="IEN156" s="63"/>
      <c r="IEO156" s="63"/>
      <c r="IEP156" s="63"/>
      <c r="IEQ156" s="63"/>
      <c r="IER156" s="63"/>
      <c r="IES156" s="63"/>
      <c r="IET156" s="63"/>
      <c r="IEU156" s="63"/>
      <c r="IEV156" s="63"/>
      <c r="IEW156" s="63"/>
      <c r="IEX156" s="63"/>
      <c r="IEY156" s="63"/>
      <c r="IEZ156" s="63"/>
      <c r="IFA156" s="63"/>
      <c r="IFB156" s="63"/>
      <c r="IFC156" s="63"/>
      <c r="IFD156" s="63"/>
      <c r="IFE156" s="63"/>
      <c r="IFF156" s="63"/>
      <c r="IFG156" s="63"/>
      <c r="IFH156" s="63"/>
      <c r="IFI156" s="63"/>
      <c r="IFJ156" s="63"/>
      <c r="IFK156" s="63"/>
      <c r="IFL156" s="63"/>
      <c r="IFM156" s="63"/>
      <c r="IFN156" s="63"/>
      <c r="IFO156" s="63"/>
      <c r="IFP156" s="63"/>
      <c r="IFQ156" s="63"/>
      <c r="IFR156" s="63"/>
      <c r="IFS156" s="63"/>
      <c r="IFT156" s="63"/>
      <c r="IFU156" s="63"/>
      <c r="IFV156" s="63"/>
      <c r="IFW156" s="63"/>
      <c r="IFX156" s="63"/>
      <c r="IFY156" s="63"/>
      <c r="IFZ156" s="63"/>
      <c r="IGA156" s="63"/>
      <c r="IGB156" s="63"/>
      <c r="IGC156" s="63"/>
      <c r="IGD156" s="63"/>
      <c r="IGE156" s="63"/>
      <c r="IGF156" s="63"/>
      <c r="IGG156" s="63"/>
      <c r="IGH156" s="63"/>
      <c r="IGI156" s="63"/>
      <c r="IGJ156" s="63"/>
      <c r="IGK156" s="63"/>
      <c r="IGL156" s="63"/>
      <c r="IGM156" s="63"/>
      <c r="IGN156" s="63"/>
      <c r="IGO156" s="63"/>
      <c r="IGP156" s="63"/>
      <c r="IGQ156" s="63"/>
      <c r="IGR156" s="63"/>
      <c r="IGS156" s="63"/>
      <c r="IGT156" s="63"/>
      <c r="IGU156" s="63"/>
      <c r="IGV156" s="63"/>
      <c r="IGW156" s="63"/>
      <c r="IGX156" s="63"/>
      <c r="IGY156" s="63"/>
      <c r="IGZ156" s="63"/>
      <c r="IHA156" s="63"/>
      <c r="IHB156" s="63"/>
      <c r="IHC156" s="63"/>
      <c r="IHD156" s="63"/>
      <c r="IHE156" s="63"/>
      <c r="IHF156" s="63"/>
      <c r="IHG156" s="63"/>
      <c r="IHH156" s="63"/>
      <c r="IHI156" s="63"/>
      <c r="IHJ156" s="63"/>
      <c r="IHK156" s="63"/>
      <c r="IHL156" s="63"/>
      <c r="IHM156" s="63"/>
      <c r="IHN156" s="63"/>
      <c r="IHO156" s="63"/>
      <c r="IHP156" s="63"/>
      <c r="IHQ156" s="63"/>
      <c r="IHR156" s="63"/>
      <c r="IHS156" s="63"/>
      <c r="IHT156" s="63"/>
      <c r="IHU156" s="63"/>
      <c r="IHV156" s="63"/>
      <c r="IHW156" s="63"/>
      <c r="IHX156" s="63"/>
      <c r="IHY156" s="63"/>
      <c r="IHZ156" s="63"/>
      <c r="IIA156" s="63"/>
      <c r="IIB156" s="63"/>
      <c r="IIC156" s="63"/>
      <c r="IID156" s="63"/>
      <c r="IIE156" s="63"/>
      <c r="IIF156" s="63"/>
      <c r="IIG156" s="63"/>
      <c r="IIH156" s="63"/>
      <c r="III156" s="63"/>
      <c r="IIJ156" s="63"/>
      <c r="IIK156" s="63"/>
      <c r="IIL156" s="63"/>
      <c r="IIM156" s="63"/>
      <c r="IIN156" s="63"/>
      <c r="IIO156" s="63"/>
      <c r="IIP156" s="63"/>
      <c r="IIQ156" s="63"/>
      <c r="IIR156" s="63"/>
      <c r="IIS156" s="63"/>
      <c r="IIT156" s="63"/>
      <c r="IIU156" s="63"/>
      <c r="IIV156" s="63"/>
      <c r="IIW156" s="63"/>
      <c r="IIX156" s="63"/>
      <c r="IIY156" s="63"/>
      <c r="IIZ156" s="63"/>
      <c r="IJA156" s="63"/>
      <c r="IJB156" s="63"/>
      <c r="IJC156" s="63"/>
      <c r="IJD156" s="63"/>
      <c r="IJE156" s="63"/>
      <c r="IJF156" s="63"/>
      <c r="IJG156" s="63"/>
      <c r="IJH156" s="63"/>
      <c r="IJI156" s="63"/>
      <c r="IJJ156" s="63"/>
      <c r="IJK156" s="63"/>
      <c r="IJL156" s="63"/>
      <c r="IJM156" s="63"/>
      <c r="IJN156" s="63"/>
      <c r="IJO156" s="63"/>
      <c r="IJP156" s="63"/>
      <c r="IJQ156" s="63"/>
      <c r="IJR156" s="63"/>
      <c r="IJS156" s="63"/>
      <c r="IJT156" s="63"/>
      <c r="IJU156" s="63"/>
      <c r="IJV156" s="63"/>
      <c r="IJW156" s="63"/>
      <c r="IJX156" s="63"/>
      <c r="IJY156" s="63"/>
      <c r="IJZ156" s="63"/>
      <c r="IKA156" s="63"/>
      <c r="IKB156" s="63"/>
      <c r="IKC156" s="63"/>
      <c r="IKD156" s="63"/>
      <c r="IKE156" s="63"/>
      <c r="IKF156" s="63"/>
      <c r="IKG156" s="63"/>
      <c r="IKH156" s="63"/>
      <c r="IKI156" s="63"/>
      <c r="IKJ156" s="63"/>
      <c r="IKK156" s="63"/>
      <c r="IKL156" s="63"/>
      <c r="IKM156" s="63"/>
      <c r="IKN156" s="63"/>
      <c r="IKO156" s="63"/>
      <c r="IKP156" s="63"/>
      <c r="IKQ156" s="63"/>
      <c r="IKR156" s="63"/>
      <c r="IKS156" s="63"/>
      <c r="IKT156" s="63"/>
      <c r="IKU156" s="63"/>
      <c r="IKV156" s="63"/>
      <c r="IKW156" s="63"/>
      <c r="IKX156" s="63"/>
      <c r="IKY156" s="63"/>
      <c r="IKZ156" s="63"/>
      <c r="ILA156" s="63"/>
      <c r="ILB156" s="63"/>
      <c r="ILC156" s="63"/>
      <c r="ILD156" s="63"/>
      <c r="ILE156" s="63"/>
      <c r="ILF156" s="63"/>
      <c r="ILG156" s="63"/>
      <c r="ILH156" s="63"/>
      <c r="ILI156" s="63"/>
      <c r="ILJ156" s="63"/>
      <c r="ILK156" s="63"/>
      <c r="ILL156" s="63"/>
      <c r="ILM156" s="63"/>
      <c r="ILN156" s="63"/>
      <c r="ILO156" s="63"/>
      <c r="ILP156" s="63"/>
      <c r="ILQ156" s="63"/>
      <c r="ILR156" s="63"/>
      <c r="ILS156" s="63"/>
      <c r="ILT156" s="63"/>
      <c r="ILU156" s="63"/>
      <c r="ILV156" s="63"/>
      <c r="ILW156" s="63"/>
      <c r="ILX156" s="63"/>
      <c r="ILY156" s="63"/>
      <c r="ILZ156" s="63"/>
      <c r="IMA156" s="63"/>
      <c r="IMB156" s="63"/>
      <c r="IMC156" s="63"/>
      <c r="IMD156" s="63"/>
      <c r="IME156" s="63"/>
      <c r="IMF156" s="63"/>
      <c r="IMG156" s="63"/>
      <c r="IMH156" s="63"/>
      <c r="IMI156" s="63"/>
      <c r="IMJ156" s="63"/>
      <c r="IMK156" s="63"/>
      <c r="IML156" s="63"/>
      <c r="IMM156" s="63"/>
      <c r="IMN156" s="63"/>
      <c r="IMO156" s="63"/>
      <c r="IMP156" s="63"/>
      <c r="IMQ156" s="63"/>
      <c r="IMR156" s="63"/>
      <c r="IMS156" s="63"/>
      <c r="IMT156" s="63"/>
      <c r="IMU156" s="63"/>
      <c r="IMV156" s="63"/>
      <c r="IMW156" s="63"/>
      <c r="IMX156" s="63"/>
      <c r="IMY156" s="63"/>
      <c r="IMZ156" s="63"/>
      <c r="INA156" s="63"/>
      <c r="INB156" s="63"/>
      <c r="INC156" s="63"/>
      <c r="IND156" s="63"/>
      <c r="INE156" s="63"/>
      <c r="INF156" s="63"/>
      <c r="ING156" s="63"/>
      <c r="INH156" s="63"/>
      <c r="INI156" s="63"/>
      <c r="INJ156" s="63"/>
      <c r="INK156" s="63"/>
      <c r="INL156" s="63"/>
      <c r="INM156" s="63"/>
      <c r="INN156" s="63"/>
      <c r="INO156" s="63"/>
      <c r="INP156" s="63"/>
      <c r="INQ156" s="63"/>
      <c r="INR156" s="63"/>
      <c r="INS156" s="63"/>
      <c r="INT156" s="63"/>
      <c r="INU156" s="63"/>
      <c r="INV156" s="63"/>
      <c r="INW156" s="63"/>
      <c r="INX156" s="63"/>
      <c r="INY156" s="63"/>
      <c r="INZ156" s="63"/>
      <c r="IOA156" s="63"/>
      <c r="IOB156" s="63"/>
      <c r="IOC156" s="63"/>
      <c r="IOD156" s="63"/>
      <c r="IOE156" s="63"/>
      <c r="IOF156" s="63"/>
      <c r="IOG156" s="63"/>
      <c r="IOH156" s="63"/>
      <c r="IOI156" s="63"/>
      <c r="IOJ156" s="63"/>
      <c r="IOK156" s="63"/>
      <c r="IOL156" s="63"/>
      <c r="IOM156" s="63"/>
      <c r="ION156" s="63"/>
      <c r="IOO156" s="63"/>
      <c r="IOP156" s="63"/>
      <c r="IOQ156" s="63"/>
      <c r="IOR156" s="63"/>
      <c r="IOS156" s="63"/>
      <c r="IOT156" s="63"/>
      <c r="IOU156" s="63"/>
      <c r="IOV156" s="63"/>
      <c r="IOW156" s="63"/>
      <c r="IOX156" s="63"/>
      <c r="IOY156" s="63"/>
      <c r="IOZ156" s="63"/>
      <c r="IPA156" s="63"/>
      <c r="IPB156" s="63"/>
      <c r="IPC156" s="63"/>
      <c r="IPD156" s="63"/>
      <c r="IPE156" s="63"/>
      <c r="IPF156" s="63"/>
      <c r="IPG156" s="63"/>
      <c r="IPH156" s="63"/>
      <c r="IPI156" s="63"/>
      <c r="IPJ156" s="63"/>
      <c r="IPK156" s="63"/>
      <c r="IPL156" s="63"/>
      <c r="IPM156" s="63"/>
      <c r="IPN156" s="63"/>
      <c r="IPO156" s="63"/>
      <c r="IPP156" s="63"/>
      <c r="IPQ156" s="63"/>
      <c r="IPR156" s="63"/>
      <c r="IPS156" s="63"/>
      <c r="IPT156" s="63"/>
      <c r="IPU156" s="63"/>
      <c r="IPV156" s="63"/>
      <c r="IPW156" s="63"/>
      <c r="IPX156" s="63"/>
      <c r="IPY156" s="63"/>
      <c r="IPZ156" s="63"/>
      <c r="IQA156" s="63"/>
      <c r="IQB156" s="63"/>
      <c r="IQC156" s="63"/>
      <c r="IQD156" s="63"/>
      <c r="IQE156" s="63"/>
      <c r="IQF156" s="63"/>
      <c r="IQG156" s="63"/>
      <c r="IQH156" s="63"/>
      <c r="IQI156" s="63"/>
      <c r="IQJ156" s="63"/>
      <c r="IQK156" s="63"/>
      <c r="IQL156" s="63"/>
      <c r="IQM156" s="63"/>
      <c r="IQN156" s="63"/>
      <c r="IQO156" s="63"/>
      <c r="IQP156" s="63"/>
      <c r="IQQ156" s="63"/>
      <c r="IQR156" s="63"/>
      <c r="IQS156" s="63"/>
      <c r="IQT156" s="63"/>
      <c r="IQU156" s="63"/>
      <c r="IQV156" s="63"/>
      <c r="IQW156" s="63"/>
      <c r="IQX156" s="63"/>
      <c r="IQY156" s="63"/>
      <c r="IQZ156" s="63"/>
      <c r="IRA156" s="63"/>
      <c r="IRB156" s="63"/>
      <c r="IRC156" s="63"/>
      <c r="IRD156" s="63"/>
      <c r="IRE156" s="63"/>
      <c r="IRF156" s="63"/>
      <c r="IRG156" s="63"/>
      <c r="IRH156" s="63"/>
      <c r="IRI156" s="63"/>
      <c r="IRJ156" s="63"/>
      <c r="IRK156" s="63"/>
      <c r="IRL156" s="63"/>
      <c r="IRM156" s="63"/>
      <c r="IRN156" s="63"/>
      <c r="IRO156" s="63"/>
      <c r="IRP156" s="63"/>
      <c r="IRQ156" s="63"/>
      <c r="IRR156" s="63"/>
      <c r="IRS156" s="63"/>
      <c r="IRT156" s="63"/>
      <c r="IRU156" s="63"/>
      <c r="IRV156" s="63"/>
      <c r="IRW156" s="63"/>
      <c r="IRX156" s="63"/>
      <c r="IRY156" s="63"/>
      <c r="IRZ156" s="63"/>
      <c r="ISA156" s="63"/>
      <c r="ISB156" s="63"/>
      <c r="ISC156" s="63"/>
      <c r="ISD156" s="63"/>
      <c r="ISE156" s="63"/>
      <c r="ISF156" s="63"/>
      <c r="ISG156" s="63"/>
      <c r="ISH156" s="63"/>
      <c r="ISI156" s="63"/>
      <c r="ISJ156" s="63"/>
      <c r="ISK156" s="63"/>
      <c r="ISL156" s="63"/>
      <c r="ISM156" s="63"/>
      <c r="ISN156" s="63"/>
      <c r="ISO156" s="63"/>
      <c r="ISP156" s="63"/>
      <c r="ISQ156" s="63"/>
      <c r="ISR156" s="63"/>
      <c r="ISS156" s="63"/>
      <c r="IST156" s="63"/>
      <c r="ISU156" s="63"/>
      <c r="ISV156" s="63"/>
      <c r="ISW156" s="63"/>
      <c r="ISX156" s="63"/>
      <c r="ISY156" s="63"/>
      <c r="ISZ156" s="63"/>
      <c r="ITA156" s="63"/>
      <c r="ITB156" s="63"/>
      <c r="ITC156" s="63"/>
      <c r="ITD156" s="63"/>
      <c r="ITE156" s="63"/>
      <c r="ITF156" s="63"/>
      <c r="ITG156" s="63"/>
      <c r="ITH156" s="63"/>
      <c r="ITI156" s="63"/>
      <c r="ITJ156" s="63"/>
      <c r="ITK156" s="63"/>
      <c r="ITL156" s="63"/>
      <c r="ITM156" s="63"/>
      <c r="ITN156" s="63"/>
      <c r="ITO156" s="63"/>
      <c r="ITP156" s="63"/>
      <c r="ITQ156" s="63"/>
      <c r="ITR156" s="63"/>
      <c r="ITS156" s="63"/>
      <c r="ITT156" s="63"/>
      <c r="ITU156" s="63"/>
      <c r="ITV156" s="63"/>
      <c r="ITW156" s="63"/>
      <c r="ITX156" s="63"/>
      <c r="ITY156" s="63"/>
      <c r="ITZ156" s="63"/>
      <c r="IUA156" s="63"/>
      <c r="IUB156" s="63"/>
      <c r="IUC156" s="63"/>
      <c r="IUD156" s="63"/>
      <c r="IUE156" s="63"/>
      <c r="IUF156" s="63"/>
      <c r="IUG156" s="63"/>
      <c r="IUH156" s="63"/>
      <c r="IUI156" s="63"/>
      <c r="IUJ156" s="63"/>
      <c r="IUK156" s="63"/>
      <c r="IUL156" s="63"/>
      <c r="IUM156" s="63"/>
      <c r="IUN156" s="63"/>
      <c r="IUO156" s="63"/>
      <c r="IUP156" s="63"/>
      <c r="IUQ156" s="63"/>
      <c r="IUR156" s="63"/>
      <c r="IUS156" s="63"/>
      <c r="IUT156" s="63"/>
      <c r="IUU156" s="63"/>
      <c r="IUV156" s="63"/>
      <c r="IUW156" s="63"/>
      <c r="IUX156" s="63"/>
      <c r="IUY156" s="63"/>
      <c r="IUZ156" s="63"/>
      <c r="IVA156" s="63"/>
      <c r="IVB156" s="63"/>
      <c r="IVC156" s="63"/>
      <c r="IVD156" s="63"/>
      <c r="IVE156" s="63"/>
      <c r="IVF156" s="63"/>
      <c r="IVG156" s="63"/>
      <c r="IVH156" s="63"/>
      <c r="IVI156" s="63"/>
      <c r="IVJ156" s="63"/>
      <c r="IVK156" s="63"/>
      <c r="IVL156" s="63"/>
      <c r="IVM156" s="63"/>
      <c r="IVN156" s="63"/>
      <c r="IVO156" s="63"/>
      <c r="IVP156" s="63"/>
      <c r="IVQ156" s="63"/>
      <c r="IVR156" s="63"/>
      <c r="IVS156" s="63"/>
      <c r="IVT156" s="63"/>
      <c r="IVU156" s="63"/>
      <c r="IVV156" s="63"/>
      <c r="IVW156" s="63"/>
      <c r="IVX156" s="63"/>
      <c r="IVY156" s="63"/>
      <c r="IVZ156" s="63"/>
      <c r="IWA156" s="63"/>
      <c r="IWB156" s="63"/>
      <c r="IWC156" s="63"/>
      <c r="IWD156" s="63"/>
      <c r="IWE156" s="63"/>
      <c r="IWF156" s="63"/>
      <c r="IWG156" s="63"/>
      <c r="IWH156" s="63"/>
      <c r="IWI156" s="63"/>
      <c r="IWJ156" s="63"/>
      <c r="IWK156" s="63"/>
      <c r="IWL156" s="63"/>
      <c r="IWM156" s="63"/>
      <c r="IWN156" s="63"/>
      <c r="IWO156" s="63"/>
      <c r="IWP156" s="63"/>
      <c r="IWQ156" s="63"/>
      <c r="IWR156" s="63"/>
      <c r="IWS156" s="63"/>
      <c r="IWT156" s="63"/>
      <c r="IWU156" s="63"/>
      <c r="IWV156" s="63"/>
      <c r="IWW156" s="63"/>
      <c r="IWX156" s="63"/>
      <c r="IWY156" s="63"/>
      <c r="IWZ156" s="63"/>
      <c r="IXA156" s="63"/>
      <c r="IXB156" s="63"/>
      <c r="IXC156" s="63"/>
      <c r="IXD156" s="63"/>
      <c r="IXE156" s="63"/>
      <c r="IXF156" s="63"/>
      <c r="IXG156" s="63"/>
      <c r="IXH156" s="63"/>
      <c r="IXI156" s="63"/>
      <c r="IXJ156" s="63"/>
      <c r="IXK156" s="63"/>
      <c r="IXL156" s="63"/>
      <c r="IXM156" s="63"/>
      <c r="IXN156" s="63"/>
      <c r="IXO156" s="63"/>
      <c r="IXP156" s="63"/>
      <c r="IXQ156" s="63"/>
      <c r="IXR156" s="63"/>
      <c r="IXS156" s="63"/>
      <c r="IXT156" s="63"/>
      <c r="IXU156" s="63"/>
      <c r="IXV156" s="63"/>
      <c r="IXW156" s="63"/>
      <c r="IXX156" s="63"/>
      <c r="IXY156" s="63"/>
      <c r="IXZ156" s="63"/>
      <c r="IYA156" s="63"/>
      <c r="IYB156" s="63"/>
      <c r="IYC156" s="63"/>
      <c r="IYD156" s="63"/>
      <c r="IYE156" s="63"/>
      <c r="IYF156" s="63"/>
      <c r="IYG156" s="63"/>
      <c r="IYH156" s="63"/>
      <c r="IYI156" s="63"/>
      <c r="IYJ156" s="63"/>
      <c r="IYK156" s="63"/>
      <c r="IYL156" s="63"/>
      <c r="IYM156" s="63"/>
      <c r="IYN156" s="63"/>
      <c r="IYO156" s="63"/>
      <c r="IYP156" s="63"/>
      <c r="IYQ156" s="63"/>
      <c r="IYR156" s="63"/>
      <c r="IYS156" s="63"/>
      <c r="IYT156" s="63"/>
      <c r="IYU156" s="63"/>
      <c r="IYV156" s="63"/>
      <c r="IYW156" s="63"/>
      <c r="IYX156" s="63"/>
      <c r="IYY156" s="63"/>
      <c r="IYZ156" s="63"/>
      <c r="IZA156" s="63"/>
      <c r="IZB156" s="63"/>
      <c r="IZC156" s="63"/>
      <c r="IZD156" s="63"/>
      <c r="IZE156" s="63"/>
      <c r="IZF156" s="63"/>
      <c r="IZG156" s="63"/>
      <c r="IZH156" s="63"/>
      <c r="IZI156" s="63"/>
      <c r="IZJ156" s="63"/>
      <c r="IZK156" s="63"/>
      <c r="IZL156" s="63"/>
      <c r="IZM156" s="63"/>
      <c r="IZN156" s="63"/>
      <c r="IZO156" s="63"/>
      <c r="IZP156" s="63"/>
      <c r="IZQ156" s="63"/>
      <c r="IZR156" s="63"/>
      <c r="IZS156" s="63"/>
      <c r="IZT156" s="63"/>
      <c r="IZU156" s="63"/>
      <c r="IZV156" s="63"/>
      <c r="IZW156" s="63"/>
      <c r="IZX156" s="63"/>
      <c r="IZY156" s="63"/>
      <c r="IZZ156" s="63"/>
      <c r="JAA156" s="63"/>
      <c r="JAB156" s="63"/>
      <c r="JAC156" s="63"/>
      <c r="JAD156" s="63"/>
      <c r="JAE156" s="63"/>
      <c r="JAF156" s="63"/>
      <c r="JAG156" s="63"/>
      <c r="JAH156" s="63"/>
      <c r="JAI156" s="63"/>
      <c r="JAJ156" s="63"/>
      <c r="JAK156" s="63"/>
      <c r="JAL156" s="63"/>
      <c r="JAM156" s="63"/>
      <c r="JAN156" s="63"/>
      <c r="JAO156" s="63"/>
      <c r="JAP156" s="63"/>
      <c r="JAQ156" s="63"/>
      <c r="JAR156" s="63"/>
      <c r="JAS156" s="63"/>
      <c r="JAT156" s="63"/>
      <c r="JAU156" s="63"/>
      <c r="JAV156" s="63"/>
      <c r="JAW156" s="63"/>
      <c r="JAX156" s="63"/>
      <c r="JAY156" s="63"/>
      <c r="JAZ156" s="63"/>
      <c r="JBA156" s="63"/>
      <c r="JBB156" s="63"/>
      <c r="JBC156" s="63"/>
      <c r="JBD156" s="63"/>
      <c r="JBE156" s="63"/>
      <c r="JBF156" s="63"/>
      <c r="JBG156" s="63"/>
      <c r="JBH156" s="63"/>
      <c r="JBI156" s="63"/>
      <c r="JBJ156" s="63"/>
      <c r="JBK156" s="63"/>
      <c r="JBL156" s="63"/>
      <c r="JBM156" s="63"/>
      <c r="JBN156" s="63"/>
      <c r="JBO156" s="63"/>
      <c r="JBP156" s="63"/>
      <c r="JBQ156" s="63"/>
      <c r="JBR156" s="63"/>
      <c r="JBS156" s="63"/>
      <c r="JBT156" s="63"/>
      <c r="JBU156" s="63"/>
      <c r="JBV156" s="63"/>
      <c r="JBW156" s="63"/>
      <c r="JBX156" s="63"/>
      <c r="JBY156" s="63"/>
      <c r="JBZ156" s="63"/>
      <c r="JCA156" s="63"/>
      <c r="JCB156" s="63"/>
      <c r="JCC156" s="63"/>
      <c r="JCD156" s="63"/>
      <c r="JCE156" s="63"/>
      <c r="JCF156" s="63"/>
      <c r="JCG156" s="63"/>
      <c r="JCH156" s="63"/>
      <c r="JCI156" s="63"/>
      <c r="JCJ156" s="63"/>
      <c r="JCK156" s="63"/>
      <c r="JCL156" s="63"/>
      <c r="JCM156" s="63"/>
      <c r="JCN156" s="63"/>
      <c r="JCO156" s="63"/>
      <c r="JCP156" s="63"/>
      <c r="JCQ156" s="63"/>
      <c r="JCR156" s="63"/>
      <c r="JCS156" s="63"/>
      <c r="JCT156" s="63"/>
      <c r="JCU156" s="63"/>
      <c r="JCV156" s="63"/>
      <c r="JCW156" s="63"/>
      <c r="JCX156" s="63"/>
      <c r="JCY156" s="63"/>
      <c r="JCZ156" s="63"/>
      <c r="JDA156" s="63"/>
      <c r="JDB156" s="63"/>
      <c r="JDC156" s="63"/>
      <c r="JDD156" s="63"/>
      <c r="JDE156" s="63"/>
      <c r="JDF156" s="63"/>
      <c r="JDG156" s="63"/>
      <c r="JDH156" s="63"/>
      <c r="JDI156" s="63"/>
      <c r="JDJ156" s="63"/>
      <c r="JDK156" s="63"/>
      <c r="JDL156" s="63"/>
      <c r="JDM156" s="63"/>
      <c r="JDN156" s="63"/>
      <c r="JDO156" s="63"/>
      <c r="JDP156" s="63"/>
      <c r="JDQ156" s="63"/>
      <c r="JDR156" s="63"/>
      <c r="JDS156" s="63"/>
      <c r="JDT156" s="63"/>
      <c r="JDU156" s="63"/>
      <c r="JDV156" s="63"/>
      <c r="JDW156" s="63"/>
      <c r="JDX156" s="63"/>
      <c r="JDY156" s="63"/>
      <c r="JDZ156" s="63"/>
      <c r="JEA156" s="63"/>
      <c r="JEB156" s="63"/>
      <c r="JEC156" s="63"/>
      <c r="JED156" s="63"/>
      <c r="JEE156" s="63"/>
      <c r="JEF156" s="63"/>
      <c r="JEG156" s="63"/>
      <c r="JEH156" s="63"/>
      <c r="JEI156" s="63"/>
      <c r="JEJ156" s="63"/>
      <c r="JEK156" s="63"/>
      <c r="JEL156" s="63"/>
      <c r="JEM156" s="63"/>
      <c r="JEN156" s="63"/>
      <c r="JEO156" s="63"/>
      <c r="JEP156" s="63"/>
      <c r="JEQ156" s="63"/>
      <c r="JER156" s="63"/>
      <c r="JES156" s="63"/>
      <c r="JET156" s="63"/>
      <c r="JEU156" s="63"/>
      <c r="JEV156" s="63"/>
      <c r="JEW156" s="63"/>
      <c r="JEX156" s="63"/>
      <c r="JEY156" s="63"/>
      <c r="JEZ156" s="63"/>
      <c r="JFA156" s="63"/>
      <c r="JFB156" s="63"/>
      <c r="JFC156" s="63"/>
      <c r="JFD156" s="63"/>
      <c r="JFE156" s="63"/>
      <c r="JFF156" s="63"/>
      <c r="JFG156" s="63"/>
      <c r="JFH156" s="63"/>
      <c r="JFI156" s="63"/>
      <c r="JFJ156" s="63"/>
      <c r="JFK156" s="63"/>
      <c r="JFL156" s="63"/>
      <c r="JFM156" s="63"/>
      <c r="JFN156" s="63"/>
      <c r="JFO156" s="63"/>
      <c r="JFP156" s="63"/>
      <c r="JFQ156" s="63"/>
      <c r="JFR156" s="63"/>
      <c r="JFS156" s="63"/>
      <c r="JFT156" s="63"/>
      <c r="JFU156" s="63"/>
      <c r="JFV156" s="63"/>
      <c r="JFW156" s="63"/>
      <c r="JFX156" s="63"/>
      <c r="JFY156" s="63"/>
      <c r="JFZ156" s="63"/>
      <c r="JGA156" s="63"/>
      <c r="JGB156" s="63"/>
      <c r="JGC156" s="63"/>
      <c r="JGD156" s="63"/>
      <c r="JGE156" s="63"/>
      <c r="JGF156" s="63"/>
      <c r="JGG156" s="63"/>
      <c r="JGH156" s="63"/>
      <c r="JGI156" s="63"/>
      <c r="JGJ156" s="63"/>
      <c r="JGK156" s="63"/>
      <c r="JGL156" s="63"/>
      <c r="JGM156" s="63"/>
      <c r="JGN156" s="63"/>
      <c r="JGO156" s="63"/>
      <c r="JGP156" s="63"/>
      <c r="JGQ156" s="63"/>
      <c r="JGR156" s="63"/>
      <c r="JGS156" s="63"/>
      <c r="JGT156" s="63"/>
      <c r="JGU156" s="63"/>
      <c r="JGV156" s="63"/>
      <c r="JGW156" s="63"/>
      <c r="JGX156" s="63"/>
      <c r="JGY156" s="63"/>
      <c r="JGZ156" s="63"/>
      <c r="JHA156" s="63"/>
      <c r="JHB156" s="63"/>
      <c r="JHC156" s="63"/>
      <c r="JHD156" s="63"/>
      <c r="JHE156" s="63"/>
      <c r="JHF156" s="63"/>
      <c r="JHG156" s="63"/>
      <c r="JHH156" s="63"/>
      <c r="JHI156" s="63"/>
      <c r="JHJ156" s="63"/>
      <c r="JHK156" s="63"/>
      <c r="JHL156" s="63"/>
      <c r="JHM156" s="63"/>
      <c r="JHN156" s="63"/>
      <c r="JHO156" s="63"/>
      <c r="JHP156" s="63"/>
      <c r="JHQ156" s="63"/>
      <c r="JHR156" s="63"/>
      <c r="JHS156" s="63"/>
      <c r="JHT156" s="63"/>
      <c r="JHU156" s="63"/>
      <c r="JHV156" s="63"/>
      <c r="JHW156" s="63"/>
      <c r="JHX156" s="63"/>
      <c r="JHY156" s="63"/>
      <c r="JHZ156" s="63"/>
      <c r="JIA156" s="63"/>
      <c r="JIB156" s="63"/>
      <c r="JIC156" s="63"/>
      <c r="JID156" s="63"/>
      <c r="JIE156" s="63"/>
      <c r="JIF156" s="63"/>
      <c r="JIG156" s="63"/>
      <c r="JIH156" s="63"/>
      <c r="JII156" s="63"/>
      <c r="JIJ156" s="63"/>
      <c r="JIK156" s="63"/>
      <c r="JIL156" s="63"/>
      <c r="JIM156" s="63"/>
      <c r="JIN156" s="63"/>
      <c r="JIO156" s="63"/>
      <c r="JIP156" s="63"/>
      <c r="JIQ156" s="63"/>
      <c r="JIR156" s="63"/>
      <c r="JIS156" s="63"/>
      <c r="JIT156" s="63"/>
      <c r="JIU156" s="63"/>
      <c r="JIV156" s="63"/>
      <c r="JIW156" s="63"/>
      <c r="JIX156" s="63"/>
      <c r="JIY156" s="63"/>
      <c r="JIZ156" s="63"/>
      <c r="JJA156" s="63"/>
      <c r="JJB156" s="63"/>
      <c r="JJC156" s="63"/>
      <c r="JJD156" s="63"/>
      <c r="JJE156" s="63"/>
      <c r="JJF156" s="63"/>
      <c r="JJG156" s="63"/>
      <c r="JJH156" s="63"/>
      <c r="JJI156" s="63"/>
      <c r="JJJ156" s="63"/>
      <c r="JJK156" s="63"/>
      <c r="JJL156" s="63"/>
      <c r="JJM156" s="63"/>
      <c r="JJN156" s="63"/>
      <c r="JJO156" s="63"/>
      <c r="JJP156" s="63"/>
      <c r="JJQ156" s="63"/>
      <c r="JJR156" s="63"/>
      <c r="JJS156" s="63"/>
      <c r="JJT156" s="63"/>
      <c r="JJU156" s="63"/>
      <c r="JJV156" s="63"/>
      <c r="JJW156" s="63"/>
      <c r="JJX156" s="63"/>
      <c r="JJY156" s="63"/>
      <c r="JJZ156" s="63"/>
      <c r="JKA156" s="63"/>
      <c r="JKB156" s="63"/>
      <c r="JKC156" s="63"/>
      <c r="JKD156" s="63"/>
      <c r="JKE156" s="63"/>
      <c r="JKF156" s="63"/>
      <c r="JKG156" s="63"/>
      <c r="JKH156" s="63"/>
      <c r="JKI156" s="63"/>
      <c r="JKJ156" s="63"/>
      <c r="JKK156" s="63"/>
      <c r="JKL156" s="63"/>
      <c r="JKM156" s="63"/>
      <c r="JKN156" s="63"/>
      <c r="JKO156" s="63"/>
      <c r="JKP156" s="63"/>
      <c r="JKQ156" s="63"/>
      <c r="JKR156" s="63"/>
      <c r="JKS156" s="63"/>
      <c r="JKT156" s="63"/>
      <c r="JKU156" s="63"/>
      <c r="JKV156" s="63"/>
      <c r="JKW156" s="63"/>
      <c r="JKX156" s="63"/>
      <c r="JKY156" s="63"/>
      <c r="JKZ156" s="63"/>
      <c r="JLA156" s="63"/>
      <c r="JLB156" s="63"/>
      <c r="JLC156" s="63"/>
      <c r="JLD156" s="63"/>
      <c r="JLE156" s="63"/>
      <c r="JLF156" s="63"/>
      <c r="JLG156" s="63"/>
      <c r="JLH156" s="63"/>
      <c r="JLI156" s="63"/>
      <c r="JLJ156" s="63"/>
      <c r="JLK156" s="63"/>
      <c r="JLL156" s="63"/>
      <c r="JLM156" s="63"/>
      <c r="JLN156" s="63"/>
      <c r="JLO156" s="63"/>
      <c r="JLP156" s="63"/>
      <c r="JLQ156" s="63"/>
      <c r="JLR156" s="63"/>
      <c r="JLS156" s="63"/>
      <c r="JLT156" s="63"/>
      <c r="JLU156" s="63"/>
      <c r="JLV156" s="63"/>
      <c r="JLW156" s="63"/>
      <c r="JLX156" s="63"/>
      <c r="JLY156" s="63"/>
      <c r="JLZ156" s="63"/>
      <c r="JMA156" s="63"/>
      <c r="JMB156" s="63"/>
      <c r="JMC156" s="63"/>
      <c r="JMD156" s="63"/>
      <c r="JME156" s="63"/>
      <c r="JMF156" s="63"/>
      <c r="JMG156" s="63"/>
      <c r="JMH156" s="63"/>
      <c r="JMI156" s="63"/>
      <c r="JMJ156" s="63"/>
      <c r="JMK156" s="63"/>
      <c r="JML156" s="63"/>
      <c r="JMM156" s="63"/>
      <c r="JMN156" s="63"/>
      <c r="JMO156" s="63"/>
      <c r="JMP156" s="63"/>
      <c r="JMQ156" s="63"/>
      <c r="JMR156" s="63"/>
      <c r="JMS156" s="63"/>
      <c r="JMT156" s="63"/>
      <c r="JMU156" s="63"/>
      <c r="JMV156" s="63"/>
      <c r="JMW156" s="63"/>
      <c r="JMX156" s="63"/>
      <c r="JMY156" s="63"/>
      <c r="JMZ156" s="63"/>
      <c r="JNA156" s="63"/>
      <c r="JNB156" s="63"/>
      <c r="JNC156" s="63"/>
      <c r="JND156" s="63"/>
      <c r="JNE156" s="63"/>
      <c r="JNF156" s="63"/>
      <c r="JNG156" s="63"/>
      <c r="JNH156" s="63"/>
      <c r="JNI156" s="63"/>
      <c r="JNJ156" s="63"/>
      <c r="JNK156" s="63"/>
      <c r="JNL156" s="63"/>
      <c r="JNM156" s="63"/>
      <c r="JNN156" s="63"/>
      <c r="JNO156" s="63"/>
      <c r="JNP156" s="63"/>
      <c r="JNQ156" s="63"/>
      <c r="JNR156" s="63"/>
      <c r="JNS156" s="63"/>
      <c r="JNT156" s="63"/>
      <c r="JNU156" s="63"/>
      <c r="JNV156" s="63"/>
      <c r="JNW156" s="63"/>
      <c r="JNX156" s="63"/>
      <c r="JNY156" s="63"/>
      <c r="JNZ156" s="63"/>
      <c r="JOA156" s="63"/>
      <c r="JOB156" s="63"/>
      <c r="JOC156" s="63"/>
      <c r="JOD156" s="63"/>
      <c r="JOE156" s="63"/>
      <c r="JOF156" s="63"/>
      <c r="JOG156" s="63"/>
      <c r="JOH156" s="63"/>
      <c r="JOI156" s="63"/>
      <c r="JOJ156" s="63"/>
      <c r="JOK156" s="63"/>
      <c r="JOL156" s="63"/>
      <c r="JOM156" s="63"/>
      <c r="JON156" s="63"/>
      <c r="JOO156" s="63"/>
      <c r="JOP156" s="63"/>
      <c r="JOQ156" s="63"/>
      <c r="JOR156" s="63"/>
      <c r="JOS156" s="63"/>
      <c r="JOT156" s="63"/>
      <c r="JOU156" s="63"/>
      <c r="JOV156" s="63"/>
      <c r="JOW156" s="63"/>
      <c r="JOX156" s="63"/>
      <c r="JOY156" s="63"/>
      <c r="JOZ156" s="63"/>
      <c r="JPA156" s="63"/>
      <c r="JPB156" s="63"/>
      <c r="JPC156" s="63"/>
      <c r="JPD156" s="63"/>
      <c r="JPE156" s="63"/>
      <c r="JPF156" s="63"/>
      <c r="JPG156" s="63"/>
      <c r="JPH156" s="63"/>
      <c r="JPI156" s="63"/>
      <c r="JPJ156" s="63"/>
      <c r="JPK156" s="63"/>
      <c r="JPL156" s="63"/>
      <c r="JPM156" s="63"/>
      <c r="JPN156" s="63"/>
      <c r="JPO156" s="63"/>
      <c r="JPP156" s="63"/>
      <c r="JPQ156" s="63"/>
      <c r="JPR156" s="63"/>
      <c r="JPS156" s="63"/>
      <c r="JPT156" s="63"/>
      <c r="JPU156" s="63"/>
      <c r="JPV156" s="63"/>
      <c r="JPW156" s="63"/>
      <c r="JPX156" s="63"/>
      <c r="JPY156" s="63"/>
      <c r="JPZ156" s="63"/>
      <c r="JQA156" s="63"/>
      <c r="JQB156" s="63"/>
      <c r="JQC156" s="63"/>
      <c r="JQD156" s="63"/>
      <c r="JQE156" s="63"/>
      <c r="JQF156" s="63"/>
      <c r="JQG156" s="63"/>
      <c r="JQH156" s="63"/>
      <c r="JQI156" s="63"/>
      <c r="JQJ156" s="63"/>
      <c r="JQK156" s="63"/>
      <c r="JQL156" s="63"/>
      <c r="JQM156" s="63"/>
      <c r="JQN156" s="63"/>
      <c r="JQO156" s="63"/>
      <c r="JQP156" s="63"/>
      <c r="JQQ156" s="63"/>
      <c r="JQR156" s="63"/>
      <c r="JQS156" s="63"/>
      <c r="JQT156" s="63"/>
      <c r="JQU156" s="63"/>
      <c r="JQV156" s="63"/>
      <c r="JQW156" s="63"/>
      <c r="JQX156" s="63"/>
      <c r="JQY156" s="63"/>
      <c r="JQZ156" s="63"/>
      <c r="JRA156" s="63"/>
      <c r="JRB156" s="63"/>
      <c r="JRC156" s="63"/>
      <c r="JRD156" s="63"/>
      <c r="JRE156" s="63"/>
      <c r="JRF156" s="63"/>
      <c r="JRG156" s="63"/>
      <c r="JRH156" s="63"/>
      <c r="JRI156" s="63"/>
      <c r="JRJ156" s="63"/>
      <c r="JRK156" s="63"/>
      <c r="JRL156" s="63"/>
      <c r="JRM156" s="63"/>
      <c r="JRN156" s="63"/>
      <c r="JRO156" s="63"/>
      <c r="JRP156" s="63"/>
      <c r="JRQ156" s="63"/>
      <c r="JRR156" s="63"/>
      <c r="JRS156" s="63"/>
      <c r="JRT156" s="63"/>
      <c r="JRU156" s="63"/>
      <c r="JRV156" s="63"/>
      <c r="JRW156" s="63"/>
      <c r="JRX156" s="63"/>
      <c r="JRY156" s="63"/>
      <c r="JRZ156" s="63"/>
      <c r="JSA156" s="63"/>
      <c r="JSB156" s="63"/>
      <c r="JSC156" s="63"/>
      <c r="JSD156" s="63"/>
      <c r="JSE156" s="63"/>
      <c r="JSF156" s="63"/>
      <c r="JSG156" s="63"/>
      <c r="JSH156" s="63"/>
      <c r="JSI156" s="63"/>
      <c r="JSJ156" s="63"/>
      <c r="JSK156" s="63"/>
      <c r="JSL156" s="63"/>
      <c r="JSM156" s="63"/>
      <c r="JSN156" s="63"/>
      <c r="JSO156" s="63"/>
      <c r="JSP156" s="63"/>
      <c r="JSQ156" s="63"/>
      <c r="JSR156" s="63"/>
      <c r="JSS156" s="63"/>
      <c r="JST156" s="63"/>
      <c r="JSU156" s="63"/>
      <c r="JSV156" s="63"/>
      <c r="JSW156" s="63"/>
      <c r="JSX156" s="63"/>
      <c r="JSY156" s="63"/>
      <c r="JSZ156" s="63"/>
      <c r="JTA156" s="63"/>
      <c r="JTB156" s="63"/>
      <c r="JTC156" s="63"/>
      <c r="JTD156" s="63"/>
      <c r="JTE156" s="63"/>
      <c r="JTF156" s="63"/>
      <c r="JTG156" s="63"/>
      <c r="JTH156" s="63"/>
      <c r="JTI156" s="63"/>
      <c r="JTJ156" s="63"/>
      <c r="JTK156" s="63"/>
      <c r="JTL156" s="63"/>
      <c r="JTM156" s="63"/>
      <c r="JTN156" s="63"/>
      <c r="JTO156" s="63"/>
      <c r="JTP156" s="63"/>
      <c r="JTQ156" s="63"/>
      <c r="JTR156" s="63"/>
      <c r="JTS156" s="63"/>
      <c r="JTT156" s="63"/>
      <c r="JTU156" s="63"/>
      <c r="JTV156" s="63"/>
      <c r="JTW156" s="63"/>
      <c r="JTX156" s="63"/>
      <c r="JTY156" s="63"/>
      <c r="JTZ156" s="63"/>
      <c r="JUA156" s="63"/>
      <c r="JUB156" s="63"/>
      <c r="JUC156" s="63"/>
      <c r="JUD156" s="63"/>
      <c r="JUE156" s="63"/>
      <c r="JUF156" s="63"/>
      <c r="JUG156" s="63"/>
      <c r="JUH156" s="63"/>
      <c r="JUI156" s="63"/>
      <c r="JUJ156" s="63"/>
      <c r="JUK156" s="63"/>
      <c r="JUL156" s="63"/>
      <c r="JUM156" s="63"/>
      <c r="JUN156" s="63"/>
      <c r="JUO156" s="63"/>
      <c r="JUP156" s="63"/>
      <c r="JUQ156" s="63"/>
      <c r="JUR156" s="63"/>
      <c r="JUS156" s="63"/>
      <c r="JUT156" s="63"/>
      <c r="JUU156" s="63"/>
      <c r="JUV156" s="63"/>
      <c r="JUW156" s="63"/>
      <c r="JUX156" s="63"/>
      <c r="JUY156" s="63"/>
      <c r="JUZ156" s="63"/>
      <c r="JVA156" s="63"/>
      <c r="JVB156" s="63"/>
      <c r="JVC156" s="63"/>
      <c r="JVD156" s="63"/>
      <c r="JVE156" s="63"/>
      <c r="JVF156" s="63"/>
      <c r="JVG156" s="63"/>
      <c r="JVH156" s="63"/>
      <c r="JVI156" s="63"/>
      <c r="JVJ156" s="63"/>
      <c r="JVK156" s="63"/>
      <c r="JVL156" s="63"/>
      <c r="JVM156" s="63"/>
      <c r="JVN156" s="63"/>
      <c r="JVO156" s="63"/>
      <c r="JVP156" s="63"/>
      <c r="JVQ156" s="63"/>
      <c r="JVR156" s="63"/>
      <c r="JVS156" s="63"/>
      <c r="JVT156" s="63"/>
      <c r="JVU156" s="63"/>
      <c r="JVV156" s="63"/>
      <c r="JVW156" s="63"/>
      <c r="JVX156" s="63"/>
      <c r="JVY156" s="63"/>
      <c r="JVZ156" s="63"/>
      <c r="JWA156" s="63"/>
      <c r="JWB156" s="63"/>
      <c r="JWC156" s="63"/>
      <c r="JWD156" s="63"/>
      <c r="JWE156" s="63"/>
      <c r="JWF156" s="63"/>
      <c r="JWG156" s="63"/>
      <c r="JWH156" s="63"/>
      <c r="JWI156" s="63"/>
      <c r="JWJ156" s="63"/>
      <c r="JWK156" s="63"/>
      <c r="JWL156" s="63"/>
      <c r="JWM156" s="63"/>
      <c r="JWN156" s="63"/>
      <c r="JWO156" s="63"/>
      <c r="JWP156" s="63"/>
      <c r="JWQ156" s="63"/>
      <c r="JWR156" s="63"/>
      <c r="JWS156" s="63"/>
      <c r="JWT156" s="63"/>
      <c r="JWU156" s="63"/>
      <c r="JWV156" s="63"/>
      <c r="JWW156" s="63"/>
      <c r="JWX156" s="63"/>
      <c r="JWY156" s="63"/>
      <c r="JWZ156" s="63"/>
      <c r="JXA156" s="63"/>
      <c r="JXB156" s="63"/>
      <c r="JXC156" s="63"/>
      <c r="JXD156" s="63"/>
      <c r="JXE156" s="63"/>
      <c r="JXF156" s="63"/>
      <c r="JXG156" s="63"/>
      <c r="JXH156" s="63"/>
      <c r="JXI156" s="63"/>
      <c r="JXJ156" s="63"/>
      <c r="JXK156" s="63"/>
      <c r="JXL156" s="63"/>
      <c r="JXM156" s="63"/>
      <c r="JXN156" s="63"/>
      <c r="JXO156" s="63"/>
      <c r="JXP156" s="63"/>
      <c r="JXQ156" s="63"/>
      <c r="JXR156" s="63"/>
      <c r="JXS156" s="63"/>
      <c r="JXT156" s="63"/>
      <c r="JXU156" s="63"/>
      <c r="JXV156" s="63"/>
      <c r="JXW156" s="63"/>
      <c r="JXX156" s="63"/>
      <c r="JXY156" s="63"/>
      <c r="JXZ156" s="63"/>
      <c r="JYA156" s="63"/>
      <c r="JYB156" s="63"/>
      <c r="JYC156" s="63"/>
      <c r="JYD156" s="63"/>
      <c r="JYE156" s="63"/>
      <c r="JYF156" s="63"/>
      <c r="JYG156" s="63"/>
      <c r="JYH156" s="63"/>
      <c r="JYI156" s="63"/>
      <c r="JYJ156" s="63"/>
      <c r="JYK156" s="63"/>
      <c r="JYL156" s="63"/>
      <c r="JYM156" s="63"/>
      <c r="JYN156" s="63"/>
      <c r="JYO156" s="63"/>
      <c r="JYP156" s="63"/>
      <c r="JYQ156" s="63"/>
      <c r="JYR156" s="63"/>
      <c r="JYS156" s="63"/>
      <c r="JYT156" s="63"/>
      <c r="JYU156" s="63"/>
      <c r="JYV156" s="63"/>
      <c r="JYW156" s="63"/>
      <c r="JYX156" s="63"/>
      <c r="JYY156" s="63"/>
      <c r="JYZ156" s="63"/>
      <c r="JZA156" s="63"/>
      <c r="JZB156" s="63"/>
      <c r="JZC156" s="63"/>
      <c r="JZD156" s="63"/>
      <c r="JZE156" s="63"/>
      <c r="JZF156" s="63"/>
      <c r="JZG156" s="63"/>
      <c r="JZH156" s="63"/>
      <c r="JZI156" s="63"/>
      <c r="JZJ156" s="63"/>
      <c r="JZK156" s="63"/>
      <c r="JZL156" s="63"/>
      <c r="JZM156" s="63"/>
      <c r="JZN156" s="63"/>
      <c r="JZO156" s="63"/>
      <c r="JZP156" s="63"/>
      <c r="JZQ156" s="63"/>
      <c r="JZR156" s="63"/>
      <c r="JZS156" s="63"/>
      <c r="JZT156" s="63"/>
      <c r="JZU156" s="63"/>
      <c r="JZV156" s="63"/>
      <c r="JZW156" s="63"/>
      <c r="JZX156" s="63"/>
      <c r="JZY156" s="63"/>
      <c r="JZZ156" s="63"/>
      <c r="KAA156" s="63"/>
      <c r="KAB156" s="63"/>
      <c r="KAC156" s="63"/>
      <c r="KAD156" s="63"/>
      <c r="KAE156" s="63"/>
      <c r="KAF156" s="63"/>
      <c r="KAG156" s="63"/>
      <c r="KAH156" s="63"/>
      <c r="KAI156" s="63"/>
      <c r="KAJ156" s="63"/>
      <c r="KAK156" s="63"/>
      <c r="KAL156" s="63"/>
      <c r="KAM156" s="63"/>
      <c r="KAN156" s="63"/>
      <c r="KAO156" s="63"/>
      <c r="KAP156" s="63"/>
      <c r="KAQ156" s="63"/>
      <c r="KAR156" s="63"/>
      <c r="KAS156" s="63"/>
      <c r="KAT156" s="63"/>
      <c r="KAU156" s="63"/>
      <c r="KAV156" s="63"/>
      <c r="KAW156" s="63"/>
      <c r="KAX156" s="63"/>
      <c r="KAY156" s="63"/>
      <c r="KAZ156" s="63"/>
      <c r="KBA156" s="63"/>
      <c r="KBB156" s="63"/>
      <c r="KBC156" s="63"/>
      <c r="KBD156" s="63"/>
      <c r="KBE156" s="63"/>
      <c r="KBF156" s="63"/>
      <c r="KBG156" s="63"/>
      <c r="KBH156" s="63"/>
      <c r="KBI156" s="63"/>
      <c r="KBJ156" s="63"/>
      <c r="KBK156" s="63"/>
      <c r="KBL156" s="63"/>
      <c r="KBM156" s="63"/>
      <c r="KBN156" s="63"/>
      <c r="KBO156" s="63"/>
      <c r="KBP156" s="63"/>
      <c r="KBQ156" s="63"/>
      <c r="KBR156" s="63"/>
      <c r="KBS156" s="63"/>
      <c r="KBT156" s="63"/>
      <c r="KBU156" s="63"/>
      <c r="KBV156" s="63"/>
      <c r="KBW156" s="63"/>
      <c r="KBX156" s="63"/>
      <c r="KBY156" s="63"/>
      <c r="KBZ156" s="63"/>
      <c r="KCA156" s="63"/>
      <c r="KCB156" s="63"/>
      <c r="KCC156" s="63"/>
      <c r="KCD156" s="63"/>
      <c r="KCE156" s="63"/>
      <c r="KCF156" s="63"/>
      <c r="KCG156" s="63"/>
      <c r="KCH156" s="63"/>
      <c r="KCI156" s="63"/>
      <c r="KCJ156" s="63"/>
      <c r="KCK156" s="63"/>
      <c r="KCL156" s="63"/>
      <c r="KCM156" s="63"/>
      <c r="KCN156" s="63"/>
      <c r="KCO156" s="63"/>
      <c r="KCP156" s="63"/>
      <c r="KCQ156" s="63"/>
      <c r="KCR156" s="63"/>
      <c r="KCS156" s="63"/>
      <c r="KCT156" s="63"/>
      <c r="KCU156" s="63"/>
      <c r="KCV156" s="63"/>
      <c r="KCW156" s="63"/>
      <c r="KCX156" s="63"/>
      <c r="KCY156" s="63"/>
      <c r="KCZ156" s="63"/>
      <c r="KDA156" s="63"/>
      <c r="KDB156" s="63"/>
      <c r="KDC156" s="63"/>
      <c r="KDD156" s="63"/>
      <c r="KDE156" s="63"/>
      <c r="KDF156" s="63"/>
      <c r="KDG156" s="63"/>
      <c r="KDH156" s="63"/>
      <c r="KDI156" s="63"/>
      <c r="KDJ156" s="63"/>
      <c r="KDK156" s="63"/>
      <c r="KDL156" s="63"/>
      <c r="KDM156" s="63"/>
      <c r="KDN156" s="63"/>
      <c r="KDO156" s="63"/>
      <c r="KDP156" s="63"/>
      <c r="KDQ156" s="63"/>
      <c r="KDR156" s="63"/>
      <c r="KDS156" s="63"/>
      <c r="KDT156" s="63"/>
      <c r="KDU156" s="63"/>
      <c r="KDV156" s="63"/>
      <c r="KDW156" s="63"/>
      <c r="KDX156" s="63"/>
      <c r="KDY156" s="63"/>
      <c r="KDZ156" s="63"/>
      <c r="KEA156" s="63"/>
      <c r="KEB156" s="63"/>
      <c r="KEC156" s="63"/>
      <c r="KED156" s="63"/>
      <c r="KEE156" s="63"/>
      <c r="KEF156" s="63"/>
      <c r="KEG156" s="63"/>
      <c r="KEH156" s="63"/>
      <c r="KEI156" s="63"/>
      <c r="KEJ156" s="63"/>
      <c r="KEK156" s="63"/>
      <c r="KEL156" s="63"/>
      <c r="KEM156" s="63"/>
      <c r="KEN156" s="63"/>
      <c r="KEO156" s="63"/>
      <c r="KEP156" s="63"/>
      <c r="KEQ156" s="63"/>
      <c r="KER156" s="63"/>
      <c r="KES156" s="63"/>
      <c r="KET156" s="63"/>
      <c r="KEU156" s="63"/>
      <c r="KEV156" s="63"/>
      <c r="KEW156" s="63"/>
      <c r="KEX156" s="63"/>
      <c r="KEY156" s="63"/>
      <c r="KEZ156" s="63"/>
      <c r="KFA156" s="63"/>
      <c r="KFB156" s="63"/>
      <c r="KFC156" s="63"/>
      <c r="KFD156" s="63"/>
      <c r="KFE156" s="63"/>
      <c r="KFF156" s="63"/>
      <c r="KFG156" s="63"/>
      <c r="KFH156" s="63"/>
      <c r="KFI156" s="63"/>
      <c r="KFJ156" s="63"/>
      <c r="KFK156" s="63"/>
      <c r="KFL156" s="63"/>
      <c r="KFM156" s="63"/>
      <c r="KFN156" s="63"/>
      <c r="KFO156" s="63"/>
      <c r="KFP156" s="63"/>
      <c r="KFQ156" s="63"/>
      <c r="KFR156" s="63"/>
      <c r="KFS156" s="63"/>
      <c r="KFT156" s="63"/>
      <c r="KFU156" s="63"/>
      <c r="KFV156" s="63"/>
      <c r="KFW156" s="63"/>
      <c r="KFX156" s="63"/>
      <c r="KFY156" s="63"/>
      <c r="KFZ156" s="63"/>
      <c r="KGA156" s="63"/>
      <c r="KGB156" s="63"/>
      <c r="KGC156" s="63"/>
      <c r="KGD156" s="63"/>
      <c r="KGE156" s="63"/>
      <c r="KGF156" s="63"/>
      <c r="KGG156" s="63"/>
      <c r="KGH156" s="63"/>
      <c r="KGI156" s="63"/>
      <c r="KGJ156" s="63"/>
      <c r="KGK156" s="63"/>
      <c r="KGL156" s="63"/>
      <c r="KGM156" s="63"/>
      <c r="KGN156" s="63"/>
      <c r="KGO156" s="63"/>
      <c r="KGP156" s="63"/>
      <c r="KGQ156" s="63"/>
      <c r="KGR156" s="63"/>
      <c r="KGS156" s="63"/>
      <c r="KGT156" s="63"/>
      <c r="KGU156" s="63"/>
      <c r="KGV156" s="63"/>
      <c r="KGW156" s="63"/>
      <c r="KGX156" s="63"/>
      <c r="KGY156" s="63"/>
      <c r="KGZ156" s="63"/>
      <c r="KHA156" s="63"/>
      <c r="KHB156" s="63"/>
      <c r="KHC156" s="63"/>
      <c r="KHD156" s="63"/>
      <c r="KHE156" s="63"/>
      <c r="KHF156" s="63"/>
      <c r="KHG156" s="63"/>
      <c r="KHH156" s="63"/>
      <c r="KHI156" s="63"/>
      <c r="KHJ156" s="63"/>
      <c r="KHK156" s="63"/>
      <c r="KHL156" s="63"/>
      <c r="KHM156" s="63"/>
      <c r="KHN156" s="63"/>
      <c r="KHO156" s="63"/>
      <c r="KHP156" s="63"/>
      <c r="KHQ156" s="63"/>
      <c r="KHR156" s="63"/>
      <c r="KHS156" s="63"/>
      <c r="KHT156" s="63"/>
      <c r="KHU156" s="63"/>
      <c r="KHV156" s="63"/>
      <c r="KHW156" s="63"/>
      <c r="KHX156" s="63"/>
      <c r="KHY156" s="63"/>
      <c r="KHZ156" s="63"/>
      <c r="KIA156" s="63"/>
      <c r="KIB156" s="63"/>
      <c r="KIC156" s="63"/>
      <c r="KID156" s="63"/>
      <c r="KIE156" s="63"/>
      <c r="KIF156" s="63"/>
      <c r="KIG156" s="63"/>
      <c r="KIH156" s="63"/>
      <c r="KII156" s="63"/>
      <c r="KIJ156" s="63"/>
      <c r="KIK156" s="63"/>
      <c r="KIL156" s="63"/>
      <c r="KIM156" s="63"/>
      <c r="KIN156" s="63"/>
      <c r="KIO156" s="63"/>
      <c r="KIP156" s="63"/>
      <c r="KIQ156" s="63"/>
      <c r="KIR156" s="63"/>
      <c r="KIS156" s="63"/>
      <c r="KIT156" s="63"/>
      <c r="KIU156" s="63"/>
      <c r="KIV156" s="63"/>
      <c r="KIW156" s="63"/>
      <c r="KIX156" s="63"/>
      <c r="KIY156" s="63"/>
      <c r="KIZ156" s="63"/>
      <c r="KJA156" s="63"/>
      <c r="KJB156" s="63"/>
      <c r="KJC156" s="63"/>
      <c r="KJD156" s="63"/>
      <c r="KJE156" s="63"/>
      <c r="KJF156" s="63"/>
      <c r="KJG156" s="63"/>
      <c r="KJH156" s="63"/>
      <c r="KJI156" s="63"/>
      <c r="KJJ156" s="63"/>
      <c r="KJK156" s="63"/>
      <c r="KJL156" s="63"/>
      <c r="KJM156" s="63"/>
      <c r="KJN156" s="63"/>
      <c r="KJO156" s="63"/>
      <c r="KJP156" s="63"/>
      <c r="KJQ156" s="63"/>
      <c r="KJR156" s="63"/>
      <c r="KJS156" s="63"/>
      <c r="KJT156" s="63"/>
      <c r="KJU156" s="63"/>
      <c r="KJV156" s="63"/>
      <c r="KJW156" s="63"/>
      <c r="KJX156" s="63"/>
      <c r="KJY156" s="63"/>
      <c r="KJZ156" s="63"/>
      <c r="KKA156" s="63"/>
      <c r="KKB156" s="63"/>
      <c r="KKC156" s="63"/>
      <c r="KKD156" s="63"/>
      <c r="KKE156" s="63"/>
      <c r="KKF156" s="63"/>
      <c r="KKG156" s="63"/>
      <c r="KKH156" s="63"/>
      <c r="KKI156" s="63"/>
      <c r="KKJ156" s="63"/>
      <c r="KKK156" s="63"/>
      <c r="KKL156" s="63"/>
      <c r="KKM156" s="63"/>
      <c r="KKN156" s="63"/>
      <c r="KKO156" s="63"/>
      <c r="KKP156" s="63"/>
      <c r="KKQ156" s="63"/>
      <c r="KKR156" s="63"/>
      <c r="KKS156" s="63"/>
      <c r="KKT156" s="63"/>
      <c r="KKU156" s="63"/>
      <c r="KKV156" s="63"/>
      <c r="KKW156" s="63"/>
      <c r="KKX156" s="63"/>
      <c r="KKY156" s="63"/>
      <c r="KKZ156" s="63"/>
      <c r="KLA156" s="63"/>
      <c r="KLB156" s="63"/>
      <c r="KLC156" s="63"/>
      <c r="KLD156" s="63"/>
      <c r="KLE156" s="63"/>
      <c r="KLF156" s="63"/>
      <c r="KLG156" s="63"/>
      <c r="KLH156" s="63"/>
      <c r="KLI156" s="63"/>
      <c r="KLJ156" s="63"/>
      <c r="KLK156" s="63"/>
      <c r="KLL156" s="63"/>
      <c r="KLM156" s="63"/>
      <c r="KLN156" s="63"/>
      <c r="KLO156" s="63"/>
      <c r="KLP156" s="63"/>
      <c r="KLQ156" s="63"/>
      <c r="KLR156" s="63"/>
      <c r="KLS156" s="63"/>
      <c r="KLT156" s="63"/>
      <c r="KLU156" s="63"/>
      <c r="KLV156" s="63"/>
      <c r="KLW156" s="63"/>
      <c r="KLX156" s="63"/>
      <c r="KLY156" s="63"/>
      <c r="KLZ156" s="63"/>
      <c r="KMA156" s="63"/>
      <c r="KMB156" s="63"/>
      <c r="KMC156" s="63"/>
      <c r="KMD156" s="63"/>
      <c r="KME156" s="63"/>
      <c r="KMF156" s="63"/>
      <c r="KMG156" s="63"/>
      <c r="KMH156" s="63"/>
      <c r="KMI156" s="63"/>
      <c r="KMJ156" s="63"/>
      <c r="KMK156" s="63"/>
      <c r="KML156" s="63"/>
      <c r="KMM156" s="63"/>
      <c r="KMN156" s="63"/>
      <c r="KMO156" s="63"/>
      <c r="KMP156" s="63"/>
      <c r="KMQ156" s="63"/>
      <c r="KMR156" s="63"/>
      <c r="KMS156" s="63"/>
      <c r="KMT156" s="63"/>
      <c r="KMU156" s="63"/>
      <c r="KMV156" s="63"/>
      <c r="KMW156" s="63"/>
      <c r="KMX156" s="63"/>
      <c r="KMY156" s="63"/>
      <c r="KMZ156" s="63"/>
      <c r="KNA156" s="63"/>
      <c r="KNB156" s="63"/>
      <c r="KNC156" s="63"/>
      <c r="KND156" s="63"/>
      <c r="KNE156" s="63"/>
      <c r="KNF156" s="63"/>
      <c r="KNG156" s="63"/>
      <c r="KNH156" s="63"/>
      <c r="KNI156" s="63"/>
      <c r="KNJ156" s="63"/>
      <c r="KNK156" s="63"/>
      <c r="KNL156" s="63"/>
      <c r="KNM156" s="63"/>
      <c r="KNN156" s="63"/>
      <c r="KNO156" s="63"/>
      <c r="KNP156" s="63"/>
      <c r="KNQ156" s="63"/>
      <c r="KNR156" s="63"/>
      <c r="KNS156" s="63"/>
      <c r="KNT156" s="63"/>
      <c r="KNU156" s="63"/>
      <c r="KNV156" s="63"/>
      <c r="KNW156" s="63"/>
      <c r="KNX156" s="63"/>
      <c r="KNY156" s="63"/>
      <c r="KNZ156" s="63"/>
      <c r="KOA156" s="63"/>
      <c r="KOB156" s="63"/>
      <c r="KOC156" s="63"/>
      <c r="KOD156" s="63"/>
      <c r="KOE156" s="63"/>
      <c r="KOF156" s="63"/>
      <c r="KOG156" s="63"/>
      <c r="KOH156" s="63"/>
      <c r="KOI156" s="63"/>
      <c r="KOJ156" s="63"/>
      <c r="KOK156" s="63"/>
      <c r="KOL156" s="63"/>
      <c r="KOM156" s="63"/>
      <c r="KON156" s="63"/>
      <c r="KOO156" s="63"/>
      <c r="KOP156" s="63"/>
      <c r="KOQ156" s="63"/>
      <c r="KOR156" s="63"/>
      <c r="KOS156" s="63"/>
      <c r="KOT156" s="63"/>
      <c r="KOU156" s="63"/>
      <c r="KOV156" s="63"/>
      <c r="KOW156" s="63"/>
      <c r="KOX156" s="63"/>
      <c r="KOY156" s="63"/>
      <c r="KOZ156" s="63"/>
      <c r="KPA156" s="63"/>
      <c r="KPB156" s="63"/>
      <c r="KPC156" s="63"/>
      <c r="KPD156" s="63"/>
      <c r="KPE156" s="63"/>
      <c r="KPF156" s="63"/>
      <c r="KPG156" s="63"/>
      <c r="KPH156" s="63"/>
      <c r="KPI156" s="63"/>
      <c r="KPJ156" s="63"/>
      <c r="KPK156" s="63"/>
      <c r="KPL156" s="63"/>
      <c r="KPM156" s="63"/>
      <c r="KPN156" s="63"/>
      <c r="KPO156" s="63"/>
      <c r="KPP156" s="63"/>
      <c r="KPQ156" s="63"/>
      <c r="KPR156" s="63"/>
      <c r="KPS156" s="63"/>
      <c r="KPT156" s="63"/>
      <c r="KPU156" s="63"/>
      <c r="KPV156" s="63"/>
      <c r="KPW156" s="63"/>
      <c r="KPX156" s="63"/>
      <c r="KPY156" s="63"/>
      <c r="KPZ156" s="63"/>
      <c r="KQA156" s="63"/>
      <c r="KQB156" s="63"/>
      <c r="KQC156" s="63"/>
      <c r="KQD156" s="63"/>
      <c r="KQE156" s="63"/>
      <c r="KQF156" s="63"/>
      <c r="KQG156" s="63"/>
      <c r="KQH156" s="63"/>
      <c r="KQI156" s="63"/>
      <c r="KQJ156" s="63"/>
      <c r="KQK156" s="63"/>
      <c r="KQL156" s="63"/>
      <c r="KQM156" s="63"/>
      <c r="KQN156" s="63"/>
      <c r="KQO156" s="63"/>
      <c r="KQP156" s="63"/>
      <c r="KQQ156" s="63"/>
      <c r="KQR156" s="63"/>
      <c r="KQS156" s="63"/>
      <c r="KQT156" s="63"/>
      <c r="KQU156" s="63"/>
      <c r="KQV156" s="63"/>
      <c r="KQW156" s="63"/>
      <c r="KQX156" s="63"/>
      <c r="KQY156" s="63"/>
      <c r="KQZ156" s="63"/>
      <c r="KRA156" s="63"/>
      <c r="KRB156" s="63"/>
      <c r="KRC156" s="63"/>
      <c r="KRD156" s="63"/>
      <c r="KRE156" s="63"/>
      <c r="KRF156" s="63"/>
      <c r="KRG156" s="63"/>
      <c r="KRH156" s="63"/>
      <c r="KRI156" s="63"/>
      <c r="KRJ156" s="63"/>
      <c r="KRK156" s="63"/>
      <c r="KRL156" s="63"/>
      <c r="KRM156" s="63"/>
      <c r="KRN156" s="63"/>
      <c r="KRO156" s="63"/>
      <c r="KRP156" s="63"/>
      <c r="KRQ156" s="63"/>
      <c r="KRR156" s="63"/>
      <c r="KRS156" s="63"/>
      <c r="KRT156" s="63"/>
      <c r="KRU156" s="63"/>
      <c r="KRV156" s="63"/>
      <c r="KRW156" s="63"/>
      <c r="KRX156" s="63"/>
      <c r="KRY156" s="63"/>
      <c r="KRZ156" s="63"/>
      <c r="KSA156" s="63"/>
      <c r="KSB156" s="63"/>
      <c r="KSC156" s="63"/>
      <c r="KSD156" s="63"/>
      <c r="KSE156" s="63"/>
      <c r="KSF156" s="63"/>
      <c r="KSG156" s="63"/>
      <c r="KSH156" s="63"/>
      <c r="KSI156" s="63"/>
      <c r="KSJ156" s="63"/>
      <c r="KSK156" s="63"/>
      <c r="KSL156" s="63"/>
      <c r="KSM156" s="63"/>
      <c r="KSN156" s="63"/>
      <c r="KSO156" s="63"/>
      <c r="KSP156" s="63"/>
      <c r="KSQ156" s="63"/>
      <c r="KSR156" s="63"/>
      <c r="KSS156" s="63"/>
      <c r="KST156" s="63"/>
      <c r="KSU156" s="63"/>
      <c r="KSV156" s="63"/>
      <c r="KSW156" s="63"/>
      <c r="KSX156" s="63"/>
      <c r="KSY156" s="63"/>
      <c r="KSZ156" s="63"/>
      <c r="KTA156" s="63"/>
      <c r="KTB156" s="63"/>
      <c r="KTC156" s="63"/>
      <c r="KTD156" s="63"/>
      <c r="KTE156" s="63"/>
      <c r="KTF156" s="63"/>
      <c r="KTG156" s="63"/>
      <c r="KTH156" s="63"/>
      <c r="KTI156" s="63"/>
      <c r="KTJ156" s="63"/>
      <c r="KTK156" s="63"/>
      <c r="KTL156" s="63"/>
      <c r="KTM156" s="63"/>
      <c r="KTN156" s="63"/>
      <c r="KTO156" s="63"/>
      <c r="KTP156" s="63"/>
      <c r="KTQ156" s="63"/>
      <c r="KTR156" s="63"/>
      <c r="KTS156" s="63"/>
      <c r="KTT156" s="63"/>
      <c r="KTU156" s="63"/>
      <c r="KTV156" s="63"/>
      <c r="KTW156" s="63"/>
      <c r="KTX156" s="63"/>
      <c r="KTY156" s="63"/>
      <c r="KTZ156" s="63"/>
      <c r="KUA156" s="63"/>
      <c r="KUB156" s="63"/>
      <c r="KUC156" s="63"/>
      <c r="KUD156" s="63"/>
      <c r="KUE156" s="63"/>
      <c r="KUF156" s="63"/>
      <c r="KUG156" s="63"/>
      <c r="KUH156" s="63"/>
      <c r="KUI156" s="63"/>
      <c r="KUJ156" s="63"/>
      <c r="KUK156" s="63"/>
      <c r="KUL156" s="63"/>
      <c r="KUM156" s="63"/>
      <c r="KUN156" s="63"/>
      <c r="KUO156" s="63"/>
      <c r="KUP156" s="63"/>
      <c r="KUQ156" s="63"/>
      <c r="KUR156" s="63"/>
      <c r="KUS156" s="63"/>
      <c r="KUT156" s="63"/>
      <c r="KUU156" s="63"/>
      <c r="KUV156" s="63"/>
      <c r="KUW156" s="63"/>
      <c r="KUX156" s="63"/>
      <c r="KUY156" s="63"/>
      <c r="KUZ156" s="63"/>
      <c r="KVA156" s="63"/>
      <c r="KVB156" s="63"/>
      <c r="KVC156" s="63"/>
      <c r="KVD156" s="63"/>
      <c r="KVE156" s="63"/>
      <c r="KVF156" s="63"/>
      <c r="KVG156" s="63"/>
      <c r="KVH156" s="63"/>
      <c r="KVI156" s="63"/>
      <c r="KVJ156" s="63"/>
      <c r="KVK156" s="63"/>
      <c r="KVL156" s="63"/>
      <c r="KVM156" s="63"/>
      <c r="KVN156" s="63"/>
      <c r="KVO156" s="63"/>
      <c r="KVP156" s="63"/>
      <c r="KVQ156" s="63"/>
      <c r="KVR156" s="63"/>
      <c r="KVS156" s="63"/>
      <c r="KVT156" s="63"/>
      <c r="KVU156" s="63"/>
      <c r="KVV156" s="63"/>
      <c r="KVW156" s="63"/>
      <c r="KVX156" s="63"/>
      <c r="KVY156" s="63"/>
      <c r="KVZ156" s="63"/>
      <c r="KWA156" s="63"/>
      <c r="KWB156" s="63"/>
      <c r="KWC156" s="63"/>
      <c r="KWD156" s="63"/>
      <c r="KWE156" s="63"/>
      <c r="KWF156" s="63"/>
      <c r="KWG156" s="63"/>
      <c r="KWH156" s="63"/>
      <c r="KWI156" s="63"/>
      <c r="KWJ156" s="63"/>
      <c r="KWK156" s="63"/>
      <c r="KWL156" s="63"/>
      <c r="KWM156" s="63"/>
      <c r="KWN156" s="63"/>
      <c r="KWO156" s="63"/>
      <c r="KWP156" s="63"/>
      <c r="KWQ156" s="63"/>
      <c r="KWR156" s="63"/>
      <c r="KWS156" s="63"/>
      <c r="KWT156" s="63"/>
      <c r="KWU156" s="63"/>
      <c r="KWV156" s="63"/>
      <c r="KWW156" s="63"/>
      <c r="KWX156" s="63"/>
      <c r="KWY156" s="63"/>
      <c r="KWZ156" s="63"/>
      <c r="KXA156" s="63"/>
      <c r="KXB156" s="63"/>
      <c r="KXC156" s="63"/>
      <c r="KXD156" s="63"/>
      <c r="KXE156" s="63"/>
      <c r="KXF156" s="63"/>
      <c r="KXG156" s="63"/>
      <c r="KXH156" s="63"/>
      <c r="KXI156" s="63"/>
      <c r="KXJ156" s="63"/>
      <c r="KXK156" s="63"/>
      <c r="KXL156" s="63"/>
      <c r="KXM156" s="63"/>
      <c r="KXN156" s="63"/>
      <c r="KXO156" s="63"/>
      <c r="KXP156" s="63"/>
      <c r="KXQ156" s="63"/>
      <c r="KXR156" s="63"/>
      <c r="KXS156" s="63"/>
      <c r="KXT156" s="63"/>
      <c r="KXU156" s="63"/>
      <c r="KXV156" s="63"/>
      <c r="KXW156" s="63"/>
      <c r="KXX156" s="63"/>
      <c r="KXY156" s="63"/>
      <c r="KXZ156" s="63"/>
      <c r="KYA156" s="63"/>
      <c r="KYB156" s="63"/>
      <c r="KYC156" s="63"/>
      <c r="KYD156" s="63"/>
      <c r="KYE156" s="63"/>
      <c r="KYF156" s="63"/>
      <c r="KYG156" s="63"/>
      <c r="KYH156" s="63"/>
      <c r="KYI156" s="63"/>
      <c r="KYJ156" s="63"/>
      <c r="KYK156" s="63"/>
      <c r="KYL156" s="63"/>
      <c r="KYM156" s="63"/>
      <c r="KYN156" s="63"/>
      <c r="KYO156" s="63"/>
      <c r="KYP156" s="63"/>
      <c r="KYQ156" s="63"/>
      <c r="KYR156" s="63"/>
      <c r="KYS156" s="63"/>
      <c r="KYT156" s="63"/>
      <c r="KYU156" s="63"/>
      <c r="KYV156" s="63"/>
      <c r="KYW156" s="63"/>
      <c r="KYX156" s="63"/>
      <c r="KYY156" s="63"/>
      <c r="KYZ156" s="63"/>
      <c r="KZA156" s="63"/>
      <c r="KZB156" s="63"/>
      <c r="KZC156" s="63"/>
      <c r="KZD156" s="63"/>
      <c r="KZE156" s="63"/>
      <c r="KZF156" s="63"/>
      <c r="KZG156" s="63"/>
      <c r="KZH156" s="63"/>
      <c r="KZI156" s="63"/>
      <c r="KZJ156" s="63"/>
      <c r="KZK156" s="63"/>
      <c r="KZL156" s="63"/>
      <c r="KZM156" s="63"/>
      <c r="KZN156" s="63"/>
      <c r="KZO156" s="63"/>
      <c r="KZP156" s="63"/>
      <c r="KZQ156" s="63"/>
      <c r="KZR156" s="63"/>
      <c r="KZS156" s="63"/>
      <c r="KZT156" s="63"/>
      <c r="KZU156" s="63"/>
      <c r="KZV156" s="63"/>
      <c r="KZW156" s="63"/>
      <c r="KZX156" s="63"/>
      <c r="KZY156" s="63"/>
      <c r="KZZ156" s="63"/>
      <c r="LAA156" s="63"/>
      <c r="LAB156" s="63"/>
      <c r="LAC156" s="63"/>
      <c r="LAD156" s="63"/>
      <c r="LAE156" s="63"/>
      <c r="LAF156" s="63"/>
      <c r="LAG156" s="63"/>
      <c r="LAH156" s="63"/>
      <c r="LAI156" s="63"/>
      <c r="LAJ156" s="63"/>
      <c r="LAK156" s="63"/>
      <c r="LAL156" s="63"/>
      <c r="LAM156" s="63"/>
      <c r="LAN156" s="63"/>
      <c r="LAO156" s="63"/>
      <c r="LAP156" s="63"/>
      <c r="LAQ156" s="63"/>
      <c r="LAR156" s="63"/>
      <c r="LAS156" s="63"/>
      <c r="LAT156" s="63"/>
      <c r="LAU156" s="63"/>
      <c r="LAV156" s="63"/>
      <c r="LAW156" s="63"/>
      <c r="LAX156" s="63"/>
      <c r="LAY156" s="63"/>
      <c r="LAZ156" s="63"/>
      <c r="LBA156" s="63"/>
      <c r="LBB156" s="63"/>
      <c r="LBC156" s="63"/>
      <c r="LBD156" s="63"/>
      <c r="LBE156" s="63"/>
      <c r="LBF156" s="63"/>
      <c r="LBG156" s="63"/>
      <c r="LBH156" s="63"/>
      <c r="LBI156" s="63"/>
      <c r="LBJ156" s="63"/>
      <c r="LBK156" s="63"/>
      <c r="LBL156" s="63"/>
      <c r="LBM156" s="63"/>
      <c r="LBN156" s="63"/>
      <c r="LBO156" s="63"/>
      <c r="LBP156" s="63"/>
      <c r="LBQ156" s="63"/>
      <c r="LBR156" s="63"/>
      <c r="LBS156" s="63"/>
      <c r="LBT156" s="63"/>
      <c r="LBU156" s="63"/>
      <c r="LBV156" s="63"/>
      <c r="LBW156" s="63"/>
      <c r="LBX156" s="63"/>
      <c r="LBY156" s="63"/>
      <c r="LBZ156" s="63"/>
      <c r="LCA156" s="63"/>
      <c r="LCB156" s="63"/>
      <c r="LCC156" s="63"/>
      <c r="LCD156" s="63"/>
      <c r="LCE156" s="63"/>
      <c r="LCF156" s="63"/>
      <c r="LCG156" s="63"/>
      <c r="LCH156" s="63"/>
      <c r="LCI156" s="63"/>
      <c r="LCJ156" s="63"/>
      <c r="LCK156" s="63"/>
      <c r="LCL156" s="63"/>
      <c r="LCM156" s="63"/>
      <c r="LCN156" s="63"/>
      <c r="LCO156" s="63"/>
      <c r="LCP156" s="63"/>
      <c r="LCQ156" s="63"/>
      <c r="LCR156" s="63"/>
      <c r="LCS156" s="63"/>
      <c r="LCT156" s="63"/>
      <c r="LCU156" s="63"/>
      <c r="LCV156" s="63"/>
      <c r="LCW156" s="63"/>
      <c r="LCX156" s="63"/>
      <c r="LCY156" s="63"/>
      <c r="LCZ156" s="63"/>
      <c r="LDA156" s="63"/>
      <c r="LDB156" s="63"/>
      <c r="LDC156" s="63"/>
      <c r="LDD156" s="63"/>
      <c r="LDE156" s="63"/>
      <c r="LDF156" s="63"/>
      <c r="LDG156" s="63"/>
      <c r="LDH156" s="63"/>
      <c r="LDI156" s="63"/>
      <c r="LDJ156" s="63"/>
      <c r="LDK156" s="63"/>
      <c r="LDL156" s="63"/>
      <c r="LDM156" s="63"/>
      <c r="LDN156" s="63"/>
      <c r="LDO156" s="63"/>
      <c r="LDP156" s="63"/>
      <c r="LDQ156" s="63"/>
      <c r="LDR156" s="63"/>
      <c r="LDS156" s="63"/>
      <c r="LDT156" s="63"/>
      <c r="LDU156" s="63"/>
      <c r="LDV156" s="63"/>
      <c r="LDW156" s="63"/>
      <c r="LDX156" s="63"/>
      <c r="LDY156" s="63"/>
      <c r="LDZ156" s="63"/>
      <c r="LEA156" s="63"/>
      <c r="LEB156" s="63"/>
      <c r="LEC156" s="63"/>
      <c r="LED156" s="63"/>
      <c r="LEE156" s="63"/>
      <c r="LEF156" s="63"/>
      <c r="LEG156" s="63"/>
      <c r="LEH156" s="63"/>
      <c r="LEI156" s="63"/>
      <c r="LEJ156" s="63"/>
      <c r="LEK156" s="63"/>
      <c r="LEL156" s="63"/>
      <c r="LEM156" s="63"/>
      <c r="LEN156" s="63"/>
      <c r="LEO156" s="63"/>
      <c r="LEP156" s="63"/>
      <c r="LEQ156" s="63"/>
      <c r="LER156" s="63"/>
      <c r="LES156" s="63"/>
      <c r="LET156" s="63"/>
      <c r="LEU156" s="63"/>
      <c r="LEV156" s="63"/>
      <c r="LEW156" s="63"/>
      <c r="LEX156" s="63"/>
      <c r="LEY156" s="63"/>
      <c r="LEZ156" s="63"/>
      <c r="LFA156" s="63"/>
      <c r="LFB156" s="63"/>
      <c r="LFC156" s="63"/>
      <c r="LFD156" s="63"/>
      <c r="LFE156" s="63"/>
      <c r="LFF156" s="63"/>
      <c r="LFG156" s="63"/>
      <c r="LFH156" s="63"/>
      <c r="LFI156" s="63"/>
      <c r="LFJ156" s="63"/>
      <c r="LFK156" s="63"/>
      <c r="LFL156" s="63"/>
      <c r="LFM156" s="63"/>
      <c r="LFN156" s="63"/>
      <c r="LFO156" s="63"/>
      <c r="LFP156" s="63"/>
      <c r="LFQ156" s="63"/>
      <c r="LFR156" s="63"/>
      <c r="LFS156" s="63"/>
      <c r="LFT156" s="63"/>
      <c r="LFU156" s="63"/>
      <c r="LFV156" s="63"/>
      <c r="LFW156" s="63"/>
      <c r="LFX156" s="63"/>
      <c r="LFY156" s="63"/>
      <c r="LFZ156" s="63"/>
      <c r="LGA156" s="63"/>
      <c r="LGB156" s="63"/>
      <c r="LGC156" s="63"/>
      <c r="LGD156" s="63"/>
      <c r="LGE156" s="63"/>
      <c r="LGF156" s="63"/>
      <c r="LGG156" s="63"/>
      <c r="LGH156" s="63"/>
      <c r="LGI156" s="63"/>
      <c r="LGJ156" s="63"/>
      <c r="LGK156" s="63"/>
      <c r="LGL156" s="63"/>
      <c r="LGM156" s="63"/>
      <c r="LGN156" s="63"/>
      <c r="LGO156" s="63"/>
      <c r="LGP156" s="63"/>
      <c r="LGQ156" s="63"/>
      <c r="LGR156" s="63"/>
      <c r="LGS156" s="63"/>
      <c r="LGT156" s="63"/>
      <c r="LGU156" s="63"/>
      <c r="LGV156" s="63"/>
      <c r="LGW156" s="63"/>
      <c r="LGX156" s="63"/>
      <c r="LGY156" s="63"/>
      <c r="LGZ156" s="63"/>
      <c r="LHA156" s="63"/>
      <c r="LHB156" s="63"/>
      <c r="LHC156" s="63"/>
      <c r="LHD156" s="63"/>
      <c r="LHE156" s="63"/>
      <c r="LHF156" s="63"/>
      <c r="LHG156" s="63"/>
      <c r="LHH156" s="63"/>
      <c r="LHI156" s="63"/>
      <c r="LHJ156" s="63"/>
      <c r="LHK156" s="63"/>
      <c r="LHL156" s="63"/>
      <c r="LHM156" s="63"/>
      <c r="LHN156" s="63"/>
      <c r="LHO156" s="63"/>
      <c r="LHP156" s="63"/>
      <c r="LHQ156" s="63"/>
      <c r="LHR156" s="63"/>
      <c r="LHS156" s="63"/>
      <c r="LHT156" s="63"/>
      <c r="LHU156" s="63"/>
      <c r="LHV156" s="63"/>
      <c r="LHW156" s="63"/>
      <c r="LHX156" s="63"/>
      <c r="LHY156" s="63"/>
      <c r="LHZ156" s="63"/>
      <c r="LIA156" s="63"/>
      <c r="LIB156" s="63"/>
      <c r="LIC156" s="63"/>
      <c r="LID156" s="63"/>
      <c r="LIE156" s="63"/>
      <c r="LIF156" s="63"/>
      <c r="LIG156" s="63"/>
      <c r="LIH156" s="63"/>
      <c r="LII156" s="63"/>
      <c r="LIJ156" s="63"/>
      <c r="LIK156" s="63"/>
      <c r="LIL156" s="63"/>
      <c r="LIM156" s="63"/>
      <c r="LIN156" s="63"/>
      <c r="LIO156" s="63"/>
      <c r="LIP156" s="63"/>
      <c r="LIQ156" s="63"/>
      <c r="LIR156" s="63"/>
      <c r="LIS156" s="63"/>
      <c r="LIT156" s="63"/>
      <c r="LIU156" s="63"/>
      <c r="LIV156" s="63"/>
      <c r="LIW156" s="63"/>
      <c r="LIX156" s="63"/>
      <c r="LIY156" s="63"/>
      <c r="LIZ156" s="63"/>
      <c r="LJA156" s="63"/>
      <c r="LJB156" s="63"/>
      <c r="LJC156" s="63"/>
      <c r="LJD156" s="63"/>
      <c r="LJE156" s="63"/>
      <c r="LJF156" s="63"/>
      <c r="LJG156" s="63"/>
      <c r="LJH156" s="63"/>
      <c r="LJI156" s="63"/>
      <c r="LJJ156" s="63"/>
      <c r="LJK156" s="63"/>
      <c r="LJL156" s="63"/>
      <c r="LJM156" s="63"/>
      <c r="LJN156" s="63"/>
      <c r="LJO156" s="63"/>
      <c r="LJP156" s="63"/>
      <c r="LJQ156" s="63"/>
      <c r="LJR156" s="63"/>
      <c r="LJS156" s="63"/>
      <c r="LJT156" s="63"/>
      <c r="LJU156" s="63"/>
      <c r="LJV156" s="63"/>
      <c r="LJW156" s="63"/>
      <c r="LJX156" s="63"/>
      <c r="LJY156" s="63"/>
      <c r="LJZ156" s="63"/>
      <c r="LKA156" s="63"/>
      <c r="LKB156" s="63"/>
      <c r="LKC156" s="63"/>
      <c r="LKD156" s="63"/>
      <c r="LKE156" s="63"/>
      <c r="LKF156" s="63"/>
      <c r="LKG156" s="63"/>
      <c r="LKH156" s="63"/>
      <c r="LKI156" s="63"/>
      <c r="LKJ156" s="63"/>
      <c r="LKK156" s="63"/>
      <c r="LKL156" s="63"/>
      <c r="LKM156" s="63"/>
      <c r="LKN156" s="63"/>
      <c r="LKO156" s="63"/>
      <c r="LKP156" s="63"/>
      <c r="LKQ156" s="63"/>
      <c r="LKR156" s="63"/>
      <c r="LKS156" s="63"/>
      <c r="LKT156" s="63"/>
      <c r="LKU156" s="63"/>
      <c r="LKV156" s="63"/>
      <c r="LKW156" s="63"/>
      <c r="LKX156" s="63"/>
      <c r="LKY156" s="63"/>
      <c r="LKZ156" s="63"/>
      <c r="LLA156" s="63"/>
      <c r="LLB156" s="63"/>
      <c r="LLC156" s="63"/>
      <c r="LLD156" s="63"/>
      <c r="LLE156" s="63"/>
      <c r="LLF156" s="63"/>
      <c r="LLG156" s="63"/>
      <c r="LLH156" s="63"/>
      <c r="LLI156" s="63"/>
      <c r="LLJ156" s="63"/>
      <c r="LLK156" s="63"/>
      <c r="LLL156" s="63"/>
      <c r="LLM156" s="63"/>
      <c r="LLN156" s="63"/>
      <c r="LLO156" s="63"/>
      <c r="LLP156" s="63"/>
      <c r="LLQ156" s="63"/>
      <c r="LLR156" s="63"/>
      <c r="LLS156" s="63"/>
      <c r="LLT156" s="63"/>
      <c r="LLU156" s="63"/>
      <c r="LLV156" s="63"/>
      <c r="LLW156" s="63"/>
      <c r="LLX156" s="63"/>
      <c r="LLY156" s="63"/>
      <c r="LLZ156" s="63"/>
      <c r="LMA156" s="63"/>
      <c r="LMB156" s="63"/>
      <c r="LMC156" s="63"/>
      <c r="LMD156" s="63"/>
      <c r="LME156" s="63"/>
      <c r="LMF156" s="63"/>
      <c r="LMG156" s="63"/>
      <c r="LMH156" s="63"/>
      <c r="LMI156" s="63"/>
      <c r="LMJ156" s="63"/>
      <c r="LMK156" s="63"/>
      <c r="LML156" s="63"/>
      <c r="LMM156" s="63"/>
      <c r="LMN156" s="63"/>
      <c r="LMO156" s="63"/>
      <c r="LMP156" s="63"/>
      <c r="LMQ156" s="63"/>
      <c r="LMR156" s="63"/>
      <c r="LMS156" s="63"/>
      <c r="LMT156" s="63"/>
      <c r="LMU156" s="63"/>
      <c r="LMV156" s="63"/>
      <c r="LMW156" s="63"/>
      <c r="LMX156" s="63"/>
      <c r="LMY156" s="63"/>
      <c r="LMZ156" s="63"/>
      <c r="LNA156" s="63"/>
      <c r="LNB156" s="63"/>
      <c r="LNC156" s="63"/>
      <c r="LND156" s="63"/>
      <c r="LNE156" s="63"/>
      <c r="LNF156" s="63"/>
      <c r="LNG156" s="63"/>
      <c r="LNH156" s="63"/>
      <c r="LNI156" s="63"/>
      <c r="LNJ156" s="63"/>
      <c r="LNK156" s="63"/>
      <c r="LNL156" s="63"/>
      <c r="LNM156" s="63"/>
      <c r="LNN156" s="63"/>
      <c r="LNO156" s="63"/>
      <c r="LNP156" s="63"/>
      <c r="LNQ156" s="63"/>
      <c r="LNR156" s="63"/>
      <c r="LNS156" s="63"/>
      <c r="LNT156" s="63"/>
      <c r="LNU156" s="63"/>
      <c r="LNV156" s="63"/>
      <c r="LNW156" s="63"/>
      <c r="LNX156" s="63"/>
      <c r="LNY156" s="63"/>
      <c r="LNZ156" s="63"/>
      <c r="LOA156" s="63"/>
      <c r="LOB156" s="63"/>
      <c r="LOC156" s="63"/>
      <c r="LOD156" s="63"/>
      <c r="LOE156" s="63"/>
      <c r="LOF156" s="63"/>
      <c r="LOG156" s="63"/>
      <c r="LOH156" s="63"/>
      <c r="LOI156" s="63"/>
      <c r="LOJ156" s="63"/>
      <c r="LOK156" s="63"/>
      <c r="LOL156" s="63"/>
      <c r="LOM156" s="63"/>
      <c r="LON156" s="63"/>
      <c r="LOO156" s="63"/>
      <c r="LOP156" s="63"/>
      <c r="LOQ156" s="63"/>
      <c r="LOR156" s="63"/>
      <c r="LOS156" s="63"/>
      <c r="LOT156" s="63"/>
      <c r="LOU156" s="63"/>
      <c r="LOV156" s="63"/>
      <c r="LOW156" s="63"/>
      <c r="LOX156" s="63"/>
      <c r="LOY156" s="63"/>
      <c r="LOZ156" s="63"/>
      <c r="LPA156" s="63"/>
      <c r="LPB156" s="63"/>
      <c r="LPC156" s="63"/>
      <c r="LPD156" s="63"/>
      <c r="LPE156" s="63"/>
      <c r="LPF156" s="63"/>
      <c r="LPG156" s="63"/>
      <c r="LPH156" s="63"/>
      <c r="LPI156" s="63"/>
      <c r="LPJ156" s="63"/>
      <c r="LPK156" s="63"/>
      <c r="LPL156" s="63"/>
      <c r="LPM156" s="63"/>
      <c r="LPN156" s="63"/>
      <c r="LPO156" s="63"/>
      <c r="LPP156" s="63"/>
      <c r="LPQ156" s="63"/>
      <c r="LPR156" s="63"/>
      <c r="LPS156" s="63"/>
      <c r="LPT156" s="63"/>
      <c r="LPU156" s="63"/>
      <c r="LPV156" s="63"/>
      <c r="LPW156" s="63"/>
      <c r="LPX156" s="63"/>
      <c r="LPY156" s="63"/>
      <c r="LPZ156" s="63"/>
      <c r="LQA156" s="63"/>
      <c r="LQB156" s="63"/>
      <c r="LQC156" s="63"/>
      <c r="LQD156" s="63"/>
      <c r="LQE156" s="63"/>
      <c r="LQF156" s="63"/>
      <c r="LQG156" s="63"/>
      <c r="LQH156" s="63"/>
      <c r="LQI156" s="63"/>
      <c r="LQJ156" s="63"/>
      <c r="LQK156" s="63"/>
      <c r="LQL156" s="63"/>
      <c r="LQM156" s="63"/>
      <c r="LQN156" s="63"/>
      <c r="LQO156" s="63"/>
      <c r="LQP156" s="63"/>
      <c r="LQQ156" s="63"/>
      <c r="LQR156" s="63"/>
      <c r="LQS156" s="63"/>
      <c r="LQT156" s="63"/>
      <c r="LQU156" s="63"/>
      <c r="LQV156" s="63"/>
      <c r="LQW156" s="63"/>
      <c r="LQX156" s="63"/>
      <c r="LQY156" s="63"/>
      <c r="LQZ156" s="63"/>
      <c r="LRA156" s="63"/>
      <c r="LRB156" s="63"/>
      <c r="LRC156" s="63"/>
      <c r="LRD156" s="63"/>
      <c r="LRE156" s="63"/>
      <c r="LRF156" s="63"/>
      <c r="LRG156" s="63"/>
      <c r="LRH156" s="63"/>
      <c r="LRI156" s="63"/>
      <c r="LRJ156" s="63"/>
      <c r="LRK156" s="63"/>
      <c r="LRL156" s="63"/>
      <c r="LRM156" s="63"/>
      <c r="LRN156" s="63"/>
      <c r="LRO156" s="63"/>
      <c r="LRP156" s="63"/>
      <c r="LRQ156" s="63"/>
      <c r="LRR156" s="63"/>
      <c r="LRS156" s="63"/>
      <c r="LRT156" s="63"/>
      <c r="LRU156" s="63"/>
      <c r="LRV156" s="63"/>
      <c r="LRW156" s="63"/>
      <c r="LRX156" s="63"/>
      <c r="LRY156" s="63"/>
      <c r="LRZ156" s="63"/>
      <c r="LSA156" s="63"/>
      <c r="LSB156" s="63"/>
      <c r="LSC156" s="63"/>
      <c r="LSD156" s="63"/>
      <c r="LSE156" s="63"/>
      <c r="LSF156" s="63"/>
      <c r="LSG156" s="63"/>
      <c r="LSH156" s="63"/>
      <c r="LSI156" s="63"/>
      <c r="LSJ156" s="63"/>
      <c r="LSK156" s="63"/>
      <c r="LSL156" s="63"/>
      <c r="LSM156" s="63"/>
      <c r="LSN156" s="63"/>
      <c r="LSO156" s="63"/>
      <c r="LSP156" s="63"/>
      <c r="LSQ156" s="63"/>
      <c r="LSR156" s="63"/>
      <c r="LSS156" s="63"/>
      <c r="LST156" s="63"/>
      <c r="LSU156" s="63"/>
      <c r="LSV156" s="63"/>
      <c r="LSW156" s="63"/>
      <c r="LSX156" s="63"/>
      <c r="LSY156" s="63"/>
      <c r="LSZ156" s="63"/>
      <c r="LTA156" s="63"/>
      <c r="LTB156" s="63"/>
      <c r="LTC156" s="63"/>
      <c r="LTD156" s="63"/>
      <c r="LTE156" s="63"/>
      <c r="LTF156" s="63"/>
      <c r="LTG156" s="63"/>
      <c r="LTH156" s="63"/>
      <c r="LTI156" s="63"/>
      <c r="LTJ156" s="63"/>
      <c r="LTK156" s="63"/>
      <c r="LTL156" s="63"/>
      <c r="LTM156" s="63"/>
      <c r="LTN156" s="63"/>
      <c r="LTO156" s="63"/>
      <c r="LTP156" s="63"/>
      <c r="LTQ156" s="63"/>
      <c r="LTR156" s="63"/>
      <c r="LTS156" s="63"/>
      <c r="LTT156" s="63"/>
      <c r="LTU156" s="63"/>
      <c r="LTV156" s="63"/>
      <c r="LTW156" s="63"/>
      <c r="LTX156" s="63"/>
      <c r="LTY156" s="63"/>
      <c r="LTZ156" s="63"/>
      <c r="LUA156" s="63"/>
      <c r="LUB156" s="63"/>
      <c r="LUC156" s="63"/>
      <c r="LUD156" s="63"/>
      <c r="LUE156" s="63"/>
      <c r="LUF156" s="63"/>
      <c r="LUG156" s="63"/>
      <c r="LUH156" s="63"/>
      <c r="LUI156" s="63"/>
      <c r="LUJ156" s="63"/>
      <c r="LUK156" s="63"/>
      <c r="LUL156" s="63"/>
      <c r="LUM156" s="63"/>
      <c r="LUN156" s="63"/>
      <c r="LUO156" s="63"/>
      <c r="LUP156" s="63"/>
      <c r="LUQ156" s="63"/>
      <c r="LUR156" s="63"/>
      <c r="LUS156" s="63"/>
      <c r="LUT156" s="63"/>
      <c r="LUU156" s="63"/>
      <c r="LUV156" s="63"/>
      <c r="LUW156" s="63"/>
      <c r="LUX156" s="63"/>
      <c r="LUY156" s="63"/>
      <c r="LUZ156" s="63"/>
      <c r="LVA156" s="63"/>
      <c r="LVB156" s="63"/>
      <c r="LVC156" s="63"/>
      <c r="LVD156" s="63"/>
      <c r="LVE156" s="63"/>
      <c r="LVF156" s="63"/>
      <c r="LVG156" s="63"/>
      <c r="LVH156" s="63"/>
      <c r="LVI156" s="63"/>
      <c r="LVJ156" s="63"/>
      <c r="LVK156" s="63"/>
      <c r="LVL156" s="63"/>
      <c r="LVM156" s="63"/>
      <c r="LVN156" s="63"/>
      <c r="LVO156" s="63"/>
      <c r="LVP156" s="63"/>
      <c r="LVQ156" s="63"/>
      <c r="LVR156" s="63"/>
      <c r="LVS156" s="63"/>
      <c r="LVT156" s="63"/>
      <c r="LVU156" s="63"/>
      <c r="LVV156" s="63"/>
      <c r="LVW156" s="63"/>
      <c r="LVX156" s="63"/>
      <c r="LVY156" s="63"/>
      <c r="LVZ156" s="63"/>
      <c r="LWA156" s="63"/>
      <c r="LWB156" s="63"/>
      <c r="LWC156" s="63"/>
      <c r="LWD156" s="63"/>
      <c r="LWE156" s="63"/>
      <c r="LWF156" s="63"/>
      <c r="LWG156" s="63"/>
      <c r="LWH156" s="63"/>
      <c r="LWI156" s="63"/>
      <c r="LWJ156" s="63"/>
      <c r="LWK156" s="63"/>
      <c r="LWL156" s="63"/>
      <c r="LWM156" s="63"/>
      <c r="LWN156" s="63"/>
      <c r="LWO156" s="63"/>
      <c r="LWP156" s="63"/>
      <c r="LWQ156" s="63"/>
      <c r="LWR156" s="63"/>
      <c r="LWS156" s="63"/>
      <c r="LWT156" s="63"/>
      <c r="LWU156" s="63"/>
      <c r="LWV156" s="63"/>
      <c r="LWW156" s="63"/>
      <c r="LWX156" s="63"/>
      <c r="LWY156" s="63"/>
      <c r="LWZ156" s="63"/>
      <c r="LXA156" s="63"/>
      <c r="LXB156" s="63"/>
      <c r="LXC156" s="63"/>
      <c r="LXD156" s="63"/>
      <c r="LXE156" s="63"/>
      <c r="LXF156" s="63"/>
      <c r="LXG156" s="63"/>
      <c r="LXH156" s="63"/>
      <c r="LXI156" s="63"/>
      <c r="LXJ156" s="63"/>
      <c r="LXK156" s="63"/>
      <c r="LXL156" s="63"/>
      <c r="LXM156" s="63"/>
      <c r="LXN156" s="63"/>
      <c r="LXO156" s="63"/>
      <c r="LXP156" s="63"/>
      <c r="LXQ156" s="63"/>
      <c r="LXR156" s="63"/>
      <c r="LXS156" s="63"/>
      <c r="LXT156" s="63"/>
      <c r="LXU156" s="63"/>
      <c r="LXV156" s="63"/>
      <c r="LXW156" s="63"/>
      <c r="LXX156" s="63"/>
      <c r="LXY156" s="63"/>
      <c r="LXZ156" s="63"/>
      <c r="LYA156" s="63"/>
      <c r="LYB156" s="63"/>
      <c r="LYC156" s="63"/>
      <c r="LYD156" s="63"/>
      <c r="LYE156" s="63"/>
      <c r="LYF156" s="63"/>
      <c r="LYG156" s="63"/>
      <c r="LYH156" s="63"/>
      <c r="LYI156" s="63"/>
      <c r="LYJ156" s="63"/>
      <c r="LYK156" s="63"/>
      <c r="LYL156" s="63"/>
      <c r="LYM156" s="63"/>
      <c r="LYN156" s="63"/>
      <c r="LYO156" s="63"/>
      <c r="LYP156" s="63"/>
      <c r="LYQ156" s="63"/>
      <c r="LYR156" s="63"/>
      <c r="LYS156" s="63"/>
      <c r="LYT156" s="63"/>
      <c r="LYU156" s="63"/>
      <c r="LYV156" s="63"/>
      <c r="LYW156" s="63"/>
      <c r="LYX156" s="63"/>
      <c r="LYY156" s="63"/>
      <c r="LYZ156" s="63"/>
      <c r="LZA156" s="63"/>
      <c r="LZB156" s="63"/>
      <c r="LZC156" s="63"/>
      <c r="LZD156" s="63"/>
      <c r="LZE156" s="63"/>
      <c r="LZF156" s="63"/>
      <c r="LZG156" s="63"/>
      <c r="LZH156" s="63"/>
      <c r="LZI156" s="63"/>
      <c r="LZJ156" s="63"/>
      <c r="LZK156" s="63"/>
      <c r="LZL156" s="63"/>
      <c r="LZM156" s="63"/>
      <c r="LZN156" s="63"/>
      <c r="LZO156" s="63"/>
      <c r="LZP156" s="63"/>
      <c r="LZQ156" s="63"/>
      <c r="LZR156" s="63"/>
      <c r="LZS156" s="63"/>
      <c r="LZT156" s="63"/>
      <c r="LZU156" s="63"/>
      <c r="LZV156" s="63"/>
      <c r="LZW156" s="63"/>
      <c r="LZX156" s="63"/>
      <c r="LZY156" s="63"/>
      <c r="LZZ156" s="63"/>
      <c r="MAA156" s="63"/>
      <c r="MAB156" s="63"/>
      <c r="MAC156" s="63"/>
      <c r="MAD156" s="63"/>
      <c r="MAE156" s="63"/>
      <c r="MAF156" s="63"/>
      <c r="MAG156" s="63"/>
      <c r="MAH156" s="63"/>
      <c r="MAI156" s="63"/>
      <c r="MAJ156" s="63"/>
      <c r="MAK156" s="63"/>
      <c r="MAL156" s="63"/>
      <c r="MAM156" s="63"/>
      <c r="MAN156" s="63"/>
      <c r="MAO156" s="63"/>
      <c r="MAP156" s="63"/>
      <c r="MAQ156" s="63"/>
      <c r="MAR156" s="63"/>
      <c r="MAS156" s="63"/>
      <c r="MAT156" s="63"/>
      <c r="MAU156" s="63"/>
      <c r="MAV156" s="63"/>
      <c r="MAW156" s="63"/>
      <c r="MAX156" s="63"/>
      <c r="MAY156" s="63"/>
      <c r="MAZ156" s="63"/>
      <c r="MBA156" s="63"/>
      <c r="MBB156" s="63"/>
      <c r="MBC156" s="63"/>
      <c r="MBD156" s="63"/>
      <c r="MBE156" s="63"/>
      <c r="MBF156" s="63"/>
      <c r="MBG156" s="63"/>
      <c r="MBH156" s="63"/>
      <c r="MBI156" s="63"/>
      <c r="MBJ156" s="63"/>
      <c r="MBK156" s="63"/>
      <c r="MBL156" s="63"/>
      <c r="MBM156" s="63"/>
      <c r="MBN156" s="63"/>
      <c r="MBO156" s="63"/>
      <c r="MBP156" s="63"/>
      <c r="MBQ156" s="63"/>
      <c r="MBR156" s="63"/>
      <c r="MBS156" s="63"/>
      <c r="MBT156" s="63"/>
      <c r="MBU156" s="63"/>
      <c r="MBV156" s="63"/>
      <c r="MBW156" s="63"/>
      <c r="MBX156" s="63"/>
      <c r="MBY156" s="63"/>
      <c r="MBZ156" s="63"/>
      <c r="MCA156" s="63"/>
      <c r="MCB156" s="63"/>
      <c r="MCC156" s="63"/>
      <c r="MCD156" s="63"/>
      <c r="MCE156" s="63"/>
      <c r="MCF156" s="63"/>
      <c r="MCG156" s="63"/>
      <c r="MCH156" s="63"/>
      <c r="MCI156" s="63"/>
      <c r="MCJ156" s="63"/>
      <c r="MCK156" s="63"/>
      <c r="MCL156" s="63"/>
      <c r="MCM156" s="63"/>
      <c r="MCN156" s="63"/>
      <c r="MCO156" s="63"/>
      <c r="MCP156" s="63"/>
      <c r="MCQ156" s="63"/>
      <c r="MCR156" s="63"/>
      <c r="MCS156" s="63"/>
      <c r="MCT156" s="63"/>
      <c r="MCU156" s="63"/>
      <c r="MCV156" s="63"/>
      <c r="MCW156" s="63"/>
      <c r="MCX156" s="63"/>
      <c r="MCY156" s="63"/>
      <c r="MCZ156" s="63"/>
      <c r="MDA156" s="63"/>
      <c r="MDB156" s="63"/>
      <c r="MDC156" s="63"/>
      <c r="MDD156" s="63"/>
      <c r="MDE156" s="63"/>
      <c r="MDF156" s="63"/>
      <c r="MDG156" s="63"/>
      <c r="MDH156" s="63"/>
      <c r="MDI156" s="63"/>
      <c r="MDJ156" s="63"/>
      <c r="MDK156" s="63"/>
      <c r="MDL156" s="63"/>
      <c r="MDM156" s="63"/>
      <c r="MDN156" s="63"/>
      <c r="MDO156" s="63"/>
      <c r="MDP156" s="63"/>
      <c r="MDQ156" s="63"/>
      <c r="MDR156" s="63"/>
      <c r="MDS156" s="63"/>
      <c r="MDT156" s="63"/>
      <c r="MDU156" s="63"/>
      <c r="MDV156" s="63"/>
      <c r="MDW156" s="63"/>
      <c r="MDX156" s="63"/>
      <c r="MDY156" s="63"/>
      <c r="MDZ156" s="63"/>
      <c r="MEA156" s="63"/>
      <c r="MEB156" s="63"/>
      <c r="MEC156" s="63"/>
      <c r="MED156" s="63"/>
      <c r="MEE156" s="63"/>
      <c r="MEF156" s="63"/>
      <c r="MEG156" s="63"/>
      <c r="MEH156" s="63"/>
      <c r="MEI156" s="63"/>
      <c r="MEJ156" s="63"/>
      <c r="MEK156" s="63"/>
      <c r="MEL156" s="63"/>
      <c r="MEM156" s="63"/>
      <c r="MEN156" s="63"/>
      <c r="MEO156" s="63"/>
      <c r="MEP156" s="63"/>
      <c r="MEQ156" s="63"/>
      <c r="MER156" s="63"/>
      <c r="MES156" s="63"/>
      <c r="MET156" s="63"/>
      <c r="MEU156" s="63"/>
      <c r="MEV156" s="63"/>
      <c r="MEW156" s="63"/>
      <c r="MEX156" s="63"/>
      <c r="MEY156" s="63"/>
      <c r="MEZ156" s="63"/>
      <c r="MFA156" s="63"/>
      <c r="MFB156" s="63"/>
      <c r="MFC156" s="63"/>
      <c r="MFD156" s="63"/>
      <c r="MFE156" s="63"/>
      <c r="MFF156" s="63"/>
      <c r="MFG156" s="63"/>
      <c r="MFH156" s="63"/>
      <c r="MFI156" s="63"/>
      <c r="MFJ156" s="63"/>
      <c r="MFK156" s="63"/>
      <c r="MFL156" s="63"/>
      <c r="MFM156" s="63"/>
      <c r="MFN156" s="63"/>
      <c r="MFO156" s="63"/>
      <c r="MFP156" s="63"/>
      <c r="MFQ156" s="63"/>
      <c r="MFR156" s="63"/>
      <c r="MFS156" s="63"/>
      <c r="MFT156" s="63"/>
      <c r="MFU156" s="63"/>
      <c r="MFV156" s="63"/>
      <c r="MFW156" s="63"/>
      <c r="MFX156" s="63"/>
      <c r="MFY156" s="63"/>
      <c r="MFZ156" s="63"/>
      <c r="MGA156" s="63"/>
      <c r="MGB156" s="63"/>
      <c r="MGC156" s="63"/>
      <c r="MGD156" s="63"/>
      <c r="MGE156" s="63"/>
      <c r="MGF156" s="63"/>
      <c r="MGG156" s="63"/>
      <c r="MGH156" s="63"/>
      <c r="MGI156" s="63"/>
      <c r="MGJ156" s="63"/>
      <c r="MGK156" s="63"/>
      <c r="MGL156" s="63"/>
      <c r="MGM156" s="63"/>
      <c r="MGN156" s="63"/>
      <c r="MGO156" s="63"/>
      <c r="MGP156" s="63"/>
      <c r="MGQ156" s="63"/>
      <c r="MGR156" s="63"/>
      <c r="MGS156" s="63"/>
      <c r="MGT156" s="63"/>
      <c r="MGU156" s="63"/>
      <c r="MGV156" s="63"/>
      <c r="MGW156" s="63"/>
      <c r="MGX156" s="63"/>
      <c r="MGY156" s="63"/>
      <c r="MGZ156" s="63"/>
      <c r="MHA156" s="63"/>
      <c r="MHB156" s="63"/>
      <c r="MHC156" s="63"/>
      <c r="MHD156" s="63"/>
      <c r="MHE156" s="63"/>
      <c r="MHF156" s="63"/>
      <c r="MHG156" s="63"/>
      <c r="MHH156" s="63"/>
      <c r="MHI156" s="63"/>
      <c r="MHJ156" s="63"/>
      <c r="MHK156" s="63"/>
      <c r="MHL156" s="63"/>
      <c r="MHM156" s="63"/>
      <c r="MHN156" s="63"/>
      <c r="MHO156" s="63"/>
      <c r="MHP156" s="63"/>
      <c r="MHQ156" s="63"/>
      <c r="MHR156" s="63"/>
      <c r="MHS156" s="63"/>
      <c r="MHT156" s="63"/>
      <c r="MHU156" s="63"/>
      <c r="MHV156" s="63"/>
      <c r="MHW156" s="63"/>
      <c r="MHX156" s="63"/>
      <c r="MHY156" s="63"/>
      <c r="MHZ156" s="63"/>
      <c r="MIA156" s="63"/>
      <c r="MIB156" s="63"/>
      <c r="MIC156" s="63"/>
      <c r="MID156" s="63"/>
      <c r="MIE156" s="63"/>
      <c r="MIF156" s="63"/>
      <c r="MIG156" s="63"/>
      <c r="MIH156" s="63"/>
      <c r="MII156" s="63"/>
      <c r="MIJ156" s="63"/>
      <c r="MIK156" s="63"/>
      <c r="MIL156" s="63"/>
      <c r="MIM156" s="63"/>
      <c r="MIN156" s="63"/>
      <c r="MIO156" s="63"/>
      <c r="MIP156" s="63"/>
      <c r="MIQ156" s="63"/>
      <c r="MIR156" s="63"/>
      <c r="MIS156" s="63"/>
      <c r="MIT156" s="63"/>
      <c r="MIU156" s="63"/>
      <c r="MIV156" s="63"/>
      <c r="MIW156" s="63"/>
      <c r="MIX156" s="63"/>
      <c r="MIY156" s="63"/>
      <c r="MIZ156" s="63"/>
      <c r="MJA156" s="63"/>
      <c r="MJB156" s="63"/>
      <c r="MJC156" s="63"/>
      <c r="MJD156" s="63"/>
      <c r="MJE156" s="63"/>
      <c r="MJF156" s="63"/>
      <c r="MJG156" s="63"/>
      <c r="MJH156" s="63"/>
      <c r="MJI156" s="63"/>
      <c r="MJJ156" s="63"/>
      <c r="MJK156" s="63"/>
      <c r="MJL156" s="63"/>
      <c r="MJM156" s="63"/>
      <c r="MJN156" s="63"/>
      <c r="MJO156" s="63"/>
      <c r="MJP156" s="63"/>
      <c r="MJQ156" s="63"/>
      <c r="MJR156" s="63"/>
      <c r="MJS156" s="63"/>
      <c r="MJT156" s="63"/>
      <c r="MJU156" s="63"/>
      <c r="MJV156" s="63"/>
      <c r="MJW156" s="63"/>
      <c r="MJX156" s="63"/>
      <c r="MJY156" s="63"/>
      <c r="MJZ156" s="63"/>
      <c r="MKA156" s="63"/>
      <c r="MKB156" s="63"/>
      <c r="MKC156" s="63"/>
      <c r="MKD156" s="63"/>
      <c r="MKE156" s="63"/>
      <c r="MKF156" s="63"/>
      <c r="MKG156" s="63"/>
      <c r="MKH156" s="63"/>
      <c r="MKI156" s="63"/>
      <c r="MKJ156" s="63"/>
      <c r="MKK156" s="63"/>
      <c r="MKL156" s="63"/>
      <c r="MKM156" s="63"/>
      <c r="MKN156" s="63"/>
      <c r="MKO156" s="63"/>
      <c r="MKP156" s="63"/>
      <c r="MKQ156" s="63"/>
      <c r="MKR156" s="63"/>
      <c r="MKS156" s="63"/>
      <c r="MKT156" s="63"/>
      <c r="MKU156" s="63"/>
      <c r="MKV156" s="63"/>
      <c r="MKW156" s="63"/>
      <c r="MKX156" s="63"/>
      <c r="MKY156" s="63"/>
      <c r="MKZ156" s="63"/>
      <c r="MLA156" s="63"/>
      <c r="MLB156" s="63"/>
      <c r="MLC156" s="63"/>
      <c r="MLD156" s="63"/>
      <c r="MLE156" s="63"/>
      <c r="MLF156" s="63"/>
      <c r="MLG156" s="63"/>
      <c r="MLH156" s="63"/>
      <c r="MLI156" s="63"/>
      <c r="MLJ156" s="63"/>
      <c r="MLK156" s="63"/>
      <c r="MLL156" s="63"/>
      <c r="MLM156" s="63"/>
      <c r="MLN156" s="63"/>
      <c r="MLO156" s="63"/>
      <c r="MLP156" s="63"/>
      <c r="MLQ156" s="63"/>
      <c r="MLR156" s="63"/>
      <c r="MLS156" s="63"/>
      <c r="MLT156" s="63"/>
      <c r="MLU156" s="63"/>
      <c r="MLV156" s="63"/>
      <c r="MLW156" s="63"/>
      <c r="MLX156" s="63"/>
      <c r="MLY156" s="63"/>
      <c r="MLZ156" s="63"/>
      <c r="MMA156" s="63"/>
      <c r="MMB156" s="63"/>
      <c r="MMC156" s="63"/>
      <c r="MMD156" s="63"/>
      <c r="MME156" s="63"/>
      <c r="MMF156" s="63"/>
      <c r="MMG156" s="63"/>
      <c r="MMH156" s="63"/>
      <c r="MMI156" s="63"/>
      <c r="MMJ156" s="63"/>
      <c r="MMK156" s="63"/>
      <c r="MML156" s="63"/>
      <c r="MMM156" s="63"/>
      <c r="MMN156" s="63"/>
      <c r="MMO156" s="63"/>
      <c r="MMP156" s="63"/>
      <c r="MMQ156" s="63"/>
      <c r="MMR156" s="63"/>
      <c r="MMS156" s="63"/>
      <c r="MMT156" s="63"/>
      <c r="MMU156" s="63"/>
      <c r="MMV156" s="63"/>
      <c r="MMW156" s="63"/>
      <c r="MMX156" s="63"/>
      <c r="MMY156" s="63"/>
      <c r="MMZ156" s="63"/>
      <c r="MNA156" s="63"/>
      <c r="MNB156" s="63"/>
      <c r="MNC156" s="63"/>
      <c r="MND156" s="63"/>
      <c r="MNE156" s="63"/>
      <c r="MNF156" s="63"/>
      <c r="MNG156" s="63"/>
      <c r="MNH156" s="63"/>
      <c r="MNI156" s="63"/>
      <c r="MNJ156" s="63"/>
      <c r="MNK156" s="63"/>
      <c r="MNL156" s="63"/>
      <c r="MNM156" s="63"/>
      <c r="MNN156" s="63"/>
      <c r="MNO156" s="63"/>
      <c r="MNP156" s="63"/>
      <c r="MNQ156" s="63"/>
      <c r="MNR156" s="63"/>
      <c r="MNS156" s="63"/>
      <c r="MNT156" s="63"/>
      <c r="MNU156" s="63"/>
      <c r="MNV156" s="63"/>
      <c r="MNW156" s="63"/>
      <c r="MNX156" s="63"/>
      <c r="MNY156" s="63"/>
      <c r="MNZ156" s="63"/>
      <c r="MOA156" s="63"/>
      <c r="MOB156" s="63"/>
      <c r="MOC156" s="63"/>
      <c r="MOD156" s="63"/>
      <c r="MOE156" s="63"/>
      <c r="MOF156" s="63"/>
      <c r="MOG156" s="63"/>
      <c r="MOH156" s="63"/>
      <c r="MOI156" s="63"/>
      <c r="MOJ156" s="63"/>
      <c r="MOK156" s="63"/>
      <c r="MOL156" s="63"/>
      <c r="MOM156" s="63"/>
      <c r="MON156" s="63"/>
      <c r="MOO156" s="63"/>
      <c r="MOP156" s="63"/>
      <c r="MOQ156" s="63"/>
      <c r="MOR156" s="63"/>
      <c r="MOS156" s="63"/>
      <c r="MOT156" s="63"/>
      <c r="MOU156" s="63"/>
      <c r="MOV156" s="63"/>
      <c r="MOW156" s="63"/>
      <c r="MOX156" s="63"/>
      <c r="MOY156" s="63"/>
      <c r="MOZ156" s="63"/>
      <c r="MPA156" s="63"/>
      <c r="MPB156" s="63"/>
      <c r="MPC156" s="63"/>
      <c r="MPD156" s="63"/>
      <c r="MPE156" s="63"/>
      <c r="MPF156" s="63"/>
      <c r="MPG156" s="63"/>
      <c r="MPH156" s="63"/>
      <c r="MPI156" s="63"/>
      <c r="MPJ156" s="63"/>
      <c r="MPK156" s="63"/>
      <c r="MPL156" s="63"/>
      <c r="MPM156" s="63"/>
      <c r="MPN156" s="63"/>
      <c r="MPO156" s="63"/>
      <c r="MPP156" s="63"/>
      <c r="MPQ156" s="63"/>
      <c r="MPR156" s="63"/>
      <c r="MPS156" s="63"/>
      <c r="MPT156" s="63"/>
      <c r="MPU156" s="63"/>
      <c r="MPV156" s="63"/>
      <c r="MPW156" s="63"/>
      <c r="MPX156" s="63"/>
      <c r="MPY156" s="63"/>
      <c r="MPZ156" s="63"/>
      <c r="MQA156" s="63"/>
      <c r="MQB156" s="63"/>
      <c r="MQC156" s="63"/>
      <c r="MQD156" s="63"/>
      <c r="MQE156" s="63"/>
      <c r="MQF156" s="63"/>
      <c r="MQG156" s="63"/>
      <c r="MQH156" s="63"/>
      <c r="MQI156" s="63"/>
      <c r="MQJ156" s="63"/>
      <c r="MQK156" s="63"/>
      <c r="MQL156" s="63"/>
      <c r="MQM156" s="63"/>
      <c r="MQN156" s="63"/>
      <c r="MQO156" s="63"/>
      <c r="MQP156" s="63"/>
      <c r="MQQ156" s="63"/>
      <c r="MQR156" s="63"/>
      <c r="MQS156" s="63"/>
      <c r="MQT156" s="63"/>
      <c r="MQU156" s="63"/>
      <c r="MQV156" s="63"/>
      <c r="MQW156" s="63"/>
      <c r="MQX156" s="63"/>
      <c r="MQY156" s="63"/>
      <c r="MQZ156" s="63"/>
      <c r="MRA156" s="63"/>
      <c r="MRB156" s="63"/>
      <c r="MRC156" s="63"/>
      <c r="MRD156" s="63"/>
      <c r="MRE156" s="63"/>
      <c r="MRF156" s="63"/>
      <c r="MRG156" s="63"/>
      <c r="MRH156" s="63"/>
      <c r="MRI156" s="63"/>
      <c r="MRJ156" s="63"/>
      <c r="MRK156" s="63"/>
      <c r="MRL156" s="63"/>
      <c r="MRM156" s="63"/>
      <c r="MRN156" s="63"/>
      <c r="MRO156" s="63"/>
      <c r="MRP156" s="63"/>
      <c r="MRQ156" s="63"/>
      <c r="MRR156" s="63"/>
      <c r="MRS156" s="63"/>
      <c r="MRT156" s="63"/>
      <c r="MRU156" s="63"/>
      <c r="MRV156" s="63"/>
      <c r="MRW156" s="63"/>
      <c r="MRX156" s="63"/>
      <c r="MRY156" s="63"/>
      <c r="MRZ156" s="63"/>
      <c r="MSA156" s="63"/>
      <c r="MSB156" s="63"/>
      <c r="MSC156" s="63"/>
      <c r="MSD156" s="63"/>
      <c r="MSE156" s="63"/>
      <c r="MSF156" s="63"/>
      <c r="MSG156" s="63"/>
      <c r="MSH156" s="63"/>
      <c r="MSI156" s="63"/>
      <c r="MSJ156" s="63"/>
      <c r="MSK156" s="63"/>
      <c r="MSL156" s="63"/>
      <c r="MSM156" s="63"/>
      <c r="MSN156" s="63"/>
      <c r="MSO156" s="63"/>
      <c r="MSP156" s="63"/>
      <c r="MSQ156" s="63"/>
      <c r="MSR156" s="63"/>
      <c r="MSS156" s="63"/>
      <c r="MST156" s="63"/>
      <c r="MSU156" s="63"/>
      <c r="MSV156" s="63"/>
      <c r="MSW156" s="63"/>
      <c r="MSX156" s="63"/>
      <c r="MSY156" s="63"/>
      <c r="MSZ156" s="63"/>
      <c r="MTA156" s="63"/>
      <c r="MTB156" s="63"/>
      <c r="MTC156" s="63"/>
      <c r="MTD156" s="63"/>
      <c r="MTE156" s="63"/>
      <c r="MTF156" s="63"/>
      <c r="MTG156" s="63"/>
      <c r="MTH156" s="63"/>
      <c r="MTI156" s="63"/>
      <c r="MTJ156" s="63"/>
      <c r="MTK156" s="63"/>
      <c r="MTL156" s="63"/>
      <c r="MTM156" s="63"/>
      <c r="MTN156" s="63"/>
      <c r="MTO156" s="63"/>
      <c r="MTP156" s="63"/>
      <c r="MTQ156" s="63"/>
      <c r="MTR156" s="63"/>
      <c r="MTS156" s="63"/>
      <c r="MTT156" s="63"/>
      <c r="MTU156" s="63"/>
      <c r="MTV156" s="63"/>
      <c r="MTW156" s="63"/>
      <c r="MTX156" s="63"/>
      <c r="MTY156" s="63"/>
      <c r="MTZ156" s="63"/>
      <c r="MUA156" s="63"/>
      <c r="MUB156" s="63"/>
      <c r="MUC156" s="63"/>
      <c r="MUD156" s="63"/>
      <c r="MUE156" s="63"/>
      <c r="MUF156" s="63"/>
      <c r="MUG156" s="63"/>
      <c r="MUH156" s="63"/>
      <c r="MUI156" s="63"/>
      <c r="MUJ156" s="63"/>
      <c r="MUK156" s="63"/>
      <c r="MUL156" s="63"/>
      <c r="MUM156" s="63"/>
      <c r="MUN156" s="63"/>
      <c r="MUO156" s="63"/>
      <c r="MUP156" s="63"/>
      <c r="MUQ156" s="63"/>
      <c r="MUR156" s="63"/>
      <c r="MUS156" s="63"/>
      <c r="MUT156" s="63"/>
      <c r="MUU156" s="63"/>
      <c r="MUV156" s="63"/>
      <c r="MUW156" s="63"/>
      <c r="MUX156" s="63"/>
      <c r="MUY156" s="63"/>
      <c r="MUZ156" s="63"/>
      <c r="MVA156" s="63"/>
      <c r="MVB156" s="63"/>
      <c r="MVC156" s="63"/>
      <c r="MVD156" s="63"/>
      <c r="MVE156" s="63"/>
      <c r="MVF156" s="63"/>
      <c r="MVG156" s="63"/>
      <c r="MVH156" s="63"/>
      <c r="MVI156" s="63"/>
      <c r="MVJ156" s="63"/>
      <c r="MVK156" s="63"/>
      <c r="MVL156" s="63"/>
      <c r="MVM156" s="63"/>
      <c r="MVN156" s="63"/>
      <c r="MVO156" s="63"/>
      <c r="MVP156" s="63"/>
      <c r="MVQ156" s="63"/>
      <c r="MVR156" s="63"/>
      <c r="MVS156" s="63"/>
      <c r="MVT156" s="63"/>
      <c r="MVU156" s="63"/>
      <c r="MVV156" s="63"/>
      <c r="MVW156" s="63"/>
      <c r="MVX156" s="63"/>
      <c r="MVY156" s="63"/>
      <c r="MVZ156" s="63"/>
      <c r="MWA156" s="63"/>
      <c r="MWB156" s="63"/>
      <c r="MWC156" s="63"/>
      <c r="MWD156" s="63"/>
      <c r="MWE156" s="63"/>
      <c r="MWF156" s="63"/>
      <c r="MWG156" s="63"/>
      <c r="MWH156" s="63"/>
      <c r="MWI156" s="63"/>
      <c r="MWJ156" s="63"/>
      <c r="MWK156" s="63"/>
      <c r="MWL156" s="63"/>
      <c r="MWM156" s="63"/>
      <c r="MWN156" s="63"/>
      <c r="MWO156" s="63"/>
      <c r="MWP156" s="63"/>
      <c r="MWQ156" s="63"/>
      <c r="MWR156" s="63"/>
      <c r="MWS156" s="63"/>
      <c r="MWT156" s="63"/>
      <c r="MWU156" s="63"/>
      <c r="MWV156" s="63"/>
      <c r="MWW156" s="63"/>
      <c r="MWX156" s="63"/>
      <c r="MWY156" s="63"/>
      <c r="MWZ156" s="63"/>
      <c r="MXA156" s="63"/>
      <c r="MXB156" s="63"/>
      <c r="MXC156" s="63"/>
      <c r="MXD156" s="63"/>
      <c r="MXE156" s="63"/>
      <c r="MXF156" s="63"/>
      <c r="MXG156" s="63"/>
      <c r="MXH156" s="63"/>
      <c r="MXI156" s="63"/>
      <c r="MXJ156" s="63"/>
      <c r="MXK156" s="63"/>
      <c r="MXL156" s="63"/>
      <c r="MXM156" s="63"/>
      <c r="MXN156" s="63"/>
      <c r="MXO156" s="63"/>
      <c r="MXP156" s="63"/>
      <c r="MXQ156" s="63"/>
      <c r="MXR156" s="63"/>
      <c r="MXS156" s="63"/>
      <c r="MXT156" s="63"/>
      <c r="MXU156" s="63"/>
      <c r="MXV156" s="63"/>
      <c r="MXW156" s="63"/>
      <c r="MXX156" s="63"/>
      <c r="MXY156" s="63"/>
      <c r="MXZ156" s="63"/>
      <c r="MYA156" s="63"/>
      <c r="MYB156" s="63"/>
      <c r="MYC156" s="63"/>
      <c r="MYD156" s="63"/>
      <c r="MYE156" s="63"/>
      <c r="MYF156" s="63"/>
      <c r="MYG156" s="63"/>
      <c r="MYH156" s="63"/>
      <c r="MYI156" s="63"/>
      <c r="MYJ156" s="63"/>
      <c r="MYK156" s="63"/>
      <c r="MYL156" s="63"/>
      <c r="MYM156" s="63"/>
      <c r="MYN156" s="63"/>
      <c r="MYO156" s="63"/>
      <c r="MYP156" s="63"/>
      <c r="MYQ156" s="63"/>
      <c r="MYR156" s="63"/>
      <c r="MYS156" s="63"/>
      <c r="MYT156" s="63"/>
      <c r="MYU156" s="63"/>
      <c r="MYV156" s="63"/>
      <c r="MYW156" s="63"/>
      <c r="MYX156" s="63"/>
      <c r="MYY156" s="63"/>
      <c r="MYZ156" s="63"/>
      <c r="MZA156" s="63"/>
      <c r="MZB156" s="63"/>
      <c r="MZC156" s="63"/>
      <c r="MZD156" s="63"/>
      <c r="MZE156" s="63"/>
      <c r="MZF156" s="63"/>
      <c r="MZG156" s="63"/>
      <c r="MZH156" s="63"/>
      <c r="MZI156" s="63"/>
      <c r="MZJ156" s="63"/>
      <c r="MZK156" s="63"/>
      <c r="MZL156" s="63"/>
      <c r="MZM156" s="63"/>
      <c r="MZN156" s="63"/>
      <c r="MZO156" s="63"/>
      <c r="MZP156" s="63"/>
      <c r="MZQ156" s="63"/>
      <c r="MZR156" s="63"/>
      <c r="MZS156" s="63"/>
      <c r="MZT156" s="63"/>
      <c r="MZU156" s="63"/>
      <c r="MZV156" s="63"/>
      <c r="MZW156" s="63"/>
      <c r="MZX156" s="63"/>
      <c r="MZY156" s="63"/>
      <c r="MZZ156" s="63"/>
      <c r="NAA156" s="63"/>
      <c r="NAB156" s="63"/>
      <c r="NAC156" s="63"/>
      <c r="NAD156" s="63"/>
      <c r="NAE156" s="63"/>
      <c r="NAF156" s="63"/>
      <c r="NAG156" s="63"/>
      <c r="NAH156" s="63"/>
      <c r="NAI156" s="63"/>
      <c r="NAJ156" s="63"/>
      <c r="NAK156" s="63"/>
      <c r="NAL156" s="63"/>
      <c r="NAM156" s="63"/>
      <c r="NAN156" s="63"/>
      <c r="NAO156" s="63"/>
      <c r="NAP156" s="63"/>
      <c r="NAQ156" s="63"/>
      <c r="NAR156" s="63"/>
      <c r="NAS156" s="63"/>
      <c r="NAT156" s="63"/>
      <c r="NAU156" s="63"/>
      <c r="NAV156" s="63"/>
      <c r="NAW156" s="63"/>
      <c r="NAX156" s="63"/>
      <c r="NAY156" s="63"/>
      <c r="NAZ156" s="63"/>
      <c r="NBA156" s="63"/>
      <c r="NBB156" s="63"/>
      <c r="NBC156" s="63"/>
      <c r="NBD156" s="63"/>
      <c r="NBE156" s="63"/>
      <c r="NBF156" s="63"/>
      <c r="NBG156" s="63"/>
      <c r="NBH156" s="63"/>
      <c r="NBI156" s="63"/>
      <c r="NBJ156" s="63"/>
      <c r="NBK156" s="63"/>
      <c r="NBL156" s="63"/>
      <c r="NBM156" s="63"/>
      <c r="NBN156" s="63"/>
      <c r="NBO156" s="63"/>
      <c r="NBP156" s="63"/>
      <c r="NBQ156" s="63"/>
      <c r="NBR156" s="63"/>
      <c r="NBS156" s="63"/>
      <c r="NBT156" s="63"/>
      <c r="NBU156" s="63"/>
      <c r="NBV156" s="63"/>
      <c r="NBW156" s="63"/>
      <c r="NBX156" s="63"/>
      <c r="NBY156" s="63"/>
      <c r="NBZ156" s="63"/>
      <c r="NCA156" s="63"/>
      <c r="NCB156" s="63"/>
      <c r="NCC156" s="63"/>
      <c r="NCD156" s="63"/>
      <c r="NCE156" s="63"/>
      <c r="NCF156" s="63"/>
      <c r="NCG156" s="63"/>
      <c r="NCH156" s="63"/>
      <c r="NCI156" s="63"/>
      <c r="NCJ156" s="63"/>
      <c r="NCK156" s="63"/>
      <c r="NCL156" s="63"/>
      <c r="NCM156" s="63"/>
      <c r="NCN156" s="63"/>
      <c r="NCO156" s="63"/>
      <c r="NCP156" s="63"/>
      <c r="NCQ156" s="63"/>
      <c r="NCR156" s="63"/>
      <c r="NCS156" s="63"/>
      <c r="NCT156" s="63"/>
      <c r="NCU156" s="63"/>
      <c r="NCV156" s="63"/>
      <c r="NCW156" s="63"/>
      <c r="NCX156" s="63"/>
      <c r="NCY156" s="63"/>
      <c r="NCZ156" s="63"/>
      <c r="NDA156" s="63"/>
      <c r="NDB156" s="63"/>
      <c r="NDC156" s="63"/>
      <c r="NDD156" s="63"/>
      <c r="NDE156" s="63"/>
      <c r="NDF156" s="63"/>
      <c r="NDG156" s="63"/>
      <c r="NDH156" s="63"/>
      <c r="NDI156" s="63"/>
      <c r="NDJ156" s="63"/>
      <c r="NDK156" s="63"/>
      <c r="NDL156" s="63"/>
      <c r="NDM156" s="63"/>
      <c r="NDN156" s="63"/>
      <c r="NDO156" s="63"/>
      <c r="NDP156" s="63"/>
      <c r="NDQ156" s="63"/>
      <c r="NDR156" s="63"/>
      <c r="NDS156" s="63"/>
      <c r="NDT156" s="63"/>
      <c r="NDU156" s="63"/>
      <c r="NDV156" s="63"/>
      <c r="NDW156" s="63"/>
      <c r="NDX156" s="63"/>
      <c r="NDY156" s="63"/>
      <c r="NDZ156" s="63"/>
      <c r="NEA156" s="63"/>
      <c r="NEB156" s="63"/>
      <c r="NEC156" s="63"/>
      <c r="NED156" s="63"/>
      <c r="NEE156" s="63"/>
      <c r="NEF156" s="63"/>
      <c r="NEG156" s="63"/>
      <c r="NEH156" s="63"/>
      <c r="NEI156" s="63"/>
      <c r="NEJ156" s="63"/>
      <c r="NEK156" s="63"/>
      <c r="NEL156" s="63"/>
      <c r="NEM156" s="63"/>
      <c r="NEN156" s="63"/>
      <c r="NEO156" s="63"/>
      <c r="NEP156" s="63"/>
      <c r="NEQ156" s="63"/>
      <c r="NER156" s="63"/>
      <c r="NES156" s="63"/>
      <c r="NET156" s="63"/>
      <c r="NEU156" s="63"/>
      <c r="NEV156" s="63"/>
      <c r="NEW156" s="63"/>
      <c r="NEX156" s="63"/>
      <c r="NEY156" s="63"/>
      <c r="NEZ156" s="63"/>
      <c r="NFA156" s="63"/>
      <c r="NFB156" s="63"/>
      <c r="NFC156" s="63"/>
      <c r="NFD156" s="63"/>
      <c r="NFE156" s="63"/>
      <c r="NFF156" s="63"/>
      <c r="NFG156" s="63"/>
      <c r="NFH156" s="63"/>
      <c r="NFI156" s="63"/>
      <c r="NFJ156" s="63"/>
      <c r="NFK156" s="63"/>
      <c r="NFL156" s="63"/>
      <c r="NFM156" s="63"/>
      <c r="NFN156" s="63"/>
      <c r="NFO156" s="63"/>
      <c r="NFP156" s="63"/>
      <c r="NFQ156" s="63"/>
      <c r="NFR156" s="63"/>
      <c r="NFS156" s="63"/>
      <c r="NFT156" s="63"/>
      <c r="NFU156" s="63"/>
      <c r="NFV156" s="63"/>
      <c r="NFW156" s="63"/>
      <c r="NFX156" s="63"/>
      <c r="NFY156" s="63"/>
      <c r="NFZ156" s="63"/>
      <c r="NGA156" s="63"/>
      <c r="NGB156" s="63"/>
      <c r="NGC156" s="63"/>
      <c r="NGD156" s="63"/>
      <c r="NGE156" s="63"/>
      <c r="NGF156" s="63"/>
      <c r="NGG156" s="63"/>
      <c r="NGH156" s="63"/>
      <c r="NGI156" s="63"/>
      <c r="NGJ156" s="63"/>
      <c r="NGK156" s="63"/>
      <c r="NGL156" s="63"/>
      <c r="NGM156" s="63"/>
      <c r="NGN156" s="63"/>
      <c r="NGO156" s="63"/>
      <c r="NGP156" s="63"/>
      <c r="NGQ156" s="63"/>
      <c r="NGR156" s="63"/>
      <c r="NGS156" s="63"/>
      <c r="NGT156" s="63"/>
      <c r="NGU156" s="63"/>
      <c r="NGV156" s="63"/>
      <c r="NGW156" s="63"/>
      <c r="NGX156" s="63"/>
      <c r="NGY156" s="63"/>
      <c r="NGZ156" s="63"/>
      <c r="NHA156" s="63"/>
      <c r="NHB156" s="63"/>
      <c r="NHC156" s="63"/>
      <c r="NHD156" s="63"/>
      <c r="NHE156" s="63"/>
      <c r="NHF156" s="63"/>
      <c r="NHG156" s="63"/>
      <c r="NHH156" s="63"/>
      <c r="NHI156" s="63"/>
      <c r="NHJ156" s="63"/>
      <c r="NHK156" s="63"/>
      <c r="NHL156" s="63"/>
      <c r="NHM156" s="63"/>
      <c r="NHN156" s="63"/>
      <c r="NHO156" s="63"/>
      <c r="NHP156" s="63"/>
      <c r="NHQ156" s="63"/>
      <c r="NHR156" s="63"/>
      <c r="NHS156" s="63"/>
      <c r="NHT156" s="63"/>
      <c r="NHU156" s="63"/>
      <c r="NHV156" s="63"/>
      <c r="NHW156" s="63"/>
      <c r="NHX156" s="63"/>
      <c r="NHY156" s="63"/>
      <c r="NHZ156" s="63"/>
      <c r="NIA156" s="63"/>
      <c r="NIB156" s="63"/>
      <c r="NIC156" s="63"/>
      <c r="NID156" s="63"/>
      <c r="NIE156" s="63"/>
      <c r="NIF156" s="63"/>
      <c r="NIG156" s="63"/>
      <c r="NIH156" s="63"/>
      <c r="NII156" s="63"/>
      <c r="NIJ156" s="63"/>
      <c r="NIK156" s="63"/>
      <c r="NIL156" s="63"/>
      <c r="NIM156" s="63"/>
      <c r="NIN156" s="63"/>
      <c r="NIO156" s="63"/>
      <c r="NIP156" s="63"/>
      <c r="NIQ156" s="63"/>
      <c r="NIR156" s="63"/>
      <c r="NIS156" s="63"/>
      <c r="NIT156" s="63"/>
      <c r="NIU156" s="63"/>
      <c r="NIV156" s="63"/>
      <c r="NIW156" s="63"/>
      <c r="NIX156" s="63"/>
      <c r="NIY156" s="63"/>
      <c r="NIZ156" s="63"/>
      <c r="NJA156" s="63"/>
      <c r="NJB156" s="63"/>
      <c r="NJC156" s="63"/>
      <c r="NJD156" s="63"/>
      <c r="NJE156" s="63"/>
      <c r="NJF156" s="63"/>
      <c r="NJG156" s="63"/>
      <c r="NJH156" s="63"/>
      <c r="NJI156" s="63"/>
      <c r="NJJ156" s="63"/>
      <c r="NJK156" s="63"/>
      <c r="NJL156" s="63"/>
      <c r="NJM156" s="63"/>
      <c r="NJN156" s="63"/>
      <c r="NJO156" s="63"/>
      <c r="NJP156" s="63"/>
      <c r="NJQ156" s="63"/>
      <c r="NJR156" s="63"/>
      <c r="NJS156" s="63"/>
      <c r="NJT156" s="63"/>
      <c r="NJU156" s="63"/>
      <c r="NJV156" s="63"/>
      <c r="NJW156" s="63"/>
      <c r="NJX156" s="63"/>
      <c r="NJY156" s="63"/>
      <c r="NJZ156" s="63"/>
      <c r="NKA156" s="63"/>
      <c r="NKB156" s="63"/>
      <c r="NKC156" s="63"/>
      <c r="NKD156" s="63"/>
      <c r="NKE156" s="63"/>
      <c r="NKF156" s="63"/>
      <c r="NKG156" s="63"/>
      <c r="NKH156" s="63"/>
      <c r="NKI156" s="63"/>
      <c r="NKJ156" s="63"/>
      <c r="NKK156" s="63"/>
      <c r="NKL156" s="63"/>
      <c r="NKM156" s="63"/>
      <c r="NKN156" s="63"/>
      <c r="NKO156" s="63"/>
      <c r="NKP156" s="63"/>
      <c r="NKQ156" s="63"/>
      <c r="NKR156" s="63"/>
      <c r="NKS156" s="63"/>
      <c r="NKT156" s="63"/>
      <c r="NKU156" s="63"/>
      <c r="NKV156" s="63"/>
      <c r="NKW156" s="63"/>
      <c r="NKX156" s="63"/>
      <c r="NKY156" s="63"/>
      <c r="NKZ156" s="63"/>
      <c r="NLA156" s="63"/>
      <c r="NLB156" s="63"/>
      <c r="NLC156" s="63"/>
      <c r="NLD156" s="63"/>
      <c r="NLE156" s="63"/>
      <c r="NLF156" s="63"/>
      <c r="NLG156" s="63"/>
      <c r="NLH156" s="63"/>
      <c r="NLI156" s="63"/>
      <c r="NLJ156" s="63"/>
      <c r="NLK156" s="63"/>
      <c r="NLL156" s="63"/>
      <c r="NLM156" s="63"/>
      <c r="NLN156" s="63"/>
      <c r="NLO156" s="63"/>
      <c r="NLP156" s="63"/>
      <c r="NLQ156" s="63"/>
      <c r="NLR156" s="63"/>
      <c r="NLS156" s="63"/>
      <c r="NLT156" s="63"/>
      <c r="NLU156" s="63"/>
      <c r="NLV156" s="63"/>
      <c r="NLW156" s="63"/>
      <c r="NLX156" s="63"/>
      <c r="NLY156" s="63"/>
      <c r="NLZ156" s="63"/>
      <c r="NMA156" s="63"/>
      <c r="NMB156" s="63"/>
      <c r="NMC156" s="63"/>
      <c r="NMD156" s="63"/>
      <c r="NME156" s="63"/>
      <c r="NMF156" s="63"/>
      <c r="NMG156" s="63"/>
      <c r="NMH156" s="63"/>
      <c r="NMI156" s="63"/>
      <c r="NMJ156" s="63"/>
      <c r="NMK156" s="63"/>
      <c r="NML156" s="63"/>
      <c r="NMM156" s="63"/>
      <c r="NMN156" s="63"/>
      <c r="NMO156" s="63"/>
      <c r="NMP156" s="63"/>
      <c r="NMQ156" s="63"/>
      <c r="NMR156" s="63"/>
      <c r="NMS156" s="63"/>
      <c r="NMT156" s="63"/>
      <c r="NMU156" s="63"/>
      <c r="NMV156" s="63"/>
      <c r="NMW156" s="63"/>
      <c r="NMX156" s="63"/>
      <c r="NMY156" s="63"/>
      <c r="NMZ156" s="63"/>
      <c r="NNA156" s="63"/>
      <c r="NNB156" s="63"/>
      <c r="NNC156" s="63"/>
      <c r="NND156" s="63"/>
      <c r="NNE156" s="63"/>
      <c r="NNF156" s="63"/>
      <c r="NNG156" s="63"/>
      <c r="NNH156" s="63"/>
      <c r="NNI156" s="63"/>
      <c r="NNJ156" s="63"/>
      <c r="NNK156" s="63"/>
      <c r="NNL156" s="63"/>
      <c r="NNM156" s="63"/>
      <c r="NNN156" s="63"/>
      <c r="NNO156" s="63"/>
      <c r="NNP156" s="63"/>
      <c r="NNQ156" s="63"/>
      <c r="NNR156" s="63"/>
      <c r="NNS156" s="63"/>
      <c r="NNT156" s="63"/>
      <c r="NNU156" s="63"/>
      <c r="NNV156" s="63"/>
      <c r="NNW156" s="63"/>
      <c r="NNX156" s="63"/>
      <c r="NNY156" s="63"/>
      <c r="NNZ156" s="63"/>
      <c r="NOA156" s="63"/>
      <c r="NOB156" s="63"/>
      <c r="NOC156" s="63"/>
      <c r="NOD156" s="63"/>
      <c r="NOE156" s="63"/>
      <c r="NOF156" s="63"/>
      <c r="NOG156" s="63"/>
      <c r="NOH156" s="63"/>
      <c r="NOI156" s="63"/>
      <c r="NOJ156" s="63"/>
      <c r="NOK156" s="63"/>
      <c r="NOL156" s="63"/>
      <c r="NOM156" s="63"/>
      <c r="NON156" s="63"/>
      <c r="NOO156" s="63"/>
      <c r="NOP156" s="63"/>
      <c r="NOQ156" s="63"/>
      <c r="NOR156" s="63"/>
      <c r="NOS156" s="63"/>
      <c r="NOT156" s="63"/>
      <c r="NOU156" s="63"/>
      <c r="NOV156" s="63"/>
      <c r="NOW156" s="63"/>
      <c r="NOX156" s="63"/>
      <c r="NOY156" s="63"/>
      <c r="NOZ156" s="63"/>
      <c r="NPA156" s="63"/>
      <c r="NPB156" s="63"/>
      <c r="NPC156" s="63"/>
      <c r="NPD156" s="63"/>
      <c r="NPE156" s="63"/>
      <c r="NPF156" s="63"/>
      <c r="NPG156" s="63"/>
      <c r="NPH156" s="63"/>
      <c r="NPI156" s="63"/>
      <c r="NPJ156" s="63"/>
      <c r="NPK156" s="63"/>
      <c r="NPL156" s="63"/>
      <c r="NPM156" s="63"/>
      <c r="NPN156" s="63"/>
      <c r="NPO156" s="63"/>
      <c r="NPP156" s="63"/>
      <c r="NPQ156" s="63"/>
      <c r="NPR156" s="63"/>
      <c r="NPS156" s="63"/>
      <c r="NPT156" s="63"/>
      <c r="NPU156" s="63"/>
      <c r="NPV156" s="63"/>
      <c r="NPW156" s="63"/>
      <c r="NPX156" s="63"/>
      <c r="NPY156" s="63"/>
      <c r="NPZ156" s="63"/>
      <c r="NQA156" s="63"/>
      <c r="NQB156" s="63"/>
      <c r="NQC156" s="63"/>
      <c r="NQD156" s="63"/>
      <c r="NQE156" s="63"/>
      <c r="NQF156" s="63"/>
      <c r="NQG156" s="63"/>
      <c r="NQH156" s="63"/>
      <c r="NQI156" s="63"/>
      <c r="NQJ156" s="63"/>
      <c r="NQK156" s="63"/>
      <c r="NQL156" s="63"/>
      <c r="NQM156" s="63"/>
      <c r="NQN156" s="63"/>
      <c r="NQO156" s="63"/>
      <c r="NQP156" s="63"/>
      <c r="NQQ156" s="63"/>
      <c r="NQR156" s="63"/>
      <c r="NQS156" s="63"/>
      <c r="NQT156" s="63"/>
      <c r="NQU156" s="63"/>
      <c r="NQV156" s="63"/>
      <c r="NQW156" s="63"/>
      <c r="NQX156" s="63"/>
      <c r="NQY156" s="63"/>
      <c r="NQZ156" s="63"/>
      <c r="NRA156" s="63"/>
      <c r="NRB156" s="63"/>
      <c r="NRC156" s="63"/>
      <c r="NRD156" s="63"/>
      <c r="NRE156" s="63"/>
      <c r="NRF156" s="63"/>
      <c r="NRG156" s="63"/>
      <c r="NRH156" s="63"/>
      <c r="NRI156" s="63"/>
      <c r="NRJ156" s="63"/>
      <c r="NRK156" s="63"/>
      <c r="NRL156" s="63"/>
      <c r="NRM156" s="63"/>
      <c r="NRN156" s="63"/>
      <c r="NRO156" s="63"/>
      <c r="NRP156" s="63"/>
      <c r="NRQ156" s="63"/>
      <c r="NRR156" s="63"/>
      <c r="NRS156" s="63"/>
      <c r="NRT156" s="63"/>
      <c r="NRU156" s="63"/>
      <c r="NRV156" s="63"/>
      <c r="NRW156" s="63"/>
      <c r="NRX156" s="63"/>
      <c r="NRY156" s="63"/>
      <c r="NRZ156" s="63"/>
      <c r="NSA156" s="63"/>
      <c r="NSB156" s="63"/>
      <c r="NSC156" s="63"/>
      <c r="NSD156" s="63"/>
      <c r="NSE156" s="63"/>
      <c r="NSF156" s="63"/>
      <c r="NSG156" s="63"/>
      <c r="NSH156" s="63"/>
      <c r="NSI156" s="63"/>
      <c r="NSJ156" s="63"/>
      <c r="NSK156" s="63"/>
      <c r="NSL156" s="63"/>
      <c r="NSM156" s="63"/>
      <c r="NSN156" s="63"/>
      <c r="NSO156" s="63"/>
      <c r="NSP156" s="63"/>
      <c r="NSQ156" s="63"/>
      <c r="NSR156" s="63"/>
      <c r="NSS156" s="63"/>
      <c r="NST156" s="63"/>
      <c r="NSU156" s="63"/>
      <c r="NSV156" s="63"/>
      <c r="NSW156" s="63"/>
      <c r="NSX156" s="63"/>
      <c r="NSY156" s="63"/>
      <c r="NSZ156" s="63"/>
      <c r="NTA156" s="63"/>
      <c r="NTB156" s="63"/>
      <c r="NTC156" s="63"/>
      <c r="NTD156" s="63"/>
      <c r="NTE156" s="63"/>
      <c r="NTF156" s="63"/>
      <c r="NTG156" s="63"/>
      <c r="NTH156" s="63"/>
      <c r="NTI156" s="63"/>
      <c r="NTJ156" s="63"/>
      <c r="NTK156" s="63"/>
      <c r="NTL156" s="63"/>
      <c r="NTM156" s="63"/>
      <c r="NTN156" s="63"/>
      <c r="NTO156" s="63"/>
      <c r="NTP156" s="63"/>
      <c r="NTQ156" s="63"/>
      <c r="NTR156" s="63"/>
      <c r="NTS156" s="63"/>
      <c r="NTT156" s="63"/>
      <c r="NTU156" s="63"/>
      <c r="NTV156" s="63"/>
      <c r="NTW156" s="63"/>
      <c r="NTX156" s="63"/>
      <c r="NTY156" s="63"/>
      <c r="NTZ156" s="63"/>
      <c r="NUA156" s="63"/>
      <c r="NUB156" s="63"/>
      <c r="NUC156" s="63"/>
      <c r="NUD156" s="63"/>
      <c r="NUE156" s="63"/>
      <c r="NUF156" s="63"/>
      <c r="NUG156" s="63"/>
      <c r="NUH156" s="63"/>
      <c r="NUI156" s="63"/>
      <c r="NUJ156" s="63"/>
      <c r="NUK156" s="63"/>
      <c r="NUL156" s="63"/>
      <c r="NUM156" s="63"/>
      <c r="NUN156" s="63"/>
      <c r="NUO156" s="63"/>
      <c r="NUP156" s="63"/>
      <c r="NUQ156" s="63"/>
      <c r="NUR156" s="63"/>
      <c r="NUS156" s="63"/>
      <c r="NUT156" s="63"/>
      <c r="NUU156" s="63"/>
      <c r="NUV156" s="63"/>
      <c r="NUW156" s="63"/>
      <c r="NUX156" s="63"/>
      <c r="NUY156" s="63"/>
      <c r="NUZ156" s="63"/>
      <c r="NVA156" s="63"/>
      <c r="NVB156" s="63"/>
      <c r="NVC156" s="63"/>
      <c r="NVD156" s="63"/>
      <c r="NVE156" s="63"/>
      <c r="NVF156" s="63"/>
      <c r="NVG156" s="63"/>
      <c r="NVH156" s="63"/>
      <c r="NVI156" s="63"/>
      <c r="NVJ156" s="63"/>
      <c r="NVK156" s="63"/>
      <c r="NVL156" s="63"/>
      <c r="NVM156" s="63"/>
      <c r="NVN156" s="63"/>
      <c r="NVO156" s="63"/>
      <c r="NVP156" s="63"/>
      <c r="NVQ156" s="63"/>
      <c r="NVR156" s="63"/>
      <c r="NVS156" s="63"/>
      <c r="NVT156" s="63"/>
      <c r="NVU156" s="63"/>
      <c r="NVV156" s="63"/>
      <c r="NVW156" s="63"/>
      <c r="NVX156" s="63"/>
      <c r="NVY156" s="63"/>
      <c r="NVZ156" s="63"/>
      <c r="NWA156" s="63"/>
      <c r="NWB156" s="63"/>
      <c r="NWC156" s="63"/>
      <c r="NWD156" s="63"/>
      <c r="NWE156" s="63"/>
      <c r="NWF156" s="63"/>
      <c r="NWG156" s="63"/>
      <c r="NWH156" s="63"/>
      <c r="NWI156" s="63"/>
      <c r="NWJ156" s="63"/>
      <c r="NWK156" s="63"/>
      <c r="NWL156" s="63"/>
      <c r="NWM156" s="63"/>
      <c r="NWN156" s="63"/>
      <c r="NWO156" s="63"/>
      <c r="NWP156" s="63"/>
      <c r="NWQ156" s="63"/>
      <c r="NWR156" s="63"/>
      <c r="NWS156" s="63"/>
      <c r="NWT156" s="63"/>
      <c r="NWU156" s="63"/>
      <c r="NWV156" s="63"/>
      <c r="NWW156" s="63"/>
      <c r="NWX156" s="63"/>
      <c r="NWY156" s="63"/>
      <c r="NWZ156" s="63"/>
      <c r="NXA156" s="63"/>
      <c r="NXB156" s="63"/>
      <c r="NXC156" s="63"/>
      <c r="NXD156" s="63"/>
      <c r="NXE156" s="63"/>
      <c r="NXF156" s="63"/>
      <c r="NXG156" s="63"/>
      <c r="NXH156" s="63"/>
      <c r="NXI156" s="63"/>
      <c r="NXJ156" s="63"/>
      <c r="NXK156" s="63"/>
      <c r="NXL156" s="63"/>
      <c r="NXM156" s="63"/>
      <c r="NXN156" s="63"/>
      <c r="NXO156" s="63"/>
      <c r="NXP156" s="63"/>
      <c r="NXQ156" s="63"/>
      <c r="NXR156" s="63"/>
      <c r="NXS156" s="63"/>
      <c r="NXT156" s="63"/>
      <c r="NXU156" s="63"/>
      <c r="NXV156" s="63"/>
      <c r="NXW156" s="63"/>
      <c r="NXX156" s="63"/>
      <c r="NXY156" s="63"/>
      <c r="NXZ156" s="63"/>
      <c r="NYA156" s="63"/>
      <c r="NYB156" s="63"/>
      <c r="NYC156" s="63"/>
      <c r="NYD156" s="63"/>
      <c r="NYE156" s="63"/>
      <c r="NYF156" s="63"/>
      <c r="NYG156" s="63"/>
      <c r="NYH156" s="63"/>
      <c r="NYI156" s="63"/>
      <c r="NYJ156" s="63"/>
      <c r="NYK156" s="63"/>
      <c r="NYL156" s="63"/>
      <c r="NYM156" s="63"/>
      <c r="NYN156" s="63"/>
      <c r="NYO156" s="63"/>
      <c r="NYP156" s="63"/>
      <c r="NYQ156" s="63"/>
      <c r="NYR156" s="63"/>
      <c r="NYS156" s="63"/>
      <c r="NYT156" s="63"/>
      <c r="NYU156" s="63"/>
      <c r="NYV156" s="63"/>
      <c r="NYW156" s="63"/>
      <c r="NYX156" s="63"/>
      <c r="NYY156" s="63"/>
      <c r="NYZ156" s="63"/>
      <c r="NZA156" s="63"/>
      <c r="NZB156" s="63"/>
      <c r="NZC156" s="63"/>
      <c r="NZD156" s="63"/>
      <c r="NZE156" s="63"/>
      <c r="NZF156" s="63"/>
      <c r="NZG156" s="63"/>
      <c r="NZH156" s="63"/>
      <c r="NZI156" s="63"/>
      <c r="NZJ156" s="63"/>
      <c r="NZK156" s="63"/>
      <c r="NZL156" s="63"/>
      <c r="NZM156" s="63"/>
      <c r="NZN156" s="63"/>
      <c r="NZO156" s="63"/>
      <c r="NZP156" s="63"/>
      <c r="NZQ156" s="63"/>
      <c r="NZR156" s="63"/>
      <c r="NZS156" s="63"/>
      <c r="NZT156" s="63"/>
      <c r="NZU156" s="63"/>
      <c r="NZV156" s="63"/>
      <c r="NZW156" s="63"/>
      <c r="NZX156" s="63"/>
      <c r="NZY156" s="63"/>
      <c r="NZZ156" s="63"/>
      <c r="OAA156" s="63"/>
      <c r="OAB156" s="63"/>
      <c r="OAC156" s="63"/>
      <c r="OAD156" s="63"/>
      <c r="OAE156" s="63"/>
      <c r="OAF156" s="63"/>
      <c r="OAG156" s="63"/>
      <c r="OAH156" s="63"/>
      <c r="OAI156" s="63"/>
      <c r="OAJ156" s="63"/>
      <c r="OAK156" s="63"/>
      <c r="OAL156" s="63"/>
      <c r="OAM156" s="63"/>
      <c r="OAN156" s="63"/>
      <c r="OAO156" s="63"/>
      <c r="OAP156" s="63"/>
      <c r="OAQ156" s="63"/>
      <c r="OAR156" s="63"/>
      <c r="OAS156" s="63"/>
      <c r="OAT156" s="63"/>
      <c r="OAU156" s="63"/>
      <c r="OAV156" s="63"/>
      <c r="OAW156" s="63"/>
      <c r="OAX156" s="63"/>
      <c r="OAY156" s="63"/>
      <c r="OAZ156" s="63"/>
      <c r="OBA156" s="63"/>
      <c r="OBB156" s="63"/>
      <c r="OBC156" s="63"/>
      <c r="OBD156" s="63"/>
      <c r="OBE156" s="63"/>
      <c r="OBF156" s="63"/>
      <c r="OBG156" s="63"/>
      <c r="OBH156" s="63"/>
      <c r="OBI156" s="63"/>
      <c r="OBJ156" s="63"/>
      <c r="OBK156" s="63"/>
      <c r="OBL156" s="63"/>
      <c r="OBM156" s="63"/>
      <c r="OBN156" s="63"/>
      <c r="OBO156" s="63"/>
      <c r="OBP156" s="63"/>
      <c r="OBQ156" s="63"/>
      <c r="OBR156" s="63"/>
      <c r="OBS156" s="63"/>
      <c r="OBT156" s="63"/>
      <c r="OBU156" s="63"/>
      <c r="OBV156" s="63"/>
      <c r="OBW156" s="63"/>
      <c r="OBX156" s="63"/>
      <c r="OBY156" s="63"/>
      <c r="OBZ156" s="63"/>
      <c r="OCA156" s="63"/>
      <c r="OCB156" s="63"/>
      <c r="OCC156" s="63"/>
      <c r="OCD156" s="63"/>
      <c r="OCE156" s="63"/>
      <c r="OCF156" s="63"/>
      <c r="OCG156" s="63"/>
      <c r="OCH156" s="63"/>
      <c r="OCI156" s="63"/>
      <c r="OCJ156" s="63"/>
      <c r="OCK156" s="63"/>
      <c r="OCL156" s="63"/>
      <c r="OCM156" s="63"/>
      <c r="OCN156" s="63"/>
      <c r="OCO156" s="63"/>
      <c r="OCP156" s="63"/>
      <c r="OCQ156" s="63"/>
      <c r="OCR156" s="63"/>
      <c r="OCS156" s="63"/>
      <c r="OCT156" s="63"/>
      <c r="OCU156" s="63"/>
      <c r="OCV156" s="63"/>
      <c r="OCW156" s="63"/>
      <c r="OCX156" s="63"/>
      <c r="OCY156" s="63"/>
      <c r="OCZ156" s="63"/>
      <c r="ODA156" s="63"/>
      <c r="ODB156" s="63"/>
      <c r="ODC156" s="63"/>
      <c r="ODD156" s="63"/>
      <c r="ODE156" s="63"/>
      <c r="ODF156" s="63"/>
      <c r="ODG156" s="63"/>
      <c r="ODH156" s="63"/>
      <c r="ODI156" s="63"/>
      <c r="ODJ156" s="63"/>
      <c r="ODK156" s="63"/>
      <c r="ODL156" s="63"/>
      <c r="ODM156" s="63"/>
      <c r="ODN156" s="63"/>
      <c r="ODO156" s="63"/>
      <c r="ODP156" s="63"/>
      <c r="ODQ156" s="63"/>
      <c r="ODR156" s="63"/>
      <c r="ODS156" s="63"/>
      <c r="ODT156" s="63"/>
      <c r="ODU156" s="63"/>
      <c r="ODV156" s="63"/>
      <c r="ODW156" s="63"/>
      <c r="ODX156" s="63"/>
      <c r="ODY156" s="63"/>
      <c r="ODZ156" s="63"/>
      <c r="OEA156" s="63"/>
      <c r="OEB156" s="63"/>
      <c r="OEC156" s="63"/>
      <c r="OED156" s="63"/>
      <c r="OEE156" s="63"/>
      <c r="OEF156" s="63"/>
      <c r="OEG156" s="63"/>
      <c r="OEH156" s="63"/>
      <c r="OEI156" s="63"/>
      <c r="OEJ156" s="63"/>
      <c r="OEK156" s="63"/>
      <c r="OEL156" s="63"/>
      <c r="OEM156" s="63"/>
      <c r="OEN156" s="63"/>
      <c r="OEO156" s="63"/>
      <c r="OEP156" s="63"/>
      <c r="OEQ156" s="63"/>
      <c r="OER156" s="63"/>
      <c r="OES156" s="63"/>
      <c r="OET156" s="63"/>
      <c r="OEU156" s="63"/>
      <c r="OEV156" s="63"/>
      <c r="OEW156" s="63"/>
      <c r="OEX156" s="63"/>
      <c r="OEY156" s="63"/>
      <c r="OEZ156" s="63"/>
      <c r="OFA156" s="63"/>
      <c r="OFB156" s="63"/>
      <c r="OFC156" s="63"/>
      <c r="OFD156" s="63"/>
      <c r="OFE156" s="63"/>
      <c r="OFF156" s="63"/>
      <c r="OFG156" s="63"/>
      <c r="OFH156" s="63"/>
      <c r="OFI156" s="63"/>
      <c r="OFJ156" s="63"/>
      <c r="OFK156" s="63"/>
      <c r="OFL156" s="63"/>
      <c r="OFM156" s="63"/>
      <c r="OFN156" s="63"/>
      <c r="OFO156" s="63"/>
      <c r="OFP156" s="63"/>
      <c r="OFQ156" s="63"/>
      <c r="OFR156" s="63"/>
      <c r="OFS156" s="63"/>
      <c r="OFT156" s="63"/>
      <c r="OFU156" s="63"/>
      <c r="OFV156" s="63"/>
      <c r="OFW156" s="63"/>
      <c r="OFX156" s="63"/>
      <c r="OFY156" s="63"/>
      <c r="OFZ156" s="63"/>
      <c r="OGA156" s="63"/>
      <c r="OGB156" s="63"/>
      <c r="OGC156" s="63"/>
      <c r="OGD156" s="63"/>
      <c r="OGE156" s="63"/>
      <c r="OGF156" s="63"/>
      <c r="OGG156" s="63"/>
      <c r="OGH156" s="63"/>
      <c r="OGI156" s="63"/>
      <c r="OGJ156" s="63"/>
      <c r="OGK156" s="63"/>
      <c r="OGL156" s="63"/>
      <c r="OGM156" s="63"/>
      <c r="OGN156" s="63"/>
      <c r="OGO156" s="63"/>
      <c r="OGP156" s="63"/>
      <c r="OGQ156" s="63"/>
      <c r="OGR156" s="63"/>
      <c r="OGS156" s="63"/>
      <c r="OGT156" s="63"/>
      <c r="OGU156" s="63"/>
      <c r="OGV156" s="63"/>
      <c r="OGW156" s="63"/>
      <c r="OGX156" s="63"/>
      <c r="OGY156" s="63"/>
      <c r="OGZ156" s="63"/>
      <c r="OHA156" s="63"/>
      <c r="OHB156" s="63"/>
      <c r="OHC156" s="63"/>
      <c r="OHD156" s="63"/>
      <c r="OHE156" s="63"/>
      <c r="OHF156" s="63"/>
      <c r="OHG156" s="63"/>
      <c r="OHH156" s="63"/>
      <c r="OHI156" s="63"/>
      <c r="OHJ156" s="63"/>
      <c r="OHK156" s="63"/>
      <c r="OHL156" s="63"/>
      <c r="OHM156" s="63"/>
      <c r="OHN156" s="63"/>
      <c r="OHO156" s="63"/>
      <c r="OHP156" s="63"/>
      <c r="OHQ156" s="63"/>
      <c r="OHR156" s="63"/>
      <c r="OHS156" s="63"/>
      <c r="OHT156" s="63"/>
      <c r="OHU156" s="63"/>
      <c r="OHV156" s="63"/>
      <c r="OHW156" s="63"/>
      <c r="OHX156" s="63"/>
      <c r="OHY156" s="63"/>
      <c r="OHZ156" s="63"/>
      <c r="OIA156" s="63"/>
      <c r="OIB156" s="63"/>
      <c r="OIC156" s="63"/>
      <c r="OID156" s="63"/>
      <c r="OIE156" s="63"/>
      <c r="OIF156" s="63"/>
      <c r="OIG156" s="63"/>
      <c r="OIH156" s="63"/>
      <c r="OII156" s="63"/>
      <c r="OIJ156" s="63"/>
      <c r="OIK156" s="63"/>
      <c r="OIL156" s="63"/>
      <c r="OIM156" s="63"/>
      <c r="OIN156" s="63"/>
      <c r="OIO156" s="63"/>
      <c r="OIP156" s="63"/>
      <c r="OIQ156" s="63"/>
      <c r="OIR156" s="63"/>
      <c r="OIS156" s="63"/>
      <c r="OIT156" s="63"/>
      <c r="OIU156" s="63"/>
      <c r="OIV156" s="63"/>
      <c r="OIW156" s="63"/>
      <c r="OIX156" s="63"/>
      <c r="OIY156" s="63"/>
      <c r="OIZ156" s="63"/>
      <c r="OJA156" s="63"/>
      <c r="OJB156" s="63"/>
      <c r="OJC156" s="63"/>
      <c r="OJD156" s="63"/>
      <c r="OJE156" s="63"/>
      <c r="OJF156" s="63"/>
      <c r="OJG156" s="63"/>
      <c r="OJH156" s="63"/>
      <c r="OJI156" s="63"/>
      <c r="OJJ156" s="63"/>
      <c r="OJK156" s="63"/>
      <c r="OJL156" s="63"/>
      <c r="OJM156" s="63"/>
      <c r="OJN156" s="63"/>
      <c r="OJO156" s="63"/>
      <c r="OJP156" s="63"/>
      <c r="OJQ156" s="63"/>
      <c r="OJR156" s="63"/>
      <c r="OJS156" s="63"/>
      <c r="OJT156" s="63"/>
      <c r="OJU156" s="63"/>
      <c r="OJV156" s="63"/>
      <c r="OJW156" s="63"/>
      <c r="OJX156" s="63"/>
      <c r="OJY156" s="63"/>
      <c r="OJZ156" s="63"/>
      <c r="OKA156" s="63"/>
      <c r="OKB156" s="63"/>
      <c r="OKC156" s="63"/>
      <c r="OKD156" s="63"/>
      <c r="OKE156" s="63"/>
      <c r="OKF156" s="63"/>
      <c r="OKG156" s="63"/>
      <c r="OKH156" s="63"/>
      <c r="OKI156" s="63"/>
      <c r="OKJ156" s="63"/>
      <c r="OKK156" s="63"/>
      <c r="OKL156" s="63"/>
      <c r="OKM156" s="63"/>
      <c r="OKN156" s="63"/>
      <c r="OKO156" s="63"/>
      <c r="OKP156" s="63"/>
      <c r="OKQ156" s="63"/>
      <c r="OKR156" s="63"/>
      <c r="OKS156" s="63"/>
      <c r="OKT156" s="63"/>
      <c r="OKU156" s="63"/>
      <c r="OKV156" s="63"/>
      <c r="OKW156" s="63"/>
      <c r="OKX156" s="63"/>
      <c r="OKY156" s="63"/>
      <c r="OKZ156" s="63"/>
      <c r="OLA156" s="63"/>
      <c r="OLB156" s="63"/>
      <c r="OLC156" s="63"/>
      <c r="OLD156" s="63"/>
      <c r="OLE156" s="63"/>
      <c r="OLF156" s="63"/>
      <c r="OLG156" s="63"/>
      <c r="OLH156" s="63"/>
      <c r="OLI156" s="63"/>
      <c r="OLJ156" s="63"/>
      <c r="OLK156" s="63"/>
      <c r="OLL156" s="63"/>
      <c r="OLM156" s="63"/>
      <c r="OLN156" s="63"/>
      <c r="OLO156" s="63"/>
      <c r="OLP156" s="63"/>
      <c r="OLQ156" s="63"/>
      <c r="OLR156" s="63"/>
      <c r="OLS156" s="63"/>
      <c r="OLT156" s="63"/>
      <c r="OLU156" s="63"/>
      <c r="OLV156" s="63"/>
      <c r="OLW156" s="63"/>
      <c r="OLX156" s="63"/>
      <c r="OLY156" s="63"/>
      <c r="OLZ156" s="63"/>
      <c r="OMA156" s="63"/>
      <c r="OMB156" s="63"/>
      <c r="OMC156" s="63"/>
      <c r="OMD156" s="63"/>
      <c r="OME156" s="63"/>
      <c r="OMF156" s="63"/>
      <c r="OMG156" s="63"/>
      <c r="OMH156" s="63"/>
      <c r="OMI156" s="63"/>
      <c r="OMJ156" s="63"/>
      <c r="OMK156" s="63"/>
      <c r="OML156" s="63"/>
      <c r="OMM156" s="63"/>
      <c r="OMN156" s="63"/>
      <c r="OMO156" s="63"/>
      <c r="OMP156" s="63"/>
      <c r="OMQ156" s="63"/>
      <c r="OMR156" s="63"/>
      <c r="OMS156" s="63"/>
      <c r="OMT156" s="63"/>
      <c r="OMU156" s="63"/>
      <c r="OMV156" s="63"/>
      <c r="OMW156" s="63"/>
      <c r="OMX156" s="63"/>
      <c r="OMY156" s="63"/>
      <c r="OMZ156" s="63"/>
      <c r="ONA156" s="63"/>
      <c r="ONB156" s="63"/>
      <c r="ONC156" s="63"/>
      <c r="OND156" s="63"/>
      <c r="ONE156" s="63"/>
      <c r="ONF156" s="63"/>
      <c r="ONG156" s="63"/>
      <c r="ONH156" s="63"/>
      <c r="ONI156" s="63"/>
      <c r="ONJ156" s="63"/>
      <c r="ONK156" s="63"/>
      <c r="ONL156" s="63"/>
      <c r="ONM156" s="63"/>
      <c r="ONN156" s="63"/>
      <c r="ONO156" s="63"/>
      <c r="ONP156" s="63"/>
      <c r="ONQ156" s="63"/>
      <c r="ONR156" s="63"/>
      <c r="ONS156" s="63"/>
      <c r="ONT156" s="63"/>
      <c r="ONU156" s="63"/>
      <c r="ONV156" s="63"/>
      <c r="ONW156" s="63"/>
      <c r="ONX156" s="63"/>
      <c r="ONY156" s="63"/>
      <c r="ONZ156" s="63"/>
      <c r="OOA156" s="63"/>
      <c r="OOB156" s="63"/>
      <c r="OOC156" s="63"/>
      <c r="OOD156" s="63"/>
      <c r="OOE156" s="63"/>
      <c r="OOF156" s="63"/>
      <c r="OOG156" s="63"/>
      <c r="OOH156" s="63"/>
      <c r="OOI156" s="63"/>
      <c r="OOJ156" s="63"/>
      <c r="OOK156" s="63"/>
      <c r="OOL156" s="63"/>
      <c r="OOM156" s="63"/>
      <c r="OON156" s="63"/>
      <c r="OOO156" s="63"/>
      <c r="OOP156" s="63"/>
      <c r="OOQ156" s="63"/>
      <c r="OOR156" s="63"/>
      <c r="OOS156" s="63"/>
      <c r="OOT156" s="63"/>
      <c r="OOU156" s="63"/>
      <c r="OOV156" s="63"/>
      <c r="OOW156" s="63"/>
      <c r="OOX156" s="63"/>
      <c r="OOY156" s="63"/>
      <c r="OOZ156" s="63"/>
      <c r="OPA156" s="63"/>
      <c r="OPB156" s="63"/>
      <c r="OPC156" s="63"/>
      <c r="OPD156" s="63"/>
      <c r="OPE156" s="63"/>
      <c r="OPF156" s="63"/>
      <c r="OPG156" s="63"/>
      <c r="OPH156" s="63"/>
      <c r="OPI156" s="63"/>
      <c r="OPJ156" s="63"/>
      <c r="OPK156" s="63"/>
      <c r="OPL156" s="63"/>
      <c r="OPM156" s="63"/>
      <c r="OPN156" s="63"/>
      <c r="OPO156" s="63"/>
      <c r="OPP156" s="63"/>
      <c r="OPQ156" s="63"/>
      <c r="OPR156" s="63"/>
      <c r="OPS156" s="63"/>
      <c r="OPT156" s="63"/>
      <c r="OPU156" s="63"/>
      <c r="OPV156" s="63"/>
      <c r="OPW156" s="63"/>
      <c r="OPX156" s="63"/>
      <c r="OPY156" s="63"/>
      <c r="OPZ156" s="63"/>
      <c r="OQA156" s="63"/>
      <c r="OQB156" s="63"/>
      <c r="OQC156" s="63"/>
      <c r="OQD156" s="63"/>
      <c r="OQE156" s="63"/>
      <c r="OQF156" s="63"/>
      <c r="OQG156" s="63"/>
      <c r="OQH156" s="63"/>
      <c r="OQI156" s="63"/>
      <c r="OQJ156" s="63"/>
      <c r="OQK156" s="63"/>
      <c r="OQL156" s="63"/>
      <c r="OQM156" s="63"/>
      <c r="OQN156" s="63"/>
      <c r="OQO156" s="63"/>
      <c r="OQP156" s="63"/>
      <c r="OQQ156" s="63"/>
      <c r="OQR156" s="63"/>
      <c r="OQS156" s="63"/>
      <c r="OQT156" s="63"/>
      <c r="OQU156" s="63"/>
      <c r="OQV156" s="63"/>
      <c r="OQW156" s="63"/>
      <c r="OQX156" s="63"/>
      <c r="OQY156" s="63"/>
      <c r="OQZ156" s="63"/>
      <c r="ORA156" s="63"/>
      <c r="ORB156" s="63"/>
      <c r="ORC156" s="63"/>
      <c r="ORD156" s="63"/>
      <c r="ORE156" s="63"/>
      <c r="ORF156" s="63"/>
      <c r="ORG156" s="63"/>
      <c r="ORH156" s="63"/>
      <c r="ORI156" s="63"/>
      <c r="ORJ156" s="63"/>
      <c r="ORK156" s="63"/>
      <c r="ORL156" s="63"/>
      <c r="ORM156" s="63"/>
      <c r="ORN156" s="63"/>
      <c r="ORO156" s="63"/>
      <c r="ORP156" s="63"/>
      <c r="ORQ156" s="63"/>
      <c r="ORR156" s="63"/>
      <c r="ORS156" s="63"/>
      <c r="ORT156" s="63"/>
      <c r="ORU156" s="63"/>
      <c r="ORV156" s="63"/>
      <c r="ORW156" s="63"/>
      <c r="ORX156" s="63"/>
      <c r="ORY156" s="63"/>
      <c r="ORZ156" s="63"/>
      <c r="OSA156" s="63"/>
      <c r="OSB156" s="63"/>
      <c r="OSC156" s="63"/>
      <c r="OSD156" s="63"/>
      <c r="OSE156" s="63"/>
      <c r="OSF156" s="63"/>
      <c r="OSG156" s="63"/>
      <c r="OSH156" s="63"/>
      <c r="OSI156" s="63"/>
      <c r="OSJ156" s="63"/>
      <c r="OSK156" s="63"/>
      <c r="OSL156" s="63"/>
      <c r="OSM156" s="63"/>
      <c r="OSN156" s="63"/>
      <c r="OSO156" s="63"/>
      <c r="OSP156" s="63"/>
      <c r="OSQ156" s="63"/>
      <c r="OSR156" s="63"/>
      <c r="OSS156" s="63"/>
      <c r="OST156" s="63"/>
      <c r="OSU156" s="63"/>
      <c r="OSV156" s="63"/>
      <c r="OSW156" s="63"/>
      <c r="OSX156" s="63"/>
      <c r="OSY156" s="63"/>
      <c r="OSZ156" s="63"/>
      <c r="OTA156" s="63"/>
      <c r="OTB156" s="63"/>
      <c r="OTC156" s="63"/>
      <c r="OTD156" s="63"/>
      <c r="OTE156" s="63"/>
      <c r="OTF156" s="63"/>
      <c r="OTG156" s="63"/>
      <c r="OTH156" s="63"/>
      <c r="OTI156" s="63"/>
      <c r="OTJ156" s="63"/>
      <c r="OTK156" s="63"/>
      <c r="OTL156" s="63"/>
      <c r="OTM156" s="63"/>
      <c r="OTN156" s="63"/>
      <c r="OTO156" s="63"/>
      <c r="OTP156" s="63"/>
      <c r="OTQ156" s="63"/>
      <c r="OTR156" s="63"/>
      <c r="OTS156" s="63"/>
      <c r="OTT156" s="63"/>
      <c r="OTU156" s="63"/>
      <c r="OTV156" s="63"/>
      <c r="OTW156" s="63"/>
      <c r="OTX156" s="63"/>
      <c r="OTY156" s="63"/>
      <c r="OTZ156" s="63"/>
      <c r="OUA156" s="63"/>
      <c r="OUB156" s="63"/>
      <c r="OUC156" s="63"/>
      <c r="OUD156" s="63"/>
      <c r="OUE156" s="63"/>
      <c r="OUF156" s="63"/>
      <c r="OUG156" s="63"/>
      <c r="OUH156" s="63"/>
      <c r="OUI156" s="63"/>
      <c r="OUJ156" s="63"/>
      <c r="OUK156" s="63"/>
      <c r="OUL156" s="63"/>
      <c r="OUM156" s="63"/>
      <c r="OUN156" s="63"/>
      <c r="OUO156" s="63"/>
      <c r="OUP156" s="63"/>
      <c r="OUQ156" s="63"/>
      <c r="OUR156" s="63"/>
      <c r="OUS156" s="63"/>
      <c r="OUT156" s="63"/>
      <c r="OUU156" s="63"/>
      <c r="OUV156" s="63"/>
      <c r="OUW156" s="63"/>
      <c r="OUX156" s="63"/>
      <c r="OUY156" s="63"/>
      <c r="OUZ156" s="63"/>
      <c r="OVA156" s="63"/>
      <c r="OVB156" s="63"/>
      <c r="OVC156" s="63"/>
      <c r="OVD156" s="63"/>
      <c r="OVE156" s="63"/>
      <c r="OVF156" s="63"/>
      <c r="OVG156" s="63"/>
      <c r="OVH156" s="63"/>
      <c r="OVI156" s="63"/>
      <c r="OVJ156" s="63"/>
      <c r="OVK156" s="63"/>
      <c r="OVL156" s="63"/>
      <c r="OVM156" s="63"/>
      <c r="OVN156" s="63"/>
      <c r="OVO156" s="63"/>
      <c r="OVP156" s="63"/>
      <c r="OVQ156" s="63"/>
      <c r="OVR156" s="63"/>
      <c r="OVS156" s="63"/>
      <c r="OVT156" s="63"/>
      <c r="OVU156" s="63"/>
      <c r="OVV156" s="63"/>
      <c r="OVW156" s="63"/>
      <c r="OVX156" s="63"/>
      <c r="OVY156" s="63"/>
      <c r="OVZ156" s="63"/>
      <c r="OWA156" s="63"/>
      <c r="OWB156" s="63"/>
      <c r="OWC156" s="63"/>
      <c r="OWD156" s="63"/>
      <c r="OWE156" s="63"/>
      <c r="OWF156" s="63"/>
      <c r="OWG156" s="63"/>
      <c r="OWH156" s="63"/>
      <c r="OWI156" s="63"/>
      <c r="OWJ156" s="63"/>
      <c r="OWK156" s="63"/>
      <c r="OWL156" s="63"/>
      <c r="OWM156" s="63"/>
      <c r="OWN156" s="63"/>
      <c r="OWO156" s="63"/>
      <c r="OWP156" s="63"/>
      <c r="OWQ156" s="63"/>
      <c r="OWR156" s="63"/>
      <c r="OWS156" s="63"/>
      <c r="OWT156" s="63"/>
      <c r="OWU156" s="63"/>
      <c r="OWV156" s="63"/>
      <c r="OWW156" s="63"/>
      <c r="OWX156" s="63"/>
      <c r="OWY156" s="63"/>
      <c r="OWZ156" s="63"/>
      <c r="OXA156" s="63"/>
      <c r="OXB156" s="63"/>
      <c r="OXC156" s="63"/>
      <c r="OXD156" s="63"/>
      <c r="OXE156" s="63"/>
      <c r="OXF156" s="63"/>
      <c r="OXG156" s="63"/>
      <c r="OXH156" s="63"/>
      <c r="OXI156" s="63"/>
      <c r="OXJ156" s="63"/>
      <c r="OXK156" s="63"/>
      <c r="OXL156" s="63"/>
      <c r="OXM156" s="63"/>
      <c r="OXN156" s="63"/>
      <c r="OXO156" s="63"/>
      <c r="OXP156" s="63"/>
      <c r="OXQ156" s="63"/>
      <c r="OXR156" s="63"/>
      <c r="OXS156" s="63"/>
      <c r="OXT156" s="63"/>
      <c r="OXU156" s="63"/>
      <c r="OXV156" s="63"/>
      <c r="OXW156" s="63"/>
      <c r="OXX156" s="63"/>
      <c r="OXY156" s="63"/>
      <c r="OXZ156" s="63"/>
      <c r="OYA156" s="63"/>
      <c r="OYB156" s="63"/>
      <c r="OYC156" s="63"/>
      <c r="OYD156" s="63"/>
      <c r="OYE156" s="63"/>
      <c r="OYF156" s="63"/>
      <c r="OYG156" s="63"/>
      <c r="OYH156" s="63"/>
      <c r="OYI156" s="63"/>
      <c r="OYJ156" s="63"/>
      <c r="OYK156" s="63"/>
      <c r="OYL156" s="63"/>
      <c r="OYM156" s="63"/>
      <c r="OYN156" s="63"/>
      <c r="OYO156" s="63"/>
      <c r="OYP156" s="63"/>
      <c r="OYQ156" s="63"/>
      <c r="OYR156" s="63"/>
      <c r="OYS156" s="63"/>
      <c r="OYT156" s="63"/>
      <c r="OYU156" s="63"/>
      <c r="OYV156" s="63"/>
      <c r="OYW156" s="63"/>
      <c r="OYX156" s="63"/>
      <c r="OYY156" s="63"/>
      <c r="OYZ156" s="63"/>
      <c r="OZA156" s="63"/>
      <c r="OZB156" s="63"/>
      <c r="OZC156" s="63"/>
      <c r="OZD156" s="63"/>
      <c r="OZE156" s="63"/>
      <c r="OZF156" s="63"/>
      <c r="OZG156" s="63"/>
      <c r="OZH156" s="63"/>
      <c r="OZI156" s="63"/>
      <c r="OZJ156" s="63"/>
      <c r="OZK156" s="63"/>
      <c r="OZL156" s="63"/>
      <c r="OZM156" s="63"/>
      <c r="OZN156" s="63"/>
      <c r="OZO156" s="63"/>
      <c r="OZP156" s="63"/>
      <c r="OZQ156" s="63"/>
      <c r="OZR156" s="63"/>
      <c r="OZS156" s="63"/>
      <c r="OZT156" s="63"/>
      <c r="OZU156" s="63"/>
      <c r="OZV156" s="63"/>
      <c r="OZW156" s="63"/>
      <c r="OZX156" s="63"/>
      <c r="OZY156" s="63"/>
      <c r="OZZ156" s="63"/>
      <c r="PAA156" s="63"/>
      <c r="PAB156" s="63"/>
      <c r="PAC156" s="63"/>
      <c r="PAD156" s="63"/>
      <c r="PAE156" s="63"/>
      <c r="PAF156" s="63"/>
      <c r="PAG156" s="63"/>
      <c r="PAH156" s="63"/>
      <c r="PAI156" s="63"/>
      <c r="PAJ156" s="63"/>
      <c r="PAK156" s="63"/>
      <c r="PAL156" s="63"/>
      <c r="PAM156" s="63"/>
      <c r="PAN156" s="63"/>
      <c r="PAO156" s="63"/>
      <c r="PAP156" s="63"/>
      <c r="PAQ156" s="63"/>
      <c r="PAR156" s="63"/>
      <c r="PAS156" s="63"/>
      <c r="PAT156" s="63"/>
      <c r="PAU156" s="63"/>
      <c r="PAV156" s="63"/>
      <c r="PAW156" s="63"/>
      <c r="PAX156" s="63"/>
      <c r="PAY156" s="63"/>
      <c r="PAZ156" s="63"/>
      <c r="PBA156" s="63"/>
      <c r="PBB156" s="63"/>
      <c r="PBC156" s="63"/>
      <c r="PBD156" s="63"/>
      <c r="PBE156" s="63"/>
      <c r="PBF156" s="63"/>
      <c r="PBG156" s="63"/>
      <c r="PBH156" s="63"/>
      <c r="PBI156" s="63"/>
      <c r="PBJ156" s="63"/>
      <c r="PBK156" s="63"/>
      <c r="PBL156" s="63"/>
      <c r="PBM156" s="63"/>
      <c r="PBN156" s="63"/>
      <c r="PBO156" s="63"/>
      <c r="PBP156" s="63"/>
      <c r="PBQ156" s="63"/>
      <c r="PBR156" s="63"/>
      <c r="PBS156" s="63"/>
      <c r="PBT156" s="63"/>
      <c r="PBU156" s="63"/>
      <c r="PBV156" s="63"/>
      <c r="PBW156" s="63"/>
      <c r="PBX156" s="63"/>
      <c r="PBY156" s="63"/>
      <c r="PBZ156" s="63"/>
      <c r="PCA156" s="63"/>
      <c r="PCB156" s="63"/>
      <c r="PCC156" s="63"/>
      <c r="PCD156" s="63"/>
      <c r="PCE156" s="63"/>
      <c r="PCF156" s="63"/>
      <c r="PCG156" s="63"/>
      <c r="PCH156" s="63"/>
      <c r="PCI156" s="63"/>
      <c r="PCJ156" s="63"/>
      <c r="PCK156" s="63"/>
      <c r="PCL156" s="63"/>
      <c r="PCM156" s="63"/>
      <c r="PCN156" s="63"/>
      <c r="PCO156" s="63"/>
      <c r="PCP156" s="63"/>
      <c r="PCQ156" s="63"/>
      <c r="PCR156" s="63"/>
      <c r="PCS156" s="63"/>
      <c r="PCT156" s="63"/>
      <c r="PCU156" s="63"/>
      <c r="PCV156" s="63"/>
      <c r="PCW156" s="63"/>
      <c r="PCX156" s="63"/>
      <c r="PCY156" s="63"/>
      <c r="PCZ156" s="63"/>
      <c r="PDA156" s="63"/>
      <c r="PDB156" s="63"/>
      <c r="PDC156" s="63"/>
      <c r="PDD156" s="63"/>
      <c r="PDE156" s="63"/>
      <c r="PDF156" s="63"/>
      <c r="PDG156" s="63"/>
      <c r="PDH156" s="63"/>
      <c r="PDI156" s="63"/>
      <c r="PDJ156" s="63"/>
      <c r="PDK156" s="63"/>
      <c r="PDL156" s="63"/>
      <c r="PDM156" s="63"/>
      <c r="PDN156" s="63"/>
      <c r="PDO156" s="63"/>
      <c r="PDP156" s="63"/>
      <c r="PDQ156" s="63"/>
      <c r="PDR156" s="63"/>
      <c r="PDS156" s="63"/>
      <c r="PDT156" s="63"/>
      <c r="PDU156" s="63"/>
      <c r="PDV156" s="63"/>
      <c r="PDW156" s="63"/>
      <c r="PDX156" s="63"/>
      <c r="PDY156" s="63"/>
      <c r="PDZ156" s="63"/>
      <c r="PEA156" s="63"/>
      <c r="PEB156" s="63"/>
      <c r="PEC156" s="63"/>
      <c r="PED156" s="63"/>
      <c r="PEE156" s="63"/>
      <c r="PEF156" s="63"/>
      <c r="PEG156" s="63"/>
      <c r="PEH156" s="63"/>
      <c r="PEI156" s="63"/>
      <c r="PEJ156" s="63"/>
      <c r="PEK156" s="63"/>
      <c r="PEL156" s="63"/>
      <c r="PEM156" s="63"/>
      <c r="PEN156" s="63"/>
      <c r="PEO156" s="63"/>
      <c r="PEP156" s="63"/>
      <c r="PEQ156" s="63"/>
      <c r="PER156" s="63"/>
      <c r="PES156" s="63"/>
      <c r="PET156" s="63"/>
      <c r="PEU156" s="63"/>
      <c r="PEV156" s="63"/>
      <c r="PEW156" s="63"/>
      <c r="PEX156" s="63"/>
      <c r="PEY156" s="63"/>
      <c r="PEZ156" s="63"/>
      <c r="PFA156" s="63"/>
      <c r="PFB156" s="63"/>
      <c r="PFC156" s="63"/>
      <c r="PFD156" s="63"/>
      <c r="PFE156" s="63"/>
      <c r="PFF156" s="63"/>
      <c r="PFG156" s="63"/>
      <c r="PFH156" s="63"/>
      <c r="PFI156" s="63"/>
      <c r="PFJ156" s="63"/>
      <c r="PFK156" s="63"/>
      <c r="PFL156" s="63"/>
      <c r="PFM156" s="63"/>
      <c r="PFN156" s="63"/>
      <c r="PFO156" s="63"/>
      <c r="PFP156" s="63"/>
      <c r="PFQ156" s="63"/>
      <c r="PFR156" s="63"/>
      <c r="PFS156" s="63"/>
      <c r="PFT156" s="63"/>
      <c r="PFU156" s="63"/>
      <c r="PFV156" s="63"/>
      <c r="PFW156" s="63"/>
      <c r="PFX156" s="63"/>
      <c r="PFY156" s="63"/>
      <c r="PFZ156" s="63"/>
      <c r="PGA156" s="63"/>
      <c r="PGB156" s="63"/>
      <c r="PGC156" s="63"/>
      <c r="PGD156" s="63"/>
      <c r="PGE156" s="63"/>
      <c r="PGF156" s="63"/>
      <c r="PGG156" s="63"/>
      <c r="PGH156" s="63"/>
      <c r="PGI156" s="63"/>
      <c r="PGJ156" s="63"/>
      <c r="PGK156" s="63"/>
      <c r="PGL156" s="63"/>
      <c r="PGM156" s="63"/>
      <c r="PGN156" s="63"/>
      <c r="PGO156" s="63"/>
      <c r="PGP156" s="63"/>
      <c r="PGQ156" s="63"/>
      <c r="PGR156" s="63"/>
      <c r="PGS156" s="63"/>
      <c r="PGT156" s="63"/>
      <c r="PGU156" s="63"/>
      <c r="PGV156" s="63"/>
      <c r="PGW156" s="63"/>
      <c r="PGX156" s="63"/>
      <c r="PGY156" s="63"/>
      <c r="PGZ156" s="63"/>
      <c r="PHA156" s="63"/>
      <c r="PHB156" s="63"/>
      <c r="PHC156" s="63"/>
      <c r="PHD156" s="63"/>
      <c r="PHE156" s="63"/>
      <c r="PHF156" s="63"/>
      <c r="PHG156" s="63"/>
      <c r="PHH156" s="63"/>
      <c r="PHI156" s="63"/>
      <c r="PHJ156" s="63"/>
      <c r="PHK156" s="63"/>
      <c r="PHL156" s="63"/>
      <c r="PHM156" s="63"/>
      <c r="PHN156" s="63"/>
      <c r="PHO156" s="63"/>
      <c r="PHP156" s="63"/>
      <c r="PHQ156" s="63"/>
      <c r="PHR156" s="63"/>
      <c r="PHS156" s="63"/>
      <c r="PHT156" s="63"/>
      <c r="PHU156" s="63"/>
      <c r="PHV156" s="63"/>
      <c r="PHW156" s="63"/>
      <c r="PHX156" s="63"/>
      <c r="PHY156" s="63"/>
      <c r="PHZ156" s="63"/>
      <c r="PIA156" s="63"/>
      <c r="PIB156" s="63"/>
      <c r="PIC156" s="63"/>
      <c r="PID156" s="63"/>
      <c r="PIE156" s="63"/>
      <c r="PIF156" s="63"/>
      <c r="PIG156" s="63"/>
      <c r="PIH156" s="63"/>
      <c r="PII156" s="63"/>
      <c r="PIJ156" s="63"/>
      <c r="PIK156" s="63"/>
      <c r="PIL156" s="63"/>
      <c r="PIM156" s="63"/>
      <c r="PIN156" s="63"/>
      <c r="PIO156" s="63"/>
      <c r="PIP156" s="63"/>
      <c r="PIQ156" s="63"/>
      <c r="PIR156" s="63"/>
      <c r="PIS156" s="63"/>
      <c r="PIT156" s="63"/>
      <c r="PIU156" s="63"/>
      <c r="PIV156" s="63"/>
      <c r="PIW156" s="63"/>
      <c r="PIX156" s="63"/>
      <c r="PIY156" s="63"/>
      <c r="PIZ156" s="63"/>
      <c r="PJA156" s="63"/>
      <c r="PJB156" s="63"/>
      <c r="PJC156" s="63"/>
      <c r="PJD156" s="63"/>
      <c r="PJE156" s="63"/>
      <c r="PJF156" s="63"/>
      <c r="PJG156" s="63"/>
      <c r="PJH156" s="63"/>
      <c r="PJI156" s="63"/>
      <c r="PJJ156" s="63"/>
      <c r="PJK156" s="63"/>
      <c r="PJL156" s="63"/>
      <c r="PJM156" s="63"/>
      <c r="PJN156" s="63"/>
      <c r="PJO156" s="63"/>
      <c r="PJP156" s="63"/>
      <c r="PJQ156" s="63"/>
      <c r="PJR156" s="63"/>
      <c r="PJS156" s="63"/>
      <c r="PJT156" s="63"/>
      <c r="PJU156" s="63"/>
      <c r="PJV156" s="63"/>
      <c r="PJW156" s="63"/>
      <c r="PJX156" s="63"/>
      <c r="PJY156" s="63"/>
      <c r="PJZ156" s="63"/>
      <c r="PKA156" s="63"/>
      <c r="PKB156" s="63"/>
      <c r="PKC156" s="63"/>
      <c r="PKD156" s="63"/>
      <c r="PKE156" s="63"/>
      <c r="PKF156" s="63"/>
      <c r="PKG156" s="63"/>
      <c r="PKH156" s="63"/>
      <c r="PKI156" s="63"/>
      <c r="PKJ156" s="63"/>
      <c r="PKK156" s="63"/>
      <c r="PKL156" s="63"/>
      <c r="PKM156" s="63"/>
      <c r="PKN156" s="63"/>
      <c r="PKO156" s="63"/>
      <c r="PKP156" s="63"/>
      <c r="PKQ156" s="63"/>
      <c r="PKR156" s="63"/>
      <c r="PKS156" s="63"/>
      <c r="PKT156" s="63"/>
      <c r="PKU156" s="63"/>
      <c r="PKV156" s="63"/>
      <c r="PKW156" s="63"/>
      <c r="PKX156" s="63"/>
      <c r="PKY156" s="63"/>
      <c r="PKZ156" s="63"/>
      <c r="PLA156" s="63"/>
      <c r="PLB156" s="63"/>
      <c r="PLC156" s="63"/>
      <c r="PLD156" s="63"/>
      <c r="PLE156" s="63"/>
      <c r="PLF156" s="63"/>
      <c r="PLG156" s="63"/>
      <c r="PLH156" s="63"/>
      <c r="PLI156" s="63"/>
      <c r="PLJ156" s="63"/>
      <c r="PLK156" s="63"/>
      <c r="PLL156" s="63"/>
      <c r="PLM156" s="63"/>
      <c r="PLN156" s="63"/>
      <c r="PLO156" s="63"/>
      <c r="PLP156" s="63"/>
      <c r="PLQ156" s="63"/>
      <c r="PLR156" s="63"/>
      <c r="PLS156" s="63"/>
      <c r="PLT156" s="63"/>
      <c r="PLU156" s="63"/>
      <c r="PLV156" s="63"/>
      <c r="PLW156" s="63"/>
      <c r="PLX156" s="63"/>
      <c r="PLY156" s="63"/>
      <c r="PLZ156" s="63"/>
      <c r="PMA156" s="63"/>
      <c r="PMB156" s="63"/>
      <c r="PMC156" s="63"/>
      <c r="PMD156" s="63"/>
      <c r="PME156" s="63"/>
      <c r="PMF156" s="63"/>
      <c r="PMG156" s="63"/>
      <c r="PMH156" s="63"/>
      <c r="PMI156" s="63"/>
      <c r="PMJ156" s="63"/>
      <c r="PMK156" s="63"/>
      <c r="PML156" s="63"/>
      <c r="PMM156" s="63"/>
      <c r="PMN156" s="63"/>
      <c r="PMO156" s="63"/>
      <c r="PMP156" s="63"/>
      <c r="PMQ156" s="63"/>
      <c r="PMR156" s="63"/>
      <c r="PMS156" s="63"/>
      <c r="PMT156" s="63"/>
      <c r="PMU156" s="63"/>
      <c r="PMV156" s="63"/>
      <c r="PMW156" s="63"/>
      <c r="PMX156" s="63"/>
      <c r="PMY156" s="63"/>
      <c r="PMZ156" s="63"/>
      <c r="PNA156" s="63"/>
      <c r="PNB156" s="63"/>
      <c r="PNC156" s="63"/>
      <c r="PND156" s="63"/>
      <c r="PNE156" s="63"/>
      <c r="PNF156" s="63"/>
      <c r="PNG156" s="63"/>
      <c r="PNH156" s="63"/>
      <c r="PNI156" s="63"/>
      <c r="PNJ156" s="63"/>
      <c r="PNK156" s="63"/>
      <c r="PNL156" s="63"/>
      <c r="PNM156" s="63"/>
      <c r="PNN156" s="63"/>
      <c r="PNO156" s="63"/>
      <c r="PNP156" s="63"/>
      <c r="PNQ156" s="63"/>
      <c r="PNR156" s="63"/>
      <c r="PNS156" s="63"/>
      <c r="PNT156" s="63"/>
      <c r="PNU156" s="63"/>
      <c r="PNV156" s="63"/>
      <c r="PNW156" s="63"/>
      <c r="PNX156" s="63"/>
      <c r="PNY156" s="63"/>
      <c r="PNZ156" s="63"/>
      <c r="POA156" s="63"/>
      <c r="POB156" s="63"/>
      <c r="POC156" s="63"/>
      <c r="POD156" s="63"/>
      <c r="POE156" s="63"/>
      <c r="POF156" s="63"/>
      <c r="POG156" s="63"/>
      <c r="POH156" s="63"/>
      <c r="POI156" s="63"/>
      <c r="POJ156" s="63"/>
      <c r="POK156" s="63"/>
      <c r="POL156" s="63"/>
      <c r="POM156" s="63"/>
      <c r="PON156" s="63"/>
      <c r="POO156" s="63"/>
      <c r="POP156" s="63"/>
      <c r="POQ156" s="63"/>
      <c r="POR156" s="63"/>
      <c r="POS156" s="63"/>
      <c r="POT156" s="63"/>
      <c r="POU156" s="63"/>
      <c r="POV156" s="63"/>
      <c r="POW156" s="63"/>
      <c r="POX156" s="63"/>
      <c r="POY156" s="63"/>
      <c r="POZ156" s="63"/>
      <c r="PPA156" s="63"/>
      <c r="PPB156" s="63"/>
      <c r="PPC156" s="63"/>
      <c r="PPD156" s="63"/>
      <c r="PPE156" s="63"/>
      <c r="PPF156" s="63"/>
      <c r="PPG156" s="63"/>
      <c r="PPH156" s="63"/>
      <c r="PPI156" s="63"/>
      <c r="PPJ156" s="63"/>
      <c r="PPK156" s="63"/>
      <c r="PPL156" s="63"/>
      <c r="PPM156" s="63"/>
      <c r="PPN156" s="63"/>
      <c r="PPO156" s="63"/>
      <c r="PPP156" s="63"/>
      <c r="PPQ156" s="63"/>
      <c r="PPR156" s="63"/>
      <c r="PPS156" s="63"/>
      <c r="PPT156" s="63"/>
      <c r="PPU156" s="63"/>
      <c r="PPV156" s="63"/>
      <c r="PPW156" s="63"/>
      <c r="PPX156" s="63"/>
      <c r="PPY156" s="63"/>
      <c r="PPZ156" s="63"/>
      <c r="PQA156" s="63"/>
      <c r="PQB156" s="63"/>
      <c r="PQC156" s="63"/>
      <c r="PQD156" s="63"/>
      <c r="PQE156" s="63"/>
      <c r="PQF156" s="63"/>
      <c r="PQG156" s="63"/>
      <c r="PQH156" s="63"/>
      <c r="PQI156" s="63"/>
      <c r="PQJ156" s="63"/>
      <c r="PQK156" s="63"/>
      <c r="PQL156" s="63"/>
      <c r="PQM156" s="63"/>
      <c r="PQN156" s="63"/>
      <c r="PQO156" s="63"/>
      <c r="PQP156" s="63"/>
      <c r="PQQ156" s="63"/>
      <c r="PQR156" s="63"/>
      <c r="PQS156" s="63"/>
      <c r="PQT156" s="63"/>
      <c r="PQU156" s="63"/>
      <c r="PQV156" s="63"/>
      <c r="PQW156" s="63"/>
      <c r="PQX156" s="63"/>
      <c r="PQY156" s="63"/>
      <c r="PQZ156" s="63"/>
      <c r="PRA156" s="63"/>
      <c r="PRB156" s="63"/>
      <c r="PRC156" s="63"/>
      <c r="PRD156" s="63"/>
      <c r="PRE156" s="63"/>
      <c r="PRF156" s="63"/>
      <c r="PRG156" s="63"/>
      <c r="PRH156" s="63"/>
      <c r="PRI156" s="63"/>
      <c r="PRJ156" s="63"/>
      <c r="PRK156" s="63"/>
      <c r="PRL156" s="63"/>
      <c r="PRM156" s="63"/>
      <c r="PRN156" s="63"/>
      <c r="PRO156" s="63"/>
      <c r="PRP156" s="63"/>
      <c r="PRQ156" s="63"/>
      <c r="PRR156" s="63"/>
      <c r="PRS156" s="63"/>
      <c r="PRT156" s="63"/>
      <c r="PRU156" s="63"/>
      <c r="PRV156" s="63"/>
      <c r="PRW156" s="63"/>
      <c r="PRX156" s="63"/>
      <c r="PRY156" s="63"/>
      <c r="PRZ156" s="63"/>
      <c r="PSA156" s="63"/>
      <c r="PSB156" s="63"/>
      <c r="PSC156" s="63"/>
      <c r="PSD156" s="63"/>
      <c r="PSE156" s="63"/>
      <c r="PSF156" s="63"/>
      <c r="PSG156" s="63"/>
      <c r="PSH156" s="63"/>
      <c r="PSI156" s="63"/>
      <c r="PSJ156" s="63"/>
      <c r="PSK156" s="63"/>
      <c r="PSL156" s="63"/>
      <c r="PSM156" s="63"/>
      <c r="PSN156" s="63"/>
      <c r="PSO156" s="63"/>
      <c r="PSP156" s="63"/>
      <c r="PSQ156" s="63"/>
      <c r="PSR156" s="63"/>
      <c r="PSS156" s="63"/>
      <c r="PST156" s="63"/>
      <c r="PSU156" s="63"/>
      <c r="PSV156" s="63"/>
      <c r="PSW156" s="63"/>
      <c r="PSX156" s="63"/>
      <c r="PSY156" s="63"/>
      <c r="PSZ156" s="63"/>
      <c r="PTA156" s="63"/>
      <c r="PTB156" s="63"/>
      <c r="PTC156" s="63"/>
      <c r="PTD156" s="63"/>
      <c r="PTE156" s="63"/>
      <c r="PTF156" s="63"/>
      <c r="PTG156" s="63"/>
      <c r="PTH156" s="63"/>
      <c r="PTI156" s="63"/>
      <c r="PTJ156" s="63"/>
      <c r="PTK156" s="63"/>
      <c r="PTL156" s="63"/>
      <c r="PTM156" s="63"/>
      <c r="PTN156" s="63"/>
      <c r="PTO156" s="63"/>
      <c r="PTP156" s="63"/>
      <c r="PTQ156" s="63"/>
      <c r="PTR156" s="63"/>
      <c r="PTS156" s="63"/>
      <c r="PTT156" s="63"/>
      <c r="PTU156" s="63"/>
      <c r="PTV156" s="63"/>
      <c r="PTW156" s="63"/>
      <c r="PTX156" s="63"/>
      <c r="PTY156" s="63"/>
      <c r="PTZ156" s="63"/>
      <c r="PUA156" s="63"/>
      <c r="PUB156" s="63"/>
      <c r="PUC156" s="63"/>
      <c r="PUD156" s="63"/>
      <c r="PUE156" s="63"/>
      <c r="PUF156" s="63"/>
      <c r="PUG156" s="63"/>
      <c r="PUH156" s="63"/>
      <c r="PUI156" s="63"/>
      <c r="PUJ156" s="63"/>
      <c r="PUK156" s="63"/>
      <c r="PUL156" s="63"/>
      <c r="PUM156" s="63"/>
      <c r="PUN156" s="63"/>
      <c r="PUO156" s="63"/>
      <c r="PUP156" s="63"/>
      <c r="PUQ156" s="63"/>
      <c r="PUR156" s="63"/>
      <c r="PUS156" s="63"/>
      <c r="PUT156" s="63"/>
      <c r="PUU156" s="63"/>
      <c r="PUV156" s="63"/>
      <c r="PUW156" s="63"/>
      <c r="PUX156" s="63"/>
      <c r="PUY156" s="63"/>
      <c r="PUZ156" s="63"/>
      <c r="PVA156" s="63"/>
      <c r="PVB156" s="63"/>
      <c r="PVC156" s="63"/>
      <c r="PVD156" s="63"/>
      <c r="PVE156" s="63"/>
      <c r="PVF156" s="63"/>
      <c r="PVG156" s="63"/>
      <c r="PVH156" s="63"/>
      <c r="PVI156" s="63"/>
      <c r="PVJ156" s="63"/>
      <c r="PVK156" s="63"/>
      <c r="PVL156" s="63"/>
      <c r="PVM156" s="63"/>
      <c r="PVN156" s="63"/>
      <c r="PVO156" s="63"/>
      <c r="PVP156" s="63"/>
      <c r="PVQ156" s="63"/>
      <c r="PVR156" s="63"/>
      <c r="PVS156" s="63"/>
      <c r="PVT156" s="63"/>
      <c r="PVU156" s="63"/>
      <c r="PVV156" s="63"/>
      <c r="PVW156" s="63"/>
      <c r="PVX156" s="63"/>
      <c r="PVY156" s="63"/>
      <c r="PVZ156" s="63"/>
      <c r="PWA156" s="63"/>
      <c r="PWB156" s="63"/>
      <c r="PWC156" s="63"/>
      <c r="PWD156" s="63"/>
      <c r="PWE156" s="63"/>
      <c r="PWF156" s="63"/>
      <c r="PWG156" s="63"/>
      <c r="PWH156" s="63"/>
      <c r="PWI156" s="63"/>
      <c r="PWJ156" s="63"/>
      <c r="PWK156" s="63"/>
      <c r="PWL156" s="63"/>
      <c r="PWM156" s="63"/>
      <c r="PWN156" s="63"/>
      <c r="PWO156" s="63"/>
      <c r="PWP156" s="63"/>
      <c r="PWQ156" s="63"/>
      <c r="PWR156" s="63"/>
      <c r="PWS156" s="63"/>
      <c r="PWT156" s="63"/>
      <c r="PWU156" s="63"/>
      <c r="PWV156" s="63"/>
      <c r="PWW156" s="63"/>
      <c r="PWX156" s="63"/>
      <c r="PWY156" s="63"/>
      <c r="PWZ156" s="63"/>
      <c r="PXA156" s="63"/>
      <c r="PXB156" s="63"/>
      <c r="PXC156" s="63"/>
      <c r="PXD156" s="63"/>
      <c r="PXE156" s="63"/>
      <c r="PXF156" s="63"/>
      <c r="PXG156" s="63"/>
      <c r="PXH156" s="63"/>
      <c r="PXI156" s="63"/>
      <c r="PXJ156" s="63"/>
      <c r="PXK156" s="63"/>
      <c r="PXL156" s="63"/>
      <c r="PXM156" s="63"/>
      <c r="PXN156" s="63"/>
      <c r="PXO156" s="63"/>
      <c r="PXP156" s="63"/>
      <c r="PXQ156" s="63"/>
      <c r="PXR156" s="63"/>
      <c r="PXS156" s="63"/>
      <c r="PXT156" s="63"/>
      <c r="PXU156" s="63"/>
      <c r="PXV156" s="63"/>
      <c r="PXW156" s="63"/>
      <c r="PXX156" s="63"/>
      <c r="PXY156" s="63"/>
      <c r="PXZ156" s="63"/>
      <c r="PYA156" s="63"/>
      <c r="PYB156" s="63"/>
      <c r="PYC156" s="63"/>
      <c r="PYD156" s="63"/>
      <c r="PYE156" s="63"/>
      <c r="PYF156" s="63"/>
      <c r="PYG156" s="63"/>
      <c r="PYH156" s="63"/>
      <c r="PYI156" s="63"/>
      <c r="PYJ156" s="63"/>
      <c r="PYK156" s="63"/>
      <c r="PYL156" s="63"/>
      <c r="PYM156" s="63"/>
      <c r="PYN156" s="63"/>
      <c r="PYO156" s="63"/>
      <c r="PYP156" s="63"/>
      <c r="PYQ156" s="63"/>
      <c r="PYR156" s="63"/>
      <c r="PYS156" s="63"/>
      <c r="PYT156" s="63"/>
      <c r="PYU156" s="63"/>
      <c r="PYV156" s="63"/>
      <c r="PYW156" s="63"/>
      <c r="PYX156" s="63"/>
      <c r="PYY156" s="63"/>
      <c r="PYZ156" s="63"/>
      <c r="PZA156" s="63"/>
      <c r="PZB156" s="63"/>
      <c r="PZC156" s="63"/>
      <c r="PZD156" s="63"/>
      <c r="PZE156" s="63"/>
      <c r="PZF156" s="63"/>
      <c r="PZG156" s="63"/>
      <c r="PZH156" s="63"/>
      <c r="PZI156" s="63"/>
      <c r="PZJ156" s="63"/>
      <c r="PZK156" s="63"/>
      <c r="PZL156" s="63"/>
      <c r="PZM156" s="63"/>
      <c r="PZN156" s="63"/>
      <c r="PZO156" s="63"/>
      <c r="PZP156" s="63"/>
      <c r="PZQ156" s="63"/>
      <c r="PZR156" s="63"/>
      <c r="PZS156" s="63"/>
      <c r="PZT156" s="63"/>
      <c r="PZU156" s="63"/>
      <c r="PZV156" s="63"/>
      <c r="PZW156" s="63"/>
      <c r="PZX156" s="63"/>
      <c r="PZY156" s="63"/>
      <c r="PZZ156" s="63"/>
      <c r="QAA156" s="63"/>
      <c r="QAB156" s="63"/>
      <c r="QAC156" s="63"/>
      <c r="QAD156" s="63"/>
      <c r="QAE156" s="63"/>
      <c r="QAF156" s="63"/>
      <c r="QAG156" s="63"/>
      <c r="QAH156" s="63"/>
      <c r="QAI156" s="63"/>
      <c r="QAJ156" s="63"/>
      <c r="QAK156" s="63"/>
      <c r="QAL156" s="63"/>
      <c r="QAM156" s="63"/>
      <c r="QAN156" s="63"/>
      <c r="QAO156" s="63"/>
      <c r="QAP156" s="63"/>
      <c r="QAQ156" s="63"/>
      <c r="QAR156" s="63"/>
      <c r="QAS156" s="63"/>
      <c r="QAT156" s="63"/>
      <c r="QAU156" s="63"/>
      <c r="QAV156" s="63"/>
      <c r="QAW156" s="63"/>
      <c r="QAX156" s="63"/>
      <c r="QAY156" s="63"/>
      <c r="QAZ156" s="63"/>
      <c r="QBA156" s="63"/>
      <c r="QBB156" s="63"/>
      <c r="QBC156" s="63"/>
      <c r="QBD156" s="63"/>
      <c r="QBE156" s="63"/>
      <c r="QBF156" s="63"/>
      <c r="QBG156" s="63"/>
      <c r="QBH156" s="63"/>
      <c r="QBI156" s="63"/>
      <c r="QBJ156" s="63"/>
      <c r="QBK156" s="63"/>
      <c r="QBL156" s="63"/>
      <c r="QBM156" s="63"/>
      <c r="QBN156" s="63"/>
      <c r="QBO156" s="63"/>
      <c r="QBP156" s="63"/>
      <c r="QBQ156" s="63"/>
      <c r="QBR156" s="63"/>
      <c r="QBS156" s="63"/>
      <c r="QBT156" s="63"/>
      <c r="QBU156" s="63"/>
      <c r="QBV156" s="63"/>
      <c r="QBW156" s="63"/>
      <c r="QBX156" s="63"/>
      <c r="QBY156" s="63"/>
      <c r="QBZ156" s="63"/>
      <c r="QCA156" s="63"/>
      <c r="QCB156" s="63"/>
      <c r="QCC156" s="63"/>
      <c r="QCD156" s="63"/>
      <c r="QCE156" s="63"/>
      <c r="QCF156" s="63"/>
      <c r="QCG156" s="63"/>
      <c r="QCH156" s="63"/>
      <c r="QCI156" s="63"/>
      <c r="QCJ156" s="63"/>
      <c r="QCK156" s="63"/>
      <c r="QCL156" s="63"/>
      <c r="QCM156" s="63"/>
      <c r="QCN156" s="63"/>
      <c r="QCO156" s="63"/>
      <c r="QCP156" s="63"/>
      <c r="QCQ156" s="63"/>
      <c r="QCR156" s="63"/>
      <c r="QCS156" s="63"/>
      <c r="QCT156" s="63"/>
      <c r="QCU156" s="63"/>
      <c r="QCV156" s="63"/>
      <c r="QCW156" s="63"/>
      <c r="QCX156" s="63"/>
      <c r="QCY156" s="63"/>
      <c r="QCZ156" s="63"/>
      <c r="QDA156" s="63"/>
      <c r="QDB156" s="63"/>
      <c r="QDC156" s="63"/>
      <c r="QDD156" s="63"/>
      <c r="QDE156" s="63"/>
      <c r="QDF156" s="63"/>
      <c r="QDG156" s="63"/>
      <c r="QDH156" s="63"/>
      <c r="QDI156" s="63"/>
      <c r="QDJ156" s="63"/>
      <c r="QDK156" s="63"/>
      <c r="QDL156" s="63"/>
      <c r="QDM156" s="63"/>
      <c r="QDN156" s="63"/>
      <c r="QDO156" s="63"/>
      <c r="QDP156" s="63"/>
      <c r="QDQ156" s="63"/>
      <c r="QDR156" s="63"/>
      <c r="QDS156" s="63"/>
      <c r="QDT156" s="63"/>
      <c r="QDU156" s="63"/>
      <c r="QDV156" s="63"/>
      <c r="QDW156" s="63"/>
      <c r="QDX156" s="63"/>
      <c r="QDY156" s="63"/>
      <c r="QDZ156" s="63"/>
      <c r="QEA156" s="63"/>
      <c r="QEB156" s="63"/>
      <c r="QEC156" s="63"/>
      <c r="QED156" s="63"/>
      <c r="QEE156" s="63"/>
      <c r="QEF156" s="63"/>
      <c r="QEG156" s="63"/>
      <c r="QEH156" s="63"/>
      <c r="QEI156" s="63"/>
      <c r="QEJ156" s="63"/>
      <c r="QEK156" s="63"/>
      <c r="QEL156" s="63"/>
      <c r="QEM156" s="63"/>
      <c r="QEN156" s="63"/>
      <c r="QEO156" s="63"/>
      <c r="QEP156" s="63"/>
      <c r="QEQ156" s="63"/>
      <c r="QER156" s="63"/>
      <c r="QES156" s="63"/>
      <c r="QET156" s="63"/>
      <c r="QEU156" s="63"/>
      <c r="QEV156" s="63"/>
      <c r="QEW156" s="63"/>
      <c r="QEX156" s="63"/>
      <c r="QEY156" s="63"/>
      <c r="QEZ156" s="63"/>
      <c r="QFA156" s="63"/>
      <c r="QFB156" s="63"/>
      <c r="QFC156" s="63"/>
      <c r="QFD156" s="63"/>
      <c r="QFE156" s="63"/>
      <c r="QFF156" s="63"/>
      <c r="QFG156" s="63"/>
      <c r="QFH156" s="63"/>
      <c r="QFI156" s="63"/>
      <c r="QFJ156" s="63"/>
      <c r="QFK156" s="63"/>
      <c r="QFL156" s="63"/>
      <c r="QFM156" s="63"/>
      <c r="QFN156" s="63"/>
      <c r="QFO156" s="63"/>
      <c r="QFP156" s="63"/>
      <c r="QFQ156" s="63"/>
      <c r="QFR156" s="63"/>
      <c r="QFS156" s="63"/>
      <c r="QFT156" s="63"/>
      <c r="QFU156" s="63"/>
      <c r="QFV156" s="63"/>
      <c r="QFW156" s="63"/>
      <c r="QFX156" s="63"/>
      <c r="QFY156" s="63"/>
      <c r="QFZ156" s="63"/>
      <c r="QGA156" s="63"/>
      <c r="QGB156" s="63"/>
      <c r="QGC156" s="63"/>
      <c r="QGD156" s="63"/>
      <c r="QGE156" s="63"/>
      <c r="QGF156" s="63"/>
      <c r="QGG156" s="63"/>
      <c r="QGH156" s="63"/>
      <c r="QGI156" s="63"/>
      <c r="QGJ156" s="63"/>
      <c r="QGK156" s="63"/>
      <c r="QGL156" s="63"/>
      <c r="QGM156" s="63"/>
      <c r="QGN156" s="63"/>
      <c r="QGO156" s="63"/>
      <c r="QGP156" s="63"/>
      <c r="QGQ156" s="63"/>
      <c r="QGR156" s="63"/>
      <c r="QGS156" s="63"/>
      <c r="QGT156" s="63"/>
      <c r="QGU156" s="63"/>
      <c r="QGV156" s="63"/>
      <c r="QGW156" s="63"/>
      <c r="QGX156" s="63"/>
      <c r="QGY156" s="63"/>
      <c r="QGZ156" s="63"/>
      <c r="QHA156" s="63"/>
      <c r="QHB156" s="63"/>
      <c r="QHC156" s="63"/>
      <c r="QHD156" s="63"/>
      <c r="QHE156" s="63"/>
      <c r="QHF156" s="63"/>
      <c r="QHG156" s="63"/>
      <c r="QHH156" s="63"/>
      <c r="QHI156" s="63"/>
      <c r="QHJ156" s="63"/>
      <c r="QHK156" s="63"/>
      <c r="QHL156" s="63"/>
      <c r="QHM156" s="63"/>
      <c r="QHN156" s="63"/>
      <c r="QHO156" s="63"/>
      <c r="QHP156" s="63"/>
      <c r="QHQ156" s="63"/>
      <c r="QHR156" s="63"/>
      <c r="QHS156" s="63"/>
      <c r="QHT156" s="63"/>
      <c r="QHU156" s="63"/>
      <c r="QHV156" s="63"/>
      <c r="QHW156" s="63"/>
      <c r="QHX156" s="63"/>
      <c r="QHY156" s="63"/>
      <c r="QHZ156" s="63"/>
      <c r="QIA156" s="63"/>
      <c r="QIB156" s="63"/>
      <c r="QIC156" s="63"/>
      <c r="QID156" s="63"/>
      <c r="QIE156" s="63"/>
      <c r="QIF156" s="63"/>
      <c r="QIG156" s="63"/>
      <c r="QIH156" s="63"/>
      <c r="QII156" s="63"/>
      <c r="QIJ156" s="63"/>
      <c r="QIK156" s="63"/>
      <c r="QIL156" s="63"/>
      <c r="QIM156" s="63"/>
      <c r="QIN156" s="63"/>
      <c r="QIO156" s="63"/>
      <c r="QIP156" s="63"/>
      <c r="QIQ156" s="63"/>
      <c r="QIR156" s="63"/>
      <c r="QIS156" s="63"/>
      <c r="QIT156" s="63"/>
      <c r="QIU156" s="63"/>
      <c r="QIV156" s="63"/>
      <c r="QIW156" s="63"/>
      <c r="QIX156" s="63"/>
      <c r="QIY156" s="63"/>
      <c r="QIZ156" s="63"/>
      <c r="QJA156" s="63"/>
      <c r="QJB156" s="63"/>
      <c r="QJC156" s="63"/>
      <c r="QJD156" s="63"/>
      <c r="QJE156" s="63"/>
      <c r="QJF156" s="63"/>
      <c r="QJG156" s="63"/>
      <c r="QJH156" s="63"/>
      <c r="QJI156" s="63"/>
      <c r="QJJ156" s="63"/>
      <c r="QJK156" s="63"/>
      <c r="QJL156" s="63"/>
      <c r="QJM156" s="63"/>
      <c r="QJN156" s="63"/>
      <c r="QJO156" s="63"/>
      <c r="QJP156" s="63"/>
      <c r="QJQ156" s="63"/>
      <c r="QJR156" s="63"/>
      <c r="QJS156" s="63"/>
      <c r="QJT156" s="63"/>
      <c r="QJU156" s="63"/>
      <c r="QJV156" s="63"/>
      <c r="QJW156" s="63"/>
      <c r="QJX156" s="63"/>
      <c r="QJY156" s="63"/>
      <c r="QJZ156" s="63"/>
      <c r="QKA156" s="63"/>
      <c r="QKB156" s="63"/>
      <c r="QKC156" s="63"/>
      <c r="QKD156" s="63"/>
      <c r="QKE156" s="63"/>
      <c r="QKF156" s="63"/>
      <c r="QKG156" s="63"/>
      <c r="QKH156" s="63"/>
      <c r="QKI156" s="63"/>
      <c r="QKJ156" s="63"/>
      <c r="QKK156" s="63"/>
      <c r="QKL156" s="63"/>
      <c r="QKM156" s="63"/>
      <c r="QKN156" s="63"/>
      <c r="QKO156" s="63"/>
      <c r="QKP156" s="63"/>
      <c r="QKQ156" s="63"/>
      <c r="QKR156" s="63"/>
      <c r="QKS156" s="63"/>
      <c r="QKT156" s="63"/>
      <c r="QKU156" s="63"/>
      <c r="QKV156" s="63"/>
      <c r="QKW156" s="63"/>
      <c r="QKX156" s="63"/>
      <c r="QKY156" s="63"/>
      <c r="QKZ156" s="63"/>
      <c r="QLA156" s="63"/>
      <c r="QLB156" s="63"/>
      <c r="QLC156" s="63"/>
      <c r="QLD156" s="63"/>
      <c r="QLE156" s="63"/>
      <c r="QLF156" s="63"/>
      <c r="QLG156" s="63"/>
      <c r="QLH156" s="63"/>
      <c r="QLI156" s="63"/>
      <c r="QLJ156" s="63"/>
      <c r="QLK156" s="63"/>
      <c r="QLL156" s="63"/>
      <c r="QLM156" s="63"/>
      <c r="QLN156" s="63"/>
      <c r="QLO156" s="63"/>
      <c r="QLP156" s="63"/>
      <c r="QLQ156" s="63"/>
      <c r="QLR156" s="63"/>
      <c r="QLS156" s="63"/>
      <c r="QLT156" s="63"/>
      <c r="QLU156" s="63"/>
      <c r="QLV156" s="63"/>
      <c r="QLW156" s="63"/>
      <c r="QLX156" s="63"/>
      <c r="QLY156" s="63"/>
      <c r="QLZ156" s="63"/>
      <c r="QMA156" s="63"/>
      <c r="QMB156" s="63"/>
      <c r="QMC156" s="63"/>
      <c r="QMD156" s="63"/>
      <c r="QME156" s="63"/>
      <c r="QMF156" s="63"/>
      <c r="QMG156" s="63"/>
      <c r="QMH156" s="63"/>
      <c r="QMI156" s="63"/>
      <c r="QMJ156" s="63"/>
      <c r="QMK156" s="63"/>
      <c r="QML156" s="63"/>
      <c r="QMM156" s="63"/>
      <c r="QMN156" s="63"/>
      <c r="QMO156" s="63"/>
      <c r="QMP156" s="63"/>
      <c r="QMQ156" s="63"/>
      <c r="QMR156" s="63"/>
      <c r="QMS156" s="63"/>
      <c r="QMT156" s="63"/>
      <c r="QMU156" s="63"/>
      <c r="QMV156" s="63"/>
      <c r="QMW156" s="63"/>
      <c r="QMX156" s="63"/>
      <c r="QMY156" s="63"/>
      <c r="QMZ156" s="63"/>
      <c r="QNA156" s="63"/>
      <c r="QNB156" s="63"/>
      <c r="QNC156" s="63"/>
      <c r="QND156" s="63"/>
      <c r="QNE156" s="63"/>
      <c r="QNF156" s="63"/>
      <c r="QNG156" s="63"/>
      <c r="QNH156" s="63"/>
      <c r="QNI156" s="63"/>
      <c r="QNJ156" s="63"/>
      <c r="QNK156" s="63"/>
      <c r="QNL156" s="63"/>
      <c r="QNM156" s="63"/>
      <c r="QNN156" s="63"/>
      <c r="QNO156" s="63"/>
      <c r="QNP156" s="63"/>
      <c r="QNQ156" s="63"/>
      <c r="QNR156" s="63"/>
      <c r="QNS156" s="63"/>
      <c r="QNT156" s="63"/>
      <c r="QNU156" s="63"/>
      <c r="QNV156" s="63"/>
      <c r="QNW156" s="63"/>
      <c r="QNX156" s="63"/>
      <c r="QNY156" s="63"/>
      <c r="QNZ156" s="63"/>
      <c r="QOA156" s="63"/>
      <c r="QOB156" s="63"/>
      <c r="QOC156" s="63"/>
      <c r="QOD156" s="63"/>
      <c r="QOE156" s="63"/>
      <c r="QOF156" s="63"/>
      <c r="QOG156" s="63"/>
      <c r="QOH156" s="63"/>
      <c r="QOI156" s="63"/>
      <c r="QOJ156" s="63"/>
      <c r="QOK156" s="63"/>
      <c r="QOL156" s="63"/>
      <c r="QOM156" s="63"/>
      <c r="QON156" s="63"/>
      <c r="QOO156" s="63"/>
      <c r="QOP156" s="63"/>
      <c r="QOQ156" s="63"/>
      <c r="QOR156" s="63"/>
      <c r="QOS156" s="63"/>
      <c r="QOT156" s="63"/>
      <c r="QOU156" s="63"/>
      <c r="QOV156" s="63"/>
      <c r="QOW156" s="63"/>
      <c r="QOX156" s="63"/>
      <c r="QOY156" s="63"/>
      <c r="QOZ156" s="63"/>
      <c r="QPA156" s="63"/>
      <c r="QPB156" s="63"/>
      <c r="QPC156" s="63"/>
      <c r="QPD156" s="63"/>
      <c r="QPE156" s="63"/>
      <c r="QPF156" s="63"/>
      <c r="QPG156" s="63"/>
      <c r="QPH156" s="63"/>
      <c r="QPI156" s="63"/>
      <c r="QPJ156" s="63"/>
      <c r="QPK156" s="63"/>
      <c r="QPL156" s="63"/>
      <c r="QPM156" s="63"/>
      <c r="QPN156" s="63"/>
      <c r="QPO156" s="63"/>
      <c r="QPP156" s="63"/>
      <c r="QPQ156" s="63"/>
      <c r="QPR156" s="63"/>
      <c r="QPS156" s="63"/>
      <c r="QPT156" s="63"/>
      <c r="QPU156" s="63"/>
      <c r="QPV156" s="63"/>
      <c r="QPW156" s="63"/>
      <c r="QPX156" s="63"/>
      <c r="QPY156" s="63"/>
      <c r="QPZ156" s="63"/>
      <c r="QQA156" s="63"/>
      <c r="QQB156" s="63"/>
      <c r="QQC156" s="63"/>
      <c r="QQD156" s="63"/>
      <c r="QQE156" s="63"/>
      <c r="QQF156" s="63"/>
      <c r="QQG156" s="63"/>
      <c r="QQH156" s="63"/>
      <c r="QQI156" s="63"/>
      <c r="QQJ156" s="63"/>
      <c r="QQK156" s="63"/>
      <c r="QQL156" s="63"/>
      <c r="QQM156" s="63"/>
      <c r="QQN156" s="63"/>
      <c r="QQO156" s="63"/>
      <c r="QQP156" s="63"/>
      <c r="QQQ156" s="63"/>
      <c r="QQR156" s="63"/>
      <c r="QQS156" s="63"/>
      <c r="QQT156" s="63"/>
      <c r="QQU156" s="63"/>
      <c r="QQV156" s="63"/>
      <c r="QQW156" s="63"/>
      <c r="QQX156" s="63"/>
      <c r="QQY156" s="63"/>
      <c r="QQZ156" s="63"/>
      <c r="QRA156" s="63"/>
      <c r="QRB156" s="63"/>
      <c r="QRC156" s="63"/>
      <c r="QRD156" s="63"/>
      <c r="QRE156" s="63"/>
      <c r="QRF156" s="63"/>
      <c r="QRG156" s="63"/>
      <c r="QRH156" s="63"/>
      <c r="QRI156" s="63"/>
      <c r="QRJ156" s="63"/>
      <c r="QRK156" s="63"/>
      <c r="QRL156" s="63"/>
      <c r="QRM156" s="63"/>
      <c r="QRN156" s="63"/>
      <c r="QRO156" s="63"/>
      <c r="QRP156" s="63"/>
      <c r="QRQ156" s="63"/>
      <c r="QRR156" s="63"/>
      <c r="QRS156" s="63"/>
      <c r="QRT156" s="63"/>
      <c r="QRU156" s="63"/>
      <c r="QRV156" s="63"/>
      <c r="QRW156" s="63"/>
      <c r="QRX156" s="63"/>
      <c r="QRY156" s="63"/>
      <c r="QRZ156" s="63"/>
      <c r="QSA156" s="63"/>
      <c r="QSB156" s="63"/>
      <c r="QSC156" s="63"/>
      <c r="QSD156" s="63"/>
      <c r="QSE156" s="63"/>
      <c r="QSF156" s="63"/>
      <c r="QSG156" s="63"/>
      <c r="QSH156" s="63"/>
      <c r="QSI156" s="63"/>
      <c r="QSJ156" s="63"/>
      <c r="QSK156" s="63"/>
      <c r="QSL156" s="63"/>
      <c r="QSM156" s="63"/>
      <c r="QSN156" s="63"/>
      <c r="QSO156" s="63"/>
      <c r="QSP156" s="63"/>
      <c r="QSQ156" s="63"/>
      <c r="QSR156" s="63"/>
      <c r="QSS156" s="63"/>
      <c r="QST156" s="63"/>
      <c r="QSU156" s="63"/>
      <c r="QSV156" s="63"/>
      <c r="QSW156" s="63"/>
      <c r="QSX156" s="63"/>
      <c r="QSY156" s="63"/>
      <c r="QSZ156" s="63"/>
      <c r="QTA156" s="63"/>
      <c r="QTB156" s="63"/>
      <c r="QTC156" s="63"/>
      <c r="QTD156" s="63"/>
      <c r="QTE156" s="63"/>
      <c r="QTF156" s="63"/>
      <c r="QTG156" s="63"/>
      <c r="QTH156" s="63"/>
      <c r="QTI156" s="63"/>
      <c r="QTJ156" s="63"/>
      <c r="QTK156" s="63"/>
      <c r="QTL156" s="63"/>
      <c r="QTM156" s="63"/>
      <c r="QTN156" s="63"/>
      <c r="QTO156" s="63"/>
      <c r="QTP156" s="63"/>
      <c r="QTQ156" s="63"/>
      <c r="QTR156" s="63"/>
      <c r="QTS156" s="63"/>
      <c r="QTT156" s="63"/>
      <c r="QTU156" s="63"/>
      <c r="QTV156" s="63"/>
      <c r="QTW156" s="63"/>
      <c r="QTX156" s="63"/>
      <c r="QTY156" s="63"/>
      <c r="QTZ156" s="63"/>
      <c r="QUA156" s="63"/>
      <c r="QUB156" s="63"/>
      <c r="QUC156" s="63"/>
      <c r="QUD156" s="63"/>
      <c r="QUE156" s="63"/>
      <c r="QUF156" s="63"/>
      <c r="QUG156" s="63"/>
      <c r="QUH156" s="63"/>
      <c r="QUI156" s="63"/>
      <c r="QUJ156" s="63"/>
      <c r="QUK156" s="63"/>
      <c r="QUL156" s="63"/>
      <c r="QUM156" s="63"/>
      <c r="QUN156" s="63"/>
      <c r="QUO156" s="63"/>
      <c r="QUP156" s="63"/>
      <c r="QUQ156" s="63"/>
      <c r="QUR156" s="63"/>
      <c r="QUS156" s="63"/>
      <c r="QUT156" s="63"/>
      <c r="QUU156" s="63"/>
      <c r="QUV156" s="63"/>
      <c r="QUW156" s="63"/>
      <c r="QUX156" s="63"/>
      <c r="QUY156" s="63"/>
      <c r="QUZ156" s="63"/>
      <c r="QVA156" s="63"/>
      <c r="QVB156" s="63"/>
      <c r="QVC156" s="63"/>
      <c r="QVD156" s="63"/>
      <c r="QVE156" s="63"/>
      <c r="QVF156" s="63"/>
      <c r="QVG156" s="63"/>
      <c r="QVH156" s="63"/>
      <c r="QVI156" s="63"/>
      <c r="QVJ156" s="63"/>
      <c r="QVK156" s="63"/>
      <c r="QVL156" s="63"/>
      <c r="QVM156" s="63"/>
      <c r="QVN156" s="63"/>
      <c r="QVO156" s="63"/>
      <c r="QVP156" s="63"/>
      <c r="QVQ156" s="63"/>
      <c r="QVR156" s="63"/>
      <c r="QVS156" s="63"/>
      <c r="QVT156" s="63"/>
      <c r="QVU156" s="63"/>
      <c r="QVV156" s="63"/>
      <c r="QVW156" s="63"/>
      <c r="QVX156" s="63"/>
      <c r="QVY156" s="63"/>
      <c r="QVZ156" s="63"/>
      <c r="QWA156" s="63"/>
      <c r="QWB156" s="63"/>
      <c r="QWC156" s="63"/>
      <c r="QWD156" s="63"/>
      <c r="QWE156" s="63"/>
      <c r="QWF156" s="63"/>
      <c r="QWG156" s="63"/>
      <c r="QWH156" s="63"/>
      <c r="QWI156" s="63"/>
      <c r="QWJ156" s="63"/>
      <c r="QWK156" s="63"/>
      <c r="QWL156" s="63"/>
      <c r="QWM156" s="63"/>
      <c r="QWN156" s="63"/>
      <c r="QWO156" s="63"/>
      <c r="QWP156" s="63"/>
      <c r="QWQ156" s="63"/>
      <c r="QWR156" s="63"/>
      <c r="QWS156" s="63"/>
      <c r="QWT156" s="63"/>
      <c r="QWU156" s="63"/>
      <c r="QWV156" s="63"/>
      <c r="QWW156" s="63"/>
      <c r="QWX156" s="63"/>
      <c r="QWY156" s="63"/>
      <c r="QWZ156" s="63"/>
      <c r="QXA156" s="63"/>
      <c r="QXB156" s="63"/>
      <c r="QXC156" s="63"/>
      <c r="QXD156" s="63"/>
      <c r="QXE156" s="63"/>
      <c r="QXF156" s="63"/>
      <c r="QXG156" s="63"/>
      <c r="QXH156" s="63"/>
      <c r="QXI156" s="63"/>
      <c r="QXJ156" s="63"/>
      <c r="QXK156" s="63"/>
      <c r="QXL156" s="63"/>
      <c r="QXM156" s="63"/>
      <c r="QXN156" s="63"/>
      <c r="QXO156" s="63"/>
      <c r="QXP156" s="63"/>
      <c r="QXQ156" s="63"/>
      <c r="QXR156" s="63"/>
      <c r="QXS156" s="63"/>
      <c r="QXT156" s="63"/>
      <c r="QXU156" s="63"/>
      <c r="QXV156" s="63"/>
      <c r="QXW156" s="63"/>
      <c r="QXX156" s="63"/>
      <c r="QXY156" s="63"/>
      <c r="QXZ156" s="63"/>
      <c r="QYA156" s="63"/>
      <c r="QYB156" s="63"/>
      <c r="QYC156" s="63"/>
      <c r="QYD156" s="63"/>
      <c r="QYE156" s="63"/>
      <c r="QYF156" s="63"/>
      <c r="QYG156" s="63"/>
      <c r="QYH156" s="63"/>
      <c r="QYI156" s="63"/>
      <c r="QYJ156" s="63"/>
      <c r="QYK156" s="63"/>
      <c r="QYL156" s="63"/>
      <c r="QYM156" s="63"/>
      <c r="QYN156" s="63"/>
      <c r="QYO156" s="63"/>
      <c r="QYP156" s="63"/>
      <c r="QYQ156" s="63"/>
      <c r="QYR156" s="63"/>
      <c r="QYS156" s="63"/>
      <c r="QYT156" s="63"/>
      <c r="QYU156" s="63"/>
      <c r="QYV156" s="63"/>
      <c r="QYW156" s="63"/>
      <c r="QYX156" s="63"/>
      <c r="QYY156" s="63"/>
      <c r="QYZ156" s="63"/>
      <c r="QZA156" s="63"/>
      <c r="QZB156" s="63"/>
      <c r="QZC156" s="63"/>
      <c r="QZD156" s="63"/>
      <c r="QZE156" s="63"/>
      <c r="QZF156" s="63"/>
      <c r="QZG156" s="63"/>
      <c r="QZH156" s="63"/>
      <c r="QZI156" s="63"/>
      <c r="QZJ156" s="63"/>
      <c r="QZK156" s="63"/>
      <c r="QZL156" s="63"/>
      <c r="QZM156" s="63"/>
      <c r="QZN156" s="63"/>
      <c r="QZO156" s="63"/>
      <c r="QZP156" s="63"/>
      <c r="QZQ156" s="63"/>
      <c r="QZR156" s="63"/>
      <c r="QZS156" s="63"/>
      <c r="QZT156" s="63"/>
      <c r="QZU156" s="63"/>
      <c r="QZV156" s="63"/>
      <c r="QZW156" s="63"/>
      <c r="QZX156" s="63"/>
      <c r="QZY156" s="63"/>
      <c r="QZZ156" s="63"/>
      <c r="RAA156" s="63"/>
      <c r="RAB156" s="63"/>
      <c r="RAC156" s="63"/>
      <c r="RAD156" s="63"/>
      <c r="RAE156" s="63"/>
      <c r="RAF156" s="63"/>
      <c r="RAG156" s="63"/>
      <c r="RAH156" s="63"/>
      <c r="RAI156" s="63"/>
      <c r="RAJ156" s="63"/>
      <c r="RAK156" s="63"/>
      <c r="RAL156" s="63"/>
      <c r="RAM156" s="63"/>
      <c r="RAN156" s="63"/>
      <c r="RAO156" s="63"/>
      <c r="RAP156" s="63"/>
      <c r="RAQ156" s="63"/>
      <c r="RAR156" s="63"/>
      <c r="RAS156" s="63"/>
      <c r="RAT156" s="63"/>
      <c r="RAU156" s="63"/>
      <c r="RAV156" s="63"/>
      <c r="RAW156" s="63"/>
      <c r="RAX156" s="63"/>
      <c r="RAY156" s="63"/>
      <c r="RAZ156" s="63"/>
      <c r="RBA156" s="63"/>
      <c r="RBB156" s="63"/>
      <c r="RBC156" s="63"/>
      <c r="RBD156" s="63"/>
      <c r="RBE156" s="63"/>
      <c r="RBF156" s="63"/>
      <c r="RBG156" s="63"/>
      <c r="RBH156" s="63"/>
      <c r="RBI156" s="63"/>
      <c r="RBJ156" s="63"/>
      <c r="RBK156" s="63"/>
      <c r="RBL156" s="63"/>
      <c r="RBM156" s="63"/>
      <c r="RBN156" s="63"/>
      <c r="RBO156" s="63"/>
      <c r="RBP156" s="63"/>
      <c r="RBQ156" s="63"/>
      <c r="RBR156" s="63"/>
      <c r="RBS156" s="63"/>
      <c r="RBT156" s="63"/>
      <c r="RBU156" s="63"/>
      <c r="RBV156" s="63"/>
      <c r="RBW156" s="63"/>
      <c r="RBX156" s="63"/>
      <c r="RBY156" s="63"/>
      <c r="RBZ156" s="63"/>
      <c r="RCA156" s="63"/>
      <c r="RCB156" s="63"/>
      <c r="RCC156" s="63"/>
      <c r="RCD156" s="63"/>
      <c r="RCE156" s="63"/>
      <c r="RCF156" s="63"/>
      <c r="RCG156" s="63"/>
      <c r="RCH156" s="63"/>
      <c r="RCI156" s="63"/>
      <c r="RCJ156" s="63"/>
      <c r="RCK156" s="63"/>
      <c r="RCL156" s="63"/>
      <c r="RCM156" s="63"/>
      <c r="RCN156" s="63"/>
      <c r="RCO156" s="63"/>
      <c r="RCP156" s="63"/>
      <c r="RCQ156" s="63"/>
      <c r="RCR156" s="63"/>
      <c r="RCS156" s="63"/>
      <c r="RCT156" s="63"/>
      <c r="RCU156" s="63"/>
      <c r="RCV156" s="63"/>
      <c r="RCW156" s="63"/>
      <c r="RCX156" s="63"/>
      <c r="RCY156" s="63"/>
      <c r="RCZ156" s="63"/>
      <c r="RDA156" s="63"/>
      <c r="RDB156" s="63"/>
      <c r="RDC156" s="63"/>
      <c r="RDD156" s="63"/>
      <c r="RDE156" s="63"/>
      <c r="RDF156" s="63"/>
      <c r="RDG156" s="63"/>
      <c r="RDH156" s="63"/>
      <c r="RDI156" s="63"/>
      <c r="RDJ156" s="63"/>
      <c r="RDK156" s="63"/>
      <c r="RDL156" s="63"/>
      <c r="RDM156" s="63"/>
      <c r="RDN156" s="63"/>
      <c r="RDO156" s="63"/>
      <c r="RDP156" s="63"/>
      <c r="RDQ156" s="63"/>
      <c r="RDR156" s="63"/>
      <c r="RDS156" s="63"/>
      <c r="RDT156" s="63"/>
      <c r="RDU156" s="63"/>
      <c r="RDV156" s="63"/>
      <c r="RDW156" s="63"/>
      <c r="RDX156" s="63"/>
      <c r="RDY156" s="63"/>
      <c r="RDZ156" s="63"/>
      <c r="REA156" s="63"/>
      <c r="REB156" s="63"/>
      <c r="REC156" s="63"/>
      <c r="RED156" s="63"/>
      <c r="REE156" s="63"/>
      <c r="REF156" s="63"/>
      <c r="REG156" s="63"/>
      <c r="REH156" s="63"/>
      <c r="REI156" s="63"/>
      <c r="REJ156" s="63"/>
      <c r="REK156" s="63"/>
      <c r="REL156" s="63"/>
      <c r="REM156" s="63"/>
      <c r="REN156" s="63"/>
      <c r="REO156" s="63"/>
      <c r="REP156" s="63"/>
      <c r="REQ156" s="63"/>
      <c r="RER156" s="63"/>
      <c r="RES156" s="63"/>
      <c r="RET156" s="63"/>
      <c r="REU156" s="63"/>
      <c r="REV156" s="63"/>
      <c r="REW156" s="63"/>
      <c r="REX156" s="63"/>
      <c r="REY156" s="63"/>
      <c r="REZ156" s="63"/>
      <c r="RFA156" s="63"/>
      <c r="RFB156" s="63"/>
      <c r="RFC156" s="63"/>
      <c r="RFD156" s="63"/>
      <c r="RFE156" s="63"/>
      <c r="RFF156" s="63"/>
      <c r="RFG156" s="63"/>
      <c r="RFH156" s="63"/>
      <c r="RFI156" s="63"/>
      <c r="RFJ156" s="63"/>
      <c r="RFK156" s="63"/>
      <c r="RFL156" s="63"/>
      <c r="RFM156" s="63"/>
      <c r="RFN156" s="63"/>
      <c r="RFO156" s="63"/>
      <c r="RFP156" s="63"/>
      <c r="RFQ156" s="63"/>
      <c r="RFR156" s="63"/>
      <c r="RFS156" s="63"/>
      <c r="RFT156" s="63"/>
      <c r="RFU156" s="63"/>
      <c r="RFV156" s="63"/>
      <c r="RFW156" s="63"/>
      <c r="RFX156" s="63"/>
      <c r="RFY156" s="63"/>
      <c r="RFZ156" s="63"/>
      <c r="RGA156" s="63"/>
      <c r="RGB156" s="63"/>
      <c r="RGC156" s="63"/>
      <c r="RGD156" s="63"/>
      <c r="RGE156" s="63"/>
      <c r="RGF156" s="63"/>
      <c r="RGG156" s="63"/>
      <c r="RGH156" s="63"/>
      <c r="RGI156" s="63"/>
      <c r="RGJ156" s="63"/>
      <c r="RGK156" s="63"/>
      <c r="RGL156" s="63"/>
      <c r="RGM156" s="63"/>
      <c r="RGN156" s="63"/>
      <c r="RGO156" s="63"/>
      <c r="RGP156" s="63"/>
      <c r="RGQ156" s="63"/>
      <c r="RGR156" s="63"/>
      <c r="RGS156" s="63"/>
      <c r="RGT156" s="63"/>
      <c r="RGU156" s="63"/>
      <c r="RGV156" s="63"/>
      <c r="RGW156" s="63"/>
      <c r="RGX156" s="63"/>
      <c r="RGY156" s="63"/>
      <c r="RGZ156" s="63"/>
      <c r="RHA156" s="63"/>
      <c r="RHB156" s="63"/>
      <c r="RHC156" s="63"/>
      <c r="RHD156" s="63"/>
      <c r="RHE156" s="63"/>
      <c r="RHF156" s="63"/>
      <c r="RHG156" s="63"/>
      <c r="RHH156" s="63"/>
      <c r="RHI156" s="63"/>
      <c r="RHJ156" s="63"/>
      <c r="RHK156" s="63"/>
      <c r="RHL156" s="63"/>
      <c r="RHM156" s="63"/>
      <c r="RHN156" s="63"/>
      <c r="RHO156" s="63"/>
      <c r="RHP156" s="63"/>
      <c r="RHQ156" s="63"/>
      <c r="RHR156" s="63"/>
      <c r="RHS156" s="63"/>
      <c r="RHT156" s="63"/>
      <c r="RHU156" s="63"/>
      <c r="RHV156" s="63"/>
      <c r="RHW156" s="63"/>
      <c r="RHX156" s="63"/>
      <c r="RHY156" s="63"/>
      <c r="RHZ156" s="63"/>
      <c r="RIA156" s="63"/>
      <c r="RIB156" s="63"/>
      <c r="RIC156" s="63"/>
      <c r="RID156" s="63"/>
      <c r="RIE156" s="63"/>
      <c r="RIF156" s="63"/>
      <c r="RIG156" s="63"/>
      <c r="RIH156" s="63"/>
      <c r="RII156" s="63"/>
      <c r="RIJ156" s="63"/>
      <c r="RIK156" s="63"/>
      <c r="RIL156" s="63"/>
      <c r="RIM156" s="63"/>
      <c r="RIN156" s="63"/>
      <c r="RIO156" s="63"/>
      <c r="RIP156" s="63"/>
      <c r="RIQ156" s="63"/>
      <c r="RIR156" s="63"/>
      <c r="RIS156" s="63"/>
      <c r="RIT156" s="63"/>
      <c r="RIU156" s="63"/>
      <c r="RIV156" s="63"/>
      <c r="RIW156" s="63"/>
      <c r="RIX156" s="63"/>
      <c r="RIY156" s="63"/>
      <c r="RIZ156" s="63"/>
      <c r="RJA156" s="63"/>
      <c r="RJB156" s="63"/>
      <c r="RJC156" s="63"/>
      <c r="RJD156" s="63"/>
      <c r="RJE156" s="63"/>
      <c r="RJF156" s="63"/>
      <c r="RJG156" s="63"/>
      <c r="RJH156" s="63"/>
      <c r="RJI156" s="63"/>
      <c r="RJJ156" s="63"/>
      <c r="RJK156" s="63"/>
      <c r="RJL156" s="63"/>
      <c r="RJM156" s="63"/>
      <c r="RJN156" s="63"/>
      <c r="RJO156" s="63"/>
      <c r="RJP156" s="63"/>
      <c r="RJQ156" s="63"/>
      <c r="RJR156" s="63"/>
      <c r="RJS156" s="63"/>
      <c r="RJT156" s="63"/>
      <c r="RJU156" s="63"/>
      <c r="RJV156" s="63"/>
      <c r="RJW156" s="63"/>
      <c r="RJX156" s="63"/>
      <c r="RJY156" s="63"/>
      <c r="RJZ156" s="63"/>
      <c r="RKA156" s="63"/>
      <c r="RKB156" s="63"/>
      <c r="RKC156" s="63"/>
      <c r="RKD156" s="63"/>
      <c r="RKE156" s="63"/>
      <c r="RKF156" s="63"/>
      <c r="RKG156" s="63"/>
      <c r="RKH156" s="63"/>
      <c r="RKI156" s="63"/>
      <c r="RKJ156" s="63"/>
      <c r="RKK156" s="63"/>
      <c r="RKL156" s="63"/>
      <c r="RKM156" s="63"/>
      <c r="RKN156" s="63"/>
      <c r="RKO156" s="63"/>
      <c r="RKP156" s="63"/>
      <c r="RKQ156" s="63"/>
      <c r="RKR156" s="63"/>
      <c r="RKS156" s="63"/>
      <c r="RKT156" s="63"/>
      <c r="RKU156" s="63"/>
      <c r="RKV156" s="63"/>
      <c r="RKW156" s="63"/>
      <c r="RKX156" s="63"/>
      <c r="RKY156" s="63"/>
      <c r="RKZ156" s="63"/>
      <c r="RLA156" s="63"/>
      <c r="RLB156" s="63"/>
      <c r="RLC156" s="63"/>
      <c r="RLD156" s="63"/>
      <c r="RLE156" s="63"/>
      <c r="RLF156" s="63"/>
      <c r="RLG156" s="63"/>
      <c r="RLH156" s="63"/>
      <c r="RLI156" s="63"/>
      <c r="RLJ156" s="63"/>
      <c r="RLK156" s="63"/>
      <c r="RLL156" s="63"/>
      <c r="RLM156" s="63"/>
      <c r="RLN156" s="63"/>
      <c r="RLO156" s="63"/>
      <c r="RLP156" s="63"/>
      <c r="RLQ156" s="63"/>
      <c r="RLR156" s="63"/>
      <c r="RLS156" s="63"/>
      <c r="RLT156" s="63"/>
      <c r="RLU156" s="63"/>
      <c r="RLV156" s="63"/>
      <c r="RLW156" s="63"/>
      <c r="RLX156" s="63"/>
      <c r="RLY156" s="63"/>
      <c r="RLZ156" s="63"/>
      <c r="RMA156" s="63"/>
      <c r="RMB156" s="63"/>
      <c r="RMC156" s="63"/>
      <c r="RMD156" s="63"/>
      <c r="RME156" s="63"/>
      <c r="RMF156" s="63"/>
      <c r="RMG156" s="63"/>
      <c r="RMH156" s="63"/>
      <c r="RMI156" s="63"/>
      <c r="RMJ156" s="63"/>
      <c r="RMK156" s="63"/>
      <c r="RML156" s="63"/>
      <c r="RMM156" s="63"/>
      <c r="RMN156" s="63"/>
      <c r="RMO156" s="63"/>
      <c r="RMP156" s="63"/>
      <c r="RMQ156" s="63"/>
      <c r="RMR156" s="63"/>
      <c r="RMS156" s="63"/>
      <c r="RMT156" s="63"/>
      <c r="RMU156" s="63"/>
      <c r="RMV156" s="63"/>
      <c r="RMW156" s="63"/>
      <c r="RMX156" s="63"/>
      <c r="RMY156" s="63"/>
      <c r="RMZ156" s="63"/>
      <c r="RNA156" s="63"/>
      <c r="RNB156" s="63"/>
      <c r="RNC156" s="63"/>
      <c r="RND156" s="63"/>
      <c r="RNE156" s="63"/>
      <c r="RNF156" s="63"/>
      <c r="RNG156" s="63"/>
      <c r="RNH156" s="63"/>
      <c r="RNI156" s="63"/>
      <c r="RNJ156" s="63"/>
      <c r="RNK156" s="63"/>
      <c r="RNL156" s="63"/>
      <c r="RNM156" s="63"/>
      <c r="RNN156" s="63"/>
      <c r="RNO156" s="63"/>
      <c r="RNP156" s="63"/>
      <c r="RNQ156" s="63"/>
      <c r="RNR156" s="63"/>
      <c r="RNS156" s="63"/>
      <c r="RNT156" s="63"/>
      <c r="RNU156" s="63"/>
      <c r="RNV156" s="63"/>
      <c r="RNW156" s="63"/>
      <c r="RNX156" s="63"/>
      <c r="RNY156" s="63"/>
      <c r="RNZ156" s="63"/>
      <c r="ROA156" s="63"/>
      <c r="ROB156" s="63"/>
      <c r="ROC156" s="63"/>
      <c r="ROD156" s="63"/>
      <c r="ROE156" s="63"/>
      <c r="ROF156" s="63"/>
      <c r="ROG156" s="63"/>
      <c r="ROH156" s="63"/>
      <c r="ROI156" s="63"/>
      <c r="ROJ156" s="63"/>
      <c r="ROK156" s="63"/>
      <c r="ROL156" s="63"/>
      <c r="ROM156" s="63"/>
      <c r="RON156" s="63"/>
      <c r="ROO156" s="63"/>
      <c r="ROP156" s="63"/>
      <c r="ROQ156" s="63"/>
      <c r="ROR156" s="63"/>
      <c r="ROS156" s="63"/>
      <c r="ROT156" s="63"/>
      <c r="ROU156" s="63"/>
      <c r="ROV156" s="63"/>
      <c r="ROW156" s="63"/>
      <c r="ROX156" s="63"/>
      <c r="ROY156" s="63"/>
      <c r="ROZ156" s="63"/>
      <c r="RPA156" s="63"/>
      <c r="RPB156" s="63"/>
      <c r="RPC156" s="63"/>
      <c r="RPD156" s="63"/>
      <c r="RPE156" s="63"/>
      <c r="RPF156" s="63"/>
      <c r="RPG156" s="63"/>
      <c r="RPH156" s="63"/>
      <c r="RPI156" s="63"/>
      <c r="RPJ156" s="63"/>
      <c r="RPK156" s="63"/>
      <c r="RPL156" s="63"/>
      <c r="RPM156" s="63"/>
      <c r="RPN156" s="63"/>
      <c r="RPO156" s="63"/>
      <c r="RPP156" s="63"/>
      <c r="RPQ156" s="63"/>
      <c r="RPR156" s="63"/>
      <c r="RPS156" s="63"/>
      <c r="RPT156" s="63"/>
      <c r="RPU156" s="63"/>
      <c r="RPV156" s="63"/>
      <c r="RPW156" s="63"/>
      <c r="RPX156" s="63"/>
      <c r="RPY156" s="63"/>
      <c r="RPZ156" s="63"/>
      <c r="RQA156" s="63"/>
      <c r="RQB156" s="63"/>
      <c r="RQC156" s="63"/>
      <c r="RQD156" s="63"/>
      <c r="RQE156" s="63"/>
      <c r="RQF156" s="63"/>
      <c r="RQG156" s="63"/>
      <c r="RQH156" s="63"/>
      <c r="RQI156" s="63"/>
      <c r="RQJ156" s="63"/>
      <c r="RQK156" s="63"/>
      <c r="RQL156" s="63"/>
      <c r="RQM156" s="63"/>
      <c r="RQN156" s="63"/>
      <c r="RQO156" s="63"/>
      <c r="RQP156" s="63"/>
      <c r="RQQ156" s="63"/>
      <c r="RQR156" s="63"/>
      <c r="RQS156" s="63"/>
      <c r="RQT156" s="63"/>
      <c r="RQU156" s="63"/>
      <c r="RQV156" s="63"/>
      <c r="RQW156" s="63"/>
      <c r="RQX156" s="63"/>
      <c r="RQY156" s="63"/>
      <c r="RQZ156" s="63"/>
      <c r="RRA156" s="63"/>
      <c r="RRB156" s="63"/>
      <c r="RRC156" s="63"/>
      <c r="RRD156" s="63"/>
      <c r="RRE156" s="63"/>
      <c r="RRF156" s="63"/>
      <c r="RRG156" s="63"/>
      <c r="RRH156" s="63"/>
      <c r="RRI156" s="63"/>
      <c r="RRJ156" s="63"/>
      <c r="RRK156" s="63"/>
      <c r="RRL156" s="63"/>
      <c r="RRM156" s="63"/>
      <c r="RRN156" s="63"/>
      <c r="RRO156" s="63"/>
      <c r="RRP156" s="63"/>
      <c r="RRQ156" s="63"/>
      <c r="RRR156" s="63"/>
      <c r="RRS156" s="63"/>
      <c r="RRT156" s="63"/>
      <c r="RRU156" s="63"/>
      <c r="RRV156" s="63"/>
      <c r="RRW156" s="63"/>
      <c r="RRX156" s="63"/>
      <c r="RRY156" s="63"/>
      <c r="RRZ156" s="63"/>
      <c r="RSA156" s="63"/>
      <c r="RSB156" s="63"/>
      <c r="RSC156" s="63"/>
      <c r="RSD156" s="63"/>
      <c r="RSE156" s="63"/>
      <c r="RSF156" s="63"/>
      <c r="RSG156" s="63"/>
      <c r="RSH156" s="63"/>
      <c r="RSI156" s="63"/>
      <c r="RSJ156" s="63"/>
      <c r="RSK156" s="63"/>
      <c r="RSL156" s="63"/>
      <c r="RSM156" s="63"/>
      <c r="RSN156" s="63"/>
      <c r="RSO156" s="63"/>
      <c r="RSP156" s="63"/>
      <c r="RSQ156" s="63"/>
      <c r="RSR156" s="63"/>
      <c r="RSS156" s="63"/>
      <c r="RST156" s="63"/>
      <c r="RSU156" s="63"/>
      <c r="RSV156" s="63"/>
      <c r="RSW156" s="63"/>
      <c r="RSX156" s="63"/>
      <c r="RSY156" s="63"/>
      <c r="RSZ156" s="63"/>
      <c r="RTA156" s="63"/>
      <c r="RTB156" s="63"/>
      <c r="RTC156" s="63"/>
      <c r="RTD156" s="63"/>
      <c r="RTE156" s="63"/>
      <c r="RTF156" s="63"/>
      <c r="RTG156" s="63"/>
      <c r="RTH156" s="63"/>
      <c r="RTI156" s="63"/>
      <c r="RTJ156" s="63"/>
      <c r="RTK156" s="63"/>
      <c r="RTL156" s="63"/>
      <c r="RTM156" s="63"/>
      <c r="RTN156" s="63"/>
      <c r="RTO156" s="63"/>
      <c r="RTP156" s="63"/>
      <c r="RTQ156" s="63"/>
      <c r="RTR156" s="63"/>
      <c r="RTS156" s="63"/>
      <c r="RTT156" s="63"/>
      <c r="RTU156" s="63"/>
      <c r="RTV156" s="63"/>
      <c r="RTW156" s="63"/>
      <c r="RTX156" s="63"/>
      <c r="RTY156" s="63"/>
      <c r="RTZ156" s="63"/>
      <c r="RUA156" s="63"/>
      <c r="RUB156" s="63"/>
      <c r="RUC156" s="63"/>
      <c r="RUD156" s="63"/>
      <c r="RUE156" s="63"/>
      <c r="RUF156" s="63"/>
      <c r="RUG156" s="63"/>
      <c r="RUH156" s="63"/>
      <c r="RUI156" s="63"/>
      <c r="RUJ156" s="63"/>
      <c r="RUK156" s="63"/>
      <c r="RUL156" s="63"/>
      <c r="RUM156" s="63"/>
      <c r="RUN156" s="63"/>
      <c r="RUO156" s="63"/>
      <c r="RUP156" s="63"/>
      <c r="RUQ156" s="63"/>
      <c r="RUR156" s="63"/>
      <c r="RUS156" s="63"/>
      <c r="RUT156" s="63"/>
      <c r="RUU156" s="63"/>
      <c r="RUV156" s="63"/>
      <c r="RUW156" s="63"/>
      <c r="RUX156" s="63"/>
      <c r="RUY156" s="63"/>
      <c r="RUZ156" s="63"/>
      <c r="RVA156" s="63"/>
      <c r="RVB156" s="63"/>
      <c r="RVC156" s="63"/>
      <c r="RVD156" s="63"/>
      <c r="RVE156" s="63"/>
      <c r="RVF156" s="63"/>
      <c r="RVG156" s="63"/>
      <c r="RVH156" s="63"/>
      <c r="RVI156" s="63"/>
      <c r="RVJ156" s="63"/>
      <c r="RVK156" s="63"/>
      <c r="RVL156" s="63"/>
      <c r="RVM156" s="63"/>
      <c r="RVN156" s="63"/>
      <c r="RVO156" s="63"/>
      <c r="RVP156" s="63"/>
      <c r="RVQ156" s="63"/>
      <c r="RVR156" s="63"/>
      <c r="RVS156" s="63"/>
      <c r="RVT156" s="63"/>
      <c r="RVU156" s="63"/>
      <c r="RVV156" s="63"/>
      <c r="RVW156" s="63"/>
      <c r="RVX156" s="63"/>
      <c r="RVY156" s="63"/>
      <c r="RVZ156" s="63"/>
      <c r="RWA156" s="63"/>
      <c r="RWB156" s="63"/>
      <c r="RWC156" s="63"/>
      <c r="RWD156" s="63"/>
      <c r="RWE156" s="63"/>
      <c r="RWF156" s="63"/>
      <c r="RWG156" s="63"/>
      <c r="RWH156" s="63"/>
      <c r="RWI156" s="63"/>
      <c r="RWJ156" s="63"/>
      <c r="RWK156" s="63"/>
      <c r="RWL156" s="63"/>
      <c r="RWM156" s="63"/>
      <c r="RWN156" s="63"/>
      <c r="RWO156" s="63"/>
      <c r="RWP156" s="63"/>
      <c r="RWQ156" s="63"/>
      <c r="RWR156" s="63"/>
      <c r="RWS156" s="63"/>
      <c r="RWT156" s="63"/>
      <c r="RWU156" s="63"/>
      <c r="RWV156" s="63"/>
      <c r="RWW156" s="63"/>
      <c r="RWX156" s="63"/>
      <c r="RWY156" s="63"/>
      <c r="RWZ156" s="63"/>
      <c r="RXA156" s="63"/>
      <c r="RXB156" s="63"/>
      <c r="RXC156" s="63"/>
      <c r="RXD156" s="63"/>
      <c r="RXE156" s="63"/>
      <c r="RXF156" s="63"/>
      <c r="RXG156" s="63"/>
      <c r="RXH156" s="63"/>
      <c r="RXI156" s="63"/>
      <c r="RXJ156" s="63"/>
      <c r="RXK156" s="63"/>
      <c r="RXL156" s="63"/>
      <c r="RXM156" s="63"/>
      <c r="RXN156" s="63"/>
      <c r="RXO156" s="63"/>
      <c r="RXP156" s="63"/>
      <c r="RXQ156" s="63"/>
      <c r="RXR156" s="63"/>
      <c r="RXS156" s="63"/>
      <c r="RXT156" s="63"/>
      <c r="RXU156" s="63"/>
      <c r="RXV156" s="63"/>
      <c r="RXW156" s="63"/>
      <c r="RXX156" s="63"/>
      <c r="RXY156" s="63"/>
      <c r="RXZ156" s="63"/>
      <c r="RYA156" s="63"/>
      <c r="RYB156" s="63"/>
      <c r="RYC156" s="63"/>
      <c r="RYD156" s="63"/>
      <c r="RYE156" s="63"/>
      <c r="RYF156" s="63"/>
      <c r="RYG156" s="63"/>
      <c r="RYH156" s="63"/>
      <c r="RYI156" s="63"/>
      <c r="RYJ156" s="63"/>
      <c r="RYK156" s="63"/>
      <c r="RYL156" s="63"/>
      <c r="RYM156" s="63"/>
      <c r="RYN156" s="63"/>
      <c r="RYO156" s="63"/>
      <c r="RYP156" s="63"/>
      <c r="RYQ156" s="63"/>
      <c r="RYR156" s="63"/>
      <c r="RYS156" s="63"/>
      <c r="RYT156" s="63"/>
      <c r="RYU156" s="63"/>
      <c r="RYV156" s="63"/>
      <c r="RYW156" s="63"/>
      <c r="RYX156" s="63"/>
      <c r="RYY156" s="63"/>
      <c r="RYZ156" s="63"/>
      <c r="RZA156" s="63"/>
      <c r="RZB156" s="63"/>
      <c r="RZC156" s="63"/>
      <c r="RZD156" s="63"/>
      <c r="RZE156" s="63"/>
      <c r="RZF156" s="63"/>
      <c r="RZG156" s="63"/>
      <c r="RZH156" s="63"/>
      <c r="RZI156" s="63"/>
      <c r="RZJ156" s="63"/>
      <c r="RZK156" s="63"/>
      <c r="RZL156" s="63"/>
      <c r="RZM156" s="63"/>
      <c r="RZN156" s="63"/>
      <c r="RZO156" s="63"/>
      <c r="RZP156" s="63"/>
      <c r="RZQ156" s="63"/>
      <c r="RZR156" s="63"/>
      <c r="RZS156" s="63"/>
      <c r="RZT156" s="63"/>
      <c r="RZU156" s="63"/>
      <c r="RZV156" s="63"/>
      <c r="RZW156" s="63"/>
      <c r="RZX156" s="63"/>
      <c r="RZY156" s="63"/>
      <c r="RZZ156" s="63"/>
      <c r="SAA156" s="63"/>
      <c r="SAB156" s="63"/>
      <c r="SAC156" s="63"/>
      <c r="SAD156" s="63"/>
      <c r="SAE156" s="63"/>
      <c r="SAF156" s="63"/>
      <c r="SAG156" s="63"/>
      <c r="SAH156" s="63"/>
      <c r="SAI156" s="63"/>
      <c r="SAJ156" s="63"/>
      <c r="SAK156" s="63"/>
      <c r="SAL156" s="63"/>
      <c r="SAM156" s="63"/>
      <c r="SAN156" s="63"/>
      <c r="SAO156" s="63"/>
      <c r="SAP156" s="63"/>
      <c r="SAQ156" s="63"/>
      <c r="SAR156" s="63"/>
      <c r="SAS156" s="63"/>
      <c r="SAT156" s="63"/>
      <c r="SAU156" s="63"/>
      <c r="SAV156" s="63"/>
      <c r="SAW156" s="63"/>
      <c r="SAX156" s="63"/>
      <c r="SAY156" s="63"/>
      <c r="SAZ156" s="63"/>
      <c r="SBA156" s="63"/>
      <c r="SBB156" s="63"/>
      <c r="SBC156" s="63"/>
      <c r="SBD156" s="63"/>
      <c r="SBE156" s="63"/>
      <c r="SBF156" s="63"/>
      <c r="SBG156" s="63"/>
      <c r="SBH156" s="63"/>
      <c r="SBI156" s="63"/>
      <c r="SBJ156" s="63"/>
      <c r="SBK156" s="63"/>
      <c r="SBL156" s="63"/>
      <c r="SBM156" s="63"/>
      <c r="SBN156" s="63"/>
      <c r="SBO156" s="63"/>
      <c r="SBP156" s="63"/>
      <c r="SBQ156" s="63"/>
      <c r="SBR156" s="63"/>
      <c r="SBS156" s="63"/>
      <c r="SBT156" s="63"/>
      <c r="SBU156" s="63"/>
      <c r="SBV156" s="63"/>
      <c r="SBW156" s="63"/>
      <c r="SBX156" s="63"/>
      <c r="SBY156" s="63"/>
      <c r="SBZ156" s="63"/>
      <c r="SCA156" s="63"/>
      <c r="SCB156" s="63"/>
      <c r="SCC156" s="63"/>
      <c r="SCD156" s="63"/>
      <c r="SCE156" s="63"/>
      <c r="SCF156" s="63"/>
      <c r="SCG156" s="63"/>
      <c r="SCH156" s="63"/>
      <c r="SCI156" s="63"/>
      <c r="SCJ156" s="63"/>
      <c r="SCK156" s="63"/>
      <c r="SCL156" s="63"/>
      <c r="SCM156" s="63"/>
      <c r="SCN156" s="63"/>
      <c r="SCO156" s="63"/>
      <c r="SCP156" s="63"/>
      <c r="SCQ156" s="63"/>
      <c r="SCR156" s="63"/>
      <c r="SCS156" s="63"/>
      <c r="SCT156" s="63"/>
      <c r="SCU156" s="63"/>
      <c r="SCV156" s="63"/>
      <c r="SCW156" s="63"/>
      <c r="SCX156" s="63"/>
      <c r="SCY156" s="63"/>
      <c r="SCZ156" s="63"/>
      <c r="SDA156" s="63"/>
      <c r="SDB156" s="63"/>
      <c r="SDC156" s="63"/>
      <c r="SDD156" s="63"/>
      <c r="SDE156" s="63"/>
      <c r="SDF156" s="63"/>
      <c r="SDG156" s="63"/>
      <c r="SDH156" s="63"/>
      <c r="SDI156" s="63"/>
      <c r="SDJ156" s="63"/>
      <c r="SDK156" s="63"/>
      <c r="SDL156" s="63"/>
      <c r="SDM156" s="63"/>
      <c r="SDN156" s="63"/>
      <c r="SDO156" s="63"/>
      <c r="SDP156" s="63"/>
      <c r="SDQ156" s="63"/>
      <c r="SDR156" s="63"/>
      <c r="SDS156" s="63"/>
      <c r="SDT156" s="63"/>
      <c r="SDU156" s="63"/>
      <c r="SDV156" s="63"/>
      <c r="SDW156" s="63"/>
      <c r="SDX156" s="63"/>
      <c r="SDY156" s="63"/>
      <c r="SDZ156" s="63"/>
      <c r="SEA156" s="63"/>
      <c r="SEB156" s="63"/>
      <c r="SEC156" s="63"/>
      <c r="SED156" s="63"/>
      <c r="SEE156" s="63"/>
      <c r="SEF156" s="63"/>
      <c r="SEG156" s="63"/>
      <c r="SEH156" s="63"/>
      <c r="SEI156" s="63"/>
      <c r="SEJ156" s="63"/>
      <c r="SEK156" s="63"/>
      <c r="SEL156" s="63"/>
      <c r="SEM156" s="63"/>
      <c r="SEN156" s="63"/>
      <c r="SEO156" s="63"/>
      <c r="SEP156" s="63"/>
      <c r="SEQ156" s="63"/>
      <c r="SER156" s="63"/>
      <c r="SES156" s="63"/>
      <c r="SET156" s="63"/>
      <c r="SEU156" s="63"/>
      <c r="SEV156" s="63"/>
      <c r="SEW156" s="63"/>
      <c r="SEX156" s="63"/>
      <c r="SEY156" s="63"/>
      <c r="SEZ156" s="63"/>
      <c r="SFA156" s="63"/>
      <c r="SFB156" s="63"/>
      <c r="SFC156" s="63"/>
      <c r="SFD156" s="63"/>
      <c r="SFE156" s="63"/>
      <c r="SFF156" s="63"/>
      <c r="SFG156" s="63"/>
      <c r="SFH156" s="63"/>
      <c r="SFI156" s="63"/>
      <c r="SFJ156" s="63"/>
      <c r="SFK156" s="63"/>
      <c r="SFL156" s="63"/>
      <c r="SFM156" s="63"/>
      <c r="SFN156" s="63"/>
      <c r="SFO156" s="63"/>
      <c r="SFP156" s="63"/>
      <c r="SFQ156" s="63"/>
      <c r="SFR156" s="63"/>
      <c r="SFS156" s="63"/>
      <c r="SFT156" s="63"/>
      <c r="SFU156" s="63"/>
      <c r="SFV156" s="63"/>
      <c r="SFW156" s="63"/>
      <c r="SFX156" s="63"/>
      <c r="SFY156" s="63"/>
      <c r="SFZ156" s="63"/>
      <c r="SGA156" s="63"/>
      <c r="SGB156" s="63"/>
      <c r="SGC156" s="63"/>
      <c r="SGD156" s="63"/>
      <c r="SGE156" s="63"/>
      <c r="SGF156" s="63"/>
      <c r="SGG156" s="63"/>
      <c r="SGH156" s="63"/>
      <c r="SGI156" s="63"/>
      <c r="SGJ156" s="63"/>
      <c r="SGK156" s="63"/>
      <c r="SGL156" s="63"/>
      <c r="SGM156" s="63"/>
      <c r="SGN156" s="63"/>
      <c r="SGO156" s="63"/>
      <c r="SGP156" s="63"/>
      <c r="SGQ156" s="63"/>
      <c r="SGR156" s="63"/>
      <c r="SGS156" s="63"/>
      <c r="SGT156" s="63"/>
      <c r="SGU156" s="63"/>
      <c r="SGV156" s="63"/>
      <c r="SGW156" s="63"/>
      <c r="SGX156" s="63"/>
      <c r="SGY156" s="63"/>
      <c r="SGZ156" s="63"/>
      <c r="SHA156" s="63"/>
      <c r="SHB156" s="63"/>
      <c r="SHC156" s="63"/>
      <c r="SHD156" s="63"/>
      <c r="SHE156" s="63"/>
      <c r="SHF156" s="63"/>
      <c r="SHG156" s="63"/>
      <c r="SHH156" s="63"/>
      <c r="SHI156" s="63"/>
      <c r="SHJ156" s="63"/>
      <c r="SHK156" s="63"/>
      <c r="SHL156" s="63"/>
      <c r="SHM156" s="63"/>
      <c r="SHN156" s="63"/>
      <c r="SHO156" s="63"/>
      <c r="SHP156" s="63"/>
      <c r="SHQ156" s="63"/>
      <c r="SHR156" s="63"/>
      <c r="SHS156" s="63"/>
      <c r="SHT156" s="63"/>
      <c r="SHU156" s="63"/>
      <c r="SHV156" s="63"/>
      <c r="SHW156" s="63"/>
      <c r="SHX156" s="63"/>
      <c r="SHY156" s="63"/>
      <c r="SHZ156" s="63"/>
      <c r="SIA156" s="63"/>
      <c r="SIB156" s="63"/>
      <c r="SIC156" s="63"/>
      <c r="SID156" s="63"/>
      <c r="SIE156" s="63"/>
      <c r="SIF156" s="63"/>
      <c r="SIG156" s="63"/>
      <c r="SIH156" s="63"/>
      <c r="SII156" s="63"/>
      <c r="SIJ156" s="63"/>
      <c r="SIK156" s="63"/>
      <c r="SIL156" s="63"/>
      <c r="SIM156" s="63"/>
      <c r="SIN156" s="63"/>
      <c r="SIO156" s="63"/>
      <c r="SIP156" s="63"/>
      <c r="SIQ156" s="63"/>
      <c r="SIR156" s="63"/>
      <c r="SIS156" s="63"/>
      <c r="SIT156" s="63"/>
      <c r="SIU156" s="63"/>
      <c r="SIV156" s="63"/>
      <c r="SIW156" s="63"/>
      <c r="SIX156" s="63"/>
      <c r="SIY156" s="63"/>
      <c r="SIZ156" s="63"/>
      <c r="SJA156" s="63"/>
      <c r="SJB156" s="63"/>
      <c r="SJC156" s="63"/>
      <c r="SJD156" s="63"/>
      <c r="SJE156" s="63"/>
      <c r="SJF156" s="63"/>
      <c r="SJG156" s="63"/>
      <c r="SJH156" s="63"/>
      <c r="SJI156" s="63"/>
      <c r="SJJ156" s="63"/>
      <c r="SJK156" s="63"/>
      <c r="SJL156" s="63"/>
      <c r="SJM156" s="63"/>
      <c r="SJN156" s="63"/>
      <c r="SJO156" s="63"/>
      <c r="SJP156" s="63"/>
      <c r="SJQ156" s="63"/>
      <c r="SJR156" s="63"/>
      <c r="SJS156" s="63"/>
      <c r="SJT156" s="63"/>
      <c r="SJU156" s="63"/>
      <c r="SJV156" s="63"/>
      <c r="SJW156" s="63"/>
      <c r="SJX156" s="63"/>
      <c r="SJY156" s="63"/>
      <c r="SJZ156" s="63"/>
      <c r="SKA156" s="63"/>
      <c r="SKB156" s="63"/>
      <c r="SKC156" s="63"/>
      <c r="SKD156" s="63"/>
      <c r="SKE156" s="63"/>
      <c r="SKF156" s="63"/>
      <c r="SKG156" s="63"/>
      <c r="SKH156" s="63"/>
      <c r="SKI156" s="63"/>
      <c r="SKJ156" s="63"/>
      <c r="SKK156" s="63"/>
      <c r="SKL156" s="63"/>
      <c r="SKM156" s="63"/>
      <c r="SKN156" s="63"/>
      <c r="SKO156" s="63"/>
      <c r="SKP156" s="63"/>
      <c r="SKQ156" s="63"/>
      <c r="SKR156" s="63"/>
      <c r="SKS156" s="63"/>
      <c r="SKT156" s="63"/>
      <c r="SKU156" s="63"/>
      <c r="SKV156" s="63"/>
      <c r="SKW156" s="63"/>
      <c r="SKX156" s="63"/>
      <c r="SKY156" s="63"/>
      <c r="SKZ156" s="63"/>
      <c r="SLA156" s="63"/>
      <c r="SLB156" s="63"/>
      <c r="SLC156" s="63"/>
      <c r="SLD156" s="63"/>
      <c r="SLE156" s="63"/>
      <c r="SLF156" s="63"/>
      <c r="SLG156" s="63"/>
      <c r="SLH156" s="63"/>
      <c r="SLI156" s="63"/>
      <c r="SLJ156" s="63"/>
      <c r="SLK156" s="63"/>
      <c r="SLL156" s="63"/>
      <c r="SLM156" s="63"/>
      <c r="SLN156" s="63"/>
      <c r="SLO156" s="63"/>
      <c r="SLP156" s="63"/>
      <c r="SLQ156" s="63"/>
      <c r="SLR156" s="63"/>
      <c r="SLS156" s="63"/>
      <c r="SLT156" s="63"/>
      <c r="SLU156" s="63"/>
      <c r="SLV156" s="63"/>
      <c r="SLW156" s="63"/>
      <c r="SLX156" s="63"/>
      <c r="SLY156" s="63"/>
      <c r="SLZ156" s="63"/>
      <c r="SMA156" s="63"/>
      <c r="SMB156" s="63"/>
      <c r="SMC156" s="63"/>
      <c r="SMD156" s="63"/>
      <c r="SME156" s="63"/>
      <c r="SMF156" s="63"/>
      <c r="SMG156" s="63"/>
      <c r="SMH156" s="63"/>
      <c r="SMI156" s="63"/>
      <c r="SMJ156" s="63"/>
      <c r="SMK156" s="63"/>
      <c r="SML156" s="63"/>
      <c r="SMM156" s="63"/>
      <c r="SMN156" s="63"/>
      <c r="SMO156" s="63"/>
      <c r="SMP156" s="63"/>
      <c r="SMQ156" s="63"/>
      <c r="SMR156" s="63"/>
      <c r="SMS156" s="63"/>
      <c r="SMT156" s="63"/>
      <c r="SMU156" s="63"/>
      <c r="SMV156" s="63"/>
      <c r="SMW156" s="63"/>
      <c r="SMX156" s="63"/>
      <c r="SMY156" s="63"/>
      <c r="SMZ156" s="63"/>
      <c r="SNA156" s="63"/>
      <c r="SNB156" s="63"/>
      <c r="SNC156" s="63"/>
      <c r="SND156" s="63"/>
      <c r="SNE156" s="63"/>
      <c r="SNF156" s="63"/>
      <c r="SNG156" s="63"/>
      <c r="SNH156" s="63"/>
      <c r="SNI156" s="63"/>
      <c r="SNJ156" s="63"/>
      <c r="SNK156" s="63"/>
      <c r="SNL156" s="63"/>
      <c r="SNM156" s="63"/>
      <c r="SNN156" s="63"/>
      <c r="SNO156" s="63"/>
      <c r="SNP156" s="63"/>
      <c r="SNQ156" s="63"/>
      <c r="SNR156" s="63"/>
      <c r="SNS156" s="63"/>
      <c r="SNT156" s="63"/>
      <c r="SNU156" s="63"/>
      <c r="SNV156" s="63"/>
      <c r="SNW156" s="63"/>
      <c r="SNX156" s="63"/>
      <c r="SNY156" s="63"/>
      <c r="SNZ156" s="63"/>
      <c r="SOA156" s="63"/>
      <c r="SOB156" s="63"/>
      <c r="SOC156" s="63"/>
      <c r="SOD156" s="63"/>
      <c r="SOE156" s="63"/>
      <c r="SOF156" s="63"/>
      <c r="SOG156" s="63"/>
      <c r="SOH156" s="63"/>
      <c r="SOI156" s="63"/>
      <c r="SOJ156" s="63"/>
      <c r="SOK156" s="63"/>
      <c r="SOL156" s="63"/>
      <c r="SOM156" s="63"/>
      <c r="SON156" s="63"/>
      <c r="SOO156" s="63"/>
      <c r="SOP156" s="63"/>
      <c r="SOQ156" s="63"/>
      <c r="SOR156" s="63"/>
      <c r="SOS156" s="63"/>
      <c r="SOT156" s="63"/>
      <c r="SOU156" s="63"/>
      <c r="SOV156" s="63"/>
      <c r="SOW156" s="63"/>
      <c r="SOX156" s="63"/>
      <c r="SOY156" s="63"/>
      <c r="SOZ156" s="63"/>
      <c r="SPA156" s="63"/>
      <c r="SPB156" s="63"/>
      <c r="SPC156" s="63"/>
      <c r="SPD156" s="63"/>
      <c r="SPE156" s="63"/>
      <c r="SPF156" s="63"/>
      <c r="SPG156" s="63"/>
      <c r="SPH156" s="63"/>
      <c r="SPI156" s="63"/>
      <c r="SPJ156" s="63"/>
      <c r="SPK156" s="63"/>
      <c r="SPL156" s="63"/>
      <c r="SPM156" s="63"/>
      <c r="SPN156" s="63"/>
      <c r="SPO156" s="63"/>
      <c r="SPP156" s="63"/>
      <c r="SPQ156" s="63"/>
      <c r="SPR156" s="63"/>
      <c r="SPS156" s="63"/>
      <c r="SPT156" s="63"/>
      <c r="SPU156" s="63"/>
      <c r="SPV156" s="63"/>
      <c r="SPW156" s="63"/>
      <c r="SPX156" s="63"/>
      <c r="SPY156" s="63"/>
      <c r="SPZ156" s="63"/>
      <c r="SQA156" s="63"/>
      <c r="SQB156" s="63"/>
      <c r="SQC156" s="63"/>
      <c r="SQD156" s="63"/>
      <c r="SQE156" s="63"/>
      <c r="SQF156" s="63"/>
      <c r="SQG156" s="63"/>
      <c r="SQH156" s="63"/>
      <c r="SQI156" s="63"/>
      <c r="SQJ156" s="63"/>
      <c r="SQK156" s="63"/>
      <c r="SQL156" s="63"/>
      <c r="SQM156" s="63"/>
      <c r="SQN156" s="63"/>
      <c r="SQO156" s="63"/>
      <c r="SQP156" s="63"/>
      <c r="SQQ156" s="63"/>
      <c r="SQR156" s="63"/>
      <c r="SQS156" s="63"/>
      <c r="SQT156" s="63"/>
      <c r="SQU156" s="63"/>
      <c r="SQV156" s="63"/>
      <c r="SQW156" s="63"/>
      <c r="SQX156" s="63"/>
      <c r="SQY156" s="63"/>
      <c r="SQZ156" s="63"/>
      <c r="SRA156" s="63"/>
      <c r="SRB156" s="63"/>
      <c r="SRC156" s="63"/>
      <c r="SRD156" s="63"/>
      <c r="SRE156" s="63"/>
      <c r="SRF156" s="63"/>
      <c r="SRG156" s="63"/>
      <c r="SRH156" s="63"/>
      <c r="SRI156" s="63"/>
      <c r="SRJ156" s="63"/>
      <c r="SRK156" s="63"/>
      <c r="SRL156" s="63"/>
      <c r="SRM156" s="63"/>
      <c r="SRN156" s="63"/>
      <c r="SRO156" s="63"/>
      <c r="SRP156" s="63"/>
      <c r="SRQ156" s="63"/>
      <c r="SRR156" s="63"/>
      <c r="SRS156" s="63"/>
      <c r="SRT156" s="63"/>
      <c r="SRU156" s="63"/>
      <c r="SRV156" s="63"/>
      <c r="SRW156" s="63"/>
      <c r="SRX156" s="63"/>
      <c r="SRY156" s="63"/>
      <c r="SRZ156" s="63"/>
      <c r="SSA156" s="63"/>
      <c r="SSB156" s="63"/>
      <c r="SSC156" s="63"/>
      <c r="SSD156" s="63"/>
      <c r="SSE156" s="63"/>
      <c r="SSF156" s="63"/>
      <c r="SSG156" s="63"/>
      <c r="SSH156" s="63"/>
      <c r="SSI156" s="63"/>
      <c r="SSJ156" s="63"/>
      <c r="SSK156" s="63"/>
      <c r="SSL156" s="63"/>
      <c r="SSM156" s="63"/>
      <c r="SSN156" s="63"/>
      <c r="SSO156" s="63"/>
      <c r="SSP156" s="63"/>
      <c r="SSQ156" s="63"/>
      <c r="SSR156" s="63"/>
      <c r="SSS156" s="63"/>
      <c r="SST156" s="63"/>
      <c r="SSU156" s="63"/>
      <c r="SSV156" s="63"/>
      <c r="SSW156" s="63"/>
      <c r="SSX156" s="63"/>
      <c r="SSY156" s="63"/>
      <c r="SSZ156" s="63"/>
      <c r="STA156" s="63"/>
      <c r="STB156" s="63"/>
      <c r="STC156" s="63"/>
      <c r="STD156" s="63"/>
      <c r="STE156" s="63"/>
      <c r="STF156" s="63"/>
      <c r="STG156" s="63"/>
      <c r="STH156" s="63"/>
      <c r="STI156" s="63"/>
      <c r="STJ156" s="63"/>
      <c r="STK156" s="63"/>
      <c r="STL156" s="63"/>
      <c r="STM156" s="63"/>
      <c r="STN156" s="63"/>
      <c r="STO156" s="63"/>
      <c r="STP156" s="63"/>
      <c r="STQ156" s="63"/>
      <c r="STR156" s="63"/>
      <c r="STS156" s="63"/>
      <c r="STT156" s="63"/>
      <c r="STU156" s="63"/>
      <c r="STV156" s="63"/>
      <c r="STW156" s="63"/>
      <c r="STX156" s="63"/>
      <c r="STY156" s="63"/>
      <c r="STZ156" s="63"/>
      <c r="SUA156" s="63"/>
      <c r="SUB156" s="63"/>
      <c r="SUC156" s="63"/>
      <c r="SUD156" s="63"/>
      <c r="SUE156" s="63"/>
      <c r="SUF156" s="63"/>
      <c r="SUG156" s="63"/>
      <c r="SUH156" s="63"/>
      <c r="SUI156" s="63"/>
      <c r="SUJ156" s="63"/>
      <c r="SUK156" s="63"/>
      <c r="SUL156" s="63"/>
      <c r="SUM156" s="63"/>
      <c r="SUN156" s="63"/>
      <c r="SUO156" s="63"/>
      <c r="SUP156" s="63"/>
      <c r="SUQ156" s="63"/>
      <c r="SUR156" s="63"/>
      <c r="SUS156" s="63"/>
      <c r="SUT156" s="63"/>
      <c r="SUU156" s="63"/>
      <c r="SUV156" s="63"/>
      <c r="SUW156" s="63"/>
      <c r="SUX156" s="63"/>
      <c r="SUY156" s="63"/>
      <c r="SUZ156" s="63"/>
      <c r="SVA156" s="63"/>
      <c r="SVB156" s="63"/>
      <c r="SVC156" s="63"/>
      <c r="SVD156" s="63"/>
      <c r="SVE156" s="63"/>
      <c r="SVF156" s="63"/>
      <c r="SVG156" s="63"/>
      <c r="SVH156" s="63"/>
      <c r="SVI156" s="63"/>
      <c r="SVJ156" s="63"/>
      <c r="SVK156" s="63"/>
      <c r="SVL156" s="63"/>
      <c r="SVM156" s="63"/>
      <c r="SVN156" s="63"/>
      <c r="SVO156" s="63"/>
      <c r="SVP156" s="63"/>
      <c r="SVQ156" s="63"/>
      <c r="SVR156" s="63"/>
      <c r="SVS156" s="63"/>
      <c r="SVT156" s="63"/>
      <c r="SVU156" s="63"/>
      <c r="SVV156" s="63"/>
      <c r="SVW156" s="63"/>
      <c r="SVX156" s="63"/>
      <c r="SVY156" s="63"/>
      <c r="SVZ156" s="63"/>
      <c r="SWA156" s="63"/>
      <c r="SWB156" s="63"/>
      <c r="SWC156" s="63"/>
      <c r="SWD156" s="63"/>
      <c r="SWE156" s="63"/>
      <c r="SWF156" s="63"/>
      <c r="SWG156" s="63"/>
      <c r="SWH156" s="63"/>
      <c r="SWI156" s="63"/>
      <c r="SWJ156" s="63"/>
      <c r="SWK156" s="63"/>
      <c r="SWL156" s="63"/>
      <c r="SWM156" s="63"/>
      <c r="SWN156" s="63"/>
      <c r="SWO156" s="63"/>
      <c r="SWP156" s="63"/>
      <c r="SWQ156" s="63"/>
      <c r="SWR156" s="63"/>
      <c r="SWS156" s="63"/>
      <c r="SWT156" s="63"/>
      <c r="SWU156" s="63"/>
      <c r="SWV156" s="63"/>
      <c r="SWW156" s="63"/>
      <c r="SWX156" s="63"/>
      <c r="SWY156" s="63"/>
      <c r="SWZ156" s="63"/>
      <c r="SXA156" s="63"/>
      <c r="SXB156" s="63"/>
      <c r="SXC156" s="63"/>
      <c r="SXD156" s="63"/>
      <c r="SXE156" s="63"/>
      <c r="SXF156" s="63"/>
      <c r="SXG156" s="63"/>
      <c r="SXH156" s="63"/>
      <c r="SXI156" s="63"/>
      <c r="SXJ156" s="63"/>
      <c r="SXK156" s="63"/>
      <c r="SXL156" s="63"/>
      <c r="SXM156" s="63"/>
      <c r="SXN156" s="63"/>
      <c r="SXO156" s="63"/>
      <c r="SXP156" s="63"/>
      <c r="SXQ156" s="63"/>
      <c r="SXR156" s="63"/>
      <c r="SXS156" s="63"/>
      <c r="SXT156" s="63"/>
      <c r="SXU156" s="63"/>
      <c r="SXV156" s="63"/>
      <c r="SXW156" s="63"/>
      <c r="SXX156" s="63"/>
      <c r="SXY156" s="63"/>
      <c r="SXZ156" s="63"/>
      <c r="SYA156" s="63"/>
      <c r="SYB156" s="63"/>
      <c r="SYC156" s="63"/>
      <c r="SYD156" s="63"/>
      <c r="SYE156" s="63"/>
      <c r="SYF156" s="63"/>
      <c r="SYG156" s="63"/>
      <c r="SYH156" s="63"/>
      <c r="SYI156" s="63"/>
      <c r="SYJ156" s="63"/>
      <c r="SYK156" s="63"/>
      <c r="SYL156" s="63"/>
      <c r="SYM156" s="63"/>
      <c r="SYN156" s="63"/>
      <c r="SYO156" s="63"/>
      <c r="SYP156" s="63"/>
      <c r="SYQ156" s="63"/>
      <c r="SYR156" s="63"/>
      <c r="SYS156" s="63"/>
      <c r="SYT156" s="63"/>
      <c r="SYU156" s="63"/>
      <c r="SYV156" s="63"/>
      <c r="SYW156" s="63"/>
      <c r="SYX156" s="63"/>
      <c r="SYY156" s="63"/>
      <c r="SYZ156" s="63"/>
      <c r="SZA156" s="63"/>
      <c r="SZB156" s="63"/>
      <c r="SZC156" s="63"/>
      <c r="SZD156" s="63"/>
      <c r="SZE156" s="63"/>
      <c r="SZF156" s="63"/>
      <c r="SZG156" s="63"/>
      <c r="SZH156" s="63"/>
      <c r="SZI156" s="63"/>
      <c r="SZJ156" s="63"/>
      <c r="SZK156" s="63"/>
      <c r="SZL156" s="63"/>
      <c r="SZM156" s="63"/>
      <c r="SZN156" s="63"/>
      <c r="SZO156" s="63"/>
      <c r="SZP156" s="63"/>
      <c r="SZQ156" s="63"/>
      <c r="SZR156" s="63"/>
      <c r="SZS156" s="63"/>
      <c r="SZT156" s="63"/>
      <c r="SZU156" s="63"/>
      <c r="SZV156" s="63"/>
      <c r="SZW156" s="63"/>
      <c r="SZX156" s="63"/>
      <c r="SZY156" s="63"/>
      <c r="SZZ156" s="63"/>
      <c r="TAA156" s="63"/>
      <c r="TAB156" s="63"/>
      <c r="TAC156" s="63"/>
      <c r="TAD156" s="63"/>
      <c r="TAE156" s="63"/>
      <c r="TAF156" s="63"/>
      <c r="TAG156" s="63"/>
      <c r="TAH156" s="63"/>
      <c r="TAI156" s="63"/>
      <c r="TAJ156" s="63"/>
      <c r="TAK156" s="63"/>
      <c r="TAL156" s="63"/>
      <c r="TAM156" s="63"/>
      <c r="TAN156" s="63"/>
      <c r="TAO156" s="63"/>
      <c r="TAP156" s="63"/>
      <c r="TAQ156" s="63"/>
      <c r="TAR156" s="63"/>
      <c r="TAS156" s="63"/>
      <c r="TAT156" s="63"/>
      <c r="TAU156" s="63"/>
      <c r="TAV156" s="63"/>
      <c r="TAW156" s="63"/>
      <c r="TAX156" s="63"/>
      <c r="TAY156" s="63"/>
      <c r="TAZ156" s="63"/>
      <c r="TBA156" s="63"/>
      <c r="TBB156" s="63"/>
      <c r="TBC156" s="63"/>
      <c r="TBD156" s="63"/>
      <c r="TBE156" s="63"/>
      <c r="TBF156" s="63"/>
      <c r="TBG156" s="63"/>
      <c r="TBH156" s="63"/>
      <c r="TBI156" s="63"/>
      <c r="TBJ156" s="63"/>
      <c r="TBK156" s="63"/>
      <c r="TBL156" s="63"/>
      <c r="TBM156" s="63"/>
      <c r="TBN156" s="63"/>
      <c r="TBO156" s="63"/>
      <c r="TBP156" s="63"/>
      <c r="TBQ156" s="63"/>
      <c r="TBR156" s="63"/>
      <c r="TBS156" s="63"/>
      <c r="TBT156" s="63"/>
      <c r="TBU156" s="63"/>
      <c r="TBV156" s="63"/>
      <c r="TBW156" s="63"/>
      <c r="TBX156" s="63"/>
      <c r="TBY156" s="63"/>
      <c r="TBZ156" s="63"/>
      <c r="TCA156" s="63"/>
      <c r="TCB156" s="63"/>
      <c r="TCC156" s="63"/>
      <c r="TCD156" s="63"/>
      <c r="TCE156" s="63"/>
      <c r="TCF156" s="63"/>
      <c r="TCG156" s="63"/>
      <c r="TCH156" s="63"/>
      <c r="TCI156" s="63"/>
      <c r="TCJ156" s="63"/>
      <c r="TCK156" s="63"/>
      <c r="TCL156" s="63"/>
      <c r="TCM156" s="63"/>
      <c r="TCN156" s="63"/>
      <c r="TCO156" s="63"/>
      <c r="TCP156" s="63"/>
      <c r="TCQ156" s="63"/>
      <c r="TCR156" s="63"/>
      <c r="TCS156" s="63"/>
      <c r="TCT156" s="63"/>
      <c r="TCU156" s="63"/>
      <c r="TCV156" s="63"/>
      <c r="TCW156" s="63"/>
      <c r="TCX156" s="63"/>
      <c r="TCY156" s="63"/>
      <c r="TCZ156" s="63"/>
      <c r="TDA156" s="63"/>
      <c r="TDB156" s="63"/>
      <c r="TDC156" s="63"/>
      <c r="TDD156" s="63"/>
      <c r="TDE156" s="63"/>
      <c r="TDF156" s="63"/>
      <c r="TDG156" s="63"/>
      <c r="TDH156" s="63"/>
      <c r="TDI156" s="63"/>
      <c r="TDJ156" s="63"/>
      <c r="TDK156" s="63"/>
      <c r="TDL156" s="63"/>
      <c r="TDM156" s="63"/>
      <c r="TDN156" s="63"/>
      <c r="TDO156" s="63"/>
      <c r="TDP156" s="63"/>
      <c r="TDQ156" s="63"/>
      <c r="TDR156" s="63"/>
      <c r="TDS156" s="63"/>
      <c r="TDT156" s="63"/>
      <c r="TDU156" s="63"/>
      <c r="TDV156" s="63"/>
      <c r="TDW156" s="63"/>
      <c r="TDX156" s="63"/>
      <c r="TDY156" s="63"/>
      <c r="TDZ156" s="63"/>
      <c r="TEA156" s="63"/>
      <c r="TEB156" s="63"/>
      <c r="TEC156" s="63"/>
      <c r="TED156" s="63"/>
      <c r="TEE156" s="63"/>
      <c r="TEF156" s="63"/>
      <c r="TEG156" s="63"/>
      <c r="TEH156" s="63"/>
      <c r="TEI156" s="63"/>
      <c r="TEJ156" s="63"/>
      <c r="TEK156" s="63"/>
      <c r="TEL156" s="63"/>
      <c r="TEM156" s="63"/>
      <c r="TEN156" s="63"/>
      <c r="TEO156" s="63"/>
      <c r="TEP156" s="63"/>
      <c r="TEQ156" s="63"/>
      <c r="TER156" s="63"/>
      <c r="TES156" s="63"/>
      <c r="TET156" s="63"/>
      <c r="TEU156" s="63"/>
      <c r="TEV156" s="63"/>
      <c r="TEW156" s="63"/>
      <c r="TEX156" s="63"/>
      <c r="TEY156" s="63"/>
      <c r="TEZ156" s="63"/>
      <c r="TFA156" s="63"/>
      <c r="TFB156" s="63"/>
      <c r="TFC156" s="63"/>
      <c r="TFD156" s="63"/>
      <c r="TFE156" s="63"/>
      <c r="TFF156" s="63"/>
      <c r="TFG156" s="63"/>
      <c r="TFH156" s="63"/>
      <c r="TFI156" s="63"/>
      <c r="TFJ156" s="63"/>
      <c r="TFK156" s="63"/>
      <c r="TFL156" s="63"/>
      <c r="TFM156" s="63"/>
      <c r="TFN156" s="63"/>
      <c r="TFO156" s="63"/>
      <c r="TFP156" s="63"/>
      <c r="TFQ156" s="63"/>
      <c r="TFR156" s="63"/>
      <c r="TFS156" s="63"/>
      <c r="TFT156" s="63"/>
      <c r="TFU156" s="63"/>
      <c r="TFV156" s="63"/>
      <c r="TFW156" s="63"/>
      <c r="TFX156" s="63"/>
      <c r="TFY156" s="63"/>
      <c r="TFZ156" s="63"/>
      <c r="TGA156" s="63"/>
      <c r="TGB156" s="63"/>
      <c r="TGC156" s="63"/>
      <c r="TGD156" s="63"/>
      <c r="TGE156" s="63"/>
      <c r="TGF156" s="63"/>
      <c r="TGG156" s="63"/>
      <c r="TGH156" s="63"/>
      <c r="TGI156" s="63"/>
      <c r="TGJ156" s="63"/>
      <c r="TGK156" s="63"/>
      <c r="TGL156" s="63"/>
      <c r="TGM156" s="63"/>
      <c r="TGN156" s="63"/>
      <c r="TGO156" s="63"/>
      <c r="TGP156" s="63"/>
      <c r="TGQ156" s="63"/>
      <c r="TGR156" s="63"/>
      <c r="TGS156" s="63"/>
      <c r="TGT156" s="63"/>
      <c r="TGU156" s="63"/>
      <c r="TGV156" s="63"/>
      <c r="TGW156" s="63"/>
      <c r="TGX156" s="63"/>
      <c r="TGY156" s="63"/>
      <c r="TGZ156" s="63"/>
      <c r="THA156" s="63"/>
      <c r="THB156" s="63"/>
      <c r="THC156" s="63"/>
      <c r="THD156" s="63"/>
      <c r="THE156" s="63"/>
      <c r="THF156" s="63"/>
      <c r="THG156" s="63"/>
      <c r="THH156" s="63"/>
      <c r="THI156" s="63"/>
      <c r="THJ156" s="63"/>
      <c r="THK156" s="63"/>
      <c r="THL156" s="63"/>
      <c r="THM156" s="63"/>
      <c r="THN156" s="63"/>
      <c r="THO156" s="63"/>
      <c r="THP156" s="63"/>
      <c r="THQ156" s="63"/>
      <c r="THR156" s="63"/>
      <c r="THS156" s="63"/>
      <c r="THT156" s="63"/>
      <c r="THU156" s="63"/>
      <c r="THV156" s="63"/>
      <c r="THW156" s="63"/>
      <c r="THX156" s="63"/>
      <c r="THY156" s="63"/>
      <c r="THZ156" s="63"/>
      <c r="TIA156" s="63"/>
      <c r="TIB156" s="63"/>
      <c r="TIC156" s="63"/>
      <c r="TID156" s="63"/>
      <c r="TIE156" s="63"/>
      <c r="TIF156" s="63"/>
      <c r="TIG156" s="63"/>
      <c r="TIH156" s="63"/>
      <c r="TII156" s="63"/>
      <c r="TIJ156" s="63"/>
      <c r="TIK156" s="63"/>
      <c r="TIL156" s="63"/>
      <c r="TIM156" s="63"/>
      <c r="TIN156" s="63"/>
      <c r="TIO156" s="63"/>
      <c r="TIP156" s="63"/>
      <c r="TIQ156" s="63"/>
      <c r="TIR156" s="63"/>
      <c r="TIS156" s="63"/>
      <c r="TIT156" s="63"/>
      <c r="TIU156" s="63"/>
      <c r="TIV156" s="63"/>
      <c r="TIW156" s="63"/>
      <c r="TIX156" s="63"/>
      <c r="TIY156" s="63"/>
      <c r="TIZ156" s="63"/>
      <c r="TJA156" s="63"/>
      <c r="TJB156" s="63"/>
      <c r="TJC156" s="63"/>
      <c r="TJD156" s="63"/>
      <c r="TJE156" s="63"/>
      <c r="TJF156" s="63"/>
      <c r="TJG156" s="63"/>
      <c r="TJH156" s="63"/>
      <c r="TJI156" s="63"/>
      <c r="TJJ156" s="63"/>
      <c r="TJK156" s="63"/>
      <c r="TJL156" s="63"/>
      <c r="TJM156" s="63"/>
      <c r="TJN156" s="63"/>
      <c r="TJO156" s="63"/>
      <c r="TJP156" s="63"/>
      <c r="TJQ156" s="63"/>
      <c r="TJR156" s="63"/>
      <c r="TJS156" s="63"/>
      <c r="TJT156" s="63"/>
      <c r="TJU156" s="63"/>
      <c r="TJV156" s="63"/>
      <c r="TJW156" s="63"/>
      <c r="TJX156" s="63"/>
      <c r="TJY156" s="63"/>
      <c r="TJZ156" s="63"/>
      <c r="TKA156" s="63"/>
      <c r="TKB156" s="63"/>
      <c r="TKC156" s="63"/>
      <c r="TKD156" s="63"/>
      <c r="TKE156" s="63"/>
      <c r="TKF156" s="63"/>
      <c r="TKG156" s="63"/>
      <c r="TKH156" s="63"/>
      <c r="TKI156" s="63"/>
      <c r="TKJ156" s="63"/>
      <c r="TKK156" s="63"/>
      <c r="TKL156" s="63"/>
      <c r="TKM156" s="63"/>
      <c r="TKN156" s="63"/>
      <c r="TKO156" s="63"/>
      <c r="TKP156" s="63"/>
      <c r="TKQ156" s="63"/>
      <c r="TKR156" s="63"/>
      <c r="TKS156" s="63"/>
      <c r="TKT156" s="63"/>
      <c r="TKU156" s="63"/>
      <c r="TKV156" s="63"/>
      <c r="TKW156" s="63"/>
      <c r="TKX156" s="63"/>
      <c r="TKY156" s="63"/>
      <c r="TKZ156" s="63"/>
      <c r="TLA156" s="63"/>
      <c r="TLB156" s="63"/>
      <c r="TLC156" s="63"/>
      <c r="TLD156" s="63"/>
      <c r="TLE156" s="63"/>
      <c r="TLF156" s="63"/>
      <c r="TLG156" s="63"/>
      <c r="TLH156" s="63"/>
      <c r="TLI156" s="63"/>
      <c r="TLJ156" s="63"/>
      <c r="TLK156" s="63"/>
      <c r="TLL156" s="63"/>
      <c r="TLM156" s="63"/>
      <c r="TLN156" s="63"/>
      <c r="TLO156" s="63"/>
      <c r="TLP156" s="63"/>
      <c r="TLQ156" s="63"/>
      <c r="TLR156" s="63"/>
      <c r="TLS156" s="63"/>
      <c r="TLT156" s="63"/>
      <c r="TLU156" s="63"/>
      <c r="TLV156" s="63"/>
      <c r="TLW156" s="63"/>
      <c r="TLX156" s="63"/>
      <c r="TLY156" s="63"/>
      <c r="TLZ156" s="63"/>
      <c r="TMA156" s="63"/>
      <c r="TMB156" s="63"/>
      <c r="TMC156" s="63"/>
      <c r="TMD156" s="63"/>
      <c r="TME156" s="63"/>
      <c r="TMF156" s="63"/>
      <c r="TMG156" s="63"/>
      <c r="TMH156" s="63"/>
      <c r="TMI156" s="63"/>
      <c r="TMJ156" s="63"/>
      <c r="TMK156" s="63"/>
      <c r="TML156" s="63"/>
      <c r="TMM156" s="63"/>
      <c r="TMN156" s="63"/>
      <c r="TMO156" s="63"/>
      <c r="TMP156" s="63"/>
      <c r="TMQ156" s="63"/>
      <c r="TMR156" s="63"/>
      <c r="TMS156" s="63"/>
      <c r="TMT156" s="63"/>
      <c r="TMU156" s="63"/>
      <c r="TMV156" s="63"/>
      <c r="TMW156" s="63"/>
      <c r="TMX156" s="63"/>
      <c r="TMY156" s="63"/>
      <c r="TMZ156" s="63"/>
      <c r="TNA156" s="63"/>
      <c r="TNB156" s="63"/>
      <c r="TNC156" s="63"/>
      <c r="TND156" s="63"/>
      <c r="TNE156" s="63"/>
      <c r="TNF156" s="63"/>
      <c r="TNG156" s="63"/>
      <c r="TNH156" s="63"/>
      <c r="TNI156" s="63"/>
      <c r="TNJ156" s="63"/>
      <c r="TNK156" s="63"/>
      <c r="TNL156" s="63"/>
      <c r="TNM156" s="63"/>
      <c r="TNN156" s="63"/>
      <c r="TNO156" s="63"/>
      <c r="TNP156" s="63"/>
      <c r="TNQ156" s="63"/>
      <c r="TNR156" s="63"/>
      <c r="TNS156" s="63"/>
      <c r="TNT156" s="63"/>
      <c r="TNU156" s="63"/>
      <c r="TNV156" s="63"/>
      <c r="TNW156" s="63"/>
      <c r="TNX156" s="63"/>
      <c r="TNY156" s="63"/>
      <c r="TNZ156" s="63"/>
      <c r="TOA156" s="63"/>
      <c r="TOB156" s="63"/>
      <c r="TOC156" s="63"/>
      <c r="TOD156" s="63"/>
      <c r="TOE156" s="63"/>
      <c r="TOF156" s="63"/>
      <c r="TOG156" s="63"/>
      <c r="TOH156" s="63"/>
      <c r="TOI156" s="63"/>
      <c r="TOJ156" s="63"/>
      <c r="TOK156" s="63"/>
      <c r="TOL156" s="63"/>
      <c r="TOM156" s="63"/>
      <c r="TON156" s="63"/>
      <c r="TOO156" s="63"/>
      <c r="TOP156" s="63"/>
      <c r="TOQ156" s="63"/>
      <c r="TOR156" s="63"/>
      <c r="TOS156" s="63"/>
      <c r="TOT156" s="63"/>
      <c r="TOU156" s="63"/>
      <c r="TOV156" s="63"/>
      <c r="TOW156" s="63"/>
      <c r="TOX156" s="63"/>
      <c r="TOY156" s="63"/>
      <c r="TOZ156" s="63"/>
      <c r="TPA156" s="63"/>
      <c r="TPB156" s="63"/>
      <c r="TPC156" s="63"/>
      <c r="TPD156" s="63"/>
      <c r="TPE156" s="63"/>
      <c r="TPF156" s="63"/>
      <c r="TPG156" s="63"/>
      <c r="TPH156" s="63"/>
      <c r="TPI156" s="63"/>
      <c r="TPJ156" s="63"/>
      <c r="TPK156" s="63"/>
      <c r="TPL156" s="63"/>
      <c r="TPM156" s="63"/>
      <c r="TPN156" s="63"/>
      <c r="TPO156" s="63"/>
      <c r="TPP156" s="63"/>
      <c r="TPQ156" s="63"/>
      <c r="TPR156" s="63"/>
      <c r="TPS156" s="63"/>
      <c r="TPT156" s="63"/>
      <c r="TPU156" s="63"/>
      <c r="TPV156" s="63"/>
      <c r="TPW156" s="63"/>
      <c r="TPX156" s="63"/>
      <c r="TPY156" s="63"/>
      <c r="TPZ156" s="63"/>
      <c r="TQA156" s="63"/>
      <c r="TQB156" s="63"/>
      <c r="TQC156" s="63"/>
      <c r="TQD156" s="63"/>
      <c r="TQE156" s="63"/>
      <c r="TQF156" s="63"/>
      <c r="TQG156" s="63"/>
      <c r="TQH156" s="63"/>
      <c r="TQI156" s="63"/>
      <c r="TQJ156" s="63"/>
      <c r="TQK156" s="63"/>
      <c r="TQL156" s="63"/>
      <c r="TQM156" s="63"/>
      <c r="TQN156" s="63"/>
      <c r="TQO156" s="63"/>
      <c r="TQP156" s="63"/>
      <c r="TQQ156" s="63"/>
      <c r="TQR156" s="63"/>
      <c r="TQS156" s="63"/>
      <c r="TQT156" s="63"/>
      <c r="TQU156" s="63"/>
      <c r="TQV156" s="63"/>
      <c r="TQW156" s="63"/>
      <c r="TQX156" s="63"/>
      <c r="TQY156" s="63"/>
      <c r="TQZ156" s="63"/>
      <c r="TRA156" s="63"/>
      <c r="TRB156" s="63"/>
      <c r="TRC156" s="63"/>
      <c r="TRD156" s="63"/>
      <c r="TRE156" s="63"/>
      <c r="TRF156" s="63"/>
      <c r="TRG156" s="63"/>
      <c r="TRH156" s="63"/>
      <c r="TRI156" s="63"/>
      <c r="TRJ156" s="63"/>
      <c r="TRK156" s="63"/>
      <c r="TRL156" s="63"/>
      <c r="TRM156" s="63"/>
      <c r="TRN156" s="63"/>
      <c r="TRO156" s="63"/>
      <c r="TRP156" s="63"/>
      <c r="TRQ156" s="63"/>
      <c r="TRR156" s="63"/>
      <c r="TRS156" s="63"/>
      <c r="TRT156" s="63"/>
      <c r="TRU156" s="63"/>
      <c r="TRV156" s="63"/>
      <c r="TRW156" s="63"/>
      <c r="TRX156" s="63"/>
      <c r="TRY156" s="63"/>
      <c r="TRZ156" s="63"/>
      <c r="TSA156" s="63"/>
      <c r="TSB156" s="63"/>
      <c r="TSC156" s="63"/>
      <c r="TSD156" s="63"/>
      <c r="TSE156" s="63"/>
      <c r="TSF156" s="63"/>
      <c r="TSG156" s="63"/>
      <c r="TSH156" s="63"/>
      <c r="TSI156" s="63"/>
      <c r="TSJ156" s="63"/>
      <c r="TSK156" s="63"/>
      <c r="TSL156" s="63"/>
      <c r="TSM156" s="63"/>
      <c r="TSN156" s="63"/>
      <c r="TSO156" s="63"/>
      <c r="TSP156" s="63"/>
      <c r="TSQ156" s="63"/>
      <c r="TSR156" s="63"/>
      <c r="TSS156" s="63"/>
      <c r="TST156" s="63"/>
      <c r="TSU156" s="63"/>
      <c r="TSV156" s="63"/>
      <c r="TSW156" s="63"/>
      <c r="TSX156" s="63"/>
      <c r="TSY156" s="63"/>
      <c r="TSZ156" s="63"/>
      <c r="TTA156" s="63"/>
      <c r="TTB156" s="63"/>
      <c r="TTC156" s="63"/>
      <c r="TTD156" s="63"/>
      <c r="TTE156" s="63"/>
      <c r="TTF156" s="63"/>
      <c r="TTG156" s="63"/>
      <c r="TTH156" s="63"/>
      <c r="TTI156" s="63"/>
      <c r="TTJ156" s="63"/>
      <c r="TTK156" s="63"/>
      <c r="TTL156" s="63"/>
      <c r="TTM156" s="63"/>
      <c r="TTN156" s="63"/>
      <c r="TTO156" s="63"/>
      <c r="TTP156" s="63"/>
      <c r="TTQ156" s="63"/>
      <c r="TTR156" s="63"/>
      <c r="TTS156" s="63"/>
      <c r="TTT156" s="63"/>
      <c r="TTU156" s="63"/>
      <c r="TTV156" s="63"/>
      <c r="TTW156" s="63"/>
      <c r="TTX156" s="63"/>
      <c r="TTY156" s="63"/>
      <c r="TTZ156" s="63"/>
      <c r="TUA156" s="63"/>
      <c r="TUB156" s="63"/>
      <c r="TUC156" s="63"/>
      <c r="TUD156" s="63"/>
      <c r="TUE156" s="63"/>
      <c r="TUF156" s="63"/>
      <c r="TUG156" s="63"/>
      <c r="TUH156" s="63"/>
      <c r="TUI156" s="63"/>
      <c r="TUJ156" s="63"/>
      <c r="TUK156" s="63"/>
      <c r="TUL156" s="63"/>
      <c r="TUM156" s="63"/>
      <c r="TUN156" s="63"/>
      <c r="TUO156" s="63"/>
      <c r="TUP156" s="63"/>
      <c r="TUQ156" s="63"/>
      <c r="TUR156" s="63"/>
      <c r="TUS156" s="63"/>
      <c r="TUT156" s="63"/>
      <c r="TUU156" s="63"/>
      <c r="TUV156" s="63"/>
      <c r="TUW156" s="63"/>
      <c r="TUX156" s="63"/>
      <c r="TUY156" s="63"/>
      <c r="TUZ156" s="63"/>
      <c r="TVA156" s="63"/>
      <c r="TVB156" s="63"/>
      <c r="TVC156" s="63"/>
      <c r="TVD156" s="63"/>
      <c r="TVE156" s="63"/>
      <c r="TVF156" s="63"/>
      <c r="TVG156" s="63"/>
      <c r="TVH156" s="63"/>
      <c r="TVI156" s="63"/>
      <c r="TVJ156" s="63"/>
      <c r="TVK156" s="63"/>
      <c r="TVL156" s="63"/>
      <c r="TVM156" s="63"/>
      <c r="TVN156" s="63"/>
      <c r="TVO156" s="63"/>
      <c r="TVP156" s="63"/>
      <c r="TVQ156" s="63"/>
      <c r="TVR156" s="63"/>
      <c r="TVS156" s="63"/>
      <c r="TVT156" s="63"/>
      <c r="TVU156" s="63"/>
      <c r="TVV156" s="63"/>
      <c r="TVW156" s="63"/>
      <c r="TVX156" s="63"/>
      <c r="TVY156" s="63"/>
      <c r="TVZ156" s="63"/>
      <c r="TWA156" s="63"/>
      <c r="TWB156" s="63"/>
      <c r="TWC156" s="63"/>
      <c r="TWD156" s="63"/>
      <c r="TWE156" s="63"/>
      <c r="TWF156" s="63"/>
      <c r="TWG156" s="63"/>
      <c r="TWH156" s="63"/>
      <c r="TWI156" s="63"/>
      <c r="TWJ156" s="63"/>
      <c r="TWK156" s="63"/>
      <c r="TWL156" s="63"/>
      <c r="TWM156" s="63"/>
      <c r="TWN156" s="63"/>
      <c r="TWO156" s="63"/>
      <c r="TWP156" s="63"/>
      <c r="TWQ156" s="63"/>
      <c r="TWR156" s="63"/>
      <c r="TWS156" s="63"/>
      <c r="TWT156" s="63"/>
      <c r="TWU156" s="63"/>
      <c r="TWV156" s="63"/>
      <c r="TWW156" s="63"/>
      <c r="TWX156" s="63"/>
      <c r="TWY156" s="63"/>
      <c r="TWZ156" s="63"/>
      <c r="TXA156" s="63"/>
      <c r="TXB156" s="63"/>
      <c r="TXC156" s="63"/>
      <c r="TXD156" s="63"/>
      <c r="TXE156" s="63"/>
      <c r="TXF156" s="63"/>
      <c r="TXG156" s="63"/>
      <c r="TXH156" s="63"/>
      <c r="TXI156" s="63"/>
      <c r="TXJ156" s="63"/>
      <c r="TXK156" s="63"/>
      <c r="TXL156" s="63"/>
      <c r="TXM156" s="63"/>
      <c r="TXN156" s="63"/>
      <c r="TXO156" s="63"/>
      <c r="TXP156" s="63"/>
      <c r="TXQ156" s="63"/>
      <c r="TXR156" s="63"/>
      <c r="TXS156" s="63"/>
      <c r="TXT156" s="63"/>
      <c r="TXU156" s="63"/>
      <c r="TXV156" s="63"/>
      <c r="TXW156" s="63"/>
      <c r="TXX156" s="63"/>
      <c r="TXY156" s="63"/>
      <c r="TXZ156" s="63"/>
      <c r="TYA156" s="63"/>
      <c r="TYB156" s="63"/>
      <c r="TYC156" s="63"/>
      <c r="TYD156" s="63"/>
      <c r="TYE156" s="63"/>
      <c r="TYF156" s="63"/>
      <c r="TYG156" s="63"/>
      <c r="TYH156" s="63"/>
      <c r="TYI156" s="63"/>
      <c r="TYJ156" s="63"/>
      <c r="TYK156" s="63"/>
      <c r="TYL156" s="63"/>
      <c r="TYM156" s="63"/>
      <c r="TYN156" s="63"/>
      <c r="TYO156" s="63"/>
      <c r="TYP156" s="63"/>
      <c r="TYQ156" s="63"/>
      <c r="TYR156" s="63"/>
      <c r="TYS156" s="63"/>
      <c r="TYT156" s="63"/>
      <c r="TYU156" s="63"/>
      <c r="TYV156" s="63"/>
      <c r="TYW156" s="63"/>
      <c r="TYX156" s="63"/>
      <c r="TYY156" s="63"/>
      <c r="TYZ156" s="63"/>
      <c r="TZA156" s="63"/>
      <c r="TZB156" s="63"/>
      <c r="TZC156" s="63"/>
      <c r="TZD156" s="63"/>
      <c r="TZE156" s="63"/>
      <c r="TZF156" s="63"/>
      <c r="TZG156" s="63"/>
      <c r="TZH156" s="63"/>
      <c r="TZI156" s="63"/>
      <c r="TZJ156" s="63"/>
      <c r="TZK156" s="63"/>
      <c r="TZL156" s="63"/>
      <c r="TZM156" s="63"/>
      <c r="TZN156" s="63"/>
      <c r="TZO156" s="63"/>
      <c r="TZP156" s="63"/>
      <c r="TZQ156" s="63"/>
      <c r="TZR156" s="63"/>
      <c r="TZS156" s="63"/>
      <c r="TZT156" s="63"/>
      <c r="TZU156" s="63"/>
      <c r="TZV156" s="63"/>
      <c r="TZW156" s="63"/>
      <c r="TZX156" s="63"/>
      <c r="TZY156" s="63"/>
      <c r="TZZ156" s="63"/>
      <c r="UAA156" s="63"/>
      <c r="UAB156" s="63"/>
      <c r="UAC156" s="63"/>
      <c r="UAD156" s="63"/>
      <c r="UAE156" s="63"/>
      <c r="UAF156" s="63"/>
      <c r="UAG156" s="63"/>
      <c r="UAH156" s="63"/>
      <c r="UAI156" s="63"/>
      <c r="UAJ156" s="63"/>
      <c r="UAK156" s="63"/>
      <c r="UAL156" s="63"/>
      <c r="UAM156" s="63"/>
      <c r="UAN156" s="63"/>
      <c r="UAO156" s="63"/>
      <c r="UAP156" s="63"/>
      <c r="UAQ156" s="63"/>
      <c r="UAR156" s="63"/>
      <c r="UAS156" s="63"/>
      <c r="UAT156" s="63"/>
      <c r="UAU156" s="63"/>
      <c r="UAV156" s="63"/>
      <c r="UAW156" s="63"/>
      <c r="UAX156" s="63"/>
      <c r="UAY156" s="63"/>
      <c r="UAZ156" s="63"/>
      <c r="UBA156" s="63"/>
      <c r="UBB156" s="63"/>
      <c r="UBC156" s="63"/>
      <c r="UBD156" s="63"/>
      <c r="UBE156" s="63"/>
      <c r="UBF156" s="63"/>
      <c r="UBG156" s="63"/>
      <c r="UBH156" s="63"/>
      <c r="UBI156" s="63"/>
      <c r="UBJ156" s="63"/>
      <c r="UBK156" s="63"/>
      <c r="UBL156" s="63"/>
      <c r="UBM156" s="63"/>
      <c r="UBN156" s="63"/>
      <c r="UBO156" s="63"/>
      <c r="UBP156" s="63"/>
      <c r="UBQ156" s="63"/>
      <c r="UBR156" s="63"/>
      <c r="UBS156" s="63"/>
      <c r="UBT156" s="63"/>
      <c r="UBU156" s="63"/>
      <c r="UBV156" s="63"/>
      <c r="UBW156" s="63"/>
      <c r="UBX156" s="63"/>
      <c r="UBY156" s="63"/>
      <c r="UBZ156" s="63"/>
      <c r="UCA156" s="63"/>
      <c r="UCB156" s="63"/>
      <c r="UCC156" s="63"/>
      <c r="UCD156" s="63"/>
      <c r="UCE156" s="63"/>
      <c r="UCF156" s="63"/>
      <c r="UCG156" s="63"/>
      <c r="UCH156" s="63"/>
      <c r="UCI156" s="63"/>
      <c r="UCJ156" s="63"/>
      <c r="UCK156" s="63"/>
      <c r="UCL156" s="63"/>
      <c r="UCM156" s="63"/>
      <c r="UCN156" s="63"/>
      <c r="UCO156" s="63"/>
      <c r="UCP156" s="63"/>
      <c r="UCQ156" s="63"/>
      <c r="UCR156" s="63"/>
      <c r="UCS156" s="63"/>
      <c r="UCT156" s="63"/>
      <c r="UCU156" s="63"/>
      <c r="UCV156" s="63"/>
      <c r="UCW156" s="63"/>
      <c r="UCX156" s="63"/>
      <c r="UCY156" s="63"/>
      <c r="UCZ156" s="63"/>
      <c r="UDA156" s="63"/>
      <c r="UDB156" s="63"/>
      <c r="UDC156" s="63"/>
      <c r="UDD156" s="63"/>
      <c r="UDE156" s="63"/>
      <c r="UDF156" s="63"/>
      <c r="UDG156" s="63"/>
      <c r="UDH156" s="63"/>
      <c r="UDI156" s="63"/>
      <c r="UDJ156" s="63"/>
      <c r="UDK156" s="63"/>
      <c r="UDL156" s="63"/>
      <c r="UDM156" s="63"/>
      <c r="UDN156" s="63"/>
      <c r="UDO156" s="63"/>
      <c r="UDP156" s="63"/>
      <c r="UDQ156" s="63"/>
      <c r="UDR156" s="63"/>
      <c r="UDS156" s="63"/>
      <c r="UDT156" s="63"/>
      <c r="UDU156" s="63"/>
      <c r="UDV156" s="63"/>
      <c r="UDW156" s="63"/>
      <c r="UDX156" s="63"/>
      <c r="UDY156" s="63"/>
      <c r="UDZ156" s="63"/>
      <c r="UEA156" s="63"/>
      <c r="UEB156" s="63"/>
      <c r="UEC156" s="63"/>
      <c r="UED156" s="63"/>
      <c r="UEE156" s="63"/>
      <c r="UEF156" s="63"/>
      <c r="UEG156" s="63"/>
      <c r="UEH156" s="63"/>
      <c r="UEI156" s="63"/>
      <c r="UEJ156" s="63"/>
      <c r="UEK156" s="63"/>
      <c r="UEL156" s="63"/>
      <c r="UEM156" s="63"/>
      <c r="UEN156" s="63"/>
      <c r="UEO156" s="63"/>
      <c r="UEP156" s="63"/>
      <c r="UEQ156" s="63"/>
      <c r="UER156" s="63"/>
      <c r="UES156" s="63"/>
      <c r="UET156" s="63"/>
      <c r="UEU156" s="63"/>
      <c r="UEV156" s="63"/>
      <c r="UEW156" s="63"/>
      <c r="UEX156" s="63"/>
      <c r="UEY156" s="63"/>
      <c r="UEZ156" s="63"/>
      <c r="UFA156" s="63"/>
      <c r="UFB156" s="63"/>
      <c r="UFC156" s="63"/>
      <c r="UFD156" s="63"/>
      <c r="UFE156" s="63"/>
      <c r="UFF156" s="63"/>
      <c r="UFG156" s="63"/>
      <c r="UFH156" s="63"/>
      <c r="UFI156" s="63"/>
      <c r="UFJ156" s="63"/>
      <c r="UFK156" s="63"/>
      <c r="UFL156" s="63"/>
      <c r="UFM156" s="63"/>
      <c r="UFN156" s="63"/>
      <c r="UFO156" s="63"/>
      <c r="UFP156" s="63"/>
      <c r="UFQ156" s="63"/>
      <c r="UFR156" s="63"/>
      <c r="UFS156" s="63"/>
      <c r="UFT156" s="63"/>
      <c r="UFU156" s="63"/>
      <c r="UFV156" s="63"/>
      <c r="UFW156" s="63"/>
      <c r="UFX156" s="63"/>
      <c r="UFY156" s="63"/>
      <c r="UFZ156" s="63"/>
      <c r="UGA156" s="63"/>
      <c r="UGB156" s="63"/>
      <c r="UGC156" s="63"/>
      <c r="UGD156" s="63"/>
      <c r="UGE156" s="63"/>
      <c r="UGF156" s="63"/>
      <c r="UGG156" s="63"/>
      <c r="UGH156" s="63"/>
      <c r="UGI156" s="63"/>
      <c r="UGJ156" s="63"/>
      <c r="UGK156" s="63"/>
      <c r="UGL156" s="63"/>
      <c r="UGM156" s="63"/>
      <c r="UGN156" s="63"/>
      <c r="UGO156" s="63"/>
      <c r="UGP156" s="63"/>
      <c r="UGQ156" s="63"/>
      <c r="UGR156" s="63"/>
      <c r="UGS156" s="63"/>
      <c r="UGT156" s="63"/>
      <c r="UGU156" s="63"/>
      <c r="UGV156" s="63"/>
      <c r="UGW156" s="63"/>
      <c r="UGX156" s="63"/>
      <c r="UGY156" s="63"/>
      <c r="UGZ156" s="63"/>
      <c r="UHA156" s="63"/>
      <c r="UHB156" s="63"/>
      <c r="UHC156" s="63"/>
      <c r="UHD156" s="63"/>
      <c r="UHE156" s="63"/>
      <c r="UHF156" s="63"/>
      <c r="UHG156" s="63"/>
      <c r="UHH156" s="63"/>
      <c r="UHI156" s="63"/>
      <c r="UHJ156" s="63"/>
      <c r="UHK156" s="63"/>
      <c r="UHL156" s="63"/>
      <c r="UHM156" s="63"/>
      <c r="UHN156" s="63"/>
      <c r="UHO156" s="63"/>
      <c r="UHP156" s="63"/>
      <c r="UHQ156" s="63"/>
      <c r="UHR156" s="63"/>
      <c r="UHS156" s="63"/>
      <c r="UHT156" s="63"/>
      <c r="UHU156" s="63"/>
      <c r="UHV156" s="63"/>
      <c r="UHW156" s="63"/>
      <c r="UHX156" s="63"/>
      <c r="UHY156" s="63"/>
      <c r="UHZ156" s="63"/>
      <c r="UIA156" s="63"/>
      <c r="UIB156" s="63"/>
      <c r="UIC156" s="63"/>
      <c r="UID156" s="63"/>
      <c r="UIE156" s="63"/>
      <c r="UIF156" s="63"/>
      <c r="UIG156" s="63"/>
      <c r="UIH156" s="63"/>
      <c r="UII156" s="63"/>
      <c r="UIJ156" s="63"/>
      <c r="UIK156" s="63"/>
      <c r="UIL156" s="63"/>
      <c r="UIM156" s="63"/>
      <c r="UIN156" s="63"/>
      <c r="UIO156" s="63"/>
      <c r="UIP156" s="63"/>
      <c r="UIQ156" s="63"/>
      <c r="UIR156" s="63"/>
      <c r="UIS156" s="63"/>
      <c r="UIT156" s="63"/>
      <c r="UIU156" s="63"/>
      <c r="UIV156" s="63"/>
      <c r="UIW156" s="63"/>
      <c r="UIX156" s="63"/>
      <c r="UIY156" s="63"/>
      <c r="UIZ156" s="63"/>
      <c r="UJA156" s="63"/>
      <c r="UJB156" s="63"/>
      <c r="UJC156" s="63"/>
      <c r="UJD156" s="63"/>
      <c r="UJE156" s="63"/>
      <c r="UJF156" s="63"/>
      <c r="UJG156" s="63"/>
      <c r="UJH156" s="63"/>
      <c r="UJI156" s="63"/>
      <c r="UJJ156" s="63"/>
      <c r="UJK156" s="63"/>
      <c r="UJL156" s="63"/>
      <c r="UJM156" s="63"/>
      <c r="UJN156" s="63"/>
      <c r="UJO156" s="63"/>
      <c r="UJP156" s="63"/>
      <c r="UJQ156" s="63"/>
      <c r="UJR156" s="63"/>
      <c r="UJS156" s="63"/>
      <c r="UJT156" s="63"/>
      <c r="UJU156" s="63"/>
      <c r="UJV156" s="63"/>
      <c r="UJW156" s="63"/>
      <c r="UJX156" s="63"/>
      <c r="UJY156" s="63"/>
      <c r="UJZ156" s="63"/>
      <c r="UKA156" s="63"/>
      <c r="UKB156" s="63"/>
      <c r="UKC156" s="63"/>
      <c r="UKD156" s="63"/>
      <c r="UKE156" s="63"/>
      <c r="UKF156" s="63"/>
      <c r="UKG156" s="63"/>
      <c r="UKH156" s="63"/>
      <c r="UKI156" s="63"/>
      <c r="UKJ156" s="63"/>
      <c r="UKK156" s="63"/>
      <c r="UKL156" s="63"/>
      <c r="UKM156" s="63"/>
      <c r="UKN156" s="63"/>
      <c r="UKO156" s="63"/>
      <c r="UKP156" s="63"/>
      <c r="UKQ156" s="63"/>
      <c r="UKR156" s="63"/>
      <c r="UKS156" s="63"/>
      <c r="UKT156" s="63"/>
      <c r="UKU156" s="63"/>
      <c r="UKV156" s="63"/>
      <c r="UKW156" s="63"/>
      <c r="UKX156" s="63"/>
      <c r="UKY156" s="63"/>
      <c r="UKZ156" s="63"/>
      <c r="ULA156" s="63"/>
      <c r="ULB156" s="63"/>
      <c r="ULC156" s="63"/>
      <c r="ULD156" s="63"/>
      <c r="ULE156" s="63"/>
      <c r="ULF156" s="63"/>
      <c r="ULG156" s="63"/>
      <c r="ULH156" s="63"/>
      <c r="ULI156" s="63"/>
      <c r="ULJ156" s="63"/>
      <c r="ULK156" s="63"/>
      <c r="ULL156" s="63"/>
      <c r="ULM156" s="63"/>
      <c r="ULN156" s="63"/>
      <c r="ULO156" s="63"/>
      <c r="ULP156" s="63"/>
      <c r="ULQ156" s="63"/>
      <c r="ULR156" s="63"/>
      <c r="ULS156" s="63"/>
      <c r="ULT156" s="63"/>
      <c r="ULU156" s="63"/>
      <c r="ULV156" s="63"/>
      <c r="ULW156" s="63"/>
      <c r="ULX156" s="63"/>
      <c r="ULY156" s="63"/>
      <c r="ULZ156" s="63"/>
      <c r="UMA156" s="63"/>
      <c r="UMB156" s="63"/>
      <c r="UMC156" s="63"/>
      <c r="UMD156" s="63"/>
      <c r="UME156" s="63"/>
      <c r="UMF156" s="63"/>
      <c r="UMG156" s="63"/>
      <c r="UMH156" s="63"/>
      <c r="UMI156" s="63"/>
      <c r="UMJ156" s="63"/>
      <c r="UMK156" s="63"/>
      <c r="UML156" s="63"/>
      <c r="UMM156" s="63"/>
      <c r="UMN156" s="63"/>
      <c r="UMO156" s="63"/>
      <c r="UMP156" s="63"/>
      <c r="UMQ156" s="63"/>
      <c r="UMR156" s="63"/>
      <c r="UMS156" s="63"/>
      <c r="UMT156" s="63"/>
      <c r="UMU156" s="63"/>
      <c r="UMV156" s="63"/>
      <c r="UMW156" s="63"/>
      <c r="UMX156" s="63"/>
      <c r="UMY156" s="63"/>
      <c r="UMZ156" s="63"/>
      <c r="UNA156" s="63"/>
      <c r="UNB156" s="63"/>
      <c r="UNC156" s="63"/>
      <c r="UND156" s="63"/>
      <c r="UNE156" s="63"/>
      <c r="UNF156" s="63"/>
      <c r="UNG156" s="63"/>
      <c r="UNH156" s="63"/>
      <c r="UNI156" s="63"/>
      <c r="UNJ156" s="63"/>
      <c r="UNK156" s="63"/>
      <c r="UNL156" s="63"/>
      <c r="UNM156" s="63"/>
      <c r="UNN156" s="63"/>
      <c r="UNO156" s="63"/>
      <c r="UNP156" s="63"/>
      <c r="UNQ156" s="63"/>
      <c r="UNR156" s="63"/>
      <c r="UNS156" s="63"/>
      <c r="UNT156" s="63"/>
      <c r="UNU156" s="63"/>
      <c r="UNV156" s="63"/>
      <c r="UNW156" s="63"/>
      <c r="UNX156" s="63"/>
      <c r="UNY156" s="63"/>
      <c r="UNZ156" s="63"/>
      <c r="UOA156" s="63"/>
      <c r="UOB156" s="63"/>
      <c r="UOC156" s="63"/>
      <c r="UOD156" s="63"/>
      <c r="UOE156" s="63"/>
      <c r="UOF156" s="63"/>
      <c r="UOG156" s="63"/>
      <c r="UOH156" s="63"/>
      <c r="UOI156" s="63"/>
      <c r="UOJ156" s="63"/>
      <c r="UOK156" s="63"/>
      <c r="UOL156" s="63"/>
      <c r="UOM156" s="63"/>
      <c r="UON156" s="63"/>
      <c r="UOO156" s="63"/>
      <c r="UOP156" s="63"/>
      <c r="UOQ156" s="63"/>
      <c r="UOR156" s="63"/>
      <c r="UOS156" s="63"/>
      <c r="UOT156" s="63"/>
      <c r="UOU156" s="63"/>
      <c r="UOV156" s="63"/>
      <c r="UOW156" s="63"/>
      <c r="UOX156" s="63"/>
      <c r="UOY156" s="63"/>
      <c r="UOZ156" s="63"/>
      <c r="UPA156" s="63"/>
      <c r="UPB156" s="63"/>
      <c r="UPC156" s="63"/>
      <c r="UPD156" s="63"/>
      <c r="UPE156" s="63"/>
      <c r="UPF156" s="63"/>
      <c r="UPG156" s="63"/>
      <c r="UPH156" s="63"/>
      <c r="UPI156" s="63"/>
      <c r="UPJ156" s="63"/>
      <c r="UPK156" s="63"/>
      <c r="UPL156" s="63"/>
      <c r="UPM156" s="63"/>
      <c r="UPN156" s="63"/>
      <c r="UPO156" s="63"/>
      <c r="UPP156" s="63"/>
      <c r="UPQ156" s="63"/>
      <c r="UPR156" s="63"/>
      <c r="UPS156" s="63"/>
      <c r="UPT156" s="63"/>
      <c r="UPU156" s="63"/>
      <c r="UPV156" s="63"/>
      <c r="UPW156" s="63"/>
      <c r="UPX156" s="63"/>
      <c r="UPY156" s="63"/>
      <c r="UPZ156" s="63"/>
      <c r="UQA156" s="63"/>
      <c r="UQB156" s="63"/>
      <c r="UQC156" s="63"/>
      <c r="UQD156" s="63"/>
      <c r="UQE156" s="63"/>
      <c r="UQF156" s="63"/>
      <c r="UQG156" s="63"/>
      <c r="UQH156" s="63"/>
      <c r="UQI156" s="63"/>
      <c r="UQJ156" s="63"/>
      <c r="UQK156" s="63"/>
      <c r="UQL156" s="63"/>
      <c r="UQM156" s="63"/>
      <c r="UQN156" s="63"/>
      <c r="UQO156" s="63"/>
      <c r="UQP156" s="63"/>
      <c r="UQQ156" s="63"/>
      <c r="UQR156" s="63"/>
      <c r="UQS156" s="63"/>
      <c r="UQT156" s="63"/>
      <c r="UQU156" s="63"/>
      <c r="UQV156" s="63"/>
      <c r="UQW156" s="63"/>
      <c r="UQX156" s="63"/>
      <c r="UQY156" s="63"/>
      <c r="UQZ156" s="63"/>
      <c r="URA156" s="63"/>
      <c r="URB156" s="63"/>
      <c r="URC156" s="63"/>
      <c r="URD156" s="63"/>
      <c r="URE156" s="63"/>
      <c r="URF156" s="63"/>
      <c r="URG156" s="63"/>
      <c r="URH156" s="63"/>
      <c r="URI156" s="63"/>
      <c r="URJ156" s="63"/>
      <c r="URK156" s="63"/>
      <c r="URL156" s="63"/>
      <c r="URM156" s="63"/>
      <c r="URN156" s="63"/>
      <c r="URO156" s="63"/>
      <c r="URP156" s="63"/>
      <c r="URQ156" s="63"/>
      <c r="URR156" s="63"/>
      <c r="URS156" s="63"/>
      <c r="URT156" s="63"/>
      <c r="URU156" s="63"/>
      <c r="URV156" s="63"/>
      <c r="URW156" s="63"/>
      <c r="URX156" s="63"/>
      <c r="URY156" s="63"/>
      <c r="URZ156" s="63"/>
      <c r="USA156" s="63"/>
      <c r="USB156" s="63"/>
      <c r="USC156" s="63"/>
      <c r="USD156" s="63"/>
      <c r="USE156" s="63"/>
      <c r="USF156" s="63"/>
      <c r="USG156" s="63"/>
      <c r="USH156" s="63"/>
      <c r="USI156" s="63"/>
      <c r="USJ156" s="63"/>
      <c r="USK156" s="63"/>
      <c r="USL156" s="63"/>
      <c r="USM156" s="63"/>
      <c r="USN156" s="63"/>
      <c r="USO156" s="63"/>
      <c r="USP156" s="63"/>
      <c r="USQ156" s="63"/>
      <c r="USR156" s="63"/>
      <c r="USS156" s="63"/>
      <c r="UST156" s="63"/>
      <c r="USU156" s="63"/>
      <c r="USV156" s="63"/>
      <c r="USW156" s="63"/>
      <c r="USX156" s="63"/>
      <c r="USY156" s="63"/>
      <c r="USZ156" s="63"/>
      <c r="UTA156" s="63"/>
      <c r="UTB156" s="63"/>
      <c r="UTC156" s="63"/>
      <c r="UTD156" s="63"/>
      <c r="UTE156" s="63"/>
      <c r="UTF156" s="63"/>
      <c r="UTG156" s="63"/>
      <c r="UTH156" s="63"/>
      <c r="UTI156" s="63"/>
      <c r="UTJ156" s="63"/>
      <c r="UTK156" s="63"/>
      <c r="UTL156" s="63"/>
      <c r="UTM156" s="63"/>
      <c r="UTN156" s="63"/>
      <c r="UTO156" s="63"/>
      <c r="UTP156" s="63"/>
      <c r="UTQ156" s="63"/>
      <c r="UTR156" s="63"/>
      <c r="UTS156" s="63"/>
      <c r="UTT156" s="63"/>
      <c r="UTU156" s="63"/>
      <c r="UTV156" s="63"/>
      <c r="UTW156" s="63"/>
      <c r="UTX156" s="63"/>
      <c r="UTY156" s="63"/>
      <c r="UTZ156" s="63"/>
      <c r="UUA156" s="63"/>
      <c r="UUB156" s="63"/>
      <c r="UUC156" s="63"/>
      <c r="UUD156" s="63"/>
      <c r="UUE156" s="63"/>
      <c r="UUF156" s="63"/>
      <c r="UUG156" s="63"/>
      <c r="UUH156" s="63"/>
      <c r="UUI156" s="63"/>
      <c r="UUJ156" s="63"/>
      <c r="UUK156" s="63"/>
      <c r="UUL156" s="63"/>
      <c r="UUM156" s="63"/>
      <c r="UUN156" s="63"/>
      <c r="UUO156" s="63"/>
      <c r="UUP156" s="63"/>
      <c r="UUQ156" s="63"/>
      <c r="UUR156" s="63"/>
      <c r="UUS156" s="63"/>
      <c r="UUT156" s="63"/>
      <c r="UUU156" s="63"/>
      <c r="UUV156" s="63"/>
      <c r="UUW156" s="63"/>
      <c r="UUX156" s="63"/>
      <c r="UUY156" s="63"/>
      <c r="UUZ156" s="63"/>
      <c r="UVA156" s="63"/>
      <c r="UVB156" s="63"/>
      <c r="UVC156" s="63"/>
      <c r="UVD156" s="63"/>
      <c r="UVE156" s="63"/>
      <c r="UVF156" s="63"/>
      <c r="UVG156" s="63"/>
      <c r="UVH156" s="63"/>
      <c r="UVI156" s="63"/>
      <c r="UVJ156" s="63"/>
      <c r="UVK156" s="63"/>
      <c r="UVL156" s="63"/>
      <c r="UVM156" s="63"/>
      <c r="UVN156" s="63"/>
      <c r="UVO156" s="63"/>
      <c r="UVP156" s="63"/>
      <c r="UVQ156" s="63"/>
      <c r="UVR156" s="63"/>
      <c r="UVS156" s="63"/>
      <c r="UVT156" s="63"/>
      <c r="UVU156" s="63"/>
      <c r="UVV156" s="63"/>
      <c r="UVW156" s="63"/>
      <c r="UVX156" s="63"/>
      <c r="UVY156" s="63"/>
      <c r="UVZ156" s="63"/>
      <c r="UWA156" s="63"/>
      <c r="UWB156" s="63"/>
      <c r="UWC156" s="63"/>
      <c r="UWD156" s="63"/>
      <c r="UWE156" s="63"/>
      <c r="UWF156" s="63"/>
      <c r="UWG156" s="63"/>
      <c r="UWH156" s="63"/>
      <c r="UWI156" s="63"/>
      <c r="UWJ156" s="63"/>
      <c r="UWK156" s="63"/>
      <c r="UWL156" s="63"/>
      <c r="UWM156" s="63"/>
      <c r="UWN156" s="63"/>
      <c r="UWO156" s="63"/>
      <c r="UWP156" s="63"/>
      <c r="UWQ156" s="63"/>
      <c r="UWR156" s="63"/>
      <c r="UWS156" s="63"/>
      <c r="UWT156" s="63"/>
      <c r="UWU156" s="63"/>
      <c r="UWV156" s="63"/>
      <c r="UWW156" s="63"/>
      <c r="UWX156" s="63"/>
      <c r="UWY156" s="63"/>
      <c r="UWZ156" s="63"/>
      <c r="UXA156" s="63"/>
      <c r="UXB156" s="63"/>
      <c r="UXC156" s="63"/>
      <c r="UXD156" s="63"/>
      <c r="UXE156" s="63"/>
      <c r="UXF156" s="63"/>
      <c r="UXG156" s="63"/>
      <c r="UXH156" s="63"/>
      <c r="UXI156" s="63"/>
      <c r="UXJ156" s="63"/>
      <c r="UXK156" s="63"/>
      <c r="UXL156" s="63"/>
      <c r="UXM156" s="63"/>
      <c r="UXN156" s="63"/>
      <c r="UXO156" s="63"/>
      <c r="UXP156" s="63"/>
      <c r="UXQ156" s="63"/>
      <c r="UXR156" s="63"/>
      <c r="UXS156" s="63"/>
      <c r="UXT156" s="63"/>
      <c r="UXU156" s="63"/>
      <c r="UXV156" s="63"/>
      <c r="UXW156" s="63"/>
      <c r="UXX156" s="63"/>
      <c r="UXY156" s="63"/>
      <c r="UXZ156" s="63"/>
      <c r="UYA156" s="63"/>
      <c r="UYB156" s="63"/>
      <c r="UYC156" s="63"/>
      <c r="UYD156" s="63"/>
      <c r="UYE156" s="63"/>
      <c r="UYF156" s="63"/>
      <c r="UYG156" s="63"/>
      <c r="UYH156" s="63"/>
      <c r="UYI156" s="63"/>
      <c r="UYJ156" s="63"/>
      <c r="UYK156" s="63"/>
      <c r="UYL156" s="63"/>
      <c r="UYM156" s="63"/>
      <c r="UYN156" s="63"/>
      <c r="UYO156" s="63"/>
      <c r="UYP156" s="63"/>
      <c r="UYQ156" s="63"/>
      <c r="UYR156" s="63"/>
      <c r="UYS156" s="63"/>
      <c r="UYT156" s="63"/>
      <c r="UYU156" s="63"/>
      <c r="UYV156" s="63"/>
      <c r="UYW156" s="63"/>
      <c r="UYX156" s="63"/>
      <c r="UYY156" s="63"/>
      <c r="UYZ156" s="63"/>
      <c r="UZA156" s="63"/>
      <c r="UZB156" s="63"/>
      <c r="UZC156" s="63"/>
      <c r="UZD156" s="63"/>
      <c r="UZE156" s="63"/>
      <c r="UZF156" s="63"/>
      <c r="UZG156" s="63"/>
      <c r="UZH156" s="63"/>
      <c r="UZI156" s="63"/>
      <c r="UZJ156" s="63"/>
      <c r="UZK156" s="63"/>
      <c r="UZL156" s="63"/>
      <c r="UZM156" s="63"/>
      <c r="UZN156" s="63"/>
      <c r="UZO156" s="63"/>
      <c r="UZP156" s="63"/>
      <c r="UZQ156" s="63"/>
      <c r="UZR156" s="63"/>
      <c r="UZS156" s="63"/>
      <c r="UZT156" s="63"/>
      <c r="UZU156" s="63"/>
      <c r="UZV156" s="63"/>
      <c r="UZW156" s="63"/>
      <c r="UZX156" s="63"/>
      <c r="UZY156" s="63"/>
      <c r="UZZ156" s="63"/>
      <c r="VAA156" s="63"/>
      <c r="VAB156" s="63"/>
      <c r="VAC156" s="63"/>
      <c r="VAD156" s="63"/>
      <c r="VAE156" s="63"/>
      <c r="VAF156" s="63"/>
      <c r="VAG156" s="63"/>
      <c r="VAH156" s="63"/>
      <c r="VAI156" s="63"/>
      <c r="VAJ156" s="63"/>
      <c r="VAK156" s="63"/>
      <c r="VAL156" s="63"/>
      <c r="VAM156" s="63"/>
      <c r="VAN156" s="63"/>
      <c r="VAO156" s="63"/>
      <c r="VAP156" s="63"/>
      <c r="VAQ156" s="63"/>
      <c r="VAR156" s="63"/>
      <c r="VAS156" s="63"/>
      <c r="VAT156" s="63"/>
      <c r="VAU156" s="63"/>
      <c r="VAV156" s="63"/>
      <c r="VAW156" s="63"/>
      <c r="VAX156" s="63"/>
      <c r="VAY156" s="63"/>
      <c r="VAZ156" s="63"/>
      <c r="VBA156" s="63"/>
      <c r="VBB156" s="63"/>
      <c r="VBC156" s="63"/>
      <c r="VBD156" s="63"/>
      <c r="VBE156" s="63"/>
      <c r="VBF156" s="63"/>
      <c r="VBG156" s="63"/>
      <c r="VBH156" s="63"/>
      <c r="VBI156" s="63"/>
      <c r="VBJ156" s="63"/>
      <c r="VBK156" s="63"/>
      <c r="VBL156" s="63"/>
      <c r="VBM156" s="63"/>
      <c r="VBN156" s="63"/>
      <c r="VBO156" s="63"/>
      <c r="VBP156" s="63"/>
      <c r="VBQ156" s="63"/>
      <c r="VBR156" s="63"/>
      <c r="VBS156" s="63"/>
      <c r="VBT156" s="63"/>
      <c r="VBU156" s="63"/>
      <c r="VBV156" s="63"/>
      <c r="VBW156" s="63"/>
      <c r="VBX156" s="63"/>
      <c r="VBY156" s="63"/>
      <c r="VBZ156" s="63"/>
      <c r="VCA156" s="63"/>
      <c r="VCB156" s="63"/>
      <c r="VCC156" s="63"/>
      <c r="VCD156" s="63"/>
      <c r="VCE156" s="63"/>
      <c r="VCF156" s="63"/>
      <c r="VCG156" s="63"/>
      <c r="VCH156" s="63"/>
      <c r="VCI156" s="63"/>
      <c r="VCJ156" s="63"/>
      <c r="VCK156" s="63"/>
      <c r="VCL156" s="63"/>
      <c r="VCM156" s="63"/>
      <c r="VCN156" s="63"/>
      <c r="VCO156" s="63"/>
      <c r="VCP156" s="63"/>
      <c r="VCQ156" s="63"/>
      <c r="VCR156" s="63"/>
      <c r="VCS156" s="63"/>
      <c r="VCT156" s="63"/>
      <c r="VCU156" s="63"/>
      <c r="VCV156" s="63"/>
      <c r="VCW156" s="63"/>
      <c r="VCX156" s="63"/>
      <c r="VCY156" s="63"/>
      <c r="VCZ156" s="63"/>
      <c r="VDA156" s="63"/>
      <c r="VDB156" s="63"/>
      <c r="VDC156" s="63"/>
      <c r="VDD156" s="63"/>
      <c r="VDE156" s="63"/>
      <c r="VDF156" s="63"/>
      <c r="VDG156" s="63"/>
      <c r="VDH156" s="63"/>
      <c r="VDI156" s="63"/>
      <c r="VDJ156" s="63"/>
      <c r="VDK156" s="63"/>
      <c r="VDL156" s="63"/>
      <c r="VDM156" s="63"/>
      <c r="VDN156" s="63"/>
      <c r="VDO156" s="63"/>
      <c r="VDP156" s="63"/>
      <c r="VDQ156" s="63"/>
      <c r="VDR156" s="63"/>
      <c r="VDS156" s="63"/>
      <c r="VDT156" s="63"/>
      <c r="VDU156" s="63"/>
      <c r="VDV156" s="63"/>
      <c r="VDW156" s="63"/>
      <c r="VDX156" s="63"/>
      <c r="VDY156" s="63"/>
      <c r="VDZ156" s="63"/>
      <c r="VEA156" s="63"/>
      <c r="VEB156" s="63"/>
      <c r="VEC156" s="63"/>
      <c r="VED156" s="63"/>
      <c r="VEE156" s="63"/>
      <c r="VEF156" s="63"/>
      <c r="VEG156" s="63"/>
      <c r="VEH156" s="63"/>
      <c r="VEI156" s="63"/>
      <c r="VEJ156" s="63"/>
      <c r="VEK156" s="63"/>
      <c r="VEL156" s="63"/>
      <c r="VEM156" s="63"/>
      <c r="VEN156" s="63"/>
      <c r="VEO156" s="63"/>
      <c r="VEP156" s="63"/>
      <c r="VEQ156" s="63"/>
      <c r="VER156" s="63"/>
      <c r="VES156" s="63"/>
      <c r="VET156" s="63"/>
      <c r="VEU156" s="63"/>
      <c r="VEV156" s="63"/>
      <c r="VEW156" s="63"/>
      <c r="VEX156" s="63"/>
      <c r="VEY156" s="63"/>
      <c r="VEZ156" s="63"/>
      <c r="VFA156" s="63"/>
      <c r="VFB156" s="63"/>
      <c r="VFC156" s="63"/>
      <c r="VFD156" s="63"/>
      <c r="VFE156" s="63"/>
      <c r="VFF156" s="63"/>
      <c r="VFG156" s="63"/>
      <c r="VFH156" s="63"/>
      <c r="VFI156" s="63"/>
      <c r="VFJ156" s="63"/>
      <c r="VFK156" s="63"/>
      <c r="VFL156" s="63"/>
      <c r="VFM156" s="63"/>
      <c r="VFN156" s="63"/>
      <c r="VFO156" s="63"/>
      <c r="VFP156" s="63"/>
      <c r="VFQ156" s="63"/>
      <c r="VFR156" s="63"/>
      <c r="VFS156" s="63"/>
      <c r="VFT156" s="63"/>
      <c r="VFU156" s="63"/>
      <c r="VFV156" s="63"/>
      <c r="VFW156" s="63"/>
      <c r="VFX156" s="63"/>
      <c r="VFY156" s="63"/>
      <c r="VFZ156" s="63"/>
      <c r="VGA156" s="63"/>
      <c r="VGB156" s="63"/>
      <c r="VGC156" s="63"/>
      <c r="VGD156" s="63"/>
      <c r="VGE156" s="63"/>
      <c r="VGF156" s="63"/>
      <c r="VGG156" s="63"/>
      <c r="VGH156" s="63"/>
      <c r="VGI156" s="63"/>
      <c r="VGJ156" s="63"/>
      <c r="VGK156" s="63"/>
      <c r="VGL156" s="63"/>
      <c r="VGM156" s="63"/>
      <c r="VGN156" s="63"/>
      <c r="VGO156" s="63"/>
      <c r="VGP156" s="63"/>
      <c r="VGQ156" s="63"/>
      <c r="VGR156" s="63"/>
      <c r="VGS156" s="63"/>
      <c r="VGT156" s="63"/>
      <c r="VGU156" s="63"/>
      <c r="VGV156" s="63"/>
      <c r="VGW156" s="63"/>
      <c r="VGX156" s="63"/>
      <c r="VGY156" s="63"/>
      <c r="VGZ156" s="63"/>
      <c r="VHA156" s="63"/>
      <c r="VHB156" s="63"/>
      <c r="VHC156" s="63"/>
      <c r="VHD156" s="63"/>
      <c r="VHE156" s="63"/>
      <c r="VHF156" s="63"/>
      <c r="VHG156" s="63"/>
      <c r="VHH156" s="63"/>
      <c r="VHI156" s="63"/>
      <c r="VHJ156" s="63"/>
      <c r="VHK156" s="63"/>
      <c r="VHL156" s="63"/>
      <c r="VHM156" s="63"/>
      <c r="VHN156" s="63"/>
      <c r="VHO156" s="63"/>
      <c r="VHP156" s="63"/>
      <c r="VHQ156" s="63"/>
      <c r="VHR156" s="63"/>
      <c r="VHS156" s="63"/>
      <c r="VHT156" s="63"/>
      <c r="VHU156" s="63"/>
      <c r="VHV156" s="63"/>
      <c r="VHW156" s="63"/>
      <c r="VHX156" s="63"/>
      <c r="VHY156" s="63"/>
      <c r="VHZ156" s="63"/>
      <c r="VIA156" s="63"/>
      <c r="VIB156" s="63"/>
      <c r="VIC156" s="63"/>
      <c r="VID156" s="63"/>
      <c r="VIE156" s="63"/>
      <c r="VIF156" s="63"/>
      <c r="VIG156" s="63"/>
      <c r="VIH156" s="63"/>
      <c r="VII156" s="63"/>
      <c r="VIJ156" s="63"/>
      <c r="VIK156" s="63"/>
      <c r="VIL156" s="63"/>
      <c r="VIM156" s="63"/>
      <c r="VIN156" s="63"/>
      <c r="VIO156" s="63"/>
      <c r="VIP156" s="63"/>
      <c r="VIQ156" s="63"/>
      <c r="VIR156" s="63"/>
      <c r="VIS156" s="63"/>
      <c r="VIT156" s="63"/>
      <c r="VIU156" s="63"/>
      <c r="VIV156" s="63"/>
      <c r="VIW156" s="63"/>
      <c r="VIX156" s="63"/>
      <c r="VIY156" s="63"/>
      <c r="VIZ156" s="63"/>
      <c r="VJA156" s="63"/>
      <c r="VJB156" s="63"/>
      <c r="VJC156" s="63"/>
      <c r="VJD156" s="63"/>
      <c r="VJE156" s="63"/>
      <c r="VJF156" s="63"/>
      <c r="VJG156" s="63"/>
      <c r="VJH156" s="63"/>
      <c r="VJI156" s="63"/>
      <c r="VJJ156" s="63"/>
      <c r="VJK156" s="63"/>
      <c r="VJL156" s="63"/>
      <c r="VJM156" s="63"/>
      <c r="VJN156" s="63"/>
      <c r="VJO156" s="63"/>
      <c r="VJP156" s="63"/>
      <c r="VJQ156" s="63"/>
      <c r="VJR156" s="63"/>
      <c r="VJS156" s="63"/>
      <c r="VJT156" s="63"/>
      <c r="VJU156" s="63"/>
      <c r="VJV156" s="63"/>
      <c r="VJW156" s="63"/>
      <c r="VJX156" s="63"/>
      <c r="VJY156" s="63"/>
      <c r="VJZ156" s="63"/>
      <c r="VKA156" s="63"/>
      <c r="VKB156" s="63"/>
      <c r="VKC156" s="63"/>
      <c r="VKD156" s="63"/>
      <c r="VKE156" s="63"/>
      <c r="VKF156" s="63"/>
      <c r="VKG156" s="63"/>
      <c r="VKH156" s="63"/>
      <c r="VKI156" s="63"/>
      <c r="VKJ156" s="63"/>
      <c r="VKK156" s="63"/>
      <c r="VKL156" s="63"/>
      <c r="VKM156" s="63"/>
      <c r="VKN156" s="63"/>
      <c r="VKO156" s="63"/>
      <c r="VKP156" s="63"/>
      <c r="VKQ156" s="63"/>
      <c r="VKR156" s="63"/>
      <c r="VKS156" s="63"/>
      <c r="VKT156" s="63"/>
      <c r="VKU156" s="63"/>
      <c r="VKV156" s="63"/>
      <c r="VKW156" s="63"/>
      <c r="VKX156" s="63"/>
      <c r="VKY156" s="63"/>
      <c r="VKZ156" s="63"/>
      <c r="VLA156" s="63"/>
      <c r="VLB156" s="63"/>
      <c r="VLC156" s="63"/>
      <c r="VLD156" s="63"/>
      <c r="VLE156" s="63"/>
      <c r="VLF156" s="63"/>
      <c r="VLG156" s="63"/>
      <c r="VLH156" s="63"/>
      <c r="VLI156" s="63"/>
      <c r="VLJ156" s="63"/>
      <c r="VLK156" s="63"/>
      <c r="VLL156" s="63"/>
      <c r="VLM156" s="63"/>
      <c r="VLN156" s="63"/>
      <c r="VLO156" s="63"/>
      <c r="VLP156" s="63"/>
      <c r="VLQ156" s="63"/>
      <c r="VLR156" s="63"/>
      <c r="VLS156" s="63"/>
      <c r="VLT156" s="63"/>
      <c r="VLU156" s="63"/>
      <c r="VLV156" s="63"/>
      <c r="VLW156" s="63"/>
      <c r="VLX156" s="63"/>
      <c r="VLY156" s="63"/>
      <c r="VLZ156" s="63"/>
      <c r="VMA156" s="63"/>
      <c r="VMB156" s="63"/>
      <c r="VMC156" s="63"/>
      <c r="VMD156" s="63"/>
      <c r="VME156" s="63"/>
      <c r="VMF156" s="63"/>
      <c r="VMG156" s="63"/>
      <c r="VMH156" s="63"/>
      <c r="VMI156" s="63"/>
      <c r="VMJ156" s="63"/>
      <c r="VMK156" s="63"/>
      <c r="VML156" s="63"/>
      <c r="VMM156" s="63"/>
      <c r="VMN156" s="63"/>
      <c r="VMO156" s="63"/>
      <c r="VMP156" s="63"/>
      <c r="VMQ156" s="63"/>
      <c r="VMR156" s="63"/>
      <c r="VMS156" s="63"/>
      <c r="VMT156" s="63"/>
      <c r="VMU156" s="63"/>
      <c r="VMV156" s="63"/>
      <c r="VMW156" s="63"/>
      <c r="VMX156" s="63"/>
      <c r="VMY156" s="63"/>
      <c r="VMZ156" s="63"/>
      <c r="VNA156" s="63"/>
      <c r="VNB156" s="63"/>
      <c r="VNC156" s="63"/>
      <c r="VND156" s="63"/>
      <c r="VNE156" s="63"/>
      <c r="VNF156" s="63"/>
      <c r="VNG156" s="63"/>
      <c r="VNH156" s="63"/>
      <c r="VNI156" s="63"/>
      <c r="VNJ156" s="63"/>
      <c r="VNK156" s="63"/>
      <c r="VNL156" s="63"/>
      <c r="VNM156" s="63"/>
      <c r="VNN156" s="63"/>
      <c r="VNO156" s="63"/>
      <c r="VNP156" s="63"/>
      <c r="VNQ156" s="63"/>
      <c r="VNR156" s="63"/>
      <c r="VNS156" s="63"/>
      <c r="VNT156" s="63"/>
      <c r="VNU156" s="63"/>
      <c r="VNV156" s="63"/>
      <c r="VNW156" s="63"/>
      <c r="VNX156" s="63"/>
      <c r="VNY156" s="63"/>
      <c r="VNZ156" s="63"/>
      <c r="VOA156" s="63"/>
      <c r="VOB156" s="63"/>
      <c r="VOC156" s="63"/>
      <c r="VOD156" s="63"/>
      <c r="VOE156" s="63"/>
      <c r="VOF156" s="63"/>
      <c r="VOG156" s="63"/>
      <c r="VOH156" s="63"/>
      <c r="VOI156" s="63"/>
      <c r="VOJ156" s="63"/>
      <c r="VOK156" s="63"/>
      <c r="VOL156" s="63"/>
      <c r="VOM156" s="63"/>
      <c r="VON156" s="63"/>
      <c r="VOO156" s="63"/>
      <c r="VOP156" s="63"/>
      <c r="VOQ156" s="63"/>
      <c r="VOR156" s="63"/>
      <c r="VOS156" s="63"/>
      <c r="VOT156" s="63"/>
      <c r="VOU156" s="63"/>
      <c r="VOV156" s="63"/>
      <c r="VOW156" s="63"/>
      <c r="VOX156" s="63"/>
      <c r="VOY156" s="63"/>
      <c r="VOZ156" s="63"/>
      <c r="VPA156" s="63"/>
      <c r="VPB156" s="63"/>
      <c r="VPC156" s="63"/>
      <c r="VPD156" s="63"/>
      <c r="VPE156" s="63"/>
      <c r="VPF156" s="63"/>
      <c r="VPG156" s="63"/>
      <c r="VPH156" s="63"/>
      <c r="VPI156" s="63"/>
      <c r="VPJ156" s="63"/>
      <c r="VPK156" s="63"/>
      <c r="VPL156" s="63"/>
      <c r="VPM156" s="63"/>
      <c r="VPN156" s="63"/>
      <c r="VPO156" s="63"/>
      <c r="VPP156" s="63"/>
      <c r="VPQ156" s="63"/>
      <c r="VPR156" s="63"/>
      <c r="VPS156" s="63"/>
      <c r="VPT156" s="63"/>
      <c r="VPU156" s="63"/>
      <c r="VPV156" s="63"/>
      <c r="VPW156" s="63"/>
      <c r="VPX156" s="63"/>
      <c r="VPY156" s="63"/>
      <c r="VPZ156" s="63"/>
      <c r="VQA156" s="63"/>
      <c r="VQB156" s="63"/>
      <c r="VQC156" s="63"/>
      <c r="VQD156" s="63"/>
      <c r="VQE156" s="63"/>
      <c r="VQF156" s="63"/>
      <c r="VQG156" s="63"/>
      <c r="VQH156" s="63"/>
      <c r="VQI156" s="63"/>
      <c r="VQJ156" s="63"/>
      <c r="VQK156" s="63"/>
      <c r="VQL156" s="63"/>
      <c r="VQM156" s="63"/>
      <c r="VQN156" s="63"/>
      <c r="VQO156" s="63"/>
      <c r="VQP156" s="63"/>
      <c r="VQQ156" s="63"/>
      <c r="VQR156" s="63"/>
      <c r="VQS156" s="63"/>
      <c r="VQT156" s="63"/>
      <c r="VQU156" s="63"/>
      <c r="VQV156" s="63"/>
      <c r="VQW156" s="63"/>
      <c r="VQX156" s="63"/>
      <c r="VQY156" s="63"/>
      <c r="VQZ156" s="63"/>
      <c r="VRA156" s="63"/>
      <c r="VRB156" s="63"/>
      <c r="VRC156" s="63"/>
      <c r="VRD156" s="63"/>
      <c r="VRE156" s="63"/>
      <c r="VRF156" s="63"/>
      <c r="VRG156" s="63"/>
      <c r="VRH156" s="63"/>
      <c r="VRI156" s="63"/>
      <c r="VRJ156" s="63"/>
      <c r="VRK156" s="63"/>
      <c r="VRL156" s="63"/>
      <c r="VRM156" s="63"/>
      <c r="VRN156" s="63"/>
      <c r="VRO156" s="63"/>
      <c r="VRP156" s="63"/>
      <c r="VRQ156" s="63"/>
      <c r="VRR156" s="63"/>
      <c r="VRS156" s="63"/>
      <c r="VRT156" s="63"/>
      <c r="VRU156" s="63"/>
      <c r="VRV156" s="63"/>
      <c r="VRW156" s="63"/>
      <c r="VRX156" s="63"/>
      <c r="VRY156" s="63"/>
      <c r="VRZ156" s="63"/>
      <c r="VSA156" s="63"/>
      <c r="VSB156" s="63"/>
      <c r="VSC156" s="63"/>
      <c r="VSD156" s="63"/>
      <c r="VSE156" s="63"/>
      <c r="VSF156" s="63"/>
      <c r="VSG156" s="63"/>
      <c r="VSH156" s="63"/>
      <c r="VSI156" s="63"/>
      <c r="VSJ156" s="63"/>
      <c r="VSK156" s="63"/>
      <c r="VSL156" s="63"/>
      <c r="VSM156" s="63"/>
      <c r="VSN156" s="63"/>
      <c r="VSO156" s="63"/>
      <c r="VSP156" s="63"/>
      <c r="VSQ156" s="63"/>
      <c r="VSR156" s="63"/>
      <c r="VSS156" s="63"/>
      <c r="VST156" s="63"/>
      <c r="VSU156" s="63"/>
      <c r="VSV156" s="63"/>
      <c r="VSW156" s="63"/>
      <c r="VSX156" s="63"/>
      <c r="VSY156" s="63"/>
      <c r="VSZ156" s="63"/>
      <c r="VTA156" s="63"/>
      <c r="VTB156" s="63"/>
      <c r="VTC156" s="63"/>
      <c r="VTD156" s="63"/>
      <c r="VTE156" s="63"/>
      <c r="VTF156" s="63"/>
      <c r="VTG156" s="63"/>
      <c r="VTH156" s="63"/>
      <c r="VTI156" s="63"/>
      <c r="VTJ156" s="63"/>
      <c r="VTK156" s="63"/>
      <c r="VTL156" s="63"/>
      <c r="VTM156" s="63"/>
      <c r="VTN156" s="63"/>
      <c r="VTO156" s="63"/>
      <c r="VTP156" s="63"/>
      <c r="VTQ156" s="63"/>
      <c r="VTR156" s="63"/>
      <c r="VTS156" s="63"/>
      <c r="VTT156" s="63"/>
      <c r="VTU156" s="63"/>
      <c r="VTV156" s="63"/>
      <c r="VTW156" s="63"/>
      <c r="VTX156" s="63"/>
      <c r="VTY156" s="63"/>
      <c r="VTZ156" s="63"/>
      <c r="VUA156" s="63"/>
      <c r="VUB156" s="63"/>
      <c r="VUC156" s="63"/>
      <c r="VUD156" s="63"/>
      <c r="VUE156" s="63"/>
      <c r="VUF156" s="63"/>
      <c r="VUG156" s="63"/>
      <c r="VUH156" s="63"/>
      <c r="VUI156" s="63"/>
      <c r="VUJ156" s="63"/>
      <c r="VUK156" s="63"/>
      <c r="VUL156" s="63"/>
      <c r="VUM156" s="63"/>
      <c r="VUN156" s="63"/>
      <c r="VUO156" s="63"/>
      <c r="VUP156" s="63"/>
      <c r="VUQ156" s="63"/>
      <c r="VUR156" s="63"/>
      <c r="VUS156" s="63"/>
      <c r="VUT156" s="63"/>
      <c r="VUU156" s="63"/>
      <c r="VUV156" s="63"/>
      <c r="VUW156" s="63"/>
      <c r="VUX156" s="63"/>
      <c r="VUY156" s="63"/>
      <c r="VUZ156" s="63"/>
      <c r="VVA156" s="63"/>
      <c r="VVB156" s="63"/>
      <c r="VVC156" s="63"/>
      <c r="VVD156" s="63"/>
      <c r="VVE156" s="63"/>
      <c r="VVF156" s="63"/>
      <c r="VVG156" s="63"/>
      <c r="VVH156" s="63"/>
      <c r="VVI156" s="63"/>
      <c r="VVJ156" s="63"/>
      <c r="VVK156" s="63"/>
      <c r="VVL156" s="63"/>
      <c r="VVM156" s="63"/>
      <c r="VVN156" s="63"/>
      <c r="VVO156" s="63"/>
      <c r="VVP156" s="63"/>
      <c r="VVQ156" s="63"/>
      <c r="VVR156" s="63"/>
      <c r="VVS156" s="63"/>
      <c r="VVT156" s="63"/>
      <c r="VVU156" s="63"/>
      <c r="VVV156" s="63"/>
      <c r="VVW156" s="63"/>
      <c r="VVX156" s="63"/>
      <c r="VVY156" s="63"/>
      <c r="VVZ156" s="63"/>
      <c r="VWA156" s="63"/>
      <c r="VWB156" s="63"/>
      <c r="VWC156" s="63"/>
      <c r="VWD156" s="63"/>
      <c r="VWE156" s="63"/>
      <c r="VWF156" s="63"/>
      <c r="VWG156" s="63"/>
      <c r="VWH156" s="63"/>
      <c r="VWI156" s="63"/>
      <c r="VWJ156" s="63"/>
      <c r="VWK156" s="63"/>
      <c r="VWL156" s="63"/>
      <c r="VWM156" s="63"/>
      <c r="VWN156" s="63"/>
      <c r="VWO156" s="63"/>
      <c r="VWP156" s="63"/>
      <c r="VWQ156" s="63"/>
      <c r="VWR156" s="63"/>
      <c r="VWS156" s="63"/>
      <c r="VWT156" s="63"/>
      <c r="VWU156" s="63"/>
      <c r="VWV156" s="63"/>
      <c r="VWW156" s="63"/>
      <c r="VWX156" s="63"/>
      <c r="VWY156" s="63"/>
      <c r="VWZ156" s="63"/>
      <c r="VXA156" s="63"/>
      <c r="VXB156" s="63"/>
      <c r="VXC156" s="63"/>
      <c r="VXD156" s="63"/>
      <c r="VXE156" s="63"/>
      <c r="VXF156" s="63"/>
      <c r="VXG156" s="63"/>
      <c r="VXH156" s="63"/>
      <c r="VXI156" s="63"/>
      <c r="VXJ156" s="63"/>
      <c r="VXK156" s="63"/>
      <c r="VXL156" s="63"/>
      <c r="VXM156" s="63"/>
      <c r="VXN156" s="63"/>
      <c r="VXO156" s="63"/>
      <c r="VXP156" s="63"/>
      <c r="VXQ156" s="63"/>
      <c r="VXR156" s="63"/>
      <c r="VXS156" s="63"/>
      <c r="VXT156" s="63"/>
      <c r="VXU156" s="63"/>
      <c r="VXV156" s="63"/>
      <c r="VXW156" s="63"/>
      <c r="VXX156" s="63"/>
      <c r="VXY156" s="63"/>
      <c r="VXZ156" s="63"/>
      <c r="VYA156" s="63"/>
      <c r="VYB156" s="63"/>
      <c r="VYC156" s="63"/>
      <c r="VYD156" s="63"/>
      <c r="VYE156" s="63"/>
      <c r="VYF156" s="63"/>
      <c r="VYG156" s="63"/>
      <c r="VYH156" s="63"/>
      <c r="VYI156" s="63"/>
      <c r="VYJ156" s="63"/>
      <c r="VYK156" s="63"/>
      <c r="VYL156" s="63"/>
      <c r="VYM156" s="63"/>
      <c r="VYN156" s="63"/>
      <c r="VYO156" s="63"/>
      <c r="VYP156" s="63"/>
      <c r="VYQ156" s="63"/>
      <c r="VYR156" s="63"/>
      <c r="VYS156" s="63"/>
      <c r="VYT156" s="63"/>
      <c r="VYU156" s="63"/>
      <c r="VYV156" s="63"/>
      <c r="VYW156" s="63"/>
      <c r="VYX156" s="63"/>
      <c r="VYY156" s="63"/>
      <c r="VYZ156" s="63"/>
      <c r="VZA156" s="63"/>
      <c r="VZB156" s="63"/>
      <c r="VZC156" s="63"/>
      <c r="VZD156" s="63"/>
      <c r="VZE156" s="63"/>
      <c r="VZF156" s="63"/>
      <c r="VZG156" s="63"/>
      <c r="VZH156" s="63"/>
      <c r="VZI156" s="63"/>
      <c r="VZJ156" s="63"/>
      <c r="VZK156" s="63"/>
      <c r="VZL156" s="63"/>
      <c r="VZM156" s="63"/>
      <c r="VZN156" s="63"/>
      <c r="VZO156" s="63"/>
      <c r="VZP156" s="63"/>
      <c r="VZQ156" s="63"/>
      <c r="VZR156" s="63"/>
      <c r="VZS156" s="63"/>
      <c r="VZT156" s="63"/>
      <c r="VZU156" s="63"/>
      <c r="VZV156" s="63"/>
      <c r="VZW156" s="63"/>
      <c r="VZX156" s="63"/>
      <c r="VZY156" s="63"/>
      <c r="VZZ156" s="63"/>
      <c r="WAA156" s="63"/>
      <c r="WAB156" s="63"/>
      <c r="WAC156" s="63"/>
      <c r="WAD156" s="63"/>
      <c r="WAE156" s="63"/>
      <c r="WAF156" s="63"/>
      <c r="WAG156" s="63"/>
      <c r="WAH156" s="63"/>
      <c r="WAI156" s="63"/>
      <c r="WAJ156" s="63"/>
      <c r="WAK156" s="63"/>
      <c r="WAL156" s="63"/>
      <c r="WAM156" s="63"/>
      <c r="WAN156" s="63"/>
      <c r="WAO156" s="63"/>
      <c r="WAP156" s="63"/>
      <c r="WAQ156" s="63"/>
      <c r="WAR156" s="63"/>
      <c r="WAS156" s="63"/>
      <c r="WAT156" s="63"/>
      <c r="WAU156" s="63"/>
      <c r="WAV156" s="63"/>
      <c r="WAW156" s="63"/>
      <c r="WAX156" s="63"/>
      <c r="WAY156" s="63"/>
      <c r="WAZ156" s="63"/>
      <c r="WBA156" s="63"/>
      <c r="WBB156" s="63"/>
      <c r="WBC156" s="63"/>
      <c r="WBD156" s="63"/>
      <c r="WBE156" s="63"/>
      <c r="WBF156" s="63"/>
      <c r="WBG156" s="63"/>
      <c r="WBH156" s="63"/>
      <c r="WBI156" s="63"/>
      <c r="WBJ156" s="63"/>
      <c r="WBK156" s="63"/>
      <c r="WBL156" s="63"/>
      <c r="WBM156" s="63"/>
      <c r="WBN156" s="63"/>
      <c r="WBO156" s="63"/>
      <c r="WBP156" s="63"/>
      <c r="WBQ156" s="63"/>
      <c r="WBR156" s="63"/>
      <c r="WBS156" s="63"/>
      <c r="WBT156" s="63"/>
      <c r="WBU156" s="63"/>
      <c r="WBV156" s="63"/>
      <c r="WBW156" s="63"/>
      <c r="WBX156" s="63"/>
      <c r="WBY156" s="63"/>
      <c r="WBZ156" s="63"/>
      <c r="WCA156" s="63"/>
      <c r="WCB156" s="63"/>
      <c r="WCC156" s="63"/>
      <c r="WCD156" s="63"/>
      <c r="WCE156" s="63"/>
      <c r="WCF156" s="63"/>
      <c r="WCG156" s="63"/>
      <c r="WCH156" s="63"/>
      <c r="WCI156" s="63"/>
      <c r="WCJ156" s="63"/>
      <c r="WCK156" s="63"/>
      <c r="WCL156" s="63"/>
      <c r="WCM156" s="63"/>
      <c r="WCN156" s="63"/>
      <c r="WCO156" s="63"/>
      <c r="WCP156" s="63"/>
      <c r="WCQ156" s="63"/>
      <c r="WCR156" s="63"/>
      <c r="WCS156" s="63"/>
      <c r="WCT156" s="63"/>
      <c r="WCU156" s="63"/>
      <c r="WCV156" s="63"/>
      <c r="WCW156" s="63"/>
      <c r="WCX156" s="63"/>
      <c r="WCY156" s="63"/>
      <c r="WCZ156" s="63"/>
      <c r="WDA156" s="63"/>
      <c r="WDB156" s="63"/>
      <c r="WDC156" s="63"/>
      <c r="WDD156" s="63"/>
      <c r="WDE156" s="63"/>
      <c r="WDF156" s="63"/>
      <c r="WDG156" s="63"/>
      <c r="WDH156" s="63"/>
      <c r="WDI156" s="63"/>
      <c r="WDJ156" s="63"/>
      <c r="WDK156" s="63"/>
      <c r="WDL156" s="63"/>
      <c r="WDM156" s="63"/>
      <c r="WDN156" s="63"/>
      <c r="WDO156" s="63"/>
      <c r="WDP156" s="63"/>
      <c r="WDQ156" s="63"/>
      <c r="WDR156" s="63"/>
      <c r="WDS156" s="63"/>
      <c r="WDT156" s="63"/>
      <c r="WDU156" s="63"/>
      <c r="WDV156" s="63"/>
      <c r="WDW156" s="63"/>
      <c r="WDX156" s="63"/>
      <c r="WDY156" s="63"/>
      <c r="WDZ156" s="63"/>
      <c r="WEA156" s="63"/>
      <c r="WEB156" s="63"/>
      <c r="WEC156" s="63"/>
      <c r="WED156" s="63"/>
      <c r="WEE156" s="63"/>
      <c r="WEF156" s="63"/>
      <c r="WEG156" s="63"/>
      <c r="WEH156" s="63"/>
      <c r="WEI156" s="63"/>
      <c r="WEJ156" s="63"/>
      <c r="WEK156" s="63"/>
      <c r="WEL156" s="63"/>
      <c r="WEM156" s="63"/>
      <c r="WEN156" s="63"/>
      <c r="WEO156" s="63"/>
      <c r="WEP156" s="63"/>
      <c r="WEQ156" s="63"/>
      <c r="WER156" s="63"/>
      <c r="WES156" s="63"/>
      <c r="WET156" s="63"/>
      <c r="WEU156" s="63"/>
      <c r="WEV156" s="63"/>
      <c r="WEW156" s="63"/>
      <c r="WEX156" s="63"/>
      <c r="WEY156" s="63"/>
      <c r="WEZ156" s="63"/>
      <c r="WFA156" s="63"/>
      <c r="WFB156" s="63"/>
      <c r="WFC156" s="63"/>
      <c r="WFD156" s="63"/>
      <c r="WFE156" s="63"/>
      <c r="WFF156" s="63"/>
      <c r="WFG156" s="63"/>
      <c r="WFH156" s="63"/>
      <c r="WFI156" s="63"/>
      <c r="WFJ156" s="63"/>
      <c r="WFK156" s="63"/>
      <c r="WFL156" s="63"/>
      <c r="WFM156" s="63"/>
      <c r="WFN156" s="63"/>
      <c r="WFO156" s="63"/>
      <c r="WFP156" s="63"/>
      <c r="WFQ156" s="63"/>
      <c r="WFR156" s="63"/>
      <c r="WFS156" s="63"/>
      <c r="WFT156" s="63"/>
      <c r="WFU156" s="63"/>
      <c r="WFV156" s="63"/>
      <c r="WFW156" s="63"/>
      <c r="WFX156" s="63"/>
      <c r="WFY156" s="63"/>
      <c r="WFZ156" s="63"/>
      <c r="WGA156" s="63"/>
      <c r="WGB156" s="63"/>
      <c r="WGC156" s="63"/>
      <c r="WGD156" s="63"/>
      <c r="WGE156" s="63"/>
      <c r="WGF156" s="63"/>
      <c r="WGG156" s="63"/>
      <c r="WGH156" s="63"/>
      <c r="WGI156" s="63"/>
      <c r="WGJ156" s="63"/>
      <c r="WGK156" s="63"/>
      <c r="WGL156" s="63"/>
      <c r="WGM156" s="63"/>
      <c r="WGN156" s="63"/>
      <c r="WGO156" s="63"/>
      <c r="WGP156" s="63"/>
      <c r="WGQ156" s="63"/>
      <c r="WGR156" s="63"/>
      <c r="WGS156" s="63"/>
      <c r="WGT156" s="63"/>
      <c r="WGU156" s="63"/>
      <c r="WGV156" s="63"/>
      <c r="WGW156" s="63"/>
      <c r="WGX156" s="63"/>
      <c r="WGY156" s="63"/>
      <c r="WGZ156" s="63"/>
      <c r="WHA156" s="63"/>
      <c r="WHB156" s="63"/>
      <c r="WHC156" s="63"/>
      <c r="WHD156" s="63"/>
      <c r="WHE156" s="63"/>
      <c r="WHF156" s="63"/>
      <c r="WHG156" s="63"/>
      <c r="WHH156" s="63"/>
      <c r="WHI156" s="63"/>
      <c r="WHJ156" s="63"/>
      <c r="WHK156" s="63"/>
      <c r="WHL156" s="63"/>
      <c r="WHM156" s="63"/>
      <c r="WHN156" s="63"/>
      <c r="WHO156" s="63"/>
      <c r="WHP156" s="63"/>
      <c r="WHQ156" s="63"/>
      <c r="WHR156" s="63"/>
      <c r="WHS156" s="63"/>
      <c r="WHT156" s="63"/>
      <c r="WHU156" s="63"/>
      <c r="WHV156" s="63"/>
      <c r="WHW156" s="63"/>
      <c r="WHX156" s="63"/>
      <c r="WHY156" s="63"/>
      <c r="WHZ156" s="63"/>
      <c r="WIA156" s="63"/>
      <c r="WIB156" s="63"/>
      <c r="WIC156" s="63"/>
      <c r="WID156" s="63"/>
      <c r="WIE156" s="63"/>
      <c r="WIF156" s="63"/>
      <c r="WIG156" s="63"/>
      <c r="WIH156" s="63"/>
      <c r="WII156" s="63"/>
      <c r="WIJ156" s="63"/>
      <c r="WIK156" s="63"/>
      <c r="WIL156" s="63"/>
      <c r="WIM156" s="63"/>
      <c r="WIN156" s="63"/>
      <c r="WIO156" s="63"/>
      <c r="WIP156" s="63"/>
      <c r="WIQ156" s="63"/>
      <c r="WIR156" s="63"/>
      <c r="WIS156" s="63"/>
      <c r="WIT156" s="63"/>
      <c r="WIU156" s="63"/>
      <c r="WIV156" s="63"/>
      <c r="WIW156" s="63"/>
      <c r="WIX156" s="63"/>
      <c r="WIY156" s="63"/>
      <c r="WIZ156" s="63"/>
      <c r="WJA156" s="63"/>
      <c r="WJB156" s="63"/>
      <c r="WJC156" s="63"/>
      <c r="WJD156" s="63"/>
      <c r="WJE156" s="63"/>
      <c r="WJF156" s="63"/>
      <c r="WJG156" s="63"/>
      <c r="WJH156" s="63"/>
      <c r="WJI156" s="63"/>
      <c r="WJJ156" s="63"/>
      <c r="WJK156" s="63"/>
      <c r="WJL156" s="63"/>
      <c r="WJM156" s="63"/>
      <c r="WJN156" s="63"/>
      <c r="WJO156" s="63"/>
      <c r="WJP156" s="63"/>
      <c r="WJQ156" s="63"/>
      <c r="WJR156" s="63"/>
      <c r="WJS156" s="63"/>
      <c r="WJT156" s="63"/>
      <c r="WJU156" s="63"/>
      <c r="WJV156" s="63"/>
      <c r="WJW156" s="63"/>
      <c r="WJX156" s="63"/>
      <c r="WJY156" s="63"/>
      <c r="WJZ156" s="63"/>
      <c r="WKA156" s="63"/>
      <c r="WKB156" s="63"/>
      <c r="WKC156" s="63"/>
      <c r="WKD156" s="63"/>
      <c r="WKE156" s="63"/>
      <c r="WKF156" s="63"/>
      <c r="WKG156" s="63"/>
      <c r="WKH156" s="63"/>
      <c r="WKI156" s="63"/>
      <c r="WKJ156" s="63"/>
      <c r="WKK156" s="63"/>
      <c r="WKL156" s="63"/>
      <c r="WKM156" s="63"/>
      <c r="WKN156" s="63"/>
      <c r="WKO156" s="63"/>
      <c r="WKP156" s="63"/>
      <c r="WKQ156" s="63"/>
      <c r="WKR156" s="63"/>
      <c r="WKS156" s="63"/>
      <c r="WKT156" s="63"/>
      <c r="WKU156" s="63"/>
      <c r="WKV156" s="63"/>
      <c r="WKW156" s="63"/>
      <c r="WKX156" s="63"/>
      <c r="WKY156" s="63"/>
      <c r="WKZ156" s="63"/>
      <c r="WLA156" s="63"/>
      <c r="WLB156" s="63"/>
      <c r="WLC156" s="63"/>
      <c r="WLD156" s="63"/>
      <c r="WLE156" s="63"/>
      <c r="WLF156" s="63"/>
      <c r="WLG156" s="63"/>
      <c r="WLH156" s="63"/>
      <c r="WLI156" s="63"/>
      <c r="WLJ156" s="63"/>
      <c r="WLK156" s="63"/>
      <c r="WLL156" s="63"/>
      <c r="WLM156" s="63"/>
      <c r="WLN156" s="63"/>
      <c r="WLO156" s="63"/>
      <c r="WLP156" s="63"/>
      <c r="WLQ156" s="63"/>
      <c r="WLR156" s="63"/>
      <c r="WLS156" s="63"/>
      <c r="WLT156" s="63"/>
      <c r="WLU156" s="63"/>
      <c r="WLV156" s="63"/>
      <c r="WLW156" s="63"/>
      <c r="WLX156" s="63"/>
      <c r="WLY156" s="63"/>
      <c r="WLZ156" s="63"/>
      <c r="WMA156" s="63"/>
      <c r="WMB156" s="63"/>
      <c r="WMC156" s="63"/>
      <c r="WMD156" s="63"/>
      <c r="WME156" s="63"/>
      <c r="WMF156" s="63"/>
      <c r="WMG156" s="63"/>
      <c r="WMH156" s="63"/>
      <c r="WMI156" s="63"/>
      <c r="WMJ156" s="63"/>
      <c r="WMK156" s="63"/>
      <c r="WML156" s="63"/>
      <c r="WMM156" s="63"/>
      <c r="WMN156" s="63"/>
      <c r="WMO156" s="63"/>
      <c r="WMP156" s="63"/>
      <c r="WMQ156" s="63"/>
      <c r="WMR156" s="63"/>
      <c r="WMS156" s="63"/>
      <c r="WMT156" s="63"/>
      <c r="WMU156" s="63"/>
      <c r="WMV156" s="63"/>
      <c r="WMW156" s="63"/>
      <c r="WMX156" s="63"/>
      <c r="WMY156" s="63"/>
      <c r="WMZ156" s="63"/>
      <c r="WNA156" s="63"/>
      <c r="WNB156" s="63"/>
      <c r="WNC156" s="63"/>
      <c r="WND156" s="63"/>
      <c r="WNE156" s="63"/>
      <c r="WNF156" s="63"/>
      <c r="WNG156" s="63"/>
      <c r="WNH156" s="63"/>
      <c r="WNI156" s="63"/>
      <c r="WNJ156" s="63"/>
      <c r="WNK156" s="63"/>
      <c r="WNL156" s="63"/>
      <c r="WNM156" s="63"/>
      <c r="WNN156" s="63"/>
      <c r="WNO156" s="63"/>
      <c r="WNP156" s="63"/>
      <c r="WNQ156" s="63"/>
      <c r="WNR156" s="63"/>
      <c r="WNS156" s="63"/>
      <c r="WNT156" s="63"/>
      <c r="WNU156" s="63"/>
      <c r="WNV156" s="63"/>
      <c r="WNW156" s="63"/>
      <c r="WNX156" s="63"/>
      <c r="WNY156" s="63"/>
      <c r="WNZ156" s="63"/>
      <c r="WOA156" s="63"/>
      <c r="WOB156" s="63"/>
      <c r="WOC156" s="63"/>
      <c r="WOD156" s="63"/>
      <c r="WOE156" s="63"/>
      <c r="WOF156" s="63"/>
      <c r="WOG156" s="63"/>
      <c r="WOH156" s="63"/>
      <c r="WOI156" s="63"/>
      <c r="WOJ156" s="63"/>
      <c r="WOK156" s="63"/>
      <c r="WOL156" s="63"/>
      <c r="WOM156" s="63"/>
      <c r="WON156" s="63"/>
      <c r="WOO156" s="63"/>
      <c r="WOP156" s="63"/>
      <c r="WOQ156" s="63"/>
      <c r="WOR156" s="63"/>
      <c r="WOS156" s="63"/>
      <c r="WOT156" s="63"/>
      <c r="WOU156" s="63"/>
      <c r="WOV156" s="63"/>
      <c r="WOW156" s="63"/>
      <c r="WOX156" s="63"/>
      <c r="WOY156" s="63"/>
      <c r="WOZ156" s="63"/>
      <c r="WPA156" s="63"/>
      <c r="WPB156" s="63"/>
      <c r="WPC156" s="63"/>
      <c r="WPD156" s="63"/>
      <c r="WPE156" s="63"/>
      <c r="WPF156" s="63"/>
      <c r="WPG156" s="63"/>
      <c r="WPH156" s="63"/>
      <c r="WPI156" s="63"/>
      <c r="WPJ156" s="63"/>
      <c r="WPK156" s="63"/>
      <c r="WPL156" s="63"/>
      <c r="WPM156" s="63"/>
      <c r="WPN156" s="63"/>
      <c r="WPO156" s="63"/>
      <c r="WPP156" s="63"/>
      <c r="WPQ156" s="63"/>
      <c r="WPR156" s="63"/>
      <c r="WPS156" s="63"/>
      <c r="WPT156" s="63"/>
      <c r="WPU156" s="63"/>
      <c r="WPV156" s="63"/>
      <c r="WPW156" s="63"/>
      <c r="WPX156" s="63"/>
      <c r="WPY156" s="63"/>
      <c r="WPZ156" s="63"/>
      <c r="WQA156" s="63"/>
      <c r="WQB156" s="63"/>
      <c r="WQC156" s="63"/>
      <c r="WQD156" s="63"/>
      <c r="WQE156" s="63"/>
      <c r="WQF156" s="63"/>
      <c r="WQG156" s="63"/>
      <c r="WQH156" s="63"/>
      <c r="WQI156" s="63"/>
      <c r="WQJ156" s="63"/>
      <c r="WQK156" s="63"/>
      <c r="WQL156" s="63"/>
      <c r="WQM156" s="63"/>
      <c r="WQN156" s="63"/>
      <c r="WQO156" s="63"/>
      <c r="WQP156" s="63"/>
      <c r="WQQ156" s="63"/>
      <c r="WQR156" s="63"/>
      <c r="WQS156" s="63"/>
      <c r="WQT156" s="63"/>
      <c r="WQU156" s="63"/>
      <c r="WQV156" s="63"/>
      <c r="WQW156" s="63"/>
      <c r="WQX156" s="63"/>
      <c r="WQY156" s="63"/>
      <c r="WQZ156" s="63"/>
      <c r="WRA156" s="63"/>
      <c r="WRB156" s="63"/>
      <c r="WRC156" s="63"/>
      <c r="WRD156" s="63"/>
      <c r="WRE156" s="63"/>
      <c r="WRF156" s="63"/>
      <c r="WRG156" s="63"/>
      <c r="WRH156" s="63"/>
      <c r="WRI156" s="63"/>
      <c r="WRJ156" s="63"/>
      <c r="WRK156" s="63"/>
      <c r="WRL156" s="63"/>
      <c r="WRM156" s="63"/>
      <c r="WRN156" s="63"/>
      <c r="WRO156" s="63"/>
      <c r="WRP156" s="63"/>
      <c r="WRQ156" s="63"/>
      <c r="WRR156" s="63"/>
      <c r="WRS156" s="63"/>
      <c r="WRT156" s="63"/>
      <c r="WRU156" s="63"/>
      <c r="WRV156" s="63"/>
      <c r="WRW156" s="63"/>
      <c r="WRX156" s="63"/>
      <c r="WRY156" s="63"/>
      <c r="WRZ156" s="63"/>
      <c r="WSA156" s="63"/>
      <c r="WSB156" s="63"/>
      <c r="WSC156" s="63"/>
      <c r="WSD156" s="63"/>
      <c r="WSE156" s="63"/>
      <c r="WSF156" s="63"/>
      <c r="WSG156" s="63"/>
      <c r="WSH156" s="63"/>
      <c r="WSI156" s="63"/>
      <c r="WSJ156" s="63"/>
      <c r="WSK156" s="63"/>
      <c r="WSL156" s="63"/>
      <c r="WSM156" s="63"/>
      <c r="WSN156" s="63"/>
      <c r="WSO156" s="63"/>
      <c r="WSP156" s="63"/>
      <c r="WSQ156" s="63"/>
      <c r="WSR156" s="63"/>
      <c r="WSS156" s="63"/>
      <c r="WST156" s="63"/>
      <c r="WSU156" s="63"/>
      <c r="WSV156" s="63"/>
      <c r="WSW156" s="63"/>
      <c r="WSX156" s="63"/>
      <c r="WSY156" s="63"/>
      <c r="WSZ156" s="63"/>
      <c r="WTA156" s="63"/>
      <c r="WTB156" s="63"/>
      <c r="WTC156" s="63"/>
      <c r="WTD156" s="63"/>
      <c r="WTE156" s="63"/>
      <c r="WTF156" s="63"/>
      <c r="WTG156" s="63"/>
      <c r="WTH156" s="63"/>
      <c r="WTI156" s="63"/>
      <c r="WTJ156" s="63"/>
      <c r="WTK156" s="63"/>
      <c r="WTL156" s="63"/>
      <c r="WTM156" s="63"/>
      <c r="WTN156" s="63"/>
      <c r="WTO156" s="63"/>
      <c r="WTP156" s="63"/>
      <c r="WTQ156" s="63"/>
      <c r="WTR156" s="63"/>
      <c r="WTS156" s="63"/>
      <c r="WTT156" s="63"/>
      <c r="WTU156" s="63"/>
      <c r="WTV156" s="63"/>
      <c r="WTW156" s="63"/>
      <c r="WTX156" s="63"/>
      <c r="WTY156" s="63"/>
      <c r="WTZ156" s="63"/>
      <c r="WUA156" s="63"/>
      <c r="WUB156" s="63"/>
      <c r="WUC156" s="63"/>
      <c r="WUD156" s="63"/>
      <c r="WUE156" s="63"/>
      <c r="WUF156" s="63"/>
      <c r="WUG156" s="63"/>
      <c r="WUH156" s="63"/>
      <c r="WUI156" s="63"/>
      <c r="WUJ156" s="63"/>
      <c r="WUK156" s="63"/>
      <c r="WUL156" s="63"/>
      <c r="WUM156" s="63"/>
      <c r="WUN156" s="63"/>
      <c r="WUO156" s="63"/>
      <c r="WUP156" s="63"/>
      <c r="WUQ156" s="63"/>
      <c r="WUR156" s="63"/>
      <c r="WUS156" s="63"/>
      <c r="WUT156" s="63"/>
      <c r="WUU156" s="63"/>
      <c r="WUV156" s="63"/>
      <c r="WUW156" s="63"/>
      <c r="WUX156" s="63"/>
      <c r="WUY156" s="63"/>
      <c r="WUZ156" s="63"/>
      <c r="WVA156" s="63"/>
      <c r="WVB156" s="63"/>
      <c r="WVC156" s="63"/>
      <c r="WVD156" s="63"/>
      <c r="WVE156" s="63"/>
      <c r="WVF156" s="63"/>
      <c r="WVG156" s="63"/>
      <c r="WVH156" s="63"/>
      <c r="WVI156" s="63"/>
      <c r="WVJ156" s="63"/>
      <c r="WVK156" s="63"/>
      <c r="WVL156" s="63"/>
      <c r="WVM156" s="63"/>
      <c r="WVN156" s="63"/>
      <c r="WVO156" s="63"/>
      <c r="WVP156" s="63"/>
      <c r="WVQ156" s="63"/>
      <c r="WVR156" s="63"/>
      <c r="WVS156" s="63"/>
      <c r="WVT156" s="63"/>
      <c r="WVU156" s="63"/>
      <c r="WVV156" s="63"/>
      <c r="WVW156" s="63"/>
      <c r="WVX156" s="63"/>
      <c r="WVY156" s="63"/>
      <c r="WVZ156" s="63"/>
      <c r="WWA156" s="63"/>
      <c r="WWB156" s="63"/>
      <c r="WWC156" s="63"/>
      <c r="WWD156" s="63"/>
      <c r="WWE156" s="63"/>
      <c r="WWF156" s="63"/>
      <c r="WWG156" s="63"/>
      <c r="WWH156" s="63"/>
      <c r="WWI156" s="63"/>
      <c r="WWJ156" s="63"/>
      <c r="WWK156" s="63"/>
      <c r="WWL156" s="63"/>
      <c r="WWM156" s="63"/>
      <c r="WWN156" s="63"/>
      <c r="WWO156" s="63"/>
      <c r="WWP156" s="63"/>
      <c r="WWQ156" s="63"/>
      <c r="WWR156" s="63"/>
      <c r="WWS156" s="63"/>
      <c r="WWT156" s="63"/>
      <c r="WWU156" s="63"/>
      <c r="WWV156" s="63"/>
      <c r="WWW156" s="63"/>
      <c r="WWX156" s="63"/>
      <c r="WWY156" s="63"/>
      <c r="WWZ156" s="63"/>
      <c r="WXA156" s="63"/>
      <c r="WXB156" s="63"/>
      <c r="WXC156" s="63"/>
      <c r="WXD156" s="63"/>
      <c r="WXE156" s="63"/>
      <c r="WXF156" s="63"/>
      <c r="WXG156" s="63"/>
      <c r="WXH156" s="63"/>
      <c r="WXI156" s="63"/>
      <c r="WXJ156" s="63"/>
      <c r="WXK156" s="63"/>
      <c r="WXL156" s="63"/>
      <c r="WXM156" s="63"/>
      <c r="WXN156" s="63"/>
      <c r="WXO156" s="63"/>
      <c r="WXP156" s="63"/>
      <c r="WXQ156" s="63"/>
      <c r="WXR156" s="63"/>
      <c r="WXS156" s="63"/>
      <c r="WXT156" s="63"/>
      <c r="WXU156" s="63"/>
      <c r="WXV156" s="63"/>
      <c r="WXW156" s="63"/>
      <c r="WXX156" s="63"/>
      <c r="WXY156" s="63"/>
      <c r="WXZ156" s="63"/>
      <c r="WYA156" s="63"/>
      <c r="WYB156" s="63"/>
      <c r="WYC156" s="63"/>
      <c r="WYD156" s="63"/>
      <c r="WYE156" s="63"/>
      <c r="WYF156" s="63"/>
      <c r="WYG156" s="63"/>
      <c r="WYH156" s="63"/>
      <c r="WYI156" s="63"/>
      <c r="WYJ156" s="63"/>
      <c r="WYK156" s="63"/>
      <c r="WYL156" s="63"/>
      <c r="WYM156" s="63"/>
      <c r="WYN156" s="63"/>
      <c r="WYO156" s="63"/>
      <c r="WYP156" s="63"/>
      <c r="WYQ156" s="63"/>
      <c r="WYR156" s="63"/>
      <c r="WYS156" s="63"/>
      <c r="WYT156" s="63"/>
      <c r="WYU156" s="63"/>
      <c r="WYV156" s="63"/>
      <c r="WYW156" s="63"/>
      <c r="WYX156" s="63"/>
      <c r="WYY156" s="63"/>
      <c r="WYZ156" s="63"/>
      <c r="WZA156" s="63"/>
      <c r="WZB156" s="63"/>
      <c r="WZC156" s="63"/>
      <c r="WZD156" s="63"/>
      <c r="WZE156" s="63"/>
      <c r="WZF156" s="63"/>
      <c r="WZG156" s="63"/>
      <c r="WZH156" s="63"/>
      <c r="WZI156" s="63"/>
      <c r="WZJ156" s="63"/>
      <c r="WZK156" s="63"/>
      <c r="WZL156" s="63"/>
      <c r="WZM156" s="63"/>
      <c r="WZN156" s="63"/>
      <c r="WZO156" s="63"/>
      <c r="WZP156" s="63"/>
      <c r="WZQ156" s="63"/>
      <c r="WZR156" s="63"/>
      <c r="WZS156" s="63"/>
      <c r="WZT156" s="63"/>
      <c r="WZU156" s="63"/>
      <c r="WZV156" s="63"/>
      <c r="WZW156" s="63"/>
      <c r="WZX156" s="63"/>
      <c r="WZY156" s="63"/>
      <c r="WZZ156" s="63"/>
      <c r="XAA156" s="63"/>
      <c r="XAB156" s="63"/>
      <c r="XAC156" s="63"/>
      <c r="XAD156" s="63"/>
      <c r="XAE156" s="63"/>
      <c r="XAF156" s="63"/>
      <c r="XAG156" s="63"/>
      <c r="XAH156" s="63"/>
      <c r="XAI156" s="63"/>
      <c r="XAJ156" s="63"/>
      <c r="XAK156" s="63"/>
      <c r="XAL156" s="63"/>
      <c r="XAM156" s="63"/>
      <c r="XAN156" s="63"/>
      <c r="XAO156" s="63"/>
      <c r="XAP156" s="63"/>
      <c r="XAQ156" s="63"/>
      <c r="XAR156" s="63"/>
      <c r="XAS156" s="63"/>
      <c r="XAT156" s="63"/>
      <c r="XAU156" s="63"/>
      <c r="XAV156" s="63"/>
      <c r="XAW156" s="63"/>
      <c r="XAX156" s="63"/>
      <c r="XAY156" s="63"/>
      <c r="XAZ156" s="63"/>
      <c r="XBA156" s="63"/>
      <c r="XBB156" s="63"/>
      <c r="XBC156" s="63"/>
      <c r="XBD156" s="63"/>
      <c r="XBE156" s="63"/>
      <c r="XBF156" s="63"/>
      <c r="XBG156" s="63"/>
      <c r="XBH156" s="63"/>
      <c r="XBI156" s="63"/>
      <c r="XBJ156" s="63"/>
      <c r="XBK156" s="63"/>
      <c r="XBL156" s="63"/>
      <c r="XBM156" s="63"/>
      <c r="XBN156" s="63"/>
      <c r="XBO156" s="63"/>
      <c r="XBP156" s="63"/>
      <c r="XBQ156" s="63"/>
      <c r="XBR156" s="63"/>
      <c r="XBS156" s="63"/>
      <c r="XBT156" s="63"/>
      <c r="XBU156" s="63"/>
      <c r="XBV156" s="63"/>
      <c r="XBW156" s="63"/>
      <c r="XBX156" s="63"/>
      <c r="XBY156" s="63"/>
      <c r="XBZ156" s="63"/>
      <c r="XCA156" s="63"/>
      <c r="XCB156" s="63"/>
      <c r="XCC156" s="63"/>
      <c r="XCD156" s="63"/>
      <c r="XCE156" s="63"/>
      <c r="XCF156" s="63"/>
      <c r="XCG156" s="63"/>
      <c r="XCH156" s="63"/>
      <c r="XCI156" s="63"/>
      <c r="XCJ156" s="63"/>
      <c r="XCK156" s="63"/>
      <c r="XCL156" s="63"/>
      <c r="XCM156" s="63"/>
      <c r="XCN156" s="63"/>
      <c r="XCO156" s="63"/>
      <c r="XCP156" s="63"/>
      <c r="XCQ156" s="63"/>
      <c r="XCR156" s="63"/>
      <c r="XCS156" s="63"/>
      <c r="XCT156" s="63"/>
      <c r="XCU156" s="63"/>
      <c r="XCV156" s="63"/>
      <c r="XCW156" s="63"/>
      <c r="XCX156" s="63"/>
      <c r="XCY156" s="63"/>
      <c r="XCZ156" s="63"/>
      <c r="XDA156" s="63"/>
      <c r="XDB156" s="63"/>
      <c r="XDC156" s="63"/>
      <c r="XDD156" s="63"/>
      <c r="XDE156" s="63"/>
      <c r="XDF156" s="63"/>
      <c r="XDG156" s="63"/>
      <c r="XDH156" s="63"/>
      <c r="XDI156" s="63"/>
      <c r="XDJ156" s="63"/>
      <c r="XDK156" s="63"/>
      <c r="XDL156" s="63"/>
      <c r="XDM156" s="63"/>
      <c r="XDN156" s="63"/>
      <c r="XDO156" s="63"/>
      <c r="XDP156" s="63"/>
      <c r="XDQ156" s="63"/>
      <c r="XDR156" s="63"/>
      <c r="XDS156" s="63"/>
      <c r="XDT156" s="63"/>
      <c r="XDU156" s="63"/>
      <c r="XDV156" s="63"/>
      <c r="XDW156" s="63"/>
      <c r="XDX156" s="63"/>
      <c r="XDY156" s="63"/>
      <c r="XDZ156" s="63"/>
      <c r="XEA156" s="63"/>
      <c r="XEB156" s="63"/>
      <c r="XEC156" s="63"/>
      <c r="XED156" s="63"/>
      <c r="XEE156" s="63"/>
      <c r="XEF156" s="63"/>
      <c r="XEG156" s="63"/>
      <c r="XEH156" s="63"/>
      <c r="XEI156" s="63"/>
      <c r="XEJ156" s="63"/>
      <c r="XEK156" s="63"/>
      <c r="XEL156" s="63"/>
      <c r="XEM156" s="63"/>
      <c r="XEN156" s="63"/>
      <c r="XEO156" s="63"/>
      <c r="XEP156" s="63"/>
      <c r="XEQ156" s="63"/>
      <c r="XER156" s="63"/>
      <c r="XES156" s="63"/>
      <c r="XET156" s="63"/>
      <c r="XEU156" s="63"/>
      <c r="XEV156" s="63"/>
      <c r="XEW156" s="63"/>
    </row>
    <row r="157" spans="1:16377" s="260" customFormat="1" ht="14.45">
      <c r="A157" s="63"/>
      <c r="B157" s="63"/>
      <c r="C157" s="63"/>
      <c r="D157" s="63"/>
      <c r="E157" s="63"/>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3"/>
      <c r="FF157" s="63"/>
      <c r="FG157" s="63"/>
      <c r="FH157" s="63"/>
      <c r="FI157" s="63"/>
      <c r="FJ157" s="63"/>
      <c r="FK157" s="63"/>
      <c r="FL157" s="63"/>
      <c r="FM157" s="63"/>
      <c r="FN157" s="63"/>
      <c r="FO157" s="63"/>
      <c r="FP157" s="63"/>
      <c r="FQ157" s="63"/>
      <c r="FR157" s="63"/>
      <c r="FS157" s="63"/>
      <c r="FT157" s="63"/>
      <c r="FU157" s="63"/>
      <c r="FV157" s="63"/>
      <c r="FW157" s="63"/>
      <c r="FX157" s="63"/>
      <c r="FY157" s="63"/>
      <c r="FZ157" s="63"/>
      <c r="GA157" s="63"/>
      <c r="GB157" s="63"/>
      <c r="GC157" s="63"/>
      <c r="GD157" s="63"/>
      <c r="GE157" s="63"/>
      <c r="GF157" s="63"/>
      <c r="GG157" s="63"/>
      <c r="GH157" s="63"/>
      <c r="GI157" s="63"/>
      <c r="GJ157" s="63"/>
      <c r="GK157" s="63"/>
      <c r="GL157" s="63"/>
      <c r="GM157" s="63"/>
      <c r="GN157" s="63"/>
      <c r="GO157" s="63"/>
      <c r="GP157" s="63"/>
      <c r="GQ157" s="63"/>
      <c r="GR157" s="63"/>
      <c r="GS157" s="63"/>
      <c r="GT157" s="63"/>
      <c r="GU157" s="63"/>
      <c r="GV157" s="63"/>
      <c r="GW157" s="63"/>
      <c r="GX157" s="63"/>
      <c r="GY157" s="63"/>
      <c r="GZ157" s="63"/>
      <c r="HA157" s="63"/>
      <c r="HB157" s="63"/>
      <c r="HC157" s="63"/>
      <c r="HD157" s="63"/>
      <c r="HE157" s="63"/>
      <c r="HF157" s="63"/>
      <c r="HG157" s="63"/>
      <c r="HH157" s="63"/>
      <c r="HI157" s="63"/>
      <c r="HJ157" s="63"/>
      <c r="HK157" s="63"/>
      <c r="HL157" s="63"/>
      <c r="HM157" s="63"/>
      <c r="HN157" s="63"/>
      <c r="HO157" s="63"/>
      <c r="HP157" s="63"/>
      <c r="HQ157" s="63"/>
      <c r="HR157" s="63"/>
      <c r="HS157" s="63"/>
      <c r="HT157" s="63"/>
      <c r="HU157" s="63"/>
      <c r="HV157" s="63"/>
      <c r="HW157" s="63"/>
      <c r="HX157" s="63"/>
      <c r="HY157" s="63"/>
      <c r="HZ157" s="63"/>
      <c r="IA157" s="63"/>
      <c r="IB157" s="63"/>
      <c r="IC157" s="63"/>
      <c r="ID157" s="63"/>
      <c r="IE157" s="63"/>
      <c r="IF157" s="63"/>
      <c r="IG157" s="63"/>
      <c r="IH157" s="63"/>
      <c r="II157" s="63"/>
      <c r="IJ157" s="63"/>
      <c r="IK157" s="63"/>
      <c r="IL157" s="63"/>
      <c r="IM157" s="63"/>
      <c r="IN157" s="63"/>
      <c r="IO157" s="63"/>
      <c r="IP157" s="63"/>
      <c r="IQ157" s="63"/>
      <c r="IR157" s="63"/>
      <c r="IS157" s="63"/>
      <c r="IT157" s="63"/>
      <c r="IU157" s="63"/>
      <c r="IV157" s="63"/>
      <c r="IW157" s="63"/>
      <c r="IX157" s="63"/>
      <c r="IY157" s="63"/>
      <c r="IZ157" s="63"/>
      <c r="JA157" s="63"/>
      <c r="JB157" s="63"/>
      <c r="JC157" s="63"/>
      <c r="JD157" s="63"/>
      <c r="JE157" s="63"/>
      <c r="JF157" s="63"/>
      <c r="JG157" s="63"/>
      <c r="JH157" s="63"/>
      <c r="JI157" s="63"/>
      <c r="JJ157" s="63"/>
      <c r="JK157" s="63"/>
      <c r="JL157" s="63"/>
      <c r="JM157" s="63"/>
      <c r="JN157" s="63"/>
      <c r="JO157" s="63"/>
      <c r="JP157" s="63"/>
      <c r="JQ157" s="63"/>
      <c r="JR157" s="63"/>
      <c r="JS157" s="63"/>
      <c r="JT157" s="63"/>
      <c r="JU157" s="63"/>
      <c r="JV157" s="63"/>
      <c r="JW157" s="63"/>
      <c r="JX157" s="63"/>
      <c r="JY157" s="63"/>
      <c r="JZ157" s="63"/>
      <c r="KA157" s="63"/>
      <c r="KB157" s="63"/>
      <c r="KC157" s="63"/>
      <c r="KD157" s="63"/>
      <c r="KE157" s="63"/>
      <c r="KF157" s="63"/>
      <c r="KG157" s="63"/>
      <c r="KH157" s="63"/>
      <c r="KI157" s="63"/>
      <c r="KJ157" s="63"/>
      <c r="KK157" s="63"/>
      <c r="KL157" s="63"/>
      <c r="KM157" s="63"/>
      <c r="KN157" s="63"/>
      <c r="KO157" s="63"/>
      <c r="KP157" s="63"/>
      <c r="KQ157" s="63"/>
      <c r="KR157" s="63"/>
      <c r="KS157" s="63"/>
      <c r="KT157" s="63"/>
      <c r="KU157" s="63"/>
      <c r="KV157" s="63"/>
      <c r="KW157" s="63"/>
      <c r="KX157" s="63"/>
      <c r="KY157" s="63"/>
      <c r="KZ157" s="63"/>
      <c r="LA157" s="63"/>
      <c r="LB157" s="63"/>
      <c r="LC157" s="63"/>
      <c r="LD157" s="63"/>
      <c r="LE157" s="63"/>
      <c r="LF157" s="63"/>
      <c r="LG157" s="63"/>
      <c r="LH157" s="63"/>
      <c r="LI157" s="63"/>
      <c r="LJ157" s="63"/>
      <c r="LK157" s="63"/>
      <c r="LL157" s="63"/>
      <c r="LM157" s="63"/>
      <c r="LN157" s="63"/>
      <c r="LO157" s="63"/>
      <c r="LP157" s="63"/>
      <c r="LQ157" s="63"/>
      <c r="LR157" s="63"/>
      <c r="LS157" s="63"/>
      <c r="LT157" s="63"/>
      <c r="LU157" s="63"/>
      <c r="LV157" s="63"/>
      <c r="LW157" s="63"/>
      <c r="LX157" s="63"/>
      <c r="LY157" s="63"/>
      <c r="LZ157" s="63"/>
      <c r="MA157" s="63"/>
      <c r="MB157" s="63"/>
      <c r="MC157" s="63"/>
      <c r="MD157" s="63"/>
      <c r="ME157" s="63"/>
      <c r="MF157" s="63"/>
      <c r="MG157" s="63"/>
      <c r="MH157" s="63"/>
      <c r="MI157" s="63"/>
      <c r="MJ157" s="63"/>
      <c r="MK157" s="63"/>
      <c r="ML157" s="63"/>
      <c r="MM157" s="63"/>
      <c r="MN157" s="63"/>
      <c r="MO157" s="63"/>
      <c r="MP157" s="63"/>
      <c r="MQ157" s="63"/>
      <c r="MR157" s="63"/>
      <c r="MS157" s="63"/>
      <c r="MT157" s="63"/>
      <c r="MU157" s="63"/>
      <c r="MV157" s="63"/>
      <c r="MW157" s="63"/>
      <c r="MX157" s="63"/>
      <c r="MY157" s="63"/>
      <c r="MZ157" s="63"/>
      <c r="NA157" s="63"/>
      <c r="NB157" s="63"/>
      <c r="NC157" s="63"/>
      <c r="ND157" s="63"/>
      <c r="NE157" s="63"/>
      <c r="NF157" s="63"/>
      <c r="NG157" s="63"/>
      <c r="NH157" s="63"/>
      <c r="NI157" s="63"/>
      <c r="NJ157" s="63"/>
      <c r="NK157" s="63"/>
      <c r="NL157" s="63"/>
      <c r="NM157" s="63"/>
      <c r="NN157" s="63"/>
      <c r="NO157" s="63"/>
      <c r="NP157" s="63"/>
      <c r="NQ157" s="63"/>
      <c r="NR157" s="63"/>
      <c r="NS157" s="63"/>
      <c r="NT157" s="63"/>
      <c r="NU157" s="63"/>
      <c r="NV157" s="63"/>
      <c r="NW157" s="63"/>
      <c r="NX157" s="63"/>
      <c r="NY157" s="63"/>
      <c r="NZ157" s="63"/>
      <c r="OA157" s="63"/>
      <c r="OB157" s="63"/>
      <c r="OC157" s="63"/>
      <c r="OD157" s="63"/>
      <c r="OE157" s="63"/>
      <c r="OF157" s="63"/>
      <c r="OG157" s="63"/>
      <c r="OH157" s="63"/>
      <c r="OI157" s="63"/>
      <c r="OJ157" s="63"/>
      <c r="OK157" s="63"/>
      <c r="OL157" s="63"/>
      <c r="OM157" s="63"/>
      <c r="ON157" s="63"/>
      <c r="OO157" s="63"/>
      <c r="OP157" s="63"/>
      <c r="OQ157" s="63"/>
      <c r="OR157" s="63"/>
      <c r="OS157" s="63"/>
      <c r="OT157" s="63"/>
      <c r="OU157" s="63"/>
      <c r="OV157" s="63"/>
      <c r="OW157" s="63"/>
      <c r="OX157" s="63"/>
      <c r="OY157" s="63"/>
      <c r="OZ157" s="63"/>
      <c r="PA157" s="63"/>
      <c r="PB157" s="63"/>
      <c r="PC157" s="63"/>
      <c r="PD157" s="63"/>
      <c r="PE157" s="63"/>
      <c r="PF157" s="63"/>
      <c r="PG157" s="63"/>
      <c r="PH157" s="63"/>
      <c r="PI157" s="63"/>
      <c r="PJ157" s="63"/>
      <c r="PK157" s="63"/>
      <c r="PL157" s="63"/>
      <c r="PM157" s="63"/>
      <c r="PN157" s="63"/>
      <c r="PO157" s="63"/>
      <c r="PP157" s="63"/>
      <c r="PQ157" s="63"/>
      <c r="PR157" s="63"/>
      <c r="PS157" s="63"/>
      <c r="PT157" s="63"/>
      <c r="PU157" s="63"/>
      <c r="PV157" s="63"/>
      <c r="PW157" s="63"/>
      <c r="PX157" s="63"/>
      <c r="PY157" s="63"/>
      <c r="PZ157" s="63"/>
      <c r="QA157" s="63"/>
      <c r="QB157" s="63"/>
      <c r="QC157" s="63"/>
      <c r="QD157" s="63"/>
      <c r="QE157" s="63"/>
      <c r="QF157" s="63"/>
      <c r="QG157" s="63"/>
      <c r="QH157" s="63"/>
      <c r="QI157" s="63"/>
      <c r="QJ157" s="63"/>
      <c r="QK157" s="63"/>
      <c r="QL157" s="63"/>
      <c r="QM157" s="63"/>
      <c r="QN157" s="63"/>
      <c r="QO157" s="63"/>
      <c r="QP157" s="63"/>
      <c r="QQ157" s="63"/>
      <c r="QR157" s="63"/>
      <c r="QS157" s="63"/>
      <c r="QT157" s="63"/>
      <c r="QU157" s="63"/>
      <c r="QV157" s="63"/>
      <c r="QW157" s="63"/>
      <c r="QX157" s="63"/>
      <c r="QY157" s="63"/>
      <c r="QZ157" s="63"/>
      <c r="RA157" s="63"/>
      <c r="RB157" s="63"/>
      <c r="RC157" s="63"/>
      <c r="RD157" s="63"/>
      <c r="RE157" s="63"/>
      <c r="RF157" s="63"/>
      <c r="RG157" s="63"/>
      <c r="RH157" s="63"/>
      <c r="RI157" s="63"/>
      <c r="RJ157" s="63"/>
      <c r="RK157" s="63"/>
      <c r="RL157" s="63"/>
      <c r="RM157" s="63"/>
      <c r="RN157" s="63"/>
      <c r="RO157" s="63"/>
      <c r="RP157" s="63"/>
      <c r="RQ157" s="63"/>
      <c r="RR157" s="63"/>
      <c r="RS157" s="63"/>
      <c r="RT157" s="63"/>
      <c r="RU157" s="63"/>
      <c r="RV157" s="63"/>
      <c r="RW157" s="63"/>
      <c r="RX157" s="63"/>
      <c r="RY157" s="63"/>
      <c r="RZ157" s="63"/>
      <c r="SA157" s="63"/>
      <c r="SB157" s="63"/>
      <c r="SC157" s="63"/>
      <c r="SD157" s="63"/>
      <c r="SE157" s="63"/>
      <c r="SF157" s="63"/>
      <c r="SG157" s="63"/>
      <c r="SH157" s="63"/>
      <c r="SI157" s="63"/>
      <c r="SJ157" s="63"/>
      <c r="SK157" s="63"/>
      <c r="SL157" s="63"/>
      <c r="SM157" s="63"/>
      <c r="SN157" s="63"/>
      <c r="SO157" s="63"/>
      <c r="SP157" s="63"/>
      <c r="SQ157" s="63"/>
      <c r="SR157" s="63"/>
      <c r="SS157" s="63"/>
      <c r="ST157" s="63"/>
      <c r="SU157" s="63"/>
      <c r="SV157" s="63"/>
      <c r="SW157" s="63"/>
      <c r="SX157" s="63"/>
      <c r="SY157" s="63"/>
      <c r="SZ157" s="63"/>
      <c r="TA157" s="63"/>
      <c r="TB157" s="63"/>
      <c r="TC157" s="63"/>
      <c r="TD157" s="63"/>
      <c r="TE157" s="63"/>
      <c r="TF157" s="63"/>
      <c r="TG157" s="63"/>
      <c r="TH157" s="63"/>
      <c r="TI157" s="63"/>
      <c r="TJ157" s="63"/>
      <c r="TK157" s="63"/>
      <c r="TL157" s="63"/>
      <c r="TM157" s="63"/>
      <c r="TN157" s="63"/>
      <c r="TO157" s="63"/>
      <c r="TP157" s="63"/>
      <c r="TQ157" s="63"/>
      <c r="TR157" s="63"/>
      <c r="TS157" s="63"/>
      <c r="TT157" s="63"/>
      <c r="TU157" s="63"/>
      <c r="TV157" s="63"/>
      <c r="TW157" s="63"/>
      <c r="TX157" s="63"/>
      <c r="TY157" s="63"/>
      <c r="TZ157" s="63"/>
      <c r="UA157" s="63"/>
      <c r="UB157" s="63"/>
      <c r="UC157" s="63"/>
      <c r="UD157" s="63"/>
      <c r="UE157" s="63"/>
      <c r="UF157" s="63"/>
      <c r="UG157" s="63"/>
      <c r="UH157" s="63"/>
      <c r="UI157" s="63"/>
      <c r="UJ157" s="63"/>
      <c r="UK157" s="63"/>
      <c r="UL157" s="63"/>
      <c r="UM157" s="63"/>
      <c r="UN157" s="63"/>
      <c r="UO157" s="63"/>
      <c r="UP157" s="63"/>
      <c r="UQ157" s="63"/>
      <c r="UR157" s="63"/>
      <c r="US157" s="63"/>
      <c r="UT157" s="63"/>
      <c r="UU157" s="63"/>
      <c r="UV157" s="63"/>
      <c r="UW157" s="63"/>
      <c r="UX157" s="63"/>
      <c r="UY157" s="63"/>
      <c r="UZ157" s="63"/>
      <c r="VA157" s="63"/>
      <c r="VB157" s="63"/>
      <c r="VC157" s="63"/>
      <c r="VD157" s="63"/>
      <c r="VE157" s="63"/>
      <c r="VF157" s="63"/>
      <c r="VG157" s="63"/>
      <c r="VH157" s="63"/>
      <c r="VI157" s="63"/>
      <c r="VJ157" s="63"/>
      <c r="VK157" s="63"/>
      <c r="VL157" s="63"/>
      <c r="VM157" s="63"/>
      <c r="VN157" s="63"/>
      <c r="VO157" s="63"/>
      <c r="VP157" s="63"/>
      <c r="VQ157" s="63"/>
      <c r="VR157" s="63"/>
      <c r="VS157" s="63"/>
      <c r="VT157" s="63"/>
      <c r="VU157" s="63"/>
      <c r="VV157" s="63"/>
      <c r="VW157" s="63"/>
      <c r="VX157" s="63"/>
      <c r="VY157" s="63"/>
      <c r="VZ157" s="63"/>
      <c r="WA157" s="63"/>
      <c r="WB157" s="63"/>
      <c r="WC157" s="63"/>
      <c r="WD157" s="63"/>
      <c r="WE157" s="63"/>
      <c r="WF157" s="63"/>
      <c r="WG157" s="63"/>
      <c r="WH157" s="63"/>
      <c r="WI157" s="63"/>
      <c r="WJ157" s="63"/>
      <c r="WK157" s="63"/>
      <c r="WL157" s="63"/>
      <c r="WM157" s="63"/>
      <c r="WN157" s="63"/>
      <c r="WO157" s="63"/>
      <c r="WP157" s="63"/>
      <c r="WQ157" s="63"/>
      <c r="WR157" s="63"/>
      <c r="WS157" s="63"/>
      <c r="WT157" s="63"/>
      <c r="WU157" s="63"/>
      <c r="WV157" s="63"/>
      <c r="WW157" s="63"/>
      <c r="WX157" s="63"/>
      <c r="WY157" s="63"/>
      <c r="WZ157" s="63"/>
      <c r="XA157" s="63"/>
      <c r="XB157" s="63"/>
      <c r="XC157" s="63"/>
      <c r="XD157" s="63"/>
      <c r="XE157" s="63"/>
      <c r="XF157" s="63"/>
      <c r="XG157" s="63"/>
      <c r="XH157" s="63"/>
      <c r="XI157" s="63"/>
      <c r="XJ157" s="63"/>
      <c r="XK157" s="63"/>
      <c r="XL157" s="63"/>
      <c r="XM157" s="63"/>
      <c r="XN157" s="63"/>
      <c r="XO157" s="63"/>
      <c r="XP157" s="63"/>
      <c r="XQ157" s="63"/>
      <c r="XR157" s="63"/>
      <c r="XS157" s="63"/>
      <c r="XT157" s="63"/>
      <c r="XU157" s="63"/>
      <c r="XV157" s="63"/>
      <c r="XW157" s="63"/>
      <c r="XX157" s="63"/>
      <c r="XY157" s="63"/>
      <c r="XZ157" s="63"/>
      <c r="YA157" s="63"/>
      <c r="YB157" s="63"/>
      <c r="YC157" s="63"/>
      <c r="YD157" s="63"/>
      <c r="YE157" s="63"/>
      <c r="YF157" s="63"/>
      <c r="YG157" s="63"/>
      <c r="YH157" s="63"/>
      <c r="YI157" s="63"/>
      <c r="YJ157" s="63"/>
      <c r="YK157" s="63"/>
      <c r="YL157" s="63"/>
      <c r="YM157" s="63"/>
      <c r="YN157" s="63"/>
      <c r="YO157" s="63"/>
      <c r="YP157" s="63"/>
      <c r="YQ157" s="63"/>
      <c r="YR157" s="63"/>
      <c r="YS157" s="63"/>
      <c r="YT157" s="63"/>
      <c r="YU157" s="63"/>
      <c r="YV157" s="63"/>
      <c r="YW157" s="63"/>
      <c r="YX157" s="63"/>
      <c r="YY157" s="63"/>
      <c r="YZ157" s="63"/>
      <c r="ZA157" s="63"/>
      <c r="ZB157" s="63"/>
      <c r="ZC157" s="63"/>
      <c r="ZD157" s="63"/>
      <c r="ZE157" s="63"/>
      <c r="ZF157" s="63"/>
      <c r="ZG157" s="63"/>
      <c r="ZH157" s="63"/>
      <c r="ZI157" s="63"/>
      <c r="ZJ157" s="63"/>
      <c r="ZK157" s="63"/>
      <c r="ZL157" s="63"/>
      <c r="ZM157" s="63"/>
      <c r="ZN157" s="63"/>
      <c r="ZO157" s="63"/>
      <c r="ZP157" s="63"/>
      <c r="ZQ157" s="63"/>
      <c r="ZR157" s="63"/>
      <c r="ZS157" s="63"/>
      <c r="ZT157" s="63"/>
      <c r="ZU157" s="63"/>
      <c r="ZV157" s="63"/>
      <c r="ZW157" s="63"/>
      <c r="ZX157" s="63"/>
      <c r="ZY157" s="63"/>
      <c r="ZZ157" s="63"/>
      <c r="AAA157" s="63"/>
      <c r="AAB157" s="63"/>
      <c r="AAC157" s="63"/>
      <c r="AAD157" s="63"/>
      <c r="AAE157" s="63"/>
      <c r="AAF157" s="63"/>
      <c r="AAG157" s="63"/>
      <c r="AAH157" s="63"/>
      <c r="AAI157" s="63"/>
      <c r="AAJ157" s="63"/>
      <c r="AAK157" s="63"/>
      <c r="AAL157" s="63"/>
      <c r="AAM157" s="63"/>
      <c r="AAN157" s="63"/>
      <c r="AAO157" s="63"/>
      <c r="AAP157" s="63"/>
      <c r="AAQ157" s="63"/>
      <c r="AAR157" s="63"/>
      <c r="AAS157" s="63"/>
      <c r="AAT157" s="63"/>
      <c r="AAU157" s="63"/>
      <c r="AAV157" s="63"/>
      <c r="AAW157" s="63"/>
      <c r="AAX157" s="63"/>
      <c r="AAY157" s="63"/>
      <c r="AAZ157" s="63"/>
      <c r="ABA157" s="63"/>
      <c r="ABB157" s="63"/>
      <c r="ABC157" s="63"/>
      <c r="ABD157" s="63"/>
      <c r="ABE157" s="63"/>
      <c r="ABF157" s="63"/>
      <c r="ABG157" s="63"/>
      <c r="ABH157" s="63"/>
      <c r="ABI157" s="63"/>
      <c r="ABJ157" s="63"/>
      <c r="ABK157" s="63"/>
      <c r="ABL157" s="63"/>
      <c r="ABM157" s="63"/>
      <c r="ABN157" s="63"/>
      <c r="ABO157" s="63"/>
      <c r="ABP157" s="63"/>
      <c r="ABQ157" s="63"/>
      <c r="ABR157" s="63"/>
      <c r="ABS157" s="63"/>
      <c r="ABT157" s="63"/>
      <c r="ABU157" s="63"/>
      <c r="ABV157" s="63"/>
      <c r="ABW157" s="63"/>
      <c r="ABX157" s="63"/>
      <c r="ABY157" s="63"/>
      <c r="ABZ157" s="63"/>
      <c r="ACA157" s="63"/>
      <c r="ACB157" s="63"/>
      <c r="ACC157" s="63"/>
      <c r="ACD157" s="63"/>
      <c r="ACE157" s="63"/>
      <c r="ACF157" s="63"/>
      <c r="ACG157" s="63"/>
      <c r="ACH157" s="63"/>
      <c r="ACI157" s="63"/>
      <c r="ACJ157" s="63"/>
      <c r="ACK157" s="63"/>
      <c r="ACL157" s="63"/>
      <c r="ACM157" s="63"/>
      <c r="ACN157" s="63"/>
      <c r="ACO157" s="63"/>
      <c r="ACP157" s="63"/>
      <c r="ACQ157" s="63"/>
      <c r="ACR157" s="63"/>
      <c r="ACS157" s="63"/>
      <c r="ACT157" s="63"/>
      <c r="ACU157" s="63"/>
      <c r="ACV157" s="63"/>
      <c r="ACW157" s="63"/>
      <c r="ACX157" s="63"/>
      <c r="ACY157" s="63"/>
      <c r="ACZ157" s="63"/>
      <c r="ADA157" s="63"/>
      <c r="ADB157" s="63"/>
      <c r="ADC157" s="63"/>
      <c r="ADD157" s="63"/>
      <c r="ADE157" s="63"/>
      <c r="ADF157" s="63"/>
      <c r="ADG157" s="63"/>
      <c r="ADH157" s="63"/>
      <c r="ADI157" s="63"/>
      <c r="ADJ157" s="63"/>
      <c r="ADK157" s="63"/>
      <c r="ADL157" s="63"/>
      <c r="ADM157" s="63"/>
      <c r="ADN157" s="63"/>
      <c r="ADO157" s="63"/>
      <c r="ADP157" s="63"/>
      <c r="ADQ157" s="63"/>
      <c r="ADR157" s="63"/>
      <c r="ADS157" s="63"/>
      <c r="ADT157" s="63"/>
      <c r="ADU157" s="63"/>
      <c r="ADV157" s="63"/>
      <c r="ADW157" s="63"/>
      <c r="ADX157" s="63"/>
      <c r="ADY157" s="63"/>
      <c r="ADZ157" s="63"/>
      <c r="AEA157" s="63"/>
      <c r="AEB157" s="63"/>
      <c r="AEC157" s="63"/>
      <c r="AED157" s="63"/>
      <c r="AEE157" s="63"/>
      <c r="AEF157" s="63"/>
      <c r="AEG157" s="63"/>
      <c r="AEH157" s="63"/>
      <c r="AEI157" s="63"/>
      <c r="AEJ157" s="63"/>
      <c r="AEK157" s="63"/>
      <c r="AEL157" s="63"/>
      <c r="AEM157" s="63"/>
      <c r="AEN157" s="63"/>
      <c r="AEO157" s="63"/>
      <c r="AEP157" s="63"/>
      <c r="AEQ157" s="63"/>
      <c r="AER157" s="63"/>
      <c r="AES157" s="63"/>
      <c r="AET157" s="63"/>
      <c r="AEU157" s="63"/>
      <c r="AEV157" s="63"/>
      <c r="AEW157" s="63"/>
      <c r="AEX157" s="63"/>
      <c r="AEY157" s="63"/>
      <c r="AEZ157" s="63"/>
      <c r="AFA157" s="63"/>
      <c r="AFB157" s="63"/>
      <c r="AFC157" s="63"/>
      <c r="AFD157" s="63"/>
      <c r="AFE157" s="63"/>
      <c r="AFF157" s="63"/>
      <c r="AFG157" s="63"/>
      <c r="AFH157" s="63"/>
      <c r="AFI157" s="63"/>
      <c r="AFJ157" s="63"/>
      <c r="AFK157" s="63"/>
      <c r="AFL157" s="63"/>
      <c r="AFM157" s="63"/>
      <c r="AFN157" s="63"/>
      <c r="AFO157" s="63"/>
      <c r="AFP157" s="63"/>
      <c r="AFQ157" s="63"/>
      <c r="AFR157" s="63"/>
      <c r="AFS157" s="63"/>
      <c r="AFT157" s="63"/>
      <c r="AFU157" s="63"/>
      <c r="AFV157" s="63"/>
      <c r="AFW157" s="63"/>
      <c r="AFX157" s="63"/>
      <c r="AFY157" s="63"/>
      <c r="AFZ157" s="63"/>
      <c r="AGA157" s="63"/>
      <c r="AGB157" s="63"/>
      <c r="AGC157" s="63"/>
      <c r="AGD157" s="63"/>
      <c r="AGE157" s="63"/>
      <c r="AGF157" s="63"/>
      <c r="AGG157" s="63"/>
      <c r="AGH157" s="63"/>
      <c r="AGI157" s="63"/>
      <c r="AGJ157" s="63"/>
      <c r="AGK157" s="63"/>
      <c r="AGL157" s="63"/>
      <c r="AGM157" s="63"/>
      <c r="AGN157" s="63"/>
      <c r="AGO157" s="63"/>
      <c r="AGP157" s="63"/>
      <c r="AGQ157" s="63"/>
      <c r="AGR157" s="63"/>
      <c r="AGS157" s="63"/>
      <c r="AGT157" s="63"/>
      <c r="AGU157" s="63"/>
      <c r="AGV157" s="63"/>
      <c r="AGW157" s="63"/>
      <c r="AGX157" s="63"/>
      <c r="AGY157" s="63"/>
      <c r="AGZ157" s="63"/>
      <c r="AHA157" s="63"/>
      <c r="AHB157" s="63"/>
      <c r="AHC157" s="63"/>
      <c r="AHD157" s="63"/>
      <c r="AHE157" s="63"/>
      <c r="AHF157" s="63"/>
      <c r="AHG157" s="63"/>
      <c r="AHH157" s="63"/>
      <c r="AHI157" s="63"/>
      <c r="AHJ157" s="63"/>
      <c r="AHK157" s="63"/>
      <c r="AHL157" s="63"/>
      <c r="AHM157" s="63"/>
      <c r="AHN157" s="63"/>
      <c r="AHO157" s="63"/>
      <c r="AHP157" s="63"/>
      <c r="AHQ157" s="63"/>
      <c r="AHR157" s="63"/>
      <c r="AHS157" s="63"/>
      <c r="AHT157" s="63"/>
      <c r="AHU157" s="63"/>
      <c r="AHV157" s="63"/>
      <c r="AHW157" s="63"/>
      <c r="AHX157" s="63"/>
      <c r="AHY157" s="63"/>
      <c r="AHZ157" s="63"/>
      <c r="AIA157" s="63"/>
      <c r="AIB157" s="63"/>
      <c r="AIC157" s="63"/>
      <c r="AID157" s="63"/>
      <c r="AIE157" s="63"/>
      <c r="AIF157" s="63"/>
      <c r="AIG157" s="63"/>
      <c r="AIH157" s="63"/>
      <c r="AII157" s="63"/>
      <c r="AIJ157" s="63"/>
      <c r="AIK157" s="63"/>
      <c r="AIL157" s="63"/>
      <c r="AIM157" s="63"/>
      <c r="AIN157" s="63"/>
      <c r="AIO157" s="63"/>
      <c r="AIP157" s="63"/>
      <c r="AIQ157" s="63"/>
      <c r="AIR157" s="63"/>
      <c r="AIS157" s="63"/>
      <c r="AIT157" s="63"/>
      <c r="AIU157" s="63"/>
      <c r="AIV157" s="63"/>
      <c r="AIW157" s="63"/>
      <c r="AIX157" s="63"/>
      <c r="AIY157" s="63"/>
      <c r="AIZ157" s="63"/>
      <c r="AJA157" s="63"/>
      <c r="AJB157" s="63"/>
      <c r="AJC157" s="63"/>
      <c r="AJD157" s="63"/>
      <c r="AJE157" s="63"/>
      <c r="AJF157" s="63"/>
      <c r="AJG157" s="63"/>
      <c r="AJH157" s="63"/>
      <c r="AJI157" s="63"/>
      <c r="AJJ157" s="63"/>
      <c r="AJK157" s="63"/>
      <c r="AJL157" s="63"/>
      <c r="AJM157" s="63"/>
      <c r="AJN157" s="63"/>
      <c r="AJO157" s="63"/>
      <c r="AJP157" s="63"/>
      <c r="AJQ157" s="63"/>
      <c r="AJR157" s="63"/>
      <c r="AJS157" s="63"/>
      <c r="AJT157" s="63"/>
      <c r="AJU157" s="63"/>
      <c r="AJV157" s="63"/>
      <c r="AJW157" s="63"/>
      <c r="AJX157" s="63"/>
      <c r="AJY157" s="63"/>
      <c r="AJZ157" s="63"/>
      <c r="AKA157" s="63"/>
      <c r="AKB157" s="63"/>
      <c r="AKC157" s="63"/>
      <c r="AKD157" s="63"/>
      <c r="AKE157" s="63"/>
      <c r="AKF157" s="63"/>
      <c r="AKG157" s="63"/>
      <c r="AKH157" s="63"/>
      <c r="AKI157" s="63"/>
      <c r="AKJ157" s="63"/>
      <c r="AKK157" s="63"/>
      <c r="AKL157" s="63"/>
      <c r="AKM157" s="63"/>
      <c r="AKN157" s="63"/>
      <c r="AKO157" s="63"/>
      <c r="AKP157" s="63"/>
      <c r="AKQ157" s="63"/>
      <c r="AKR157" s="63"/>
      <c r="AKS157" s="63"/>
      <c r="AKT157" s="63"/>
      <c r="AKU157" s="63"/>
      <c r="AKV157" s="63"/>
      <c r="AKW157" s="63"/>
      <c r="AKX157" s="63"/>
      <c r="AKY157" s="63"/>
      <c r="AKZ157" s="63"/>
      <c r="ALA157" s="63"/>
      <c r="ALB157" s="63"/>
      <c r="ALC157" s="63"/>
      <c r="ALD157" s="63"/>
      <c r="ALE157" s="63"/>
      <c r="ALF157" s="63"/>
      <c r="ALG157" s="63"/>
      <c r="ALH157" s="63"/>
      <c r="ALI157" s="63"/>
      <c r="ALJ157" s="63"/>
      <c r="ALK157" s="63"/>
      <c r="ALL157" s="63"/>
      <c r="ALM157" s="63"/>
      <c r="ALN157" s="63"/>
      <c r="ALO157" s="63"/>
      <c r="ALP157" s="63"/>
      <c r="ALQ157" s="63"/>
      <c r="ALR157" s="63"/>
      <c r="ALS157" s="63"/>
      <c r="ALT157" s="63"/>
      <c r="ALU157" s="63"/>
      <c r="ALV157" s="63"/>
      <c r="ALW157" s="63"/>
      <c r="ALX157" s="63"/>
      <c r="ALY157" s="63"/>
      <c r="ALZ157" s="63"/>
      <c r="AMA157" s="63"/>
      <c r="AMB157" s="63"/>
      <c r="AMC157" s="63"/>
      <c r="AMD157" s="63"/>
      <c r="AME157" s="63"/>
      <c r="AMF157" s="63"/>
      <c r="AMG157" s="63"/>
      <c r="AMH157" s="63"/>
      <c r="AMI157" s="63"/>
      <c r="AMJ157" s="63"/>
      <c r="AMK157" s="63"/>
      <c r="AML157" s="63"/>
      <c r="AMM157" s="63"/>
      <c r="AMN157" s="63"/>
      <c r="AMO157" s="63"/>
      <c r="AMP157" s="63"/>
      <c r="AMQ157" s="63"/>
      <c r="AMR157" s="63"/>
      <c r="AMS157" s="63"/>
      <c r="AMT157" s="63"/>
      <c r="AMU157" s="63"/>
      <c r="AMV157" s="63"/>
      <c r="AMW157" s="63"/>
      <c r="AMX157" s="63"/>
      <c r="AMY157" s="63"/>
      <c r="AMZ157" s="63"/>
      <c r="ANA157" s="63"/>
      <c r="ANB157" s="63"/>
      <c r="ANC157" s="63"/>
      <c r="AND157" s="63"/>
      <c r="ANE157" s="63"/>
      <c r="ANF157" s="63"/>
      <c r="ANG157" s="63"/>
      <c r="ANH157" s="63"/>
      <c r="ANI157" s="63"/>
      <c r="ANJ157" s="63"/>
      <c r="ANK157" s="63"/>
      <c r="ANL157" s="63"/>
      <c r="ANM157" s="63"/>
      <c r="ANN157" s="63"/>
      <c r="ANO157" s="63"/>
      <c r="ANP157" s="63"/>
      <c r="ANQ157" s="63"/>
      <c r="ANR157" s="63"/>
      <c r="ANS157" s="63"/>
      <c r="ANT157" s="63"/>
      <c r="ANU157" s="63"/>
      <c r="ANV157" s="63"/>
      <c r="ANW157" s="63"/>
      <c r="ANX157" s="63"/>
      <c r="ANY157" s="63"/>
      <c r="ANZ157" s="63"/>
      <c r="AOA157" s="63"/>
      <c r="AOB157" s="63"/>
      <c r="AOC157" s="63"/>
      <c r="AOD157" s="63"/>
      <c r="AOE157" s="63"/>
      <c r="AOF157" s="63"/>
      <c r="AOG157" s="63"/>
      <c r="AOH157" s="63"/>
      <c r="AOI157" s="63"/>
      <c r="AOJ157" s="63"/>
      <c r="AOK157" s="63"/>
      <c r="AOL157" s="63"/>
      <c r="AOM157" s="63"/>
      <c r="AON157" s="63"/>
      <c r="AOO157" s="63"/>
      <c r="AOP157" s="63"/>
      <c r="AOQ157" s="63"/>
      <c r="AOR157" s="63"/>
      <c r="AOS157" s="63"/>
      <c r="AOT157" s="63"/>
      <c r="AOU157" s="63"/>
      <c r="AOV157" s="63"/>
      <c r="AOW157" s="63"/>
      <c r="AOX157" s="63"/>
      <c r="AOY157" s="63"/>
      <c r="AOZ157" s="63"/>
      <c r="APA157" s="63"/>
      <c r="APB157" s="63"/>
      <c r="APC157" s="63"/>
      <c r="APD157" s="63"/>
      <c r="APE157" s="63"/>
      <c r="APF157" s="63"/>
      <c r="APG157" s="63"/>
      <c r="APH157" s="63"/>
      <c r="API157" s="63"/>
      <c r="APJ157" s="63"/>
      <c r="APK157" s="63"/>
      <c r="APL157" s="63"/>
      <c r="APM157" s="63"/>
      <c r="APN157" s="63"/>
      <c r="APO157" s="63"/>
      <c r="APP157" s="63"/>
      <c r="APQ157" s="63"/>
      <c r="APR157" s="63"/>
      <c r="APS157" s="63"/>
      <c r="APT157" s="63"/>
      <c r="APU157" s="63"/>
      <c r="APV157" s="63"/>
      <c r="APW157" s="63"/>
      <c r="APX157" s="63"/>
      <c r="APY157" s="63"/>
      <c r="APZ157" s="63"/>
      <c r="AQA157" s="63"/>
      <c r="AQB157" s="63"/>
      <c r="AQC157" s="63"/>
      <c r="AQD157" s="63"/>
      <c r="AQE157" s="63"/>
      <c r="AQF157" s="63"/>
      <c r="AQG157" s="63"/>
      <c r="AQH157" s="63"/>
      <c r="AQI157" s="63"/>
      <c r="AQJ157" s="63"/>
      <c r="AQK157" s="63"/>
      <c r="AQL157" s="63"/>
      <c r="AQM157" s="63"/>
      <c r="AQN157" s="63"/>
      <c r="AQO157" s="63"/>
      <c r="AQP157" s="63"/>
      <c r="AQQ157" s="63"/>
      <c r="AQR157" s="63"/>
      <c r="AQS157" s="63"/>
      <c r="AQT157" s="63"/>
      <c r="AQU157" s="63"/>
      <c r="AQV157" s="63"/>
      <c r="AQW157" s="63"/>
      <c r="AQX157" s="63"/>
      <c r="AQY157" s="63"/>
      <c r="AQZ157" s="63"/>
      <c r="ARA157" s="63"/>
      <c r="ARB157" s="63"/>
      <c r="ARC157" s="63"/>
      <c r="ARD157" s="63"/>
      <c r="ARE157" s="63"/>
      <c r="ARF157" s="63"/>
      <c r="ARG157" s="63"/>
      <c r="ARH157" s="63"/>
      <c r="ARI157" s="63"/>
      <c r="ARJ157" s="63"/>
      <c r="ARK157" s="63"/>
      <c r="ARL157" s="63"/>
      <c r="ARM157" s="63"/>
      <c r="ARN157" s="63"/>
      <c r="ARO157" s="63"/>
      <c r="ARP157" s="63"/>
      <c r="ARQ157" s="63"/>
      <c r="ARR157" s="63"/>
      <c r="ARS157" s="63"/>
      <c r="ART157" s="63"/>
      <c r="ARU157" s="63"/>
      <c r="ARV157" s="63"/>
      <c r="ARW157" s="63"/>
      <c r="ARX157" s="63"/>
      <c r="ARY157" s="63"/>
      <c r="ARZ157" s="63"/>
      <c r="ASA157" s="63"/>
      <c r="ASB157" s="63"/>
      <c r="ASC157" s="63"/>
      <c r="ASD157" s="63"/>
      <c r="ASE157" s="63"/>
      <c r="ASF157" s="63"/>
      <c r="ASG157" s="63"/>
      <c r="ASH157" s="63"/>
      <c r="ASI157" s="63"/>
      <c r="ASJ157" s="63"/>
      <c r="ASK157" s="63"/>
      <c r="ASL157" s="63"/>
      <c r="ASM157" s="63"/>
      <c r="ASN157" s="63"/>
      <c r="ASO157" s="63"/>
      <c r="ASP157" s="63"/>
      <c r="ASQ157" s="63"/>
      <c r="ASR157" s="63"/>
      <c r="ASS157" s="63"/>
      <c r="AST157" s="63"/>
      <c r="ASU157" s="63"/>
      <c r="ASV157" s="63"/>
      <c r="ASW157" s="63"/>
      <c r="ASX157" s="63"/>
      <c r="ASY157" s="63"/>
      <c r="ASZ157" s="63"/>
      <c r="ATA157" s="63"/>
      <c r="ATB157" s="63"/>
      <c r="ATC157" s="63"/>
      <c r="ATD157" s="63"/>
      <c r="ATE157" s="63"/>
      <c r="ATF157" s="63"/>
      <c r="ATG157" s="63"/>
      <c r="ATH157" s="63"/>
      <c r="ATI157" s="63"/>
      <c r="ATJ157" s="63"/>
      <c r="ATK157" s="63"/>
      <c r="ATL157" s="63"/>
      <c r="ATM157" s="63"/>
      <c r="ATN157" s="63"/>
      <c r="ATO157" s="63"/>
      <c r="ATP157" s="63"/>
      <c r="ATQ157" s="63"/>
      <c r="ATR157" s="63"/>
      <c r="ATS157" s="63"/>
      <c r="ATT157" s="63"/>
      <c r="ATU157" s="63"/>
      <c r="ATV157" s="63"/>
      <c r="ATW157" s="63"/>
      <c r="ATX157" s="63"/>
      <c r="ATY157" s="63"/>
      <c r="ATZ157" s="63"/>
      <c r="AUA157" s="63"/>
      <c r="AUB157" s="63"/>
      <c r="AUC157" s="63"/>
      <c r="AUD157" s="63"/>
      <c r="AUE157" s="63"/>
      <c r="AUF157" s="63"/>
      <c r="AUG157" s="63"/>
      <c r="AUH157" s="63"/>
      <c r="AUI157" s="63"/>
      <c r="AUJ157" s="63"/>
      <c r="AUK157" s="63"/>
      <c r="AUL157" s="63"/>
      <c r="AUM157" s="63"/>
      <c r="AUN157" s="63"/>
      <c r="AUO157" s="63"/>
      <c r="AUP157" s="63"/>
      <c r="AUQ157" s="63"/>
      <c r="AUR157" s="63"/>
      <c r="AUS157" s="63"/>
      <c r="AUT157" s="63"/>
      <c r="AUU157" s="63"/>
      <c r="AUV157" s="63"/>
      <c r="AUW157" s="63"/>
      <c r="AUX157" s="63"/>
      <c r="AUY157" s="63"/>
      <c r="AUZ157" s="63"/>
      <c r="AVA157" s="63"/>
      <c r="AVB157" s="63"/>
      <c r="AVC157" s="63"/>
      <c r="AVD157" s="63"/>
      <c r="AVE157" s="63"/>
      <c r="AVF157" s="63"/>
      <c r="AVG157" s="63"/>
      <c r="AVH157" s="63"/>
      <c r="AVI157" s="63"/>
      <c r="AVJ157" s="63"/>
      <c r="AVK157" s="63"/>
      <c r="AVL157" s="63"/>
      <c r="AVM157" s="63"/>
      <c r="AVN157" s="63"/>
      <c r="AVO157" s="63"/>
      <c r="AVP157" s="63"/>
      <c r="AVQ157" s="63"/>
      <c r="AVR157" s="63"/>
      <c r="AVS157" s="63"/>
      <c r="AVT157" s="63"/>
      <c r="AVU157" s="63"/>
      <c r="AVV157" s="63"/>
      <c r="AVW157" s="63"/>
      <c r="AVX157" s="63"/>
      <c r="AVY157" s="63"/>
      <c r="AVZ157" s="63"/>
      <c r="AWA157" s="63"/>
      <c r="AWB157" s="63"/>
      <c r="AWC157" s="63"/>
      <c r="AWD157" s="63"/>
      <c r="AWE157" s="63"/>
      <c r="AWF157" s="63"/>
      <c r="AWG157" s="63"/>
      <c r="AWH157" s="63"/>
      <c r="AWI157" s="63"/>
      <c r="AWJ157" s="63"/>
      <c r="AWK157" s="63"/>
      <c r="AWL157" s="63"/>
      <c r="AWM157" s="63"/>
      <c r="AWN157" s="63"/>
      <c r="AWO157" s="63"/>
      <c r="AWP157" s="63"/>
      <c r="AWQ157" s="63"/>
      <c r="AWR157" s="63"/>
      <c r="AWS157" s="63"/>
      <c r="AWT157" s="63"/>
      <c r="AWU157" s="63"/>
      <c r="AWV157" s="63"/>
      <c r="AWW157" s="63"/>
      <c r="AWX157" s="63"/>
      <c r="AWY157" s="63"/>
      <c r="AWZ157" s="63"/>
      <c r="AXA157" s="63"/>
      <c r="AXB157" s="63"/>
      <c r="AXC157" s="63"/>
      <c r="AXD157" s="63"/>
      <c r="AXE157" s="63"/>
      <c r="AXF157" s="63"/>
      <c r="AXG157" s="63"/>
      <c r="AXH157" s="63"/>
      <c r="AXI157" s="63"/>
      <c r="AXJ157" s="63"/>
      <c r="AXK157" s="63"/>
      <c r="AXL157" s="63"/>
      <c r="AXM157" s="63"/>
      <c r="AXN157" s="63"/>
      <c r="AXO157" s="63"/>
      <c r="AXP157" s="63"/>
      <c r="AXQ157" s="63"/>
      <c r="AXR157" s="63"/>
      <c r="AXS157" s="63"/>
      <c r="AXT157" s="63"/>
      <c r="AXU157" s="63"/>
      <c r="AXV157" s="63"/>
      <c r="AXW157" s="63"/>
      <c r="AXX157" s="63"/>
      <c r="AXY157" s="63"/>
      <c r="AXZ157" s="63"/>
      <c r="AYA157" s="63"/>
      <c r="AYB157" s="63"/>
      <c r="AYC157" s="63"/>
      <c r="AYD157" s="63"/>
      <c r="AYE157" s="63"/>
      <c r="AYF157" s="63"/>
      <c r="AYG157" s="63"/>
      <c r="AYH157" s="63"/>
      <c r="AYI157" s="63"/>
      <c r="AYJ157" s="63"/>
      <c r="AYK157" s="63"/>
      <c r="AYL157" s="63"/>
      <c r="AYM157" s="63"/>
      <c r="AYN157" s="63"/>
      <c r="AYO157" s="63"/>
      <c r="AYP157" s="63"/>
      <c r="AYQ157" s="63"/>
      <c r="AYR157" s="63"/>
      <c r="AYS157" s="63"/>
      <c r="AYT157" s="63"/>
      <c r="AYU157" s="63"/>
      <c r="AYV157" s="63"/>
      <c r="AYW157" s="63"/>
      <c r="AYX157" s="63"/>
      <c r="AYY157" s="63"/>
      <c r="AYZ157" s="63"/>
      <c r="AZA157" s="63"/>
      <c r="AZB157" s="63"/>
      <c r="AZC157" s="63"/>
      <c r="AZD157" s="63"/>
      <c r="AZE157" s="63"/>
      <c r="AZF157" s="63"/>
      <c r="AZG157" s="63"/>
      <c r="AZH157" s="63"/>
      <c r="AZI157" s="63"/>
      <c r="AZJ157" s="63"/>
      <c r="AZK157" s="63"/>
      <c r="AZL157" s="63"/>
      <c r="AZM157" s="63"/>
      <c r="AZN157" s="63"/>
      <c r="AZO157" s="63"/>
      <c r="AZP157" s="63"/>
      <c r="AZQ157" s="63"/>
      <c r="AZR157" s="63"/>
      <c r="AZS157" s="63"/>
      <c r="AZT157" s="63"/>
      <c r="AZU157" s="63"/>
      <c r="AZV157" s="63"/>
      <c r="AZW157" s="63"/>
      <c r="AZX157" s="63"/>
      <c r="AZY157" s="63"/>
      <c r="AZZ157" s="63"/>
      <c r="BAA157" s="63"/>
      <c r="BAB157" s="63"/>
      <c r="BAC157" s="63"/>
      <c r="BAD157" s="63"/>
      <c r="BAE157" s="63"/>
      <c r="BAF157" s="63"/>
      <c r="BAG157" s="63"/>
      <c r="BAH157" s="63"/>
      <c r="BAI157" s="63"/>
      <c r="BAJ157" s="63"/>
      <c r="BAK157" s="63"/>
      <c r="BAL157" s="63"/>
      <c r="BAM157" s="63"/>
      <c r="BAN157" s="63"/>
      <c r="BAO157" s="63"/>
      <c r="BAP157" s="63"/>
      <c r="BAQ157" s="63"/>
      <c r="BAR157" s="63"/>
      <c r="BAS157" s="63"/>
      <c r="BAT157" s="63"/>
      <c r="BAU157" s="63"/>
      <c r="BAV157" s="63"/>
      <c r="BAW157" s="63"/>
      <c r="BAX157" s="63"/>
      <c r="BAY157" s="63"/>
      <c r="BAZ157" s="63"/>
      <c r="BBA157" s="63"/>
      <c r="BBB157" s="63"/>
      <c r="BBC157" s="63"/>
      <c r="BBD157" s="63"/>
      <c r="BBE157" s="63"/>
      <c r="BBF157" s="63"/>
      <c r="BBG157" s="63"/>
      <c r="BBH157" s="63"/>
      <c r="BBI157" s="63"/>
      <c r="BBJ157" s="63"/>
      <c r="BBK157" s="63"/>
      <c r="BBL157" s="63"/>
      <c r="BBM157" s="63"/>
      <c r="BBN157" s="63"/>
      <c r="BBO157" s="63"/>
      <c r="BBP157" s="63"/>
      <c r="BBQ157" s="63"/>
      <c r="BBR157" s="63"/>
      <c r="BBS157" s="63"/>
      <c r="BBT157" s="63"/>
      <c r="BBU157" s="63"/>
      <c r="BBV157" s="63"/>
      <c r="BBW157" s="63"/>
      <c r="BBX157" s="63"/>
      <c r="BBY157" s="63"/>
      <c r="BBZ157" s="63"/>
      <c r="BCA157" s="63"/>
      <c r="BCB157" s="63"/>
      <c r="BCC157" s="63"/>
      <c r="BCD157" s="63"/>
      <c r="BCE157" s="63"/>
      <c r="BCF157" s="63"/>
      <c r="BCG157" s="63"/>
      <c r="BCH157" s="63"/>
      <c r="BCI157" s="63"/>
      <c r="BCJ157" s="63"/>
      <c r="BCK157" s="63"/>
      <c r="BCL157" s="63"/>
      <c r="BCM157" s="63"/>
      <c r="BCN157" s="63"/>
      <c r="BCO157" s="63"/>
      <c r="BCP157" s="63"/>
      <c r="BCQ157" s="63"/>
      <c r="BCR157" s="63"/>
      <c r="BCS157" s="63"/>
      <c r="BCT157" s="63"/>
      <c r="BCU157" s="63"/>
      <c r="BCV157" s="63"/>
      <c r="BCW157" s="63"/>
      <c r="BCX157" s="63"/>
      <c r="BCY157" s="63"/>
      <c r="BCZ157" s="63"/>
      <c r="BDA157" s="63"/>
      <c r="BDB157" s="63"/>
      <c r="BDC157" s="63"/>
      <c r="BDD157" s="63"/>
      <c r="BDE157" s="63"/>
      <c r="BDF157" s="63"/>
      <c r="BDG157" s="63"/>
      <c r="BDH157" s="63"/>
      <c r="BDI157" s="63"/>
      <c r="BDJ157" s="63"/>
      <c r="BDK157" s="63"/>
      <c r="BDL157" s="63"/>
      <c r="BDM157" s="63"/>
      <c r="BDN157" s="63"/>
      <c r="BDO157" s="63"/>
      <c r="BDP157" s="63"/>
      <c r="BDQ157" s="63"/>
      <c r="BDR157" s="63"/>
      <c r="BDS157" s="63"/>
      <c r="BDT157" s="63"/>
      <c r="BDU157" s="63"/>
      <c r="BDV157" s="63"/>
      <c r="BDW157" s="63"/>
      <c r="BDX157" s="63"/>
      <c r="BDY157" s="63"/>
      <c r="BDZ157" s="63"/>
      <c r="BEA157" s="63"/>
      <c r="BEB157" s="63"/>
      <c r="BEC157" s="63"/>
      <c r="BED157" s="63"/>
      <c r="BEE157" s="63"/>
      <c r="BEF157" s="63"/>
      <c r="BEG157" s="63"/>
      <c r="BEH157" s="63"/>
      <c r="BEI157" s="63"/>
      <c r="BEJ157" s="63"/>
      <c r="BEK157" s="63"/>
      <c r="BEL157" s="63"/>
      <c r="BEM157" s="63"/>
      <c r="BEN157" s="63"/>
      <c r="BEO157" s="63"/>
      <c r="BEP157" s="63"/>
      <c r="BEQ157" s="63"/>
      <c r="BER157" s="63"/>
      <c r="BES157" s="63"/>
      <c r="BET157" s="63"/>
      <c r="BEU157" s="63"/>
      <c r="BEV157" s="63"/>
      <c r="BEW157" s="63"/>
      <c r="BEX157" s="63"/>
      <c r="BEY157" s="63"/>
      <c r="BEZ157" s="63"/>
      <c r="BFA157" s="63"/>
      <c r="BFB157" s="63"/>
      <c r="BFC157" s="63"/>
      <c r="BFD157" s="63"/>
      <c r="BFE157" s="63"/>
      <c r="BFF157" s="63"/>
      <c r="BFG157" s="63"/>
      <c r="BFH157" s="63"/>
      <c r="BFI157" s="63"/>
      <c r="BFJ157" s="63"/>
      <c r="BFK157" s="63"/>
      <c r="BFL157" s="63"/>
      <c r="BFM157" s="63"/>
      <c r="BFN157" s="63"/>
      <c r="BFO157" s="63"/>
      <c r="BFP157" s="63"/>
      <c r="BFQ157" s="63"/>
      <c r="BFR157" s="63"/>
      <c r="BFS157" s="63"/>
      <c r="BFT157" s="63"/>
      <c r="BFU157" s="63"/>
      <c r="BFV157" s="63"/>
      <c r="BFW157" s="63"/>
      <c r="BFX157" s="63"/>
      <c r="BFY157" s="63"/>
      <c r="BFZ157" s="63"/>
      <c r="BGA157" s="63"/>
      <c r="BGB157" s="63"/>
      <c r="BGC157" s="63"/>
      <c r="BGD157" s="63"/>
      <c r="BGE157" s="63"/>
      <c r="BGF157" s="63"/>
      <c r="BGG157" s="63"/>
      <c r="BGH157" s="63"/>
      <c r="BGI157" s="63"/>
      <c r="BGJ157" s="63"/>
      <c r="BGK157" s="63"/>
      <c r="BGL157" s="63"/>
      <c r="BGM157" s="63"/>
      <c r="BGN157" s="63"/>
      <c r="BGO157" s="63"/>
      <c r="BGP157" s="63"/>
      <c r="BGQ157" s="63"/>
      <c r="BGR157" s="63"/>
      <c r="BGS157" s="63"/>
      <c r="BGT157" s="63"/>
      <c r="BGU157" s="63"/>
      <c r="BGV157" s="63"/>
      <c r="BGW157" s="63"/>
      <c r="BGX157" s="63"/>
      <c r="BGY157" s="63"/>
      <c r="BGZ157" s="63"/>
      <c r="BHA157" s="63"/>
      <c r="BHB157" s="63"/>
      <c r="BHC157" s="63"/>
      <c r="BHD157" s="63"/>
      <c r="BHE157" s="63"/>
      <c r="BHF157" s="63"/>
      <c r="BHG157" s="63"/>
      <c r="BHH157" s="63"/>
      <c r="BHI157" s="63"/>
      <c r="BHJ157" s="63"/>
      <c r="BHK157" s="63"/>
      <c r="BHL157" s="63"/>
      <c r="BHM157" s="63"/>
      <c r="BHN157" s="63"/>
      <c r="BHO157" s="63"/>
      <c r="BHP157" s="63"/>
      <c r="BHQ157" s="63"/>
      <c r="BHR157" s="63"/>
      <c r="BHS157" s="63"/>
      <c r="BHT157" s="63"/>
      <c r="BHU157" s="63"/>
      <c r="BHV157" s="63"/>
      <c r="BHW157" s="63"/>
      <c r="BHX157" s="63"/>
      <c r="BHY157" s="63"/>
      <c r="BHZ157" s="63"/>
      <c r="BIA157" s="63"/>
      <c r="BIB157" s="63"/>
      <c r="BIC157" s="63"/>
      <c r="BID157" s="63"/>
      <c r="BIE157" s="63"/>
      <c r="BIF157" s="63"/>
      <c r="BIG157" s="63"/>
      <c r="BIH157" s="63"/>
      <c r="BII157" s="63"/>
      <c r="BIJ157" s="63"/>
      <c r="BIK157" s="63"/>
      <c r="BIL157" s="63"/>
      <c r="BIM157" s="63"/>
      <c r="BIN157" s="63"/>
      <c r="BIO157" s="63"/>
      <c r="BIP157" s="63"/>
      <c r="BIQ157" s="63"/>
      <c r="BIR157" s="63"/>
      <c r="BIS157" s="63"/>
      <c r="BIT157" s="63"/>
      <c r="BIU157" s="63"/>
      <c r="BIV157" s="63"/>
      <c r="BIW157" s="63"/>
      <c r="BIX157" s="63"/>
      <c r="BIY157" s="63"/>
      <c r="BIZ157" s="63"/>
      <c r="BJA157" s="63"/>
      <c r="BJB157" s="63"/>
      <c r="BJC157" s="63"/>
      <c r="BJD157" s="63"/>
      <c r="BJE157" s="63"/>
      <c r="BJF157" s="63"/>
      <c r="BJG157" s="63"/>
      <c r="BJH157" s="63"/>
      <c r="BJI157" s="63"/>
      <c r="BJJ157" s="63"/>
      <c r="BJK157" s="63"/>
      <c r="BJL157" s="63"/>
      <c r="BJM157" s="63"/>
      <c r="BJN157" s="63"/>
      <c r="BJO157" s="63"/>
      <c r="BJP157" s="63"/>
      <c r="BJQ157" s="63"/>
      <c r="BJR157" s="63"/>
      <c r="BJS157" s="63"/>
      <c r="BJT157" s="63"/>
      <c r="BJU157" s="63"/>
      <c r="BJV157" s="63"/>
      <c r="BJW157" s="63"/>
      <c r="BJX157" s="63"/>
      <c r="BJY157" s="63"/>
      <c r="BJZ157" s="63"/>
      <c r="BKA157" s="63"/>
      <c r="BKB157" s="63"/>
      <c r="BKC157" s="63"/>
      <c r="BKD157" s="63"/>
      <c r="BKE157" s="63"/>
      <c r="BKF157" s="63"/>
      <c r="BKG157" s="63"/>
      <c r="BKH157" s="63"/>
      <c r="BKI157" s="63"/>
      <c r="BKJ157" s="63"/>
      <c r="BKK157" s="63"/>
      <c r="BKL157" s="63"/>
      <c r="BKM157" s="63"/>
      <c r="BKN157" s="63"/>
      <c r="BKO157" s="63"/>
      <c r="BKP157" s="63"/>
      <c r="BKQ157" s="63"/>
      <c r="BKR157" s="63"/>
      <c r="BKS157" s="63"/>
      <c r="BKT157" s="63"/>
      <c r="BKU157" s="63"/>
      <c r="BKV157" s="63"/>
      <c r="BKW157" s="63"/>
      <c r="BKX157" s="63"/>
      <c r="BKY157" s="63"/>
      <c r="BKZ157" s="63"/>
      <c r="BLA157" s="63"/>
      <c r="BLB157" s="63"/>
      <c r="BLC157" s="63"/>
      <c r="BLD157" s="63"/>
      <c r="BLE157" s="63"/>
      <c r="BLF157" s="63"/>
      <c r="BLG157" s="63"/>
      <c r="BLH157" s="63"/>
      <c r="BLI157" s="63"/>
      <c r="BLJ157" s="63"/>
      <c r="BLK157" s="63"/>
      <c r="BLL157" s="63"/>
      <c r="BLM157" s="63"/>
      <c r="BLN157" s="63"/>
      <c r="BLO157" s="63"/>
      <c r="BLP157" s="63"/>
      <c r="BLQ157" s="63"/>
      <c r="BLR157" s="63"/>
      <c r="BLS157" s="63"/>
      <c r="BLT157" s="63"/>
      <c r="BLU157" s="63"/>
      <c r="BLV157" s="63"/>
      <c r="BLW157" s="63"/>
      <c r="BLX157" s="63"/>
      <c r="BLY157" s="63"/>
      <c r="BLZ157" s="63"/>
      <c r="BMA157" s="63"/>
      <c r="BMB157" s="63"/>
      <c r="BMC157" s="63"/>
      <c r="BMD157" s="63"/>
      <c r="BME157" s="63"/>
      <c r="BMF157" s="63"/>
      <c r="BMG157" s="63"/>
      <c r="BMH157" s="63"/>
      <c r="BMI157" s="63"/>
      <c r="BMJ157" s="63"/>
      <c r="BMK157" s="63"/>
      <c r="BML157" s="63"/>
      <c r="BMM157" s="63"/>
      <c r="BMN157" s="63"/>
      <c r="BMO157" s="63"/>
      <c r="BMP157" s="63"/>
      <c r="BMQ157" s="63"/>
      <c r="BMR157" s="63"/>
      <c r="BMS157" s="63"/>
      <c r="BMT157" s="63"/>
      <c r="BMU157" s="63"/>
      <c r="BMV157" s="63"/>
      <c r="BMW157" s="63"/>
      <c r="BMX157" s="63"/>
      <c r="BMY157" s="63"/>
      <c r="BMZ157" s="63"/>
      <c r="BNA157" s="63"/>
      <c r="BNB157" s="63"/>
      <c r="BNC157" s="63"/>
      <c r="BND157" s="63"/>
      <c r="BNE157" s="63"/>
      <c r="BNF157" s="63"/>
      <c r="BNG157" s="63"/>
      <c r="BNH157" s="63"/>
      <c r="BNI157" s="63"/>
      <c r="BNJ157" s="63"/>
      <c r="BNK157" s="63"/>
      <c r="BNL157" s="63"/>
      <c r="BNM157" s="63"/>
      <c r="BNN157" s="63"/>
      <c r="BNO157" s="63"/>
      <c r="BNP157" s="63"/>
      <c r="BNQ157" s="63"/>
      <c r="BNR157" s="63"/>
      <c r="BNS157" s="63"/>
      <c r="BNT157" s="63"/>
      <c r="BNU157" s="63"/>
      <c r="BNV157" s="63"/>
      <c r="BNW157" s="63"/>
      <c r="BNX157" s="63"/>
      <c r="BNY157" s="63"/>
      <c r="BNZ157" s="63"/>
      <c r="BOA157" s="63"/>
      <c r="BOB157" s="63"/>
      <c r="BOC157" s="63"/>
      <c r="BOD157" s="63"/>
      <c r="BOE157" s="63"/>
      <c r="BOF157" s="63"/>
      <c r="BOG157" s="63"/>
      <c r="BOH157" s="63"/>
      <c r="BOI157" s="63"/>
      <c r="BOJ157" s="63"/>
      <c r="BOK157" s="63"/>
      <c r="BOL157" s="63"/>
      <c r="BOM157" s="63"/>
      <c r="BON157" s="63"/>
      <c r="BOO157" s="63"/>
      <c r="BOP157" s="63"/>
      <c r="BOQ157" s="63"/>
      <c r="BOR157" s="63"/>
      <c r="BOS157" s="63"/>
      <c r="BOT157" s="63"/>
      <c r="BOU157" s="63"/>
      <c r="BOV157" s="63"/>
      <c r="BOW157" s="63"/>
      <c r="BOX157" s="63"/>
      <c r="BOY157" s="63"/>
      <c r="BOZ157" s="63"/>
      <c r="BPA157" s="63"/>
      <c r="BPB157" s="63"/>
      <c r="BPC157" s="63"/>
      <c r="BPD157" s="63"/>
      <c r="BPE157" s="63"/>
      <c r="BPF157" s="63"/>
      <c r="BPG157" s="63"/>
      <c r="BPH157" s="63"/>
      <c r="BPI157" s="63"/>
      <c r="BPJ157" s="63"/>
      <c r="BPK157" s="63"/>
      <c r="BPL157" s="63"/>
      <c r="BPM157" s="63"/>
      <c r="BPN157" s="63"/>
      <c r="BPO157" s="63"/>
      <c r="BPP157" s="63"/>
      <c r="BPQ157" s="63"/>
      <c r="BPR157" s="63"/>
      <c r="BPS157" s="63"/>
      <c r="BPT157" s="63"/>
      <c r="BPU157" s="63"/>
      <c r="BPV157" s="63"/>
      <c r="BPW157" s="63"/>
      <c r="BPX157" s="63"/>
      <c r="BPY157" s="63"/>
      <c r="BPZ157" s="63"/>
      <c r="BQA157" s="63"/>
      <c r="BQB157" s="63"/>
      <c r="BQC157" s="63"/>
      <c r="BQD157" s="63"/>
      <c r="BQE157" s="63"/>
      <c r="BQF157" s="63"/>
      <c r="BQG157" s="63"/>
      <c r="BQH157" s="63"/>
      <c r="BQI157" s="63"/>
      <c r="BQJ157" s="63"/>
      <c r="BQK157" s="63"/>
      <c r="BQL157" s="63"/>
      <c r="BQM157" s="63"/>
      <c r="BQN157" s="63"/>
      <c r="BQO157" s="63"/>
      <c r="BQP157" s="63"/>
      <c r="BQQ157" s="63"/>
      <c r="BQR157" s="63"/>
      <c r="BQS157" s="63"/>
      <c r="BQT157" s="63"/>
      <c r="BQU157" s="63"/>
      <c r="BQV157" s="63"/>
      <c r="BQW157" s="63"/>
      <c r="BQX157" s="63"/>
      <c r="BQY157" s="63"/>
      <c r="BQZ157" s="63"/>
      <c r="BRA157" s="63"/>
      <c r="BRB157" s="63"/>
      <c r="BRC157" s="63"/>
      <c r="BRD157" s="63"/>
      <c r="BRE157" s="63"/>
      <c r="BRF157" s="63"/>
      <c r="BRG157" s="63"/>
      <c r="BRH157" s="63"/>
      <c r="BRI157" s="63"/>
      <c r="BRJ157" s="63"/>
      <c r="BRK157" s="63"/>
      <c r="BRL157" s="63"/>
      <c r="BRM157" s="63"/>
      <c r="BRN157" s="63"/>
      <c r="BRO157" s="63"/>
      <c r="BRP157" s="63"/>
      <c r="BRQ157" s="63"/>
      <c r="BRR157" s="63"/>
      <c r="BRS157" s="63"/>
      <c r="BRT157" s="63"/>
      <c r="BRU157" s="63"/>
      <c r="BRV157" s="63"/>
      <c r="BRW157" s="63"/>
      <c r="BRX157" s="63"/>
      <c r="BRY157" s="63"/>
      <c r="BRZ157" s="63"/>
      <c r="BSA157" s="63"/>
      <c r="BSB157" s="63"/>
      <c r="BSC157" s="63"/>
      <c r="BSD157" s="63"/>
      <c r="BSE157" s="63"/>
      <c r="BSF157" s="63"/>
      <c r="BSG157" s="63"/>
      <c r="BSH157" s="63"/>
      <c r="BSI157" s="63"/>
      <c r="BSJ157" s="63"/>
      <c r="BSK157" s="63"/>
      <c r="BSL157" s="63"/>
      <c r="BSM157" s="63"/>
      <c r="BSN157" s="63"/>
      <c r="BSO157" s="63"/>
      <c r="BSP157" s="63"/>
      <c r="BSQ157" s="63"/>
      <c r="BSR157" s="63"/>
      <c r="BSS157" s="63"/>
      <c r="BST157" s="63"/>
      <c r="BSU157" s="63"/>
      <c r="BSV157" s="63"/>
      <c r="BSW157" s="63"/>
      <c r="BSX157" s="63"/>
      <c r="BSY157" s="63"/>
      <c r="BSZ157" s="63"/>
      <c r="BTA157" s="63"/>
      <c r="BTB157" s="63"/>
      <c r="BTC157" s="63"/>
      <c r="BTD157" s="63"/>
      <c r="BTE157" s="63"/>
      <c r="BTF157" s="63"/>
      <c r="BTG157" s="63"/>
      <c r="BTH157" s="63"/>
      <c r="BTI157" s="63"/>
      <c r="BTJ157" s="63"/>
      <c r="BTK157" s="63"/>
      <c r="BTL157" s="63"/>
      <c r="BTM157" s="63"/>
      <c r="BTN157" s="63"/>
      <c r="BTO157" s="63"/>
      <c r="BTP157" s="63"/>
      <c r="BTQ157" s="63"/>
      <c r="BTR157" s="63"/>
      <c r="BTS157" s="63"/>
      <c r="BTT157" s="63"/>
      <c r="BTU157" s="63"/>
      <c r="BTV157" s="63"/>
      <c r="BTW157" s="63"/>
      <c r="BTX157" s="63"/>
      <c r="BTY157" s="63"/>
      <c r="BTZ157" s="63"/>
      <c r="BUA157" s="63"/>
      <c r="BUB157" s="63"/>
      <c r="BUC157" s="63"/>
      <c r="BUD157" s="63"/>
      <c r="BUE157" s="63"/>
      <c r="BUF157" s="63"/>
      <c r="BUG157" s="63"/>
      <c r="BUH157" s="63"/>
      <c r="BUI157" s="63"/>
      <c r="BUJ157" s="63"/>
      <c r="BUK157" s="63"/>
      <c r="BUL157" s="63"/>
      <c r="BUM157" s="63"/>
      <c r="BUN157" s="63"/>
      <c r="BUO157" s="63"/>
      <c r="BUP157" s="63"/>
      <c r="BUQ157" s="63"/>
      <c r="BUR157" s="63"/>
      <c r="BUS157" s="63"/>
      <c r="BUT157" s="63"/>
      <c r="BUU157" s="63"/>
      <c r="BUV157" s="63"/>
      <c r="BUW157" s="63"/>
      <c r="BUX157" s="63"/>
      <c r="BUY157" s="63"/>
      <c r="BUZ157" s="63"/>
      <c r="BVA157" s="63"/>
      <c r="BVB157" s="63"/>
      <c r="BVC157" s="63"/>
      <c r="BVD157" s="63"/>
      <c r="BVE157" s="63"/>
      <c r="BVF157" s="63"/>
      <c r="BVG157" s="63"/>
      <c r="BVH157" s="63"/>
      <c r="BVI157" s="63"/>
      <c r="BVJ157" s="63"/>
      <c r="BVK157" s="63"/>
      <c r="BVL157" s="63"/>
      <c r="BVM157" s="63"/>
      <c r="BVN157" s="63"/>
      <c r="BVO157" s="63"/>
      <c r="BVP157" s="63"/>
      <c r="BVQ157" s="63"/>
      <c r="BVR157" s="63"/>
      <c r="BVS157" s="63"/>
      <c r="BVT157" s="63"/>
      <c r="BVU157" s="63"/>
      <c r="BVV157" s="63"/>
      <c r="BVW157" s="63"/>
      <c r="BVX157" s="63"/>
      <c r="BVY157" s="63"/>
      <c r="BVZ157" s="63"/>
      <c r="BWA157" s="63"/>
      <c r="BWB157" s="63"/>
      <c r="BWC157" s="63"/>
      <c r="BWD157" s="63"/>
      <c r="BWE157" s="63"/>
      <c r="BWF157" s="63"/>
      <c r="BWG157" s="63"/>
      <c r="BWH157" s="63"/>
      <c r="BWI157" s="63"/>
      <c r="BWJ157" s="63"/>
      <c r="BWK157" s="63"/>
      <c r="BWL157" s="63"/>
      <c r="BWM157" s="63"/>
      <c r="BWN157" s="63"/>
      <c r="BWO157" s="63"/>
      <c r="BWP157" s="63"/>
      <c r="BWQ157" s="63"/>
      <c r="BWR157" s="63"/>
      <c r="BWS157" s="63"/>
      <c r="BWT157" s="63"/>
      <c r="BWU157" s="63"/>
      <c r="BWV157" s="63"/>
      <c r="BWW157" s="63"/>
      <c r="BWX157" s="63"/>
      <c r="BWY157" s="63"/>
      <c r="BWZ157" s="63"/>
      <c r="BXA157" s="63"/>
      <c r="BXB157" s="63"/>
      <c r="BXC157" s="63"/>
      <c r="BXD157" s="63"/>
      <c r="BXE157" s="63"/>
      <c r="BXF157" s="63"/>
      <c r="BXG157" s="63"/>
      <c r="BXH157" s="63"/>
      <c r="BXI157" s="63"/>
      <c r="BXJ157" s="63"/>
      <c r="BXK157" s="63"/>
      <c r="BXL157" s="63"/>
      <c r="BXM157" s="63"/>
      <c r="BXN157" s="63"/>
      <c r="BXO157" s="63"/>
      <c r="BXP157" s="63"/>
      <c r="BXQ157" s="63"/>
      <c r="BXR157" s="63"/>
      <c r="BXS157" s="63"/>
      <c r="BXT157" s="63"/>
      <c r="BXU157" s="63"/>
      <c r="BXV157" s="63"/>
      <c r="BXW157" s="63"/>
      <c r="BXX157" s="63"/>
      <c r="BXY157" s="63"/>
      <c r="BXZ157" s="63"/>
      <c r="BYA157" s="63"/>
      <c r="BYB157" s="63"/>
      <c r="BYC157" s="63"/>
      <c r="BYD157" s="63"/>
      <c r="BYE157" s="63"/>
      <c r="BYF157" s="63"/>
      <c r="BYG157" s="63"/>
      <c r="BYH157" s="63"/>
      <c r="BYI157" s="63"/>
      <c r="BYJ157" s="63"/>
      <c r="BYK157" s="63"/>
      <c r="BYL157" s="63"/>
      <c r="BYM157" s="63"/>
      <c r="BYN157" s="63"/>
      <c r="BYO157" s="63"/>
      <c r="BYP157" s="63"/>
      <c r="BYQ157" s="63"/>
      <c r="BYR157" s="63"/>
      <c r="BYS157" s="63"/>
      <c r="BYT157" s="63"/>
      <c r="BYU157" s="63"/>
      <c r="BYV157" s="63"/>
      <c r="BYW157" s="63"/>
      <c r="BYX157" s="63"/>
      <c r="BYY157" s="63"/>
      <c r="BYZ157" s="63"/>
      <c r="BZA157" s="63"/>
      <c r="BZB157" s="63"/>
      <c r="BZC157" s="63"/>
      <c r="BZD157" s="63"/>
      <c r="BZE157" s="63"/>
      <c r="BZF157" s="63"/>
      <c r="BZG157" s="63"/>
      <c r="BZH157" s="63"/>
      <c r="BZI157" s="63"/>
      <c r="BZJ157" s="63"/>
      <c r="BZK157" s="63"/>
      <c r="BZL157" s="63"/>
      <c r="BZM157" s="63"/>
      <c r="BZN157" s="63"/>
      <c r="BZO157" s="63"/>
      <c r="BZP157" s="63"/>
      <c r="BZQ157" s="63"/>
      <c r="BZR157" s="63"/>
      <c r="BZS157" s="63"/>
      <c r="BZT157" s="63"/>
      <c r="BZU157" s="63"/>
      <c r="BZV157" s="63"/>
      <c r="BZW157" s="63"/>
      <c r="BZX157" s="63"/>
      <c r="BZY157" s="63"/>
      <c r="BZZ157" s="63"/>
      <c r="CAA157" s="63"/>
      <c r="CAB157" s="63"/>
      <c r="CAC157" s="63"/>
      <c r="CAD157" s="63"/>
      <c r="CAE157" s="63"/>
      <c r="CAF157" s="63"/>
      <c r="CAG157" s="63"/>
      <c r="CAH157" s="63"/>
      <c r="CAI157" s="63"/>
      <c r="CAJ157" s="63"/>
      <c r="CAK157" s="63"/>
      <c r="CAL157" s="63"/>
      <c r="CAM157" s="63"/>
      <c r="CAN157" s="63"/>
      <c r="CAO157" s="63"/>
      <c r="CAP157" s="63"/>
      <c r="CAQ157" s="63"/>
      <c r="CAR157" s="63"/>
      <c r="CAS157" s="63"/>
      <c r="CAT157" s="63"/>
      <c r="CAU157" s="63"/>
      <c r="CAV157" s="63"/>
      <c r="CAW157" s="63"/>
      <c r="CAX157" s="63"/>
      <c r="CAY157" s="63"/>
      <c r="CAZ157" s="63"/>
      <c r="CBA157" s="63"/>
      <c r="CBB157" s="63"/>
      <c r="CBC157" s="63"/>
      <c r="CBD157" s="63"/>
      <c r="CBE157" s="63"/>
      <c r="CBF157" s="63"/>
      <c r="CBG157" s="63"/>
      <c r="CBH157" s="63"/>
      <c r="CBI157" s="63"/>
      <c r="CBJ157" s="63"/>
      <c r="CBK157" s="63"/>
      <c r="CBL157" s="63"/>
      <c r="CBM157" s="63"/>
      <c r="CBN157" s="63"/>
      <c r="CBO157" s="63"/>
      <c r="CBP157" s="63"/>
      <c r="CBQ157" s="63"/>
      <c r="CBR157" s="63"/>
      <c r="CBS157" s="63"/>
      <c r="CBT157" s="63"/>
      <c r="CBU157" s="63"/>
      <c r="CBV157" s="63"/>
      <c r="CBW157" s="63"/>
      <c r="CBX157" s="63"/>
      <c r="CBY157" s="63"/>
      <c r="CBZ157" s="63"/>
      <c r="CCA157" s="63"/>
      <c r="CCB157" s="63"/>
      <c r="CCC157" s="63"/>
      <c r="CCD157" s="63"/>
      <c r="CCE157" s="63"/>
      <c r="CCF157" s="63"/>
      <c r="CCG157" s="63"/>
      <c r="CCH157" s="63"/>
      <c r="CCI157" s="63"/>
      <c r="CCJ157" s="63"/>
      <c r="CCK157" s="63"/>
      <c r="CCL157" s="63"/>
      <c r="CCM157" s="63"/>
      <c r="CCN157" s="63"/>
      <c r="CCO157" s="63"/>
      <c r="CCP157" s="63"/>
      <c r="CCQ157" s="63"/>
      <c r="CCR157" s="63"/>
      <c r="CCS157" s="63"/>
      <c r="CCT157" s="63"/>
      <c r="CCU157" s="63"/>
      <c r="CCV157" s="63"/>
      <c r="CCW157" s="63"/>
      <c r="CCX157" s="63"/>
      <c r="CCY157" s="63"/>
      <c r="CCZ157" s="63"/>
      <c r="CDA157" s="63"/>
      <c r="CDB157" s="63"/>
      <c r="CDC157" s="63"/>
      <c r="CDD157" s="63"/>
      <c r="CDE157" s="63"/>
      <c r="CDF157" s="63"/>
      <c r="CDG157" s="63"/>
      <c r="CDH157" s="63"/>
      <c r="CDI157" s="63"/>
      <c r="CDJ157" s="63"/>
      <c r="CDK157" s="63"/>
      <c r="CDL157" s="63"/>
      <c r="CDM157" s="63"/>
      <c r="CDN157" s="63"/>
      <c r="CDO157" s="63"/>
      <c r="CDP157" s="63"/>
      <c r="CDQ157" s="63"/>
      <c r="CDR157" s="63"/>
      <c r="CDS157" s="63"/>
      <c r="CDT157" s="63"/>
      <c r="CDU157" s="63"/>
      <c r="CDV157" s="63"/>
      <c r="CDW157" s="63"/>
      <c r="CDX157" s="63"/>
      <c r="CDY157" s="63"/>
      <c r="CDZ157" s="63"/>
      <c r="CEA157" s="63"/>
      <c r="CEB157" s="63"/>
      <c r="CEC157" s="63"/>
      <c r="CED157" s="63"/>
      <c r="CEE157" s="63"/>
      <c r="CEF157" s="63"/>
      <c r="CEG157" s="63"/>
      <c r="CEH157" s="63"/>
      <c r="CEI157" s="63"/>
      <c r="CEJ157" s="63"/>
      <c r="CEK157" s="63"/>
      <c r="CEL157" s="63"/>
      <c r="CEM157" s="63"/>
      <c r="CEN157" s="63"/>
      <c r="CEO157" s="63"/>
      <c r="CEP157" s="63"/>
      <c r="CEQ157" s="63"/>
      <c r="CER157" s="63"/>
      <c r="CES157" s="63"/>
      <c r="CET157" s="63"/>
      <c r="CEU157" s="63"/>
      <c r="CEV157" s="63"/>
      <c r="CEW157" s="63"/>
      <c r="CEX157" s="63"/>
      <c r="CEY157" s="63"/>
      <c r="CEZ157" s="63"/>
      <c r="CFA157" s="63"/>
      <c r="CFB157" s="63"/>
      <c r="CFC157" s="63"/>
      <c r="CFD157" s="63"/>
      <c r="CFE157" s="63"/>
      <c r="CFF157" s="63"/>
      <c r="CFG157" s="63"/>
      <c r="CFH157" s="63"/>
      <c r="CFI157" s="63"/>
      <c r="CFJ157" s="63"/>
      <c r="CFK157" s="63"/>
      <c r="CFL157" s="63"/>
      <c r="CFM157" s="63"/>
      <c r="CFN157" s="63"/>
      <c r="CFO157" s="63"/>
      <c r="CFP157" s="63"/>
      <c r="CFQ157" s="63"/>
      <c r="CFR157" s="63"/>
      <c r="CFS157" s="63"/>
      <c r="CFT157" s="63"/>
      <c r="CFU157" s="63"/>
      <c r="CFV157" s="63"/>
      <c r="CFW157" s="63"/>
      <c r="CFX157" s="63"/>
      <c r="CFY157" s="63"/>
      <c r="CFZ157" s="63"/>
      <c r="CGA157" s="63"/>
      <c r="CGB157" s="63"/>
      <c r="CGC157" s="63"/>
      <c r="CGD157" s="63"/>
      <c r="CGE157" s="63"/>
      <c r="CGF157" s="63"/>
      <c r="CGG157" s="63"/>
      <c r="CGH157" s="63"/>
      <c r="CGI157" s="63"/>
      <c r="CGJ157" s="63"/>
      <c r="CGK157" s="63"/>
      <c r="CGL157" s="63"/>
      <c r="CGM157" s="63"/>
      <c r="CGN157" s="63"/>
      <c r="CGO157" s="63"/>
      <c r="CGP157" s="63"/>
      <c r="CGQ157" s="63"/>
      <c r="CGR157" s="63"/>
      <c r="CGS157" s="63"/>
      <c r="CGT157" s="63"/>
      <c r="CGU157" s="63"/>
      <c r="CGV157" s="63"/>
      <c r="CGW157" s="63"/>
      <c r="CGX157" s="63"/>
      <c r="CGY157" s="63"/>
      <c r="CGZ157" s="63"/>
      <c r="CHA157" s="63"/>
      <c r="CHB157" s="63"/>
      <c r="CHC157" s="63"/>
      <c r="CHD157" s="63"/>
      <c r="CHE157" s="63"/>
      <c r="CHF157" s="63"/>
      <c r="CHG157" s="63"/>
      <c r="CHH157" s="63"/>
      <c r="CHI157" s="63"/>
      <c r="CHJ157" s="63"/>
      <c r="CHK157" s="63"/>
      <c r="CHL157" s="63"/>
      <c r="CHM157" s="63"/>
      <c r="CHN157" s="63"/>
      <c r="CHO157" s="63"/>
      <c r="CHP157" s="63"/>
      <c r="CHQ157" s="63"/>
      <c r="CHR157" s="63"/>
      <c r="CHS157" s="63"/>
      <c r="CHT157" s="63"/>
      <c r="CHU157" s="63"/>
      <c r="CHV157" s="63"/>
      <c r="CHW157" s="63"/>
      <c r="CHX157" s="63"/>
      <c r="CHY157" s="63"/>
      <c r="CHZ157" s="63"/>
      <c r="CIA157" s="63"/>
      <c r="CIB157" s="63"/>
      <c r="CIC157" s="63"/>
      <c r="CID157" s="63"/>
      <c r="CIE157" s="63"/>
      <c r="CIF157" s="63"/>
      <c r="CIG157" s="63"/>
      <c r="CIH157" s="63"/>
      <c r="CII157" s="63"/>
      <c r="CIJ157" s="63"/>
      <c r="CIK157" s="63"/>
      <c r="CIL157" s="63"/>
      <c r="CIM157" s="63"/>
      <c r="CIN157" s="63"/>
      <c r="CIO157" s="63"/>
      <c r="CIP157" s="63"/>
      <c r="CIQ157" s="63"/>
      <c r="CIR157" s="63"/>
      <c r="CIS157" s="63"/>
      <c r="CIT157" s="63"/>
      <c r="CIU157" s="63"/>
      <c r="CIV157" s="63"/>
      <c r="CIW157" s="63"/>
      <c r="CIX157" s="63"/>
      <c r="CIY157" s="63"/>
      <c r="CIZ157" s="63"/>
      <c r="CJA157" s="63"/>
      <c r="CJB157" s="63"/>
      <c r="CJC157" s="63"/>
      <c r="CJD157" s="63"/>
      <c r="CJE157" s="63"/>
      <c r="CJF157" s="63"/>
      <c r="CJG157" s="63"/>
      <c r="CJH157" s="63"/>
      <c r="CJI157" s="63"/>
      <c r="CJJ157" s="63"/>
      <c r="CJK157" s="63"/>
      <c r="CJL157" s="63"/>
      <c r="CJM157" s="63"/>
      <c r="CJN157" s="63"/>
      <c r="CJO157" s="63"/>
      <c r="CJP157" s="63"/>
      <c r="CJQ157" s="63"/>
      <c r="CJR157" s="63"/>
      <c r="CJS157" s="63"/>
      <c r="CJT157" s="63"/>
      <c r="CJU157" s="63"/>
      <c r="CJV157" s="63"/>
      <c r="CJW157" s="63"/>
      <c r="CJX157" s="63"/>
      <c r="CJY157" s="63"/>
      <c r="CJZ157" s="63"/>
      <c r="CKA157" s="63"/>
      <c r="CKB157" s="63"/>
      <c r="CKC157" s="63"/>
      <c r="CKD157" s="63"/>
      <c r="CKE157" s="63"/>
      <c r="CKF157" s="63"/>
      <c r="CKG157" s="63"/>
      <c r="CKH157" s="63"/>
      <c r="CKI157" s="63"/>
      <c r="CKJ157" s="63"/>
      <c r="CKK157" s="63"/>
      <c r="CKL157" s="63"/>
      <c r="CKM157" s="63"/>
      <c r="CKN157" s="63"/>
      <c r="CKO157" s="63"/>
      <c r="CKP157" s="63"/>
      <c r="CKQ157" s="63"/>
      <c r="CKR157" s="63"/>
      <c r="CKS157" s="63"/>
      <c r="CKT157" s="63"/>
      <c r="CKU157" s="63"/>
      <c r="CKV157" s="63"/>
      <c r="CKW157" s="63"/>
      <c r="CKX157" s="63"/>
      <c r="CKY157" s="63"/>
      <c r="CKZ157" s="63"/>
      <c r="CLA157" s="63"/>
      <c r="CLB157" s="63"/>
      <c r="CLC157" s="63"/>
      <c r="CLD157" s="63"/>
      <c r="CLE157" s="63"/>
      <c r="CLF157" s="63"/>
      <c r="CLG157" s="63"/>
      <c r="CLH157" s="63"/>
      <c r="CLI157" s="63"/>
      <c r="CLJ157" s="63"/>
      <c r="CLK157" s="63"/>
      <c r="CLL157" s="63"/>
      <c r="CLM157" s="63"/>
      <c r="CLN157" s="63"/>
      <c r="CLO157" s="63"/>
      <c r="CLP157" s="63"/>
      <c r="CLQ157" s="63"/>
      <c r="CLR157" s="63"/>
      <c r="CLS157" s="63"/>
      <c r="CLT157" s="63"/>
      <c r="CLU157" s="63"/>
      <c r="CLV157" s="63"/>
      <c r="CLW157" s="63"/>
      <c r="CLX157" s="63"/>
      <c r="CLY157" s="63"/>
      <c r="CLZ157" s="63"/>
      <c r="CMA157" s="63"/>
      <c r="CMB157" s="63"/>
      <c r="CMC157" s="63"/>
      <c r="CMD157" s="63"/>
      <c r="CME157" s="63"/>
      <c r="CMF157" s="63"/>
      <c r="CMG157" s="63"/>
      <c r="CMH157" s="63"/>
      <c r="CMI157" s="63"/>
      <c r="CMJ157" s="63"/>
      <c r="CMK157" s="63"/>
      <c r="CML157" s="63"/>
      <c r="CMM157" s="63"/>
      <c r="CMN157" s="63"/>
      <c r="CMO157" s="63"/>
      <c r="CMP157" s="63"/>
      <c r="CMQ157" s="63"/>
      <c r="CMR157" s="63"/>
      <c r="CMS157" s="63"/>
      <c r="CMT157" s="63"/>
      <c r="CMU157" s="63"/>
      <c r="CMV157" s="63"/>
      <c r="CMW157" s="63"/>
      <c r="CMX157" s="63"/>
      <c r="CMY157" s="63"/>
      <c r="CMZ157" s="63"/>
      <c r="CNA157" s="63"/>
      <c r="CNB157" s="63"/>
      <c r="CNC157" s="63"/>
      <c r="CND157" s="63"/>
      <c r="CNE157" s="63"/>
      <c r="CNF157" s="63"/>
      <c r="CNG157" s="63"/>
      <c r="CNH157" s="63"/>
      <c r="CNI157" s="63"/>
      <c r="CNJ157" s="63"/>
      <c r="CNK157" s="63"/>
      <c r="CNL157" s="63"/>
      <c r="CNM157" s="63"/>
      <c r="CNN157" s="63"/>
      <c r="CNO157" s="63"/>
      <c r="CNP157" s="63"/>
      <c r="CNQ157" s="63"/>
      <c r="CNR157" s="63"/>
      <c r="CNS157" s="63"/>
      <c r="CNT157" s="63"/>
      <c r="CNU157" s="63"/>
      <c r="CNV157" s="63"/>
      <c r="CNW157" s="63"/>
      <c r="CNX157" s="63"/>
      <c r="CNY157" s="63"/>
      <c r="CNZ157" s="63"/>
      <c r="COA157" s="63"/>
      <c r="COB157" s="63"/>
      <c r="COC157" s="63"/>
      <c r="COD157" s="63"/>
      <c r="COE157" s="63"/>
      <c r="COF157" s="63"/>
      <c r="COG157" s="63"/>
      <c r="COH157" s="63"/>
      <c r="COI157" s="63"/>
      <c r="COJ157" s="63"/>
      <c r="COK157" s="63"/>
      <c r="COL157" s="63"/>
      <c r="COM157" s="63"/>
      <c r="CON157" s="63"/>
      <c r="COO157" s="63"/>
      <c r="COP157" s="63"/>
      <c r="COQ157" s="63"/>
      <c r="COR157" s="63"/>
      <c r="COS157" s="63"/>
      <c r="COT157" s="63"/>
      <c r="COU157" s="63"/>
      <c r="COV157" s="63"/>
      <c r="COW157" s="63"/>
      <c r="COX157" s="63"/>
      <c r="COY157" s="63"/>
      <c r="COZ157" s="63"/>
      <c r="CPA157" s="63"/>
      <c r="CPB157" s="63"/>
      <c r="CPC157" s="63"/>
      <c r="CPD157" s="63"/>
      <c r="CPE157" s="63"/>
      <c r="CPF157" s="63"/>
      <c r="CPG157" s="63"/>
      <c r="CPH157" s="63"/>
      <c r="CPI157" s="63"/>
      <c r="CPJ157" s="63"/>
      <c r="CPK157" s="63"/>
      <c r="CPL157" s="63"/>
      <c r="CPM157" s="63"/>
      <c r="CPN157" s="63"/>
      <c r="CPO157" s="63"/>
      <c r="CPP157" s="63"/>
      <c r="CPQ157" s="63"/>
      <c r="CPR157" s="63"/>
      <c r="CPS157" s="63"/>
      <c r="CPT157" s="63"/>
      <c r="CPU157" s="63"/>
      <c r="CPV157" s="63"/>
      <c r="CPW157" s="63"/>
      <c r="CPX157" s="63"/>
      <c r="CPY157" s="63"/>
      <c r="CPZ157" s="63"/>
      <c r="CQA157" s="63"/>
      <c r="CQB157" s="63"/>
      <c r="CQC157" s="63"/>
      <c r="CQD157" s="63"/>
      <c r="CQE157" s="63"/>
      <c r="CQF157" s="63"/>
      <c r="CQG157" s="63"/>
      <c r="CQH157" s="63"/>
      <c r="CQI157" s="63"/>
      <c r="CQJ157" s="63"/>
      <c r="CQK157" s="63"/>
      <c r="CQL157" s="63"/>
      <c r="CQM157" s="63"/>
      <c r="CQN157" s="63"/>
      <c r="CQO157" s="63"/>
      <c r="CQP157" s="63"/>
      <c r="CQQ157" s="63"/>
      <c r="CQR157" s="63"/>
      <c r="CQS157" s="63"/>
      <c r="CQT157" s="63"/>
      <c r="CQU157" s="63"/>
      <c r="CQV157" s="63"/>
      <c r="CQW157" s="63"/>
      <c r="CQX157" s="63"/>
      <c r="CQY157" s="63"/>
      <c r="CQZ157" s="63"/>
      <c r="CRA157" s="63"/>
      <c r="CRB157" s="63"/>
      <c r="CRC157" s="63"/>
      <c r="CRD157" s="63"/>
      <c r="CRE157" s="63"/>
      <c r="CRF157" s="63"/>
      <c r="CRG157" s="63"/>
      <c r="CRH157" s="63"/>
      <c r="CRI157" s="63"/>
      <c r="CRJ157" s="63"/>
      <c r="CRK157" s="63"/>
      <c r="CRL157" s="63"/>
      <c r="CRM157" s="63"/>
      <c r="CRN157" s="63"/>
      <c r="CRO157" s="63"/>
      <c r="CRP157" s="63"/>
      <c r="CRQ157" s="63"/>
      <c r="CRR157" s="63"/>
      <c r="CRS157" s="63"/>
      <c r="CRT157" s="63"/>
      <c r="CRU157" s="63"/>
      <c r="CRV157" s="63"/>
      <c r="CRW157" s="63"/>
      <c r="CRX157" s="63"/>
      <c r="CRY157" s="63"/>
      <c r="CRZ157" s="63"/>
      <c r="CSA157" s="63"/>
      <c r="CSB157" s="63"/>
      <c r="CSC157" s="63"/>
      <c r="CSD157" s="63"/>
      <c r="CSE157" s="63"/>
      <c r="CSF157" s="63"/>
      <c r="CSG157" s="63"/>
      <c r="CSH157" s="63"/>
      <c r="CSI157" s="63"/>
      <c r="CSJ157" s="63"/>
      <c r="CSK157" s="63"/>
      <c r="CSL157" s="63"/>
      <c r="CSM157" s="63"/>
      <c r="CSN157" s="63"/>
      <c r="CSO157" s="63"/>
      <c r="CSP157" s="63"/>
      <c r="CSQ157" s="63"/>
      <c r="CSR157" s="63"/>
      <c r="CSS157" s="63"/>
      <c r="CST157" s="63"/>
      <c r="CSU157" s="63"/>
      <c r="CSV157" s="63"/>
      <c r="CSW157" s="63"/>
      <c r="CSX157" s="63"/>
      <c r="CSY157" s="63"/>
      <c r="CSZ157" s="63"/>
      <c r="CTA157" s="63"/>
      <c r="CTB157" s="63"/>
      <c r="CTC157" s="63"/>
      <c r="CTD157" s="63"/>
      <c r="CTE157" s="63"/>
      <c r="CTF157" s="63"/>
      <c r="CTG157" s="63"/>
      <c r="CTH157" s="63"/>
      <c r="CTI157" s="63"/>
      <c r="CTJ157" s="63"/>
      <c r="CTK157" s="63"/>
      <c r="CTL157" s="63"/>
      <c r="CTM157" s="63"/>
      <c r="CTN157" s="63"/>
      <c r="CTO157" s="63"/>
      <c r="CTP157" s="63"/>
      <c r="CTQ157" s="63"/>
      <c r="CTR157" s="63"/>
      <c r="CTS157" s="63"/>
      <c r="CTT157" s="63"/>
      <c r="CTU157" s="63"/>
      <c r="CTV157" s="63"/>
      <c r="CTW157" s="63"/>
      <c r="CTX157" s="63"/>
      <c r="CTY157" s="63"/>
      <c r="CTZ157" s="63"/>
      <c r="CUA157" s="63"/>
      <c r="CUB157" s="63"/>
      <c r="CUC157" s="63"/>
      <c r="CUD157" s="63"/>
      <c r="CUE157" s="63"/>
      <c r="CUF157" s="63"/>
      <c r="CUG157" s="63"/>
      <c r="CUH157" s="63"/>
      <c r="CUI157" s="63"/>
      <c r="CUJ157" s="63"/>
      <c r="CUK157" s="63"/>
      <c r="CUL157" s="63"/>
      <c r="CUM157" s="63"/>
      <c r="CUN157" s="63"/>
      <c r="CUO157" s="63"/>
      <c r="CUP157" s="63"/>
      <c r="CUQ157" s="63"/>
      <c r="CUR157" s="63"/>
      <c r="CUS157" s="63"/>
      <c r="CUT157" s="63"/>
      <c r="CUU157" s="63"/>
      <c r="CUV157" s="63"/>
      <c r="CUW157" s="63"/>
      <c r="CUX157" s="63"/>
      <c r="CUY157" s="63"/>
      <c r="CUZ157" s="63"/>
      <c r="CVA157" s="63"/>
      <c r="CVB157" s="63"/>
      <c r="CVC157" s="63"/>
      <c r="CVD157" s="63"/>
      <c r="CVE157" s="63"/>
      <c r="CVF157" s="63"/>
      <c r="CVG157" s="63"/>
      <c r="CVH157" s="63"/>
      <c r="CVI157" s="63"/>
      <c r="CVJ157" s="63"/>
      <c r="CVK157" s="63"/>
      <c r="CVL157" s="63"/>
      <c r="CVM157" s="63"/>
      <c r="CVN157" s="63"/>
      <c r="CVO157" s="63"/>
      <c r="CVP157" s="63"/>
      <c r="CVQ157" s="63"/>
      <c r="CVR157" s="63"/>
      <c r="CVS157" s="63"/>
      <c r="CVT157" s="63"/>
      <c r="CVU157" s="63"/>
      <c r="CVV157" s="63"/>
      <c r="CVW157" s="63"/>
      <c r="CVX157" s="63"/>
      <c r="CVY157" s="63"/>
      <c r="CVZ157" s="63"/>
      <c r="CWA157" s="63"/>
      <c r="CWB157" s="63"/>
      <c r="CWC157" s="63"/>
      <c r="CWD157" s="63"/>
      <c r="CWE157" s="63"/>
      <c r="CWF157" s="63"/>
      <c r="CWG157" s="63"/>
      <c r="CWH157" s="63"/>
      <c r="CWI157" s="63"/>
      <c r="CWJ157" s="63"/>
      <c r="CWK157" s="63"/>
      <c r="CWL157" s="63"/>
      <c r="CWM157" s="63"/>
      <c r="CWN157" s="63"/>
      <c r="CWO157" s="63"/>
      <c r="CWP157" s="63"/>
      <c r="CWQ157" s="63"/>
      <c r="CWR157" s="63"/>
      <c r="CWS157" s="63"/>
      <c r="CWT157" s="63"/>
      <c r="CWU157" s="63"/>
      <c r="CWV157" s="63"/>
      <c r="CWW157" s="63"/>
      <c r="CWX157" s="63"/>
      <c r="CWY157" s="63"/>
      <c r="CWZ157" s="63"/>
      <c r="CXA157" s="63"/>
      <c r="CXB157" s="63"/>
      <c r="CXC157" s="63"/>
      <c r="CXD157" s="63"/>
      <c r="CXE157" s="63"/>
      <c r="CXF157" s="63"/>
      <c r="CXG157" s="63"/>
      <c r="CXH157" s="63"/>
      <c r="CXI157" s="63"/>
      <c r="CXJ157" s="63"/>
      <c r="CXK157" s="63"/>
      <c r="CXL157" s="63"/>
      <c r="CXM157" s="63"/>
      <c r="CXN157" s="63"/>
      <c r="CXO157" s="63"/>
      <c r="CXP157" s="63"/>
      <c r="CXQ157" s="63"/>
      <c r="CXR157" s="63"/>
      <c r="CXS157" s="63"/>
      <c r="CXT157" s="63"/>
      <c r="CXU157" s="63"/>
      <c r="CXV157" s="63"/>
      <c r="CXW157" s="63"/>
      <c r="CXX157" s="63"/>
      <c r="CXY157" s="63"/>
      <c r="CXZ157" s="63"/>
      <c r="CYA157" s="63"/>
      <c r="CYB157" s="63"/>
      <c r="CYC157" s="63"/>
      <c r="CYD157" s="63"/>
      <c r="CYE157" s="63"/>
      <c r="CYF157" s="63"/>
      <c r="CYG157" s="63"/>
      <c r="CYH157" s="63"/>
      <c r="CYI157" s="63"/>
      <c r="CYJ157" s="63"/>
      <c r="CYK157" s="63"/>
      <c r="CYL157" s="63"/>
      <c r="CYM157" s="63"/>
      <c r="CYN157" s="63"/>
      <c r="CYO157" s="63"/>
      <c r="CYP157" s="63"/>
      <c r="CYQ157" s="63"/>
      <c r="CYR157" s="63"/>
      <c r="CYS157" s="63"/>
      <c r="CYT157" s="63"/>
      <c r="CYU157" s="63"/>
      <c r="CYV157" s="63"/>
      <c r="CYW157" s="63"/>
      <c r="CYX157" s="63"/>
      <c r="CYY157" s="63"/>
      <c r="CYZ157" s="63"/>
      <c r="CZA157" s="63"/>
      <c r="CZB157" s="63"/>
      <c r="CZC157" s="63"/>
      <c r="CZD157" s="63"/>
      <c r="CZE157" s="63"/>
      <c r="CZF157" s="63"/>
      <c r="CZG157" s="63"/>
      <c r="CZH157" s="63"/>
      <c r="CZI157" s="63"/>
      <c r="CZJ157" s="63"/>
      <c r="CZK157" s="63"/>
      <c r="CZL157" s="63"/>
      <c r="CZM157" s="63"/>
      <c r="CZN157" s="63"/>
      <c r="CZO157" s="63"/>
      <c r="CZP157" s="63"/>
      <c r="CZQ157" s="63"/>
      <c r="CZR157" s="63"/>
      <c r="CZS157" s="63"/>
      <c r="CZT157" s="63"/>
      <c r="CZU157" s="63"/>
      <c r="CZV157" s="63"/>
      <c r="CZW157" s="63"/>
      <c r="CZX157" s="63"/>
      <c r="CZY157" s="63"/>
      <c r="CZZ157" s="63"/>
      <c r="DAA157" s="63"/>
      <c r="DAB157" s="63"/>
      <c r="DAC157" s="63"/>
      <c r="DAD157" s="63"/>
      <c r="DAE157" s="63"/>
      <c r="DAF157" s="63"/>
      <c r="DAG157" s="63"/>
      <c r="DAH157" s="63"/>
      <c r="DAI157" s="63"/>
      <c r="DAJ157" s="63"/>
      <c r="DAK157" s="63"/>
      <c r="DAL157" s="63"/>
      <c r="DAM157" s="63"/>
      <c r="DAN157" s="63"/>
      <c r="DAO157" s="63"/>
      <c r="DAP157" s="63"/>
      <c r="DAQ157" s="63"/>
      <c r="DAR157" s="63"/>
      <c r="DAS157" s="63"/>
      <c r="DAT157" s="63"/>
      <c r="DAU157" s="63"/>
      <c r="DAV157" s="63"/>
      <c r="DAW157" s="63"/>
      <c r="DAX157" s="63"/>
      <c r="DAY157" s="63"/>
      <c r="DAZ157" s="63"/>
      <c r="DBA157" s="63"/>
      <c r="DBB157" s="63"/>
      <c r="DBC157" s="63"/>
      <c r="DBD157" s="63"/>
      <c r="DBE157" s="63"/>
      <c r="DBF157" s="63"/>
      <c r="DBG157" s="63"/>
      <c r="DBH157" s="63"/>
      <c r="DBI157" s="63"/>
      <c r="DBJ157" s="63"/>
      <c r="DBK157" s="63"/>
      <c r="DBL157" s="63"/>
      <c r="DBM157" s="63"/>
      <c r="DBN157" s="63"/>
      <c r="DBO157" s="63"/>
      <c r="DBP157" s="63"/>
      <c r="DBQ157" s="63"/>
      <c r="DBR157" s="63"/>
      <c r="DBS157" s="63"/>
      <c r="DBT157" s="63"/>
      <c r="DBU157" s="63"/>
      <c r="DBV157" s="63"/>
      <c r="DBW157" s="63"/>
      <c r="DBX157" s="63"/>
      <c r="DBY157" s="63"/>
      <c r="DBZ157" s="63"/>
      <c r="DCA157" s="63"/>
      <c r="DCB157" s="63"/>
      <c r="DCC157" s="63"/>
      <c r="DCD157" s="63"/>
      <c r="DCE157" s="63"/>
      <c r="DCF157" s="63"/>
      <c r="DCG157" s="63"/>
      <c r="DCH157" s="63"/>
      <c r="DCI157" s="63"/>
      <c r="DCJ157" s="63"/>
      <c r="DCK157" s="63"/>
      <c r="DCL157" s="63"/>
      <c r="DCM157" s="63"/>
      <c r="DCN157" s="63"/>
      <c r="DCO157" s="63"/>
      <c r="DCP157" s="63"/>
      <c r="DCQ157" s="63"/>
      <c r="DCR157" s="63"/>
      <c r="DCS157" s="63"/>
      <c r="DCT157" s="63"/>
      <c r="DCU157" s="63"/>
      <c r="DCV157" s="63"/>
      <c r="DCW157" s="63"/>
      <c r="DCX157" s="63"/>
      <c r="DCY157" s="63"/>
      <c r="DCZ157" s="63"/>
      <c r="DDA157" s="63"/>
      <c r="DDB157" s="63"/>
      <c r="DDC157" s="63"/>
      <c r="DDD157" s="63"/>
      <c r="DDE157" s="63"/>
      <c r="DDF157" s="63"/>
      <c r="DDG157" s="63"/>
      <c r="DDH157" s="63"/>
      <c r="DDI157" s="63"/>
      <c r="DDJ157" s="63"/>
      <c r="DDK157" s="63"/>
      <c r="DDL157" s="63"/>
      <c r="DDM157" s="63"/>
      <c r="DDN157" s="63"/>
      <c r="DDO157" s="63"/>
      <c r="DDP157" s="63"/>
      <c r="DDQ157" s="63"/>
      <c r="DDR157" s="63"/>
      <c r="DDS157" s="63"/>
      <c r="DDT157" s="63"/>
      <c r="DDU157" s="63"/>
      <c r="DDV157" s="63"/>
      <c r="DDW157" s="63"/>
      <c r="DDX157" s="63"/>
      <c r="DDY157" s="63"/>
      <c r="DDZ157" s="63"/>
      <c r="DEA157" s="63"/>
      <c r="DEB157" s="63"/>
      <c r="DEC157" s="63"/>
      <c r="DED157" s="63"/>
      <c r="DEE157" s="63"/>
      <c r="DEF157" s="63"/>
      <c r="DEG157" s="63"/>
      <c r="DEH157" s="63"/>
      <c r="DEI157" s="63"/>
      <c r="DEJ157" s="63"/>
      <c r="DEK157" s="63"/>
      <c r="DEL157" s="63"/>
      <c r="DEM157" s="63"/>
      <c r="DEN157" s="63"/>
      <c r="DEO157" s="63"/>
      <c r="DEP157" s="63"/>
      <c r="DEQ157" s="63"/>
      <c r="DER157" s="63"/>
      <c r="DES157" s="63"/>
      <c r="DET157" s="63"/>
      <c r="DEU157" s="63"/>
      <c r="DEV157" s="63"/>
      <c r="DEW157" s="63"/>
      <c r="DEX157" s="63"/>
      <c r="DEY157" s="63"/>
      <c r="DEZ157" s="63"/>
      <c r="DFA157" s="63"/>
      <c r="DFB157" s="63"/>
      <c r="DFC157" s="63"/>
      <c r="DFD157" s="63"/>
      <c r="DFE157" s="63"/>
      <c r="DFF157" s="63"/>
      <c r="DFG157" s="63"/>
      <c r="DFH157" s="63"/>
      <c r="DFI157" s="63"/>
      <c r="DFJ157" s="63"/>
      <c r="DFK157" s="63"/>
      <c r="DFL157" s="63"/>
      <c r="DFM157" s="63"/>
      <c r="DFN157" s="63"/>
      <c r="DFO157" s="63"/>
      <c r="DFP157" s="63"/>
      <c r="DFQ157" s="63"/>
      <c r="DFR157" s="63"/>
      <c r="DFS157" s="63"/>
      <c r="DFT157" s="63"/>
      <c r="DFU157" s="63"/>
      <c r="DFV157" s="63"/>
      <c r="DFW157" s="63"/>
      <c r="DFX157" s="63"/>
      <c r="DFY157" s="63"/>
      <c r="DFZ157" s="63"/>
      <c r="DGA157" s="63"/>
      <c r="DGB157" s="63"/>
      <c r="DGC157" s="63"/>
      <c r="DGD157" s="63"/>
      <c r="DGE157" s="63"/>
      <c r="DGF157" s="63"/>
      <c r="DGG157" s="63"/>
      <c r="DGH157" s="63"/>
      <c r="DGI157" s="63"/>
      <c r="DGJ157" s="63"/>
      <c r="DGK157" s="63"/>
      <c r="DGL157" s="63"/>
      <c r="DGM157" s="63"/>
      <c r="DGN157" s="63"/>
      <c r="DGO157" s="63"/>
      <c r="DGP157" s="63"/>
      <c r="DGQ157" s="63"/>
      <c r="DGR157" s="63"/>
      <c r="DGS157" s="63"/>
      <c r="DGT157" s="63"/>
      <c r="DGU157" s="63"/>
      <c r="DGV157" s="63"/>
      <c r="DGW157" s="63"/>
      <c r="DGX157" s="63"/>
      <c r="DGY157" s="63"/>
      <c r="DGZ157" s="63"/>
      <c r="DHA157" s="63"/>
      <c r="DHB157" s="63"/>
      <c r="DHC157" s="63"/>
      <c r="DHD157" s="63"/>
      <c r="DHE157" s="63"/>
      <c r="DHF157" s="63"/>
      <c r="DHG157" s="63"/>
      <c r="DHH157" s="63"/>
      <c r="DHI157" s="63"/>
      <c r="DHJ157" s="63"/>
      <c r="DHK157" s="63"/>
      <c r="DHL157" s="63"/>
      <c r="DHM157" s="63"/>
      <c r="DHN157" s="63"/>
      <c r="DHO157" s="63"/>
      <c r="DHP157" s="63"/>
      <c r="DHQ157" s="63"/>
      <c r="DHR157" s="63"/>
      <c r="DHS157" s="63"/>
      <c r="DHT157" s="63"/>
      <c r="DHU157" s="63"/>
      <c r="DHV157" s="63"/>
      <c r="DHW157" s="63"/>
      <c r="DHX157" s="63"/>
      <c r="DHY157" s="63"/>
      <c r="DHZ157" s="63"/>
      <c r="DIA157" s="63"/>
      <c r="DIB157" s="63"/>
      <c r="DIC157" s="63"/>
      <c r="DID157" s="63"/>
      <c r="DIE157" s="63"/>
      <c r="DIF157" s="63"/>
      <c r="DIG157" s="63"/>
      <c r="DIH157" s="63"/>
      <c r="DII157" s="63"/>
      <c r="DIJ157" s="63"/>
      <c r="DIK157" s="63"/>
      <c r="DIL157" s="63"/>
      <c r="DIM157" s="63"/>
      <c r="DIN157" s="63"/>
      <c r="DIO157" s="63"/>
      <c r="DIP157" s="63"/>
      <c r="DIQ157" s="63"/>
      <c r="DIR157" s="63"/>
      <c r="DIS157" s="63"/>
      <c r="DIT157" s="63"/>
      <c r="DIU157" s="63"/>
      <c r="DIV157" s="63"/>
      <c r="DIW157" s="63"/>
      <c r="DIX157" s="63"/>
      <c r="DIY157" s="63"/>
      <c r="DIZ157" s="63"/>
      <c r="DJA157" s="63"/>
      <c r="DJB157" s="63"/>
      <c r="DJC157" s="63"/>
      <c r="DJD157" s="63"/>
      <c r="DJE157" s="63"/>
      <c r="DJF157" s="63"/>
      <c r="DJG157" s="63"/>
      <c r="DJH157" s="63"/>
      <c r="DJI157" s="63"/>
      <c r="DJJ157" s="63"/>
      <c r="DJK157" s="63"/>
      <c r="DJL157" s="63"/>
      <c r="DJM157" s="63"/>
      <c r="DJN157" s="63"/>
      <c r="DJO157" s="63"/>
      <c r="DJP157" s="63"/>
      <c r="DJQ157" s="63"/>
      <c r="DJR157" s="63"/>
      <c r="DJS157" s="63"/>
      <c r="DJT157" s="63"/>
      <c r="DJU157" s="63"/>
      <c r="DJV157" s="63"/>
      <c r="DJW157" s="63"/>
      <c r="DJX157" s="63"/>
      <c r="DJY157" s="63"/>
      <c r="DJZ157" s="63"/>
      <c r="DKA157" s="63"/>
      <c r="DKB157" s="63"/>
      <c r="DKC157" s="63"/>
      <c r="DKD157" s="63"/>
      <c r="DKE157" s="63"/>
      <c r="DKF157" s="63"/>
      <c r="DKG157" s="63"/>
      <c r="DKH157" s="63"/>
      <c r="DKI157" s="63"/>
      <c r="DKJ157" s="63"/>
      <c r="DKK157" s="63"/>
      <c r="DKL157" s="63"/>
      <c r="DKM157" s="63"/>
      <c r="DKN157" s="63"/>
      <c r="DKO157" s="63"/>
      <c r="DKP157" s="63"/>
      <c r="DKQ157" s="63"/>
      <c r="DKR157" s="63"/>
      <c r="DKS157" s="63"/>
      <c r="DKT157" s="63"/>
      <c r="DKU157" s="63"/>
      <c r="DKV157" s="63"/>
      <c r="DKW157" s="63"/>
      <c r="DKX157" s="63"/>
      <c r="DKY157" s="63"/>
      <c r="DKZ157" s="63"/>
      <c r="DLA157" s="63"/>
      <c r="DLB157" s="63"/>
      <c r="DLC157" s="63"/>
      <c r="DLD157" s="63"/>
      <c r="DLE157" s="63"/>
      <c r="DLF157" s="63"/>
      <c r="DLG157" s="63"/>
      <c r="DLH157" s="63"/>
      <c r="DLI157" s="63"/>
      <c r="DLJ157" s="63"/>
      <c r="DLK157" s="63"/>
      <c r="DLL157" s="63"/>
      <c r="DLM157" s="63"/>
      <c r="DLN157" s="63"/>
      <c r="DLO157" s="63"/>
      <c r="DLP157" s="63"/>
      <c r="DLQ157" s="63"/>
      <c r="DLR157" s="63"/>
      <c r="DLS157" s="63"/>
      <c r="DLT157" s="63"/>
      <c r="DLU157" s="63"/>
      <c r="DLV157" s="63"/>
      <c r="DLW157" s="63"/>
      <c r="DLX157" s="63"/>
      <c r="DLY157" s="63"/>
      <c r="DLZ157" s="63"/>
      <c r="DMA157" s="63"/>
      <c r="DMB157" s="63"/>
      <c r="DMC157" s="63"/>
      <c r="DMD157" s="63"/>
      <c r="DME157" s="63"/>
      <c r="DMF157" s="63"/>
      <c r="DMG157" s="63"/>
      <c r="DMH157" s="63"/>
      <c r="DMI157" s="63"/>
      <c r="DMJ157" s="63"/>
      <c r="DMK157" s="63"/>
      <c r="DML157" s="63"/>
      <c r="DMM157" s="63"/>
      <c r="DMN157" s="63"/>
      <c r="DMO157" s="63"/>
      <c r="DMP157" s="63"/>
      <c r="DMQ157" s="63"/>
      <c r="DMR157" s="63"/>
      <c r="DMS157" s="63"/>
      <c r="DMT157" s="63"/>
      <c r="DMU157" s="63"/>
      <c r="DMV157" s="63"/>
      <c r="DMW157" s="63"/>
      <c r="DMX157" s="63"/>
      <c r="DMY157" s="63"/>
      <c r="DMZ157" s="63"/>
      <c r="DNA157" s="63"/>
      <c r="DNB157" s="63"/>
      <c r="DNC157" s="63"/>
      <c r="DND157" s="63"/>
      <c r="DNE157" s="63"/>
      <c r="DNF157" s="63"/>
      <c r="DNG157" s="63"/>
      <c r="DNH157" s="63"/>
      <c r="DNI157" s="63"/>
      <c r="DNJ157" s="63"/>
      <c r="DNK157" s="63"/>
      <c r="DNL157" s="63"/>
      <c r="DNM157" s="63"/>
      <c r="DNN157" s="63"/>
      <c r="DNO157" s="63"/>
      <c r="DNP157" s="63"/>
      <c r="DNQ157" s="63"/>
      <c r="DNR157" s="63"/>
      <c r="DNS157" s="63"/>
      <c r="DNT157" s="63"/>
      <c r="DNU157" s="63"/>
      <c r="DNV157" s="63"/>
      <c r="DNW157" s="63"/>
      <c r="DNX157" s="63"/>
      <c r="DNY157" s="63"/>
      <c r="DNZ157" s="63"/>
      <c r="DOA157" s="63"/>
      <c r="DOB157" s="63"/>
      <c r="DOC157" s="63"/>
      <c r="DOD157" s="63"/>
      <c r="DOE157" s="63"/>
      <c r="DOF157" s="63"/>
      <c r="DOG157" s="63"/>
      <c r="DOH157" s="63"/>
      <c r="DOI157" s="63"/>
      <c r="DOJ157" s="63"/>
      <c r="DOK157" s="63"/>
      <c r="DOL157" s="63"/>
      <c r="DOM157" s="63"/>
      <c r="DON157" s="63"/>
      <c r="DOO157" s="63"/>
      <c r="DOP157" s="63"/>
      <c r="DOQ157" s="63"/>
      <c r="DOR157" s="63"/>
      <c r="DOS157" s="63"/>
      <c r="DOT157" s="63"/>
      <c r="DOU157" s="63"/>
      <c r="DOV157" s="63"/>
      <c r="DOW157" s="63"/>
      <c r="DOX157" s="63"/>
      <c r="DOY157" s="63"/>
      <c r="DOZ157" s="63"/>
      <c r="DPA157" s="63"/>
      <c r="DPB157" s="63"/>
      <c r="DPC157" s="63"/>
      <c r="DPD157" s="63"/>
      <c r="DPE157" s="63"/>
      <c r="DPF157" s="63"/>
      <c r="DPG157" s="63"/>
      <c r="DPH157" s="63"/>
      <c r="DPI157" s="63"/>
      <c r="DPJ157" s="63"/>
      <c r="DPK157" s="63"/>
      <c r="DPL157" s="63"/>
      <c r="DPM157" s="63"/>
      <c r="DPN157" s="63"/>
      <c r="DPO157" s="63"/>
      <c r="DPP157" s="63"/>
      <c r="DPQ157" s="63"/>
      <c r="DPR157" s="63"/>
      <c r="DPS157" s="63"/>
      <c r="DPT157" s="63"/>
      <c r="DPU157" s="63"/>
      <c r="DPV157" s="63"/>
      <c r="DPW157" s="63"/>
      <c r="DPX157" s="63"/>
      <c r="DPY157" s="63"/>
      <c r="DPZ157" s="63"/>
      <c r="DQA157" s="63"/>
      <c r="DQB157" s="63"/>
      <c r="DQC157" s="63"/>
      <c r="DQD157" s="63"/>
      <c r="DQE157" s="63"/>
      <c r="DQF157" s="63"/>
      <c r="DQG157" s="63"/>
      <c r="DQH157" s="63"/>
      <c r="DQI157" s="63"/>
      <c r="DQJ157" s="63"/>
      <c r="DQK157" s="63"/>
      <c r="DQL157" s="63"/>
      <c r="DQM157" s="63"/>
      <c r="DQN157" s="63"/>
      <c r="DQO157" s="63"/>
      <c r="DQP157" s="63"/>
      <c r="DQQ157" s="63"/>
      <c r="DQR157" s="63"/>
      <c r="DQS157" s="63"/>
      <c r="DQT157" s="63"/>
      <c r="DQU157" s="63"/>
      <c r="DQV157" s="63"/>
      <c r="DQW157" s="63"/>
      <c r="DQX157" s="63"/>
      <c r="DQY157" s="63"/>
      <c r="DQZ157" s="63"/>
      <c r="DRA157" s="63"/>
      <c r="DRB157" s="63"/>
      <c r="DRC157" s="63"/>
      <c r="DRD157" s="63"/>
      <c r="DRE157" s="63"/>
      <c r="DRF157" s="63"/>
      <c r="DRG157" s="63"/>
      <c r="DRH157" s="63"/>
      <c r="DRI157" s="63"/>
      <c r="DRJ157" s="63"/>
      <c r="DRK157" s="63"/>
      <c r="DRL157" s="63"/>
      <c r="DRM157" s="63"/>
      <c r="DRN157" s="63"/>
      <c r="DRO157" s="63"/>
      <c r="DRP157" s="63"/>
      <c r="DRQ157" s="63"/>
      <c r="DRR157" s="63"/>
      <c r="DRS157" s="63"/>
      <c r="DRT157" s="63"/>
      <c r="DRU157" s="63"/>
      <c r="DRV157" s="63"/>
      <c r="DRW157" s="63"/>
      <c r="DRX157" s="63"/>
      <c r="DRY157" s="63"/>
      <c r="DRZ157" s="63"/>
      <c r="DSA157" s="63"/>
      <c r="DSB157" s="63"/>
      <c r="DSC157" s="63"/>
      <c r="DSD157" s="63"/>
      <c r="DSE157" s="63"/>
      <c r="DSF157" s="63"/>
      <c r="DSG157" s="63"/>
      <c r="DSH157" s="63"/>
      <c r="DSI157" s="63"/>
      <c r="DSJ157" s="63"/>
      <c r="DSK157" s="63"/>
      <c r="DSL157" s="63"/>
      <c r="DSM157" s="63"/>
      <c r="DSN157" s="63"/>
      <c r="DSO157" s="63"/>
      <c r="DSP157" s="63"/>
      <c r="DSQ157" s="63"/>
      <c r="DSR157" s="63"/>
      <c r="DSS157" s="63"/>
      <c r="DST157" s="63"/>
      <c r="DSU157" s="63"/>
      <c r="DSV157" s="63"/>
      <c r="DSW157" s="63"/>
      <c r="DSX157" s="63"/>
      <c r="DSY157" s="63"/>
      <c r="DSZ157" s="63"/>
      <c r="DTA157" s="63"/>
      <c r="DTB157" s="63"/>
      <c r="DTC157" s="63"/>
      <c r="DTD157" s="63"/>
      <c r="DTE157" s="63"/>
      <c r="DTF157" s="63"/>
      <c r="DTG157" s="63"/>
      <c r="DTH157" s="63"/>
      <c r="DTI157" s="63"/>
      <c r="DTJ157" s="63"/>
      <c r="DTK157" s="63"/>
      <c r="DTL157" s="63"/>
      <c r="DTM157" s="63"/>
      <c r="DTN157" s="63"/>
      <c r="DTO157" s="63"/>
      <c r="DTP157" s="63"/>
      <c r="DTQ157" s="63"/>
      <c r="DTR157" s="63"/>
      <c r="DTS157" s="63"/>
      <c r="DTT157" s="63"/>
      <c r="DTU157" s="63"/>
      <c r="DTV157" s="63"/>
      <c r="DTW157" s="63"/>
      <c r="DTX157" s="63"/>
      <c r="DTY157" s="63"/>
      <c r="DTZ157" s="63"/>
      <c r="DUA157" s="63"/>
      <c r="DUB157" s="63"/>
      <c r="DUC157" s="63"/>
      <c r="DUD157" s="63"/>
      <c r="DUE157" s="63"/>
      <c r="DUF157" s="63"/>
      <c r="DUG157" s="63"/>
      <c r="DUH157" s="63"/>
      <c r="DUI157" s="63"/>
      <c r="DUJ157" s="63"/>
      <c r="DUK157" s="63"/>
      <c r="DUL157" s="63"/>
      <c r="DUM157" s="63"/>
      <c r="DUN157" s="63"/>
      <c r="DUO157" s="63"/>
      <c r="DUP157" s="63"/>
      <c r="DUQ157" s="63"/>
      <c r="DUR157" s="63"/>
      <c r="DUS157" s="63"/>
      <c r="DUT157" s="63"/>
      <c r="DUU157" s="63"/>
      <c r="DUV157" s="63"/>
      <c r="DUW157" s="63"/>
      <c r="DUX157" s="63"/>
      <c r="DUY157" s="63"/>
      <c r="DUZ157" s="63"/>
      <c r="DVA157" s="63"/>
      <c r="DVB157" s="63"/>
      <c r="DVC157" s="63"/>
      <c r="DVD157" s="63"/>
      <c r="DVE157" s="63"/>
      <c r="DVF157" s="63"/>
      <c r="DVG157" s="63"/>
      <c r="DVH157" s="63"/>
      <c r="DVI157" s="63"/>
      <c r="DVJ157" s="63"/>
      <c r="DVK157" s="63"/>
      <c r="DVL157" s="63"/>
      <c r="DVM157" s="63"/>
      <c r="DVN157" s="63"/>
      <c r="DVO157" s="63"/>
      <c r="DVP157" s="63"/>
      <c r="DVQ157" s="63"/>
      <c r="DVR157" s="63"/>
      <c r="DVS157" s="63"/>
      <c r="DVT157" s="63"/>
      <c r="DVU157" s="63"/>
      <c r="DVV157" s="63"/>
      <c r="DVW157" s="63"/>
      <c r="DVX157" s="63"/>
      <c r="DVY157" s="63"/>
      <c r="DVZ157" s="63"/>
      <c r="DWA157" s="63"/>
      <c r="DWB157" s="63"/>
      <c r="DWC157" s="63"/>
      <c r="DWD157" s="63"/>
      <c r="DWE157" s="63"/>
      <c r="DWF157" s="63"/>
      <c r="DWG157" s="63"/>
      <c r="DWH157" s="63"/>
      <c r="DWI157" s="63"/>
      <c r="DWJ157" s="63"/>
      <c r="DWK157" s="63"/>
      <c r="DWL157" s="63"/>
      <c r="DWM157" s="63"/>
      <c r="DWN157" s="63"/>
      <c r="DWO157" s="63"/>
      <c r="DWP157" s="63"/>
      <c r="DWQ157" s="63"/>
      <c r="DWR157" s="63"/>
      <c r="DWS157" s="63"/>
      <c r="DWT157" s="63"/>
      <c r="DWU157" s="63"/>
      <c r="DWV157" s="63"/>
      <c r="DWW157" s="63"/>
      <c r="DWX157" s="63"/>
      <c r="DWY157" s="63"/>
      <c r="DWZ157" s="63"/>
      <c r="DXA157" s="63"/>
      <c r="DXB157" s="63"/>
      <c r="DXC157" s="63"/>
      <c r="DXD157" s="63"/>
      <c r="DXE157" s="63"/>
      <c r="DXF157" s="63"/>
      <c r="DXG157" s="63"/>
      <c r="DXH157" s="63"/>
      <c r="DXI157" s="63"/>
      <c r="DXJ157" s="63"/>
      <c r="DXK157" s="63"/>
      <c r="DXL157" s="63"/>
      <c r="DXM157" s="63"/>
      <c r="DXN157" s="63"/>
      <c r="DXO157" s="63"/>
      <c r="DXP157" s="63"/>
      <c r="DXQ157" s="63"/>
      <c r="DXR157" s="63"/>
      <c r="DXS157" s="63"/>
      <c r="DXT157" s="63"/>
      <c r="DXU157" s="63"/>
      <c r="DXV157" s="63"/>
      <c r="DXW157" s="63"/>
      <c r="DXX157" s="63"/>
      <c r="DXY157" s="63"/>
      <c r="DXZ157" s="63"/>
      <c r="DYA157" s="63"/>
      <c r="DYB157" s="63"/>
      <c r="DYC157" s="63"/>
      <c r="DYD157" s="63"/>
      <c r="DYE157" s="63"/>
      <c r="DYF157" s="63"/>
      <c r="DYG157" s="63"/>
      <c r="DYH157" s="63"/>
      <c r="DYI157" s="63"/>
      <c r="DYJ157" s="63"/>
      <c r="DYK157" s="63"/>
      <c r="DYL157" s="63"/>
      <c r="DYM157" s="63"/>
      <c r="DYN157" s="63"/>
      <c r="DYO157" s="63"/>
      <c r="DYP157" s="63"/>
      <c r="DYQ157" s="63"/>
      <c r="DYR157" s="63"/>
      <c r="DYS157" s="63"/>
      <c r="DYT157" s="63"/>
      <c r="DYU157" s="63"/>
      <c r="DYV157" s="63"/>
      <c r="DYW157" s="63"/>
      <c r="DYX157" s="63"/>
      <c r="DYY157" s="63"/>
      <c r="DYZ157" s="63"/>
      <c r="DZA157" s="63"/>
      <c r="DZB157" s="63"/>
      <c r="DZC157" s="63"/>
      <c r="DZD157" s="63"/>
      <c r="DZE157" s="63"/>
      <c r="DZF157" s="63"/>
      <c r="DZG157" s="63"/>
      <c r="DZH157" s="63"/>
      <c r="DZI157" s="63"/>
      <c r="DZJ157" s="63"/>
      <c r="DZK157" s="63"/>
      <c r="DZL157" s="63"/>
      <c r="DZM157" s="63"/>
      <c r="DZN157" s="63"/>
      <c r="DZO157" s="63"/>
      <c r="DZP157" s="63"/>
      <c r="DZQ157" s="63"/>
      <c r="DZR157" s="63"/>
      <c r="DZS157" s="63"/>
      <c r="DZT157" s="63"/>
      <c r="DZU157" s="63"/>
      <c r="DZV157" s="63"/>
      <c r="DZW157" s="63"/>
      <c r="DZX157" s="63"/>
      <c r="DZY157" s="63"/>
      <c r="DZZ157" s="63"/>
      <c r="EAA157" s="63"/>
      <c r="EAB157" s="63"/>
      <c r="EAC157" s="63"/>
      <c r="EAD157" s="63"/>
      <c r="EAE157" s="63"/>
      <c r="EAF157" s="63"/>
      <c r="EAG157" s="63"/>
      <c r="EAH157" s="63"/>
      <c r="EAI157" s="63"/>
      <c r="EAJ157" s="63"/>
      <c r="EAK157" s="63"/>
      <c r="EAL157" s="63"/>
      <c r="EAM157" s="63"/>
      <c r="EAN157" s="63"/>
      <c r="EAO157" s="63"/>
      <c r="EAP157" s="63"/>
      <c r="EAQ157" s="63"/>
      <c r="EAR157" s="63"/>
      <c r="EAS157" s="63"/>
      <c r="EAT157" s="63"/>
      <c r="EAU157" s="63"/>
      <c r="EAV157" s="63"/>
      <c r="EAW157" s="63"/>
      <c r="EAX157" s="63"/>
      <c r="EAY157" s="63"/>
      <c r="EAZ157" s="63"/>
      <c r="EBA157" s="63"/>
      <c r="EBB157" s="63"/>
      <c r="EBC157" s="63"/>
      <c r="EBD157" s="63"/>
      <c r="EBE157" s="63"/>
      <c r="EBF157" s="63"/>
      <c r="EBG157" s="63"/>
      <c r="EBH157" s="63"/>
      <c r="EBI157" s="63"/>
      <c r="EBJ157" s="63"/>
      <c r="EBK157" s="63"/>
      <c r="EBL157" s="63"/>
      <c r="EBM157" s="63"/>
      <c r="EBN157" s="63"/>
      <c r="EBO157" s="63"/>
      <c r="EBP157" s="63"/>
      <c r="EBQ157" s="63"/>
      <c r="EBR157" s="63"/>
      <c r="EBS157" s="63"/>
      <c r="EBT157" s="63"/>
      <c r="EBU157" s="63"/>
      <c r="EBV157" s="63"/>
      <c r="EBW157" s="63"/>
      <c r="EBX157" s="63"/>
      <c r="EBY157" s="63"/>
      <c r="EBZ157" s="63"/>
      <c r="ECA157" s="63"/>
      <c r="ECB157" s="63"/>
      <c r="ECC157" s="63"/>
      <c r="ECD157" s="63"/>
      <c r="ECE157" s="63"/>
      <c r="ECF157" s="63"/>
      <c r="ECG157" s="63"/>
      <c r="ECH157" s="63"/>
      <c r="ECI157" s="63"/>
      <c r="ECJ157" s="63"/>
      <c r="ECK157" s="63"/>
      <c r="ECL157" s="63"/>
      <c r="ECM157" s="63"/>
      <c r="ECN157" s="63"/>
      <c r="ECO157" s="63"/>
      <c r="ECP157" s="63"/>
      <c r="ECQ157" s="63"/>
      <c r="ECR157" s="63"/>
      <c r="ECS157" s="63"/>
      <c r="ECT157" s="63"/>
      <c r="ECU157" s="63"/>
      <c r="ECV157" s="63"/>
      <c r="ECW157" s="63"/>
      <c r="ECX157" s="63"/>
      <c r="ECY157" s="63"/>
      <c r="ECZ157" s="63"/>
      <c r="EDA157" s="63"/>
      <c r="EDB157" s="63"/>
      <c r="EDC157" s="63"/>
      <c r="EDD157" s="63"/>
      <c r="EDE157" s="63"/>
      <c r="EDF157" s="63"/>
      <c r="EDG157" s="63"/>
      <c r="EDH157" s="63"/>
      <c r="EDI157" s="63"/>
      <c r="EDJ157" s="63"/>
      <c r="EDK157" s="63"/>
      <c r="EDL157" s="63"/>
      <c r="EDM157" s="63"/>
      <c r="EDN157" s="63"/>
      <c r="EDO157" s="63"/>
      <c r="EDP157" s="63"/>
      <c r="EDQ157" s="63"/>
      <c r="EDR157" s="63"/>
      <c r="EDS157" s="63"/>
      <c r="EDT157" s="63"/>
      <c r="EDU157" s="63"/>
      <c r="EDV157" s="63"/>
      <c r="EDW157" s="63"/>
      <c r="EDX157" s="63"/>
      <c r="EDY157" s="63"/>
      <c r="EDZ157" s="63"/>
      <c r="EEA157" s="63"/>
      <c r="EEB157" s="63"/>
      <c r="EEC157" s="63"/>
      <c r="EED157" s="63"/>
      <c r="EEE157" s="63"/>
      <c r="EEF157" s="63"/>
      <c r="EEG157" s="63"/>
      <c r="EEH157" s="63"/>
      <c r="EEI157" s="63"/>
      <c r="EEJ157" s="63"/>
      <c r="EEK157" s="63"/>
      <c r="EEL157" s="63"/>
      <c r="EEM157" s="63"/>
      <c r="EEN157" s="63"/>
      <c r="EEO157" s="63"/>
      <c r="EEP157" s="63"/>
      <c r="EEQ157" s="63"/>
      <c r="EER157" s="63"/>
      <c r="EES157" s="63"/>
      <c r="EET157" s="63"/>
      <c r="EEU157" s="63"/>
      <c r="EEV157" s="63"/>
      <c r="EEW157" s="63"/>
      <c r="EEX157" s="63"/>
      <c r="EEY157" s="63"/>
      <c r="EEZ157" s="63"/>
      <c r="EFA157" s="63"/>
      <c r="EFB157" s="63"/>
      <c r="EFC157" s="63"/>
      <c r="EFD157" s="63"/>
      <c r="EFE157" s="63"/>
      <c r="EFF157" s="63"/>
      <c r="EFG157" s="63"/>
      <c r="EFH157" s="63"/>
      <c r="EFI157" s="63"/>
      <c r="EFJ157" s="63"/>
      <c r="EFK157" s="63"/>
      <c r="EFL157" s="63"/>
      <c r="EFM157" s="63"/>
      <c r="EFN157" s="63"/>
      <c r="EFO157" s="63"/>
      <c r="EFP157" s="63"/>
      <c r="EFQ157" s="63"/>
      <c r="EFR157" s="63"/>
      <c r="EFS157" s="63"/>
      <c r="EFT157" s="63"/>
      <c r="EFU157" s="63"/>
      <c r="EFV157" s="63"/>
      <c r="EFW157" s="63"/>
      <c r="EFX157" s="63"/>
      <c r="EFY157" s="63"/>
      <c r="EFZ157" s="63"/>
      <c r="EGA157" s="63"/>
      <c r="EGB157" s="63"/>
      <c r="EGC157" s="63"/>
      <c r="EGD157" s="63"/>
      <c r="EGE157" s="63"/>
      <c r="EGF157" s="63"/>
      <c r="EGG157" s="63"/>
      <c r="EGH157" s="63"/>
      <c r="EGI157" s="63"/>
      <c r="EGJ157" s="63"/>
      <c r="EGK157" s="63"/>
      <c r="EGL157" s="63"/>
      <c r="EGM157" s="63"/>
      <c r="EGN157" s="63"/>
      <c r="EGO157" s="63"/>
      <c r="EGP157" s="63"/>
      <c r="EGQ157" s="63"/>
      <c r="EGR157" s="63"/>
      <c r="EGS157" s="63"/>
      <c r="EGT157" s="63"/>
      <c r="EGU157" s="63"/>
      <c r="EGV157" s="63"/>
      <c r="EGW157" s="63"/>
      <c r="EGX157" s="63"/>
      <c r="EGY157" s="63"/>
      <c r="EGZ157" s="63"/>
      <c r="EHA157" s="63"/>
      <c r="EHB157" s="63"/>
      <c r="EHC157" s="63"/>
      <c r="EHD157" s="63"/>
      <c r="EHE157" s="63"/>
      <c r="EHF157" s="63"/>
      <c r="EHG157" s="63"/>
      <c r="EHH157" s="63"/>
      <c r="EHI157" s="63"/>
      <c r="EHJ157" s="63"/>
      <c r="EHK157" s="63"/>
      <c r="EHL157" s="63"/>
      <c r="EHM157" s="63"/>
      <c r="EHN157" s="63"/>
      <c r="EHO157" s="63"/>
      <c r="EHP157" s="63"/>
      <c r="EHQ157" s="63"/>
      <c r="EHR157" s="63"/>
      <c r="EHS157" s="63"/>
      <c r="EHT157" s="63"/>
      <c r="EHU157" s="63"/>
      <c r="EHV157" s="63"/>
      <c r="EHW157" s="63"/>
      <c r="EHX157" s="63"/>
      <c r="EHY157" s="63"/>
      <c r="EHZ157" s="63"/>
      <c r="EIA157" s="63"/>
      <c r="EIB157" s="63"/>
      <c r="EIC157" s="63"/>
      <c r="EID157" s="63"/>
      <c r="EIE157" s="63"/>
      <c r="EIF157" s="63"/>
      <c r="EIG157" s="63"/>
      <c r="EIH157" s="63"/>
      <c r="EII157" s="63"/>
      <c r="EIJ157" s="63"/>
      <c r="EIK157" s="63"/>
      <c r="EIL157" s="63"/>
      <c r="EIM157" s="63"/>
      <c r="EIN157" s="63"/>
      <c r="EIO157" s="63"/>
      <c r="EIP157" s="63"/>
      <c r="EIQ157" s="63"/>
      <c r="EIR157" s="63"/>
      <c r="EIS157" s="63"/>
      <c r="EIT157" s="63"/>
      <c r="EIU157" s="63"/>
      <c r="EIV157" s="63"/>
      <c r="EIW157" s="63"/>
      <c r="EIX157" s="63"/>
      <c r="EIY157" s="63"/>
      <c r="EIZ157" s="63"/>
      <c r="EJA157" s="63"/>
      <c r="EJB157" s="63"/>
      <c r="EJC157" s="63"/>
      <c r="EJD157" s="63"/>
      <c r="EJE157" s="63"/>
      <c r="EJF157" s="63"/>
      <c r="EJG157" s="63"/>
      <c r="EJH157" s="63"/>
      <c r="EJI157" s="63"/>
      <c r="EJJ157" s="63"/>
      <c r="EJK157" s="63"/>
      <c r="EJL157" s="63"/>
      <c r="EJM157" s="63"/>
      <c r="EJN157" s="63"/>
      <c r="EJO157" s="63"/>
      <c r="EJP157" s="63"/>
      <c r="EJQ157" s="63"/>
      <c r="EJR157" s="63"/>
      <c r="EJS157" s="63"/>
      <c r="EJT157" s="63"/>
      <c r="EJU157" s="63"/>
      <c r="EJV157" s="63"/>
      <c r="EJW157" s="63"/>
      <c r="EJX157" s="63"/>
      <c r="EJY157" s="63"/>
      <c r="EJZ157" s="63"/>
      <c r="EKA157" s="63"/>
      <c r="EKB157" s="63"/>
      <c r="EKC157" s="63"/>
      <c r="EKD157" s="63"/>
      <c r="EKE157" s="63"/>
      <c r="EKF157" s="63"/>
      <c r="EKG157" s="63"/>
      <c r="EKH157" s="63"/>
      <c r="EKI157" s="63"/>
      <c r="EKJ157" s="63"/>
      <c r="EKK157" s="63"/>
      <c r="EKL157" s="63"/>
      <c r="EKM157" s="63"/>
      <c r="EKN157" s="63"/>
      <c r="EKO157" s="63"/>
      <c r="EKP157" s="63"/>
      <c r="EKQ157" s="63"/>
      <c r="EKR157" s="63"/>
      <c r="EKS157" s="63"/>
      <c r="EKT157" s="63"/>
      <c r="EKU157" s="63"/>
      <c r="EKV157" s="63"/>
      <c r="EKW157" s="63"/>
      <c r="EKX157" s="63"/>
      <c r="EKY157" s="63"/>
      <c r="EKZ157" s="63"/>
      <c r="ELA157" s="63"/>
      <c r="ELB157" s="63"/>
      <c r="ELC157" s="63"/>
      <c r="ELD157" s="63"/>
      <c r="ELE157" s="63"/>
      <c r="ELF157" s="63"/>
      <c r="ELG157" s="63"/>
      <c r="ELH157" s="63"/>
      <c r="ELI157" s="63"/>
      <c r="ELJ157" s="63"/>
      <c r="ELK157" s="63"/>
      <c r="ELL157" s="63"/>
      <c r="ELM157" s="63"/>
      <c r="ELN157" s="63"/>
      <c r="ELO157" s="63"/>
      <c r="ELP157" s="63"/>
      <c r="ELQ157" s="63"/>
      <c r="ELR157" s="63"/>
      <c r="ELS157" s="63"/>
      <c r="ELT157" s="63"/>
      <c r="ELU157" s="63"/>
      <c r="ELV157" s="63"/>
      <c r="ELW157" s="63"/>
      <c r="ELX157" s="63"/>
      <c r="ELY157" s="63"/>
      <c r="ELZ157" s="63"/>
      <c r="EMA157" s="63"/>
      <c r="EMB157" s="63"/>
      <c r="EMC157" s="63"/>
      <c r="EMD157" s="63"/>
      <c r="EME157" s="63"/>
      <c r="EMF157" s="63"/>
      <c r="EMG157" s="63"/>
      <c r="EMH157" s="63"/>
      <c r="EMI157" s="63"/>
      <c r="EMJ157" s="63"/>
      <c r="EMK157" s="63"/>
      <c r="EML157" s="63"/>
      <c r="EMM157" s="63"/>
      <c r="EMN157" s="63"/>
      <c r="EMO157" s="63"/>
      <c r="EMP157" s="63"/>
      <c r="EMQ157" s="63"/>
      <c r="EMR157" s="63"/>
      <c r="EMS157" s="63"/>
      <c r="EMT157" s="63"/>
      <c r="EMU157" s="63"/>
      <c r="EMV157" s="63"/>
      <c r="EMW157" s="63"/>
      <c r="EMX157" s="63"/>
      <c r="EMY157" s="63"/>
      <c r="EMZ157" s="63"/>
      <c r="ENA157" s="63"/>
      <c r="ENB157" s="63"/>
      <c r="ENC157" s="63"/>
      <c r="END157" s="63"/>
      <c r="ENE157" s="63"/>
      <c r="ENF157" s="63"/>
      <c r="ENG157" s="63"/>
      <c r="ENH157" s="63"/>
      <c r="ENI157" s="63"/>
      <c r="ENJ157" s="63"/>
      <c r="ENK157" s="63"/>
      <c r="ENL157" s="63"/>
      <c r="ENM157" s="63"/>
      <c r="ENN157" s="63"/>
      <c r="ENO157" s="63"/>
      <c r="ENP157" s="63"/>
      <c r="ENQ157" s="63"/>
      <c r="ENR157" s="63"/>
      <c r="ENS157" s="63"/>
      <c r="ENT157" s="63"/>
      <c r="ENU157" s="63"/>
      <c r="ENV157" s="63"/>
      <c r="ENW157" s="63"/>
      <c r="ENX157" s="63"/>
      <c r="ENY157" s="63"/>
      <c r="ENZ157" s="63"/>
      <c r="EOA157" s="63"/>
      <c r="EOB157" s="63"/>
      <c r="EOC157" s="63"/>
      <c r="EOD157" s="63"/>
      <c r="EOE157" s="63"/>
      <c r="EOF157" s="63"/>
      <c r="EOG157" s="63"/>
      <c r="EOH157" s="63"/>
      <c r="EOI157" s="63"/>
      <c r="EOJ157" s="63"/>
      <c r="EOK157" s="63"/>
      <c r="EOL157" s="63"/>
      <c r="EOM157" s="63"/>
      <c r="EON157" s="63"/>
      <c r="EOO157" s="63"/>
      <c r="EOP157" s="63"/>
      <c r="EOQ157" s="63"/>
      <c r="EOR157" s="63"/>
      <c r="EOS157" s="63"/>
      <c r="EOT157" s="63"/>
      <c r="EOU157" s="63"/>
      <c r="EOV157" s="63"/>
      <c r="EOW157" s="63"/>
      <c r="EOX157" s="63"/>
      <c r="EOY157" s="63"/>
      <c r="EOZ157" s="63"/>
      <c r="EPA157" s="63"/>
      <c r="EPB157" s="63"/>
      <c r="EPC157" s="63"/>
      <c r="EPD157" s="63"/>
      <c r="EPE157" s="63"/>
      <c r="EPF157" s="63"/>
      <c r="EPG157" s="63"/>
      <c r="EPH157" s="63"/>
      <c r="EPI157" s="63"/>
      <c r="EPJ157" s="63"/>
      <c r="EPK157" s="63"/>
      <c r="EPL157" s="63"/>
      <c r="EPM157" s="63"/>
      <c r="EPN157" s="63"/>
      <c r="EPO157" s="63"/>
      <c r="EPP157" s="63"/>
      <c r="EPQ157" s="63"/>
      <c r="EPR157" s="63"/>
      <c r="EPS157" s="63"/>
      <c r="EPT157" s="63"/>
      <c r="EPU157" s="63"/>
      <c r="EPV157" s="63"/>
      <c r="EPW157" s="63"/>
      <c r="EPX157" s="63"/>
      <c r="EPY157" s="63"/>
      <c r="EPZ157" s="63"/>
      <c r="EQA157" s="63"/>
      <c r="EQB157" s="63"/>
      <c r="EQC157" s="63"/>
      <c r="EQD157" s="63"/>
      <c r="EQE157" s="63"/>
      <c r="EQF157" s="63"/>
      <c r="EQG157" s="63"/>
      <c r="EQH157" s="63"/>
      <c r="EQI157" s="63"/>
      <c r="EQJ157" s="63"/>
      <c r="EQK157" s="63"/>
      <c r="EQL157" s="63"/>
      <c r="EQM157" s="63"/>
      <c r="EQN157" s="63"/>
      <c r="EQO157" s="63"/>
      <c r="EQP157" s="63"/>
      <c r="EQQ157" s="63"/>
      <c r="EQR157" s="63"/>
      <c r="EQS157" s="63"/>
      <c r="EQT157" s="63"/>
      <c r="EQU157" s="63"/>
      <c r="EQV157" s="63"/>
      <c r="EQW157" s="63"/>
      <c r="EQX157" s="63"/>
      <c r="EQY157" s="63"/>
      <c r="EQZ157" s="63"/>
      <c r="ERA157" s="63"/>
      <c r="ERB157" s="63"/>
      <c r="ERC157" s="63"/>
      <c r="ERD157" s="63"/>
      <c r="ERE157" s="63"/>
      <c r="ERF157" s="63"/>
      <c r="ERG157" s="63"/>
      <c r="ERH157" s="63"/>
      <c r="ERI157" s="63"/>
      <c r="ERJ157" s="63"/>
      <c r="ERK157" s="63"/>
      <c r="ERL157" s="63"/>
      <c r="ERM157" s="63"/>
      <c r="ERN157" s="63"/>
      <c r="ERO157" s="63"/>
      <c r="ERP157" s="63"/>
      <c r="ERQ157" s="63"/>
      <c r="ERR157" s="63"/>
      <c r="ERS157" s="63"/>
      <c r="ERT157" s="63"/>
      <c r="ERU157" s="63"/>
      <c r="ERV157" s="63"/>
      <c r="ERW157" s="63"/>
      <c r="ERX157" s="63"/>
      <c r="ERY157" s="63"/>
      <c r="ERZ157" s="63"/>
      <c r="ESA157" s="63"/>
      <c r="ESB157" s="63"/>
      <c r="ESC157" s="63"/>
      <c r="ESD157" s="63"/>
      <c r="ESE157" s="63"/>
      <c r="ESF157" s="63"/>
      <c r="ESG157" s="63"/>
      <c r="ESH157" s="63"/>
      <c r="ESI157" s="63"/>
      <c r="ESJ157" s="63"/>
      <c r="ESK157" s="63"/>
      <c r="ESL157" s="63"/>
      <c r="ESM157" s="63"/>
      <c r="ESN157" s="63"/>
      <c r="ESO157" s="63"/>
      <c r="ESP157" s="63"/>
      <c r="ESQ157" s="63"/>
      <c r="ESR157" s="63"/>
      <c r="ESS157" s="63"/>
      <c r="EST157" s="63"/>
      <c r="ESU157" s="63"/>
      <c r="ESV157" s="63"/>
      <c r="ESW157" s="63"/>
      <c r="ESX157" s="63"/>
      <c r="ESY157" s="63"/>
      <c r="ESZ157" s="63"/>
      <c r="ETA157" s="63"/>
      <c r="ETB157" s="63"/>
      <c r="ETC157" s="63"/>
      <c r="ETD157" s="63"/>
      <c r="ETE157" s="63"/>
      <c r="ETF157" s="63"/>
      <c r="ETG157" s="63"/>
      <c r="ETH157" s="63"/>
      <c r="ETI157" s="63"/>
      <c r="ETJ157" s="63"/>
      <c r="ETK157" s="63"/>
      <c r="ETL157" s="63"/>
      <c r="ETM157" s="63"/>
      <c r="ETN157" s="63"/>
      <c r="ETO157" s="63"/>
      <c r="ETP157" s="63"/>
      <c r="ETQ157" s="63"/>
      <c r="ETR157" s="63"/>
      <c r="ETS157" s="63"/>
      <c r="ETT157" s="63"/>
      <c r="ETU157" s="63"/>
      <c r="ETV157" s="63"/>
      <c r="ETW157" s="63"/>
      <c r="ETX157" s="63"/>
      <c r="ETY157" s="63"/>
      <c r="ETZ157" s="63"/>
      <c r="EUA157" s="63"/>
      <c r="EUB157" s="63"/>
      <c r="EUC157" s="63"/>
      <c r="EUD157" s="63"/>
      <c r="EUE157" s="63"/>
      <c r="EUF157" s="63"/>
      <c r="EUG157" s="63"/>
      <c r="EUH157" s="63"/>
      <c r="EUI157" s="63"/>
      <c r="EUJ157" s="63"/>
      <c r="EUK157" s="63"/>
      <c r="EUL157" s="63"/>
      <c r="EUM157" s="63"/>
      <c r="EUN157" s="63"/>
      <c r="EUO157" s="63"/>
      <c r="EUP157" s="63"/>
      <c r="EUQ157" s="63"/>
      <c r="EUR157" s="63"/>
      <c r="EUS157" s="63"/>
      <c r="EUT157" s="63"/>
      <c r="EUU157" s="63"/>
      <c r="EUV157" s="63"/>
      <c r="EUW157" s="63"/>
      <c r="EUX157" s="63"/>
      <c r="EUY157" s="63"/>
      <c r="EUZ157" s="63"/>
      <c r="EVA157" s="63"/>
      <c r="EVB157" s="63"/>
      <c r="EVC157" s="63"/>
      <c r="EVD157" s="63"/>
      <c r="EVE157" s="63"/>
      <c r="EVF157" s="63"/>
      <c r="EVG157" s="63"/>
      <c r="EVH157" s="63"/>
      <c r="EVI157" s="63"/>
      <c r="EVJ157" s="63"/>
      <c r="EVK157" s="63"/>
      <c r="EVL157" s="63"/>
      <c r="EVM157" s="63"/>
      <c r="EVN157" s="63"/>
      <c r="EVO157" s="63"/>
      <c r="EVP157" s="63"/>
      <c r="EVQ157" s="63"/>
      <c r="EVR157" s="63"/>
      <c r="EVS157" s="63"/>
      <c r="EVT157" s="63"/>
      <c r="EVU157" s="63"/>
      <c r="EVV157" s="63"/>
      <c r="EVW157" s="63"/>
      <c r="EVX157" s="63"/>
      <c r="EVY157" s="63"/>
      <c r="EVZ157" s="63"/>
      <c r="EWA157" s="63"/>
      <c r="EWB157" s="63"/>
      <c r="EWC157" s="63"/>
      <c r="EWD157" s="63"/>
      <c r="EWE157" s="63"/>
      <c r="EWF157" s="63"/>
      <c r="EWG157" s="63"/>
      <c r="EWH157" s="63"/>
      <c r="EWI157" s="63"/>
      <c r="EWJ157" s="63"/>
      <c r="EWK157" s="63"/>
      <c r="EWL157" s="63"/>
      <c r="EWM157" s="63"/>
      <c r="EWN157" s="63"/>
      <c r="EWO157" s="63"/>
      <c r="EWP157" s="63"/>
      <c r="EWQ157" s="63"/>
      <c r="EWR157" s="63"/>
      <c r="EWS157" s="63"/>
      <c r="EWT157" s="63"/>
      <c r="EWU157" s="63"/>
      <c r="EWV157" s="63"/>
      <c r="EWW157" s="63"/>
      <c r="EWX157" s="63"/>
      <c r="EWY157" s="63"/>
      <c r="EWZ157" s="63"/>
      <c r="EXA157" s="63"/>
      <c r="EXB157" s="63"/>
      <c r="EXC157" s="63"/>
      <c r="EXD157" s="63"/>
      <c r="EXE157" s="63"/>
      <c r="EXF157" s="63"/>
      <c r="EXG157" s="63"/>
      <c r="EXH157" s="63"/>
      <c r="EXI157" s="63"/>
      <c r="EXJ157" s="63"/>
      <c r="EXK157" s="63"/>
      <c r="EXL157" s="63"/>
      <c r="EXM157" s="63"/>
      <c r="EXN157" s="63"/>
      <c r="EXO157" s="63"/>
      <c r="EXP157" s="63"/>
      <c r="EXQ157" s="63"/>
      <c r="EXR157" s="63"/>
      <c r="EXS157" s="63"/>
      <c r="EXT157" s="63"/>
      <c r="EXU157" s="63"/>
      <c r="EXV157" s="63"/>
      <c r="EXW157" s="63"/>
      <c r="EXX157" s="63"/>
      <c r="EXY157" s="63"/>
      <c r="EXZ157" s="63"/>
      <c r="EYA157" s="63"/>
      <c r="EYB157" s="63"/>
      <c r="EYC157" s="63"/>
      <c r="EYD157" s="63"/>
      <c r="EYE157" s="63"/>
      <c r="EYF157" s="63"/>
      <c r="EYG157" s="63"/>
      <c r="EYH157" s="63"/>
      <c r="EYI157" s="63"/>
      <c r="EYJ157" s="63"/>
      <c r="EYK157" s="63"/>
      <c r="EYL157" s="63"/>
      <c r="EYM157" s="63"/>
      <c r="EYN157" s="63"/>
      <c r="EYO157" s="63"/>
      <c r="EYP157" s="63"/>
      <c r="EYQ157" s="63"/>
      <c r="EYR157" s="63"/>
      <c r="EYS157" s="63"/>
      <c r="EYT157" s="63"/>
      <c r="EYU157" s="63"/>
      <c r="EYV157" s="63"/>
      <c r="EYW157" s="63"/>
      <c r="EYX157" s="63"/>
      <c r="EYY157" s="63"/>
      <c r="EYZ157" s="63"/>
      <c r="EZA157" s="63"/>
      <c r="EZB157" s="63"/>
      <c r="EZC157" s="63"/>
      <c r="EZD157" s="63"/>
      <c r="EZE157" s="63"/>
      <c r="EZF157" s="63"/>
      <c r="EZG157" s="63"/>
      <c r="EZH157" s="63"/>
      <c r="EZI157" s="63"/>
      <c r="EZJ157" s="63"/>
      <c r="EZK157" s="63"/>
      <c r="EZL157" s="63"/>
      <c r="EZM157" s="63"/>
      <c r="EZN157" s="63"/>
      <c r="EZO157" s="63"/>
      <c r="EZP157" s="63"/>
      <c r="EZQ157" s="63"/>
      <c r="EZR157" s="63"/>
      <c r="EZS157" s="63"/>
      <c r="EZT157" s="63"/>
      <c r="EZU157" s="63"/>
      <c r="EZV157" s="63"/>
      <c r="EZW157" s="63"/>
      <c r="EZX157" s="63"/>
      <c r="EZY157" s="63"/>
      <c r="EZZ157" s="63"/>
      <c r="FAA157" s="63"/>
      <c r="FAB157" s="63"/>
      <c r="FAC157" s="63"/>
      <c r="FAD157" s="63"/>
      <c r="FAE157" s="63"/>
      <c r="FAF157" s="63"/>
      <c r="FAG157" s="63"/>
      <c r="FAH157" s="63"/>
      <c r="FAI157" s="63"/>
      <c r="FAJ157" s="63"/>
      <c r="FAK157" s="63"/>
      <c r="FAL157" s="63"/>
      <c r="FAM157" s="63"/>
      <c r="FAN157" s="63"/>
      <c r="FAO157" s="63"/>
      <c r="FAP157" s="63"/>
      <c r="FAQ157" s="63"/>
      <c r="FAR157" s="63"/>
      <c r="FAS157" s="63"/>
      <c r="FAT157" s="63"/>
      <c r="FAU157" s="63"/>
      <c r="FAV157" s="63"/>
      <c r="FAW157" s="63"/>
      <c r="FAX157" s="63"/>
      <c r="FAY157" s="63"/>
      <c r="FAZ157" s="63"/>
      <c r="FBA157" s="63"/>
      <c r="FBB157" s="63"/>
      <c r="FBC157" s="63"/>
      <c r="FBD157" s="63"/>
      <c r="FBE157" s="63"/>
      <c r="FBF157" s="63"/>
      <c r="FBG157" s="63"/>
      <c r="FBH157" s="63"/>
      <c r="FBI157" s="63"/>
      <c r="FBJ157" s="63"/>
      <c r="FBK157" s="63"/>
      <c r="FBL157" s="63"/>
      <c r="FBM157" s="63"/>
      <c r="FBN157" s="63"/>
      <c r="FBO157" s="63"/>
      <c r="FBP157" s="63"/>
      <c r="FBQ157" s="63"/>
      <c r="FBR157" s="63"/>
      <c r="FBS157" s="63"/>
      <c r="FBT157" s="63"/>
      <c r="FBU157" s="63"/>
      <c r="FBV157" s="63"/>
      <c r="FBW157" s="63"/>
      <c r="FBX157" s="63"/>
      <c r="FBY157" s="63"/>
      <c r="FBZ157" s="63"/>
      <c r="FCA157" s="63"/>
      <c r="FCB157" s="63"/>
      <c r="FCC157" s="63"/>
      <c r="FCD157" s="63"/>
      <c r="FCE157" s="63"/>
      <c r="FCF157" s="63"/>
      <c r="FCG157" s="63"/>
      <c r="FCH157" s="63"/>
      <c r="FCI157" s="63"/>
      <c r="FCJ157" s="63"/>
      <c r="FCK157" s="63"/>
      <c r="FCL157" s="63"/>
      <c r="FCM157" s="63"/>
      <c r="FCN157" s="63"/>
      <c r="FCO157" s="63"/>
      <c r="FCP157" s="63"/>
      <c r="FCQ157" s="63"/>
      <c r="FCR157" s="63"/>
      <c r="FCS157" s="63"/>
      <c r="FCT157" s="63"/>
      <c r="FCU157" s="63"/>
      <c r="FCV157" s="63"/>
      <c r="FCW157" s="63"/>
      <c r="FCX157" s="63"/>
      <c r="FCY157" s="63"/>
      <c r="FCZ157" s="63"/>
      <c r="FDA157" s="63"/>
      <c r="FDB157" s="63"/>
      <c r="FDC157" s="63"/>
      <c r="FDD157" s="63"/>
      <c r="FDE157" s="63"/>
      <c r="FDF157" s="63"/>
      <c r="FDG157" s="63"/>
      <c r="FDH157" s="63"/>
      <c r="FDI157" s="63"/>
      <c r="FDJ157" s="63"/>
      <c r="FDK157" s="63"/>
      <c r="FDL157" s="63"/>
      <c r="FDM157" s="63"/>
      <c r="FDN157" s="63"/>
      <c r="FDO157" s="63"/>
      <c r="FDP157" s="63"/>
      <c r="FDQ157" s="63"/>
      <c r="FDR157" s="63"/>
      <c r="FDS157" s="63"/>
      <c r="FDT157" s="63"/>
      <c r="FDU157" s="63"/>
      <c r="FDV157" s="63"/>
      <c r="FDW157" s="63"/>
      <c r="FDX157" s="63"/>
      <c r="FDY157" s="63"/>
      <c r="FDZ157" s="63"/>
      <c r="FEA157" s="63"/>
      <c r="FEB157" s="63"/>
      <c r="FEC157" s="63"/>
      <c r="FED157" s="63"/>
      <c r="FEE157" s="63"/>
      <c r="FEF157" s="63"/>
      <c r="FEG157" s="63"/>
      <c r="FEH157" s="63"/>
      <c r="FEI157" s="63"/>
      <c r="FEJ157" s="63"/>
      <c r="FEK157" s="63"/>
      <c r="FEL157" s="63"/>
      <c r="FEM157" s="63"/>
      <c r="FEN157" s="63"/>
      <c r="FEO157" s="63"/>
      <c r="FEP157" s="63"/>
      <c r="FEQ157" s="63"/>
      <c r="FER157" s="63"/>
      <c r="FES157" s="63"/>
      <c r="FET157" s="63"/>
      <c r="FEU157" s="63"/>
      <c r="FEV157" s="63"/>
      <c r="FEW157" s="63"/>
      <c r="FEX157" s="63"/>
      <c r="FEY157" s="63"/>
      <c r="FEZ157" s="63"/>
      <c r="FFA157" s="63"/>
      <c r="FFB157" s="63"/>
      <c r="FFC157" s="63"/>
      <c r="FFD157" s="63"/>
      <c r="FFE157" s="63"/>
      <c r="FFF157" s="63"/>
      <c r="FFG157" s="63"/>
      <c r="FFH157" s="63"/>
      <c r="FFI157" s="63"/>
      <c r="FFJ157" s="63"/>
      <c r="FFK157" s="63"/>
      <c r="FFL157" s="63"/>
      <c r="FFM157" s="63"/>
      <c r="FFN157" s="63"/>
      <c r="FFO157" s="63"/>
      <c r="FFP157" s="63"/>
      <c r="FFQ157" s="63"/>
      <c r="FFR157" s="63"/>
      <c r="FFS157" s="63"/>
      <c r="FFT157" s="63"/>
      <c r="FFU157" s="63"/>
      <c r="FFV157" s="63"/>
      <c r="FFW157" s="63"/>
      <c r="FFX157" s="63"/>
      <c r="FFY157" s="63"/>
      <c r="FFZ157" s="63"/>
      <c r="FGA157" s="63"/>
      <c r="FGB157" s="63"/>
      <c r="FGC157" s="63"/>
      <c r="FGD157" s="63"/>
      <c r="FGE157" s="63"/>
      <c r="FGF157" s="63"/>
      <c r="FGG157" s="63"/>
      <c r="FGH157" s="63"/>
      <c r="FGI157" s="63"/>
      <c r="FGJ157" s="63"/>
      <c r="FGK157" s="63"/>
      <c r="FGL157" s="63"/>
      <c r="FGM157" s="63"/>
      <c r="FGN157" s="63"/>
      <c r="FGO157" s="63"/>
      <c r="FGP157" s="63"/>
      <c r="FGQ157" s="63"/>
      <c r="FGR157" s="63"/>
      <c r="FGS157" s="63"/>
      <c r="FGT157" s="63"/>
      <c r="FGU157" s="63"/>
      <c r="FGV157" s="63"/>
      <c r="FGW157" s="63"/>
      <c r="FGX157" s="63"/>
      <c r="FGY157" s="63"/>
      <c r="FGZ157" s="63"/>
      <c r="FHA157" s="63"/>
      <c r="FHB157" s="63"/>
      <c r="FHC157" s="63"/>
      <c r="FHD157" s="63"/>
      <c r="FHE157" s="63"/>
      <c r="FHF157" s="63"/>
      <c r="FHG157" s="63"/>
      <c r="FHH157" s="63"/>
      <c r="FHI157" s="63"/>
      <c r="FHJ157" s="63"/>
      <c r="FHK157" s="63"/>
      <c r="FHL157" s="63"/>
      <c r="FHM157" s="63"/>
      <c r="FHN157" s="63"/>
      <c r="FHO157" s="63"/>
      <c r="FHP157" s="63"/>
      <c r="FHQ157" s="63"/>
      <c r="FHR157" s="63"/>
      <c r="FHS157" s="63"/>
      <c r="FHT157" s="63"/>
      <c r="FHU157" s="63"/>
      <c r="FHV157" s="63"/>
      <c r="FHW157" s="63"/>
      <c r="FHX157" s="63"/>
      <c r="FHY157" s="63"/>
      <c r="FHZ157" s="63"/>
      <c r="FIA157" s="63"/>
      <c r="FIB157" s="63"/>
      <c r="FIC157" s="63"/>
      <c r="FID157" s="63"/>
      <c r="FIE157" s="63"/>
      <c r="FIF157" s="63"/>
      <c r="FIG157" s="63"/>
      <c r="FIH157" s="63"/>
      <c r="FII157" s="63"/>
      <c r="FIJ157" s="63"/>
      <c r="FIK157" s="63"/>
      <c r="FIL157" s="63"/>
      <c r="FIM157" s="63"/>
      <c r="FIN157" s="63"/>
      <c r="FIO157" s="63"/>
      <c r="FIP157" s="63"/>
      <c r="FIQ157" s="63"/>
      <c r="FIR157" s="63"/>
      <c r="FIS157" s="63"/>
      <c r="FIT157" s="63"/>
      <c r="FIU157" s="63"/>
      <c r="FIV157" s="63"/>
      <c r="FIW157" s="63"/>
      <c r="FIX157" s="63"/>
      <c r="FIY157" s="63"/>
      <c r="FIZ157" s="63"/>
      <c r="FJA157" s="63"/>
      <c r="FJB157" s="63"/>
      <c r="FJC157" s="63"/>
      <c r="FJD157" s="63"/>
      <c r="FJE157" s="63"/>
      <c r="FJF157" s="63"/>
      <c r="FJG157" s="63"/>
      <c r="FJH157" s="63"/>
      <c r="FJI157" s="63"/>
      <c r="FJJ157" s="63"/>
      <c r="FJK157" s="63"/>
      <c r="FJL157" s="63"/>
      <c r="FJM157" s="63"/>
      <c r="FJN157" s="63"/>
      <c r="FJO157" s="63"/>
      <c r="FJP157" s="63"/>
      <c r="FJQ157" s="63"/>
      <c r="FJR157" s="63"/>
      <c r="FJS157" s="63"/>
      <c r="FJT157" s="63"/>
      <c r="FJU157" s="63"/>
      <c r="FJV157" s="63"/>
      <c r="FJW157" s="63"/>
      <c r="FJX157" s="63"/>
      <c r="FJY157" s="63"/>
      <c r="FJZ157" s="63"/>
      <c r="FKA157" s="63"/>
      <c r="FKB157" s="63"/>
      <c r="FKC157" s="63"/>
      <c r="FKD157" s="63"/>
      <c r="FKE157" s="63"/>
      <c r="FKF157" s="63"/>
      <c r="FKG157" s="63"/>
      <c r="FKH157" s="63"/>
      <c r="FKI157" s="63"/>
      <c r="FKJ157" s="63"/>
      <c r="FKK157" s="63"/>
      <c r="FKL157" s="63"/>
      <c r="FKM157" s="63"/>
      <c r="FKN157" s="63"/>
      <c r="FKO157" s="63"/>
      <c r="FKP157" s="63"/>
      <c r="FKQ157" s="63"/>
      <c r="FKR157" s="63"/>
      <c r="FKS157" s="63"/>
      <c r="FKT157" s="63"/>
      <c r="FKU157" s="63"/>
      <c r="FKV157" s="63"/>
      <c r="FKW157" s="63"/>
      <c r="FKX157" s="63"/>
      <c r="FKY157" s="63"/>
      <c r="FKZ157" s="63"/>
      <c r="FLA157" s="63"/>
      <c r="FLB157" s="63"/>
      <c r="FLC157" s="63"/>
      <c r="FLD157" s="63"/>
      <c r="FLE157" s="63"/>
      <c r="FLF157" s="63"/>
      <c r="FLG157" s="63"/>
      <c r="FLH157" s="63"/>
      <c r="FLI157" s="63"/>
      <c r="FLJ157" s="63"/>
      <c r="FLK157" s="63"/>
      <c r="FLL157" s="63"/>
      <c r="FLM157" s="63"/>
      <c r="FLN157" s="63"/>
      <c r="FLO157" s="63"/>
      <c r="FLP157" s="63"/>
      <c r="FLQ157" s="63"/>
      <c r="FLR157" s="63"/>
      <c r="FLS157" s="63"/>
      <c r="FLT157" s="63"/>
      <c r="FLU157" s="63"/>
      <c r="FLV157" s="63"/>
      <c r="FLW157" s="63"/>
      <c r="FLX157" s="63"/>
      <c r="FLY157" s="63"/>
      <c r="FLZ157" s="63"/>
      <c r="FMA157" s="63"/>
      <c r="FMB157" s="63"/>
      <c r="FMC157" s="63"/>
      <c r="FMD157" s="63"/>
      <c r="FME157" s="63"/>
      <c r="FMF157" s="63"/>
      <c r="FMG157" s="63"/>
      <c r="FMH157" s="63"/>
      <c r="FMI157" s="63"/>
      <c r="FMJ157" s="63"/>
      <c r="FMK157" s="63"/>
      <c r="FML157" s="63"/>
      <c r="FMM157" s="63"/>
      <c r="FMN157" s="63"/>
      <c r="FMO157" s="63"/>
      <c r="FMP157" s="63"/>
      <c r="FMQ157" s="63"/>
      <c r="FMR157" s="63"/>
      <c r="FMS157" s="63"/>
      <c r="FMT157" s="63"/>
      <c r="FMU157" s="63"/>
      <c r="FMV157" s="63"/>
      <c r="FMW157" s="63"/>
      <c r="FMX157" s="63"/>
      <c r="FMY157" s="63"/>
      <c r="FMZ157" s="63"/>
      <c r="FNA157" s="63"/>
      <c r="FNB157" s="63"/>
      <c r="FNC157" s="63"/>
      <c r="FND157" s="63"/>
      <c r="FNE157" s="63"/>
      <c r="FNF157" s="63"/>
      <c r="FNG157" s="63"/>
      <c r="FNH157" s="63"/>
      <c r="FNI157" s="63"/>
      <c r="FNJ157" s="63"/>
      <c r="FNK157" s="63"/>
      <c r="FNL157" s="63"/>
      <c r="FNM157" s="63"/>
      <c r="FNN157" s="63"/>
      <c r="FNO157" s="63"/>
      <c r="FNP157" s="63"/>
      <c r="FNQ157" s="63"/>
      <c r="FNR157" s="63"/>
      <c r="FNS157" s="63"/>
      <c r="FNT157" s="63"/>
      <c r="FNU157" s="63"/>
      <c r="FNV157" s="63"/>
      <c r="FNW157" s="63"/>
      <c r="FNX157" s="63"/>
      <c r="FNY157" s="63"/>
      <c r="FNZ157" s="63"/>
      <c r="FOA157" s="63"/>
      <c r="FOB157" s="63"/>
      <c r="FOC157" s="63"/>
      <c r="FOD157" s="63"/>
      <c r="FOE157" s="63"/>
      <c r="FOF157" s="63"/>
      <c r="FOG157" s="63"/>
      <c r="FOH157" s="63"/>
      <c r="FOI157" s="63"/>
      <c r="FOJ157" s="63"/>
      <c r="FOK157" s="63"/>
      <c r="FOL157" s="63"/>
      <c r="FOM157" s="63"/>
      <c r="FON157" s="63"/>
      <c r="FOO157" s="63"/>
      <c r="FOP157" s="63"/>
      <c r="FOQ157" s="63"/>
      <c r="FOR157" s="63"/>
      <c r="FOS157" s="63"/>
      <c r="FOT157" s="63"/>
      <c r="FOU157" s="63"/>
      <c r="FOV157" s="63"/>
      <c r="FOW157" s="63"/>
      <c r="FOX157" s="63"/>
      <c r="FOY157" s="63"/>
      <c r="FOZ157" s="63"/>
      <c r="FPA157" s="63"/>
      <c r="FPB157" s="63"/>
      <c r="FPC157" s="63"/>
      <c r="FPD157" s="63"/>
      <c r="FPE157" s="63"/>
      <c r="FPF157" s="63"/>
      <c r="FPG157" s="63"/>
      <c r="FPH157" s="63"/>
      <c r="FPI157" s="63"/>
      <c r="FPJ157" s="63"/>
      <c r="FPK157" s="63"/>
      <c r="FPL157" s="63"/>
      <c r="FPM157" s="63"/>
      <c r="FPN157" s="63"/>
      <c r="FPO157" s="63"/>
      <c r="FPP157" s="63"/>
      <c r="FPQ157" s="63"/>
      <c r="FPR157" s="63"/>
      <c r="FPS157" s="63"/>
      <c r="FPT157" s="63"/>
      <c r="FPU157" s="63"/>
      <c r="FPV157" s="63"/>
      <c r="FPW157" s="63"/>
      <c r="FPX157" s="63"/>
      <c r="FPY157" s="63"/>
      <c r="FPZ157" s="63"/>
      <c r="FQA157" s="63"/>
      <c r="FQB157" s="63"/>
      <c r="FQC157" s="63"/>
      <c r="FQD157" s="63"/>
      <c r="FQE157" s="63"/>
      <c r="FQF157" s="63"/>
      <c r="FQG157" s="63"/>
      <c r="FQH157" s="63"/>
      <c r="FQI157" s="63"/>
      <c r="FQJ157" s="63"/>
      <c r="FQK157" s="63"/>
      <c r="FQL157" s="63"/>
      <c r="FQM157" s="63"/>
      <c r="FQN157" s="63"/>
      <c r="FQO157" s="63"/>
      <c r="FQP157" s="63"/>
      <c r="FQQ157" s="63"/>
      <c r="FQR157" s="63"/>
      <c r="FQS157" s="63"/>
      <c r="FQT157" s="63"/>
      <c r="FQU157" s="63"/>
      <c r="FQV157" s="63"/>
      <c r="FQW157" s="63"/>
      <c r="FQX157" s="63"/>
      <c r="FQY157" s="63"/>
      <c r="FQZ157" s="63"/>
      <c r="FRA157" s="63"/>
      <c r="FRB157" s="63"/>
      <c r="FRC157" s="63"/>
      <c r="FRD157" s="63"/>
      <c r="FRE157" s="63"/>
      <c r="FRF157" s="63"/>
      <c r="FRG157" s="63"/>
      <c r="FRH157" s="63"/>
      <c r="FRI157" s="63"/>
      <c r="FRJ157" s="63"/>
      <c r="FRK157" s="63"/>
      <c r="FRL157" s="63"/>
      <c r="FRM157" s="63"/>
      <c r="FRN157" s="63"/>
      <c r="FRO157" s="63"/>
      <c r="FRP157" s="63"/>
      <c r="FRQ157" s="63"/>
      <c r="FRR157" s="63"/>
      <c r="FRS157" s="63"/>
      <c r="FRT157" s="63"/>
      <c r="FRU157" s="63"/>
      <c r="FRV157" s="63"/>
      <c r="FRW157" s="63"/>
      <c r="FRX157" s="63"/>
      <c r="FRY157" s="63"/>
      <c r="FRZ157" s="63"/>
      <c r="FSA157" s="63"/>
      <c r="FSB157" s="63"/>
      <c r="FSC157" s="63"/>
      <c r="FSD157" s="63"/>
      <c r="FSE157" s="63"/>
      <c r="FSF157" s="63"/>
      <c r="FSG157" s="63"/>
      <c r="FSH157" s="63"/>
      <c r="FSI157" s="63"/>
      <c r="FSJ157" s="63"/>
      <c r="FSK157" s="63"/>
      <c r="FSL157" s="63"/>
      <c r="FSM157" s="63"/>
      <c r="FSN157" s="63"/>
      <c r="FSO157" s="63"/>
      <c r="FSP157" s="63"/>
      <c r="FSQ157" s="63"/>
      <c r="FSR157" s="63"/>
      <c r="FSS157" s="63"/>
      <c r="FST157" s="63"/>
      <c r="FSU157" s="63"/>
      <c r="FSV157" s="63"/>
      <c r="FSW157" s="63"/>
      <c r="FSX157" s="63"/>
      <c r="FSY157" s="63"/>
      <c r="FSZ157" s="63"/>
      <c r="FTA157" s="63"/>
      <c r="FTB157" s="63"/>
      <c r="FTC157" s="63"/>
      <c r="FTD157" s="63"/>
      <c r="FTE157" s="63"/>
      <c r="FTF157" s="63"/>
      <c r="FTG157" s="63"/>
      <c r="FTH157" s="63"/>
      <c r="FTI157" s="63"/>
      <c r="FTJ157" s="63"/>
      <c r="FTK157" s="63"/>
      <c r="FTL157" s="63"/>
      <c r="FTM157" s="63"/>
      <c r="FTN157" s="63"/>
      <c r="FTO157" s="63"/>
      <c r="FTP157" s="63"/>
      <c r="FTQ157" s="63"/>
      <c r="FTR157" s="63"/>
      <c r="FTS157" s="63"/>
      <c r="FTT157" s="63"/>
      <c r="FTU157" s="63"/>
      <c r="FTV157" s="63"/>
      <c r="FTW157" s="63"/>
      <c r="FTX157" s="63"/>
      <c r="FTY157" s="63"/>
      <c r="FTZ157" s="63"/>
      <c r="FUA157" s="63"/>
      <c r="FUB157" s="63"/>
      <c r="FUC157" s="63"/>
      <c r="FUD157" s="63"/>
      <c r="FUE157" s="63"/>
      <c r="FUF157" s="63"/>
      <c r="FUG157" s="63"/>
      <c r="FUH157" s="63"/>
      <c r="FUI157" s="63"/>
      <c r="FUJ157" s="63"/>
      <c r="FUK157" s="63"/>
      <c r="FUL157" s="63"/>
      <c r="FUM157" s="63"/>
      <c r="FUN157" s="63"/>
      <c r="FUO157" s="63"/>
      <c r="FUP157" s="63"/>
      <c r="FUQ157" s="63"/>
      <c r="FUR157" s="63"/>
      <c r="FUS157" s="63"/>
      <c r="FUT157" s="63"/>
      <c r="FUU157" s="63"/>
      <c r="FUV157" s="63"/>
      <c r="FUW157" s="63"/>
      <c r="FUX157" s="63"/>
      <c r="FUY157" s="63"/>
      <c r="FUZ157" s="63"/>
      <c r="FVA157" s="63"/>
      <c r="FVB157" s="63"/>
      <c r="FVC157" s="63"/>
      <c r="FVD157" s="63"/>
      <c r="FVE157" s="63"/>
      <c r="FVF157" s="63"/>
      <c r="FVG157" s="63"/>
      <c r="FVH157" s="63"/>
      <c r="FVI157" s="63"/>
      <c r="FVJ157" s="63"/>
      <c r="FVK157" s="63"/>
      <c r="FVL157" s="63"/>
      <c r="FVM157" s="63"/>
      <c r="FVN157" s="63"/>
      <c r="FVO157" s="63"/>
      <c r="FVP157" s="63"/>
      <c r="FVQ157" s="63"/>
      <c r="FVR157" s="63"/>
      <c r="FVS157" s="63"/>
      <c r="FVT157" s="63"/>
      <c r="FVU157" s="63"/>
      <c r="FVV157" s="63"/>
      <c r="FVW157" s="63"/>
      <c r="FVX157" s="63"/>
      <c r="FVY157" s="63"/>
      <c r="FVZ157" s="63"/>
      <c r="FWA157" s="63"/>
      <c r="FWB157" s="63"/>
      <c r="FWC157" s="63"/>
      <c r="FWD157" s="63"/>
      <c r="FWE157" s="63"/>
      <c r="FWF157" s="63"/>
      <c r="FWG157" s="63"/>
      <c r="FWH157" s="63"/>
      <c r="FWI157" s="63"/>
      <c r="FWJ157" s="63"/>
      <c r="FWK157" s="63"/>
      <c r="FWL157" s="63"/>
      <c r="FWM157" s="63"/>
      <c r="FWN157" s="63"/>
      <c r="FWO157" s="63"/>
      <c r="FWP157" s="63"/>
      <c r="FWQ157" s="63"/>
      <c r="FWR157" s="63"/>
      <c r="FWS157" s="63"/>
      <c r="FWT157" s="63"/>
      <c r="FWU157" s="63"/>
      <c r="FWV157" s="63"/>
      <c r="FWW157" s="63"/>
      <c r="FWX157" s="63"/>
      <c r="FWY157" s="63"/>
      <c r="FWZ157" s="63"/>
      <c r="FXA157" s="63"/>
      <c r="FXB157" s="63"/>
      <c r="FXC157" s="63"/>
      <c r="FXD157" s="63"/>
      <c r="FXE157" s="63"/>
      <c r="FXF157" s="63"/>
      <c r="FXG157" s="63"/>
      <c r="FXH157" s="63"/>
      <c r="FXI157" s="63"/>
      <c r="FXJ157" s="63"/>
      <c r="FXK157" s="63"/>
      <c r="FXL157" s="63"/>
      <c r="FXM157" s="63"/>
      <c r="FXN157" s="63"/>
      <c r="FXO157" s="63"/>
      <c r="FXP157" s="63"/>
      <c r="FXQ157" s="63"/>
      <c r="FXR157" s="63"/>
      <c r="FXS157" s="63"/>
      <c r="FXT157" s="63"/>
      <c r="FXU157" s="63"/>
      <c r="FXV157" s="63"/>
      <c r="FXW157" s="63"/>
      <c r="FXX157" s="63"/>
      <c r="FXY157" s="63"/>
      <c r="FXZ157" s="63"/>
      <c r="FYA157" s="63"/>
      <c r="FYB157" s="63"/>
      <c r="FYC157" s="63"/>
      <c r="FYD157" s="63"/>
      <c r="FYE157" s="63"/>
      <c r="FYF157" s="63"/>
      <c r="FYG157" s="63"/>
      <c r="FYH157" s="63"/>
      <c r="FYI157" s="63"/>
      <c r="FYJ157" s="63"/>
      <c r="FYK157" s="63"/>
      <c r="FYL157" s="63"/>
      <c r="FYM157" s="63"/>
      <c r="FYN157" s="63"/>
      <c r="FYO157" s="63"/>
      <c r="FYP157" s="63"/>
      <c r="FYQ157" s="63"/>
      <c r="FYR157" s="63"/>
      <c r="FYS157" s="63"/>
      <c r="FYT157" s="63"/>
      <c r="FYU157" s="63"/>
      <c r="FYV157" s="63"/>
      <c r="FYW157" s="63"/>
      <c r="FYX157" s="63"/>
      <c r="FYY157" s="63"/>
      <c r="FYZ157" s="63"/>
      <c r="FZA157" s="63"/>
      <c r="FZB157" s="63"/>
      <c r="FZC157" s="63"/>
      <c r="FZD157" s="63"/>
      <c r="FZE157" s="63"/>
      <c r="FZF157" s="63"/>
      <c r="FZG157" s="63"/>
      <c r="FZH157" s="63"/>
      <c r="FZI157" s="63"/>
      <c r="FZJ157" s="63"/>
      <c r="FZK157" s="63"/>
      <c r="FZL157" s="63"/>
      <c r="FZM157" s="63"/>
      <c r="FZN157" s="63"/>
      <c r="FZO157" s="63"/>
      <c r="FZP157" s="63"/>
      <c r="FZQ157" s="63"/>
      <c r="FZR157" s="63"/>
      <c r="FZS157" s="63"/>
      <c r="FZT157" s="63"/>
      <c r="FZU157" s="63"/>
      <c r="FZV157" s="63"/>
      <c r="FZW157" s="63"/>
      <c r="FZX157" s="63"/>
      <c r="FZY157" s="63"/>
      <c r="FZZ157" s="63"/>
      <c r="GAA157" s="63"/>
      <c r="GAB157" s="63"/>
      <c r="GAC157" s="63"/>
      <c r="GAD157" s="63"/>
      <c r="GAE157" s="63"/>
      <c r="GAF157" s="63"/>
      <c r="GAG157" s="63"/>
      <c r="GAH157" s="63"/>
      <c r="GAI157" s="63"/>
      <c r="GAJ157" s="63"/>
      <c r="GAK157" s="63"/>
      <c r="GAL157" s="63"/>
      <c r="GAM157" s="63"/>
      <c r="GAN157" s="63"/>
      <c r="GAO157" s="63"/>
      <c r="GAP157" s="63"/>
      <c r="GAQ157" s="63"/>
      <c r="GAR157" s="63"/>
      <c r="GAS157" s="63"/>
      <c r="GAT157" s="63"/>
      <c r="GAU157" s="63"/>
      <c r="GAV157" s="63"/>
      <c r="GAW157" s="63"/>
      <c r="GAX157" s="63"/>
      <c r="GAY157" s="63"/>
      <c r="GAZ157" s="63"/>
      <c r="GBA157" s="63"/>
      <c r="GBB157" s="63"/>
      <c r="GBC157" s="63"/>
      <c r="GBD157" s="63"/>
      <c r="GBE157" s="63"/>
      <c r="GBF157" s="63"/>
      <c r="GBG157" s="63"/>
      <c r="GBH157" s="63"/>
      <c r="GBI157" s="63"/>
      <c r="GBJ157" s="63"/>
      <c r="GBK157" s="63"/>
      <c r="GBL157" s="63"/>
      <c r="GBM157" s="63"/>
      <c r="GBN157" s="63"/>
      <c r="GBO157" s="63"/>
      <c r="GBP157" s="63"/>
      <c r="GBQ157" s="63"/>
      <c r="GBR157" s="63"/>
      <c r="GBS157" s="63"/>
      <c r="GBT157" s="63"/>
      <c r="GBU157" s="63"/>
      <c r="GBV157" s="63"/>
      <c r="GBW157" s="63"/>
      <c r="GBX157" s="63"/>
      <c r="GBY157" s="63"/>
      <c r="GBZ157" s="63"/>
      <c r="GCA157" s="63"/>
      <c r="GCB157" s="63"/>
      <c r="GCC157" s="63"/>
      <c r="GCD157" s="63"/>
      <c r="GCE157" s="63"/>
      <c r="GCF157" s="63"/>
      <c r="GCG157" s="63"/>
      <c r="GCH157" s="63"/>
      <c r="GCI157" s="63"/>
      <c r="GCJ157" s="63"/>
      <c r="GCK157" s="63"/>
      <c r="GCL157" s="63"/>
      <c r="GCM157" s="63"/>
      <c r="GCN157" s="63"/>
      <c r="GCO157" s="63"/>
      <c r="GCP157" s="63"/>
      <c r="GCQ157" s="63"/>
      <c r="GCR157" s="63"/>
      <c r="GCS157" s="63"/>
      <c r="GCT157" s="63"/>
      <c r="GCU157" s="63"/>
      <c r="GCV157" s="63"/>
      <c r="GCW157" s="63"/>
      <c r="GCX157" s="63"/>
      <c r="GCY157" s="63"/>
      <c r="GCZ157" s="63"/>
      <c r="GDA157" s="63"/>
      <c r="GDB157" s="63"/>
      <c r="GDC157" s="63"/>
      <c r="GDD157" s="63"/>
      <c r="GDE157" s="63"/>
      <c r="GDF157" s="63"/>
      <c r="GDG157" s="63"/>
      <c r="GDH157" s="63"/>
      <c r="GDI157" s="63"/>
      <c r="GDJ157" s="63"/>
      <c r="GDK157" s="63"/>
      <c r="GDL157" s="63"/>
      <c r="GDM157" s="63"/>
      <c r="GDN157" s="63"/>
      <c r="GDO157" s="63"/>
      <c r="GDP157" s="63"/>
      <c r="GDQ157" s="63"/>
      <c r="GDR157" s="63"/>
      <c r="GDS157" s="63"/>
      <c r="GDT157" s="63"/>
      <c r="GDU157" s="63"/>
      <c r="GDV157" s="63"/>
      <c r="GDW157" s="63"/>
      <c r="GDX157" s="63"/>
      <c r="GDY157" s="63"/>
      <c r="GDZ157" s="63"/>
      <c r="GEA157" s="63"/>
      <c r="GEB157" s="63"/>
      <c r="GEC157" s="63"/>
      <c r="GED157" s="63"/>
      <c r="GEE157" s="63"/>
      <c r="GEF157" s="63"/>
      <c r="GEG157" s="63"/>
      <c r="GEH157" s="63"/>
      <c r="GEI157" s="63"/>
      <c r="GEJ157" s="63"/>
      <c r="GEK157" s="63"/>
      <c r="GEL157" s="63"/>
      <c r="GEM157" s="63"/>
      <c r="GEN157" s="63"/>
      <c r="GEO157" s="63"/>
      <c r="GEP157" s="63"/>
      <c r="GEQ157" s="63"/>
      <c r="GER157" s="63"/>
      <c r="GES157" s="63"/>
      <c r="GET157" s="63"/>
      <c r="GEU157" s="63"/>
      <c r="GEV157" s="63"/>
      <c r="GEW157" s="63"/>
      <c r="GEX157" s="63"/>
      <c r="GEY157" s="63"/>
      <c r="GEZ157" s="63"/>
      <c r="GFA157" s="63"/>
      <c r="GFB157" s="63"/>
      <c r="GFC157" s="63"/>
      <c r="GFD157" s="63"/>
      <c r="GFE157" s="63"/>
      <c r="GFF157" s="63"/>
      <c r="GFG157" s="63"/>
      <c r="GFH157" s="63"/>
      <c r="GFI157" s="63"/>
      <c r="GFJ157" s="63"/>
      <c r="GFK157" s="63"/>
      <c r="GFL157" s="63"/>
      <c r="GFM157" s="63"/>
      <c r="GFN157" s="63"/>
      <c r="GFO157" s="63"/>
      <c r="GFP157" s="63"/>
      <c r="GFQ157" s="63"/>
      <c r="GFR157" s="63"/>
      <c r="GFS157" s="63"/>
      <c r="GFT157" s="63"/>
      <c r="GFU157" s="63"/>
      <c r="GFV157" s="63"/>
      <c r="GFW157" s="63"/>
      <c r="GFX157" s="63"/>
      <c r="GFY157" s="63"/>
      <c r="GFZ157" s="63"/>
      <c r="GGA157" s="63"/>
      <c r="GGB157" s="63"/>
      <c r="GGC157" s="63"/>
      <c r="GGD157" s="63"/>
      <c r="GGE157" s="63"/>
      <c r="GGF157" s="63"/>
      <c r="GGG157" s="63"/>
      <c r="GGH157" s="63"/>
      <c r="GGI157" s="63"/>
      <c r="GGJ157" s="63"/>
      <c r="GGK157" s="63"/>
      <c r="GGL157" s="63"/>
      <c r="GGM157" s="63"/>
      <c r="GGN157" s="63"/>
      <c r="GGO157" s="63"/>
      <c r="GGP157" s="63"/>
      <c r="GGQ157" s="63"/>
      <c r="GGR157" s="63"/>
      <c r="GGS157" s="63"/>
      <c r="GGT157" s="63"/>
      <c r="GGU157" s="63"/>
      <c r="GGV157" s="63"/>
      <c r="GGW157" s="63"/>
      <c r="GGX157" s="63"/>
      <c r="GGY157" s="63"/>
      <c r="GGZ157" s="63"/>
      <c r="GHA157" s="63"/>
      <c r="GHB157" s="63"/>
      <c r="GHC157" s="63"/>
      <c r="GHD157" s="63"/>
      <c r="GHE157" s="63"/>
      <c r="GHF157" s="63"/>
      <c r="GHG157" s="63"/>
      <c r="GHH157" s="63"/>
      <c r="GHI157" s="63"/>
      <c r="GHJ157" s="63"/>
      <c r="GHK157" s="63"/>
      <c r="GHL157" s="63"/>
      <c r="GHM157" s="63"/>
      <c r="GHN157" s="63"/>
      <c r="GHO157" s="63"/>
      <c r="GHP157" s="63"/>
      <c r="GHQ157" s="63"/>
      <c r="GHR157" s="63"/>
      <c r="GHS157" s="63"/>
      <c r="GHT157" s="63"/>
      <c r="GHU157" s="63"/>
      <c r="GHV157" s="63"/>
      <c r="GHW157" s="63"/>
      <c r="GHX157" s="63"/>
      <c r="GHY157" s="63"/>
      <c r="GHZ157" s="63"/>
      <c r="GIA157" s="63"/>
      <c r="GIB157" s="63"/>
      <c r="GIC157" s="63"/>
      <c r="GID157" s="63"/>
      <c r="GIE157" s="63"/>
      <c r="GIF157" s="63"/>
      <c r="GIG157" s="63"/>
      <c r="GIH157" s="63"/>
      <c r="GII157" s="63"/>
      <c r="GIJ157" s="63"/>
      <c r="GIK157" s="63"/>
      <c r="GIL157" s="63"/>
      <c r="GIM157" s="63"/>
      <c r="GIN157" s="63"/>
      <c r="GIO157" s="63"/>
      <c r="GIP157" s="63"/>
      <c r="GIQ157" s="63"/>
      <c r="GIR157" s="63"/>
      <c r="GIS157" s="63"/>
      <c r="GIT157" s="63"/>
      <c r="GIU157" s="63"/>
      <c r="GIV157" s="63"/>
      <c r="GIW157" s="63"/>
      <c r="GIX157" s="63"/>
      <c r="GIY157" s="63"/>
      <c r="GIZ157" s="63"/>
      <c r="GJA157" s="63"/>
      <c r="GJB157" s="63"/>
      <c r="GJC157" s="63"/>
      <c r="GJD157" s="63"/>
      <c r="GJE157" s="63"/>
      <c r="GJF157" s="63"/>
      <c r="GJG157" s="63"/>
      <c r="GJH157" s="63"/>
      <c r="GJI157" s="63"/>
      <c r="GJJ157" s="63"/>
      <c r="GJK157" s="63"/>
      <c r="GJL157" s="63"/>
      <c r="GJM157" s="63"/>
      <c r="GJN157" s="63"/>
      <c r="GJO157" s="63"/>
      <c r="GJP157" s="63"/>
      <c r="GJQ157" s="63"/>
      <c r="GJR157" s="63"/>
      <c r="GJS157" s="63"/>
      <c r="GJT157" s="63"/>
      <c r="GJU157" s="63"/>
      <c r="GJV157" s="63"/>
      <c r="GJW157" s="63"/>
      <c r="GJX157" s="63"/>
      <c r="GJY157" s="63"/>
      <c r="GJZ157" s="63"/>
      <c r="GKA157" s="63"/>
      <c r="GKB157" s="63"/>
      <c r="GKC157" s="63"/>
      <c r="GKD157" s="63"/>
      <c r="GKE157" s="63"/>
      <c r="GKF157" s="63"/>
      <c r="GKG157" s="63"/>
      <c r="GKH157" s="63"/>
      <c r="GKI157" s="63"/>
      <c r="GKJ157" s="63"/>
      <c r="GKK157" s="63"/>
      <c r="GKL157" s="63"/>
      <c r="GKM157" s="63"/>
      <c r="GKN157" s="63"/>
      <c r="GKO157" s="63"/>
      <c r="GKP157" s="63"/>
      <c r="GKQ157" s="63"/>
      <c r="GKR157" s="63"/>
      <c r="GKS157" s="63"/>
      <c r="GKT157" s="63"/>
      <c r="GKU157" s="63"/>
      <c r="GKV157" s="63"/>
      <c r="GKW157" s="63"/>
      <c r="GKX157" s="63"/>
      <c r="GKY157" s="63"/>
      <c r="GKZ157" s="63"/>
      <c r="GLA157" s="63"/>
      <c r="GLB157" s="63"/>
      <c r="GLC157" s="63"/>
      <c r="GLD157" s="63"/>
      <c r="GLE157" s="63"/>
      <c r="GLF157" s="63"/>
      <c r="GLG157" s="63"/>
      <c r="GLH157" s="63"/>
      <c r="GLI157" s="63"/>
      <c r="GLJ157" s="63"/>
      <c r="GLK157" s="63"/>
      <c r="GLL157" s="63"/>
      <c r="GLM157" s="63"/>
      <c r="GLN157" s="63"/>
      <c r="GLO157" s="63"/>
      <c r="GLP157" s="63"/>
      <c r="GLQ157" s="63"/>
      <c r="GLR157" s="63"/>
      <c r="GLS157" s="63"/>
      <c r="GLT157" s="63"/>
      <c r="GLU157" s="63"/>
      <c r="GLV157" s="63"/>
      <c r="GLW157" s="63"/>
      <c r="GLX157" s="63"/>
      <c r="GLY157" s="63"/>
      <c r="GLZ157" s="63"/>
      <c r="GMA157" s="63"/>
      <c r="GMB157" s="63"/>
      <c r="GMC157" s="63"/>
      <c r="GMD157" s="63"/>
      <c r="GME157" s="63"/>
      <c r="GMF157" s="63"/>
      <c r="GMG157" s="63"/>
      <c r="GMH157" s="63"/>
      <c r="GMI157" s="63"/>
      <c r="GMJ157" s="63"/>
      <c r="GMK157" s="63"/>
      <c r="GML157" s="63"/>
      <c r="GMM157" s="63"/>
      <c r="GMN157" s="63"/>
      <c r="GMO157" s="63"/>
      <c r="GMP157" s="63"/>
      <c r="GMQ157" s="63"/>
      <c r="GMR157" s="63"/>
      <c r="GMS157" s="63"/>
      <c r="GMT157" s="63"/>
      <c r="GMU157" s="63"/>
      <c r="GMV157" s="63"/>
      <c r="GMW157" s="63"/>
      <c r="GMX157" s="63"/>
      <c r="GMY157" s="63"/>
      <c r="GMZ157" s="63"/>
      <c r="GNA157" s="63"/>
      <c r="GNB157" s="63"/>
      <c r="GNC157" s="63"/>
      <c r="GND157" s="63"/>
      <c r="GNE157" s="63"/>
      <c r="GNF157" s="63"/>
      <c r="GNG157" s="63"/>
      <c r="GNH157" s="63"/>
      <c r="GNI157" s="63"/>
      <c r="GNJ157" s="63"/>
      <c r="GNK157" s="63"/>
      <c r="GNL157" s="63"/>
      <c r="GNM157" s="63"/>
      <c r="GNN157" s="63"/>
      <c r="GNO157" s="63"/>
      <c r="GNP157" s="63"/>
      <c r="GNQ157" s="63"/>
      <c r="GNR157" s="63"/>
      <c r="GNS157" s="63"/>
      <c r="GNT157" s="63"/>
      <c r="GNU157" s="63"/>
      <c r="GNV157" s="63"/>
      <c r="GNW157" s="63"/>
      <c r="GNX157" s="63"/>
      <c r="GNY157" s="63"/>
      <c r="GNZ157" s="63"/>
      <c r="GOA157" s="63"/>
      <c r="GOB157" s="63"/>
      <c r="GOC157" s="63"/>
      <c r="GOD157" s="63"/>
      <c r="GOE157" s="63"/>
      <c r="GOF157" s="63"/>
      <c r="GOG157" s="63"/>
      <c r="GOH157" s="63"/>
      <c r="GOI157" s="63"/>
      <c r="GOJ157" s="63"/>
      <c r="GOK157" s="63"/>
      <c r="GOL157" s="63"/>
      <c r="GOM157" s="63"/>
      <c r="GON157" s="63"/>
      <c r="GOO157" s="63"/>
      <c r="GOP157" s="63"/>
      <c r="GOQ157" s="63"/>
      <c r="GOR157" s="63"/>
      <c r="GOS157" s="63"/>
      <c r="GOT157" s="63"/>
      <c r="GOU157" s="63"/>
      <c r="GOV157" s="63"/>
      <c r="GOW157" s="63"/>
      <c r="GOX157" s="63"/>
      <c r="GOY157" s="63"/>
      <c r="GOZ157" s="63"/>
      <c r="GPA157" s="63"/>
      <c r="GPB157" s="63"/>
      <c r="GPC157" s="63"/>
      <c r="GPD157" s="63"/>
      <c r="GPE157" s="63"/>
      <c r="GPF157" s="63"/>
      <c r="GPG157" s="63"/>
      <c r="GPH157" s="63"/>
      <c r="GPI157" s="63"/>
      <c r="GPJ157" s="63"/>
      <c r="GPK157" s="63"/>
      <c r="GPL157" s="63"/>
      <c r="GPM157" s="63"/>
      <c r="GPN157" s="63"/>
      <c r="GPO157" s="63"/>
      <c r="GPP157" s="63"/>
      <c r="GPQ157" s="63"/>
      <c r="GPR157" s="63"/>
      <c r="GPS157" s="63"/>
      <c r="GPT157" s="63"/>
      <c r="GPU157" s="63"/>
      <c r="GPV157" s="63"/>
      <c r="GPW157" s="63"/>
      <c r="GPX157" s="63"/>
      <c r="GPY157" s="63"/>
      <c r="GPZ157" s="63"/>
      <c r="GQA157" s="63"/>
      <c r="GQB157" s="63"/>
      <c r="GQC157" s="63"/>
      <c r="GQD157" s="63"/>
      <c r="GQE157" s="63"/>
      <c r="GQF157" s="63"/>
      <c r="GQG157" s="63"/>
      <c r="GQH157" s="63"/>
      <c r="GQI157" s="63"/>
      <c r="GQJ157" s="63"/>
      <c r="GQK157" s="63"/>
      <c r="GQL157" s="63"/>
      <c r="GQM157" s="63"/>
      <c r="GQN157" s="63"/>
      <c r="GQO157" s="63"/>
      <c r="GQP157" s="63"/>
      <c r="GQQ157" s="63"/>
      <c r="GQR157" s="63"/>
      <c r="GQS157" s="63"/>
      <c r="GQT157" s="63"/>
      <c r="GQU157" s="63"/>
      <c r="GQV157" s="63"/>
      <c r="GQW157" s="63"/>
      <c r="GQX157" s="63"/>
      <c r="GQY157" s="63"/>
      <c r="GQZ157" s="63"/>
      <c r="GRA157" s="63"/>
      <c r="GRB157" s="63"/>
      <c r="GRC157" s="63"/>
      <c r="GRD157" s="63"/>
      <c r="GRE157" s="63"/>
      <c r="GRF157" s="63"/>
      <c r="GRG157" s="63"/>
      <c r="GRH157" s="63"/>
      <c r="GRI157" s="63"/>
      <c r="GRJ157" s="63"/>
      <c r="GRK157" s="63"/>
      <c r="GRL157" s="63"/>
      <c r="GRM157" s="63"/>
      <c r="GRN157" s="63"/>
      <c r="GRO157" s="63"/>
      <c r="GRP157" s="63"/>
      <c r="GRQ157" s="63"/>
      <c r="GRR157" s="63"/>
      <c r="GRS157" s="63"/>
      <c r="GRT157" s="63"/>
      <c r="GRU157" s="63"/>
      <c r="GRV157" s="63"/>
      <c r="GRW157" s="63"/>
      <c r="GRX157" s="63"/>
      <c r="GRY157" s="63"/>
      <c r="GRZ157" s="63"/>
      <c r="GSA157" s="63"/>
      <c r="GSB157" s="63"/>
      <c r="GSC157" s="63"/>
      <c r="GSD157" s="63"/>
      <c r="GSE157" s="63"/>
      <c r="GSF157" s="63"/>
      <c r="GSG157" s="63"/>
      <c r="GSH157" s="63"/>
      <c r="GSI157" s="63"/>
      <c r="GSJ157" s="63"/>
      <c r="GSK157" s="63"/>
      <c r="GSL157" s="63"/>
      <c r="GSM157" s="63"/>
      <c r="GSN157" s="63"/>
      <c r="GSO157" s="63"/>
      <c r="GSP157" s="63"/>
      <c r="GSQ157" s="63"/>
      <c r="GSR157" s="63"/>
      <c r="GSS157" s="63"/>
      <c r="GST157" s="63"/>
      <c r="GSU157" s="63"/>
      <c r="GSV157" s="63"/>
      <c r="GSW157" s="63"/>
      <c r="GSX157" s="63"/>
      <c r="GSY157" s="63"/>
      <c r="GSZ157" s="63"/>
      <c r="GTA157" s="63"/>
      <c r="GTB157" s="63"/>
      <c r="GTC157" s="63"/>
      <c r="GTD157" s="63"/>
      <c r="GTE157" s="63"/>
      <c r="GTF157" s="63"/>
      <c r="GTG157" s="63"/>
      <c r="GTH157" s="63"/>
      <c r="GTI157" s="63"/>
      <c r="GTJ157" s="63"/>
      <c r="GTK157" s="63"/>
      <c r="GTL157" s="63"/>
      <c r="GTM157" s="63"/>
      <c r="GTN157" s="63"/>
      <c r="GTO157" s="63"/>
      <c r="GTP157" s="63"/>
      <c r="GTQ157" s="63"/>
      <c r="GTR157" s="63"/>
      <c r="GTS157" s="63"/>
      <c r="GTT157" s="63"/>
      <c r="GTU157" s="63"/>
      <c r="GTV157" s="63"/>
      <c r="GTW157" s="63"/>
      <c r="GTX157" s="63"/>
      <c r="GTY157" s="63"/>
      <c r="GTZ157" s="63"/>
      <c r="GUA157" s="63"/>
      <c r="GUB157" s="63"/>
      <c r="GUC157" s="63"/>
      <c r="GUD157" s="63"/>
      <c r="GUE157" s="63"/>
      <c r="GUF157" s="63"/>
      <c r="GUG157" s="63"/>
      <c r="GUH157" s="63"/>
      <c r="GUI157" s="63"/>
      <c r="GUJ157" s="63"/>
      <c r="GUK157" s="63"/>
      <c r="GUL157" s="63"/>
      <c r="GUM157" s="63"/>
      <c r="GUN157" s="63"/>
      <c r="GUO157" s="63"/>
      <c r="GUP157" s="63"/>
      <c r="GUQ157" s="63"/>
      <c r="GUR157" s="63"/>
      <c r="GUS157" s="63"/>
      <c r="GUT157" s="63"/>
      <c r="GUU157" s="63"/>
      <c r="GUV157" s="63"/>
      <c r="GUW157" s="63"/>
      <c r="GUX157" s="63"/>
      <c r="GUY157" s="63"/>
      <c r="GUZ157" s="63"/>
      <c r="GVA157" s="63"/>
      <c r="GVB157" s="63"/>
      <c r="GVC157" s="63"/>
      <c r="GVD157" s="63"/>
      <c r="GVE157" s="63"/>
      <c r="GVF157" s="63"/>
      <c r="GVG157" s="63"/>
      <c r="GVH157" s="63"/>
      <c r="GVI157" s="63"/>
      <c r="GVJ157" s="63"/>
      <c r="GVK157" s="63"/>
      <c r="GVL157" s="63"/>
      <c r="GVM157" s="63"/>
      <c r="GVN157" s="63"/>
      <c r="GVO157" s="63"/>
      <c r="GVP157" s="63"/>
      <c r="GVQ157" s="63"/>
      <c r="GVR157" s="63"/>
      <c r="GVS157" s="63"/>
      <c r="GVT157" s="63"/>
      <c r="GVU157" s="63"/>
      <c r="GVV157" s="63"/>
      <c r="GVW157" s="63"/>
      <c r="GVX157" s="63"/>
      <c r="GVY157" s="63"/>
      <c r="GVZ157" s="63"/>
      <c r="GWA157" s="63"/>
      <c r="GWB157" s="63"/>
      <c r="GWC157" s="63"/>
      <c r="GWD157" s="63"/>
      <c r="GWE157" s="63"/>
      <c r="GWF157" s="63"/>
      <c r="GWG157" s="63"/>
      <c r="GWH157" s="63"/>
      <c r="GWI157" s="63"/>
      <c r="GWJ157" s="63"/>
      <c r="GWK157" s="63"/>
      <c r="GWL157" s="63"/>
      <c r="GWM157" s="63"/>
      <c r="GWN157" s="63"/>
      <c r="GWO157" s="63"/>
      <c r="GWP157" s="63"/>
      <c r="GWQ157" s="63"/>
      <c r="GWR157" s="63"/>
      <c r="GWS157" s="63"/>
      <c r="GWT157" s="63"/>
      <c r="GWU157" s="63"/>
      <c r="GWV157" s="63"/>
      <c r="GWW157" s="63"/>
      <c r="GWX157" s="63"/>
      <c r="GWY157" s="63"/>
      <c r="GWZ157" s="63"/>
      <c r="GXA157" s="63"/>
      <c r="GXB157" s="63"/>
      <c r="GXC157" s="63"/>
      <c r="GXD157" s="63"/>
      <c r="GXE157" s="63"/>
      <c r="GXF157" s="63"/>
      <c r="GXG157" s="63"/>
      <c r="GXH157" s="63"/>
      <c r="GXI157" s="63"/>
      <c r="GXJ157" s="63"/>
      <c r="GXK157" s="63"/>
      <c r="GXL157" s="63"/>
      <c r="GXM157" s="63"/>
      <c r="GXN157" s="63"/>
      <c r="GXO157" s="63"/>
      <c r="GXP157" s="63"/>
      <c r="GXQ157" s="63"/>
      <c r="GXR157" s="63"/>
      <c r="GXS157" s="63"/>
      <c r="GXT157" s="63"/>
      <c r="GXU157" s="63"/>
      <c r="GXV157" s="63"/>
      <c r="GXW157" s="63"/>
      <c r="GXX157" s="63"/>
      <c r="GXY157" s="63"/>
      <c r="GXZ157" s="63"/>
      <c r="GYA157" s="63"/>
      <c r="GYB157" s="63"/>
      <c r="GYC157" s="63"/>
      <c r="GYD157" s="63"/>
      <c r="GYE157" s="63"/>
      <c r="GYF157" s="63"/>
      <c r="GYG157" s="63"/>
      <c r="GYH157" s="63"/>
      <c r="GYI157" s="63"/>
      <c r="GYJ157" s="63"/>
      <c r="GYK157" s="63"/>
      <c r="GYL157" s="63"/>
      <c r="GYM157" s="63"/>
      <c r="GYN157" s="63"/>
      <c r="GYO157" s="63"/>
      <c r="GYP157" s="63"/>
      <c r="GYQ157" s="63"/>
      <c r="GYR157" s="63"/>
      <c r="GYS157" s="63"/>
      <c r="GYT157" s="63"/>
      <c r="GYU157" s="63"/>
      <c r="GYV157" s="63"/>
      <c r="GYW157" s="63"/>
      <c r="GYX157" s="63"/>
      <c r="GYY157" s="63"/>
      <c r="GYZ157" s="63"/>
      <c r="GZA157" s="63"/>
      <c r="GZB157" s="63"/>
      <c r="GZC157" s="63"/>
      <c r="GZD157" s="63"/>
      <c r="GZE157" s="63"/>
      <c r="GZF157" s="63"/>
      <c r="GZG157" s="63"/>
      <c r="GZH157" s="63"/>
      <c r="GZI157" s="63"/>
      <c r="GZJ157" s="63"/>
      <c r="GZK157" s="63"/>
      <c r="GZL157" s="63"/>
      <c r="GZM157" s="63"/>
      <c r="GZN157" s="63"/>
      <c r="GZO157" s="63"/>
      <c r="GZP157" s="63"/>
      <c r="GZQ157" s="63"/>
      <c r="GZR157" s="63"/>
      <c r="GZS157" s="63"/>
      <c r="GZT157" s="63"/>
      <c r="GZU157" s="63"/>
      <c r="GZV157" s="63"/>
      <c r="GZW157" s="63"/>
      <c r="GZX157" s="63"/>
      <c r="GZY157" s="63"/>
      <c r="GZZ157" s="63"/>
      <c r="HAA157" s="63"/>
      <c r="HAB157" s="63"/>
      <c r="HAC157" s="63"/>
      <c r="HAD157" s="63"/>
      <c r="HAE157" s="63"/>
      <c r="HAF157" s="63"/>
      <c r="HAG157" s="63"/>
      <c r="HAH157" s="63"/>
      <c r="HAI157" s="63"/>
      <c r="HAJ157" s="63"/>
      <c r="HAK157" s="63"/>
      <c r="HAL157" s="63"/>
      <c r="HAM157" s="63"/>
      <c r="HAN157" s="63"/>
      <c r="HAO157" s="63"/>
      <c r="HAP157" s="63"/>
      <c r="HAQ157" s="63"/>
      <c r="HAR157" s="63"/>
      <c r="HAS157" s="63"/>
      <c r="HAT157" s="63"/>
      <c r="HAU157" s="63"/>
      <c r="HAV157" s="63"/>
      <c r="HAW157" s="63"/>
      <c r="HAX157" s="63"/>
      <c r="HAY157" s="63"/>
      <c r="HAZ157" s="63"/>
      <c r="HBA157" s="63"/>
      <c r="HBB157" s="63"/>
      <c r="HBC157" s="63"/>
      <c r="HBD157" s="63"/>
      <c r="HBE157" s="63"/>
      <c r="HBF157" s="63"/>
      <c r="HBG157" s="63"/>
      <c r="HBH157" s="63"/>
      <c r="HBI157" s="63"/>
      <c r="HBJ157" s="63"/>
      <c r="HBK157" s="63"/>
      <c r="HBL157" s="63"/>
      <c r="HBM157" s="63"/>
      <c r="HBN157" s="63"/>
      <c r="HBO157" s="63"/>
      <c r="HBP157" s="63"/>
      <c r="HBQ157" s="63"/>
      <c r="HBR157" s="63"/>
      <c r="HBS157" s="63"/>
      <c r="HBT157" s="63"/>
      <c r="HBU157" s="63"/>
      <c r="HBV157" s="63"/>
      <c r="HBW157" s="63"/>
      <c r="HBX157" s="63"/>
      <c r="HBY157" s="63"/>
      <c r="HBZ157" s="63"/>
      <c r="HCA157" s="63"/>
      <c r="HCB157" s="63"/>
      <c r="HCC157" s="63"/>
      <c r="HCD157" s="63"/>
      <c r="HCE157" s="63"/>
      <c r="HCF157" s="63"/>
      <c r="HCG157" s="63"/>
      <c r="HCH157" s="63"/>
      <c r="HCI157" s="63"/>
      <c r="HCJ157" s="63"/>
      <c r="HCK157" s="63"/>
      <c r="HCL157" s="63"/>
      <c r="HCM157" s="63"/>
      <c r="HCN157" s="63"/>
      <c r="HCO157" s="63"/>
      <c r="HCP157" s="63"/>
      <c r="HCQ157" s="63"/>
      <c r="HCR157" s="63"/>
      <c r="HCS157" s="63"/>
      <c r="HCT157" s="63"/>
      <c r="HCU157" s="63"/>
      <c r="HCV157" s="63"/>
      <c r="HCW157" s="63"/>
      <c r="HCX157" s="63"/>
      <c r="HCY157" s="63"/>
      <c r="HCZ157" s="63"/>
      <c r="HDA157" s="63"/>
      <c r="HDB157" s="63"/>
      <c r="HDC157" s="63"/>
      <c r="HDD157" s="63"/>
      <c r="HDE157" s="63"/>
      <c r="HDF157" s="63"/>
      <c r="HDG157" s="63"/>
      <c r="HDH157" s="63"/>
      <c r="HDI157" s="63"/>
      <c r="HDJ157" s="63"/>
      <c r="HDK157" s="63"/>
      <c r="HDL157" s="63"/>
      <c r="HDM157" s="63"/>
      <c r="HDN157" s="63"/>
      <c r="HDO157" s="63"/>
      <c r="HDP157" s="63"/>
      <c r="HDQ157" s="63"/>
      <c r="HDR157" s="63"/>
      <c r="HDS157" s="63"/>
      <c r="HDT157" s="63"/>
      <c r="HDU157" s="63"/>
      <c r="HDV157" s="63"/>
      <c r="HDW157" s="63"/>
      <c r="HDX157" s="63"/>
      <c r="HDY157" s="63"/>
      <c r="HDZ157" s="63"/>
      <c r="HEA157" s="63"/>
      <c r="HEB157" s="63"/>
      <c r="HEC157" s="63"/>
      <c r="HED157" s="63"/>
      <c r="HEE157" s="63"/>
      <c r="HEF157" s="63"/>
      <c r="HEG157" s="63"/>
      <c r="HEH157" s="63"/>
      <c r="HEI157" s="63"/>
      <c r="HEJ157" s="63"/>
      <c r="HEK157" s="63"/>
      <c r="HEL157" s="63"/>
      <c r="HEM157" s="63"/>
      <c r="HEN157" s="63"/>
      <c r="HEO157" s="63"/>
      <c r="HEP157" s="63"/>
      <c r="HEQ157" s="63"/>
      <c r="HER157" s="63"/>
      <c r="HES157" s="63"/>
      <c r="HET157" s="63"/>
      <c r="HEU157" s="63"/>
      <c r="HEV157" s="63"/>
      <c r="HEW157" s="63"/>
      <c r="HEX157" s="63"/>
      <c r="HEY157" s="63"/>
      <c r="HEZ157" s="63"/>
      <c r="HFA157" s="63"/>
      <c r="HFB157" s="63"/>
      <c r="HFC157" s="63"/>
      <c r="HFD157" s="63"/>
      <c r="HFE157" s="63"/>
      <c r="HFF157" s="63"/>
      <c r="HFG157" s="63"/>
      <c r="HFH157" s="63"/>
      <c r="HFI157" s="63"/>
      <c r="HFJ157" s="63"/>
      <c r="HFK157" s="63"/>
      <c r="HFL157" s="63"/>
      <c r="HFM157" s="63"/>
      <c r="HFN157" s="63"/>
      <c r="HFO157" s="63"/>
      <c r="HFP157" s="63"/>
      <c r="HFQ157" s="63"/>
      <c r="HFR157" s="63"/>
      <c r="HFS157" s="63"/>
      <c r="HFT157" s="63"/>
      <c r="HFU157" s="63"/>
      <c r="HFV157" s="63"/>
      <c r="HFW157" s="63"/>
      <c r="HFX157" s="63"/>
      <c r="HFY157" s="63"/>
      <c r="HFZ157" s="63"/>
      <c r="HGA157" s="63"/>
      <c r="HGB157" s="63"/>
      <c r="HGC157" s="63"/>
      <c r="HGD157" s="63"/>
      <c r="HGE157" s="63"/>
      <c r="HGF157" s="63"/>
      <c r="HGG157" s="63"/>
      <c r="HGH157" s="63"/>
      <c r="HGI157" s="63"/>
      <c r="HGJ157" s="63"/>
      <c r="HGK157" s="63"/>
      <c r="HGL157" s="63"/>
      <c r="HGM157" s="63"/>
      <c r="HGN157" s="63"/>
      <c r="HGO157" s="63"/>
      <c r="HGP157" s="63"/>
      <c r="HGQ157" s="63"/>
      <c r="HGR157" s="63"/>
      <c r="HGS157" s="63"/>
      <c r="HGT157" s="63"/>
      <c r="HGU157" s="63"/>
      <c r="HGV157" s="63"/>
      <c r="HGW157" s="63"/>
      <c r="HGX157" s="63"/>
      <c r="HGY157" s="63"/>
      <c r="HGZ157" s="63"/>
      <c r="HHA157" s="63"/>
      <c r="HHB157" s="63"/>
      <c r="HHC157" s="63"/>
      <c r="HHD157" s="63"/>
      <c r="HHE157" s="63"/>
      <c r="HHF157" s="63"/>
      <c r="HHG157" s="63"/>
      <c r="HHH157" s="63"/>
      <c r="HHI157" s="63"/>
      <c r="HHJ157" s="63"/>
      <c r="HHK157" s="63"/>
      <c r="HHL157" s="63"/>
      <c r="HHM157" s="63"/>
      <c r="HHN157" s="63"/>
      <c r="HHO157" s="63"/>
      <c r="HHP157" s="63"/>
      <c r="HHQ157" s="63"/>
      <c r="HHR157" s="63"/>
      <c r="HHS157" s="63"/>
      <c r="HHT157" s="63"/>
      <c r="HHU157" s="63"/>
      <c r="HHV157" s="63"/>
      <c r="HHW157" s="63"/>
      <c r="HHX157" s="63"/>
      <c r="HHY157" s="63"/>
      <c r="HHZ157" s="63"/>
      <c r="HIA157" s="63"/>
      <c r="HIB157" s="63"/>
      <c r="HIC157" s="63"/>
      <c r="HID157" s="63"/>
      <c r="HIE157" s="63"/>
      <c r="HIF157" s="63"/>
      <c r="HIG157" s="63"/>
      <c r="HIH157" s="63"/>
      <c r="HII157" s="63"/>
      <c r="HIJ157" s="63"/>
      <c r="HIK157" s="63"/>
      <c r="HIL157" s="63"/>
      <c r="HIM157" s="63"/>
      <c r="HIN157" s="63"/>
      <c r="HIO157" s="63"/>
      <c r="HIP157" s="63"/>
      <c r="HIQ157" s="63"/>
      <c r="HIR157" s="63"/>
      <c r="HIS157" s="63"/>
      <c r="HIT157" s="63"/>
      <c r="HIU157" s="63"/>
      <c r="HIV157" s="63"/>
      <c r="HIW157" s="63"/>
      <c r="HIX157" s="63"/>
      <c r="HIY157" s="63"/>
      <c r="HIZ157" s="63"/>
      <c r="HJA157" s="63"/>
      <c r="HJB157" s="63"/>
      <c r="HJC157" s="63"/>
      <c r="HJD157" s="63"/>
      <c r="HJE157" s="63"/>
      <c r="HJF157" s="63"/>
      <c r="HJG157" s="63"/>
      <c r="HJH157" s="63"/>
      <c r="HJI157" s="63"/>
      <c r="HJJ157" s="63"/>
      <c r="HJK157" s="63"/>
      <c r="HJL157" s="63"/>
      <c r="HJM157" s="63"/>
      <c r="HJN157" s="63"/>
      <c r="HJO157" s="63"/>
      <c r="HJP157" s="63"/>
      <c r="HJQ157" s="63"/>
      <c r="HJR157" s="63"/>
      <c r="HJS157" s="63"/>
      <c r="HJT157" s="63"/>
      <c r="HJU157" s="63"/>
      <c r="HJV157" s="63"/>
      <c r="HJW157" s="63"/>
      <c r="HJX157" s="63"/>
      <c r="HJY157" s="63"/>
      <c r="HJZ157" s="63"/>
      <c r="HKA157" s="63"/>
      <c r="HKB157" s="63"/>
      <c r="HKC157" s="63"/>
      <c r="HKD157" s="63"/>
      <c r="HKE157" s="63"/>
      <c r="HKF157" s="63"/>
      <c r="HKG157" s="63"/>
      <c r="HKH157" s="63"/>
      <c r="HKI157" s="63"/>
      <c r="HKJ157" s="63"/>
      <c r="HKK157" s="63"/>
      <c r="HKL157" s="63"/>
      <c r="HKM157" s="63"/>
      <c r="HKN157" s="63"/>
      <c r="HKO157" s="63"/>
      <c r="HKP157" s="63"/>
      <c r="HKQ157" s="63"/>
      <c r="HKR157" s="63"/>
      <c r="HKS157" s="63"/>
      <c r="HKT157" s="63"/>
      <c r="HKU157" s="63"/>
      <c r="HKV157" s="63"/>
      <c r="HKW157" s="63"/>
      <c r="HKX157" s="63"/>
      <c r="HKY157" s="63"/>
      <c r="HKZ157" s="63"/>
      <c r="HLA157" s="63"/>
      <c r="HLB157" s="63"/>
      <c r="HLC157" s="63"/>
      <c r="HLD157" s="63"/>
      <c r="HLE157" s="63"/>
      <c r="HLF157" s="63"/>
      <c r="HLG157" s="63"/>
      <c r="HLH157" s="63"/>
      <c r="HLI157" s="63"/>
      <c r="HLJ157" s="63"/>
      <c r="HLK157" s="63"/>
      <c r="HLL157" s="63"/>
      <c r="HLM157" s="63"/>
      <c r="HLN157" s="63"/>
      <c r="HLO157" s="63"/>
      <c r="HLP157" s="63"/>
      <c r="HLQ157" s="63"/>
      <c r="HLR157" s="63"/>
      <c r="HLS157" s="63"/>
      <c r="HLT157" s="63"/>
      <c r="HLU157" s="63"/>
      <c r="HLV157" s="63"/>
      <c r="HLW157" s="63"/>
      <c r="HLX157" s="63"/>
      <c r="HLY157" s="63"/>
      <c r="HLZ157" s="63"/>
      <c r="HMA157" s="63"/>
      <c r="HMB157" s="63"/>
      <c r="HMC157" s="63"/>
      <c r="HMD157" s="63"/>
      <c r="HME157" s="63"/>
      <c r="HMF157" s="63"/>
      <c r="HMG157" s="63"/>
      <c r="HMH157" s="63"/>
      <c r="HMI157" s="63"/>
      <c r="HMJ157" s="63"/>
      <c r="HMK157" s="63"/>
      <c r="HML157" s="63"/>
      <c r="HMM157" s="63"/>
      <c r="HMN157" s="63"/>
      <c r="HMO157" s="63"/>
      <c r="HMP157" s="63"/>
      <c r="HMQ157" s="63"/>
      <c r="HMR157" s="63"/>
      <c r="HMS157" s="63"/>
      <c r="HMT157" s="63"/>
      <c r="HMU157" s="63"/>
      <c r="HMV157" s="63"/>
      <c r="HMW157" s="63"/>
      <c r="HMX157" s="63"/>
      <c r="HMY157" s="63"/>
      <c r="HMZ157" s="63"/>
      <c r="HNA157" s="63"/>
      <c r="HNB157" s="63"/>
      <c r="HNC157" s="63"/>
      <c r="HND157" s="63"/>
      <c r="HNE157" s="63"/>
      <c r="HNF157" s="63"/>
      <c r="HNG157" s="63"/>
      <c r="HNH157" s="63"/>
      <c r="HNI157" s="63"/>
      <c r="HNJ157" s="63"/>
      <c r="HNK157" s="63"/>
      <c r="HNL157" s="63"/>
      <c r="HNM157" s="63"/>
      <c r="HNN157" s="63"/>
      <c r="HNO157" s="63"/>
      <c r="HNP157" s="63"/>
      <c r="HNQ157" s="63"/>
      <c r="HNR157" s="63"/>
      <c r="HNS157" s="63"/>
      <c r="HNT157" s="63"/>
      <c r="HNU157" s="63"/>
      <c r="HNV157" s="63"/>
      <c r="HNW157" s="63"/>
      <c r="HNX157" s="63"/>
      <c r="HNY157" s="63"/>
      <c r="HNZ157" s="63"/>
      <c r="HOA157" s="63"/>
      <c r="HOB157" s="63"/>
      <c r="HOC157" s="63"/>
      <c r="HOD157" s="63"/>
      <c r="HOE157" s="63"/>
      <c r="HOF157" s="63"/>
      <c r="HOG157" s="63"/>
      <c r="HOH157" s="63"/>
      <c r="HOI157" s="63"/>
      <c r="HOJ157" s="63"/>
      <c r="HOK157" s="63"/>
      <c r="HOL157" s="63"/>
      <c r="HOM157" s="63"/>
      <c r="HON157" s="63"/>
      <c r="HOO157" s="63"/>
      <c r="HOP157" s="63"/>
      <c r="HOQ157" s="63"/>
      <c r="HOR157" s="63"/>
      <c r="HOS157" s="63"/>
      <c r="HOT157" s="63"/>
      <c r="HOU157" s="63"/>
      <c r="HOV157" s="63"/>
      <c r="HOW157" s="63"/>
      <c r="HOX157" s="63"/>
      <c r="HOY157" s="63"/>
      <c r="HOZ157" s="63"/>
      <c r="HPA157" s="63"/>
      <c r="HPB157" s="63"/>
      <c r="HPC157" s="63"/>
      <c r="HPD157" s="63"/>
      <c r="HPE157" s="63"/>
      <c r="HPF157" s="63"/>
      <c r="HPG157" s="63"/>
      <c r="HPH157" s="63"/>
      <c r="HPI157" s="63"/>
      <c r="HPJ157" s="63"/>
      <c r="HPK157" s="63"/>
      <c r="HPL157" s="63"/>
      <c r="HPM157" s="63"/>
      <c r="HPN157" s="63"/>
      <c r="HPO157" s="63"/>
      <c r="HPP157" s="63"/>
      <c r="HPQ157" s="63"/>
      <c r="HPR157" s="63"/>
      <c r="HPS157" s="63"/>
      <c r="HPT157" s="63"/>
      <c r="HPU157" s="63"/>
      <c r="HPV157" s="63"/>
      <c r="HPW157" s="63"/>
      <c r="HPX157" s="63"/>
      <c r="HPY157" s="63"/>
      <c r="HPZ157" s="63"/>
      <c r="HQA157" s="63"/>
      <c r="HQB157" s="63"/>
      <c r="HQC157" s="63"/>
      <c r="HQD157" s="63"/>
      <c r="HQE157" s="63"/>
      <c r="HQF157" s="63"/>
      <c r="HQG157" s="63"/>
      <c r="HQH157" s="63"/>
      <c r="HQI157" s="63"/>
      <c r="HQJ157" s="63"/>
      <c r="HQK157" s="63"/>
      <c r="HQL157" s="63"/>
      <c r="HQM157" s="63"/>
      <c r="HQN157" s="63"/>
      <c r="HQO157" s="63"/>
      <c r="HQP157" s="63"/>
      <c r="HQQ157" s="63"/>
      <c r="HQR157" s="63"/>
      <c r="HQS157" s="63"/>
      <c r="HQT157" s="63"/>
      <c r="HQU157" s="63"/>
      <c r="HQV157" s="63"/>
      <c r="HQW157" s="63"/>
      <c r="HQX157" s="63"/>
      <c r="HQY157" s="63"/>
      <c r="HQZ157" s="63"/>
      <c r="HRA157" s="63"/>
      <c r="HRB157" s="63"/>
      <c r="HRC157" s="63"/>
      <c r="HRD157" s="63"/>
      <c r="HRE157" s="63"/>
      <c r="HRF157" s="63"/>
      <c r="HRG157" s="63"/>
      <c r="HRH157" s="63"/>
      <c r="HRI157" s="63"/>
      <c r="HRJ157" s="63"/>
      <c r="HRK157" s="63"/>
      <c r="HRL157" s="63"/>
      <c r="HRM157" s="63"/>
      <c r="HRN157" s="63"/>
      <c r="HRO157" s="63"/>
      <c r="HRP157" s="63"/>
      <c r="HRQ157" s="63"/>
      <c r="HRR157" s="63"/>
      <c r="HRS157" s="63"/>
      <c r="HRT157" s="63"/>
      <c r="HRU157" s="63"/>
      <c r="HRV157" s="63"/>
      <c r="HRW157" s="63"/>
      <c r="HRX157" s="63"/>
      <c r="HRY157" s="63"/>
      <c r="HRZ157" s="63"/>
      <c r="HSA157" s="63"/>
      <c r="HSB157" s="63"/>
      <c r="HSC157" s="63"/>
      <c r="HSD157" s="63"/>
      <c r="HSE157" s="63"/>
      <c r="HSF157" s="63"/>
      <c r="HSG157" s="63"/>
      <c r="HSH157" s="63"/>
      <c r="HSI157" s="63"/>
      <c r="HSJ157" s="63"/>
      <c r="HSK157" s="63"/>
      <c r="HSL157" s="63"/>
      <c r="HSM157" s="63"/>
      <c r="HSN157" s="63"/>
      <c r="HSO157" s="63"/>
      <c r="HSP157" s="63"/>
      <c r="HSQ157" s="63"/>
      <c r="HSR157" s="63"/>
      <c r="HSS157" s="63"/>
      <c r="HST157" s="63"/>
      <c r="HSU157" s="63"/>
      <c r="HSV157" s="63"/>
      <c r="HSW157" s="63"/>
      <c r="HSX157" s="63"/>
      <c r="HSY157" s="63"/>
      <c r="HSZ157" s="63"/>
      <c r="HTA157" s="63"/>
      <c r="HTB157" s="63"/>
      <c r="HTC157" s="63"/>
      <c r="HTD157" s="63"/>
      <c r="HTE157" s="63"/>
      <c r="HTF157" s="63"/>
      <c r="HTG157" s="63"/>
      <c r="HTH157" s="63"/>
      <c r="HTI157" s="63"/>
      <c r="HTJ157" s="63"/>
      <c r="HTK157" s="63"/>
      <c r="HTL157" s="63"/>
      <c r="HTM157" s="63"/>
      <c r="HTN157" s="63"/>
      <c r="HTO157" s="63"/>
      <c r="HTP157" s="63"/>
      <c r="HTQ157" s="63"/>
      <c r="HTR157" s="63"/>
      <c r="HTS157" s="63"/>
      <c r="HTT157" s="63"/>
      <c r="HTU157" s="63"/>
      <c r="HTV157" s="63"/>
      <c r="HTW157" s="63"/>
      <c r="HTX157" s="63"/>
      <c r="HTY157" s="63"/>
      <c r="HTZ157" s="63"/>
      <c r="HUA157" s="63"/>
      <c r="HUB157" s="63"/>
      <c r="HUC157" s="63"/>
      <c r="HUD157" s="63"/>
      <c r="HUE157" s="63"/>
      <c r="HUF157" s="63"/>
      <c r="HUG157" s="63"/>
      <c r="HUH157" s="63"/>
      <c r="HUI157" s="63"/>
      <c r="HUJ157" s="63"/>
      <c r="HUK157" s="63"/>
      <c r="HUL157" s="63"/>
      <c r="HUM157" s="63"/>
      <c r="HUN157" s="63"/>
      <c r="HUO157" s="63"/>
      <c r="HUP157" s="63"/>
      <c r="HUQ157" s="63"/>
      <c r="HUR157" s="63"/>
      <c r="HUS157" s="63"/>
      <c r="HUT157" s="63"/>
      <c r="HUU157" s="63"/>
      <c r="HUV157" s="63"/>
      <c r="HUW157" s="63"/>
      <c r="HUX157" s="63"/>
      <c r="HUY157" s="63"/>
      <c r="HUZ157" s="63"/>
      <c r="HVA157" s="63"/>
      <c r="HVB157" s="63"/>
      <c r="HVC157" s="63"/>
      <c r="HVD157" s="63"/>
      <c r="HVE157" s="63"/>
      <c r="HVF157" s="63"/>
      <c r="HVG157" s="63"/>
      <c r="HVH157" s="63"/>
      <c r="HVI157" s="63"/>
      <c r="HVJ157" s="63"/>
      <c r="HVK157" s="63"/>
      <c r="HVL157" s="63"/>
      <c r="HVM157" s="63"/>
      <c r="HVN157" s="63"/>
      <c r="HVO157" s="63"/>
      <c r="HVP157" s="63"/>
      <c r="HVQ157" s="63"/>
      <c r="HVR157" s="63"/>
      <c r="HVS157" s="63"/>
      <c r="HVT157" s="63"/>
      <c r="HVU157" s="63"/>
      <c r="HVV157" s="63"/>
      <c r="HVW157" s="63"/>
      <c r="HVX157" s="63"/>
      <c r="HVY157" s="63"/>
      <c r="HVZ157" s="63"/>
      <c r="HWA157" s="63"/>
      <c r="HWB157" s="63"/>
      <c r="HWC157" s="63"/>
      <c r="HWD157" s="63"/>
      <c r="HWE157" s="63"/>
      <c r="HWF157" s="63"/>
      <c r="HWG157" s="63"/>
      <c r="HWH157" s="63"/>
      <c r="HWI157" s="63"/>
      <c r="HWJ157" s="63"/>
      <c r="HWK157" s="63"/>
      <c r="HWL157" s="63"/>
      <c r="HWM157" s="63"/>
      <c r="HWN157" s="63"/>
      <c r="HWO157" s="63"/>
      <c r="HWP157" s="63"/>
      <c r="HWQ157" s="63"/>
      <c r="HWR157" s="63"/>
      <c r="HWS157" s="63"/>
      <c r="HWT157" s="63"/>
      <c r="HWU157" s="63"/>
      <c r="HWV157" s="63"/>
      <c r="HWW157" s="63"/>
      <c r="HWX157" s="63"/>
      <c r="HWY157" s="63"/>
      <c r="HWZ157" s="63"/>
      <c r="HXA157" s="63"/>
      <c r="HXB157" s="63"/>
      <c r="HXC157" s="63"/>
      <c r="HXD157" s="63"/>
      <c r="HXE157" s="63"/>
      <c r="HXF157" s="63"/>
      <c r="HXG157" s="63"/>
      <c r="HXH157" s="63"/>
      <c r="HXI157" s="63"/>
      <c r="HXJ157" s="63"/>
      <c r="HXK157" s="63"/>
      <c r="HXL157" s="63"/>
      <c r="HXM157" s="63"/>
      <c r="HXN157" s="63"/>
      <c r="HXO157" s="63"/>
      <c r="HXP157" s="63"/>
      <c r="HXQ157" s="63"/>
      <c r="HXR157" s="63"/>
      <c r="HXS157" s="63"/>
      <c r="HXT157" s="63"/>
      <c r="HXU157" s="63"/>
      <c r="HXV157" s="63"/>
      <c r="HXW157" s="63"/>
      <c r="HXX157" s="63"/>
      <c r="HXY157" s="63"/>
      <c r="HXZ157" s="63"/>
      <c r="HYA157" s="63"/>
      <c r="HYB157" s="63"/>
      <c r="HYC157" s="63"/>
      <c r="HYD157" s="63"/>
      <c r="HYE157" s="63"/>
      <c r="HYF157" s="63"/>
      <c r="HYG157" s="63"/>
      <c r="HYH157" s="63"/>
      <c r="HYI157" s="63"/>
      <c r="HYJ157" s="63"/>
      <c r="HYK157" s="63"/>
      <c r="HYL157" s="63"/>
      <c r="HYM157" s="63"/>
      <c r="HYN157" s="63"/>
      <c r="HYO157" s="63"/>
      <c r="HYP157" s="63"/>
      <c r="HYQ157" s="63"/>
      <c r="HYR157" s="63"/>
      <c r="HYS157" s="63"/>
      <c r="HYT157" s="63"/>
      <c r="HYU157" s="63"/>
      <c r="HYV157" s="63"/>
      <c r="HYW157" s="63"/>
      <c r="HYX157" s="63"/>
      <c r="HYY157" s="63"/>
      <c r="HYZ157" s="63"/>
      <c r="HZA157" s="63"/>
      <c r="HZB157" s="63"/>
      <c r="HZC157" s="63"/>
      <c r="HZD157" s="63"/>
      <c r="HZE157" s="63"/>
      <c r="HZF157" s="63"/>
      <c r="HZG157" s="63"/>
      <c r="HZH157" s="63"/>
      <c r="HZI157" s="63"/>
      <c r="HZJ157" s="63"/>
      <c r="HZK157" s="63"/>
      <c r="HZL157" s="63"/>
      <c r="HZM157" s="63"/>
      <c r="HZN157" s="63"/>
      <c r="HZO157" s="63"/>
      <c r="HZP157" s="63"/>
      <c r="HZQ157" s="63"/>
      <c r="HZR157" s="63"/>
      <c r="HZS157" s="63"/>
      <c r="HZT157" s="63"/>
      <c r="HZU157" s="63"/>
      <c r="HZV157" s="63"/>
      <c r="HZW157" s="63"/>
      <c r="HZX157" s="63"/>
      <c r="HZY157" s="63"/>
      <c r="HZZ157" s="63"/>
      <c r="IAA157" s="63"/>
      <c r="IAB157" s="63"/>
      <c r="IAC157" s="63"/>
      <c r="IAD157" s="63"/>
      <c r="IAE157" s="63"/>
      <c r="IAF157" s="63"/>
      <c r="IAG157" s="63"/>
      <c r="IAH157" s="63"/>
      <c r="IAI157" s="63"/>
      <c r="IAJ157" s="63"/>
      <c r="IAK157" s="63"/>
      <c r="IAL157" s="63"/>
      <c r="IAM157" s="63"/>
      <c r="IAN157" s="63"/>
      <c r="IAO157" s="63"/>
      <c r="IAP157" s="63"/>
      <c r="IAQ157" s="63"/>
      <c r="IAR157" s="63"/>
      <c r="IAS157" s="63"/>
      <c r="IAT157" s="63"/>
      <c r="IAU157" s="63"/>
      <c r="IAV157" s="63"/>
      <c r="IAW157" s="63"/>
      <c r="IAX157" s="63"/>
      <c r="IAY157" s="63"/>
      <c r="IAZ157" s="63"/>
      <c r="IBA157" s="63"/>
      <c r="IBB157" s="63"/>
      <c r="IBC157" s="63"/>
      <c r="IBD157" s="63"/>
      <c r="IBE157" s="63"/>
      <c r="IBF157" s="63"/>
      <c r="IBG157" s="63"/>
      <c r="IBH157" s="63"/>
      <c r="IBI157" s="63"/>
      <c r="IBJ157" s="63"/>
      <c r="IBK157" s="63"/>
      <c r="IBL157" s="63"/>
      <c r="IBM157" s="63"/>
      <c r="IBN157" s="63"/>
      <c r="IBO157" s="63"/>
      <c r="IBP157" s="63"/>
      <c r="IBQ157" s="63"/>
      <c r="IBR157" s="63"/>
      <c r="IBS157" s="63"/>
      <c r="IBT157" s="63"/>
      <c r="IBU157" s="63"/>
      <c r="IBV157" s="63"/>
      <c r="IBW157" s="63"/>
      <c r="IBX157" s="63"/>
      <c r="IBY157" s="63"/>
      <c r="IBZ157" s="63"/>
      <c r="ICA157" s="63"/>
      <c r="ICB157" s="63"/>
      <c r="ICC157" s="63"/>
      <c r="ICD157" s="63"/>
      <c r="ICE157" s="63"/>
      <c r="ICF157" s="63"/>
      <c r="ICG157" s="63"/>
      <c r="ICH157" s="63"/>
      <c r="ICI157" s="63"/>
      <c r="ICJ157" s="63"/>
      <c r="ICK157" s="63"/>
      <c r="ICL157" s="63"/>
      <c r="ICM157" s="63"/>
      <c r="ICN157" s="63"/>
      <c r="ICO157" s="63"/>
      <c r="ICP157" s="63"/>
      <c r="ICQ157" s="63"/>
      <c r="ICR157" s="63"/>
      <c r="ICS157" s="63"/>
      <c r="ICT157" s="63"/>
      <c r="ICU157" s="63"/>
      <c r="ICV157" s="63"/>
      <c r="ICW157" s="63"/>
      <c r="ICX157" s="63"/>
      <c r="ICY157" s="63"/>
      <c r="ICZ157" s="63"/>
      <c r="IDA157" s="63"/>
      <c r="IDB157" s="63"/>
      <c r="IDC157" s="63"/>
      <c r="IDD157" s="63"/>
      <c r="IDE157" s="63"/>
      <c r="IDF157" s="63"/>
      <c r="IDG157" s="63"/>
      <c r="IDH157" s="63"/>
      <c r="IDI157" s="63"/>
      <c r="IDJ157" s="63"/>
      <c r="IDK157" s="63"/>
      <c r="IDL157" s="63"/>
      <c r="IDM157" s="63"/>
      <c r="IDN157" s="63"/>
      <c r="IDO157" s="63"/>
      <c r="IDP157" s="63"/>
      <c r="IDQ157" s="63"/>
      <c r="IDR157" s="63"/>
      <c r="IDS157" s="63"/>
      <c r="IDT157" s="63"/>
      <c r="IDU157" s="63"/>
      <c r="IDV157" s="63"/>
      <c r="IDW157" s="63"/>
      <c r="IDX157" s="63"/>
      <c r="IDY157" s="63"/>
      <c r="IDZ157" s="63"/>
      <c r="IEA157" s="63"/>
      <c r="IEB157" s="63"/>
      <c r="IEC157" s="63"/>
      <c r="IED157" s="63"/>
      <c r="IEE157" s="63"/>
      <c r="IEF157" s="63"/>
      <c r="IEG157" s="63"/>
      <c r="IEH157" s="63"/>
      <c r="IEI157" s="63"/>
      <c r="IEJ157" s="63"/>
      <c r="IEK157" s="63"/>
      <c r="IEL157" s="63"/>
      <c r="IEM157" s="63"/>
      <c r="IEN157" s="63"/>
      <c r="IEO157" s="63"/>
      <c r="IEP157" s="63"/>
      <c r="IEQ157" s="63"/>
      <c r="IER157" s="63"/>
      <c r="IES157" s="63"/>
      <c r="IET157" s="63"/>
      <c r="IEU157" s="63"/>
      <c r="IEV157" s="63"/>
      <c r="IEW157" s="63"/>
      <c r="IEX157" s="63"/>
      <c r="IEY157" s="63"/>
      <c r="IEZ157" s="63"/>
      <c r="IFA157" s="63"/>
      <c r="IFB157" s="63"/>
      <c r="IFC157" s="63"/>
      <c r="IFD157" s="63"/>
      <c r="IFE157" s="63"/>
      <c r="IFF157" s="63"/>
      <c r="IFG157" s="63"/>
      <c r="IFH157" s="63"/>
      <c r="IFI157" s="63"/>
      <c r="IFJ157" s="63"/>
      <c r="IFK157" s="63"/>
      <c r="IFL157" s="63"/>
      <c r="IFM157" s="63"/>
      <c r="IFN157" s="63"/>
      <c r="IFO157" s="63"/>
      <c r="IFP157" s="63"/>
      <c r="IFQ157" s="63"/>
      <c r="IFR157" s="63"/>
      <c r="IFS157" s="63"/>
      <c r="IFT157" s="63"/>
      <c r="IFU157" s="63"/>
      <c r="IFV157" s="63"/>
      <c r="IFW157" s="63"/>
      <c r="IFX157" s="63"/>
      <c r="IFY157" s="63"/>
      <c r="IFZ157" s="63"/>
      <c r="IGA157" s="63"/>
      <c r="IGB157" s="63"/>
      <c r="IGC157" s="63"/>
      <c r="IGD157" s="63"/>
      <c r="IGE157" s="63"/>
      <c r="IGF157" s="63"/>
      <c r="IGG157" s="63"/>
      <c r="IGH157" s="63"/>
      <c r="IGI157" s="63"/>
      <c r="IGJ157" s="63"/>
      <c r="IGK157" s="63"/>
      <c r="IGL157" s="63"/>
      <c r="IGM157" s="63"/>
      <c r="IGN157" s="63"/>
      <c r="IGO157" s="63"/>
      <c r="IGP157" s="63"/>
      <c r="IGQ157" s="63"/>
      <c r="IGR157" s="63"/>
      <c r="IGS157" s="63"/>
      <c r="IGT157" s="63"/>
      <c r="IGU157" s="63"/>
      <c r="IGV157" s="63"/>
      <c r="IGW157" s="63"/>
      <c r="IGX157" s="63"/>
      <c r="IGY157" s="63"/>
      <c r="IGZ157" s="63"/>
      <c r="IHA157" s="63"/>
      <c r="IHB157" s="63"/>
      <c r="IHC157" s="63"/>
      <c r="IHD157" s="63"/>
      <c r="IHE157" s="63"/>
      <c r="IHF157" s="63"/>
      <c r="IHG157" s="63"/>
      <c r="IHH157" s="63"/>
      <c r="IHI157" s="63"/>
      <c r="IHJ157" s="63"/>
      <c r="IHK157" s="63"/>
      <c r="IHL157" s="63"/>
      <c r="IHM157" s="63"/>
      <c r="IHN157" s="63"/>
      <c r="IHO157" s="63"/>
      <c r="IHP157" s="63"/>
      <c r="IHQ157" s="63"/>
      <c r="IHR157" s="63"/>
      <c r="IHS157" s="63"/>
      <c r="IHT157" s="63"/>
      <c r="IHU157" s="63"/>
      <c r="IHV157" s="63"/>
      <c r="IHW157" s="63"/>
      <c r="IHX157" s="63"/>
      <c r="IHY157" s="63"/>
      <c r="IHZ157" s="63"/>
      <c r="IIA157" s="63"/>
      <c r="IIB157" s="63"/>
      <c r="IIC157" s="63"/>
      <c r="IID157" s="63"/>
      <c r="IIE157" s="63"/>
      <c r="IIF157" s="63"/>
      <c r="IIG157" s="63"/>
      <c r="IIH157" s="63"/>
      <c r="III157" s="63"/>
      <c r="IIJ157" s="63"/>
      <c r="IIK157" s="63"/>
      <c r="IIL157" s="63"/>
      <c r="IIM157" s="63"/>
      <c r="IIN157" s="63"/>
      <c r="IIO157" s="63"/>
      <c r="IIP157" s="63"/>
      <c r="IIQ157" s="63"/>
      <c r="IIR157" s="63"/>
      <c r="IIS157" s="63"/>
      <c r="IIT157" s="63"/>
      <c r="IIU157" s="63"/>
      <c r="IIV157" s="63"/>
      <c r="IIW157" s="63"/>
      <c r="IIX157" s="63"/>
      <c r="IIY157" s="63"/>
      <c r="IIZ157" s="63"/>
      <c r="IJA157" s="63"/>
      <c r="IJB157" s="63"/>
      <c r="IJC157" s="63"/>
      <c r="IJD157" s="63"/>
      <c r="IJE157" s="63"/>
      <c r="IJF157" s="63"/>
      <c r="IJG157" s="63"/>
      <c r="IJH157" s="63"/>
      <c r="IJI157" s="63"/>
      <c r="IJJ157" s="63"/>
      <c r="IJK157" s="63"/>
      <c r="IJL157" s="63"/>
      <c r="IJM157" s="63"/>
      <c r="IJN157" s="63"/>
      <c r="IJO157" s="63"/>
      <c r="IJP157" s="63"/>
      <c r="IJQ157" s="63"/>
      <c r="IJR157" s="63"/>
      <c r="IJS157" s="63"/>
      <c r="IJT157" s="63"/>
      <c r="IJU157" s="63"/>
      <c r="IJV157" s="63"/>
      <c r="IJW157" s="63"/>
      <c r="IJX157" s="63"/>
      <c r="IJY157" s="63"/>
      <c r="IJZ157" s="63"/>
      <c r="IKA157" s="63"/>
      <c r="IKB157" s="63"/>
      <c r="IKC157" s="63"/>
      <c r="IKD157" s="63"/>
      <c r="IKE157" s="63"/>
      <c r="IKF157" s="63"/>
      <c r="IKG157" s="63"/>
      <c r="IKH157" s="63"/>
      <c r="IKI157" s="63"/>
      <c r="IKJ157" s="63"/>
      <c r="IKK157" s="63"/>
      <c r="IKL157" s="63"/>
      <c r="IKM157" s="63"/>
      <c r="IKN157" s="63"/>
      <c r="IKO157" s="63"/>
      <c r="IKP157" s="63"/>
      <c r="IKQ157" s="63"/>
      <c r="IKR157" s="63"/>
      <c r="IKS157" s="63"/>
      <c r="IKT157" s="63"/>
      <c r="IKU157" s="63"/>
      <c r="IKV157" s="63"/>
      <c r="IKW157" s="63"/>
      <c r="IKX157" s="63"/>
      <c r="IKY157" s="63"/>
      <c r="IKZ157" s="63"/>
      <c r="ILA157" s="63"/>
      <c r="ILB157" s="63"/>
      <c r="ILC157" s="63"/>
      <c r="ILD157" s="63"/>
      <c r="ILE157" s="63"/>
      <c r="ILF157" s="63"/>
      <c r="ILG157" s="63"/>
      <c r="ILH157" s="63"/>
      <c r="ILI157" s="63"/>
      <c r="ILJ157" s="63"/>
      <c r="ILK157" s="63"/>
      <c r="ILL157" s="63"/>
      <c r="ILM157" s="63"/>
      <c r="ILN157" s="63"/>
      <c r="ILO157" s="63"/>
      <c r="ILP157" s="63"/>
      <c r="ILQ157" s="63"/>
      <c r="ILR157" s="63"/>
      <c r="ILS157" s="63"/>
      <c r="ILT157" s="63"/>
      <c r="ILU157" s="63"/>
      <c r="ILV157" s="63"/>
      <c r="ILW157" s="63"/>
      <c r="ILX157" s="63"/>
      <c r="ILY157" s="63"/>
      <c r="ILZ157" s="63"/>
      <c r="IMA157" s="63"/>
      <c r="IMB157" s="63"/>
      <c r="IMC157" s="63"/>
      <c r="IMD157" s="63"/>
      <c r="IME157" s="63"/>
      <c r="IMF157" s="63"/>
      <c r="IMG157" s="63"/>
      <c r="IMH157" s="63"/>
      <c r="IMI157" s="63"/>
      <c r="IMJ157" s="63"/>
      <c r="IMK157" s="63"/>
      <c r="IML157" s="63"/>
      <c r="IMM157" s="63"/>
      <c r="IMN157" s="63"/>
      <c r="IMO157" s="63"/>
      <c r="IMP157" s="63"/>
      <c r="IMQ157" s="63"/>
      <c r="IMR157" s="63"/>
      <c r="IMS157" s="63"/>
      <c r="IMT157" s="63"/>
      <c r="IMU157" s="63"/>
      <c r="IMV157" s="63"/>
      <c r="IMW157" s="63"/>
      <c r="IMX157" s="63"/>
      <c r="IMY157" s="63"/>
      <c r="IMZ157" s="63"/>
      <c r="INA157" s="63"/>
      <c r="INB157" s="63"/>
      <c r="INC157" s="63"/>
      <c r="IND157" s="63"/>
      <c r="INE157" s="63"/>
      <c r="INF157" s="63"/>
      <c r="ING157" s="63"/>
      <c r="INH157" s="63"/>
      <c r="INI157" s="63"/>
      <c r="INJ157" s="63"/>
      <c r="INK157" s="63"/>
      <c r="INL157" s="63"/>
      <c r="INM157" s="63"/>
      <c r="INN157" s="63"/>
      <c r="INO157" s="63"/>
      <c r="INP157" s="63"/>
      <c r="INQ157" s="63"/>
      <c r="INR157" s="63"/>
      <c r="INS157" s="63"/>
      <c r="INT157" s="63"/>
      <c r="INU157" s="63"/>
      <c r="INV157" s="63"/>
      <c r="INW157" s="63"/>
      <c r="INX157" s="63"/>
      <c r="INY157" s="63"/>
      <c r="INZ157" s="63"/>
      <c r="IOA157" s="63"/>
      <c r="IOB157" s="63"/>
      <c r="IOC157" s="63"/>
      <c r="IOD157" s="63"/>
      <c r="IOE157" s="63"/>
      <c r="IOF157" s="63"/>
      <c r="IOG157" s="63"/>
      <c r="IOH157" s="63"/>
      <c r="IOI157" s="63"/>
      <c r="IOJ157" s="63"/>
      <c r="IOK157" s="63"/>
      <c r="IOL157" s="63"/>
      <c r="IOM157" s="63"/>
      <c r="ION157" s="63"/>
      <c r="IOO157" s="63"/>
      <c r="IOP157" s="63"/>
      <c r="IOQ157" s="63"/>
      <c r="IOR157" s="63"/>
      <c r="IOS157" s="63"/>
      <c r="IOT157" s="63"/>
      <c r="IOU157" s="63"/>
      <c r="IOV157" s="63"/>
      <c r="IOW157" s="63"/>
      <c r="IOX157" s="63"/>
      <c r="IOY157" s="63"/>
      <c r="IOZ157" s="63"/>
      <c r="IPA157" s="63"/>
      <c r="IPB157" s="63"/>
      <c r="IPC157" s="63"/>
      <c r="IPD157" s="63"/>
      <c r="IPE157" s="63"/>
      <c r="IPF157" s="63"/>
      <c r="IPG157" s="63"/>
      <c r="IPH157" s="63"/>
      <c r="IPI157" s="63"/>
      <c r="IPJ157" s="63"/>
      <c r="IPK157" s="63"/>
      <c r="IPL157" s="63"/>
      <c r="IPM157" s="63"/>
      <c r="IPN157" s="63"/>
      <c r="IPO157" s="63"/>
      <c r="IPP157" s="63"/>
      <c r="IPQ157" s="63"/>
      <c r="IPR157" s="63"/>
      <c r="IPS157" s="63"/>
      <c r="IPT157" s="63"/>
      <c r="IPU157" s="63"/>
      <c r="IPV157" s="63"/>
      <c r="IPW157" s="63"/>
      <c r="IPX157" s="63"/>
      <c r="IPY157" s="63"/>
      <c r="IPZ157" s="63"/>
      <c r="IQA157" s="63"/>
      <c r="IQB157" s="63"/>
      <c r="IQC157" s="63"/>
      <c r="IQD157" s="63"/>
      <c r="IQE157" s="63"/>
      <c r="IQF157" s="63"/>
      <c r="IQG157" s="63"/>
      <c r="IQH157" s="63"/>
      <c r="IQI157" s="63"/>
      <c r="IQJ157" s="63"/>
      <c r="IQK157" s="63"/>
      <c r="IQL157" s="63"/>
      <c r="IQM157" s="63"/>
      <c r="IQN157" s="63"/>
      <c r="IQO157" s="63"/>
      <c r="IQP157" s="63"/>
      <c r="IQQ157" s="63"/>
      <c r="IQR157" s="63"/>
      <c r="IQS157" s="63"/>
      <c r="IQT157" s="63"/>
      <c r="IQU157" s="63"/>
      <c r="IQV157" s="63"/>
      <c r="IQW157" s="63"/>
      <c r="IQX157" s="63"/>
      <c r="IQY157" s="63"/>
      <c r="IQZ157" s="63"/>
      <c r="IRA157" s="63"/>
      <c r="IRB157" s="63"/>
      <c r="IRC157" s="63"/>
      <c r="IRD157" s="63"/>
      <c r="IRE157" s="63"/>
      <c r="IRF157" s="63"/>
      <c r="IRG157" s="63"/>
      <c r="IRH157" s="63"/>
      <c r="IRI157" s="63"/>
      <c r="IRJ157" s="63"/>
      <c r="IRK157" s="63"/>
      <c r="IRL157" s="63"/>
      <c r="IRM157" s="63"/>
      <c r="IRN157" s="63"/>
      <c r="IRO157" s="63"/>
      <c r="IRP157" s="63"/>
      <c r="IRQ157" s="63"/>
      <c r="IRR157" s="63"/>
      <c r="IRS157" s="63"/>
      <c r="IRT157" s="63"/>
      <c r="IRU157" s="63"/>
      <c r="IRV157" s="63"/>
      <c r="IRW157" s="63"/>
      <c r="IRX157" s="63"/>
      <c r="IRY157" s="63"/>
      <c r="IRZ157" s="63"/>
      <c r="ISA157" s="63"/>
      <c r="ISB157" s="63"/>
      <c r="ISC157" s="63"/>
      <c r="ISD157" s="63"/>
      <c r="ISE157" s="63"/>
      <c r="ISF157" s="63"/>
      <c r="ISG157" s="63"/>
      <c r="ISH157" s="63"/>
      <c r="ISI157" s="63"/>
      <c r="ISJ157" s="63"/>
      <c r="ISK157" s="63"/>
      <c r="ISL157" s="63"/>
      <c r="ISM157" s="63"/>
      <c r="ISN157" s="63"/>
      <c r="ISO157" s="63"/>
      <c r="ISP157" s="63"/>
      <c r="ISQ157" s="63"/>
      <c r="ISR157" s="63"/>
      <c r="ISS157" s="63"/>
      <c r="IST157" s="63"/>
      <c r="ISU157" s="63"/>
      <c r="ISV157" s="63"/>
      <c r="ISW157" s="63"/>
      <c r="ISX157" s="63"/>
      <c r="ISY157" s="63"/>
      <c r="ISZ157" s="63"/>
      <c r="ITA157" s="63"/>
      <c r="ITB157" s="63"/>
      <c r="ITC157" s="63"/>
      <c r="ITD157" s="63"/>
      <c r="ITE157" s="63"/>
      <c r="ITF157" s="63"/>
      <c r="ITG157" s="63"/>
      <c r="ITH157" s="63"/>
      <c r="ITI157" s="63"/>
      <c r="ITJ157" s="63"/>
      <c r="ITK157" s="63"/>
      <c r="ITL157" s="63"/>
      <c r="ITM157" s="63"/>
      <c r="ITN157" s="63"/>
      <c r="ITO157" s="63"/>
      <c r="ITP157" s="63"/>
      <c r="ITQ157" s="63"/>
      <c r="ITR157" s="63"/>
      <c r="ITS157" s="63"/>
      <c r="ITT157" s="63"/>
      <c r="ITU157" s="63"/>
      <c r="ITV157" s="63"/>
      <c r="ITW157" s="63"/>
      <c r="ITX157" s="63"/>
      <c r="ITY157" s="63"/>
      <c r="ITZ157" s="63"/>
      <c r="IUA157" s="63"/>
      <c r="IUB157" s="63"/>
      <c r="IUC157" s="63"/>
      <c r="IUD157" s="63"/>
      <c r="IUE157" s="63"/>
      <c r="IUF157" s="63"/>
      <c r="IUG157" s="63"/>
      <c r="IUH157" s="63"/>
      <c r="IUI157" s="63"/>
      <c r="IUJ157" s="63"/>
      <c r="IUK157" s="63"/>
      <c r="IUL157" s="63"/>
      <c r="IUM157" s="63"/>
      <c r="IUN157" s="63"/>
      <c r="IUO157" s="63"/>
      <c r="IUP157" s="63"/>
      <c r="IUQ157" s="63"/>
      <c r="IUR157" s="63"/>
      <c r="IUS157" s="63"/>
      <c r="IUT157" s="63"/>
      <c r="IUU157" s="63"/>
      <c r="IUV157" s="63"/>
      <c r="IUW157" s="63"/>
      <c r="IUX157" s="63"/>
      <c r="IUY157" s="63"/>
      <c r="IUZ157" s="63"/>
      <c r="IVA157" s="63"/>
      <c r="IVB157" s="63"/>
      <c r="IVC157" s="63"/>
      <c r="IVD157" s="63"/>
      <c r="IVE157" s="63"/>
      <c r="IVF157" s="63"/>
      <c r="IVG157" s="63"/>
      <c r="IVH157" s="63"/>
      <c r="IVI157" s="63"/>
      <c r="IVJ157" s="63"/>
      <c r="IVK157" s="63"/>
      <c r="IVL157" s="63"/>
      <c r="IVM157" s="63"/>
      <c r="IVN157" s="63"/>
      <c r="IVO157" s="63"/>
      <c r="IVP157" s="63"/>
      <c r="IVQ157" s="63"/>
      <c r="IVR157" s="63"/>
      <c r="IVS157" s="63"/>
      <c r="IVT157" s="63"/>
      <c r="IVU157" s="63"/>
      <c r="IVV157" s="63"/>
      <c r="IVW157" s="63"/>
      <c r="IVX157" s="63"/>
      <c r="IVY157" s="63"/>
      <c r="IVZ157" s="63"/>
      <c r="IWA157" s="63"/>
      <c r="IWB157" s="63"/>
      <c r="IWC157" s="63"/>
      <c r="IWD157" s="63"/>
      <c r="IWE157" s="63"/>
      <c r="IWF157" s="63"/>
      <c r="IWG157" s="63"/>
      <c r="IWH157" s="63"/>
      <c r="IWI157" s="63"/>
      <c r="IWJ157" s="63"/>
      <c r="IWK157" s="63"/>
      <c r="IWL157" s="63"/>
      <c r="IWM157" s="63"/>
      <c r="IWN157" s="63"/>
      <c r="IWO157" s="63"/>
      <c r="IWP157" s="63"/>
      <c r="IWQ157" s="63"/>
      <c r="IWR157" s="63"/>
      <c r="IWS157" s="63"/>
      <c r="IWT157" s="63"/>
      <c r="IWU157" s="63"/>
      <c r="IWV157" s="63"/>
      <c r="IWW157" s="63"/>
      <c r="IWX157" s="63"/>
      <c r="IWY157" s="63"/>
      <c r="IWZ157" s="63"/>
      <c r="IXA157" s="63"/>
      <c r="IXB157" s="63"/>
      <c r="IXC157" s="63"/>
      <c r="IXD157" s="63"/>
      <c r="IXE157" s="63"/>
      <c r="IXF157" s="63"/>
      <c r="IXG157" s="63"/>
      <c r="IXH157" s="63"/>
      <c r="IXI157" s="63"/>
      <c r="IXJ157" s="63"/>
      <c r="IXK157" s="63"/>
      <c r="IXL157" s="63"/>
      <c r="IXM157" s="63"/>
      <c r="IXN157" s="63"/>
      <c r="IXO157" s="63"/>
      <c r="IXP157" s="63"/>
      <c r="IXQ157" s="63"/>
      <c r="IXR157" s="63"/>
      <c r="IXS157" s="63"/>
      <c r="IXT157" s="63"/>
      <c r="IXU157" s="63"/>
      <c r="IXV157" s="63"/>
      <c r="IXW157" s="63"/>
      <c r="IXX157" s="63"/>
      <c r="IXY157" s="63"/>
      <c r="IXZ157" s="63"/>
      <c r="IYA157" s="63"/>
      <c r="IYB157" s="63"/>
      <c r="IYC157" s="63"/>
      <c r="IYD157" s="63"/>
      <c r="IYE157" s="63"/>
      <c r="IYF157" s="63"/>
      <c r="IYG157" s="63"/>
      <c r="IYH157" s="63"/>
      <c r="IYI157" s="63"/>
      <c r="IYJ157" s="63"/>
      <c r="IYK157" s="63"/>
      <c r="IYL157" s="63"/>
      <c r="IYM157" s="63"/>
      <c r="IYN157" s="63"/>
      <c r="IYO157" s="63"/>
      <c r="IYP157" s="63"/>
      <c r="IYQ157" s="63"/>
      <c r="IYR157" s="63"/>
      <c r="IYS157" s="63"/>
      <c r="IYT157" s="63"/>
      <c r="IYU157" s="63"/>
      <c r="IYV157" s="63"/>
      <c r="IYW157" s="63"/>
      <c r="IYX157" s="63"/>
      <c r="IYY157" s="63"/>
      <c r="IYZ157" s="63"/>
      <c r="IZA157" s="63"/>
      <c r="IZB157" s="63"/>
      <c r="IZC157" s="63"/>
      <c r="IZD157" s="63"/>
      <c r="IZE157" s="63"/>
      <c r="IZF157" s="63"/>
      <c r="IZG157" s="63"/>
      <c r="IZH157" s="63"/>
      <c r="IZI157" s="63"/>
      <c r="IZJ157" s="63"/>
      <c r="IZK157" s="63"/>
      <c r="IZL157" s="63"/>
      <c r="IZM157" s="63"/>
      <c r="IZN157" s="63"/>
      <c r="IZO157" s="63"/>
      <c r="IZP157" s="63"/>
      <c r="IZQ157" s="63"/>
      <c r="IZR157" s="63"/>
      <c r="IZS157" s="63"/>
      <c r="IZT157" s="63"/>
      <c r="IZU157" s="63"/>
      <c r="IZV157" s="63"/>
      <c r="IZW157" s="63"/>
      <c r="IZX157" s="63"/>
      <c r="IZY157" s="63"/>
      <c r="IZZ157" s="63"/>
      <c r="JAA157" s="63"/>
      <c r="JAB157" s="63"/>
      <c r="JAC157" s="63"/>
      <c r="JAD157" s="63"/>
      <c r="JAE157" s="63"/>
      <c r="JAF157" s="63"/>
      <c r="JAG157" s="63"/>
      <c r="JAH157" s="63"/>
      <c r="JAI157" s="63"/>
      <c r="JAJ157" s="63"/>
      <c r="JAK157" s="63"/>
      <c r="JAL157" s="63"/>
      <c r="JAM157" s="63"/>
      <c r="JAN157" s="63"/>
      <c r="JAO157" s="63"/>
      <c r="JAP157" s="63"/>
      <c r="JAQ157" s="63"/>
      <c r="JAR157" s="63"/>
      <c r="JAS157" s="63"/>
      <c r="JAT157" s="63"/>
      <c r="JAU157" s="63"/>
      <c r="JAV157" s="63"/>
      <c r="JAW157" s="63"/>
      <c r="JAX157" s="63"/>
      <c r="JAY157" s="63"/>
      <c r="JAZ157" s="63"/>
      <c r="JBA157" s="63"/>
      <c r="JBB157" s="63"/>
      <c r="JBC157" s="63"/>
      <c r="JBD157" s="63"/>
      <c r="JBE157" s="63"/>
      <c r="JBF157" s="63"/>
      <c r="JBG157" s="63"/>
      <c r="JBH157" s="63"/>
      <c r="JBI157" s="63"/>
      <c r="JBJ157" s="63"/>
      <c r="JBK157" s="63"/>
      <c r="JBL157" s="63"/>
      <c r="JBM157" s="63"/>
      <c r="JBN157" s="63"/>
      <c r="JBO157" s="63"/>
      <c r="JBP157" s="63"/>
      <c r="JBQ157" s="63"/>
      <c r="JBR157" s="63"/>
      <c r="JBS157" s="63"/>
      <c r="JBT157" s="63"/>
      <c r="JBU157" s="63"/>
      <c r="JBV157" s="63"/>
      <c r="JBW157" s="63"/>
      <c r="JBX157" s="63"/>
      <c r="JBY157" s="63"/>
      <c r="JBZ157" s="63"/>
      <c r="JCA157" s="63"/>
      <c r="JCB157" s="63"/>
      <c r="JCC157" s="63"/>
      <c r="JCD157" s="63"/>
      <c r="JCE157" s="63"/>
      <c r="JCF157" s="63"/>
      <c r="JCG157" s="63"/>
      <c r="JCH157" s="63"/>
      <c r="JCI157" s="63"/>
      <c r="JCJ157" s="63"/>
      <c r="JCK157" s="63"/>
      <c r="JCL157" s="63"/>
      <c r="JCM157" s="63"/>
      <c r="JCN157" s="63"/>
      <c r="JCO157" s="63"/>
      <c r="JCP157" s="63"/>
      <c r="JCQ157" s="63"/>
      <c r="JCR157" s="63"/>
      <c r="JCS157" s="63"/>
      <c r="JCT157" s="63"/>
      <c r="JCU157" s="63"/>
      <c r="JCV157" s="63"/>
      <c r="JCW157" s="63"/>
      <c r="JCX157" s="63"/>
      <c r="JCY157" s="63"/>
      <c r="JCZ157" s="63"/>
      <c r="JDA157" s="63"/>
      <c r="JDB157" s="63"/>
      <c r="JDC157" s="63"/>
      <c r="JDD157" s="63"/>
      <c r="JDE157" s="63"/>
      <c r="JDF157" s="63"/>
      <c r="JDG157" s="63"/>
      <c r="JDH157" s="63"/>
      <c r="JDI157" s="63"/>
      <c r="JDJ157" s="63"/>
      <c r="JDK157" s="63"/>
      <c r="JDL157" s="63"/>
      <c r="JDM157" s="63"/>
      <c r="JDN157" s="63"/>
      <c r="JDO157" s="63"/>
      <c r="JDP157" s="63"/>
      <c r="JDQ157" s="63"/>
      <c r="JDR157" s="63"/>
      <c r="JDS157" s="63"/>
      <c r="JDT157" s="63"/>
      <c r="JDU157" s="63"/>
      <c r="JDV157" s="63"/>
      <c r="JDW157" s="63"/>
      <c r="JDX157" s="63"/>
      <c r="JDY157" s="63"/>
      <c r="JDZ157" s="63"/>
      <c r="JEA157" s="63"/>
      <c r="JEB157" s="63"/>
      <c r="JEC157" s="63"/>
      <c r="JED157" s="63"/>
      <c r="JEE157" s="63"/>
      <c r="JEF157" s="63"/>
      <c r="JEG157" s="63"/>
      <c r="JEH157" s="63"/>
      <c r="JEI157" s="63"/>
      <c r="JEJ157" s="63"/>
      <c r="JEK157" s="63"/>
      <c r="JEL157" s="63"/>
      <c r="JEM157" s="63"/>
      <c r="JEN157" s="63"/>
      <c r="JEO157" s="63"/>
      <c r="JEP157" s="63"/>
      <c r="JEQ157" s="63"/>
      <c r="JER157" s="63"/>
      <c r="JES157" s="63"/>
      <c r="JET157" s="63"/>
      <c r="JEU157" s="63"/>
      <c r="JEV157" s="63"/>
      <c r="JEW157" s="63"/>
      <c r="JEX157" s="63"/>
      <c r="JEY157" s="63"/>
      <c r="JEZ157" s="63"/>
      <c r="JFA157" s="63"/>
      <c r="JFB157" s="63"/>
      <c r="JFC157" s="63"/>
      <c r="JFD157" s="63"/>
      <c r="JFE157" s="63"/>
      <c r="JFF157" s="63"/>
      <c r="JFG157" s="63"/>
      <c r="JFH157" s="63"/>
      <c r="JFI157" s="63"/>
      <c r="JFJ157" s="63"/>
      <c r="JFK157" s="63"/>
      <c r="JFL157" s="63"/>
      <c r="JFM157" s="63"/>
      <c r="JFN157" s="63"/>
      <c r="JFO157" s="63"/>
      <c r="JFP157" s="63"/>
      <c r="JFQ157" s="63"/>
      <c r="JFR157" s="63"/>
      <c r="JFS157" s="63"/>
      <c r="JFT157" s="63"/>
      <c r="JFU157" s="63"/>
      <c r="JFV157" s="63"/>
      <c r="JFW157" s="63"/>
      <c r="JFX157" s="63"/>
      <c r="JFY157" s="63"/>
      <c r="JFZ157" s="63"/>
      <c r="JGA157" s="63"/>
      <c r="JGB157" s="63"/>
      <c r="JGC157" s="63"/>
      <c r="JGD157" s="63"/>
      <c r="JGE157" s="63"/>
      <c r="JGF157" s="63"/>
      <c r="JGG157" s="63"/>
      <c r="JGH157" s="63"/>
      <c r="JGI157" s="63"/>
      <c r="JGJ157" s="63"/>
      <c r="JGK157" s="63"/>
      <c r="JGL157" s="63"/>
      <c r="JGM157" s="63"/>
      <c r="JGN157" s="63"/>
      <c r="JGO157" s="63"/>
      <c r="JGP157" s="63"/>
      <c r="JGQ157" s="63"/>
      <c r="JGR157" s="63"/>
      <c r="JGS157" s="63"/>
      <c r="JGT157" s="63"/>
      <c r="JGU157" s="63"/>
      <c r="JGV157" s="63"/>
      <c r="JGW157" s="63"/>
      <c r="JGX157" s="63"/>
      <c r="JGY157" s="63"/>
      <c r="JGZ157" s="63"/>
      <c r="JHA157" s="63"/>
      <c r="JHB157" s="63"/>
      <c r="JHC157" s="63"/>
      <c r="JHD157" s="63"/>
      <c r="JHE157" s="63"/>
      <c r="JHF157" s="63"/>
      <c r="JHG157" s="63"/>
      <c r="JHH157" s="63"/>
      <c r="JHI157" s="63"/>
      <c r="JHJ157" s="63"/>
      <c r="JHK157" s="63"/>
      <c r="JHL157" s="63"/>
      <c r="JHM157" s="63"/>
      <c r="JHN157" s="63"/>
      <c r="JHO157" s="63"/>
      <c r="JHP157" s="63"/>
      <c r="JHQ157" s="63"/>
      <c r="JHR157" s="63"/>
      <c r="JHS157" s="63"/>
      <c r="JHT157" s="63"/>
      <c r="JHU157" s="63"/>
      <c r="JHV157" s="63"/>
      <c r="JHW157" s="63"/>
      <c r="JHX157" s="63"/>
      <c r="JHY157" s="63"/>
      <c r="JHZ157" s="63"/>
      <c r="JIA157" s="63"/>
      <c r="JIB157" s="63"/>
      <c r="JIC157" s="63"/>
      <c r="JID157" s="63"/>
      <c r="JIE157" s="63"/>
      <c r="JIF157" s="63"/>
      <c r="JIG157" s="63"/>
      <c r="JIH157" s="63"/>
      <c r="JII157" s="63"/>
      <c r="JIJ157" s="63"/>
      <c r="JIK157" s="63"/>
      <c r="JIL157" s="63"/>
      <c r="JIM157" s="63"/>
      <c r="JIN157" s="63"/>
      <c r="JIO157" s="63"/>
      <c r="JIP157" s="63"/>
      <c r="JIQ157" s="63"/>
      <c r="JIR157" s="63"/>
      <c r="JIS157" s="63"/>
      <c r="JIT157" s="63"/>
      <c r="JIU157" s="63"/>
      <c r="JIV157" s="63"/>
      <c r="JIW157" s="63"/>
      <c r="JIX157" s="63"/>
      <c r="JIY157" s="63"/>
      <c r="JIZ157" s="63"/>
      <c r="JJA157" s="63"/>
      <c r="JJB157" s="63"/>
      <c r="JJC157" s="63"/>
      <c r="JJD157" s="63"/>
      <c r="JJE157" s="63"/>
      <c r="JJF157" s="63"/>
      <c r="JJG157" s="63"/>
      <c r="JJH157" s="63"/>
      <c r="JJI157" s="63"/>
      <c r="JJJ157" s="63"/>
      <c r="JJK157" s="63"/>
      <c r="JJL157" s="63"/>
      <c r="JJM157" s="63"/>
      <c r="JJN157" s="63"/>
      <c r="JJO157" s="63"/>
      <c r="JJP157" s="63"/>
      <c r="JJQ157" s="63"/>
      <c r="JJR157" s="63"/>
      <c r="JJS157" s="63"/>
      <c r="JJT157" s="63"/>
      <c r="JJU157" s="63"/>
      <c r="JJV157" s="63"/>
      <c r="JJW157" s="63"/>
      <c r="JJX157" s="63"/>
      <c r="JJY157" s="63"/>
      <c r="JJZ157" s="63"/>
      <c r="JKA157" s="63"/>
      <c r="JKB157" s="63"/>
      <c r="JKC157" s="63"/>
      <c r="JKD157" s="63"/>
      <c r="JKE157" s="63"/>
      <c r="JKF157" s="63"/>
      <c r="JKG157" s="63"/>
      <c r="JKH157" s="63"/>
      <c r="JKI157" s="63"/>
      <c r="JKJ157" s="63"/>
      <c r="JKK157" s="63"/>
      <c r="JKL157" s="63"/>
      <c r="JKM157" s="63"/>
      <c r="JKN157" s="63"/>
      <c r="JKO157" s="63"/>
      <c r="JKP157" s="63"/>
      <c r="JKQ157" s="63"/>
      <c r="JKR157" s="63"/>
      <c r="JKS157" s="63"/>
      <c r="JKT157" s="63"/>
      <c r="JKU157" s="63"/>
      <c r="JKV157" s="63"/>
      <c r="JKW157" s="63"/>
      <c r="JKX157" s="63"/>
      <c r="JKY157" s="63"/>
      <c r="JKZ157" s="63"/>
      <c r="JLA157" s="63"/>
      <c r="JLB157" s="63"/>
      <c r="JLC157" s="63"/>
      <c r="JLD157" s="63"/>
      <c r="JLE157" s="63"/>
      <c r="JLF157" s="63"/>
      <c r="JLG157" s="63"/>
      <c r="JLH157" s="63"/>
      <c r="JLI157" s="63"/>
      <c r="JLJ157" s="63"/>
      <c r="JLK157" s="63"/>
      <c r="JLL157" s="63"/>
      <c r="JLM157" s="63"/>
      <c r="JLN157" s="63"/>
      <c r="JLO157" s="63"/>
      <c r="JLP157" s="63"/>
      <c r="JLQ157" s="63"/>
      <c r="JLR157" s="63"/>
      <c r="JLS157" s="63"/>
      <c r="JLT157" s="63"/>
      <c r="JLU157" s="63"/>
      <c r="JLV157" s="63"/>
      <c r="JLW157" s="63"/>
      <c r="JLX157" s="63"/>
      <c r="JLY157" s="63"/>
      <c r="JLZ157" s="63"/>
      <c r="JMA157" s="63"/>
      <c r="JMB157" s="63"/>
      <c r="JMC157" s="63"/>
      <c r="JMD157" s="63"/>
      <c r="JME157" s="63"/>
      <c r="JMF157" s="63"/>
      <c r="JMG157" s="63"/>
      <c r="JMH157" s="63"/>
      <c r="JMI157" s="63"/>
      <c r="JMJ157" s="63"/>
      <c r="JMK157" s="63"/>
      <c r="JML157" s="63"/>
      <c r="JMM157" s="63"/>
      <c r="JMN157" s="63"/>
      <c r="JMO157" s="63"/>
      <c r="JMP157" s="63"/>
      <c r="JMQ157" s="63"/>
      <c r="JMR157" s="63"/>
      <c r="JMS157" s="63"/>
      <c r="JMT157" s="63"/>
      <c r="JMU157" s="63"/>
      <c r="JMV157" s="63"/>
      <c r="JMW157" s="63"/>
      <c r="JMX157" s="63"/>
      <c r="JMY157" s="63"/>
      <c r="JMZ157" s="63"/>
      <c r="JNA157" s="63"/>
      <c r="JNB157" s="63"/>
      <c r="JNC157" s="63"/>
      <c r="JND157" s="63"/>
      <c r="JNE157" s="63"/>
      <c r="JNF157" s="63"/>
      <c r="JNG157" s="63"/>
      <c r="JNH157" s="63"/>
      <c r="JNI157" s="63"/>
      <c r="JNJ157" s="63"/>
      <c r="JNK157" s="63"/>
      <c r="JNL157" s="63"/>
      <c r="JNM157" s="63"/>
      <c r="JNN157" s="63"/>
      <c r="JNO157" s="63"/>
      <c r="JNP157" s="63"/>
      <c r="JNQ157" s="63"/>
      <c r="JNR157" s="63"/>
      <c r="JNS157" s="63"/>
      <c r="JNT157" s="63"/>
      <c r="JNU157" s="63"/>
      <c r="JNV157" s="63"/>
      <c r="JNW157" s="63"/>
      <c r="JNX157" s="63"/>
      <c r="JNY157" s="63"/>
      <c r="JNZ157" s="63"/>
      <c r="JOA157" s="63"/>
      <c r="JOB157" s="63"/>
      <c r="JOC157" s="63"/>
      <c r="JOD157" s="63"/>
      <c r="JOE157" s="63"/>
      <c r="JOF157" s="63"/>
      <c r="JOG157" s="63"/>
      <c r="JOH157" s="63"/>
      <c r="JOI157" s="63"/>
      <c r="JOJ157" s="63"/>
      <c r="JOK157" s="63"/>
      <c r="JOL157" s="63"/>
      <c r="JOM157" s="63"/>
      <c r="JON157" s="63"/>
      <c r="JOO157" s="63"/>
      <c r="JOP157" s="63"/>
      <c r="JOQ157" s="63"/>
      <c r="JOR157" s="63"/>
      <c r="JOS157" s="63"/>
      <c r="JOT157" s="63"/>
      <c r="JOU157" s="63"/>
      <c r="JOV157" s="63"/>
      <c r="JOW157" s="63"/>
      <c r="JOX157" s="63"/>
      <c r="JOY157" s="63"/>
      <c r="JOZ157" s="63"/>
      <c r="JPA157" s="63"/>
      <c r="JPB157" s="63"/>
      <c r="JPC157" s="63"/>
      <c r="JPD157" s="63"/>
      <c r="JPE157" s="63"/>
      <c r="JPF157" s="63"/>
      <c r="JPG157" s="63"/>
      <c r="JPH157" s="63"/>
      <c r="JPI157" s="63"/>
      <c r="JPJ157" s="63"/>
      <c r="JPK157" s="63"/>
      <c r="JPL157" s="63"/>
      <c r="JPM157" s="63"/>
      <c r="JPN157" s="63"/>
      <c r="JPO157" s="63"/>
      <c r="JPP157" s="63"/>
      <c r="JPQ157" s="63"/>
      <c r="JPR157" s="63"/>
      <c r="JPS157" s="63"/>
      <c r="JPT157" s="63"/>
      <c r="JPU157" s="63"/>
      <c r="JPV157" s="63"/>
      <c r="JPW157" s="63"/>
      <c r="JPX157" s="63"/>
      <c r="JPY157" s="63"/>
      <c r="JPZ157" s="63"/>
      <c r="JQA157" s="63"/>
      <c r="JQB157" s="63"/>
      <c r="JQC157" s="63"/>
      <c r="JQD157" s="63"/>
      <c r="JQE157" s="63"/>
      <c r="JQF157" s="63"/>
      <c r="JQG157" s="63"/>
      <c r="JQH157" s="63"/>
      <c r="JQI157" s="63"/>
      <c r="JQJ157" s="63"/>
      <c r="JQK157" s="63"/>
      <c r="JQL157" s="63"/>
      <c r="JQM157" s="63"/>
      <c r="JQN157" s="63"/>
      <c r="JQO157" s="63"/>
      <c r="JQP157" s="63"/>
      <c r="JQQ157" s="63"/>
      <c r="JQR157" s="63"/>
      <c r="JQS157" s="63"/>
      <c r="JQT157" s="63"/>
      <c r="JQU157" s="63"/>
      <c r="JQV157" s="63"/>
      <c r="JQW157" s="63"/>
      <c r="JQX157" s="63"/>
      <c r="JQY157" s="63"/>
      <c r="JQZ157" s="63"/>
      <c r="JRA157" s="63"/>
      <c r="JRB157" s="63"/>
      <c r="JRC157" s="63"/>
      <c r="JRD157" s="63"/>
      <c r="JRE157" s="63"/>
      <c r="JRF157" s="63"/>
      <c r="JRG157" s="63"/>
      <c r="JRH157" s="63"/>
      <c r="JRI157" s="63"/>
      <c r="JRJ157" s="63"/>
      <c r="JRK157" s="63"/>
      <c r="JRL157" s="63"/>
      <c r="JRM157" s="63"/>
      <c r="JRN157" s="63"/>
      <c r="JRO157" s="63"/>
      <c r="JRP157" s="63"/>
      <c r="JRQ157" s="63"/>
      <c r="JRR157" s="63"/>
      <c r="JRS157" s="63"/>
      <c r="JRT157" s="63"/>
      <c r="JRU157" s="63"/>
      <c r="JRV157" s="63"/>
      <c r="JRW157" s="63"/>
      <c r="JRX157" s="63"/>
      <c r="JRY157" s="63"/>
      <c r="JRZ157" s="63"/>
      <c r="JSA157" s="63"/>
      <c r="JSB157" s="63"/>
      <c r="JSC157" s="63"/>
      <c r="JSD157" s="63"/>
      <c r="JSE157" s="63"/>
      <c r="JSF157" s="63"/>
      <c r="JSG157" s="63"/>
      <c r="JSH157" s="63"/>
      <c r="JSI157" s="63"/>
      <c r="JSJ157" s="63"/>
      <c r="JSK157" s="63"/>
      <c r="JSL157" s="63"/>
      <c r="JSM157" s="63"/>
      <c r="JSN157" s="63"/>
      <c r="JSO157" s="63"/>
      <c r="JSP157" s="63"/>
      <c r="JSQ157" s="63"/>
      <c r="JSR157" s="63"/>
      <c r="JSS157" s="63"/>
      <c r="JST157" s="63"/>
      <c r="JSU157" s="63"/>
      <c r="JSV157" s="63"/>
      <c r="JSW157" s="63"/>
      <c r="JSX157" s="63"/>
      <c r="JSY157" s="63"/>
      <c r="JSZ157" s="63"/>
      <c r="JTA157" s="63"/>
      <c r="JTB157" s="63"/>
      <c r="JTC157" s="63"/>
      <c r="JTD157" s="63"/>
      <c r="JTE157" s="63"/>
      <c r="JTF157" s="63"/>
      <c r="JTG157" s="63"/>
      <c r="JTH157" s="63"/>
      <c r="JTI157" s="63"/>
      <c r="JTJ157" s="63"/>
      <c r="JTK157" s="63"/>
      <c r="JTL157" s="63"/>
      <c r="JTM157" s="63"/>
      <c r="JTN157" s="63"/>
      <c r="JTO157" s="63"/>
      <c r="JTP157" s="63"/>
      <c r="JTQ157" s="63"/>
      <c r="JTR157" s="63"/>
      <c r="JTS157" s="63"/>
      <c r="JTT157" s="63"/>
      <c r="JTU157" s="63"/>
      <c r="JTV157" s="63"/>
      <c r="JTW157" s="63"/>
      <c r="JTX157" s="63"/>
      <c r="JTY157" s="63"/>
      <c r="JTZ157" s="63"/>
      <c r="JUA157" s="63"/>
      <c r="JUB157" s="63"/>
      <c r="JUC157" s="63"/>
      <c r="JUD157" s="63"/>
      <c r="JUE157" s="63"/>
      <c r="JUF157" s="63"/>
      <c r="JUG157" s="63"/>
      <c r="JUH157" s="63"/>
      <c r="JUI157" s="63"/>
      <c r="JUJ157" s="63"/>
      <c r="JUK157" s="63"/>
      <c r="JUL157" s="63"/>
      <c r="JUM157" s="63"/>
      <c r="JUN157" s="63"/>
      <c r="JUO157" s="63"/>
      <c r="JUP157" s="63"/>
      <c r="JUQ157" s="63"/>
      <c r="JUR157" s="63"/>
      <c r="JUS157" s="63"/>
      <c r="JUT157" s="63"/>
      <c r="JUU157" s="63"/>
      <c r="JUV157" s="63"/>
      <c r="JUW157" s="63"/>
      <c r="JUX157" s="63"/>
      <c r="JUY157" s="63"/>
      <c r="JUZ157" s="63"/>
      <c r="JVA157" s="63"/>
      <c r="JVB157" s="63"/>
      <c r="JVC157" s="63"/>
      <c r="JVD157" s="63"/>
      <c r="JVE157" s="63"/>
      <c r="JVF157" s="63"/>
      <c r="JVG157" s="63"/>
      <c r="JVH157" s="63"/>
      <c r="JVI157" s="63"/>
      <c r="JVJ157" s="63"/>
      <c r="JVK157" s="63"/>
      <c r="JVL157" s="63"/>
      <c r="JVM157" s="63"/>
      <c r="JVN157" s="63"/>
      <c r="JVO157" s="63"/>
      <c r="JVP157" s="63"/>
      <c r="JVQ157" s="63"/>
      <c r="JVR157" s="63"/>
      <c r="JVS157" s="63"/>
      <c r="JVT157" s="63"/>
      <c r="JVU157" s="63"/>
      <c r="JVV157" s="63"/>
      <c r="JVW157" s="63"/>
      <c r="JVX157" s="63"/>
      <c r="JVY157" s="63"/>
      <c r="JVZ157" s="63"/>
      <c r="JWA157" s="63"/>
      <c r="JWB157" s="63"/>
      <c r="JWC157" s="63"/>
      <c r="JWD157" s="63"/>
      <c r="JWE157" s="63"/>
      <c r="JWF157" s="63"/>
      <c r="JWG157" s="63"/>
      <c r="JWH157" s="63"/>
      <c r="JWI157" s="63"/>
      <c r="JWJ157" s="63"/>
      <c r="JWK157" s="63"/>
      <c r="JWL157" s="63"/>
      <c r="JWM157" s="63"/>
      <c r="JWN157" s="63"/>
      <c r="JWO157" s="63"/>
      <c r="JWP157" s="63"/>
      <c r="JWQ157" s="63"/>
      <c r="JWR157" s="63"/>
      <c r="JWS157" s="63"/>
      <c r="JWT157" s="63"/>
      <c r="JWU157" s="63"/>
      <c r="JWV157" s="63"/>
      <c r="JWW157" s="63"/>
      <c r="JWX157" s="63"/>
      <c r="JWY157" s="63"/>
      <c r="JWZ157" s="63"/>
      <c r="JXA157" s="63"/>
      <c r="JXB157" s="63"/>
      <c r="JXC157" s="63"/>
      <c r="JXD157" s="63"/>
      <c r="JXE157" s="63"/>
      <c r="JXF157" s="63"/>
      <c r="JXG157" s="63"/>
      <c r="JXH157" s="63"/>
      <c r="JXI157" s="63"/>
      <c r="JXJ157" s="63"/>
      <c r="JXK157" s="63"/>
      <c r="JXL157" s="63"/>
      <c r="JXM157" s="63"/>
      <c r="JXN157" s="63"/>
      <c r="JXO157" s="63"/>
      <c r="JXP157" s="63"/>
      <c r="JXQ157" s="63"/>
      <c r="JXR157" s="63"/>
      <c r="JXS157" s="63"/>
      <c r="JXT157" s="63"/>
      <c r="JXU157" s="63"/>
      <c r="JXV157" s="63"/>
      <c r="JXW157" s="63"/>
      <c r="JXX157" s="63"/>
      <c r="JXY157" s="63"/>
      <c r="JXZ157" s="63"/>
      <c r="JYA157" s="63"/>
      <c r="JYB157" s="63"/>
      <c r="JYC157" s="63"/>
      <c r="JYD157" s="63"/>
      <c r="JYE157" s="63"/>
      <c r="JYF157" s="63"/>
      <c r="JYG157" s="63"/>
      <c r="JYH157" s="63"/>
      <c r="JYI157" s="63"/>
      <c r="JYJ157" s="63"/>
      <c r="JYK157" s="63"/>
      <c r="JYL157" s="63"/>
      <c r="JYM157" s="63"/>
      <c r="JYN157" s="63"/>
      <c r="JYO157" s="63"/>
      <c r="JYP157" s="63"/>
      <c r="JYQ157" s="63"/>
      <c r="JYR157" s="63"/>
      <c r="JYS157" s="63"/>
      <c r="JYT157" s="63"/>
      <c r="JYU157" s="63"/>
      <c r="JYV157" s="63"/>
      <c r="JYW157" s="63"/>
      <c r="JYX157" s="63"/>
      <c r="JYY157" s="63"/>
      <c r="JYZ157" s="63"/>
      <c r="JZA157" s="63"/>
      <c r="JZB157" s="63"/>
      <c r="JZC157" s="63"/>
      <c r="JZD157" s="63"/>
      <c r="JZE157" s="63"/>
      <c r="JZF157" s="63"/>
      <c r="JZG157" s="63"/>
      <c r="JZH157" s="63"/>
      <c r="JZI157" s="63"/>
      <c r="JZJ157" s="63"/>
      <c r="JZK157" s="63"/>
      <c r="JZL157" s="63"/>
      <c r="JZM157" s="63"/>
      <c r="JZN157" s="63"/>
      <c r="JZO157" s="63"/>
      <c r="JZP157" s="63"/>
      <c r="JZQ157" s="63"/>
      <c r="JZR157" s="63"/>
      <c r="JZS157" s="63"/>
      <c r="JZT157" s="63"/>
      <c r="JZU157" s="63"/>
      <c r="JZV157" s="63"/>
      <c r="JZW157" s="63"/>
      <c r="JZX157" s="63"/>
      <c r="JZY157" s="63"/>
      <c r="JZZ157" s="63"/>
      <c r="KAA157" s="63"/>
      <c r="KAB157" s="63"/>
      <c r="KAC157" s="63"/>
      <c r="KAD157" s="63"/>
      <c r="KAE157" s="63"/>
      <c r="KAF157" s="63"/>
      <c r="KAG157" s="63"/>
      <c r="KAH157" s="63"/>
      <c r="KAI157" s="63"/>
      <c r="KAJ157" s="63"/>
      <c r="KAK157" s="63"/>
      <c r="KAL157" s="63"/>
      <c r="KAM157" s="63"/>
      <c r="KAN157" s="63"/>
      <c r="KAO157" s="63"/>
      <c r="KAP157" s="63"/>
      <c r="KAQ157" s="63"/>
      <c r="KAR157" s="63"/>
      <c r="KAS157" s="63"/>
      <c r="KAT157" s="63"/>
      <c r="KAU157" s="63"/>
      <c r="KAV157" s="63"/>
      <c r="KAW157" s="63"/>
      <c r="KAX157" s="63"/>
      <c r="KAY157" s="63"/>
      <c r="KAZ157" s="63"/>
      <c r="KBA157" s="63"/>
      <c r="KBB157" s="63"/>
      <c r="KBC157" s="63"/>
      <c r="KBD157" s="63"/>
      <c r="KBE157" s="63"/>
      <c r="KBF157" s="63"/>
      <c r="KBG157" s="63"/>
      <c r="KBH157" s="63"/>
      <c r="KBI157" s="63"/>
      <c r="KBJ157" s="63"/>
      <c r="KBK157" s="63"/>
      <c r="KBL157" s="63"/>
      <c r="KBM157" s="63"/>
      <c r="KBN157" s="63"/>
      <c r="KBO157" s="63"/>
      <c r="KBP157" s="63"/>
      <c r="KBQ157" s="63"/>
      <c r="KBR157" s="63"/>
      <c r="KBS157" s="63"/>
      <c r="KBT157" s="63"/>
      <c r="KBU157" s="63"/>
      <c r="KBV157" s="63"/>
      <c r="KBW157" s="63"/>
      <c r="KBX157" s="63"/>
      <c r="KBY157" s="63"/>
      <c r="KBZ157" s="63"/>
      <c r="KCA157" s="63"/>
      <c r="KCB157" s="63"/>
      <c r="KCC157" s="63"/>
      <c r="KCD157" s="63"/>
      <c r="KCE157" s="63"/>
      <c r="KCF157" s="63"/>
      <c r="KCG157" s="63"/>
      <c r="KCH157" s="63"/>
      <c r="KCI157" s="63"/>
      <c r="KCJ157" s="63"/>
      <c r="KCK157" s="63"/>
      <c r="KCL157" s="63"/>
      <c r="KCM157" s="63"/>
      <c r="KCN157" s="63"/>
      <c r="KCO157" s="63"/>
      <c r="KCP157" s="63"/>
      <c r="KCQ157" s="63"/>
      <c r="KCR157" s="63"/>
      <c r="KCS157" s="63"/>
      <c r="KCT157" s="63"/>
      <c r="KCU157" s="63"/>
      <c r="KCV157" s="63"/>
      <c r="KCW157" s="63"/>
      <c r="KCX157" s="63"/>
      <c r="KCY157" s="63"/>
      <c r="KCZ157" s="63"/>
      <c r="KDA157" s="63"/>
      <c r="KDB157" s="63"/>
      <c r="KDC157" s="63"/>
      <c r="KDD157" s="63"/>
      <c r="KDE157" s="63"/>
      <c r="KDF157" s="63"/>
      <c r="KDG157" s="63"/>
      <c r="KDH157" s="63"/>
      <c r="KDI157" s="63"/>
      <c r="KDJ157" s="63"/>
      <c r="KDK157" s="63"/>
      <c r="KDL157" s="63"/>
      <c r="KDM157" s="63"/>
      <c r="KDN157" s="63"/>
      <c r="KDO157" s="63"/>
      <c r="KDP157" s="63"/>
      <c r="KDQ157" s="63"/>
      <c r="KDR157" s="63"/>
      <c r="KDS157" s="63"/>
      <c r="KDT157" s="63"/>
      <c r="KDU157" s="63"/>
      <c r="KDV157" s="63"/>
      <c r="KDW157" s="63"/>
      <c r="KDX157" s="63"/>
      <c r="KDY157" s="63"/>
      <c r="KDZ157" s="63"/>
      <c r="KEA157" s="63"/>
      <c r="KEB157" s="63"/>
      <c r="KEC157" s="63"/>
      <c r="KED157" s="63"/>
      <c r="KEE157" s="63"/>
      <c r="KEF157" s="63"/>
      <c r="KEG157" s="63"/>
      <c r="KEH157" s="63"/>
      <c r="KEI157" s="63"/>
      <c r="KEJ157" s="63"/>
      <c r="KEK157" s="63"/>
      <c r="KEL157" s="63"/>
      <c r="KEM157" s="63"/>
      <c r="KEN157" s="63"/>
      <c r="KEO157" s="63"/>
      <c r="KEP157" s="63"/>
      <c r="KEQ157" s="63"/>
      <c r="KER157" s="63"/>
      <c r="KES157" s="63"/>
      <c r="KET157" s="63"/>
      <c r="KEU157" s="63"/>
      <c r="KEV157" s="63"/>
      <c r="KEW157" s="63"/>
      <c r="KEX157" s="63"/>
      <c r="KEY157" s="63"/>
      <c r="KEZ157" s="63"/>
      <c r="KFA157" s="63"/>
      <c r="KFB157" s="63"/>
      <c r="KFC157" s="63"/>
      <c r="KFD157" s="63"/>
      <c r="KFE157" s="63"/>
      <c r="KFF157" s="63"/>
      <c r="KFG157" s="63"/>
      <c r="KFH157" s="63"/>
      <c r="KFI157" s="63"/>
      <c r="KFJ157" s="63"/>
      <c r="KFK157" s="63"/>
      <c r="KFL157" s="63"/>
      <c r="KFM157" s="63"/>
      <c r="KFN157" s="63"/>
      <c r="KFO157" s="63"/>
      <c r="KFP157" s="63"/>
      <c r="KFQ157" s="63"/>
      <c r="KFR157" s="63"/>
      <c r="KFS157" s="63"/>
      <c r="KFT157" s="63"/>
      <c r="KFU157" s="63"/>
      <c r="KFV157" s="63"/>
      <c r="KFW157" s="63"/>
      <c r="KFX157" s="63"/>
      <c r="KFY157" s="63"/>
      <c r="KFZ157" s="63"/>
      <c r="KGA157" s="63"/>
      <c r="KGB157" s="63"/>
      <c r="KGC157" s="63"/>
      <c r="KGD157" s="63"/>
      <c r="KGE157" s="63"/>
      <c r="KGF157" s="63"/>
      <c r="KGG157" s="63"/>
      <c r="KGH157" s="63"/>
      <c r="KGI157" s="63"/>
      <c r="KGJ157" s="63"/>
      <c r="KGK157" s="63"/>
      <c r="KGL157" s="63"/>
      <c r="KGM157" s="63"/>
      <c r="KGN157" s="63"/>
      <c r="KGO157" s="63"/>
      <c r="KGP157" s="63"/>
      <c r="KGQ157" s="63"/>
      <c r="KGR157" s="63"/>
      <c r="KGS157" s="63"/>
      <c r="KGT157" s="63"/>
      <c r="KGU157" s="63"/>
      <c r="KGV157" s="63"/>
      <c r="KGW157" s="63"/>
      <c r="KGX157" s="63"/>
      <c r="KGY157" s="63"/>
      <c r="KGZ157" s="63"/>
      <c r="KHA157" s="63"/>
      <c r="KHB157" s="63"/>
      <c r="KHC157" s="63"/>
      <c r="KHD157" s="63"/>
      <c r="KHE157" s="63"/>
      <c r="KHF157" s="63"/>
      <c r="KHG157" s="63"/>
      <c r="KHH157" s="63"/>
      <c r="KHI157" s="63"/>
      <c r="KHJ157" s="63"/>
      <c r="KHK157" s="63"/>
      <c r="KHL157" s="63"/>
      <c r="KHM157" s="63"/>
      <c r="KHN157" s="63"/>
      <c r="KHO157" s="63"/>
      <c r="KHP157" s="63"/>
      <c r="KHQ157" s="63"/>
      <c r="KHR157" s="63"/>
      <c r="KHS157" s="63"/>
      <c r="KHT157" s="63"/>
      <c r="KHU157" s="63"/>
      <c r="KHV157" s="63"/>
      <c r="KHW157" s="63"/>
      <c r="KHX157" s="63"/>
      <c r="KHY157" s="63"/>
      <c r="KHZ157" s="63"/>
      <c r="KIA157" s="63"/>
      <c r="KIB157" s="63"/>
      <c r="KIC157" s="63"/>
      <c r="KID157" s="63"/>
      <c r="KIE157" s="63"/>
      <c r="KIF157" s="63"/>
      <c r="KIG157" s="63"/>
      <c r="KIH157" s="63"/>
      <c r="KII157" s="63"/>
      <c r="KIJ157" s="63"/>
      <c r="KIK157" s="63"/>
      <c r="KIL157" s="63"/>
      <c r="KIM157" s="63"/>
      <c r="KIN157" s="63"/>
      <c r="KIO157" s="63"/>
      <c r="KIP157" s="63"/>
      <c r="KIQ157" s="63"/>
      <c r="KIR157" s="63"/>
      <c r="KIS157" s="63"/>
      <c r="KIT157" s="63"/>
      <c r="KIU157" s="63"/>
      <c r="KIV157" s="63"/>
      <c r="KIW157" s="63"/>
      <c r="KIX157" s="63"/>
      <c r="KIY157" s="63"/>
      <c r="KIZ157" s="63"/>
      <c r="KJA157" s="63"/>
      <c r="KJB157" s="63"/>
      <c r="KJC157" s="63"/>
      <c r="KJD157" s="63"/>
      <c r="KJE157" s="63"/>
      <c r="KJF157" s="63"/>
      <c r="KJG157" s="63"/>
      <c r="KJH157" s="63"/>
      <c r="KJI157" s="63"/>
      <c r="KJJ157" s="63"/>
      <c r="KJK157" s="63"/>
      <c r="KJL157" s="63"/>
      <c r="KJM157" s="63"/>
      <c r="KJN157" s="63"/>
      <c r="KJO157" s="63"/>
      <c r="KJP157" s="63"/>
      <c r="KJQ157" s="63"/>
      <c r="KJR157" s="63"/>
      <c r="KJS157" s="63"/>
      <c r="KJT157" s="63"/>
      <c r="KJU157" s="63"/>
      <c r="KJV157" s="63"/>
      <c r="KJW157" s="63"/>
      <c r="KJX157" s="63"/>
      <c r="KJY157" s="63"/>
      <c r="KJZ157" s="63"/>
      <c r="KKA157" s="63"/>
      <c r="KKB157" s="63"/>
      <c r="KKC157" s="63"/>
      <c r="KKD157" s="63"/>
      <c r="KKE157" s="63"/>
      <c r="KKF157" s="63"/>
      <c r="KKG157" s="63"/>
      <c r="KKH157" s="63"/>
      <c r="KKI157" s="63"/>
      <c r="KKJ157" s="63"/>
      <c r="KKK157" s="63"/>
      <c r="KKL157" s="63"/>
      <c r="KKM157" s="63"/>
      <c r="KKN157" s="63"/>
      <c r="KKO157" s="63"/>
      <c r="KKP157" s="63"/>
      <c r="KKQ157" s="63"/>
      <c r="KKR157" s="63"/>
      <c r="KKS157" s="63"/>
      <c r="KKT157" s="63"/>
      <c r="KKU157" s="63"/>
      <c r="KKV157" s="63"/>
      <c r="KKW157" s="63"/>
      <c r="KKX157" s="63"/>
      <c r="KKY157" s="63"/>
      <c r="KKZ157" s="63"/>
      <c r="KLA157" s="63"/>
      <c r="KLB157" s="63"/>
      <c r="KLC157" s="63"/>
      <c r="KLD157" s="63"/>
      <c r="KLE157" s="63"/>
      <c r="KLF157" s="63"/>
      <c r="KLG157" s="63"/>
      <c r="KLH157" s="63"/>
      <c r="KLI157" s="63"/>
      <c r="KLJ157" s="63"/>
      <c r="KLK157" s="63"/>
      <c r="KLL157" s="63"/>
      <c r="KLM157" s="63"/>
      <c r="KLN157" s="63"/>
      <c r="KLO157" s="63"/>
      <c r="KLP157" s="63"/>
      <c r="KLQ157" s="63"/>
      <c r="KLR157" s="63"/>
      <c r="KLS157" s="63"/>
      <c r="KLT157" s="63"/>
      <c r="KLU157" s="63"/>
      <c r="KLV157" s="63"/>
      <c r="KLW157" s="63"/>
      <c r="KLX157" s="63"/>
      <c r="KLY157" s="63"/>
      <c r="KLZ157" s="63"/>
      <c r="KMA157" s="63"/>
      <c r="KMB157" s="63"/>
      <c r="KMC157" s="63"/>
      <c r="KMD157" s="63"/>
      <c r="KME157" s="63"/>
      <c r="KMF157" s="63"/>
      <c r="KMG157" s="63"/>
      <c r="KMH157" s="63"/>
      <c r="KMI157" s="63"/>
      <c r="KMJ157" s="63"/>
      <c r="KMK157" s="63"/>
      <c r="KML157" s="63"/>
      <c r="KMM157" s="63"/>
      <c r="KMN157" s="63"/>
      <c r="KMO157" s="63"/>
      <c r="KMP157" s="63"/>
      <c r="KMQ157" s="63"/>
      <c r="KMR157" s="63"/>
      <c r="KMS157" s="63"/>
      <c r="KMT157" s="63"/>
      <c r="KMU157" s="63"/>
      <c r="KMV157" s="63"/>
      <c r="KMW157" s="63"/>
      <c r="KMX157" s="63"/>
      <c r="KMY157" s="63"/>
      <c r="KMZ157" s="63"/>
      <c r="KNA157" s="63"/>
      <c r="KNB157" s="63"/>
      <c r="KNC157" s="63"/>
      <c r="KND157" s="63"/>
      <c r="KNE157" s="63"/>
      <c r="KNF157" s="63"/>
      <c r="KNG157" s="63"/>
      <c r="KNH157" s="63"/>
      <c r="KNI157" s="63"/>
      <c r="KNJ157" s="63"/>
      <c r="KNK157" s="63"/>
      <c r="KNL157" s="63"/>
      <c r="KNM157" s="63"/>
      <c r="KNN157" s="63"/>
      <c r="KNO157" s="63"/>
      <c r="KNP157" s="63"/>
      <c r="KNQ157" s="63"/>
      <c r="KNR157" s="63"/>
      <c r="KNS157" s="63"/>
      <c r="KNT157" s="63"/>
      <c r="KNU157" s="63"/>
      <c r="KNV157" s="63"/>
      <c r="KNW157" s="63"/>
      <c r="KNX157" s="63"/>
      <c r="KNY157" s="63"/>
      <c r="KNZ157" s="63"/>
      <c r="KOA157" s="63"/>
      <c r="KOB157" s="63"/>
      <c r="KOC157" s="63"/>
      <c r="KOD157" s="63"/>
      <c r="KOE157" s="63"/>
      <c r="KOF157" s="63"/>
      <c r="KOG157" s="63"/>
      <c r="KOH157" s="63"/>
      <c r="KOI157" s="63"/>
      <c r="KOJ157" s="63"/>
      <c r="KOK157" s="63"/>
      <c r="KOL157" s="63"/>
      <c r="KOM157" s="63"/>
      <c r="KON157" s="63"/>
      <c r="KOO157" s="63"/>
      <c r="KOP157" s="63"/>
      <c r="KOQ157" s="63"/>
      <c r="KOR157" s="63"/>
      <c r="KOS157" s="63"/>
      <c r="KOT157" s="63"/>
      <c r="KOU157" s="63"/>
      <c r="KOV157" s="63"/>
      <c r="KOW157" s="63"/>
      <c r="KOX157" s="63"/>
      <c r="KOY157" s="63"/>
      <c r="KOZ157" s="63"/>
      <c r="KPA157" s="63"/>
      <c r="KPB157" s="63"/>
      <c r="KPC157" s="63"/>
      <c r="KPD157" s="63"/>
      <c r="KPE157" s="63"/>
      <c r="KPF157" s="63"/>
      <c r="KPG157" s="63"/>
      <c r="KPH157" s="63"/>
      <c r="KPI157" s="63"/>
      <c r="KPJ157" s="63"/>
      <c r="KPK157" s="63"/>
      <c r="KPL157" s="63"/>
      <c r="KPM157" s="63"/>
      <c r="KPN157" s="63"/>
      <c r="KPO157" s="63"/>
      <c r="KPP157" s="63"/>
      <c r="KPQ157" s="63"/>
      <c r="KPR157" s="63"/>
      <c r="KPS157" s="63"/>
      <c r="KPT157" s="63"/>
      <c r="KPU157" s="63"/>
      <c r="KPV157" s="63"/>
      <c r="KPW157" s="63"/>
      <c r="KPX157" s="63"/>
      <c r="KPY157" s="63"/>
      <c r="KPZ157" s="63"/>
      <c r="KQA157" s="63"/>
      <c r="KQB157" s="63"/>
      <c r="KQC157" s="63"/>
      <c r="KQD157" s="63"/>
      <c r="KQE157" s="63"/>
      <c r="KQF157" s="63"/>
      <c r="KQG157" s="63"/>
      <c r="KQH157" s="63"/>
      <c r="KQI157" s="63"/>
      <c r="KQJ157" s="63"/>
      <c r="KQK157" s="63"/>
      <c r="KQL157" s="63"/>
      <c r="KQM157" s="63"/>
      <c r="KQN157" s="63"/>
      <c r="KQO157" s="63"/>
      <c r="KQP157" s="63"/>
      <c r="KQQ157" s="63"/>
      <c r="KQR157" s="63"/>
      <c r="KQS157" s="63"/>
      <c r="KQT157" s="63"/>
      <c r="KQU157" s="63"/>
      <c r="KQV157" s="63"/>
      <c r="KQW157" s="63"/>
      <c r="KQX157" s="63"/>
      <c r="KQY157" s="63"/>
      <c r="KQZ157" s="63"/>
      <c r="KRA157" s="63"/>
      <c r="KRB157" s="63"/>
      <c r="KRC157" s="63"/>
      <c r="KRD157" s="63"/>
      <c r="KRE157" s="63"/>
      <c r="KRF157" s="63"/>
      <c r="KRG157" s="63"/>
      <c r="KRH157" s="63"/>
      <c r="KRI157" s="63"/>
      <c r="KRJ157" s="63"/>
      <c r="KRK157" s="63"/>
      <c r="KRL157" s="63"/>
      <c r="KRM157" s="63"/>
      <c r="KRN157" s="63"/>
      <c r="KRO157" s="63"/>
      <c r="KRP157" s="63"/>
      <c r="KRQ157" s="63"/>
      <c r="KRR157" s="63"/>
      <c r="KRS157" s="63"/>
      <c r="KRT157" s="63"/>
      <c r="KRU157" s="63"/>
      <c r="KRV157" s="63"/>
      <c r="KRW157" s="63"/>
      <c r="KRX157" s="63"/>
      <c r="KRY157" s="63"/>
      <c r="KRZ157" s="63"/>
      <c r="KSA157" s="63"/>
      <c r="KSB157" s="63"/>
      <c r="KSC157" s="63"/>
      <c r="KSD157" s="63"/>
      <c r="KSE157" s="63"/>
      <c r="KSF157" s="63"/>
      <c r="KSG157" s="63"/>
      <c r="KSH157" s="63"/>
      <c r="KSI157" s="63"/>
      <c r="KSJ157" s="63"/>
      <c r="KSK157" s="63"/>
      <c r="KSL157" s="63"/>
      <c r="KSM157" s="63"/>
      <c r="KSN157" s="63"/>
      <c r="KSO157" s="63"/>
      <c r="KSP157" s="63"/>
      <c r="KSQ157" s="63"/>
      <c r="KSR157" s="63"/>
      <c r="KSS157" s="63"/>
      <c r="KST157" s="63"/>
      <c r="KSU157" s="63"/>
      <c r="KSV157" s="63"/>
      <c r="KSW157" s="63"/>
      <c r="KSX157" s="63"/>
      <c r="KSY157" s="63"/>
      <c r="KSZ157" s="63"/>
      <c r="KTA157" s="63"/>
      <c r="KTB157" s="63"/>
      <c r="KTC157" s="63"/>
      <c r="KTD157" s="63"/>
      <c r="KTE157" s="63"/>
      <c r="KTF157" s="63"/>
      <c r="KTG157" s="63"/>
      <c r="KTH157" s="63"/>
      <c r="KTI157" s="63"/>
      <c r="KTJ157" s="63"/>
      <c r="KTK157" s="63"/>
      <c r="KTL157" s="63"/>
      <c r="KTM157" s="63"/>
      <c r="KTN157" s="63"/>
      <c r="KTO157" s="63"/>
      <c r="KTP157" s="63"/>
      <c r="KTQ157" s="63"/>
      <c r="KTR157" s="63"/>
      <c r="KTS157" s="63"/>
      <c r="KTT157" s="63"/>
      <c r="KTU157" s="63"/>
      <c r="KTV157" s="63"/>
      <c r="KTW157" s="63"/>
      <c r="KTX157" s="63"/>
      <c r="KTY157" s="63"/>
      <c r="KTZ157" s="63"/>
      <c r="KUA157" s="63"/>
      <c r="KUB157" s="63"/>
      <c r="KUC157" s="63"/>
      <c r="KUD157" s="63"/>
      <c r="KUE157" s="63"/>
      <c r="KUF157" s="63"/>
      <c r="KUG157" s="63"/>
      <c r="KUH157" s="63"/>
      <c r="KUI157" s="63"/>
      <c r="KUJ157" s="63"/>
      <c r="KUK157" s="63"/>
      <c r="KUL157" s="63"/>
      <c r="KUM157" s="63"/>
      <c r="KUN157" s="63"/>
      <c r="KUO157" s="63"/>
      <c r="KUP157" s="63"/>
      <c r="KUQ157" s="63"/>
      <c r="KUR157" s="63"/>
      <c r="KUS157" s="63"/>
      <c r="KUT157" s="63"/>
      <c r="KUU157" s="63"/>
      <c r="KUV157" s="63"/>
      <c r="KUW157" s="63"/>
      <c r="KUX157" s="63"/>
      <c r="KUY157" s="63"/>
      <c r="KUZ157" s="63"/>
      <c r="KVA157" s="63"/>
      <c r="KVB157" s="63"/>
      <c r="KVC157" s="63"/>
      <c r="KVD157" s="63"/>
      <c r="KVE157" s="63"/>
      <c r="KVF157" s="63"/>
      <c r="KVG157" s="63"/>
      <c r="KVH157" s="63"/>
      <c r="KVI157" s="63"/>
      <c r="KVJ157" s="63"/>
      <c r="KVK157" s="63"/>
      <c r="KVL157" s="63"/>
      <c r="KVM157" s="63"/>
      <c r="KVN157" s="63"/>
      <c r="KVO157" s="63"/>
      <c r="KVP157" s="63"/>
      <c r="KVQ157" s="63"/>
      <c r="KVR157" s="63"/>
      <c r="KVS157" s="63"/>
      <c r="KVT157" s="63"/>
      <c r="KVU157" s="63"/>
      <c r="KVV157" s="63"/>
      <c r="KVW157" s="63"/>
      <c r="KVX157" s="63"/>
      <c r="KVY157" s="63"/>
      <c r="KVZ157" s="63"/>
      <c r="KWA157" s="63"/>
      <c r="KWB157" s="63"/>
      <c r="KWC157" s="63"/>
      <c r="KWD157" s="63"/>
      <c r="KWE157" s="63"/>
      <c r="KWF157" s="63"/>
      <c r="KWG157" s="63"/>
      <c r="KWH157" s="63"/>
      <c r="KWI157" s="63"/>
      <c r="KWJ157" s="63"/>
      <c r="KWK157" s="63"/>
      <c r="KWL157" s="63"/>
      <c r="KWM157" s="63"/>
      <c r="KWN157" s="63"/>
      <c r="KWO157" s="63"/>
      <c r="KWP157" s="63"/>
      <c r="KWQ157" s="63"/>
      <c r="KWR157" s="63"/>
      <c r="KWS157" s="63"/>
      <c r="KWT157" s="63"/>
      <c r="KWU157" s="63"/>
      <c r="KWV157" s="63"/>
      <c r="KWW157" s="63"/>
      <c r="KWX157" s="63"/>
      <c r="KWY157" s="63"/>
      <c r="KWZ157" s="63"/>
      <c r="KXA157" s="63"/>
      <c r="KXB157" s="63"/>
      <c r="KXC157" s="63"/>
      <c r="KXD157" s="63"/>
      <c r="KXE157" s="63"/>
      <c r="KXF157" s="63"/>
      <c r="KXG157" s="63"/>
      <c r="KXH157" s="63"/>
      <c r="KXI157" s="63"/>
      <c r="KXJ157" s="63"/>
      <c r="KXK157" s="63"/>
      <c r="KXL157" s="63"/>
      <c r="KXM157" s="63"/>
      <c r="KXN157" s="63"/>
      <c r="KXO157" s="63"/>
      <c r="KXP157" s="63"/>
      <c r="KXQ157" s="63"/>
      <c r="KXR157" s="63"/>
      <c r="KXS157" s="63"/>
      <c r="KXT157" s="63"/>
      <c r="KXU157" s="63"/>
      <c r="KXV157" s="63"/>
      <c r="KXW157" s="63"/>
      <c r="KXX157" s="63"/>
      <c r="KXY157" s="63"/>
      <c r="KXZ157" s="63"/>
      <c r="KYA157" s="63"/>
      <c r="KYB157" s="63"/>
      <c r="KYC157" s="63"/>
      <c r="KYD157" s="63"/>
      <c r="KYE157" s="63"/>
      <c r="KYF157" s="63"/>
      <c r="KYG157" s="63"/>
      <c r="KYH157" s="63"/>
      <c r="KYI157" s="63"/>
      <c r="KYJ157" s="63"/>
      <c r="KYK157" s="63"/>
      <c r="KYL157" s="63"/>
      <c r="KYM157" s="63"/>
      <c r="KYN157" s="63"/>
      <c r="KYO157" s="63"/>
      <c r="KYP157" s="63"/>
      <c r="KYQ157" s="63"/>
      <c r="KYR157" s="63"/>
      <c r="KYS157" s="63"/>
      <c r="KYT157" s="63"/>
      <c r="KYU157" s="63"/>
      <c r="KYV157" s="63"/>
      <c r="KYW157" s="63"/>
      <c r="KYX157" s="63"/>
      <c r="KYY157" s="63"/>
      <c r="KYZ157" s="63"/>
      <c r="KZA157" s="63"/>
      <c r="KZB157" s="63"/>
      <c r="KZC157" s="63"/>
      <c r="KZD157" s="63"/>
      <c r="KZE157" s="63"/>
      <c r="KZF157" s="63"/>
      <c r="KZG157" s="63"/>
      <c r="KZH157" s="63"/>
      <c r="KZI157" s="63"/>
      <c r="KZJ157" s="63"/>
      <c r="KZK157" s="63"/>
      <c r="KZL157" s="63"/>
      <c r="KZM157" s="63"/>
      <c r="KZN157" s="63"/>
      <c r="KZO157" s="63"/>
      <c r="KZP157" s="63"/>
      <c r="KZQ157" s="63"/>
      <c r="KZR157" s="63"/>
      <c r="KZS157" s="63"/>
      <c r="KZT157" s="63"/>
      <c r="KZU157" s="63"/>
      <c r="KZV157" s="63"/>
      <c r="KZW157" s="63"/>
      <c r="KZX157" s="63"/>
      <c r="KZY157" s="63"/>
      <c r="KZZ157" s="63"/>
      <c r="LAA157" s="63"/>
      <c r="LAB157" s="63"/>
      <c r="LAC157" s="63"/>
      <c r="LAD157" s="63"/>
      <c r="LAE157" s="63"/>
      <c r="LAF157" s="63"/>
      <c r="LAG157" s="63"/>
      <c r="LAH157" s="63"/>
      <c r="LAI157" s="63"/>
      <c r="LAJ157" s="63"/>
      <c r="LAK157" s="63"/>
      <c r="LAL157" s="63"/>
      <c r="LAM157" s="63"/>
      <c r="LAN157" s="63"/>
      <c r="LAO157" s="63"/>
      <c r="LAP157" s="63"/>
      <c r="LAQ157" s="63"/>
      <c r="LAR157" s="63"/>
      <c r="LAS157" s="63"/>
      <c r="LAT157" s="63"/>
      <c r="LAU157" s="63"/>
      <c r="LAV157" s="63"/>
      <c r="LAW157" s="63"/>
      <c r="LAX157" s="63"/>
      <c r="LAY157" s="63"/>
      <c r="LAZ157" s="63"/>
      <c r="LBA157" s="63"/>
      <c r="LBB157" s="63"/>
      <c r="LBC157" s="63"/>
      <c r="LBD157" s="63"/>
      <c r="LBE157" s="63"/>
      <c r="LBF157" s="63"/>
      <c r="LBG157" s="63"/>
      <c r="LBH157" s="63"/>
      <c r="LBI157" s="63"/>
      <c r="LBJ157" s="63"/>
      <c r="LBK157" s="63"/>
      <c r="LBL157" s="63"/>
      <c r="LBM157" s="63"/>
      <c r="LBN157" s="63"/>
      <c r="LBO157" s="63"/>
      <c r="LBP157" s="63"/>
      <c r="LBQ157" s="63"/>
      <c r="LBR157" s="63"/>
      <c r="LBS157" s="63"/>
      <c r="LBT157" s="63"/>
      <c r="LBU157" s="63"/>
      <c r="LBV157" s="63"/>
      <c r="LBW157" s="63"/>
      <c r="LBX157" s="63"/>
      <c r="LBY157" s="63"/>
      <c r="LBZ157" s="63"/>
      <c r="LCA157" s="63"/>
      <c r="LCB157" s="63"/>
      <c r="LCC157" s="63"/>
      <c r="LCD157" s="63"/>
      <c r="LCE157" s="63"/>
      <c r="LCF157" s="63"/>
      <c r="LCG157" s="63"/>
      <c r="LCH157" s="63"/>
      <c r="LCI157" s="63"/>
      <c r="LCJ157" s="63"/>
      <c r="LCK157" s="63"/>
      <c r="LCL157" s="63"/>
      <c r="LCM157" s="63"/>
      <c r="LCN157" s="63"/>
      <c r="LCO157" s="63"/>
      <c r="LCP157" s="63"/>
      <c r="LCQ157" s="63"/>
      <c r="LCR157" s="63"/>
      <c r="LCS157" s="63"/>
      <c r="LCT157" s="63"/>
      <c r="LCU157" s="63"/>
      <c r="LCV157" s="63"/>
      <c r="LCW157" s="63"/>
      <c r="LCX157" s="63"/>
      <c r="LCY157" s="63"/>
      <c r="LCZ157" s="63"/>
      <c r="LDA157" s="63"/>
      <c r="LDB157" s="63"/>
      <c r="LDC157" s="63"/>
      <c r="LDD157" s="63"/>
      <c r="LDE157" s="63"/>
      <c r="LDF157" s="63"/>
      <c r="LDG157" s="63"/>
      <c r="LDH157" s="63"/>
      <c r="LDI157" s="63"/>
      <c r="LDJ157" s="63"/>
      <c r="LDK157" s="63"/>
      <c r="LDL157" s="63"/>
      <c r="LDM157" s="63"/>
      <c r="LDN157" s="63"/>
      <c r="LDO157" s="63"/>
      <c r="LDP157" s="63"/>
      <c r="LDQ157" s="63"/>
      <c r="LDR157" s="63"/>
      <c r="LDS157" s="63"/>
      <c r="LDT157" s="63"/>
      <c r="LDU157" s="63"/>
      <c r="LDV157" s="63"/>
      <c r="LDW157" s="63"/>
      <c r="LDX157" s="63"/>
      <c r="LDY157" s="63"/>
      <c r="LDZ157" s="63"/>
      <c r="LEA157" s="63"/>
      <c r="LEB157" s="63"/>
      <c r="LEC157" s="63"/>
      <c r="LED157" s="63"/>
      <c r="LEE157" s="63"/>
      <c r="LEF157" s="63"/>
      <c r="LEG157" s="63"/>
      <c r="LEH157" s="63"/>
      <c r="LEI157" s="63"/>
      <c r="LEJ157" s="63"/>
      <c r="LEK157" s="63"/>
      <c r="LEL157" s="63"/>
      <c r="LEM157" s="63"/>
      <c r="LEN157" s="63"/>
      <c r="LEO157" s="63"/>
      <c r="LEP157" s="63"/>
      <c r="LEQ157" s="63"/>
      <c r="LER157" s="63"/>
      <c r="LES157" s="63"/>
      <c r="LET157" s="63"/>
      <c r="LEU157" s="63"/>
      <c r="LEV157" s="63"/>
      <c r="LEW157" s="63"/>
      <c r="LEX157" s="63"/>
      <c r="LEY157" s="63"/>
      <c r="LEZ157" s="63"/>
      <c r="LFA157" s="63"/>
      <c r="LFB157" s="63"/>
      <c r="LFC157" s="63"/>
      <c r="LFD157" s="63"/>
      <c r="LFE157" s="63"/>
      <c r="LFF157" s="63"/>
      <c r="LFG157" s="63"/>
      <c r="LFH157" s="63"/>
      <c r="LFI157" s="63"/>
      <c r="LFJ157" s="63"/>
      <c r="LFK157" s="63"/>
      <c r="LFL157" s="63"/>
      <c r="LFM157" s="63"/>
      <c r="LFN157" s="63"/>
      <c r="LFO157" s="63"/>
      <c r="LFP157" s="63"/>
      <c r="LFQ157" s="63"/>
      <c r="LFR157" s="63"/>
      <c r="LFS157" s="63"/>
      <c r="LFT157" s="63"/>
      <c r="LFU157" s="63"/>
      <c r="LFV157" s="63"/>
      <c r="LFW157" s="63"/>
      <c r="LFX157" s="63"/>
      <c r="LFY157" s="63"/>
      <c r="LFZ157" s="63"/>
      <c r="LGA157" s="63"/>
      <c r="LGB157" s="63"/>
      <c r="LGC157" s="63"/>
      <c r="LGD157" s="63"/>
      <c r="LGE157" s="63"/>
      <c r="LGF157" s="63"/>
      <c r="LGG157" s="63"/>
      <c r="LGH157" s="63"/>
      <c r="LGI157" s="63"/>
      <c r="LGJ157" s="63"/>
      <c r="LGK157" s="63"/>
      <c r="LGL157" s="63"/>
      <c r="LGM157" s="63"/>
      <c r="LGN157" s="63"/>
      <c r="LGO157" s="63"/>
      <c r="LGP157" s="63"/>
      <c r="LGQ157" s="63"/>
      <c r="LGR157" s="63"/>
      <c r="LGS157" s="63"/>
      <c r="LGT157" s="63"/>
      <c r="LGU157" s="63"/>
      <c r="LGV157" s="63"/>
      <c r="LGW157" s="63"/>
      <c r="LGX157" s="63"/>
      <c r="LGY157" s="63"/>
      <c r="LGZ157" s="63"/>
      <c r="LHA157" s="63"/>
      <c r="LHB157" s="63"/>
      <c r="LHC157" s="63"/>
      <c r="LHD157" s="63"/>
      <c r="LHE157" s="63"/>
      <c r="LHF157" s="63"/>
      <c r="LHG157" s="63"/>
      <c r="LHH157" s="63"/>
      <c r="LHI157" s="63"/>
      <c r="LHJ157" s="63"/>
      <c r="LHK157" s="63"/>
      <c r="LHL157" s="63"/>
      <c r="LHM157" s="63"/>
      <c r="LHN157" s="63"/>
      <c r="LHO157" s="63"/>
      <c r="LHP157" s="63"/>
      <c r="LHQ157" s="63"/>
      <c r="LHR157" s="63"/>
      <c r="LHS157" s="63"/>
      <c r="LHT157" s="63"/>
      <c r="LHU157" s="63"/>
      <c r="LHV157" s="63"/>
      <c r="LHW157" s="63"/>
      <c r="LHX157" s="63"/>
      <c r="LHY157" s="63"/>
      <c r="LHZ157" s="63"/>
      <c r="LIA157" s="63"/>
      <c r="LIB157" s="63"/>
      <c r="LIC157" s="63"/>
      <c r="LID157" s="63"/>
      <c r="LIE157" s="63"/>
      <c r="LIF157" s="63"/>
      <c r="LIG157" s="63"/>
      <c r="LIH157" s="63"/>
      <c r="LII157" s="63"/>
      <c r="LIJ157" s="63"/>
      <c r="LIK157" s="63"/>
      <c r="LIL157" s="63"/>
      <c r="LIM157" s="63"/>
      <c r="LIN157" s="63"/>
      <c r="LIO157" s="63"/>
      <c r="LIP157" s="63"/>
      <c r="LIQ157" s="63"/>
      <c r="LIR157" s="63"/>
      <c r="LIS157" s="63"/>
      <c r="LIT157" s="63"/>
      <c r="LIU157" s="63"/>
      <c r="LIV157" s="63"/>
      <c r="LIW157" s="63"/>
      <c r="LIX157" s="63"/>
      <c r="LIY157" s="63"/>
      <c r="LIZ157" s="63"/>
      <c r="LJA157" s="63"/>
      <c r="LJB157" s="63"/>
      <c r="LJC157" s="63"/>
      <c r="LJD157" s="63"/>
      <c r="LJE157" s="63"/>
      <c r="LJF157" s="63"/>
      <c r="LJG157" s="63"/>
      <c r="LJH157" s="63"/>
      <c r="LJI157" s="63"/>
      <c r="LJJ157" s="63"/>
      <c r="LJK157" s="63"/>
      <c r="LJL157" s="63"/>
      <c r="LJM157" s="63"/>
      <c r="LJN157" s="63"/>
      <c r="LJO157" s="63"/>
      <c r="LJP157" s="63"/>
      <c r="LJQ157" s="63"/>
      <c r="LJR157" s="63"/>
      <c r="LJS157" s="63"/>
      <c r="LJT157" s="63"/>
      <c r="LJU157" s="63"/>
      <c r="LJV157" s="63"/>
      <c r="LJW157" s="63"/>
      <c r="LJX157" s="63"/>
      <c r="LJY157" s="63"/>
      <c r="LJZ157" s="63"/>
      <c r="LKA157" s="63"/>
      <c r="LKB157" s="63"/>
      <c r="LKC157" s="63"/>
      <c r="LKD157" s="63"/>
      <c r="LKE157" s="63"/>
      <c r="LKF157" s="63"/>
      <c r="LKG157" s="63"/>
      <c r="LKH157" s="63"/>
      <c r="LKI157" s="63"/>
      <c r="LKJ157" s="63"/>
      <c r="LKK157" s="63"/>
      <c r="LKL157" s="63"/>
      <c r="LKM157" s="63"/>
      <c r="LKN157" s="63"/>
      <c r="LKO157" s="63"/>
      <c r="LKP157" s="63"/>
      <c r="LKQ157" s="63"/>
      <c r="LKR157" s="63"/>
      <c r="LKS157" s="63"/>
      <c r="LKT157" s="63"/>
      <c r="LKU157" s="63"/>
      <c r="LKV157" s="63"/>
      <c r="LKW157" s="63"/>
      <c r="LKX157" s="63"/>
      <c r="LKY157" s="63"/>
      <c r="LKZ157" s="63"/>
      <c r="LLA157" s="63"/>
      <c r="LLB157" s="63"/>
      <c r="LLC157" s="63"/>
      <c r="LLD157" s="63"/>
      <c r="LLE157" s="63"/>
      <c r="LLF157" s="63"/>
      <c r="LLG157" s="63"/>
      <c r="LLH157" s="63"/>
      <c r="LLI157" s="63"/>
      <c r="LLJ157" s="63"/>
      <c r="LLK157" s="63"/>
      <c r="LLL157" s="63"/>
      <c r="LLM157" s="63"/>
      <c r="LLN157" s="63"/>
      <c r="LLO157" s="63"/>
      <c r="LLP157" s="63"/>
      <c r="LLQ157" s="63"/>
      <c r="LLR157" s="63"/>
      <c r="LLS157" s="63"/>
      <c r="LLT157" s="63"/>
      <c r="LLU157" s="63"/>
      <c r="LLV157" s="63"/>
      <c r="LLW157" s="63"/>
      <c r="LLX157" s="63"/>
      <c r="LLY157" s="63"/>
      <c r="LLZ157" s="63"/>
      <c r="LMA157" s="63"/>
      <c r="LMB157" s="63"/>
      <c r="LMC157" s="63"/>
      <c r="LMD157" s="63"/>
      <c r="LME157" s="63"/>
      <c r="LMF157" s="63"/>
      <c r="LMG157" s="63"/>
      <c r="LMH157" s="63"/>
      <c r="LMI157" s="63"/>
      <c r="LMJ157" s="63"/>
      <c r="LMK157" s="63"/>
      <c r="LML157" s="63"/>
      <c r="LMM157" s="63"/>
      <c r="LMN157" s="63"/>
      <c r="LMO157" s="63"/>
      <c r="LMP157" s="63"/>
      <c r="LMQ157" s="63"/>
      <c r="LMR157" s="63"/>
      <c r="LMS157" s="63"/>
      <c r="LMT157" s="63"/>
      <c r="LMU157" s="63"/>
      <c r="LMV157" s="63"/>
      <c r="LMW157" s="63"/>
      <c r="LMX157" s="63"/>
      <c r="LMY157" s="63"/>
      <c r="LMZ157" s="63"/>
      <c r="LNA157" s="63"/>
      <c r="LNB157" s="63"/>
      <c r="LNC157" s="63"/>
      <c r="LND157" s="63"/>
      <c r="LNE157" s="63"/>
      <c r="LNF157" s="63"/>
      <c r="LNG157" s="63"/>
      <c r="LNH157" s="63"/>
      <c r="LNI157" s="63"/>
      <c r="LNJ157" s="63"/>
      <c r="LNK157" s="63"/>
      <c r="LNL157" s="63"/>
      <c r="LNM157" s="63"/>
      <c r="LNN157" s="63"/>
      <c r="LNO157" s="63"/>
      <c r="LNP157" s="63"/>
      <c r="LNQ157" s="63"/>
      <c r="LNR157" s="63"/>
      <c r="LNS157" s="63"/>
      <c r="LNT157" s="63"/>
      <c r="LNU157" s="63"/>
      <c r="LNV157" s="63"/>
      <c r="LNW157" s="63"/>
      <c r="LNX157" s="63"/>
      <c r="LNY157" s="63"/>
      <c r="LNZ157" s="63"/>
      <c r="LOA157" s="63"/>
      <c r="LOB157" s="63"/>
      <c r="LOC157" s="63"/>
      <c r="LOD157" s="63"/>
      <c r="LOE157" s="63"/>
      <c r="LOF157" s="63"/>
      <c r="LOG157" s="63"/>
      <c r="LOH157" s="63"/>
      <c r="LOI157" s="63"/>
      <c r="LOJ157" s="63"/>
      <c r="LOK157" s="63"/>
      <c r="LOL157" s="63"/>
      <c r="LOM157" s="63"/>
      <c r="LON157" s="63"/>
      <c r="LOO157" s="63"/>
      <c r="LOP157" s="63"/>
      <c r="LOQ157" s="63"/>
      <c r="LOR157" s="63"/>
      <c r="LOS157" s="63"/>
      <c r="LOT157" s="63"/>
      <c r="LOU157" s="63"/>
      <c r="LOV157" s="63"/>
      <c r="LOW157" s="63"/>
      <c r="LOX157" s="63"/>
      <c r="LOY157" s="63"/>
      <c r="LOZ157" s="63"/>
      <c r="LPA157" s="63"/>
      <c r="LPB157" s="63"/>
      <c r="LPC157" s="63"/>
      <c r="LPD157" s="63"/>
      <c r="LPE157" s="63"/>
      <c r="LPF157" s="63"/>
      <c r="LPG157" s="63"/>
      <c r="LPH157" s="63"/>
      <c r="LPI157" s="63"/>
      <c r="LPJ157" s="63"/>
      <c r="LPK157" s="63"/>
      <c r="LPL157" s="63"/>
      <c r="LPM157" s="63"/>
      <c r="LPN157" s="63"/>
      <c r="LPO157" s="63"/>
      <c r="LPP157" s="63"/>
      <c r="LPQ157" s="63"/>
      <c r="LPR157" s="63"/>
      <c r="LPS157" s="63"/>
      <c r="LPT157" s="63"/>
      <c r="LPU157" s="63"/>
      <c r="LPV157" s="63"/>
      <c r="LPW157" s="63"/>
      <c r="LPX157" s="63"/>
      <c r="LPY157" s="63"/>
      <c r="LPZ157" s="63"/>
      <c r="LQA157" s="63"/>
      <c r="LQB157" s="63"/>
      <c r="LQC157" s="63"/>
      <c r="LQD157" s="63"/>
      <c r="LQE157" s="63"/>
      <c r="LQF157" s="63"/>
      <c r="LQG157" s="63"/>
      <c r="LQH157" s="63"/>
      <c r="LQI157" s="63"/>
      <c r="LQJ157" s="63"/>
      <c r="LQK157" s="63"/>
      <c r="LQL157" s="63"/>
      <c r="LQM157" s="63"/>
      <c r="LQN157" s="63"/>
      <c r="LQO157" s="63"/>
      <c r="LQP157" s="63"/>
      <c r="LQQ157" s="63"/>
      <c r="LQR157" s="63"/>
      <c r="LQS157" s="63"/>
      <c r="LQT157" s="63"/>
      <c r="LQU157" s="63"/>
      <c r="LQV157" s="63"/>
      <c r="LQW157" s="63"/>
      <c r="LQX157" s="63"/>
      <c r="LQY157" s="63"/>
      <c r="LQZ157" s="63"/>
      <c r="LRA157" s="63"/>
      <c r="LRB157" s="63"/>
      <c r="LRC157" s="63"/>
      <c r="LRD157" s="63"/>
      <c r="LRE157" s="63"/>
      <c r="LRF157" s="63"/>
      <c r="LRG157" s="63"/>
      <c r="LRH157" s="63"/>
      <c r="LRI157" s="63"/>
      <c r="LRJ157" s="63"/>
      <c r="LRK157" s="63"/>
      <c r="LRL157" s="63"/>
      <c r="LRM157" s="63"/>
      <c r="LRN157" s="63"/>
      <c r="LRO157" s="63"/>
      <c r="LRP157" s="63"/>
      <c r="LRQ157" s="63"/>
      <c r="LRR157" s="63"/>
      <c r="LRS157" s="63"/>
      <c r="LRT157" s="63"/>
      <c r="LRU157" s="63"/>
      <c r="LRV157" s="63"/>
      <c r="LRW157" s="63"/>
      <c r="LRX157" s="63"/>
      <c r="LRY157" s="63"/>
      <c r="LRZ157" s="63"/>
      <c r="LSA157" s="63"/>
      <c r="LSB157" s="63"/>
      <c r="LSC157" s="63"/>
      <c r="LSD157" s="63"/>
      <c r="LSE157" s="63"/>
      <c r="LSF157" s="63"/>
      <c r="LSG157" s="63"/>
      <c r="LSH157" s="63"/>
      <c r="LSI157" s="63"/>
      <c r="LSJ157" s="63"/>
      <c r="LSK157" s="63"/>
      <c r="LSL157" s="63"/>
      <c r="LSM157" s="63"/>
      <c r="LSN157" s="63"/>
      <c r="LSO157" s="63"/>
      <c r="LSP157" s="63"/>
      <c r="LSQ157" s="63"/>
      <c r="LSR157" s="63"/>
      <c r="LSS157" s="63"/>
      <c r="LST157" s="63"/>
      <c r="LSU157" s="63"/>
      <c r="LSV157" s="63"/>
      <c r="LSW157" s="63"/>
      <c r="LSX157" s="63"/>
      <c r="LSY157" s="63"/>
      <c r="LSZ157" s="63"/>
      <c r="LTA157" s="63"/>
      <c r="LTB157" s="63"/>
      <c r="LTC157" s="63"/>
      <c r="LTD157" s="63"/>
      <c r="LTE157" s="63"/>
      <c r="LTF157" s="63"/>
      <c r="LTG157" s="63"/>
      <c r="LTH157" s="63"/>
      <c r="LTI157" s="63"/>
      <c r="LTJ157" s="63"/>
      <c r="LTK157" s="63"/>
      <c r="LTL157" s="63"/>
      <c r="LTM157" s="63"/>
      <c r="LTN157" s="63"/>
      <c r="LTO157" s="63"/>
      <c r="LTP157" s="63"/>
      <c r="LTQ157" s="63"/>
      <c r="LTR157" s="63"/>
      <c r="LTS157" s="63"/>
      <c r="LTT157" s="63"/>
      <c r="LTU157" s="63"/>
      <c r="LTV157" s="63"/>
      <c r="LTW157" s="63"/>
      <c r="LTX157" s="63"/>
      <c r="LTY157" s="63"/>
      <c r="LTZ157" s="63"/>
      <c r="LUA157" s="63"/>
      <c r="LUB157" s="63"/>
      <c r="LUC157" s="63"/>
      <c r="LUD157" s="63"/>
      <c r="LUE157" s="63"/>
      <c r="LUF157" s="63"/>
      <c r="LUG157" s="63"/>
      <c r="LUH157" s="63"/>
      <c r="LUI157" s="63"/>
      <c r="LUJ157" s="63"/>
      <c r="LUK157" s="63"/>
      <c r="LUL157" s="63"/>
      <c r="LUM157" s="63"/>
      <c r="LUN157" s="63"/>
      <c r="LUO157" s="63"/>
      <c r="LUP157" s="63"/>
      <c r="LUQ157" s="63"/>
      <c r="LUR157" s="63"/>
      <c r="LUS157" s="63"/>
      <c r="LUT157" s="63"/>
      <c r="LUU157" s="63"/>
      <c r="LUV157" s="63"/>
      <c r="LUW157" s="63"/>
      <c r="LUX157" s="63"/>
      <c r="LUY157" s="63"/>
      <c r="LUZ157" s="63"/>
      <c r="LVA157" s="63"/>
      <c r="LVB157" s="63"/>
      <c r="LVC157" s="63"/>
      <c r="LVD157" s="63"/>
      <c r="LVE157" s="63"/>
      <c r="LVF157" s="63"/>
      <c r="LVG157" s="63"/>
      <c r="LVH157" s="63"/>
      <c r="LVI157" s="63"/>
      <c r="LVJ157" s="63"/>
      <c r="LVK157" s="63"/>
      <c r="LVL157" s="63"/>
      <c r="LVM157" s="63"/>
      <c r="LVN157" s="63"/>
      <c r="LVO157" s="63"/>
      <c r="LVP157" s="63"/>
      <c r="LVQ157" s="63"/>
      <c r="LVR157" s="63"/>
      <c r="LVS157" s="63"/>
      <c r="LVT157" s="63"/>
      <c r="LVU157" s="63"/>
      <c r="LVV157" s="63"/>
      <c r="LVW157" s="63"/>
      <c r="LVX157" s="63"/>
      <c r="LVY157" s="63"/>
      <c r="LVZ157" s="63"/>
      <c r="LWA157" s="63"/>
      <c r="LWB157" s="63"/>
      <c r="LWC157" s="63"/>
      <c r="LWD157" s="63"/>
      <c r="LWE157" s="63"/>
      <c r="LWF157" s="63"/>
      <c r="LWG157" s="63"/>
      <c r="LWH157" s="63"/>
      <c r="LWI157" s="63"/>
      <c r="LWJ157" s="63"/>
      <c r="LWK157" s="63"/>
      <c r="LWL157" s="63"/>
      <c r="LWM157" s="63"/>
      <c r="LWN157" s="63"/>
      <c r="LWO157" s="63"/>
      <c r="LWP157" s="63"/>
      <c r="LWQ157" s="63"/>
      <c r="LWR157" s="63"/>
      <c r="LWS157" s="63"/>
      <c r="LWT157" s="63"/>
      <c r="LWU157" s="63"/>
      <c r="LWV157" s="63"/>
      <c r="LWW157" s="63"/>
      <c r="LWX157" s="63"/>
      <c r="LWY157" s="63"/>
      <c r="LWZ157" s="63"/>
      <c r="LXA157" s="63"/>
      <c r="LXB157" s="63"/>
      <c r="LXC157" s="63"/>
      <c r="LXD157" s="63"/>
      <c r="LXE157" s="63"/>
      <c r="LXF157" s="63"/>
      <c r="LXG157" s="63"/>
      <c r="LXH157" s="63"/>
      <c r="LXI157" s="63"/>
      <c r="LXJ157" s="63"/>
      <c r="LXK157" s="63"/>
      <c r="LXL157" s="63"/>
      <c r="LXM157" s="63"/>
      <c r="LXN157" s="63"/>
      <c r="LXO157" s="63"/>
      <c r="LXP157" s="63"/>
      <c r="LXQ157" s="63"/>
      <c r="LXR157" s="63"/>
      <c r="LXS157" s="63"/>
      <c r="LXT157" s="63"/>
      <c r="LXU157" s="63"/>
      <c r="LXV157" s="63"/>
      <c r="LXW157" s="63"/>
      <c r="LXX157" s="63"/>
      <c r="LXY157" s="63"/>
      <c r="LXZ157" s="63"/>
      <c r="LYA157" s="63"/>
      <c r="LYB157" s="63"/>
      <c r="LYC157" s="63"/>
      <c r="LYD157" s="63"/>
      <c r="LYE157" s="63"/>
      <c r="LYF157" s="63"/>
      <c r="LYG157" s="63"/>
      <c r="LYH157" s="63"/>
      <c r="LYI157" s="63"/>
      <c r="LYJ157" s="63"/>
      <c r="LYK157" s="63"/>
      <c r="LYL157" s="63"/>
      <c r="LYM157" s="63"/>
      <c r="LYN157" s="63"/>
      <c r="LYO157" s="63"/>
      <c r="LYP157" s="63"/>
      <c r="LYQ157" s="63"/>
      <c r="LYR157" s="63"/>
      <c r="LYS157" s="63"/>
      <c r="LYT157" s="63"/>
      <c r="LYU157" s="63"/>
      <c r="LYV157" s="63"/>
      <c r="LYW157" s="63"/>
      <c r="LYX157" s="63"/>
      <c r="LYY157" s="63"/>
      <c r="LYZ157" s="63"/>
      <c r="LZA157" s="63"/>
      <c r="LZB157" s="63"/>
      <c r="LZC157" s="63"/>
      <c r="LZD157" s="63"/>
      <c r="LZE157" s="63"/>
      <c r="LZF157" s="63"/>
      <c r="LZG157" s="63"/>
      <c r="LZH157" s="63"/>
      <c r="LZI157" s="63"/>
      <c r="LZJ157" s="63"/>
      <c r="LZK157" s="63"/>
      <c r="LZL157" s="63"/>
      <c r="LZM157" s="63"/>
      <c r="LZN157" s="63"/>
      <c r="LZO157" s="63"/>
      <c r="LZP157" s="63"/>
      <c r="LZQ157" s="63"/>
      <c r="LZR157" s="63"/>
      <c r="LZS157" s="63"/>
      <c r="LZT157" s="63"/>
      <c r="LZU157" s="63"/>
      <c r="LZV157" s="63"/>
      <c r="LZW157" s="63"/>
      <c r="LZX157" s="63"/>
      <c r="LZY157" s="63"/>
      <c r="LZZ157" s="63"/>
      <c r="MAA157" s="63"/>
      <c r="MAB157" s="63"/>
      <c r="MAC157" s="63"/>
      <c r="MAD157" s="63"/>
      <c r="MAE157" s="63"/>
      <c r="MAF157" s="63"/>
      <c r="MAG157" s="63"/>
      <c r="MAH157" s="63"/>
      <c r="MAI157" s="63"/>
      <c r="MAJ157" s="63"/>
      <c r="MAK157" s="63"/>
      <c r="MAL157" s="63"/>
      <c r="MAM157" s="63"/>
      <c r="MAN157" s="63"/>
      <c r="MAO157" s="63"/>
      <c r="MAP157" s="63"/>
      <c r="MAQ157" s="63"/>
      <c r="MAR157" s="63"/>
      <c r="MAS157" s="63"/>
      <c r="MAT157" s="63"/>
      <c r="MAU157" s="63"/>
      <c r="MAV157" s="63"/>
      <c r="MAW157" s="63"/>
      <c r="MAX157" s="63"/>
      <c r="MAY157" s="63"/>
      <c r="MAZ157" s="63"/>
      <c r="MBA157" s="63"/>
      <c r="MBB157" s="63"/>
      <c r="MBC157" s="63"/>
      <c r="MBD157" s="63"/>
      <c r="MBE157" s="63"/>
      <c r="MBF157" s="63"/>
      <c r="MBG157" s="63"/>
      <c r="MBH157" s="63"/>
      <c r="MBI157" s="63"/>
      <c r="MBJ157" s="63"/>
      <c r="MBK157" s="63"/>
      <c r="MBL157" s="63"/>
      <c r="MBM157" s="63"/>
      <c r="MBN157" s="63"/>
      <c r="MBO157" s="63"/>
      <c r="MBP157" s="63"/>
      <c r="MBQ157" s="63"/>
      <c r="MBR157" s="63"/>
      <c r="MBS157" s="63"/>
      <c r="MBT157" s="63"/>
      <c r="MBU157" s="63"/>
      <c r="MBV157" s="63"/>
      <c r="MBW157" s="63"/>
      <c r="MBX157" s="63"/>
      <c r="MBY157" s="63"/>
      <c r="MBZ157" s="63"/>
      <c r="MCA157" s="63"/>
      <c r="MCB157" s="63"/>
      <c r="MCC157" s="63"/>
      <c r="MCD157" s="63"/>
      <c r="MCE157" s="63"/>
      <c r="MCF157" s="63"/>
      <c r="MCG157" s="63"/>
      <c r="MCH157" s="63"/>
      <c r="MCI157" s="63"/>
      <c r="MCJ157" s="63"/>
      <c r="MCK157" s="63"/>
      <c r="MCL157" s="63"/>
      <c r="MCM157" s="63"/>
      <c r="MCN157" s="63"/>
      <c r="MCO157" s="63"/>
      <c r="MCP157" s="63"/>
      <c r="MCQ157" s="63"/>
      <c r="MCR157" s="63"/>
      <c r="MCS157" s="63"/>
      <c r="MCT157" s="63"/>
      <c r="MCU157" s="63"/>
      <c r="MCV157" s="63"/>
      <c r="MCW157" s="63"/>
      <c r="MCX157" s="63"/>
      <c r="MCY157" s="63"/>
      <c r="MCZ157" s="63"/>
      <c r="MDA157" s="63"/>
      <c r="MDB157" s="63"/>
      <c r="MDC157" s="63"/>
      <c r="MDD157" s="63"/>
      <c r="MDE157" s="63"/>
      <c r="MDF157" s="63"/>
      <c r="MDG157" s="63"/>
      <c r="MDH157" s="63"/>
      <c r="MDI157" s="63"/>
      <c r="MDJ157" s="63"/>
      <c r="MDK157" s="63"/>
      <c r="MDL157" s="63"/>
      <c r="MDM157" s="63"/>
      <c r="MDN157" s="63"/>
      <c r="MDO157" s="63"/>
      <c r="MDP157" s="63"/>
      <c r="MDQ157" s="63"/>
      <c r="MDR157" s="63"/>
      <c r="MDS157" s="63"/>
      <c r="MDT157" s="63"/>
      <c r="MDU157" s="63"/>
      <c r="MDV157" s="63"/>
      <c r="MDW157" s="63"/>
      <c r="MDX157" s="63"/>
      <c r="MDY157" s="63"/>
      <c r="MDZ157" s="63"/>
      <c r="MEA157" s="63"/>
      <c r="MEB157" s="63"/>
      <c r="MEC157" s="63"/>
      <c r="MED157" s="63"/>
      <c r="MEE157" s="63"/>
      <c r="MEF157" s="63"/>
      <c r="MEG157" s="63"/>
      <c r="MEH157" s="63"/>
      <c r="MEI157" s="63"/>
      <c r="MEJ157" s="63"/>
      <c r="MEK157" s="63"/>
      <c r="MEL157" s="63"/>
      <c r="MEM157" s="63"/>
      <c r="MEN157" s="63"/>
      <c r="MEO157" s="63"/>
      <c r="MEP157" s="63"/>
      <c r="MEQ157" s="63"/>
      <c r="MER157" s="63"/>
      <c r="MES157" s="63"/>
      <c r="MET157" s="63"/>
      <c r="MEU157" s="63"/>
      <c r="MEV157" s="63"/>
      <c r="MEW157" s="63"/>
      <c r="MEX157" s="63"/>
      <c r="MEY157" s="63"/>
      <c r="MEZ157" s="63"/>
      <c r="MFA157" s="63"/>
      <c r="MFB157" s="63"/>
      <c r="MFC157" s="63"/>
      <c r="MFD157" s="63"/>
      <c r="MFE157" s="63"/>
      <c r="MFF157" s="63"/>
      <c r="MFG157" s="63"/>
      <c r="MFH157" s="63"/>
      <c r="MFI157" s="63"/>
      <c r="MFJ157" s="63"/>
      <c r="MFK157" s="63"/>
      <c r="MFL157" s="63"/>
      <c r="MFM157" s="63"/>
      <c r="MFN157" s="63"/>
      <c r="MFO157" s="63"/>
      <c r="MFP157" s="63"/>
      <c r="MFQ157" s="63"/>
      <c r="MFR157" s="63"/>
      <c r="MFS157" s="63"/>
      <c r="MFT157" s="63"/>
      <c r="MFU157" s="63"/>
      <c r="MFV157" s="63"/>
      <c r="MFW157" s="63"/>
      <c r="MFX157" s="63"/>
      <c r="MFY157" s="63"/>
      <c r="MFZ157" s="63"/>
      <c r="MGA157" s="63"/>
      <c r="MGB157" s="63"/>
      <c r="MGC157" s="63"/>
      <c r="MGD157" s="63"/>
      <c r="MGE157" s="63"/>
      <c r="MGF157" s="63"/>
      <c r="MGG157" s="63"/>
      <c r="MGH157" s="63"/>
      <c r="MGI157" s="63"/>
      <c r="MGJ157" s="63"/>
      <c r="MGK157" s="63"/>
      <c r="MGL157" s="63"/>
      <c r="MGM157" s="63"/>
      <c r="MGN157" s="63"/>
      <c r="MGO157" s="63"/>
      <c r="MGP157" s="63"/>
      <c r="MGQ157" s="63"/>
      <c r="MGR157" s="63"/>
      <c r="MGS157" s="63"/>
      <c r="MGT157" s="63"/>
      <c r="MGU157" s="63"/>
      <c r="MGV157" s="63"/>
      <c r="MGW157" s="63"/>
      <c r="MGX157" s="63"/>
      <c r="MGY157" s="63"/>
      <c r="MGZ157" s="63"/>
      <c r="MHA157" s="63"/>
      <c r="MHB157" s="63"/>
      <c r="MHC157" s="63"/>
      <c r="MHD157" s="63"/>
      <c r="MHE157" s="63"/>
      <c r="MHF157" s="63"/>
      <c r="MHG157" s="63"/>
      <c r="MHH157" s="63"/>
      <c r="MHI157" s="63"/>
      <c r="MHJ157" s="63"/>
      <c r="MHK157" s="63"/>
      <c r="MHL157" s="63"/>
      <c r="MHM157" s="63"/>
      <c r="MHN157" s="63"/>
      <c r="MHO157" s="63"/>
      <c r="MHP157" s="63"/>
      <c r="MHQ157" s="63"/>
      <c r="MHR157" s="63"/>
      <c r="MHS157" s="63"/>
      <c r="MHT157" s="63"/>
      <c r="MHU157" s="63"/>
      <c r="MHV157" s="63"/>
      <c r="MHW157" s="63"/>
      <c r="MHX157" s="63"/>
      <c r="MHY157" s="63"/>
      <c r="MHZ157" s="63"/>
      <c r="MIA157" s="63"/>
      <c r="MIB157" s="63"/>
      <c r="MIC157" s="63"/>
      <c r="MID157" s="63"/>
      <c r="MIE157" s="63"/>
      <c r="MIF157" s="63"/>
      <c r="MIG157" s="63"/>
      <c r="MIH157" s="63"/>
      <c r="MII157" s="63"/>
      <c r="MIJ157" s="63"/>
      <c r="MIK157" s="63"/>
      <c r="MIL157" s="63"/>
      <c r="MIM157" s="63"/>
      <c r="MIN157" s="63"/>
      <c r="MIO157" s="63"/>
      <c r="MIP157" s="63"/>
      <c r="MIQ157" s="63"/>
      <c r="MIR157" s="63"/>
      <c r="MIS157" s="63"/>
      <c r="MIT157" s="63"/>
      <c r="MIU157" s="63"/>
      <c r="MIV157" s="63"/>
      <c r="MIW157" s="63"/>
      <c r="MIX157" s="63"/>
      <c r="MIY157" s="63"/>
      <c r="MIZ157" s="63"/>
      <c r="MJA157" s="63"/>
      <c r="MJB157" s="63"/>
      <c r="MJC157" s="63"/>
      <c r="MJD157" s="63"/>
      <c r="MJE157" s="63"/>
      <c r="MJF157" s="63"/>
      <c r="MJG157" s="63"/>
      <c r="MJH157" s="63"/>
      <c r="MJI157" s="63"/>
      <c r="MJJ157" s="63"/>
      <c r="MJK157" s="63"/>
      <c r="MJL157" s="63"/>
      <c r="MJM157" s="63"/>
      <c r="MJN157" s="63"/>
      <c r="MJO157" s="63"/>
      <c r="MJP157" s="63"/>
      <c r="MJQ157" s="63"/>
      <c r="MJR157" s="63"/>
      <c r="MJS157" s="63"/>
      <c r="MJT157" s="63"/>
      <c r="MJU157" s="63"/>
      <c r="MJV157" s="63"/>
      <c r="MJW157" s="63"/>
      <c r="MJX157" s="63"/>
      <c r="MJY157" s="63"/>
      <c r="MJZ157" s="63"/>
      <c r="MKA157" s="63"/>
      <c r="MKB157" s="63"/>
      <c r="MKC157" s="63"/>
      <c r="MKD157" s="63"/>
      <c r="MKE157" s="63"/>
      <c r="MKF157" s="63"/>
      <c r="MKG157" s="63"/>
      <c r="MKH157" s="63"/>
      <c r="MKI157" s="63"/>
      <c r="MKJ157" s="63"/>
      <c r="MKK157" s="63"/>
      <c r="MKL157" s="63"/>
      <c r="MKM157" s="63"/>
      <c r="MKN157" s="63"/>
      <c r="MKO157" s="63"/>
      <c r="MKP157" s="63"/>
      <c r="MKQ157" s="63"/>
      <c r="MKR157" s="63"/>
      <c r="MKS157" s="63"/>
      <c r="MKT157" s="63"/>
      <c r="MKU157" s="63"/>
      <c r="MKV157" s="63"/>
      <c r="MKW157" s="63"/>
      <c r="MKX157" s="63"/>
      <c r="MKY157" s="63"/>
      <c r="MKZ157" s="63"/>
      <c r="MLA157" s="63"/>
      <c r="MLB157" s="63"/>
      <c r="MLC157" s="63"/>
      <c r="MLD157" s="63"/>
      <c r="MLE157" s="63"/>
      <c r="MLF157" s="63"/>
      <c r="MLG157" s="63"/>
      <c r="MLH157" s="63"/>
      <c r="MLI157" s="63"/>
      <c r="MLJ157" s="63"/>
      <c r="MLK157" s="63"/>
      <c r="MLL157" s="63"/>
      <c r="MLM157" s="63"/>
      <c r="MLN157" s="63"/>
      <c r="MLO157" s="63"/>
      <c r="MLP157" s="63"/>
      <c r="MLQ157" s="63"/>
      <c r="MLR157" s="63"/>
      <c r="MLS157" s="63"/>
      <c r="MLT157" s="63"/>
      <c r="MLU157" s="63"/>
      <c r="MLV157" s="63"/>
      <c r="MLW157" s="63"/>
      <c r="MLX157" s="63"/>
      <c r="MLY157" s="63"/>
      <c r="MLZ157" s="63"/>
      <c r="MMA157" s="63"/>
      <c r="MMB157" s="63"/>
      <c r="MMC157" s="63"/>
      <c r="MMD157" s="63"/>
      <c r="MME157" s="63"/>
      <c r="MMF157" s="63"/>
      <c r="MMG157" s="63"/>
      <c r="MMH157" s="63"/>
      <c r="MMI157" s="63"/>
      <c r="MMJ157" s="63"/>
      <c r="MMK157" s="63"/>
      <c r="MML157" s="63"/>
      <c r="MMM157" s="63"/>
      <c r="MMN157" s="63"/>
      <c r="MMO157" s="63"/>
      <c r="MMP157" s="63"/>
      <c r="MMQ157" s="63"/>
      <c r="MMR157" s="63"/>
      <c r="MMS157" s="63"/>
      <c r="MMT157" s="63"/>
      <c r="MMU157" s="63"/>
      <c r="MMV157" s="63"/>
      <c r="MMW157" s="63"/>
      <c r="MMX157" s="63"/>
      <c r="MMY157" s="63"/>
      <c r="MMZ157" s="63"/>
      <c r="MNA157" s="63"/>
      <c r="MNB157" s="63"/>
      <c r="MNC157" s="63"/>
      <c r="MND157" s="63"/>
      <c r="MNE157" s="63"/>
      <c r="MNF157" s="63"/>
      <c r="MNG157" s="63"/>
      <c r="MNH157" s="63"/>
      <c r="MNI157" s="63"/>
      <c r="MNJ157" s="63"/>
      <c r="MNK157" s="63"/>
      <c r="MNL157" s="63"/>
      <c r="MNM157" s="63"/>
      <c r="MNN157" s="63"/>
      <c r="MNO157" s="63"/>
      <c r="MNP157" s="63"/>
      <c r="MNQ157" s="63"/>
      <c r="MNR157" s="63"/>
      <c r="MNS157" s="63"/>
      <c r="MNT157" s="63"/>
      <c r="MNU157" s="63"/>
      <c r="MNV157" s="63"/>
      <c r="MNW157" s="63"/>
      <c r="MNX157" s="63"/>
      <c r="MNY157" s="63"/>
      <c r="MNZ157" s="63"/>
      <c r="MOA157" s="63"/>
      <c r="MOB157" s="63"/>
      <c r="MOC157" s="63"/>
      <c r="MOD157" s="63"/>
      <c r="MOE157" s="63"/>
      <c r="MOF157" s="63"/>
      <c r="MOG157" s="63"/>
      <c r="MOH157" s="63"/>
      <c r="MOI157" s="63"/>
      <c r="MOJ157" s="63"/>
      <c r="MOK157" s="63"/>
      <c r="MOL157" s="63"/>
      <c r="MOM157" s="63"/>
      <c r="MON157" s="63"/>
      <c r="MOO157" s="63"/>
      <c r="MOP157" s="63"/>
      <c r="MOQ157" s="63"/>
      <c r="MOR157" s="63"/>
      <c r="MOS157" s="63"/>
      <c r="MOT157" s="63"/>
      <c r="MOU157" s="63"/>
      <c r="MOV157" s="63"/>
      <c r="MOW157" s="63"/>
      <c r="MOX157" s="63"/>
      <c r="MOY157" s="63"/>
      <c r="MOZ157" s="63"/>
      <c r="MPA157" s="63"/>
      <c r="MPB157" s="63"/>
      <c r="MPC157" s="63"/>
      <c r="MPD157" s="63"/>
      <c r="MPE157" s="63"/>
      <c r="MPF157" s="63"/>
      <c r="MPG157" s="63"/>
      <c r="MPH157" s="63"/>
      <c r="MPI157" s="63"/>
      <c r="MPJ157" s="63"/>
      <c r="MPK157" s="63"/>
      <c r="MPL157" s="63"/>
      <c r="MPM157" s="63"/>
      <c r="MPN157" s="63"/>
      <c r="MPO157" s="63"/>
      <c r="MPP157" s="63"/>
      <c r="MPQ157" s="63"/>
      <c r="MPR157" s="63"/>
      <c r="MPS157" s="63"/>
      <c r="MPT157" s="63"/>
      <c r="MPU157" s="63"/>
      <c r="MPV157" s="63"/>
      <c r="MPW157" s="63"/>
      <c r="MPX157" s="63"/>
      <c r="MPY157" s="63"/>
      <c r="MPZ157" s="63"/>
      <c r="MQA157" s="63"/>
      <c r="MQB157" s="63"/>
      <c r="MQC157" s="63"/>
      <c r="MQD157" s="63"/>
      <c r="MQE157" s="63"/>
      <c r="MQF157" s="63"/>
      <c r="MQG157" s="63"/>
      <c r="MQH157" s="63"/>
      <c r="MQI157" s="63"/>
      <c r="MQJ157" s="63"/>
      <c r="MQK157" s="63"/>
      <c r="MQL157" s="63"/>
      <c r="MQM157" s="63"/>
      <c r="MQN157" s="63"/>
      <c r="MQO157" s="63"/>
      <c r="MQP157" s="63"/>
      <c r="MQQ157" s="63"/>
      <c r="MQR157" s="63"/>
      <c r="MQS157" s="63"/>
      <c r="MQT157" s="63"/>
      <c r="MQU157" s="63"/>
      <c r="MQV157" s="63"/>
      <c r="MQW157" s="63"/>
      <c r="MQX157" s="63"/>
      <c r="MQY157" s="63"/>
      <c r="MQZ157" s="63"/>
      <c r="MRA157" s="63"/>
      <c r="MRB157" s="63"/>
      <c r="MRC157" s="63"/>
      <c r="MRD157" s="63"/>
      <c r="MRE157" s="63"/>
      <c r="MRF157" s="63"/>
      <c r="MRG157" s="63"/>
      <c r="MRH157" s="63"/>
      <c r="MRI157" s="63"/>
      <c r="MRJ157" s="63"/>
      <c r="MRK157" s="63"/>
      <c r="MRL157" s="63"/>
      <c r="MRM157" s="63"/>
      <c r="MRN157" s="63"/>
      <c r="MRO157" s="63"/>
      <c r="MRP157" s="63"/>
      <c r="MRQ157" s="63"/>
      <c r="MRR157" s="63"/>
      <c r="MRS157" s="63"/>
      <c r="MRT157" s="63"/>
      <c r="MRU157" s="63"/>
      <c r="MRV157" s="63"/>
      <c r="MRW157" s="63"/>
      <c r="MRX157" s="63"/>
      <c r="MRY157" s="63"/>
      <c r="MRZ157" s="63"/>
      <c r="MSA157" s="63"/>
      <c r="MSB157" s="63"/>
      <c r="MSC157" s="63"/>
      <c r="MSD157" s="63"/>
      <c r="MSE157" s="63"/>
      <c r="MSF157" s="63"/>
      <c r="MSG157" s="63"/>
      <c r="MSH157" s="63"/>
      <c r="MSI157" s="63"/>
      <c r="MSJ157" s="63"/>
      <c r="MSK157" s="63"/>
      <c r="MSL157" s="63"/>
      <c r="MSM157" s="63"/>
      <c r="MSN157" s="63"/>
      <c r="MSO157" s="63"/>
      <c r="MSP157" s="63"/>
      <c r="MSQ157" s="63"/>
      <c r="MSR157" s="63"/>
      <c r="MSS157" s="63"/>
      <c r="MST157" s="63"/>
      <c r="MSU157" s="63"/>
      <c r="MSV157" s="63"/>
      <c r="MSW157" s="63"/>
      <c r="MSX157" s="63"/>
      <c r="MSY157" s="63"/>
      <c r="MSZ157" s="63"/>
      <c r="MTA157" s="63"/>
      <c r="MTB157" s="63"/>
      <c r="MTC157" s="63"/>
      <c r="MTD157" s="63"/>
      <c r="MTE157" s="63"/>
      <c r="MTF157" s="63"/>
      <c r="MTG157" s="63"/>
      <c r="MTH157" s="63"/>
      <c r="MTI157" s="63"/>
      <c r="MTJ157" s="63"/>
      <c r="MTK157" s="63"/>
      <c r="MTL157" s="63"/>
      <c r="MTM157" s="63"/>
      <c r="MTN157" s="63"/>
      <c r="MTO157" s="63"/>
      <c r="MTP157" s="63"/>
      <c r="MTQ157" s="63"/>
      <c r="MTR157" s="63"/>
      <c r="MTS157" s="63"/>
      <c r="MTT157" s="63"/>
      <c r="MTU157" s="63"/>
      <c r="MTV157" s="63"/>
      <c r="MTW157" s="63"/>
      <c r="MTX157" s="63"/>
      <c r="MTY157" s="63"/>
      <c r="MTZ157" s="63"/>
      <c r="MUA157" s="63"/>
      <c r="MUB157" s="63"/>
      <c r="MUC157" s="63"/>
      <c r="MUD157" s="63"/>
      <c r="MUE157" s="63"/>
      <c r="MUF157" s="63"/>
      <c r="MUG157" s="63"/>
      <c r="MUH157" s="63"/>
      <c r="MUI157" s="63"/>
      <c r="MUJ157" s="63"/>
      <c r="MUK157" s="63"/>
      <c r="MUL157" s="63"/>
      <c r="MUM157" s="63"/>
      <c r="MUN157" s="63"/>
      <c r="MUO157" s="63"/>
      <c r="MUP157" s="63"/>
      <c r="MUQ157" s="63"/>
      <c r="MUR157" s="63"/>
      <c r="MUS157" s="63"/>
      <c r="MUT157" s="63"/>
      <c r="MUU157" s="63"/>
      <c r="MUV157" s="63"/>
      <c r="MUW157" s="63"/>
      <c r="MUX157" s="63"/>
      <c r="MUY157" s="63"/>
      <c r="MUZ157" s="63"/>
      <c r="MVA157" s="63"/>
      <c r="MVB157" s="63"/>
      <c r="MVC157" s="63"/>
      <c r="MVD157" s="63"/>
      <c r="MVE157" s="63"/>
      <c r="MVF157" s="63"/>
      <c r="MVG157" s="63"/>
      <c r="MVH157" s="63"/>
      <c r="MVI157" s="63"/>
      <c r="MVJ157" s="63"/>
      <c r="MVK157" s="63"/>
      <c r="MVL157" s="63"/>
      <c r="MVM157" s="63"/>
      <c r="MVN157" s="63"/>
      <c r="MVO157" s="63"/>
      <c r="MVP157" s="63"/>
      <c r="MVQ157" s="63"/>
      <c r="MVR157" s="63"/>
      <c r="MVS157" s="63"/>
      <c r="MVT157" s="63"/>
      <c r="MVU157" s="63"/>
      <c r="MVV157" s="63"/>
      <c r="MVW157" s="63"/>
      <c r="MVX157" s="63"/>
      <c r="MVY157" s="63"/>
      <c r="MVZ157" s="63"/>
      <c r="MWA157" s="63"/>
      <c r="MWB157" s="63"/>
      <c r="MWC157" s="63"/>
      <c r="MWD157" s="63"/>
      <c r="MWE157" s="63"/>
      <c r="MWF157" s="63"/>
      <c r="MWG157" s="63"/>
      <c r="MWH157" s="63"/>
      <c r="MWI157" s="63"/>
      <c r="MWJ157" s="63"/>
      <c r="MWK157" s="63"/>
      <c r="MWL157" s="63"/>
      <c r="MWM157" s="63"/>
      <c r="MWN157" s="63"/>
      <c r="MWO157" s="63"/>
      <c r="MWP157" s="63"/>
      <c r="MWQ157" s="63"/>
      <c r="MWR157" s="63"/>
      <c r="MWS157" s="63"/>
      <c r="MWT157" s="63"/>
      <c r="MWU157" s="63"/>
      <c r="MWV157" s="63"/>
      <c r="MWW157" s="63"/>
      <c r="MWX157" s="63"/>
      <c r="MWY157" s="63"/>
      <c r="MWZ157" s="63"/>
      <c r="MXA157" s="63"/>
      <c r="MXB157" s="63"/>
      <c r="MXC157" s="63"/>
      <c r="MXD157" s="63"/>
      <c r="MXE157" s="63"/>
      <c r="MXF157" s="63"/>
      <c r="MXG157" s="63"/>
      <c r="MXH157" s="63"/>
      <c r="MXI157" s="63"/>
      <c r="MXJ157" s="63"/>
      <c r="MXK157" s="63"/>
      <c r="MXL157" s="63"/>
      <c r="MXM157" s="63"/>
      <c r="MXN157" s="63"/>
      <c r="MXO157" s="63"/>
      <c r="MXP157" s="63"/>
      <c r="MXQ157" s="63"/>
      <c r="MXR157" s="63"/>
      <c r="MXS157" s="63"/>
      <c r="MXT157" s="63"/>
      <c r="MXU157" s="63"/>
      <c r="MXV157" s="63"/>
      <c r="MXW157" s="63"/>
      <c r="MXX157" s="63"/>
      <c r="MXY157" s="63"/>
      <c r="MXZ157" s="63"/>
      <c r="MYA157" s="63"/>
      <c r="MYB157" s="63"/>
      <c r="MYC157" s="63"/>
      <c r="MYD157" s="63"/>
      <c r="MYE157" s="63"/>
      <c r="MYF157" s="63"/>
      <c r="MYG157" s="63"/>
      <c r="MYH157" s="63"/>
      <c r="MYI157" s="63"/>
      <c r="MYJ157" s="63"/>
      <c r="MYK157" s="63"/>
      <c r="MYL157" s="63"/>
      <c r="MYM157" s="63"/>
      <c r="MYN157" s="63"/>
      <c r="MYO157" s="63"/>
      <c r="MYP157" s="63"/>
      <c r="MYQ157" s="63"/>
      <c r="MYR157" s="63"/>
      <c r="MYS157" s="63"/>
      <c r="MYT157" s="63"/>
      <c r="MYU157" s="63"/>
      <c r="MYV157" s="63"/>
      <c r="MYW157" s="63"/>
      <c r="MYX157" s="63"/>
      <c r="MYY157" s="63"/>
      <c r="MYZ157" s="63"/>
      <c r="MZA157" s="63"/>
      <c r="MZB157" s="63"/>
      <c r="MZC157" s="63"/>
      <c r="MZD157" s="63"/>
      <c r="MZE157" s="63"/>
      <c r="MZF157" s="63"/>
      <c r="MZG157" s="63"/>
      <c r="MZH157" s="63"/>
      <c r="MZI157" s="63"/>
      <c r="MZJ157" s="63"/>
      <c r="MZK157" s="63"/>
      <c r="MZL157" s="63"/>
      <c r="MZM157" s="63"/>
      <c r="MZN157" s="63"/>
      <c r="MZO157" s="63"/>
      <c r="MZP157" s="63"/>
      <c r="MZQ157" s="63"/>
      <c r="MZR157" s="63"/>
      <c r="MZS157" s="63"/>
      <c r="MZT157" s="63"/>
      <c r="MZU157" s="63"/>
      <c r="MZV157" s="63"/>
      <c r="MZW157" s="63"/>
      <c r="MZX157" s="63"/>
      <c r="MZY157" s="63"/>
      <c r="MZZ157" s="63"/>
      <c r="NAA157" s="63"/>
      <c r="NAB157" s="63"/>
      <c r="NAC157" s="63"/>
      <c r="NAD157" s="63"/>
      <c r="NAE157" s="63"/>
      <c r="NAF157" s="63"/>
      <c r="NAG157" s="63"/>
      <c r="NAH157" s="63"/>
      <c r="NAI157" s="63"/>
      <c r="NAJ157" s="63"/>
      <c r="NAK157" s="63"/>
      <c r="NAL157" s="63"/>
      <c r="NAM157" s="63"/>
      <c r="NAN157" s="63"/>
      <c r="NAO157" s="63"/>
      <c r="NAP157" s="63"/>
      <c r="NAQ157" s="63"/>
      <c r="NAR157" s="63"/>
      <c r="NAS157" s="63"/>
      <c r="NAT157" s="63"/>
      <c r="NAU157" s="63"/>
      <c r="NAV157" s="63"/>
      <c r="NAW157" s="63"/>
      <c r="NAX157" s="63"/>
      <c r="NAY157" s="63"/>
      <c r="NAZ157" s="63"/>
      <c r="NBA157" s="63"/>
      <c r="NBB157" s="63"/>
      <c r="NBC157" s="63"/>
      <c r="NBD157" s="63"/>
      <c r="NBE157" s="63"/>
      <c r="NBF157" s="63"/>
      <c r="NBG157" s="63"/>
      <c r="NBH157" s="63"/>
      <c r="NBI157" s="63"/>
      <c r="NBJ157" s="63"/>
      <c r="NBK157" s="63"/>
      <c r="NBL157" s="63"/>
      <c r="NBM157" s="63"/>
      <c r="NBN157" s="63"/>
      <c r="NBO157" s="63"/>
      <c r="NBP157" s="63"/>
      <c r="NBQ157" s="63"/>
      <c r="NBR157" s="63"/>
      <c r="NBS157" s="63"/>
      <c r="NBT157" s="63"/>
      <c r="NBU157" s="63"/>
      <c r="NBV157" s="63"/>
      <c r="NBW157" s="63"/>
      <c r="NBX157" s="63"/>
      <c r="NBY157" s="63"/>
      <c r="NBZ157" s="63"/>
      <c r="NCA157" s="63"/>
      <c r="NCB157" s="63"/>
      <c r="NCC157" s="63"/>
      <c r="NCD157" s="63"/>
      <c r="NCE157" s="63"/>
      <c r="NCF157" s="63"/>
      <c r="NCG157" s="63"/>
      <c r="NCH157" s="63"/>
      <c r="NCI157" s="63"/>
      <c r="NCJ157" s="63"/>
      <c r="NCK157" s="63"/>
      <c r="NCL157" s="63"/>
      <c r="NCM157" s="63"/>
      <c r="NCN157" s="63"/>
      <c r="NCO157" s="63"/>
      <c r="NCP157" s="63"/>
      <c r="NCQ157" s="63"/>
      <c r="NCR157" s="63"/>
      <c r="NCS157" s="63"/>
      <c r="NCT157" s="63"/>
      <c r="NCU157" s="63"/>
      <c r="NCV157" s="63"/>
      <c r="NCW157" s="63"/>
      <c r="NCX157" s="63"/>
      <c r="NCY157" s="63"/>
      <c r="NCZ157" s="63"/>
      <c r="NDA157" s="63"/>
      <c r="NDB157" s="63"/>
      <c r="NDC157" s="63"/>
      <c r="NDD157" s="63"/>
      <c r="NDE157" s="63"/>
      <c r="NDF157" s="63"/>
      <c r="NDG157" s="63"/>
      <c r="NDH157" s="63"/>
      <c r="NDI157" s="63"/>
      <c r="NDJ157" s="63"/>
      <c r="NDK157" s="63"/>
      <c r="NDL157" s="63"/>
      <c r="NDM157" s="63"/>
      <c r="NDN157" s="63"/>
      <c r="NDO157" s="63"/>
      <c r="NDP157" s="63"/>
      <c r="NDQ157" s="63"/>
      <c r="NDR157" s="63"/>
      <c r="NDS157" s="63"/>
      <c r="NDT157" s="63"/>
      <c r="NDU157" s="63"/>
      <c r="NDV157" s="63"/>
      <c r="NDW157" s="63"/>
      <c r="NDX157" s="63"/>
      <c r="NDY157" s="63"/>
      <c r="NDZ157" s="63"/>
      <c r="NEA157" s="63"/>
      <c r="NEB157" s="63"/>
      <c r="NEC157" s="63"/>
      <c r="NED157" s="63"/>
      <c r="NEE157" s="63"/>
      <c r="NEF157" s="63"/>
      <c r="NEG157" s="63"/>
      <c r="NEH157" s="63"/>
      <c r="NEI157" s="63"/>
      <c r="NEJ157" s="63"/>
      <c r="NEK157" s="63"/>
      <c r="NEL157" s="63"/>
      <c r="NEM157" s="63"/>
      <c r="NEN157" s="63"/>
      <c r="NEO157" s="63"/>
      <c r="NEP157" s="63"/>
      <c r="NEQ157" s="63"/>
      <c r="NER157" s="63"/>
      <c r="NES157" s="63"/>
      <c r="NET157" s="63"/>
      <c r="NEU157" s="63"/>
      <c r="NEV157" s="63"/>
      <c r="NEW157" s="63"/>
      <c r="NEX157" s="63"/>
      <c r="NEY157" s="63"/>
      <c r="NEZ157" s="63"/>
      <c r="NFA157" s="63"/>
      <c r="NFB157" s="63"/>
      <c r="NFC157" s="63"/>
      <c r="NFD157" s="63"/>
      <c r="NFE157" s="63"/>
      <c r="NFF157" s="63"/>
      <c r="NFG157" s="63"/>
      <c r="NFH157" s="63"/>
      <c r="NFI157" s="63"/>
      <c r="NFJ157" s="63"/>
      <c r="NFK157" s="63"/>
      <c r="NFL157" s="63"/>
      <c r="NFM157" s="63"/>
      <c r="NFN157" s="63"/>
      <c r="NFO157" s="63"/>
      <c r="NFP157" s="63"/>
      <c r="NFQ157" s="63"/>
      <c r="NFR157" s="63"/>
      <c r="NFS157" s="63"/>
      <c r="NFT157" s="63"/>
      <c r="NFU157" s="63"/>
      <c r="NFV157" s="63"/>
      <c r="NFW157" s="63"/>
      <c r="NFX157" s="63"/>
      <c r="NFY157" s="63"/>
      <c r="NFZ157" s="63"/>
      <c r="NGA157" s="63"/>
      <c r="NGB157" s="63"/>
      <c r="NGC157" s="63"/>
      <c r="NGD157" s="63"/>
      <c r="NGE157" s="63"/>
      <c r="NGF157" s="63"/>
      <c r="NGG157" s="63"/>
      <c r="NGH157" s="63"/>
      <c r="NGI157" s="63"/>
      <c r="NGJ157" s="63"/>
      <c r="NGK157" s="63"/>
      <c r="NGL157" s="63"/>
      <c r="NGM157" s="63"/>
      <c r="NGN157" s="63"/>
      <c r="NGO157" s="63"/>
      <c r="NGP157" s="63"/>
      <c r="NGQ157" s="63"/>
      <c r="NGR157" s="63"/>
      <c r="NGS157" s="63"/>
      <c r="NGT157" s="63"/>
      <c r="NGU157" s="63"/>
      <c r="NGV157" s="63"/>
      <c r="NGW157" s="63"/>
      <c r="NGX157" s="63"/>
      <c r="NGY157" s="63"/>
      <c r="NGZ157" s="63"/>
      <c r="NHA157" s="63"/>
      <c r="NHB157" s="63"/>
      <c r="NHC157" s="63"/>
      <c r="NHD157" s="63"/>
      <c r="NHE157" s="63"/>
      <c r="NHF157" s="63"/>
      <c r="NHG157" s="63"/>
      <c r="NHH157" s="63"/>
      <c r="NHI157" s="63"/>
      <c r="NHJ157" s="63"/>
      <c r="NHK157" s="63"/>
      <c r="NHL157" s="63"/>
      <c r="NHM157" s="63"/>
      <c r="NHN157" s="63"/>
      <c r="NHO157" s="63"/>
      <c r="NHP157" s="63"/>
      <c r="NHQ157" s="63"/>
      <c r="NHR157" s="63"/>
      <c r="NHS157" s="63"/>
      <c r="NHT157" s="63"/>
      <c r="NHU157" s="63"/>
      <c r="NHV157" s="63"/>
      <c r="NHW157" s="63"/>
      <c r="NHX157" s="63"/>
      <c r="NHY157" s="63"/>
      <c r="NHZ157" s="63"/>
      <c r="NIA157" s="63"/>
      <c r="NIB157" s="63"/>
      <c r="NIC157" s="63"/>
      <c r="NID157" s="63"/>
      <c r="NIE157" s="63"/>
      <c r="NIF157" s="63"/>
      <c r="NIG157" s="63"/>
      <c r="NIH157" s="63"/>
      <c r="NII157" s="63"/>
      <c r="NIJ157" s="63"/>
      <c r="NIK157" s="63"/>
      <c r="NIL157" s="63"/>
      <c r="NIM157" s="63"/>
      <c r="NIN157" s="63"/>
      <c r="NIO157" s="63"/>
      <c r="NIP157" s="63"/>
      <c r="NIQ157" s="63"/>
      <c r="NIR157" s="63"/>
      <c r="NIS157" s="63"/>
      <c r="NIT157" s="63"/>
      <c r="NIU157" s="63"/>
      <c r="NIV157" s="63"/>
      <c r="NIW157" s="63"/>
      <c r="NIX157" s="63"/>
      <c r="NIY157" s="63"/>
      <c r="NIZ157" s="63"/>
      <c r="NJA157" s="63"/>
      <c r="NJB157" s="63"/>
      <c r="NJC157" s="63"/>
      <c r="NJD157" s="63"/>
      <c r="NJE157" s="63"/>
      <c r="NJF157" s="63"/>
      <c r="NJG157" s="63"/>
      <c r="NJH157" s="63"/>
      <c r="NJI157" s="63"/>
      <c r="NJJ157" s="63"/>
      <c r="NJK157" s="63"/>
      <c r="NJL157" s="63"/>
      <c r="NJM157" s="63"/>
      <c r="NJN157" s="63"/>
      <c r="NJO157" s="63"/>
      <c r="NJP157" s="63"/>
      <c r="NJQ157" s="63"/>
      <c r="NJR157" s="63"/>
      <c r="NJS157" s="63"/>
      <c r="NJT157" s="63"/>
      <c r="NJU157" s="63"/>
      <c r="NJV157" s="63"/>
      <c r="NJW157" s="63"/>
      <c r="NJX157" s="63"/>
      <c r="NJY157" s="63"/>
      <c r="NJZ157" s="63"/>
      <c r="NKA157" s="63"/>
      <c r="NKB157" s="63"/>
      <c r="NKC157" s="63"/>
      <c r="NKD157" s="63"/>
      <c r="NKE157" s="63"/>
      <c r="NKF157" s="63"/>
      <c r="NKG157" s="63"/>
      <c r="NKH157" s="63"/>
      <c r="NKI157" s="63"/>
      <c r="NKJ157" s="63"/>
      <c r="NKK157" s="63"/>
      <c r="NKL157" s="63"/>
      <c r="NKM157" s="63"/>
      <c r="NKN157" s="63"/>
      <c r="NKO157" s="63"/>
      <c r="NKP157" s="63"/>
      <c r="NKQ157" s="63"/>
      <c r="NKR157" s="63"/>
      <c r="NKS157" s="63"/>
      <c r="NKT157" s="63"/>
      <c r="NKU157" s="63"/>
      <c r="NKV157" s="63"/>
      <c r="NKW157" s="63"/>
      <c r="NKX157" s="63"/>
      <c r="NKY157" s="63"/>
      <c r="NKZ157" s="63"/>
      <c r="NLA157" s="63"/>
      <c r="NLB157" s="63"/>
      <c r="NLC157" s="63"/>
      <c r="NLD157" s="63"/>
      <c r="NLE157" s="63"/>
      <c r="NLF157" s="63"/>
      <c r="NLG157" s="63"/>
      <c r="NLH157" s="63"/>
      <c r="NLI157" s="63"/>
      <c r="NLJ157" s="63"/>
      <c r="NLK157" s="63"/>
      <c r="NLL157" s="63"/>
      <c r="NLM157" s="63"/>
      <c r="NLN157" s="63"/>
      <c r="NLO157" s="63"/>
      <c r="NLP157" s="63"/>
      <c r="NLQ157" s="63"/>
      <c r="NLR157" s="63"/>
      <c r="NLS157" s="63"/>
      <c r="NLT157" s="63"/>
      <c r="NLU157" s="63"/>
      <c r="NLV157" s="63"/>
      <c r="NLW157" s="63"/>
      <c r="NLX157" s="63"/>
      <c r="NLY157" s="63"/>
      <c r="NLZ157" s="63"/>
      <c r="NMA157" s="63"/>
      <c r="NMB157" s="63"/>
      <c r="NMC157" s="63"/>
      <c r="NMD157" s="63"/>
      <c r="NME157" s="63"/>
      <c r="NMF157" s="63"/>
      <c r="NMG157" s="63"/>
      <c r="NMH157" s="63"/>
      <c r="NMI157" s="63"/>
      <c r="NMJ157" s="63"/>
      <c r="NMK157" s="63"/>
      <c r="NML157" s="63"/>
      <c r="NMM157" s="63"/>
      <c r="NMN157" s="63"/>
      <c r="NMO157" s="63"/>
      <c r="NMP157" s="63"/>
      <c r="NMQ157" s="63"/>
      <c r="NMR157" s="63"/>
      <c r="NMS157" s="63"/>
      <c r="NMT157" s="63"/>
      <c r="NMU157" s="63"/>
      <c r="NMV157" s="63"/>
      <c r="NMW157" s="63"/>
      <c r="NMX157" s="63"/>
      <c r="NMY157" s="63"/>
      <c r="NMZ157" s="63"/>
      <c r="NNA157" s="63"/>
      <c r="NNB157" s="63"/>
      <c r="NNC157" s="63"/>
      <c r="NND157" s="63"/>
      <c r="NNE157" s="63"/>
      <c r="NNF157" s="63"/>
      <c r="NNG157" s="63"/>
      <c r="NNH157" s="63"/>
      <c r="NNI157" s="63"/>
      <c r="NNJ157" s="63"/>
      <c r="NNK157" s="63"/>
      <c r="NNL157" s="63"/>
      <c r="NNM157" s="63"/>
      <c r="NNN157" s="63"/>
      <c r="NNO157" s="63"/>
      <c r="NNP157" s="63"/>
      <c r="NNQ157" s="63"/>
      <c r="NNR157" s="63"/>
      <c r="NNS157" s="63"/>
      <c r="NNT157" s="63"/>
      <c r="NNU157" s="63"/>
      <c r="NNV157" s="63"/>
      <c r="NNW157" s="63"/>
      <c r="NNX157" s="63"/>
      <c r="NNY157" s="63"/>
      <c r="NNZ157" s="63"/>
      <c r="NOA157" s="63"/>
      <c r="NOB157" s="63"/>
      <c r="NOC157" s="63"/>
      <c r="NOD157" s="63"/>
      <c r="NOE157" s="63"/>
      <c r="NOF157" s="63"/>
      <c r="NOG157" s="63"/>
      <c r="NOH157" s="63"/>
      <c r="NOI157" s="63"/>
      <c r="NOJ157" s="63"/>
      <c r="NOK157" s="63"/>
      <c r="NOL157" s="63"/>
      <c r="NOM157" s="63"/>
      <c r="NON157" s="63"/>
      <c r="NOO157" s="63"/>
      <c r="NOP157" s="63"/>
      <c r="NOQ157" s="63"/>
      <c r="NOR157" s="63"/>
      <c r="NOS157" s="63"/>
      <c r="NOT157" s="63"/>
      <c r="NOU157" s="63"/>
      <c r="NOV157" s="63"/>
      <c r="NOW157" s="63"/>
      <c r="NOX157" s="63"/>
      <c r="NOY157" s="63"/>
      <c r="NOZ157" s="63"/>
      <c r="NPA157" s="63"/>
      <c r="NPB157" s="63"/>
      <c r="NPC157" s="63"/>
      <c r="NPD157" s="63"/>
      <c r="NPE157" s="63"/>
      <c r="NPF157" s="63"/>
      <c r="NPG157" s="63"/>
      <c r="NPH157" s="63"/>
      <c r="NPI157" s="63"/>
      <c r="NPJ157" s="63"/>
      <c r="NPK157" s="63"/>
      <c r="NPL157" s="63"/>
      <c r="NPM157" s="63"/>
      <c r="NPN157" s="63"/>
      <c r="NPO157" s="63"/>
      <c r="NPP157" s="63"/>
      <c r="NPQ157" s="63"/>
      <c r="NPR157" s="63"/>
      <c r="NPS157" s="63"/>
      <c r="NPT157" s="63"/>
      <c r="NPU157" s="63"/>
      <c r="NPV157" s="63"/>
      <c r="NPW157" s="63"/>
      <c r="NPX157" s="63"/>
      <c r="NPY157" s="63"/>
      <c r="NPZ157" s="63"/>
      <c r="NQA157" s="63"/>
      <c r="NQB157" s="63"/>
      <c r="NQC157" s="63"/>
      <c r="NQD157" s="63"/>
      <c r="NQE157" s="63"/>
      <c r="NQF157" s="63"/>
      <c r="NQG157" s="63"/>
      <c r="NQH157" s="63"/>
      <c r="NQI157" s="63"/>
      <c r="NQJ157" s="63"/>
      <c r="NQK157" s="63"/>
      <c r="NQL157" s="63"/>
      <c r="NQM157" s="63"/>
      <c r="NQN157" s="63"/>
      <c r="NQO157" s="63"/>
      <c r="NQP157" s="63"/>
      <c r="NQQ157" s="63"/>
      <c r="NQR157" s="63"/>
      <c r="NQS157" s="63"/>
      <c r="NQT157" s="63"/>
      <c r="NQU157" s="63"/>
      <c r="NQV157" s="63"/>
      <c r="NQW157" s="63"/>
      <c r="NQX157" s="63"/>
      <c r="NQY157" s="63"/>
      <c r="NQZ157" s="63"/>
      <c r="NRA157" s="63"/>
      <c r="NRB157" s="63"/>
      <c r="NRC157" s="63"/>
      <c r="NRD157" s="63"/>
      <c r="NRE157" s="63"/>
      <c r="NRF157" s="63"/>
      <c r="NRG157" s="63"/>
      <c r="NRH157" s="63"/>
      <c r="NRI157" s="63"/>
      <c r="NRJ157" s="63"/>
      <c r="NRK157" s="63"/>
      <c r="NRL157" s="63"/>
      <c r="NRM157" s="63"/>
      <c r="NRN157" s="63"/>
      <c r="NRO157" s="63"/>
      <c r="NRP157" s="63"/>
      <c r="NRQ157" s="63"/>
      <c r="NRR157" s="63"/>
      <c r="NRS157" s="63"/>
      <c r="NRT157" s="63"/>
      <c r="NRU157" s="63"/>
      <c r="NRV157" s="63"/>
      <c r="NRW157" s="63"/>
      <c r="NRX157" s="63"/>
      <c r="NRY157" s="63"/>
      <c r="NRZ157" s="63"/>
      <c r="NSA157" s="63"/>
      <c r="NSB157" s="63"/>
      <c r="NSC157" s="63"/>
      <c r="NSD157" s="63"/>
      <c r="NSE157" s="63"/>
      <c r="NSF157" s="63"/>
      <c r="NSG157" s="63"/>
      <c r="NSH157" s="63"/>
      <c r="NSI157" s="63"/>
      <c r="NSJ157" s="63"/>
      <c r="NSK157" s="63"/>
      <c r="NSL157" s="63"/>
      <c r="NSM157" s="63"/>
      <c r="NSN157" s="63"/>
      <c r="NSO157" s="63"/>
      <c r="NSP157" s="63"/>
      <c r="NSQ157" s="63"/>
      <c r="NSR157" s="63"/>
      <c r="NSS157" s="63"/>
      <c r="NST157" s="63"/>
      <c r="NSU157" s="63"/>
      <c r="NSV157" s="63"/>
      <c r="NSW157" s="63"/>
      <c r="NSX157" s="63"/>
      <c r="NSY157" s="63"/>
      <c r="NSZ157" s="63"/>
      <c r="NTA157" s="63"/>
      <c r="NTB157" s="63"/>
      <c r="NTC157" s="63"/>
      <c r="NTD157" s="63"/>
      <c r="NTE157" s="63"/>
      <c r="NTF157" s="63"/>
      <c r="NTG157" s="63"/>
      <c r="NTH157" s="63"/>
      <c r="NTI157" s="63"/>
      <c r="NTJ157" s="63"/>
      <c r="NTK157" s="63"/>
      <c r="NTL157" s="63"/>
      <c r="NTM157" s="63"/>
      <c r="NTN157" s="63"/>
      <c r="NTO157" s="63"/>
      <c r="NTP157" s="63"/>
      <c r="NTQ157" s="63"/>
      <c r="NTR157" s="63"/>
      <c r="NTS157" s="63"/>
      <c r="NTT157" s="63"/>
      <c r="NTU157" s="63"/>
      <c r="NTV157" s="63"/>
      <c r="NTW157" s="63"/>
      <c r="NTX157" s="63"/>
      <c r="NTY157" s="63"/>
      <c r="NTZ157" s="63"/>
      <c r="NUA157" s="63"/>
      <c r="NUB157" s="63"/>
      <c r="NUC157" s="63"/>
      <c r="NUD157" s="63"/>
      <c r="NUE157" s="63"/>
      <c r="NUF157" s="63"/>
      <c r="NUG157" s="63"/>
      <c r="NUH157" s="63"/>
      <c r="NUI157" s="63"/>
      <c r="NUJ157" s="63"/>
      <c r="NUK157" s="63"/>
      <c r="NUL157" s="63"/>
      <c r="NUM157" s="63"/>
      <c r="NUN157" s="63"/>
      <c r="NUO157" s="63"/>
      <c r="NUP157" s="63"/>
      <c r="NUQ157" s="63"/>
      <c r="NUR157" s="63"/>
      <c r="NUS157" s="63"/>
      <c r="NUT157" s="63"/>
      <c r="NUU157" s="63"/>
      <c r="NUV157" s="63"/>
      <c r="NUW157" s="63"/>
      <c r="NUX157" s="63"/>
      <c r="NUY157" s="63"/>
      <c r="NUZ157" s="63"/>
      <c r="NVA157" s="63"/>
      <c r="NVB157" s="63"/>
      <c r="NVC157" s="63"/>
      <c r="NVD157" s="63"/>
      <c r="NVE157" s="63"/>
      <c r="NVF157" s="63"/>
      <c r="NVG157" s="63"/>
      <c r="NVH157" s="63"/>
      <c r="NVI157" s="63"/>
      <c r="NVJ157" s="63"/>
      <c r="NVK157" s="63"/>
      <c r="NVL157" s="63"/>
      <c r="NVM157" s="63"/>
      <c r="NVN157" s="63"/>
      <c r="NVO157" s="63"/>
      <c r="NVP157" s="63"/>
      <c r="NVQ157" s="63"/>
      <c r="NVR157" s="63"/>
      <c r="NVS157" s="63"/>
      <c r="NVT157" s="63"/>
      <c r="NVU157" s="63"/>
      <c r="NVV157" s="63"/>
      <c r="NVW157" s="63"/>
      <c r="NVX157" s="63"/>
      <c r="NVY157" s="63"/>
      <c r="NVZ157" s="63"/>
      <c r="NWA157" s="63"/>
      <c r="NWB157" s="63"/>
      <c r="NWC157" s="63"/>
      <c r="NWD157" s="63"/>
      <c r="NWE157" s="63"/>
      <c r="NWF157" s="63"/>
      <c r="NWG157" s="63"/>
      <c r="NWH157" s="63"/>
      <c r="NWI157" s="63"/>
      <c r="NWJ157" s="63"/>
      <c r="NWK157" s="63"/>
      <c r="NWL157" s="63"/>
      <c r="NWM157" s="63"/>
      <c r="NWN157" s="63"/>
      <c r="NWO157" s="63"/>
      <c r="NWP157" s="63"/>
      <c r="NWQ157" s="63"/>
      <c r="NWR157" s="63"/>
      <c r="NWS157" s="63"/>
      <c r="NWT157" s="63"/>
      <c r="NWU157" s="63"/>
      <c r="NWV157" s="63"/>
      <c r="NWW157" s="63"/>
      <c r="NWX157" s="63"/>
      <c r="NWY157" s="63"/>
      <c r="NWZ157" s="63"/>
      <c r="NXA157" s="63"/>
      <c r="NXB157" s="63"/>
      <c r="NXC157" s="63"/>
      <c r="NXD157" s="63"/>
      <c r="NXE157" s="63"/>
      <c r="NXF157" s="63"/>
      <c r="NXG157" s="63"/>
      <c r="NXH157" s="63"/>
      <c r="NXI157" s="63"/>
      <c r="NXJ157" s="63"/>
      <c r="NXK157" s="63"/>
      <c r="NXL157" s="63"/>
      <c r="NXM157" s="63"/>
      <c r="NXN157" s="63"/>
      <c r="NXO157" s="63"/>
      <c r="NXP157" s="63"/>
      <c r="NXQ157" s="63"/>
      <c r="NXR157" s="63"/>
      <c r="NXS157" s="63"/>
      <c r="NXT157" s="63"/>
      <c r="NXU157" s="63"/>
      <c r="NXV157" s="63"/>
      <c r="NXW157" s="63"/>
      <c r="NXX157" s="63"/>
      <c r="NXY157" s="63"/>
      <c r="NXZ157" s="63"/>
      <c r="NYA157" s="63"/>
      <c r="NYB157" s="63"/>
      <c r="NYC157" s="63"/>
      <c r="NYD157" s="63"/>
      <c r="NYE157" s="63"/>
      <c r="NYF157" s="63"/>
      <c r="NYG157" s="63"/>
      <c r="NYH157" s="63"/>
      <c r="NYI157" s="63"/>
      <c r="NYJ157" s="63"/>
      <c r="NYK157" s="63"/>
      <c r="NYL157" s="63"/>
      <c r="NYM157" s="63"/>
      <c r="NYN157" s="63"/>
      <c r="NYO157" s="63"/>
      <c r="NYP157" s="63"/>
      <c r="NYQ157" s="63"/>
      <c r="NYR157" s="63"/>
      <c r="NYS157" s="63"/>
      <c r="NYT157" s="63"/>
      <c r="NYU157" s="63"/>
      <c r="NYV157" s="63"/>
      <c r="NYW157" s="63"/>
      <c r="NYX157" s="63"/>
      <c r="NYY157" s="63"/>
      <c r="NYZ157" s="63"/>
      <c r="NZA157" s="63"/>
      <c r="NZB157" s="63"/>
      <c r="NZC157" s="63"/>
      <c r="NZD157" s="63"/>
      <c r="NZE157" s="63"/>
      <c r="NZF157" s="63"/>
      <c r="NZG157" s="63"/>
      <c r="NZH157" s="63"/>
      <c r="NZI157" s="63"/>
      <c r="NZJ157" s="63"/>
      <c r="NZK157" s="63"/>
      <c r="NZL157" s="63"/>
      <c r="NZM157" s="63"/>
      <c r="NZN157" s="63"/>
      <c r="NZO157" s="63"/>
      <c r="NZP157" s="63"/>
      <c r="NZQ157" s="63"/>
      <c r="NZR157" s="63"/>
      <c r="NZS157" s="63"/>
      <c r="NZT157" s="63"/>
      <c r="NZU157" s="63"/>
      <c r="NZV157" s="63"/>
      <c r="NZW157" s="63"/>
      <c r="NZX157" s="63"/>
      <c r="NZY157" s="63"/>
      <c r="NZZ157" s="63"/>
      <c r="OAA157" s="63"/>
      <c r="OAB157" s="63"/>
      <c r="OAC157" s="63"/>
      <c r="OAD157" s="63"/>
      <c r="OAE157" s="63"/>
      <c r="OAF157" s="63"/>
      <c r="OAG157" s="63"/>
      <c r="OAH157" s="63"/>
      <c r="OAI157" s="63"/>
      <c r="OAJ157" s="63"/>
      <c r="OAK157" s="63"/>
      <c r="OAL157" s="63"/>
      <c r="OAM157" s="63"/>
      <c r="OAN157" s="63"/>
      <c r="OAO157" s="63"/>
      <c r="OAP157" s="63"/>
      <c r="OAQ157" s="63"/>
      <c r="OAR157" s="63"/>
      <c r="OAS157" s="63"/>
      <c r="OAT157" s="63"/>
      <c r="OAU157" s="63"/>
      <c r="OAV157" s="63"/>
      <c r="OAW157" s="63"/>
      <c r="OAX157" s="63"/>
      <c r="OAY157" s="63"/>
      <c r="OAZ157" s="63"/>
      <c r="OBA157" s="63"/>
      <c r="OBB157" s="63"/>
      <c r="OBC157" s="63"/>
      <c r="OBD157" s="63"/>
      <c r="OBE157" s="63"/>
      <c r="OBF157" s="63"/>
      <c r="OBG157" s="63"/>
      <c r="OBH157" s="63"/>
      <c r="OBI157" s="63"/>
      <c r="OBJ157" s="63"/>
      <c r="OBK157" s="63"/>
      <c r="OBL157" s="63"/>
      <c r="OBM157" s="63"/>
      <c r="OBN157" s="63"/>
      <c r="OBO157" s="63"/>
      <c r="OBP157" s="63"/>
      <c r="OBQ157" s="63"/>
      <c r="OBR157" s="63"/>
      <c r="OBS157" s="63"/>
      <c r="OBT157" s="63"/>
      <c r="OBU157" s="63"/>
      <c r="OBV157" s="63"/>
      <c r="OBW157" s="63"/>
      <c r="OBX157" s="63"/>
      <c r="OBY157" s="63"/>
      <c r="OBZ157" s="63"/>
      <c r="OCA157" s="63"/>
      <c r="OCB157" s="63"/>
      <c r="OCC157" s="63"/>
      <c r="OCD157" s="63"/>
      <c r="OCE157" s="63"/>
      <c r="OCF157" s="63"/>
      <c r="OCG157" s="63"/>
      <c r="OCH157" s="63"/>
      <c r="OCI157" s="63"/>
      <c r="OCJ157" s="63"/>
      <c r="OCK157" s="63"/>
      <c r="OCL157" s="63"/>
      <c r="OCM157" s="63"/>
      <c r="OCN157" s="63"/>
      <c r="OCO157" s="63"/>
      <c r="OCP157" s="63"/>
      <c r="OCQ157" s="63"/>
      <c r="OCR157" s="63"/>
      <c r="OCS157" s="63"/>
      <c r="OCT157" s="63"/>
      <c r="OCU157" s="63"/>
      <c r="OCV157" s="63"/>
      <c r="OCW157" s="63"/>
      <c r="OCX157" s="63"/>
      <c r="OCY157" s="63"/>
      <c r="OCZ157" s="63"/>
      <c r="ODA157" s="63"/>
      <c r="ODB157" s="63"/>
      <c r="ODC157" s="63"/>
      <c r="ODD157" s="63"/>
      <c r="ODE157" s="63"/>
      <c r="ODF157" s="63"/>
      <c r="ODG157" s="63"/>
      <c r="ODH157" s="63"/>
      <c r="ODI157" s="63"/>
      <c r="ODJ157" s="63"/>
      <c r="ODK157" s="63"/>
      <c r="ODL157" s="63"/>
      <c r="ODM157" s="63"/>
      <c r="ODN157" s="63"/>
      <c r="ODO157" s="63"/>
      <c r="ODP157" s="63"/>
      <c r="ODQ157" s="63"/>
      <c r="ODR157" s="63"/>
      <c r="ODS157" s="63"/>
      <c r="ODT157" s="63"/>
      <c r="ODU157" s="63"/>
      <c r="ODV157" s="63"/>
      <c r="ODW157" s="63"/>
      <c r="ODX157" s="63"/>
      <c r="ODY157" s="63"/>
      <c r="ODZ157" s="63"/>
      <c r="OEA157" s="63"/>
      <c r="OEB157" s="63"/>
      <c r="OEC157" s="63"/>
      <c r="OED157" s="63"/>
      <c r="OEE157" s="63"/>
      <c r="OEF157" s="63"/>
      <c r="OEG157" s="63"/>
      <c r="OEH157" s="63"/>
      <c r="OEI157" s="63"/>
      <c r="OEJ157" s="63"/>
      <c r="OEK157" s="63"/>
      <c r="OEL157" s="63"/>
      <c r="OEM157" s="63"/>
      <c r="OEN157" s="63"/>
      <c r="OEO157" s="63"/>
      <c r="OEP157" s="63"/>
      <c r="OEQ157" s="63"/>
      <c r="OER157" s="63"/>
      <c r="OES157" s="63"/>
      <c r="OET157" s="63"/>
      <c r="OEU157" s="63"/>
      <c r="OEV157" s="63"/>
      <c r="OEW157" s="63"/>
      <c r="OEX157" s="63"/>
      <c r="OEY157" s="63"/>
      <c r="OEZ157" s="63"/>
      <c r="OFA157" s="63"/>
      <c r="OFB157" s="63"/>
      <c r="OFC157" s="63"/>
      <c r="OFD157" s="63"/>
      <c r="OFE157" s="63"/>
      <c r="OFF157" s="63"/>
      <c r="OFG157" s="63"/>
      <c r="OFH157" s="63"/>
      <c r="OFI157" s="63"/>
      <c r="OFJ157" s="63"/>
      <c r="OFK157" s="63"/>
      <c r="OFL157" s="63"/>
      <c r="OFM157" s="63"/>
      <c r="OFN157" s="63"/>
      <c r="OFO157" s="63"/>
      <c r="OFP157" s="63"/>
      <c r="OFQ157" s="63"/>
      <c r="OFR157" s="63"/>
      <c r="OFS157" s="63"/>
      <c r="OFT157" s="63"/>
      <c r="OFU157" s="63"/>
      <c r="OFV157" s="63"/>
      <c r="OFW157" s="63"/>
      <c r="OFX157" s="63"/>
      <c r="OFY157" s="63"/>
      <c r="OFZ157" s="63"/>
      <c r="OGA157" s="63"/>
      <c r="OGB157" s="63"/>
      <c r="OGC157" s="63"/>
      <c r="OGD157" s="63"/>
      <c r="OGE157" s="63"/>
      <c r="OGF157" s="63"/>
      <c r="OGG157" s="63"/>
      <c r="OGH157" s="63"/>
      <c r="OGI157" s="63"/>
      <c r="OGJ157" s="63"/>
      <c r="OGK157" s="63"/>
      <c r="OGL157" s="63"/>
      <c r="OGM157" s="63"/>
      <c r="OGN157" s="63"/>
      <c r="OGO157" s="63"/>
      <c r="OGP157" s="63"/>
      <c r="OGQ157" s="63"/>
      <c r="OGR157" s="63"/>
      <c r="OGS157" s="63"/>
      <c r="OGT157" s="63"/>
      <c r="OGU157" s="63"/>
      <c r="OGV157" s="63"/>
      <c r="OGW157" s="63"/>
      <c r="OGX157" s="63"/>
      <c r="OGY157" s="63"/>
      <c r="OGZ157" s="63"/>
      <c r="OHA157" s="63"/>
      <c r="OHB157" s="63"/>
      <c r="OHC157" s="63"/>
      <c r="OHD157" s="63"/>
      <c r="OHE157" s="63"/>
      <c r="OHF157" s="63"/>
      <c r="OHG157" s="63"/>
      <c r="OHH157" s="63"/>
      <c r="OHI157" s="63"/>
      <c r="OHJ157" s="63"/>
      <c r="OHK157" s="63"/>
      <c r="OHL157" s="63"/>
      <c r="OHM157" s="63"/>
      <c r="OHN157" s="63"/>
      <c r="OHO157" s="63"/>
      <c r="OHP157" s="63"/>
      <c r="OHQ157" s="63"/>
      <c r="OHR157" s="63"/>
      <c r="OHS157" s="63"/>
      <c r="OHT157" s="63"/>
      <c r="OHU157" s="63"/>
      <c r="OHV157" s="63"/>
      <c r="OHW157" s="63"/>
      <c r="OHX157" s="63"/>
      <c r="OHY157" s="63"/>
      <c r="OHZ157" s="63"/>
      <c r="OIA157" s="63"/>
      <c r="OIB157" s="63"/>
      <c r="OIC157" s="63"/>
      <c r="OID157" s="63"/>
      <c r="OIE157" s="63"/>
      <c r="OIF157" s="63"/>
      <c r="OIG157" s="63"/>
      <c r="OIH157" s="63"/>
      <c r="OII157" s="63"/>
      <c r="OIJ157" s="63"/>
      <c r="OIK157" s="63"/>
      <c r="OIL157" s="63"/>
      <c r="OIM157" s="63"/>
      <c r="OIN157" s="63"/>
      <c r="OIO157" s="63"/>
      <c r="OIP157" s="63"/>
      <c r="OIQ157" s="63"/>
      <c r="OIR157" s="63"/>
      <c r="OIS157" s="63"/>
      <c r="OIT157" s="63"/>
      <c r="OIU157" s="63"/>
      <c r="OIV157" s="63"/>
      <c r="OIW157" s="63"/>
      <c r="OIX157" s="63"/>
      <c r="OIY157" s="63"/>
      <c r="OIZ157" s="63"/>
      <c r="OJA157" s="63"/>
      <c r="OJB157" s="63"/>
      <c r="OJC157" s="63"/>
      <c r="OJD157" s="63"/>
      <c r="OJE157" s="63"/>
      <c r="OJF157" s="63"/>
      <c r="OJG157" s="63"/>
      <c r="OJH157" s="63"/>
      <c r="OJI157" s="63"/>
      <c r="OJJ157" s="63"/>
      <c r="OJK157" s="63"/>
      <c r="OJL157" s="63"/>
      <c r="OJM157" s="63"/>
      <c r="OJN157" s="63"/>
      <c r="OJO157" s="63"/>
      <c r="OJP157" s="63"/>
      <c r="OJQ157" s="63"/>
      <c r="OJR157" s="63"/>
      <c r="OJS157" s="63"/>
      <c r="OJT157" s="63"/>
      <c r="OJU157" s="63"/>
      <c r="OJV157" s="63"/>
      <c r="OJW157" s="63"/>
      <c r="OJX157" s="63"/>
      <c r="OJY157" s="63"/>
      <c r="OJZ157" s="63"/>
      <c r="OKA157" s="63"/>
      <c r="OKB157" s="63"/>
      <c r="OKC157" s="63"/>
      <c r="OKD157" s="63"/>
      <c r="OKE157" s="63"/>
      <c r="OKF157" s="63"/>
      <c r="OKG157" s="63"/>
      <c r="OKH157" s="63"/>
      <c r="OKI157" s="63"/>
      <c r="OKJ157" s="63"/>
      <c r="OKK157" s="63"/>
      <c r="OKL157" s="63"/>
      <c r="OKM157" s="63"/>
      <c r="OKN157" s="63"/>
      <c r="OKO157" s="63"/>
      <c r="OKP157" s="63"/>
      <c r="OKQ157" s="63"/>
      <c r="OKR157" s="63"/>
      <c r="OKS157" s="63"/>
      <c r="OKT157" s="63"/>
      <c r="OKU157" s="63"/>
      <c r="OKV157" s="63"/>
      <c r="OKW157" s="63"/>
      <c r="OKX157" s="63"/>
      <c r="OKY157" s="63"/>
      <c r="OKZ157" s="63"/>
      <c r="OLA157" s="63"/>
      <c r="OLB157" s="63"/>
      <c r="OLC157" s="63"/>
      <c r="OLD157" s="63"/>
      <c r="OLE157" s="63"/>
      <c r="OLF157" s="63"/>
      <c r="OLG157" s="63"/>
      <c r="OLH157" s="63"/>
      <c r="OLI157" s="63"/>
      <c r="OLJ157" s="63"/>
      <c r="OLK157" s="63"/>
      <c r="OLL157" s="63"/>
      <c r="OLM157" s="63"/>
      <c r="OLN157" s="63"/>
      <c r="OLO157" s="63"/>
      <c r="OLP157" s="63"/>
      <c r="OLQ157" s="63"/>
      <c r="OLR157" s="63"/>
      <c r="OLS157" s="63"/>
      <c r="OLT157" s="63"/>
      <c r="OLU157" s="63"/>
      <c r="OLV157" s="63"/>
      <c r="OLW157" s="63"/>
      <c r="OLX157" s="63"/>
      <c r="OLY157" s="63"/>
      <c r="OLZ157" s="63"/>
      <c r="OMA157" s="63"/>
      <c r="OMB157" s="63"/>
      <c r="OMC157" s="63"/>
      <c r="OMD157" s="63"/>
      <c r="OME157" s="63"/>
      <c r="OMF157" s="63"/>
      <c r="OMG157" s="63"/>
      <c r="OMH157" s="63"/>
      <c r="OMI157" s="63"/>
      <c r="OMJ157" s="63"/>
      <c r="OMK157" s="63"/>
      <c r="OML157" s="63"/>
      <c r="OMM157" s="63"/>
      <c r="OMN157" s="63"/>
      <c r="OMO157" s="63"/>
      <c r="OMP157" s="63"/>
      <c r="OMQ157" s="63"/>
      <c r="OMR157" s="63"/>
      <c r="OMS157" s="63"/>
      <c r="OMT157" s="63"/>
      <c r="OMU157" s="63"/>
      <c r="OMV157" s="63"/>
      <c r="OMW157" s="63"/>
      <c r="OMX157" s="63"/>
      <c r="OMY157" s="63"/>
      <c r="OMZ157" s="63"/>
      <c r="ONA157" s="63"/>
      <c r="ONB157" s="63"/>
      <c r="ONC157" s="63"/>
      <c r="OND157" s="63"/>
      <c r="ONE157" s="63"/>
      <c r="ONF157" s="63"/>
      <c r="ONG157" s="63"/>
      <c r="ONH157" s="63"/>
      <c r="ONI157" s="63"/>
      <c r="ONJ157" s="63"/>
      <c r="ONK157" s="63"/>
      <c r="ONL157" s="63"/>
      <c r="ONM157" s="63"/>
      <c r="ONN157" s="63"/>
      <c r="ONO157" s="63"/>
      <c r="ONP157" s="63"/>
      <c r="ONQ157" s="63"/>
      <c r="ONR157" s="63"/>
      <c r="ONS157" s="63"/>
      <c r="ONT157" s="63"/>
      <c r="ONU157" s="63"/>
      <c r="ONV157" s="63"/>
      <c r="ONW157" s="63"/>
      <c r="ONX157" s="63"/>
      <c r="ONY157" s="63"/>
      <c r="ONZ157" s="63"/>
      <c r="OOA157" s="63"/>
      <c r="OOB157" s="63"/>
      <c r="OOC157" s="63"/>
      <c r="OOD157" s="63"/>
      <c r="OOE157" s="63"/>
      <c r="OOF157" s="63"/>
      <c r="OOG157" s="63"/>
      <c r="OOH157" s="63"/>
      <c r="OOI157" s="63"/>
      <c r="OOJ157" s="63"/>
      <c r="OOK157" s="63"/>
      <c r="OOL157" s="63"/>
      <c r="OOM157" s="63"/>
      <c r="OON157" s="63"/>
      <c r="OOO157" s="63"/>
      <c r="OOP157" s="63"/>
      <c r="OOQ157" s="63"/>
      <c r="OOR157" s="63"/>
      <c r="OOS157" s="63"/>
      <c r="OOT157" s="63"/>
      <c r="OOU157" s="63"/>
      <c r="OOV157" s="63"/>
      <c r="OOW157" s="63"/>
      <c r="OOX157" s="63"/>
      <c r="OOY157" s="63"/>
      <c r="OOZ157" s="63"/>
      <c r="OPA157" s="63"/>
      <c r="OPB157" s="63"/>
      <c r="OPC157" s="63"/>
      <c r="OPD157" s="63"/>
      <c r="OPE157" s="63"/>
      <c r="OPF157" s="63"/>
      <c r="OPG157" s="63"/>
      <c r="OPH157" s="63"/>
      <c r="OPI157" s="63"/>
      <c r="OPJ157" s="63"/>
      <c r="OPK157" s="63"/>
      <c r="OPL157" s="63"/>
      <c r="OPM157" s="63"/>
      <c r="OPN157" s="63"/>
      <c r="OPO157" s="63"/>
      <c r="OPP157" s="63"/>
      <c r="OPQ157" s="63"/>
      <c r="OPR157" s="63"/>
      <c r="OPS157" s="63"/>
      <c r="OPT157" s="63"/>
      <c r="OPU157" s="63"/>
      <c r="OPV157" s="63"/>
      <c r="OPW157" s="63"/>
      <c r="OPX157" s="63"/>
      <c r="OPY157" s="63"/>
      <c r="OPZ157" s="63"/>
      <c r="OQA157" s="63"/>
      <c r="OQB157" s="63"/>
      <c r="OQC157" s="63"/>
      <c r="OQD157" s="63"/>
      <c r="OQE157" s="63"/>
      <c r="OQF157" s="63"/>
      <c r="OQG157" s="63"/>
      <c r="OQH157" s="63"/>
      <c r="OQI157" s="63"/>
      <c r="OQJ157" s="63"/>
      <c r="OQK157" s="63"/>
      <c r="OQL157" s="63"/>
      <c r="OQM157" s="63"/>
      <c r="OQN157" s="63"/>
      <c r="OQO157" s="63"/>
      <c r="OQP157" s="63"/>
      <c r="OQQ157" s="63"/>
      <c r="OQR157" s="63"/>
      <c r="OQS157" s="63"/>
      <c r="OQT157" s="63"/>
      <c r="OQU157" s="63"/>
      <c r="OQV157" s="63"/>
      <c r="OQW157" s="63"/>
      <c r="OQX157" s="63"/>
      <c r="OQY157" s="63"/>
      <c r="OQZ157" s="63"/>
      <c r="ORA157" s="63"/>
      <c r="ORB157" s="63"/>
      <c r="ORC157" s="63"/>
      <c r="ORD157" s="63"/>
      <c r="ORE157" s="63"/>
      <c r="ORF157" s="63"/>
      <c r="ORG157" s="63"/>
      <c r="ORH157" s="63"/>
      <c r="ORI157" s="63"/>
      <c r="ORJ157" s="63"/>
      <c r="ORK157" s="63"/>
      <c r="ORL157" s="63"/>
      <c r="ORM157" s="63"/>
      <c r="ORN157" s="63"/>
      <c r="ORO157" s="63"/>
      <c r="ORP157" s="63"/>
      <c r="ORQ157" s="63"/>
      <c r="ORR157" s="63"/>
      <c r="ORS157" s="63"/>
      <c r="ORT157" s="63"/>
      <c r="ORU157" s="63"/>
      <c r="ORV157" s="63"/>
      <c r="ORW157" s="63"/>
      <c r="ORX157" s="63"/>
      <c r="ORY157" s="63"/>
      <c r="ORZ157" s="63"/>
      <c r="OSA157" s="63"/>
      <c r="OSB157" s="63"/>
      <c r="OSC157" s="63"/>
      <c r="OSD157" s="63"/>
      <c r="OSE157" s="63"/>
      <c r="OSF157" s="63"/>
      <c r="OSG157" s="63"/>
      <c r="OSH157" s="63"/>
      <c r="OSI157" s="63"/>
      <c r="OSJ157" s="63"/>
      <c r="OSK157" s="63"/>
      <c r="OSL157" s="63"/>
      <c r="OSM157" s="63"/>
      <c r="OSN157" s="63"/>
      <c r="OSO157" s="63"/>
      <c r="OSP157" s="63"/>
      <c r="OSQ157" s="63"/>
      <c r="OSR157" s="63"/>
      <c r="OSS157" s="63"/>
      <c r="OST157" s="63"/>
      <c r="OSU157" s="63"/>
      <c r="OSV157" s="63"/>
      <c r="OSW157" s="63"/>
      <c r="OSX157" s="63"/>
      <c r="OSY157" s="63"/>
      <c r="OSZ157" s="63"/>
      <c r="OTA157" s="63"/>
      <c r="OTB157" s="63"/>
      <c r="OTC157" s="63"/>
      <c r="OTD157" s="63"/>
      <c r="OTE157" s="63"/>
      <c r="OTF157" s="63"/>
      <c r="OTG157" s="63"/>
      <c r="OTH157" s="63"/>
      <c r="OTI157" s="63"/>
      <c r="OTJ157" s="63"/>
      <c r="OTK157" s="63"/>
      <c r="OTL157" s="63"/>
      <c r="OTM157" s="63"/>
      <c r="OTN157" s="63"/>
      <c r="OTO157" s="63"/>
      <c r="OTP157" s="63"/>
      <c r="OTQ157" s="63"/>
      <c r="OTR157" s="63"/>
      <c r="OTS157" s="63"/>
      <c r="OTT157" s="63"/>
      <c r="OTU157" s="63"/>
      <c r="OTV157" s="63"/>
      <c r="OTW157" s="63"/>
      <c r="OTX157" s="63"/>
      <c r="OTY157" s="63"/>
      <c r="OTZ157" s="63"/>
      <c r="OUA157" s="63"/>
      <c r="OUB157" s="63"/>
      <c r="OUC157" s="63"/>
      <c r="OUD157" s="63"/>
      <c r="OUE157" s="63"/>
      <c r="OUF157" s="63"/>
      <c r="OUG157" s="63"/>
      <c r="OUH157" s="63"/>
      <c r="OUI157" s="63"/>
      <c r="OUJ157" s="63"/>
      <c r="OUK157" s="63"/>
      <c r="OUL157" s="63"/>
      <c r="OUM157" s="63"/>
      <c r="OUN157" s="63"/>
      <c r="OUO157" s="63"/>
      <c r="OUP157" s="63"/>
      <c r="OUQ157" s="63"/>
      <c r="OUR157" s="63"/>
      <c r="OUS157" s="63"/>
      <c r="OUT157" s="63"/>
      <c r="OUU157" s="63"/>
      <c r="OUV157" s="63"/>
      <c r="OUW157" s="63"/>
      <c r="OUX157" s="63"/>
      <c r="OUY157" s="63"/>
      <c r="OUZ157" s="63"/>
      <c r="OVA157" s="63"/>
      <c r="OVB157" s="63"/>
      <c r="OVC157" s="63"/>
      <c r="OVD157" s="63"/>
      <c r="OVE157" s="63"/>
      <c r="OVF157" s="63"/>
      <c r="OVG157" s="63"/>
      <c r="OVH157" s="63"/>
      <c r="OVI157" s="63"/>
      <c r="OVJ157" s="63"/>
      <c r="OVK157" s="63"/>
      <c r="OVL157" s="63"/>
      <c r="OVM157" s="63"/>
      <c r="OVN157" s="63"/>
      <c r="OVO157" s="63"/>
      <c r="OVP157" s="63"/>
      <c r="OVQ157" s="63"/>
      <c r="OVR157" s="63"/>
      <c r="OVS157" s="63"/>
      <c r="OVT157" s="63"/>
      <c r="OVU157" s="63"/>
      <c r="OVV157" s="63"/>
      <c r="OVW157" s="63"/>
      <c r="OVX157" s="63"/>
      <c r="OVY157" s="63"/>
      <c r="OVZ157" s="63"/>
      <c r="OWA157" s="63"/>
      <c r="OWB157" s="63"/>
      <c r="OWC157" s="63"/>
      <c r="OWD157" s="63"/>
      <c r="OWE157" s="63"/>
      <c r="OWF157" s="63"/>
      <c r="OWG157" s="63"/>
      <c r="OWH157" s="63"/>
      <c r="OWI157" s="63"/>
      <c r="OWJ157" s="63"/>
      <c r="OWK157" s="63"/>
      <c r="OWL157" s="63"/>
      <c r="OWM157" s="63"/>
      <c r="OWN157" s="63"/>
      <c r="OWO157" s="63"/>
      <c r="OWP157" s="63"/>
      <c r="OWQ157" s="63"/>
      <c r="OWR157" s="63"/>
      <c r="OWS157" s="63"/>
      <c r="OWT157" s="63"/>
      <c r="OWU157" s="63"/>
      <c r="OWV157" s="63"/>
      <c r="OWW157" s="63"/>
      <c r="OWX157" s="63"/>
      <c r="OWY157" s="63"/>
      <c r="OWZ157" s="63"/>
      <c r="OXA157" s="63"/>
      <c r="OXB157" s="63"/>
      <c r="OXC157" s="63"/>
      <c r="OXD157" s="63"/>
      <c r="OXE157" s="63"/>
      <c r="OXF157" s="63"/>
      <c r="OXG157" s="63"/>
      <c r="OXH157" s="63"/>
      <c r="OXI157" s="63"/>
      <c r="OXJ157" s="63"/>
      <c r="OXK157" s="63"/>
      <c r="OXL157" s="63"/>
      <c r="OXM157" s="63"/>
      <c r="OXN157" s="63"/>
      <c r="OXO157" s="63"/>
      <c r="OXP157" s="63"/>
      <c r="OXQ157" s="63"/>
      <c r="OXR157" s="63"/>
      <c r="OXS157" s="63"/>
      <c r="OXT157" s="63"/>
      <c r="OXU157" s="63"/>
      <c r="OXV157" s="63"/>
      <c r="OXW157" s="63"/>
      <c r="OXX157" s="63"/>
      <c r="OXY157" s="63"/>
      <c r="OXZ157" s="63"/>
      <c r="OYA157" s="63"/>
      <c r="OYB157" s="63"/>
      <c r="OYC157" s="63"/>
      <c r="OYD157" s="63"/>
      <c r="OYE157" s="63"/>
      <c r="OYF157" s="63"/>
      <c r="OYG157" s="63"/>
      <c r="OYH157" s="63"/>
      <c r="OYI157" s="63"/>
      <c r="OYJ157" s="63"/>
      <c r="OYK157" s="63"/>
      <c r="OYL157" s="63"/>
      <c r="OYM157" s="63"/>
      <c r="OYN157" s="63"/>
      <c r="OYO157" s="63"/>
      <c r="OYP157" s="63"/>
      <c r="OYQ157" s="63"/>
      <c r="OYR157" s="63"/>
      <c r="OYS157" s="63"/>
      <c r="OYT157" s="63"/>
      <c r="OYU157" s="63"/>
      <c r="OYV157" s="63"/>
      <c r="OYW157" s="63"/>
      <c r="OYX157" s="63"/>
      <c r="OYY157" s="63"/>
      <c r="OYZ157" s="63"/>
      <c r="OZA157" s="63"/>
      <c r="OZB157" s="63"/>
      <c r="OZC157" s="63"/>
      <c r="OZD157" s="63"/>
      <c r="OZE157" s="63"/>
      <c r="OZF157" s="63"/>
      <c r="OZG157" s="63"/>
      <c r="OZH157" s="63"/>
      <c r="OZI157" s="63"/>
      <c r="OZJ157" s="63"/>
      <c r="OZK157" s="63"/>
      <c r="OZL157" s="63"/>
      <c r="OZM157" s="63"/>
      <c r="OZN157" s="63"/>
      <c r="OZO157" s="63"/>
      <c r="OZP157" s="63"/>
      <c r="OZQ157" s="63"/>
      <c r="OZR157" s="63"/>
      <c r="OZS157" s="63"/>
      <c r="OZT157" s="63"/>
      <c r="OZU157" s="63"/>
      <c r="OZV157" s="63"/>
      <c r="OZW157" s="63"/>
      <c r="OZX157" s="63"/>
      <c r="OZY157" s="63"/>
      <c r="OZZ157" s="63"/>
      <c r="PAA157" s="63"/>
      <c r="PAB157" s="63"/>
      <c r="PAC157" s="63"/>
      <c r="PAD157" s="63"/>
      <c r="PAE157" s="63"/>
      <c r="PAF157" s="63"/>
      <c r="PAG157" s="63"/>
      <c r="PAH157" s="63"/>
      <c r="PAI157" s="63"/>
      <c r="PAJ157" s="63"/>
      <c r="PAK157" s="63"/>
      <c r="PAL157" s="63"/>
      <c r="PAM157" s="63"/>
      <c r="PAN157" s="63"/>
      <c r="PAO157" s="63"/>
      <c r="PAP157" s="63"/>
      <c r="PAQ157" s="63"/>
      <c r="PAR157" s="63"/>
      <c r="PAS157" s="63"/>
      <c r="PAT157" s="63"/>
      <c r="PAU157" s="63"/>
      <c r="PAV157" s="63"/>
      <c r="PAW157" s="63"/>
      <c r="PAX157" s="63"/>
      <c r="PAY157" s="63"/>
      <c r="PAZ157" s="63"/>
      <c r="PBA157" s="63"/>
      <c r="PBB157" s="63"/>
      <c r="PBC157" s="63"/>
      <c r="PBD157" s="63"/>
      <c r="PBE157" s="63"/>
      <c r="PBF157" s="63"/>
      <c r="PBG157" s="63"/>
      <c r="PBH157" s="63"/>
      <c r="PBI157" s="63"/>
      <c r="PBJ157" s="63"/>
      <c r="PBK157" s="63"/>
      <c r="PBL157" s="63"/>
      <c r="PBM157" s="63"/>
      <c r="PBN157" s="63"/>
      <c r="PBO157" s="63"/>
      <c r="PBP157" s="63"/>
      <c r="PBQ157" s="63"/>
      <c r="PBR157" s="63"/>
      <c r="PBS157" s="63"/>
      <c r="PBT157" s="63"/>
      <c r="PBU157" s="63"/>
      <c r="PBV157" s="63"/>
      <c r="PBW157" s="63"/>
      <c r="PBX157" s="63"/>
      <c r="PBY157" s="63"/>
      <c r="PBZ157" s="63"/>
      <c r="PCA157" s="63"/>
      <c r="PCB157" s="63"/>
      <c r="PCC157" s="63"/>
      <c r="PCD157" s="63"/>
      <c r="PCE157" s="63"/>
      <c r="PCF157" s="63"/>
      <c r="PCG157" s="63"/>
      <c r="PCH157" s="63"/>
      <c r="PCI157" s="63"/>
      <c r="PCJ157" s="63"/>
      <c r="PCK157" s="63"/>
      <c r="PCL157" s="63"/>
      <c r="PCM157" s="63"/>
      <c r="PCN157" s="63"/>
      <c r="PCO157" s="63"/>
      <c r="PCP157" s="63"/>
      <c r="PCQ157" s="63"/>
      <c r="PCR157" s="63"/>
      <c r="PCS157" s="63"/>
      <c r="PCT157" s="63"/>
      <c r="PCU157" s="63"/>
      <c r="PCV157" s="63"/>
      <c r="PCW157" s="63"/>
      <c r="PCX157" s="63"/>
      <c r="PCY157" s="63"/>
      <c r="PCZ157" s="63"/>
      <c r="PDA157" s="63"/>
      <c r="PDB157" s="63"/>
      <c r="PDC157" s="63"/>
      <c r="PDD157" s="63"/>
      <c r="PDE157" s="63"/>
      <c r="PDF157" s="63"/>
      <c r="PDG157" s="63"/>
      <c r="PDH157" s="63"/>
      <c r="PDI157" s="63"/>
      <c r="PDJ157" s="63"/>
      <c r="PDK157" s="63"/>
      <c r="PDL157" s="63"/>
      <c r="PDM157" s="63"/>
      <c r="PDN157" s="63"/>
      <c r="PDO157" s="63"/>
      <c r="PDP157" s="63"/>
      <c r="PDQ157" s="63"/>
      <c r="PDR157" s="63"/>
      <c r="PDS157" s="63"/>
      <c r="PDT157" s="63"/>
      <c r="PDU157" s="63"/>
      <c r="PDV157" s="63"/>
      <c r="PDW157" s="63"/>
      <c r="PDX157" s="63"/>
      <c r="PDY157" s="63"/>
      <c r="PDZ157" s="63"/>
      <c r="PEA157" s="63"/>
      <c r="PEB157" s="63"/>
      <c r="PEC157" s="63"/>
      <c r="PED157" s="63"/>
      <c r="PEE157" s="63"/>
      <c r="PEF157" s="63"/>
      <c r="PEG157" s="63"/>
      <c r="PEH157" s="63"/>
      <c r="PEI157" s="63"/>
      <c r="PEJ157" s="63"/>
      <c r="PEK157" s="63"/>
      <c r="PEL157" s="63"/>
      <c r="PEM157" s="63"/>
      <c r="PEN157" s="63"/>
      <c r="PEO157" s="63"/>
      <c r="PEP157" s="63"/>
      <c r="PEQ157" s="63"/>
      <c r="PER157" s="63"/>
      <c r="PES157" s="63"/>
      <c r="PET157" s="63"/>
      <c r="PEU157" s="63"/>
      <c r="PEV157" s="63"/>
      <c r="PEW157" s="63"/>
      <c r="PEX157" s="63"/>
      <c r="PEY157" s="63"/>
      <c r="PEZ157" s="63"/>
      <c r="PFA157" s="63"/>
      <c r="PFB157" s="63"/>
      <c r="PFC157" s="63"/>
      <c r="PFD157" s="63"/>
      <c r="PFE157" s="63"/>
      <c r="PFF157" s="63"/>
      <c r="PFG157" s="63"/>
      <c r="PFH157" s="63"/>
      <c r="PFI157" s="63"/>
      <c r="PFJ157" s="63"/>
      <c r="PFK157" s="63"/>
      <c r="PFL157" s="63"/>
      <c r="PFM157" s="63"/>
      <c r="PFN157" s="63"/>
      <c r="PFO157" s="63"/>
      <c r="PFP157" s="63"/>
      <c r="PFQ157" s="63"/>
      <c r="PFR157" s="63"/>
      <c r="PFS157" s="63"/>
      <c r="PFT157" s="63"/>
      <c r="PFU157" s="63"/>
      <c r="PFV157" s="63"/>
      <c r="PFW157" s="63"/>
      <c r="PFX157" s="63"/>
      <c r="PFY157" s="63"/>
      <c r="PFZ157" s="63"/>
      <c r="PGA157" s="63"/>
      <c r="PGB157" s="63"/>
      <c r="PGC157" s="63"/>
      <c r="PGD157" s="63"/>
      <c r="PGE157" s="63"/>
      <c r="PGF157" s="63"/>
      <c r="PGG157" s="63"/>
      <c r="PGH157" s="63"/>
      <c r="PGI157" s="63"/>
      <c r="PGJ157" s="63"/>
      <c r="PGK157" s="63"/>
      <c r="PGL157" s="63"/>
      <c r="PGM157" s="63"/>
      <c r="PGN157" s="63"/>
      <c r="PGO157" s="63"/>
      <c r="PGP157" s="63"/>
      <c r="PGQ157" s="63"/>
      <c r="PGR157" s="63"/>
      <c r="PGS157" s="63"/>
      <c r="PGT157" s="63"/>
      <c r="PGU157" s="63"/>
      <c r="PGV157" s="63"/>
      <c r="PGW157" s="63"/>
      <c r="PGX157" s="63"/>
      <c r="PGY157" s="63"/>
      <c r="PGZ157" s="63"/>
      <c r="PHA157" s="63"/>
      <c r="PHB157" s="63"/>
      <c r="PHC157" s="63"/>
      <c r="PHD157" s="63"/>
      <c r="PHE157" s="63"/>
      <c r="PHF157" s="63"/>
      <c r="PHG157" s="63"/>
      <c r="PHH157" s="63"/>
      <c r="PHI157" s="63"/>
      <c r="PHJ157" s="63"/>
      <c r="PHK157" s="63"/>
      <c r="PHL157" s="63"/>
      <c r="PHM157" s="63"/>
      <c r="PHN157" s="63"/>
      <c r="PHO157" s="63"/>
      <c r="PHP157" s="63"/>
      <c r="PHQ157" s="63"/>
      <c r="PHR157" s="63"/>
      <c r="PHS157" s="63"/>
      <c r="PHT157" s="63"/>
      <c r="PHU157" s="63"/>
      <c r="PHV157" s="63"/>
      <c r="PHW157" s="63"/>
      <c r="PHX157" s="63"/>
      <c r="PHY157" s="63"/>
      <c r="PHZ157" s="63"/>
      <c r="PIA157" s="63"/>
      <c r="PIB157" s="63"/>
      <c r="PIC157" s="63"/>
      <c r="PID157" s="63"/>
      <c r="PIE157" s="63"/>
      <c r="PIF157" s="63"/>
      <c r="PIG157" s="63"/>
      <c r="PIH157" s="63"/>
      <c r="PII157" s="63"/>
      <c r="PIJ157" s="63"/>
      <c r="PIK157" s="63"/>
      <c r="PIL157" s="63"/>
      <c r="PIM157" s="63"/>
      <c r="PIN157" s="63"/>
      <c r="PIO157" s="63"/>
      <c r="PIP157" s="63"/>
      <c r="PIQ157" s="63"/>
      <c r="PIR157" s="63"/>
      <c r="PIS157" s="63"/>
      <c r="PIT157" s="63"/>
      <c r="PIU157" s="63"/>
      <c r="PIV157" s="63"/>
      <c r="PIW157" s="63"/>
      <c r="PIX157" s="63"/>
      <c r="PIY157" s="63"/>
      <c r="PIZ157" s="63"/>
      <c r="PJA157" s="63"/>
      <c r="PJB157" s="63"/>
      <c r="PJC157" s="63"/>
      <c r="PJD157" s="63"/>
      <c r="PJE157" s="63"/>
      <c r="PJF157" s="63"/>
      <c r="PJG157" s="63"/>
      <c r="PJH157" s="63"/>
      <c r="PJI157" s="63"/>
      <c r="PJJ157" s="63"/>
      <c r="PJK157" s="63"/>
      <c r="PJL157" s="63"/>
      <c r="PJM157" s="63"/>
      <c r="PJN157" s="63"/>
      <c r="PJO157" s="63"/>
      <c r="PJP157" s="63"/>
      <c r="PJQ157" s="63"/>
      <c r="PJR157" s="63"/>
      <c r="PJS157" s="63"/>
      <c r="PJT157" s="63"/>
      <c r="PJU157" s="63"/>
      <c r="PJV157" s="63"/>
      <c r="PJW157" s="63"/>
      <c r="PJX157" s="63"/>
      <c r="PJY157" s="63"/>
      <c r="PJZ157" s="63"/>
      <c r="PKA157" s="63"/>
      <c r="PKB157" s="63"/>
      <c r="PKC157" s="63"/>
      <c r="PKD157" s="63"/>
      <c r="PKE157" s="63"/>
      <c r="PKF157" s="63"/>
      <c r="PKG157" s="63"/>
      <c r="PKH157" s="63"/>
      <c r="PKI157" s="63"/>
      <c r="PKJ157" s="63"/>
      <c r="PKK157" s="63"/>
      <c r="PKL157" s="63"/>
      <c r="PKM157" s="63"/>
      <c r="PKN157" s="63"/>
      <c r="PKO157" s="63"/>
      <c r="PKP157" s="63"/>
      <c r="PKQ157" s="63"/>
      <c r="PKR157" s="63"/>
      <c r="PKS157" s="63"/>
      <c r="PKT157" s="63"/>
      <c r="PKU157" s="63"/>
      <c r="PKV157" s="63"/>
      <c r="PKW157" s="63"/>
      <c r="PKX157" s="63"/>
      <c r="PKY157" s="63"/>
      <c r="PKZ157" s="63"/>
      <c r="PLA157" s="63"/>
      <c r="PLB157" s="63"/>
      <c r="PLC157" s="63"/>
      <c r="PLD157" s="63"/>
      <c r="PLE157" s="63"/>
      <c r="PLF157" s="63"/>
      <c r="PLG157" s="63"/>
      <c r="PLH157" s="63"/>
      <c r="PLI157" s="63"/>
      <c r="PLJ157" s="63"/>
      <c r="PLK157" s="63"/>
      <c r="PLL157" s="63"/>
      <c r="PLM157" s="63"/>
      <c r="PLN157" s="63"/>
      <c r="PLO157" s="63"/>
      <c r="PLP157" s="63"/>
      <c r="PLQ157" s="63"/>
      <c r="PLR157" s="63"/>
      <c r="PLS157" s="63"/>
      <c r="PLT157" s="63"/>
      <c r="PLU157" s="63"/>
      <c r="PLV157" s="63"/>
      <c r="PLW157" s="63"/>
      <c r="PLX157" s="63"/>
      <c r="PLY157" s="63"/>
      <c r="PLZ157" s="63"/>
      <c r="PMA157" s="63"/>
      <c r="PMB157" s="63"/>
      <c r="PMC157" s="63"/>
      <c r="PMD157" s="63"/>
      <c r="PME157" s="63"/>
      <c r="PMF157" s="63"/>
      <c r="PMG157" s="63"/>
      <c r="PMH157" s="63"/>
      <c r="PMI157" s="63"/>
      <c r="PMJ157" s="63"/>
      <c r="PMK157" s="63"/>
      <c r="PML157" s="63"/>
      <c r="PMM157" s="63"/>
      <c r="PMN157" s="63"/>
      <c r="PMO157" s="63"/>
      <c r="PMP157" s="63"/>
      <c r="PMQ157" s="63"/>
      <c r="PMR157" s="63"/>
      <c r="PMS157" s="63"/>
      <c r="PMT157" s="63"/>
      <c r="PMU157" s="63"/>
      <c r="PMV157" s="63"/>
      <c r="PMW157" s="63"/>
      <c r="PMX157" s="63"/>
      <c r="PMY157" s="63"/>
      <c r="PMZ157" s="63"/>
      <c r="PNA157" s="63"/>
      <c r="PNB157" s="63"/>
      <c r="PNC157" s="63"/>
      <c r="PND157" s="63"/>
      <c r="PNE157" s="63"/>
      <c r="PNF157" s="63"/>
      <c r="PNG157" s="63"/>
      <c r="PNH157" s="63"/>
      <c r="PNI157" s="63"/>
      <c r="PNJ157" s="63"/>
      <c r="PNK157" s="63"/>
      <c r="PNL157" s="63"/>
      <c r="PNM157" s="63"/>
      <c r="PNN157" s="63"/>
      <c r="PNO157" s="63"/>
      <c r="PNP157" s="63"/>
      <c r="PNQ157" s="63"/>
      <c r="PNR157" s="63"/>
      <c r="PNS157" s="63"/>
      <c r="PNT157" s="63"/>
      <c r="PNU157" s="63"/>
      <c r="PNV157" s="63"/>
      <c r="PNW157" s="63"/>
      <c r="PNX157" s="63"/>
      <c r="PNY157" s="63"/>
      <c r="PNZ157" s="63"/>
      <c r="POA157" s="63"/>
      <c r="POB157" s="63"/>
      <c r="POC157" s="63"/>
      <c r="POD157" s="63"/>
      <c r="POE157" s="63"/>
      <c r="POF157" s="63"/>
      <c r="POG157" s="63"/>
      <c r="POH157" s="63"/>
      <c r="POI157" s="63"/>
      <c r="POJ157" s="63"/>
      <c r="POK157" s="63"/>
      <c r="POL157" s="63"/>
      <c r="POM157" s="63"/>
      <c r="PON157" s="63"/>
      <c r="POO157" s="63"/>
      <c r="POP157" s="63"/>
      <c r="POQ157" s="63"/>
      <c r="POR157" s="63"/>
      <c r="POS157" s="63"/>
      <c r="POT157" s="63"/>
      <c r="POU157" s="63"/>
      <c r="POV157" s="63"/>
      <c r="POW157" s="63"/>
      <c r="POX157" s="63"/>
      <c r="POY157" s="63"/>
      <c r="POZ157" s="63"/>
      <c r="PPA157" s="63"/>
      <c r="PPB157" s="63"/>
      <c r="PPC157" s="63"/>
      <c r="PPD157" s="63"/>
      <c r="PPE157" s="63"/>
      <c r="PPF157" s="63"/>
      <c r="PPG157" s="63"/>
      <c r="PPH157" s="63"/>
      <c r="PPI157" s="63"/>
      <c r="PPJ157" s="63"/>
      <c r="PPK157" s="63"/>
      <c r="PPL157" s="63"/>
      <c r="PPM157" s="63"/>
      <c r="PPN157" s="63"/>
      <c r="PPO157" s="63"/>
      <c r="PPP157" s="63"/>
      <c r="PPQ157" s="63"/>
      <c r="PPR157" s="63"/>
      <c r="PPS157" s="63"/>
      <c r="PPT157" s="63"/>
      <c r="PPU157" s="63"/>
      <c r="PPV157" s="63"/>
      <c r="PPW157" s="63"/>
      <c r="PPX157" s="63"/>
      <c r="PPY157" s="63"/>
      <c r="PPZ157" s="63"/>
      <c r="PQA157" s="63"/>
      <c r="PQB157" s="63"/>
      <c r="PQC157" s="63"/>
      <c r="PQD157" s="63"/>
      <c r="PQE157" s="63"/>
      <c r="PQF157" s="63"/>
      <c r="PQG157" s="63"/>
      <c r="PQH157" s="63"/>
      <c r="PQI157" s="63"/>
      <c r="PQJ157" s="63"/>
      <c r="PQK157" s="63"/>
      <c r="PQL157" s="63"/>
      <c r="PQM157" s="63"/>
      <c r="PQN157" s="63"/>
      <c r="PQO157" s="63"/>
      <c r="PQP157" s="63"/>
      <c r="PQQ157" s="63"/>
      <c r="PQR157" s="63"/>
      <c r="PQS157" s="63"/>
      <c r="PQT157" s="63"/>
      <c r="PQU157" s="63"/>
      <c r="PQV157" s="63"/>
      <c r="PQW157" s="63"/>
      <c r="PQX157" s="63"/>
      <c r="PQY157" s="63"/>
      <c r="PQZ157" s="63"/>
      <c r="PRA157" s="63"/>
      <c r="PRB157" s="63"/>
      <c r="PRC157" s="63"/>
      <c r="PRD157" s="63"/>
      <c r="PRE157" s="63"/>
      <c r="PRF157" s="63"/>
      <c r="PRG157" s="63"/>
      <c r="PRH157" s="63"/>
      <c r="PRI157" s="63"/>
      <c r="PRJ157" s="63"/>
      <c r="PRK157" s="63"/>
      <c r="PRL157" s="63"/>
      <c r="PRM157" s="63"/>
      <c r="PRN157" s="63"/>
      <c r="PRO157" s="63"/>
      <c r="PRP157" s="63"/>
      <c r="PRQ157" s="63"/>
      <c r="PRR157" s="63"/>
      <c r="PRS157" s="63"/>
      <c r="PRT157" s="63"/>
      <c r="PRU157" s="63"/>
      <c r="PRV157" s="63"/>
      <c r="PRW157" s="63"/>
      <c r="PRX157" s="63"/>
      <c r="PRY157" s="63"/>
      <c r="PRZ157" s="63"/>
      <c r="PSA157" s="63"/>
      <c r="PSB157" s="63"/>
      <c r="PSC157" s="63"/>
      <c r="PSD157" s="63"/>
      <c r="PSE157" s="63"/>
      <c r="PSF157" s="63"/>
      <c r="PSG157" s="63"/>
      <c r="PSH157" s="63"/>
      <c r="PSI157" s="63"/>
      <c r="PSJ157" s="63"/>
      <c r="PSK157" s="63"/>
      <c r="PSL157" s="63"/>
      <c r="PSM157" s="63"/>
      <c r="PSN157" s="63"/>
      <c r="PSO157" s="63"/>
      <c r="PSP157" s="63"/>
      <c r="PSQ157" s="63"/>
      <c r="PSR157" s="63"/>
      <c r="PSS157" s="63"/>
      <c r="PST157" s="63"/>
      <c r="PSU157" s="63"/>
      <c r="PSV157" s="63"/>
      <c r="PSW157" s="63"/>
      <c r="PSX157" s="63"/>
      <c r="PSY157" s="63"/>
      <c r="PSZ157" s="63"/>
      <c r="PTA157" s="63"/>
      <c r="PTB157" s="63"/>
      <c r="PTC157" s="63"/>
      <c r="PTD157" s="63"/>
      <c r="PTE157" s="63"/>
      <c r="PTF157" s="63"/>
      <c r="PTG157" s="63"/>
      <c r="PTH157" s="63"/>
      <c r="PTI157" s="63"/>
      <c r="PTJ157" s="63"/>
      <c r="PTK157" s="63"/>
      <c r="PTL157" s="63"/>
      <c r="PTM157" s="63"/>
      <c r="PTN157" s="63"/>
      <c r="PTO157" s="63"/>
      <c r="PTP157" s="63"/>
      <c r="PTQ157" s="63"/>
      <c r="PTR157" s="63"/>
      <c r="PTS157" s="63"/>
      <c r="PTT157" s="63"/>
      <c r="PTU157" s="63"/>
      <c r="PTV157" s="63"/>
      <c r="PTW157" s="63"/>
      <c r="PTX157" s="63"/>
      <c r="PTY157" s="63"/>
      <c r="PTZ157" s="63"/>
      <c r="PUA157" s="63"/>
      <c r="PUB157" s="63"/>
      <c r="PUC157" s="63"/>
      <c r="PUD157" s="63"/>
      <c r="PUE157" s="63"/>
      <c r="PUF157" s="63"/>
      <c r="PUG157" s="63"/>
      <c r="PUH157" s="63"/>
      <c r="PUI157" s="63"/>
      <c r="PUJ157" s="63"/>
      <c r="PUK157" s="63"/>
      <c r="PUL157" s="63"/>
      <c r="PUM157" s="63"/>
      <c r="PUN157" s="63"/>
      <c r="PUO157" s="63"/>
      <c r="PUP157" s="63"/>
      <c r="PUQ157" s="63"/>
      <c r="PUR157" s="63"/>
      <c r="PUS157" s="63"/>
      <c r="PUT157" s="63"/>
      <c r="PUU157" s="63"/>
      <c r="PUV157" s="63"/>
      <c r="PUW157" s="63"/>
      <c r="PUX157" s="63"/>
      <c r="PUY157" s="63"/>
      <c r="PUZ157" s="63"/>
      <c r="PVA157" s="63"/>
      <c r="PVB157" s="63"/>
      <c r="PVC157" s="63"/>
      <c r="PVD157" s="63"/>
      <c r="PVE157" s="63"/>
      <c r="PVF157" s="63"/>
      <c r="PVG157" s="63"/>
      <c r="PVH157" s="63"/>
      <c r="PVI157" s="63"/>
      <c r="PVJ157" s="63"/>
      <c r="PVK157" s="63"/>
      <c r="PVL157" s="63"/>
      <c r="PVM157" s="63"/>
      <c r="PVN157" s="63"/>
      <c r="PVO157" s="63"/>
      <c r="PVP157" s="63"/>
      <c r="PVQ157" s="63"/>
      <c r="PVR157" s="63"/>
      <c r="PVS157" s="63"/>
      <c r="PVT157" s="63"/>
      <c r="PVU157" s="63"/>
      <c r="PVV157" s="63"/>
      <c r="PVW157" s="63"/>
      <c r="PVX157" s="63"/>
      <c r="PVY157" s="63"/>
      <c r="PVZ157" s="63"/>
      <c r="PWA157" s="63"/>
      <c r="PWB157" s="63"/>
      <c r="PWC157" s="63"/>
      <c r="PWD157" s="63"/>
      <c r="PWE157" s="63"/>
      <c r="PWF157" s="63"/>
      <c r="PWG157" s="63"/>
      <c r="PWH157" s="63"/>
      <c r="PWI157" s="63"/>
      <c r="PWJ157" s="63"/>
      <c r="PWK157" s="63"/>
      <c r="PWL157" s="63"/>
      <c r="PWM157" s="63"/>
      <c r="PWN157" s="63"/>
      <c r="PWO157" s="63"/>
      <c r="PWP157" s="63"/>
      <c r="PWQ157" s="63"/>
      <c r="PWR157" s="63"/>
      <c r="PWS157" s="63"/>
      <c r="PWT157" s="63"/>
      <c r="PWU157" s="63"/>
      <c r="PWV157" s="63"/>
      <c r="PWW157" s="63"/>
      <c r="PWX157" s="63"/>
      <c r="PWY157" s="63"/>
      <c r="PWZ157" s="63"/>
      <c r="PXA157" s="63"/>
      <c r="PXB157" s="63"/>
      <c r="PXC157" s="63"/>
      <c r="PXD157" s="63"/>
      <c r="PXE157" s="63"/>
      <c r="PXF157" s="63"/>
      <c r="PXG157" s="63"/>
      <c r="PXH157" s="63"/>
      <c r="PXI157" s="63"/>
      <c r="PXJ157" s="63"/>
      <c r="PXK157" s="63"/>
      <c r="PXL157" s="63"/>
      <c r="PXM157" s="63"/>
      <c r="PXN157" s="63"/>
      <c r="PXO157" s="63"/>
      <c r="PXP157" s="63"/>
      <c r="PXQ157" s="63"/>
      <c r="PXR157" s="63"/>
      <c r="PXS157" s="63"/>
      <c r="PXT157" s="63"/>
      <c r="PXU157" s="63"/>
      <c r="PXV157" s="63"/>
      <c r="PXW157" s="63"/>
      <c r="PXX157" s="63"/>
      <c r="PXY157" s="63"/>
      <c r="PXZ157" s="63"/>
      <c r="PYA157" s="63"/>
      <c r="PYB157" s="63"/>
      <c r="PYC157" s="63"/>
      <c r="PYD157" s="63"/>
      <c r="PYE157" s="63"/>
      <c r="PYF157" s="63"/>
      <c r="PYG157" s="63"/>
      <c r="PYH157" s="63"/>
      <c r="PYI157" s="63"/>
      <c r="PYJ157" s="63"/>
      <c r="PYK157" s="63"/>
      <c r="PYL157" s="63"/>
      <c r="PYM157" s="63"/>
      <c r="PYN157" s="63"/>
      <c r="PYO157" s="63"/>
      <c r="PYP157" s="63"/>
      <c r="PYQ157" s="63"/>
      <c r="PYR157" s="63"/>
      <c r="PYS157" s="63"/>
      <c r="PYT157" s="63"/>
      <c r="PYU157" s="63"/>
      <c r="PYV157" s="63"/>
      <c r="PYW157" s="63"/>
      <c r="PYX157" s="63"/>
      <c r="PYY157" s="63"/>
      <c r="PYZ157" s="63"/>
      <c r="PZA157" s="63"/>
      <c r="PZB157" s="63"/>
      <c r="PZC157" s="63"/>
      <c r="PZD157" s="63"/>
      <c r="PZE157" s="63"/>
      <c r="PZF157" s="63"/>
      <c r="PZG157" s="63"/>
      <c r="PZH157" s="63"/>
      <c r="PZI157" s="63"/>
      <c r="PZJ157" s="63"/>
      <c r="PZK157" s="63"/>
      <c r="PZL157" s="63"/>
      <c r="PZM157" s="63"/>
      <c r="PZN157" s="63"/>
      <c r="PZO157" s="63"/>
      <c r="PZP157" s="63"/>
      <c r="PZQ157" s="63"/>
      <c r="PZR157" s="63"/>
      <c r="PZS157" s="63"/>
      <c r="PZT157" s="63"/>
      <c r="PZU157" s="63"/>
      <c r="PZV157" s="63"/>
      <c r="PZW157" s="63"/>
      <c r="PZX157" s="63"/>
      <c r="PZY157" s="63"/>
      <c r="PZZ157" s="63"/>
      <c r="QAA157" s="63"/>
      <c r="QAB157" s="63"/>
      <c r="QAC157" s="63"/>
      <c r="QAD157" s="63"/>
      <c r="QAE157" s="63"/>
      <c r="QAF157" s="63"/>
      <c r="QAG157" s="63"/>
      <c r="QAH157" s="63"/>
      <c r="QAI157" s="63"/>
      <c r="QAJ157" s="63"/>
      <c r="QAK157" s="63"/>
      <c r="QAL157" s="63"/>
      <c r="QAM157" s="63"/>
      <c r="QAN157" s="63"/>
      <c r="QAO157" s="63"/>
      <c r="QAP157" s="63"/>
      <c r="QAQ157" s="63"/>
      <c r="QAR157" s="63"/>
      <c r="QAS157" s="63"/>
      <c r="QAT157" s="63"/>
      <c r="QAU157" s="63"/>
      <c r="QAV157" s="63"/>
      <c r="QAW157" s="63"/>
      <c r="QAX157" s="63"/>
      <c r="QAY157" s="63"/>
      <c r="QAZ157" s="63"/>
      <c r="QBA157" s="63"/>
      <c r="QBB157" s="63"/>
      <c r="QBC157" s="63"/>
      <c r="QBD157" s="63"/>
      <c r="QBE157" s="63"/>
      <c r="QBF157" s="63"/>
      <c r="QBG157" s="63"/>
      <c r="QBH157" s="63"/>
      <c r="QBI157" s="63"/>
      <c r="QBJ157" s="63"/>
      <c r="QBK157" s="63"/>
      <c r="QBL157" s="63"/>
      <c r="QBM157" s="63"/>
      <c r="QBN157" s="63"/>
      <c r="QBO157" s="63"/>
      <c r="QBP157" s="63"/>
      <c r="QBQ157" s="63"/>
      <c r="QBR157" s="63"/>
      <c r="QBS157" s="63"/>
      <c r="QBT157" s="63"/>
      <c r="QBU157" s="63"/>
      <c r="QBV157" s="63"/>
      <c r="QBW157" s="63"/>
      <c r="QBX157" s="63"/>
      <c r="QBY157" s="63"/>
      <c r="QBZ157" s="63"/>
      <c r="QCA157" s="63"/>
      <c r="QCB157" s="63"/>
      <c r="QCC157" s="63"/>
      <c r="QCD157" s="63"/>
      <c r="QCE157" s="63"/>
      <c r="QCF157" s="63"/>
      <c r="QCG157" s="63"/>
      <c r="QCH157" s="63"/>
      <c r="QCI157" s="63"/>
      <c r="QCJ157" s="63"/>
      <c r="QCK157" s="63"/>
      <c r="QCL157" s="63"/>
      <c r="QCM157" s="63"/>
      <c r="QCN157" s="63"/>
      <c r="QCO157" s="63"/>
      <c r="QCP157" s="63"/>
      <c r="QCQ157" s="63"/>
      <c r="QCR157" s="63"/>
      <c r="QCS157" s="63"/>
      <c r="QCT157" s="63"/>
      <c r="QCU157" s="63"/>
      <c r="QCV157" s="63"/>
      <c r="QCW157" s="63"/>
      <c r="QCX157" s="63"/>
      <c r="QCY157" s="63"/>
      <c r="QCZ157" s="63"/>
      <c r="QDA157" s="63"/>
      <c r="QDB157" s="63"/>
      <c r="QDC157" s="63"/>
      <c r="QDD157" s="63"/>
      <c r="QDE157" s="63"/>
      <c r="QDF157" s="63"/>
      <c r="QDG157" s="63"/>
      <c r="QDH157" s="63"/>
      <c r="QDI157" s="63"/>
      <c r="QDJ157" s="63"/>
      <c r="QDK157" s="63"/>
      <c r="QDL157" s="63"/>
      <c r="QDM157" s="63"/>
      <c r="QDN157" s="63"/>
      <c r="QDO157" s="63"/>
      <c r="QDP157" s="63"/>
      <c r="QDQ157" s="63"/>
      <c r="QDR157" s="63"/>
      <c r="QDS157" s="63"/>
      <c r="QDT157" s="63"/>
      <c r="QDU157" s="63"/>
      <c r="QDV157" s="63"/>
      <c r="QDW157" s="63"/>
      <c r="QDX157" s="63"/>
      <c r="QDY157" s="63"/>
      <c r="QDZ157" s="63"/>
      <c r="QEA157" s="63"/>
      <c r="QEB157" s="63"/>
      <c r="QEC157" s="63"/>
      <c r="QED157" s="63"/>
      <c r="QEE157" s="63"/>
      <c r="QEF157" s="63"/>
      <c r="QEG157" s="63"/>
      <c r="QEH157" s="63"/>
      <c r="QEI157" s="63"/>
      <c r="QEJ157" s="63"/>
      <c r="QEK157" s="63"/>
      <c r="QEL157" s="63"/>
      <c r="QEM157" s="63"/>
      <c r="QEN157" s="63"/>
      <c r="QEO157" s="63"/>
      <c r="QEP157" s="63"/>
      <c r="QEQ157" s="63"/>
      <c r="QER157" s="63"/>
      <c r="QES157" s="63"/>
      <c r="QET157" s="63"/>
      <c r="QEU157" s="63"/>
      <c r="QEV157" s="63"/>
      <c r="QEW157" s="63"/>
      <c r="QEX157" s="63"/>
      <c r="QEY157" s="63"/>
      <c r="QEZ157" s="63"/>
      <c r="QFA157" s="63"/>
      <c r="QFB157" s="63"/>
      <c r="QFC157" s="63"/>
      <c r="QFD157" s="63"/>
      <c r="QFE157" s="63"/>
      <c r="QFF157" s="63"/>
      <c r="QFG157" s="63"/>
      <c r="QFH157" s="63"/>
      <c r="QFI157" s="63"/>
      <c r="QFJ157" s="63"/>
      <c r="QFK157" s="63"/>
      <c r="QFL157" s="63"/>
      <c r="QFM157" s="63"/>
      <c r="QFN157" s="63"/>
      <c r="QFO157" s="63"/>
      <c r="QFP157" s="63"/>
      <c r="QFQ157" s="63"/>
      <c r="QFR157" s="63"/>
      <c r="QFS157" s="63"/>
      <c r="QFT157" s="63"/>
      <c r="QFU157" s="63"/>
      <c r="QFV157" s="63"/>
      <c r="QFW157" s="63"/>
      <c r="QFX157" s="63"/>
      <c r="QFY157" s="63"/>
      <c r="QFZ157" s="63"/>
      <c r="QGA157" s="63"/>
      <c r="QGB157" s="63"/>
      <c r="QGC157" s="63"/>
      <c r="QGD157" s="63"/>
      <c r="QGE157" s="63"/>
      <c r="QGF157" s="63"/>
      <c r="QGG157" s="63"/>
      <c r="QGH157" s="63"/>
      <c r="QGI157" s="63"/>
      <c r="QGJ157" s="63"/>
      <c r="QGK157" s="63"/>
      <c r="QGL157" s="63"/>
      <c r="QGM157" s="63"/>
      <c r="QGN157" s="63"/>
      <c r="QGO157" s="63"/>
      <c r="QGP157" s="63"/>
      <c r="QGQ157" s="63"/>
      <c r="QGR157" s="63"/>
      <c r="QGS157" s="63"/>
      <c r="QGT157" s="63"/>
      <c r="QGU157" s="63"/>
      <c r="QGV157" s="63"/>
      <c r="QGW157" s="63"/>
      <c r="QGX157" s="63"/>
      <c r="QGY157" s="63"/>
      <c r="QGZ157" s="63"/>
      <c r="QHA157" s="63"/>
      <c r="QHB157" s="63"/>
      <c r="QHC157" s="63"/>
      <c r="QHD157" s="63"/>
      <c r="QHE157" s="63"/>
      <c r="QHF157" s="63"/>
      <c r="QHG157" s="63"/>
      <c r="QHH157" s="63"/>
      <c r="QHI157" s="63"/>
      <c r="QHJ157" s="63"/>
      <c r="QHK157" s="63"/>
      <c r="QHL157" s="63"/>
      <c r="QHM157" s="63"/>
      <c r="QHN157" s="63"/>
      <c r="QHO157" s="63"/>
      <c r="QHP157" s="63"/>
      <c r="QHQ157" s="63"/>
      <c r="QHR157" s="63"/>
      <c r="QHS157" s="63"/>
      <c r="QHT157" s="63"/>
      <c r="QHU157" s="63"/>
      <c r="QHV157" s="63"/>
      <c r="QHW157" s="63"/>
      <c r="QHX157" s="63"/>
      <c r="QHY157" s="63"/>
      <c r="QHZ157" s="63"/>
      <c r="QIA157" s="63"/>
      <c r="QIB157" s="63"/>
      <c r="QIC157" s="63"/>
      <c r="QID157" s="63"/>
      <c r="QIE157" s="63"/>
      <c r="QIF157" s="63"/>
      <c r="QIG157" s="63"/>
      <c r="QIH157" s="63"/>
      <c r="QII157" s="63"/>
      <c r="QIJ157" s="63"/>
      <c r="QIK157" s="63"/>
      <c r="QIL157" s="63"/>
      <c r="QIM157" s="63"/>
      <c r="QIN157" s="63"/>
      <c r="QIO157" s="63"/>
      <c r="QIP157" s="63"/>
      <c r="QIQ157" s="63"/>
      <c r="QIR157" s="63"/>
      <c r="QIS157" s="63"/>
      <c r="QIT157" s="63"/>
      <c r="QIU157" s="63"/>
      <c r="QIV157" s="63"/>
      <c r="QIW157" s="63"/>
      <c r="QIX157" s="63"/>
      <c r="QIY157" s="63"/>
      <c r="QIZ157" s="63"/>
      <c r="QJA157" s="63"/>
      <c r="QJB157" s="63"/>
      <c r="QJC157" s="63"/>
      <c r="QJD157" s="63"/>
      <c r="QJE157" s="63"/>
      <c r="QJF157" s="63"/>
      <c r="QJG157" s="63"/>
      <c r="QJH157" s="63"/>
      <c r="QJI157" s="63"/>
      <c r="QJJ157" s="63"/>
      <c r="QJK157" s="63"/>
      <c r="QJL157" s="63"/>
      <c r="QJM157" s="63"/>
      <c r="QJN157" s="63"/>
      <c r="QJO157" s="63"/>
      <c r="QJP157" s="63"/>
      <c r="QJQ157" s="63"/>
      <c r="QJR157" s="63"/>
      <c r="QJS157" s="63"/>
      <c r="QJT157" s="63"/>
      <c r="QJU157" s="63"/>
      <c r="QJV157" s="63"/>
      <c r="QJW157" s="63"/>
      <c r="QJX157" s="63"/>
      <c r="QJY157" s="63"/>
      <c r="QJZ157" s="63"/>
      <c r="QKA157" s="63"/>
      <c r="QKB157" s="63"/>
      <c r="QKC157" s="63"/>
      <c r="QKD157" s="63"/>
      <c r="QKE157" s="63"/>
      <c r="QKF157" s="63"/>
      <c r="QKG157" s="63"/>
      <c r="QKH157" s="63"/>
      <c r="QKI157" s="63"/>
      <c r="QKJ157" s="63"/>
      <c r="QKK157" s="63"/>
      <c r="QKL157" s="63"/>
      <c r="QKM157" s="63"/>
      <c r="QKN157" s="63"/>
      <c r="QKO157" s="63"/>
      <c r="QKP157" s="63"/>
      <c r="QKQ157" s="63"/>
      <c r="QKR157" s="63"/>
      <c r="QKS157" s="63"/>
      <c r="QKT157" s="63"/>
      <c r="QKU157" s="63"/>
      <c r="QKV157" s="63"/>
      <c r="QKW157" s="63"/>
      <c r="QKX157" s="63"/>
      <c r="QKY157" s="63"/>
      <c r="QKZ157" s="63"/>
      <c r="QLA157" s="63"/>
      <c r="QLB157" s="63"/>
      <c r="QLC157" s="63"/>
      <c r="QLD157" s="63"/>
      <c r="QLE157" s="63"/>
      <c r="QLF157" s="63"/>
      <c r="QLG157" s="63"/>
      <c r="QLH157" s="63"/>
      <c r="QLI157" s="63"/>
      <c r="QLJ157" s="63"/>
      <c r="QLK157" s="63"/>
      <c r="QLL157" s="63"/>
      <c r="QLM157" s="63"/>
      <c r="QLN157" s="63"/>
      <c r="QLO157" s="63"/>
      <c r="QLP157" s="63"/>
      <c r="QLQ157" s="63"/>
      <c r="QLR157" s="63"/>
      <c r="QLS157" s="63"/>
      <c r="QLT157" s="63"/>
      <c r="QLU157" s="63"/>
      <c r="QLV157" s="63"/>
      <c r="QLW157" s="63"/>
      <c r="QLX157" s="63"/>
      <c r="QLY157" s="63"/>
      <c r="QLZ157" s="63"/>
      <c r="QMA157" s="63"/>
      <c r="QMB157" s="63"/>
      <c r="QMC157" s="63"/>
      <c r="QMD157" s="63"/>
      <c r="QME157" s="63"/>
      <c r="QMF157" s="63"/>
      <c r="QMG157" s="63"/>
      <c r="QMH157" s="63"/>
      <c r="QMI157" s="63"/>
      <c r="QMJ157" s="63"/>
      <c r="QMK157" s="63"/>
      <c r="QML157" s="63"/>
      <c r="QMM157" s="63"/>
      <c r="QMN157" s="63"/>
      <c r="QMO157" s="63"/>
      <c r="QMP157" s="63"/>
      <c r="QMQ157" s="63"/>
      <c r="QMR157" s="63"/>
      <c r="QMS157" s="63"/>
      <c r="QMT157" s="63"/>
      <c r="QMU157" s="63"/>
      <c r="QMV157" s="63"/>
      <c r="QMW157" s="63"/>
      <c r="QMX157" s="63"/>
      <c r="QMY157" s="63"/>
      <c r="QMZ157" s="63"/>
      <c r="QNA157" s="63"/>
      <c r="QNB157" s="63"/>
      <c r="QNC157" s="63"/>
      <c r="QND157" s="63"/>
      <c r="QNE157" s="63"/>
      <c r="QNF157" s="63"/>
      <c r="QNG157" s="63"/>
      <c r="QNH157" s="63"/>
      <c r="QNI157" s="63"/>
      <c r="QNJ157" s="63"/>
      <c r="QNK157" s="63"/>
      <c r="QNL157" s="63"/>
      <c r="QNM157" s="63"/>
      <c r="QNN157" s="63"/>
      <c r="QNO157" s="63"/>
      <c r="QNP157" s="63"/>
      <c r="QNQ157" s="63"/>
      <c r="QNR157" s="63"/>
      <c r="QNS157" s="63"/>
      <c r="QNT157" s="63"/>
      <c r="QNU157" s="63"/>
      <c r="QNV157" s="63"/>
      <c r="QNW157" s="63"/>
      <c r="QNX157" s="63"/>
      <c r="QNY157" s="63"/>
      <c r="QNZ157" s="63"/>
      <c r="QOA157" s="63"/>
      <c r="QOB157" s="63"/>
      <c r="QOC157" s="63"/>
      <c r="QOD157" s="63"/>
      <c r="QOE157" s="63"/>
      <c r="QOF157" s="63"/>
      <c r="QOG157" s="63"/>
      <c r="QOH157" s="63"/>
      <c r="QOI157" s="63"/>
      <c r="QOJ157" s="63"/>
      <c r="QOK157" s="63"/>
      <c r="QOL157" s="63"/>
      <c r="QOM157" s="63"/>
      <c r="QON157" s="63"/>
      <c r="QOO157" s="63"/>
      <c r="QOP157" s="63"/>
      <c r="QOQ157" s="63"/>
      <c r="QOR157" s="63"/>
      <c r="QOS157" s="63"/>
      <c r="QOT157" s="63"/>
      <c r="QOU157" s="63"/>
      <c r="QOV157" s="63"/>
      <c r="QOW157" s="63"/>
      <c r="QOX157" s="63"/>
      <c r="QOY157" s="63"/>
      <c r="QOZ157" s="63"/>
      <c r="QPA157" s="63"/>
      <c r="QPB157" s="63"/>
      <c r="QPC157" s="63"/>
      <c r="QPD157" s="63"/>
      <c r="QPE157" s="63"/>
      <c r="QPF157" s="63"/>
      <c r="QPG157" s="63"/>
      <c r="QPH157" s="63"/>
      <c r="QPI157" s="63"/>
      <c r="QPJ157" s="63"/>
      <c r="QPK157" s="63"/>
      <c r="QPL157" s="63"/>
      <c r="QPM157" s="63"/>
      <c r="QPN157" s="63"/>
      <c r="QPO157" s="63"/>
      <c r="QPP157" s="63"/>
      <c r="QPQ157" s="63"/>
      <c r="QPR157" s="63"/>
      <c r="QPS157" s="63"/>
      <c r="QPT157" s="63"/>
      <c r="QPU157" s="63"/>
      <c r="QPV157" s="63"/>
      <c r="QPW157" s="63"/>
      <c r="QPX157" s="63"/>
      <c r="QPY157" s="63"/>
      <c r="QPZ157" s="63"/>
      <c r="QQA157" s="63"/>
      <c r="QQB157" s="63"/>
      <c r="QQC157" s="63"/>
      <c r="QQD157" s="63"/>
      <c r="QQE157" s="63"/>
      <c r="QQF157" s="63"/>
      <c r="QQG157" s="63"/>
      <c r="QQH157" s="63"/>
      <c r="QQI157" s="63"/>
      <c r="QQJ157" s="63"/>
      <c r="QQK157" s="63"/>
      <c r="QQL157" s="63"/>
      <c r="QQM157" s="63"/>
      <c r="QQN157" s="63"/>
      <c r="QQO157" s="63"/>
      <c r="QQP157" s="63"/>
      <c r="QQQ157" s="63"/>
      <c r="QQR157" s="63"/>
      <c r="QQS157" s="63"/>
      <c r="QQT157" s="63"/>
      <c r="QQU157" s="63"/>
      <c r="QQV157" s="63"/>
      <c r="QQW157" s="63"/>
      <c r="QQX157" s="63"/>
      <c r="QQY157" s="63"/>
      <c r="QQZ157" s="63"/>
      <c r="QRA157" s="63"/>
      <c r="QRB157" s="63"/>
      <c r="QRC157" s="63"/>
      <c r="QRD157" s="63"/>
      <c r="QRE157" s="63"/>
      <c r="QRF157" s="63"/>
      <c r="QRG157" s="63"/>
      <c r="QRH157" s="63"/>
      <c r="QRI157" s="63"/>
      <c r="QRJ157" s="63"/>
      <c r="QRK157" s="63"/>
      <c r="QRL157" s="63"/>
      <c r="QRM157" s="63"/>
      <c r="QRN157" s="63"/>
      <c r="QRO157" s="63"/>
      <c r="QRP157" s="63"/>
      <c r="QRQ157" s="63"/>
      <c r="QRR157" s="63"/>
      <c r="QRS157" s="63"/>
      <c r="QRT157" s="63"/>
      <c r="QRU157" s="63"/>
      <c r="QRV157" s="63"/>
      <c r="QRW157" s="63"/>
      <c r="QRX157" s="63"/>
      <c r="QRY157" s="63"/>
      <c r="QRZ157" s="63"/>
      <c r="QSA157" s="63"/>
      <c r="QSB157" s="63"/>
      <c r="QSC157" s="63"/>
      <c r="QSD157" s="63"/>
      <c r="QSE157" s="63"/>
      <c r="QSF157" s="63"/>
      <c r="QSG157" s="63"/>
      <c r="QSH157" s="63"/>
      <c r="QSI157" s="63"/>
      <c r="QSJ157" s="63"/>
      <c r="QSK157" s="63"/>
      <c r="QSL157" s="63"/>
      <c r="QSM157" s="63"/>
      <c r="QSN157" s="63"/>
      <c r="QSO157" s="63"/>
      <c r="QSP157" s="63"/>
      <c r="QSQ157" s="63"/>
      <c r="QSR157" s="63"/>
      <c r="QSS157" s="63"/>
      <c r="QST157" s="63"/>
      <c r="QSU157" s="63"/>
      <c r="QSV157" s="63"/>
      <c r="QSW157" s="63"/>
      <c r="QSX157" s="63"/>
      <c r="QSY157" s="63"/>
      <c r="QSZ157" s="63"/>
      <c r="QTA157" s="63"/>
      <c r="QTB157" s="63"/>
      <c r="QTC157" s="63"/>
      <c r="QTD157" s="63"/>
      <c r="QTE157" s="63"/>
      <c r="QTF157" s="63"/>
      <c r="QTG157" s="63"/>
      <c r="QTH157" s="63"/>
      <c r="QTI157" s="63"/>
      <c r="QTJ157" s="63"/>
      <c r="QTK157" s="63"/>
      <c r="QTL157" s="63"/>
      <c r="QTM157" s="63"/>
      <c r="QTN157" s="63"/>
      <c r="QTO157" s="63"/>
      <c r="QTP157" s="63"/>
      <c r="QTQ157" s="63"/>
      <c r="QTR157" s="63"/>
      <c r="QTS157" s="63"/>
      <c r="QTT157" s="63"/>
      <c r="QTU157" s="63"/>
      <c r="QTV157" s="63"/>
      <c r="QTW157" s="63"/>
      <c r="QTX157" s="63"/>
      <c r="QTY157" s="63"/>
      <c r="QTZ157" s="63"/>
      <c r="QUA157" s="63"/>
      <c r="QUB157" s="63"/>
      <c r="QUC157" s="63"/>
      <c r="QUD157" s="63"/>
      <c r="QUE157" s="63"/>
      <c r="QUF157" s="63"/>
      <c r="QUG157" s="63"/>
      <c r="QUH157" s="63"/>
      <c r="QUI157" s="63"/>
      <c r="QUJ157" s="63"/>
      <c r="QUK157" s="63"/>
      <c r="QUL157" s="63"/>
      <c r="QUM157" s="63"/>
      <c r="QUN157" s="63"/>
      <c r="QUO157" s="63"/>
      <c r="QUP157" s="63"/>
      <c r="QUQ157" s="63"/>
      <c r="QUR157" s="63"/>
      <c r="QUS157" s="63"/>
      <c r="QUT157" s="63"/>
      <c r="QUU157" s="63"/>
      <c r="QUV157" s="63"/>
      <c r="QUW157" s="63"/>
      <c r="QUX157" s="63"/>
      <c r="QUY157" s="63"/>
      <c r="QUZ157" s="63"/>
      <c r="QVA157" s="63"/>
      <c r="QVB157" s="63"/>
      <c r="QVC157" s="63"/>
      <c r="QVD157" s="63"/>
      <c r="QVE157" s="63"/>
      <c r="QVF157" s="63"/>
      <c r="QVG157" s="63"/>
      <c r="QVH157" s="63"/>
      <c r="QVI157" s="63"/>
      <c r="QVJ157" s="63"/>
      <c r="QVK157" s="63"/>
      <c r="QVL157" s="63"/>
      <c r="QVM157" s="63"/>
      <c r="QVN157" s="63"/>
      <c r="QVO157" s="63"/>
      <c r="QVP157" s="63"/>
      <c r="QVQ157" s="63"/>
      <c r="QVR157" s="63"/>
      <c r="QVS157" s="63"/>
      <c r="QVT157" s="63"/>
      <c r="QVU157" s="63"/>
      <c r="QVV157" s="63"/>
      <c r="QVW157" s="63"/>
      <c r="QVX157" s="63"/>
      <c r="QVY157" s="63"/>
      <c r="QVZ157" s="63"/>
      <c r="QWA157" s="63"/>
      <c r="QWB157" s="63"/>
      <c r="QWC157" s="63"/>
      <c r="QWD157" s="63"/>
      <c r="QWE157" s="63"/>
      <c r="QWF157" s="63"/>
      <c r="QWG157" s="63"/>
      <c r="QWH157" s="63"/>
      <c r="QWI157" s="63"/>
      <c r="QWJ157" s="63"/>
      <c r="QWK157" s="63"/>
      <c r="QWL157" s="63"/>
      <c r="QWM157" s="63"/>
      <c r="QWN157" s="63"/>
      <c r="QWO157" s="63"/>
      <c r="QWP157" s="63"/>
      <c r="QWQ157" s="63"/>
      <c r="QWR157" s="63"/>
      <c r="QWS157" s="63"/>
      <c r="QWT157" s="63"/>
      <c r="QWU157" s="63"/>
      <c r="QWV157" s="63"/>
      <c r="QWW157" s="63"/>
      <c r="QWX157" s="63"/>
      <c r="QWY157" s="63"/>
      <c r="QWZ157" s="63"/>
      <c r="QXA157" s="63"/>
      <c r="QXB157" s="63"/>
      <c r="QXC157" s="63"/>
      <c r="QXD157" s="63"/>
      <c r="QXE157" s="63"/>
      <c r="QXF157" s="63"/>
      <c r="QXG157" s="63"/>
      <c r="QXH157" s="63"/>
      <c r="QXI157" s="63"/>
      <c r="QXJ157" s="63"/>
      <c r="QXK157" s="63"/>
      <c r="QXL157" s="63"/>
      <c r="QXM157" s="63"/>
      <c r="QXN157" s="63"/>
      <c r="QXO157" s="63"/>
      <c r="QXP157" s="63"/>
      <c r="QXQ157" s="63"/>
      <c r="QXR157" s="63"/>
      <c r="QXS157" s="63"/>
      <c r="QXT157" s="63"/>
      <c r="QXU157" s="63"/>
      <c r="QXV157" s="63"/>
      <c r="QXW157" s="63"/>
      <c r="QXX157" s="63"/>
      <c r="QXY157" s="63"/>
      <c r="QXZ157" s="63"/>
      <c r="QYA157" s="63"/>
      <c r="QYB157" s="63"/>
      <c r="QYC157" s="63"/>
      <c r="QYD157" s="63"/>
      <c r="QYE157" s="63"/>
      <c r="QYF157" s="63"/>
      <c r="QYG157" s="63"/>
      <c r="QYH157" s="63"/>
      <c r="QYI157" s="63"/>
      <c r="QYJ157" s="63"/>
      <c r="QYK157" s="63"/>
      <c r="QYL157" s="63"/>
      <c r="QYM157" s="63"/>
      <c r="QYN157" s="63"/>
      <c r="QYO157" s="63"/>
      <c r="QYP157" s="63"/>
      <c r="QYQ157" s="63"/>
      <c r="QYR157" s="63"/>
      <c r="QYS157" s="63"/>
      <c r="QYT157" s="63"/>
      <c r="QYU157" s="63"/>
      <c r="QYV157" s="63"/>
      <c r="QYW157" s="63"/>
      <c r="QYX157" s="63"/>
      <c r="QYY157" s="63"/>
      <c r="QYZ157" s="63"/>
      <c r="QZA157" s="63"/>
      <c r="QZB157" s="63"/>
      <c r="QZC157" s="63"/>
      <c r="QZD157" s="63"/>
      <c r="QZE157" s="63"/>
      <c r="QZF157" s="63"/>
      <c r="QZG157" s="63"/>
      <c r="QZH157" s="63"/>
      <c r="QZI157" s="63"/>
      <c r="QZJ157" s="63"/>
      <c r="QZK157" s="63"/>
      <c r="QZL157" s="63"/>
      <c r="QZM157" s="63"/>
      <c r="QZN157" s="63"/>
      <c r="QZO157" s="63"/>
      <c r="QZP157" s="63"/>
      <c r="QZQ157" s="63"/>
      <c r="QZR157" s="63"/>
      <c r="QZS157" s="63"/>
      <c r="QZT157" s="63"/>
      <c r="QZU157" s="63"/>
      <c r="QZV157" s="63"/>
      <c r="QZW157" s="63"/>
      <c r="QZX157" s="63"/>
      <c r="QZY157" s="63"/>
      <c r="QZZ157" s="63"/>
      <c r="RAA157" s="63"/>
      <c r="RAB157" s="63"/>
      <c r="RAC157" s="63"/>
      <c r="RAD157" s="63"/>
      <c r="RAE157" s="63"/>
      <c r="RAF157" s="63"/>
      <c r="RAG157" s="63"/>
      <c r="RAH157" s="63"/>
      <c r="RAI157" s="63"/>
      <c r="RAJ157" s="63"/>
      <c r="RAK157" s="63"/>
      <c r="RAL157" s="63"/>
      <c r="RAM157" s="63"/>
      <c r="RAN157" s="63"/>
      <c r="RAO157" s="63"/>
      <c r="RAP157" s="63"/>
      <c r="RAQ157" s="63"/>
      <c r="RAR157" s="63"/>
      <c r="RAS157" s="63"/>
      <c r="RAT157" s="63"/>
      <c r="RAU157" s="63"/>
      <c r="RAV157" s="63"/>
      <c r="RAW157" s="63"/>
      <c r="RAX157" s="63"/>
      <c r="RAY157" s="63"/>
      <c r="RAZ157" s="63"/>
      <c r="RBA157" s="63"/>
      <c r="RBB157" s="63"/>
      <c r="RBC157" s="63"/>
      <c r="RBD157" s="63"/>
      <c r="RBE157" s="63"/>
      <c r="RBF157" s="63"/>
      <c r="RBG157" s="63"/>
      <c r="RBH157" s="63"/>
      <c r="RBI157" s="63"/>
      <c r="RBJ157" s="63"/>
      <c r="RBK157" s="63"/>
      <c r="RBL157" s="63"/>
      <c r="RBM157" s="63"/>
      <c r="RBN157" s="63"/>
      <c r="RBO157" s="63"/>
      <c r="RBP157" s="63"/>
      <c r="RBQ157" s="63"/>
      <c r="RBR157" s="63"/>
      <c r="RBS157" s="63"/>
      <c r="RBT157" s="63"/>
      <c r="RBU157" s="63"/>
      <c r="RBV157" s="63"/>
      <c r="RBW157" s="63"/>
      <c r="RBX157" s="63"/>
      <c r="RBY157" s="63"/>
      <c r="RBZ157" s="63"/>
      <c r="RCA157" s="63"/>
      <c r="RCB157" s="63"/>
      <c r="RCC157" s="63"/>
      <c r="RCD157" s="63"/>
      <c r="RCE157" s="63"/>
      <c r="RCF157" s="63"/>
      <c r="RCG157" s="63"/>
      <c r="RCH157" s="63"/>
      <c r="RCI157" s="63"/>
      <c r="RCJ157" s="63"/>
      <c r="RCK157" s="63"/>
      <c r="RCL157" s="63"/>
      <c r="RCM157" s="63"/>
      <c r="RCN157" s="63"/>
      <c r="RCO157" s="63"/>
      <c r="RCP157" s="63"/>
      <c r="RCQ157" s="63"/>
      <c r="RCR157" s="63"/>
      <c r="RCS157" s="63"/>
      <c r="RCT157" s="63"/>
      <c r="RCU157" s="63"/>
      <c r="RCV157" s="63"/>
      <c r="RCW157" s="63"/>
      <c r="RCX157" s="63"/>
      <c r="RCY157" s="63"/>
      <c r="RCZ157" s="63"/>
      <c r="RDA157" s="63"/>
      <c r="RDB157" s="63"/>
      <c r="RDC157" s="63"/>
      <c r="RDD157" s="63"/>
      <c r="RDE157" s="63"/>
      <c r="RDF157" s="63"/>
      <c r="RDG157" s="63"/>
      <c r="RDH157" s="63"/>
      <c r="RDI157" s="63"/>
      <c r="RDJ157" s="63"/>
      <c r="RDK157" s="63"/>
      <c r="RDL157" s="63"/>
      <c r="RDM157" s="63"/>
      <c r="RDN157" s="63"/>
      <c r="RDO157" s="63"/>
      <c r="RDP157" s="63"/>
      <c r="RDQ157" s="63"/>
      <c r="RDR157" s="63"/>
      <c r="RDS157" s="63"/>
      <c r="RDT157" s="63"/>
      <c r="RDU157" s="63"/>
      <c r="RDV157" s="63"/>
      <c r="RDW157" s="63"/>
      <c r="RDX157" s="63"/>
      <c r="RDY157" s="63"/>
      <c r="RDZ157" s="63"/>
      <c r="REA157" s="63"/>
      <c r="REB157" s="63"/>
      <c r="REC157" s="63"/>
      <c r="RED157" s="63"/>
      <c r="REE157" s="63"/>
      <c r="REF157" s="63"/>
      <c r="REG157" s="63"/>
      <c r="REH157" s="63"/>
      <c r="REI157" s="63"/>
      <c r="REJ157" s="63"/>
      <c r="REK157" s="63"/>
      <c r="REL157" s="63"/>
      <c r="REM157" s="63"/>
      <c r="REN157" s="63"/>
      <c r="REO157" s="63"/>
      <c r="REP157" s="63"/>
      <c r="REQ157" s="63"/>
      <c r="RER157" s="63"/>
      <c r="RES157" s="63"/>
      <c r="RET157" s="63"/>
      <c r="REU157" s="63"/>
      <c r="REV157" s="63"/>
      <c r="REW157" s="63"/>
      <c r="REX157" s="63"/>
      <c r="REY157" s="63"/>
      <c r="REZ157" s="63"/>
      <c r="RFA157" s="63"/>
      <c r="RFB157" s="63"/>
      <c r="RFC157" s="63"/>
      <c r="RFD157" s="63"/>
      <c r="RFE157" s="63"/>
      <c r="RFF157" s="63"/>
      <c r="RFG157" s="63"/>
      <c r="RFH157" s="63"/>
      <c r="RFI157" s="63"/>
      <c r="RFJ157" s="63"/>
      <c r="RFK157" s="63"/>
      <c r="RFL157" s="63"/>
      <c r="RFM157" s="63"/>
      <c r="RFN157" s="63"/>
      <c r="RFO157" s="63"/>
      <c r="RFP157" s="63"/>
      <c r="RFQ157" s="63"/>
      <c r="RFR157" s="63"/>
      <c r="RFS157" s="63"/>
      <c r="RFT157" s="63"/>
      <c r="RFU157" s="63"/>
      <c r="RFV157" s="63"/>
      <c r="RFW157" s="63"/>
      <c r="RFX157" s="63"/>
      <c r="RFY157" s="63"/>
      <c r="RFZ157" s="63"/>
      <c r="RGA157" s="63"/>
      <c r="RGB157" s="63"/>
      <c r="RGC157" s="63"/>
      <c r="RGD157" s="63"/>
      <c r="RGE157" s="63"/>
      <c r="RGF157" s="63"/>
      <c r="RGG157" s="63"/>
      <c r="RGH157" s="63"/>
      <c r="RGI157" s="63"/>
      <c r="RGJ157" s="63"/>
      <c r="RGK157" s="63"/>
      <c r="RGL157" s="63"/>
      <c r="RGM157" s="63"/>
      <c r="RGN157" s="63"/>
      <c r="RGO157" s="63"/>
      <c r="RGP157" s="63"/>
      <c r="RGQ157" s="63"/>
      <c r="RGR157" s="63"/>
      <c r="RGS157" s="63"/>
      <c r="RGT157" s="63"/>
      <c r="RGU157" s="63"/>
      <c r="RGV157" s="63"/>
      <c r="RGW157" s="63"/>
      <c r="RGX157" s="63"/>
      <c r="RGY157" s="63"/>
      <c r="RGZ157" s="63"/>
      <c r="RHA157" s="63"/>
      <c r="RHB157" s="63"/>
      <c r="RHC157" s="63"/>
      <c r="RHD157" s="63"/>
      <c r="RHE157" s="63"/>
      <c r="RHF157" s="63"/>
      <c r="RHG157" s="63"/>
      <c r="RHH157" s="63"/>
      <c r="RHI157" s="63"/>
      <c r="RHJ157" s="63"/>
      <c r="RHK157" s="63"/>
      <c r="RHL157" s="63"/>
      <c r="RHM157" s="63"/>
      <c r="RHN157" s="63"/>
      <c r="RHO157" s="63"/>
      <c r="RHP157" s="63"/>
      <c r="RHQ157" s="63"/>
      <c r="RHR157" s="63"/>
      <c r="RHS157" s="63"/>
      <c r="RHT157" s="63"/>
      <c r="RHU157" s="63"/>
      <c r="RHV157" s="63"/>
      <c r="RHW157" s="63"/>
      <c r="RHX157" s="63"/>
      <c r="RHY157" s="63"/>
      <c r="RHZ157" s="63"/>
      <c r="RIA157" s="63"/>
      <c r="RIB157" s="63"/>
      <c r="RIC157" s="63"/>
      <c r="RID157" s="63"/>
      <c r="RIE157" s="63"/>
      <c r="RIF157" s="63"/>
      <c r="RIG157" s="63"/>
      <c r="RIH157" s="63"/>
      <c r="RII157" s="63"/>
      <c r="RIJ157" s="63"/>
      <c r="RIK157" s="63"/>
      <c r="RIL157" s="63"/>
      <c r="RIM157" s="63"/>
      <c r="RIN157" s="63"/>
      <c r="RIO157" s="63"/>
      <c r="RIP157" s="63"/>
      <c r="RIQ157" s="63"/>
      <c r="RIR157" s="63"/>
      <c r="RIS157" s="63"/>
      <c r="RIT157" s="63"/>
      <c r="RIU157" s="63"/>
      <c r="RIV157" s="63"/>
      <c r="RIW157" s="63"/>
      <c r="RIX157" s="63"/>
      <c r="RIY157" s="63"/>
      <c r="RIZ157" s="63"/>
      <c r="RJA157" s="63"/>
      <c r="RJB157" s="63"/>
      <c r="RJC157" s="63"/>
      <c r="RJD157" s="63"/>
      <c r="RJE157" s="63"/>
      <c r="RJF157" s="63"/>
      <c r="RJG157" s="63"/>
      <c r="RJH157" s="63"/>
      <c r="RJI157" s="63"/>
      <c r="RJJ157" s="63"/>
      <c r="RJK157" s="63"/>
      <c r="RJL157" s="63"/>
      <c r="RJM157" s="63"/>
      <c r="RJN157" s="63"/>
      <c r="RJO157" s="63"/>
      <c r="RJP157" s="63"/>
      <c r="RJQ157" s="63"/>
      <c r="RJR157" s="63"/>
      <c r="RJS157" s="63"/>
      <c r="RJT157" s="63"/>
      <c r="RJU157" s="63"/>
      <c r="RJV157" s="63"/>
      <c r="RJW157" s="63"/>
      <c r="RJX157" s="63"/>
      <c r="RJY157" s="63"/>
      <c r="RJZ157" s="63"/>
      <c r="RKA157" s="63"/>
      <c r="RKB157" s="63"/>
      <c r="RKC157" s="63"/>
      <c r="RKD157" s="63"/>
      <c r="RKE157" s="63"/>
      <c r="RKF157" s="63"/>
      <c r="RKG157" s="63"/>
      <c r="RKH157" s="63"/>
      <c r="RKI157" s="63"/>
      <c r="RKJ157" s="63"/>
      <c r="RKK157" s="63"/>
      <c r="RKL157" s="63"/>
      <c r="RKM157" s="63"/>
      <c r="RKN157" s="63"/>
      <c r="RKO157" s="63"/>
      <c r="RKP157" s="63"/>
      <c r="RKQ157" s="63"/>
      <c r="RKR157" s="63"/>
      <c r="RKS157" s="63"/>
      <c r="RKT157" s="63"/>
      <c r="RKU157" s="63"/>
      <c r="RKV157" s="63"/>
      <c r="RKW157" s="63"/>
      <c r="RKX157" s="63"/>
      <c r="RKY157" s="63"/>
      <c r="RKZ157" s="63"/>
      <c r="RLA157" s="63"/>
      <c r="RLB157" s="63"/>
      <c r="RLC157" s="63"/>
      <c r="RLD157" s="63"/>
      <c r="RLE157" s="63"/>
      <c r="RLF157" s="63"/>
      <c r="RLG157" s="63"/>
      <c r="RLH157" s="63"/>
      <c r="RLI157" s="63"/>
      <c r="RLJ157" s="63"/>
      <c r="RLK157" s="63"/>
      <c r="RLL157" s="63"/>
      <c r="RLM157" s="63"/>
      <c r="RLN157" s="63"/>
      <c r="RLO157" s="63"/>
      <c r="RLP157" s="63"/>
      <c r="RLQ157" s="63"/>
      <c r="RLR157" s="63"/>
      <c r="RLS157" s="63"/>
      <c r="RLT157" s="63"/>
      <c r="RLU157" s="63"/>
      <c r="RLV157" s="63"/>
      <c r="RLW157" s="63"/>
      <c r="RLX157" s="63"/>
      <c r="RLY157" s="63"/>
      <c r="RLZ157" s="63"/>
      <c r="RMA157" s="63"/>
      <c r="RMB157" s="63"/>
      <c r="RMC157" s="63"/>
      <c r="RMD157" s="63"/>
      <c r="RME157" s="63"/>
      <c r="RMF157" s="63"/>
      <c r="RMG157" s="63"/>
      <c r="RMH157" s="63"/>
      <c r="RMI157" s="63"/>
      <c r="RMJ157" s="63"/>
      <c r="RMK157" s="63"/>
      <c r="RML157" s="63"/>
      <c r="RMM157" s="63"/>
      <c r="RMN157" s="63"/>
      <c r="RMO157" s="63"/>
      <c r="RMP157" s="63"/>
      <c r="RMQ157" s="63"/>
      <c r="RMR157" s="63"/>
      <c r="RMS157" s="63"/>
      <c r="RMT157" s="63"/>
      <c r="RMU157" s="63"/>
      <c r="RMV157" s="63"/>
      <c r="RMW157" s="63"/>
      <c r="RMX157" s="63"/>
      <c r="RMY157" s="63"/>
      <c r="RMZ157" s="63"/>
      <c r="RNA157" s="63"/>
      <c r="RNB157" s="63"/>
      <c r="RNC157" s="63"/>
      <c r="RND157" s="63"/>
      <c r="RNE157" s="63"/>
      <c r="RNF157" s="63"/>
      <c r="RNG157" s="63"/>
      <c r="RNH157" s="63"/>
      <c r="RNI157" s="63"/>
      <c r="RNJ157" s="63"/>
      <c r="RNK157" s="63"/>
      <c r="RNL157" s="63"/>
      <c r="RNM157" s="63"/>
      <c r="RNN157" s="63"/>
      <c r="RNO157" s="63"/>
      <c r="RNP157" s="63"/>
      <c r="RNQ157" s="63"/>
      <c r="RNR157" s="63"/>
      <c r="RNS157" s="63"/>
      <c r="RNT157" s="63"/>
      <c r="RNU157" s="63"/>
      <c r="RNV157" s="63"/>
      <c r="RNW157" s="63"/>
      <c r="RNX157" s="63"/>
      <c r="RNY157" s="63"/>
      <c r="RNZ157" s="63"/>
      <c r="ROA157" s="63"/>
      <c r="ROB157" s="63"/>
      <c r="ROC157" s="63"/>
      <c r="ROD157" s="63"/>
      <c r="ROE157" s="63"/>
      <c r="ROF157" s="63"/>
      <c r="ROG157" s="63"/>
      <c r="ROH157" s="63"/>
      <c r="ROI157" s="63"/>
      <c r="ROJ157" s="63"/>
      <c r="ROK157" s="63"/>
      <c r="ROL157" s="63"/>
      <c r="ROM157" s="63"/>
      <c r="RON157" s="63"/>
      <c r="ROO157" s="63"/>
      <c r="ROP157" s="63"/>
      <c r="ROQ157" s="63"/>
      <c r="ROR157" s="63"/>
      <c r="ROS157" s="63"/>
      <c r="ROT157" s="63"/>
      <c r="ROU157" s="63"/>
      <c r="ROV157" s="63"/>
      <c r="ROW157" s="63"/>
      <c r="ROX157" s="63"/>
      <c r="ROY157" s="63"/>
      <c r="ROZ157" s="63"/>
      <c r="RPA157" s="63"/>
      <c r="RPB157" s="63"/>
      <c r="RPC157" s="63"/>
      <c r="RPD157" s="63"/>
      <c r="RPE157" s="63"/>
      <c r="RPF157" s="63"/>
      <c r="RPG157" s="63"/>
      <c r="RPH157" s="63"/>
      <c r="RPI157" s="63"/>
      <c r="RPJ157" s="63"/>
      <c r="RPK157" s="63"/>
      <c r="RPL157" s="63"/>
      <c r="RPM157" s="63"/>
      <c r="RPN157" s="63"/>
      <c r="RPO157" s="63"/>
      <c r="RPP157" s="63"/>
      <c r="RPQ157" s="63"/>
      <c r="RPR157" s="63"/>
      <c r="RPS157" s="63"/>
      <c r="RPT157" s="63"/>
      <c r="RPU157" s="63"/>
      <c r="RPV157" s="63"/>
      <c r="RPW157" s="63"/>
      <c r="RPX157" s="63"/>
      <c r="RPY157" s="63"/>
      <c r="RPZ157" s="63"/>
      <c r="RQA157" s="63"/>
      <c r="RQB157" s="63"/>
      <c r="RQC157" s="63"/>
      <c r="RQD157" s="63"/>
      <c r="RQE157" s="63"/>
      <c r="RQF157" s="63"/>
      <c r="RQG157" s="63"/>
      <c r="RQH157" s="63"/>
      <c r="RQI157" s="63"/>
      <c r="RQJ157" s="63"/>
      <c r="RQK157" s="63"/>
      <c r="RQL157" s="63"/>
      <c r="RQM157" s="63"/>
      <c r="RQN157" s="63"/>
      <c r="RQO157" s="63"/>
      <c r="RQP157" s="63"/>
      <c r="RQQ157" s="63"/>
      <c r="RQR157" s="63"/>
      <c r="RQS157" s="63"/>
      <c r="RQT157" s="63"/>
      <c r="RQU157" s="63"/>
      <c r="RQV157" s="63"/>
      <c r="RQW157" s="63"/>
      <c r="RQX157" s="63"/>
      <c r="RQY157" s="63"/>
      <c r="RQZ157" s="63"/>
      <c r="RRA157" s="63"/>
      <c r="RRB157" s="63"/>
      <c r="RRC157" s="63"/>
      <c r="RRD157" s="63"/>
      <c r="RRE157" s="63"/>
      <c r="RRF157" s="63"/>
      <c r="RRG157" s="63"/>
      <c r="RRH157" s="63"/>
      <c r="RRI157" s="63"/>
      <c r="RRJ157" s="63"/>
      <c r="RRK157" s="63"/>
      <c r="RRL157" s="63"/>
      <c r="RRM157" s="63"/>
      <c r="RRN157" s="63"/>
      <c r="RRO157" s="63"/>
      <c r="RRP157" s="63"/>
      <c r="RRQ157" s="63"/>
      <c r="RRR157" s="63"/>
      <c r="RRS157" s="63"/>
      <c r="RRT157" s="63"/>
      <c r="RRU157" s="63"/>
      <c r="RRV157" s="63"/>
      <c r="RRW157" s="63"/>
      <c r="RRX157" s="63"/>
      <c r="RRY157" s="63"/>
      <c r="RRZ157" s="63"/>
      <c r="RSA157" s="63"/>
      <c r="RSB157" s="63"/>
      <c r="RSC157" s="63"/>
      <c r="RSD157" s="63"/>
      <c r="RSE157" s="63"/>
      <c r="RSF157" s="63"/>
      <c r="RSG157" s="63"/>
      <c r="RSH157" s="63"/>
      <c r="RSI157" s="63"/>
      <c r="RSJ157" s="63"/>
      <c r="RSK157" s="63"/>
      <c r="RSL157" s="63"/>
      <c r="RSM157" s="63"/>
      <c r="RSN157" s="63"/>
      <c r="RSO157" s="63"/>
      <c r="RSP157" s="63"/>
      <c r="RSQ157" s="63"/>
      <c r="RSR157" s="63"/>
      <c r="RSS157" s="63"/>
      <c r="RST157" s="63"/>
      <c r="RSU157" s="63"/>
      <c r="RSV157" s="63"/>
      <c r="RSW157" s="63"/>
      <c r="RSX157" s="63"/>
      <c r="RSY157" s="63"/>
      <c r="RSZ157" s="63"/>
      <c r="RTA157" s="63"/>
      <c r="RTB157" s="63"/>
      <c r="RTC157" s="63"/>
      <c r="RTD157" s="63"/>
      <c r="RTE157" s="63"/>
      <c r="RTF157" s="63"/>
      <c r="RTG157" s="63"/>
      <c r="RTH157" s="63"/>
      <c r="RTI157" s="63"/>
      <c r="RTJ157" s="63"/>
      <c r="RTK157" s="63"/>
      <c r="RTL157" s="63"/>
      <c r="RTM157" s="63"/>
      <c r="RTN157" s="63"/>
      <c r="RTO157" s="63"/>
      <c r="RTP157" s="63"/>
      <c r="RTQ157" s="63"/>
      <c r="RTR157" s="63"/>
      <c r="RTS157" s="63"/>
      <c r="RTT157" s="63"/>
      <c r="RTU157" s="63"/>
      <c r="RTV157" s="63"/>
      <c r="RTW157" s="63"/>
      <c r="RTX157" s="63"/>
      <c r="RTY157" s="63"/>
      <c r="RTZ157" s="63"/>
      <c r="RUA157" s="63"/>
      <c r="RUB157" s="63"/>
      <c r="RUC157" s="63"/>
      <c r="RUD157" s="63"/>
      <c r="RUE157" s="63"/>
      <c r="RUF157" s="63"/>
      <c r="RUG157" s="63"/>
      <c r="RUH157" s="63"/>
      <c r="RUI157" s="63"/>
      <c r="RUJ157" s="63"/>
      <c r="RUK157" s="63"/>
      <c r="RUL157" s="63"/>
      <c r="RUM157" s="63"/>
      <c r="RUN157" s="63"/>
      <c r="RUO157" s="63"/>
      <c r="RUP157" s="63"/>
      <c r="RUQ157" s="63"/>
      <c r="RUR157" s="63"/>
      <c r="RUS157" s="63"/>
      <c r="RUT157" s="63"/>
      <c r="RUU157" s="63"/>
      <c r="RUV157" s="63"/>
      <c r="RUW157" s="63"/>
      <c r="RUX157" s="63"/>
      <c r="RUY157" s="63"/>
      <c r="RUZ157" s="63"/>
      <c r="RVA157" s="63"/>
      <c r="RVB157" s="63"/>
      <c r="RVC157" s="63"/>
      <c r="RVD157" s="63"/>
      <c r="RVE157" s="63"/>
      <c r="RVF157" s="63"/>
      <c r="RVG157" s="63"/>
      <c r="RVH157" s="63"/>
      <c r="RVI157" s="63"/>
      <c r="RVJ157" s="63"/>
      <c r="RVK157" s="63"/>
      <c r="RVL157" s="63"/>
      <c r="RVM157" s="63"/>
      <c r="RVN157" s="63"/>
      <c r="RVO157" s="63"/>
      <c r="RVP157" s="63"/>
      <c r="RVQ157" s="63"/>
      <c r="RVR157" s="63"/>
      <c r="RVS157" s="63"/>
      <c r="RVT157" s="63"/>
      <c r="RVU157" s="63"/>
      <c r="RVV157" s="63"/>
      <c r="RVW157" s="63"/>
      <c r="RVX157" s="63"/>
      <c r="RVY157" s="63"/>
      <c r="RVZ157" s="63"/>
      <c r="RWA157" s="63"/>
      <c r="RWB157" s="63"/>
      <c r="RWC157" s="63"/>
      <c r="RWD157" s="63"/>
      <c r="RWE157" s="63"/>
      <c r="RWF157" s="63"/>
      <c r="RWG157" s="63"/>
      <c r="RWH157" s="63"/>
      <c r="RWI157" s="63"/>
      <c r="RWJ157" s="63"/>
      <c r="RWK157" s="63"/>
      <c r="RWL157" s="63"/>
      <c r="RWM157" s="63"/>
      <c r="RWN157" s="63"/>
      <c r="RWO157" s="63"/>
      <c r="RWP157" s="63"/>
      <c r="RWQ157" s="63"/>
      <c r="RWR157" s="63"/>
      <c r="RWS157" s="63"/>
      <c r="RWT157" s="63"/>
      <c r="RWU157" s="63"/>
      <c r="RWV157" s="63"/>
      <c r="RWW157" s="63"/>
      <c r="RWX157" s="63"/>
      <c r="RWY157" s="63"/>
      <c r="RWZ157" s="63"/>
      <c r="RXA157" s="63"/>
      <c r="RXB157" s="63"/>
      <c r="RXC157" s="63"/>
      <c r="RXD157" s="63"/>
      <c r="RXE157" s="63"/>
      <c r="RXF157" s="63"/>
      <c r="RXG157" s="63"/>
      <c r="RXH157" s="63"/>
      <c r="RXI157" s="63"/>
      <c r="RXJ157" s="63"/>
      <c r="RXK157" s="63"/>
      <c r="RXL157" s="63"/>
      <c r="RXM157" s="63"/>
      <c r="RXN157" s="63"/>
      <c r="RXO157" s="63"/>
      <c r="RXP157" s="63"/>
      <c r="RXQ157" s="63"/>
      <c r="RXR157" s="63"/>
      <c r="RXS157" s="63"/>
      <c r="RXT157" s="63"/>
      <c r="RXU157" s="63"/>
      <c r="RXV157" s="63"/>
      <c r="RXW157" s="63"/>
      <c r="RXX157" s="63"/>
      <c r="RXY157" s="63"/>
      <c r="RXZ157" s="63"/>
      <c r="RYA157" s="63"/>
      <c r="RYB157" s="63"/>
      <c r="RYC157" s="63"/>
      <c r="RYD157" s="63"/>
      <c r="RYE157" s="63"/>
      <c r="RYF157" s="63"/>
      <c r="RYG157" s="63"/>
      <c r="RYH157" s="63"/>
      <c r="RYI157" s="63"/>
      <c r="RYJ157" s="63"/>
      <c r="RYK157" s="63"/>
      <c r="RYL157" s="63"/>
      <c r="RYM157" s="63"/>
      <c r="RYN157" s="63"/>
      <c r="RYO157" s="63"/>
      <c r="RYP157" s="63"/>
      <c r="RYQ157" s="63"/>
      <c r="RYR157" s="63"/>
      <c r="RYS157" s="63"/>
      <c r="RYT157" s="63"/>
      <c r="RYU157" s="63"/>
      <c r="RYV157" s="63"/>
      <c r="RYW157" s="63"/>
      <c r="RYX157" s="63"/>
      <c r="RYY157" s="63"/>
      <c r="RYZ157" s="63"/>
      <c r="RZA157" s="63"/>
      <c r="RZB157" s="63"/>
      <c r="RZC157" s="63"/>
      <c r="RZD157" s="63"/>
      <c r="RZE157" s="63"/>
      <c r="RZF157" s="63"/>
      <c r="RZG157" s="63"/>
      <c r="RZH157" s="63"/>
      <c r="RZI157" s="63"/>
      <c r="RZJ157" s="63"/>
      <c r="RZK157" s="63"/>
      <c r="RZL157" s="63"/>
      <c r="RZM157" s="63"/>
      <c r="RZN157" s="63"/>
      <c r="RZO157" s="63"/>
      <c r="RZP157" s="63"/>
      <c r="RZQ157" s="63"/>
      <c r="RZR157" s="63"/>
      <c r="RZS157" s="63"/>
      <c r="RZT157" s="63"/>
      <c r="RZU157" s="63"/>
      <c r="RZV157" s="63"/>
      <c r="RZW157" s="63"/>
      <c r="RZX157" s="63"/>
      <c r="RZY157" s="63"/>
      <c r="RZZ157" s="63"/>
      <c r="SAA157" s="63"/>
      <c r="SAB157" s="63"/>
      <c r="SAC157" s="63"/>
      <c r="SAD157" s="63"/>
      <c r="SAE157" s="63"/>
      <c r="SAF157" s="63"/>
      <c r="SAG157" s="63"/>
      <c r="SAH157" s="63"/>
      <c r="SAI157" s="63"/>
      <c r="SAJ157" s="63"/>
      <c r="SAK157" s="63"/>
      <c r="SAL157" s="63"/>
      <c r="SAM157" s="63"/>
      <c r="SAN157" s="63"/>
      <c r="SAO157" s="63"/>
      <c r="SAP157" s="63"/>
      <c r="SAQ157" s="63"/>
      <c r="SAR157" s="63"/>
      <c r="SAS157" s="63"/>
      <c r="SAT157" s="63"/>
      <c r="SAU157" s="63"/>
      <c r="SAV157" s="63"/>
      <c r="SAW157" s="63"/>
      <c r="SAX157" s="63"/>
      <c r="SAY157" s="63"/>
      <c r="SAZ157" s="63"/>
      <c r="SBA157" s="63"/>
      <c r="SBB157" s="63"/>
      <c r="SBC157" s="63"/>
      <c r="SBD157" s="63"/>
      <c r="SBE157" s="63"/>
      <c r="SBF157" s="63"/>
      <c r="SBG157" s="63"/>
      <c r="SBH157" s="63"/>
      <c r="SBI157" s="63"/>
      <c r="SBJ157" s="63"/>
      <c r="SBK157" s="63"/>
      <c r="SBL157" s="63"/>
      <c r="SBM157" s="63"/>
      <c r="SBN157" s="63"/>
      <c r="SBO157" s="63"/>
      <c r="SBP157" s="63"/>
      <c r="SBQ157" s="63"/>
      <c r="SBR157" s="63"/>
      <c r="SBS157" s="63"/>
      <c r="SBT157" s="63"/>
      <c r="SBU157" s="63"/>
      <c r="SBV157" s="63"/>
      <c r="SBW157" s="63"/>
      <c r="SBX157" s="63"/>
      <c r="SBY157" s="63"/>
      <c r="SBZ157" s="63"/>
      <c r="SCA157" s="63"/>
      <c r="SCB157" s="63"/>
      <c r="SCC157" s="63"/>
      <c r="SCD157" s="63"/>
      <c r="SCE157" s="63"/>
      <c r="SCF157" s="63"/>
      <c r="SCG157" s="63"/>
      <c r="SCH157" s="63"/>
      <c r="SCI157" s="63"/>
      <c r="SCJ157" s="63"/>
      <c r="SCK157" s="63"/>
      <c r="SCL157" s="63"/>
      <c r="SCM157" s="63"/>
      <c r="SCN157" s="63"/>
      <c r="SCO157" s="63"/>
      <c r="SCP157" s="63"/>
      <c r="SCQ157" s="63"/>
      <c r="SCR157" s="63"/>
      <c r="SCS157" s="63"/>
      <c r="SCT157" s="63"/>
      <c r="SCU157" s="63"/>
      <c r="SCV157" s="63"/>
      <c r="SCW157" s="63"/>
      <c r="SCX157" s="63"/>
      <c r="SCY157" s="63"/>
      <c r="SCZ157" s="63"/>
      <c r="SDA157" s="63"/>
      <c r="SDB157" s="63"/>
      <c r="SDC157" s="63"/>
      <c r="SDD157" s="63"/>
      <c r="SDE157" s="63"/>
      <c r="SDF157" s="63"/>
      <c r="SDG157" s="63"/>
      <c r="SDH157" s="63"/>
      <c r="SDI157" s="63"/>
      <c r="SDJ157" s="63"/>
      <c r="SDK157" s="63"/>
      <c r="SDL157" s="63"/>
      <c r="SDM157" s="63"/>
      <c r="SDN157" s="63"/>
      <c r="SDO157" s="63"/>
      <c r="SDP157" s="63"/>
      <c r="SDQ157" s="63"/>
      <c r="SDR157" s="63"/>
      <c r="SDS157" s="63"/>
      <c r="SDT157" s="63"/>
      <c r="SDU157" s="63"/>
      <c r="SDV157" s="63"/>
      <c r="SDW157" s="63"/>
      <c r="SDX157" s="63"/>
      <c r="SDY157" s="63"/>
      <c r="SDZ157" s="63"/>
      <c r="SEA157" s="63"/>
      <c r="SEB157" s="63"/>
      <c r="SEC157" s="63"/>
      <c r="SED157" s="63"/>
      <c r="SEE157" s="63"/>
      <c r="SEF157" s="63"/>
      <c r="SEG157" s="63"/>
      <c r="SEH157" s="63"/>
      <c r="SEI157" s="63"/>
      <c r="SEJ157" s="63"/>
      <c r="SEK157" s="63"/>
      <c r="SEL157" s="63"/>
      <c r="SEM157" s="63"/>
      <c r="SEN157" s="63"/>
      <c r="SEO157" s="63"/>
      <c r="SEP157" s="63"/>
      <c r="SEQ157" s="63"/>
      <c r="SER157" s="63"/>
      <c r="SES157" s="63"/>
      <c r="SET157" s="63"/>
      <c r="SEU157" s="63"/>
      <c r="SEV157" s="63"/>
      <c r="SEW157" s="63"/>
      <c r="SEX157" s="63"/>
      <c r="SEY157" s="63"/>
      <c r="SEZ157" s="63"/>
      <c r="SFA157" s="63"/>
      <c r="SFB157" s="63"/>
      <c r="SFC157" s="63"/>
      <c r="SFD157" s="63"/>
      <c r="SFE157" s="63"/>
      <c r="SFF157" s="63"/>
      <c r="SFG157" s="63"/>
      <c r="SFH157" s="63"/>
      <c r="SFI157" s="63"/>
      <c r="SFJ157" s="63"/>
      <c r="SFK157" s="63"/>
      <c r="SFL157" s="63"/>
      <c r="SFM157" s="63"/>
      <c r="SFN157" s="63"/>
      <c r="SFO157" s="63"/>
      <c r="SFP157" s="63"/>
      <c r="SFQ157" s="63"/>
      <c r="SFR157" s="63"/>
      <c r="SFS157" s="63"/>
      <c r="SFT157" s="63"/>
      <c r="SFU157" s="63"/>
      <c r="SFV157" s="63"/>
      <c r="SFW157" s="63"/>
      <c r="SFX157" s="63"/>
      <c r="SFY157" s="63"/>
      <c r="SFZ157" s="63"/>
      <c r="SGA157" s="63"/>
      <c r="SGB157" s="63"/>
      <c r="SGC157" s="63"/>
      <c r="SGD157" s="63"/>
      <c r="SGE157" s="63"/>
      <c r="SGF157" s="63"/>
      <c r="SGG157" s="63"/>
      <c r="SGH157" s="63"/>
      <c r="SGI157" s="63"/>
      <c r="SGJ157" s="63"/>
      <c r="SGK157" s="63"/>
      <c r="SGL157" s="63"/>
      <c r="SGM157" s="63"/>
      <c r="SGN157" s="63"/>
      <c r="SGO157" s="63"/>
      <c r="SGP157" s="63"/>
      <c r="SGQ157" s="63"/>
      <c r="SGR157" s="63"/>
      <c r="SGS157" s="63"/>
      <c r="SGT157" s="63"/>
      <c r="SGU157" s="63"/>
      <c r="SGV157" s="63"/>
      <c r="SGW157" s="63"/>
      <c r="SGX157" s="63"/>
      <c r="SGY157" s="63"/>
      <c r="SGZ157" s="63"/>
      <c r="SHA157" s="63"/>
      <c r="SHB157" s="63"/>
      <c r="SHC157" s="63"/>
      <c r="SHD157" s="63"/>
      <c r="SHE157" s="63"/>
      <c r="SHF157" s="63"/>
      <c r="SHG157" s="63"/>
      <c r="SHH157" s="63"/>
      <c r="SHI157" s="63"/>
      <c r="SHJ157" s="63"/>
      <c r="SHK157" s="63"/>
      <c r="SHL157" s="63"/>
      <c r="SHM157" s="63"/>
      <c r="SHN157" s="63"/>
      <c r="SHO157" s="63"/>
      <c r="SHP157" s="63"/>
      <c r="SHQ157" s="63"/>
      <c r="SHR157" s="63"/>
      <c r="SHS157" s="63"/>
      <c r="SHT157" s="63"/>
      <c r="SHU157" s="63"/>
      <c r="SHV157" s="63"/>
      <c r="SHW157" s="63"/>
      <c r="SHX157" s="63"/>
      <c r="SHY157" s="63"/>
      <c r="SHZ157" s="63"/>
      <c r="SIA157" s="63"/>
      <c r="SIB157" s="63"/>
      <c r="SIC157" s="63"/>
      <c r="SID157" s="63"/>
      <c r="SIE157" s="63"/>
      <c r="SIF157" s="63"/>
      <c r="SIG157" s="63"/>
      <c r="SIH157" s="63"/>
      <c r="SII157" s="63"/>
      <c r="SIJ157" s="63"/>
      <c r="SIK157" s="63"/>
      <c r="SIL157" s="63"/>
      <c r="SIM157" s="63"/>
      <c r="SIN157" s="63"/>
      <c r="SIO157" s="63"/>
      <c r="SIP157" s="63"/>
      <c r="SIQ157" s="63"/>
      <c r="SIR157" s="63"/>
      <c r="SIS157" s="63"/>
      <c r="SIT157" s="63"/>
      <c r="SIU157" s="63"/>
      <c r="SIV157" s="63"/>
      <c r="SIW157" s="63"/>
      <c r="SIX157" s="63"/>
      <c r="SIY157" s="63"/>
      <c r="SIZ157" s="63"/>
      <c r="SJA157" s="63"/>
      <c r="SJB157" s="63"/>
      <c r="SJC157" s="63"/>
      <c r="SJD157" s="63"/>
      <c r="SJE157" s="63"/>
      <c r="SJF157" s="63"/>
      <c r="SJG157" s="63"/>
      <c r="SJH157" s="63"/>
      <c r="SJI157" s="63"/>
      <c r="SJJ157" s="63"/>
      <c r="SJK157" s="63"/>
      <c r="SJL157" s="63"/>
      <c r="SJM157" s="63"/>
      <c r="SJN157" s="63"/>
      <c r="SJO157" s="63"/>
      <c r="SJP157" s="63"/>
      <c r="SJQ157" s="63"/>
      <c r="SJR157" s="63"/>
      <c r="SJS157" s="63"/>
      <c r="SJT157" s="63"/>
      <c r="SJU157" s="63"/>
      <c r="SJV157" s="63"/>
      <c r="SJW157" s="63"/>
      <c r="SJX157" s="63"/>
      <c r="SJY157" s="63"/>
      <c r="SJZ157" s="63"/>
      <c r="SKA157" s="63"/>
      <c r="SKB157" s="63"/>
      <c r="SKC157" s="63"/>
      <c r="SKD157" s="63"/>
      <c r="SKE157" s="63"/>
      <c r="SKF157" s="63"/>
      <c r="SKG157" s="63"/>
      <c r="SKH157" s="63"/>
      <c r="SKI157" s="63"/>
      <c r="SKJ157" s="63"/>
      <c r="SKK157" s="63"/>
      <c r="SKL157" s="63"/>
      <c r="SKM157" s="63"/>
      <c r="SKN157" s="63"/>
      <c r="SKO157" s="63"/>
      <c r="SKP157" s="63"/>
      <c r="SKQ157" s="63"/>
      <c r="SKR157" s="63"/>
      <c r="SKS157" s="63"/>
      <c r="SKT157" s="63"/>
      <c r="SKU157" s="63"/>
      <c r="SKV157" s="63"/>
      <c r="SKW157" s="63"/>
      <c r="SKX157" s="63"/>
      <c r="SKY157" s="63"/>
      <c r="SKZ157" s="63"/>
      <c r="SLA157" s="63"/>
      <c r="SLB157" s="63"/>
      <c r="SLC157" s="63"/>
      <c r="SLD157" s="63"/>
      <c r="SLE157" s="63"/>
      <c r="SLF157" s="63"/>
      <c r="SLG157" s="63"/>
      <c r="SLH157" s="63"/>
      <c r="SLI157" s="63"/>
      <c r="SLJ157" s="63"/>
      <c r="SLK157" s="63"/>
      <c r="SLL157" s="63"/>
      <c r="SLM157" s="63"/>
      <c r="SLN157" s="63"/>
      <c r="SLO157" s="63"/>
      <c r="SLP157" s="63"/>
      <c r="SLQ157" s="63"/>
      <c r="SLR157" s="63"/>
      <c r="SLS157" s="63"/>
      <c r="SLT157" s="63"/>
      <c r="SLU157" s="63"/>
      <c r="SLV157" s="63"/>
      <c r="SLW157" s="63"/>
      <c r="SLX157" s="63"/>
      <c r="SLY157" s="63"/>
      <c r="SLZ157" s="63"/>
      <c r="SMA157" s="63"/>
      <c r="SMB157" s="63"/>
      <c r="SMC157" s="63"/>
      <c r="SMD157" s="63"/>
      <c r="SME157" s="63"/>
      <c r="SMF157" s="63"/>
      <c r="SMG157" s="63"/>
      <c r="SMH157" s="63"/>
      <c r="SMI157" s="63"/>
      <c r="SMJ157" s="63"/>
      <c r="SMK157" s="63"/>
      <c r="SML157" s="63"/>
      <c r="SMM157" s="63"/>
      <c r="SMN157" s="63"/>
      <c r="SMO157" s="63"/>
      <c r="SMP157" s="63"/>
      <c r="SMQ157" s="63"/>
      <c r="SMR157" s="63"/>
      <c r="SMS157" s="63"/>
      <c r="SMT157" s="63"/>
      <c r="SMU157" s="63"/>
      <c r="SMV157" s="63"/>
      <c r="SMW157" s="63"/>
      <c r="SMX157" s="63"/>
      <c r="SMY157" s="63"/>
      <c r="SMZ157" s="63"/>
      <c r="SNA157" s="63"/>
      <c r="SNB157" s="63"/>
      <c r="SNC157" s="63"/>
      <c r="SND157" s="63"/>
      <c r="SNE157" s="63"/>
      <c r="SNF157" s="63"/>
      <c r="SNG157" s="63"/>
      <c r="SNH157" s="63"/>
      <c r="SNI157" s="63"/>
      <c r="SNJ157" s="63"/>
      <c r="SNK157" s="63"/>
      <c r="SNL157" s="63"/>
      <c r="SNM157" s="63"/>
      <c r="SNN157" s="63"/>
      <c r="SNO157" s="63"/>
      <c r="SNP157" s="63"/>
      <c r="SNQ157" s="63"/>
      <c r="SNR157" s="63"/>
      <c r="SNS157" s="63"/>
      <c r="SNT157" s="63"/>
      <c r="SNU157" s="63"/>
      <c r="SNV157" s="63"/>
      <c r="SNW157" s="63"/>
      <c r="SNX157" s="63"/>
      <c r="SNY157" s="63"/>
      <c r="SNZ157" s="63"/>
      <c r="SOA157" s="63"/>
      <c r="SOB157" s="63"/>
      <c r="SOC157" s="63"/>
      <c r="SOD157" s="63"/>
      <c r="SOE157" s="63"/>
      <c r="SOF157" s="63"/>
      <c r="SOG157" s="63"/>
      <c r="SOH157" s="63"/>
      <c r="SOI157" s="63"/>
      <c r="SOJ157" s="63"/>
      <c r="SOK157" s="63"/>
      <c r="SOL157" s="63"/>
      <c r="SOM157" s="63"/>
      <c r="SON157" s="63"/>
      <c r="SOO157" s="63"/>
      <c r="SOP157" s="63"/>
      <c r="SOQ157" s="63"/>
      <c r="SOR157" s="63"/>
      <c r="SOS157" s="63"/>
      <c r="SOT157" s="63"/>
      <c r="SOU157" s="63"/>
      <c r="SOV157" s="63"/>
      <c r="SOW157" s="63"/>
      <c r="SOX157" s="63"/>
      <c r="SOY157" s="63"/>
      <c r="SOZ157" s="63"/>
      <c r="SPA157" s="63"/>
      <c r="SPB157" s="63"/>
      <c r="SPC157" s="63"/>
      <c r="SPD157" s="63"/>
      <c r="SPE157" s="63"/>
      <c r="SPF157" s="63"/>
      <c r="SPG157" s="63"/>
      <c r="SPH157" s="63"/>
      <c r="SPI157" s="63"/>
      <c r="SPJ157" s="63"/>
      <c r="SPK157" s="63"/>
      <c r="SPL157" s="63"/>
      <c r="SPM157" s="63"/>
      <c r="SPN157" s="63"/>
      <c r="SPO157" s="63"/>
      <c r="SPP157" s="63"/>
      <c r="SPQ157" s="63"/>
      <c r="SPR157" s="63"/>
      <c r="SPS157" s="63"/>
      <c r="SPT157" s="63"/>
      <c r="SPU157" s="63"/>
      <c r="SPV157" s="63"/>
      <c r="SPW157" s="63"/>
      <c r="SPX157" s="63"/>
      <c r="SPY157" s="63"/>
      <c r="SPZ157" s="63"/>
      <c r="SQA157" s="63"/>
      <c r="SQB157" s="63"/>
      <c r="SQC157" s="63"/>
      <c r="SQD157" s="63"/>
      <c r="SQE157" s="63"/>
      <c r="SQF157" s="63"/>
      <c r="SQG157" s="63"/>
      <c r="SQH157" s="63"/>
      <c r="SQI157" s="63"/>
      <c r="SQJ157" s="63"/>
      <c r="SQK157" s="63"/>
      <c r="SQL157" s="63"/>
      <c r="SQM157" s="63"/>
      <c r="SQN157" s="63"/>
      <c r="SQO157" s="63"/>
      <c r="SQP157" s="63"/>
      <c r="SQQ157" s="63"/>
      <c r="SQR157" s="63"/>
      <c r="SQS157" s="63"/>
      <c r="SQT157" s="63"/>
      <c r="SQU157" s="63"/>
      <c r="SQV157" s="63"/>
      <c r="SQW157" s="63"/>
      <c r="SQX157" s="63"/>
      <c r="SQY157" s="63"/>
      <c r="SQZ157" s="63"/>
      <c r="SRA157" s="63"/>
      <c r="SRB157" s="63"/>
      <c r="SRC157" s="63"/>
      <c r="SRD157" s="63"/>
      <c r="SRE157" s="63"/>
      <c r="SRF157" s="63"/>
      <c r="SRG157" s="63"/>
      <c r="SRH157" s="63"/>
      <c r="SRI157" s="63"/>
      <c r="SRJ157" s="63"/>
      <c r="SRK157" s="63"/>
      <c r="SRL157" s="63"/>
      <c r="SRM157" s="63"/>
      <c r="SRN157" s="63"/>
      <c r="SRO157" s="63"/>
      <c r="SRP157" s="63"/>
      <c r="SRQ157" s="63"/>
      <c r="SRR157" s="63"/>
      <c r="SRS157" s="63"/>
      <c r="SRT157" s="63"/>
      <c r="SRU157" s="63"/>
      <c r="SRV157" s="63"/>
      <c r="SRW157" s="63"/>
      <c r="SRX157" s="63"/>
      <c r="SRY157" s="63"/>
      <c r="SRZ157" s="63"/>
      <c r="SSA157" s="63"/>
      <c r="SSB157" s="63"/>
      <c r="SSC157" s="63"/>
      <c r="SSD157" s="63"/>
      <c r="SSE157" s="63"/>
      <c r="SSF157" s="63"/>
      <c r="SSG157" s="63"/>
      <c r="SSH157" s="63"/>
      <c r="SSI157" s="63"/>
      <c r="SSJ157" s="63"/>
      <c r="SSK157" s="63"/>
      <c r="SSL157" s="63"/>
      <c r="SSM157" s="63"/>
      <c r="SSN157" s="63"/>
      <c r="SSO157" s="63"/>
      <c r="SSP157" s="63"/>
      <c r="SSQ157" s="63"/>
      <c r="SSR157" s="63"/>
      <c r="SSS157" s="63"/>
      <c r="SST157" s="63"/>
      <c r="SSU157" s="63"/>
      <c r="SSV157" s="63"/>
      <c r="SSW157" s="63"/>
      <c r="SSX157" s="63"/>
      <c r="SSY157" s="63"/>
      <c r="SSZ157" s="63"/>
      <c r="STA157" s="63"/>
      <c r="STB157" s="63"/>
      <c r="STC157" s="63"/>
      <c r="STD157" s="63"/>
      <c r="STE157" s="63"/>
      <c r="STF157" s="63"/>
      <c r="STG157" s="63"/>
      <c r="STH157" s="63"/>
      <c r="STI157" s="63"/>
      <c r="STJ157" s="63"/>
      <c r="STK157" s="63"/>
      <c r="STL157" s="63"/>
      <c r="STM157" s="63"/>
      <c r="STN157" s="63"/>
      <c r="STO157" s="63"/>
      <c r="STP157" s="63"/>
      <c r="STQ157" s="63"/>
      <c r="STR157" s="63"/>
      <c r="STS157" s="63"/>
      <c r="STT157" s="63"/>
      <c r="STU157" s="63"/>
      <c r="STV157" s="63"/>
      <c r="STW157" s="63"/>
      <c r="STX157" s="63"/>
      <c r="STY157" s="63"/>
      <c r="STZ157" s="63"/>
      <c r="SUA157" s="63"/>
      <c r="SUB157" s="63"/>
      <c r="SUC157" s="63"/>
      <c r="SUD157" s="63"/>
      <c r="SUE157" s="63"/>
      <c r="SUF157" s="63"/>
      <c r="SUG157" s="63"/>
      <c r="SUH157" s="63"/>
      <c r="SUI157" s="63"/>
      <c r="SUJ157" s="63"/>
      <c r="SUK157" s="63"/>
      <c r="SUL157" s="63"/>
      <c r="SUM157" s="63"/>
      <c r="SUN157" s="63"/>
      <c r="SUO157" s="63"/>
      <c r="SUP157" s="63"/>
      <c r="SUQ157" s="63"/>
      <c r="SUR157" s="63"/>
      <c r="SUS157" s="63"/>
      <c r="SUT157" s="63"/>
      <c r="SUU157" s="63"/>
      <c r="SUV157" s="63"/>
      <c r="SUW157" s="63"/>
      <c r="SUX157" s="63"/>
      <c r="SUY157" s="63"/>
      <c r="SUZ157" s="63"/>
      <c r="SVA157" s="63"/>
      <c r="SVB157" s="63"/>
      <c r="SVC157" s="63"/>
      <c r="SVD157" s="63"/>
      <c r="SVE157" s="63"/>
      <c r="SVF157" s="63"/>
      <c r="SVG157" s="63"/>
      <c r="SVH157" s="63"/>
      <c r="SVI157" s="63"/>
      <c r="SVJ157" s="63"/>
      <c r="SVK157" s="63"/>
      <c r="SVL157" s="63"/>
      <c r="SVM157" s="63"/>
      <c r="SVN157" s="63"/>
      <c r="SVO157" s="63"/>
      <c r="SVP157" s="63"/>
      <c r="SVQ157" s="63"/>
      <c r="SVR157" s="63"/>
      <c r="SVS157" s="63"/>
      <c r="SVT157" s="63"/>
      <c r="SVU157" s="63"/>
      <c r="SVV157" s="63"/>
      <c r="SVW157" s="63"/>
      <c r="SVX157" s="63"/>
      <c r="SVY157" s="63"/>
      <c r="SVZ157" s="63"/>
      <c r="SWA157" s="63"/>
      <c r="SWB157" s="63"/>
      <c r="SWC157" s="63"/>
      <c r="SWD157" s="63"/>
      <c r="SWE157" s="63"/>
      <c r="SWF157" s="63"/>
      <c r="SWG157" s="63"/>
      <c r="SWH157" s="63"/>
      <c r="SWI157" s="63"/>
      <c r="SWJ157" s="63"/>
      <c r="SWK157" s="63"/>
      <c r="SWL157" s="63"/>
      <c r="SWM157" s="63"/>
      <c r="SWN157" s="63"/>
      <c r="SWO157" s="63"/>
      <c r="SWP157" s="63"/>
      <c r="SWQ157" s="63"/>
      <c r="SWR157" s="63"/>
      <c r="SWS157" s="63"/>
      <c r="SWT157" s="63"/>
      <c r="SWU157" s="63"/>
      <c r="SWV157" s="63"/>
      <c r="SWW157" s="63"/>
      <c r="SWX157" s="63"/>
      <c r="SWY157" s="63"/>
      <c r="SWZ157" s="63"/>
      <c r="SXA157" s="63"/>
      <c r="SXB157" s="63"/>
      <c r="SXC157" s="63"/>
      <c r="SXD157" s="63"/>
      <c r="SXE157" s="63"/>
      <c r="SXF157" s="63"/>
      <c r="SXG157" s="63"/>
      <c r="SXH157" s="63"/>
      <c r="SXI157" s="63"/>
      <c r="SXJ157" s="63"/>
      <c r="SXK157" s="63"/>
      <c r="SXL157" s="63"/>
      <c r="SXM157" s="63"/>
      <c r="SXN157" s="63"/>
      <c r="SXO157" s="63"/>
      <c r="SXP157" s="63"/>
      <c r="SXQ157" s="63"/>
      <c r="SXR157" s="63"/>
      <c r="SXS157" s="63"/>
      <c r="SXT157" s="63"/>
      <c r="SXU157" s="63"/>
      <c r="SXV157" s="63"/>
      <c r="SXW157" s="63"/>
      <c r="SXX157" s="63"/>
      <c r="SXY157" s="63"/>
      <c r="SXZ157" s="63"/>
      <c r="SYA157" s="63"/>
      <c r="SYB157" s="63"/>
      <c r="SYC157" s="63"/>
      <c r="SYD157" s="63"/>
      <c r="SYE157" s="63"/>
      <c r="SYF157" s="63"/>
      <c r="SYG157" s="63"/>
      <c r="SYH157" s="63"/>
      <c r="SYI157" s="63"/>
      <c r="SYJ157" s="63"/>
      <c r="SYK157" s="63"/>
      <c r="SYL157" s="63"/>
      <c r="SYM157" s="63"/>
      <c r="SYN157" s="63"/>
      <c r="SYO157" s="63"/>
      <c r="SYP157" s="63"/>
      <c r="SYQ157" s="63"/>
      <c r="SYR157" s="63"/>
      <c r="SYS157" s="63"/>
      <c r="SYT157" s="63"/>
      <c r="SYU157" s="63"/>
      <c r="SYV157" s="63"/>
      <c r="SYW157" s="63"/>
      <c r="SYX157" s="63"/>
      <c r="SYY157" s="63"/>
      <c r="SYZ157" s="63"/>
      <c r="SZA157" s="63"/>
      <c r="SZB157" s="63"/>
      <c r="SZC157" s="63"/>
      <c r="SZD157" s="63"/>
      <c r="SZE157" s="63"/>
      <c r="SZF157" s="63"/>
      <c r="SZG157" s="63"/>
      <c r="SZH157" s="63"/>
      <c r="SZI157" s="63"/>
      <c r="SZJ157" s="63"/>
      <c r="SZK157" s="63"/>
      <c r="SZL157" s="63"/>
      <c r="SZM157" s="63"/>
      <c r="SZN157" s="63"/>
      <c r="SZO157" s="63"/>
      <c r="SZP157" s="63"/>
      <c r="SZQ157" s="63"/>
      <c r="SZR157" s="63"/>
      <c r="SZS157" s="63"/>
      <c r="SZT157" s="63"/>
      <c r="SZU157" s="63"/>
      <c r="SZV157" s="63"/>
      <c r="SZW157" s="63"/>
      <c r="SZX157" s="63"/>
      <c r="SZY157" s="63"/>
      <c r="SZZ157" s="63"/>
      <c r="TAA157" s="63"/>
      <c r="TAB157" s="63"/>
      <c r="TAC157" s="63"/>
      <c r="TAD157" s="63"/>
      <c r="TAE157" s="63"/>
      <c r="TAF157" s="63"/>
      <c r="TAG157" s="63"/>
      <c r="TAH157" s="63"/>
      <c r="TAI157" s="63"/>
      <c r="TAJ157" s="63"/>
      <c r="TAK157" s="63"/>
      <c r="TAL157" s="63"/>
      <c r="TAM157" s="63"/>
      <c r="TAN157" s="63"/>
      <c r="TAO157" s="63"/>
      <c r="TAP157" s="63"/>
      <c r="TAQ157" s="63"/>
      <c r="TAR157" s="63"/>
      <c r="TAS157" s="63"/>
      <c r="TAT157" s="63"/>
      <c r="TAU157" s="63"/>
      <c r="TAV157" s="63"/>
      <c r="TAW157" s="63"/>
      <c r="TAX157" s="63"/>
      <c r="TAY157" s="63"/>
      <c r="TAZ157" s="63"/>
      <c r="TBA157" s="63"/>
      <c r="TBB157" s="63"/>
      <c r="TBC157" s="63"/>
      <c r="TBD157" s="63"/>
      <c r="TBE157" s="63"/>
      <c r="TBF157" s="63"/>
      <c r="TBG157" s="63"/>
      <c r="TBH157" s="63"/>
      <c r="TBI157" s="63"/>
      <c r="TBJ157" s="63"/>
      <c r="TBK157" s="63"/>
      <c r="TBL157" s="63"/>
      <c r="TBM157" s="63"/>
      <c r="TBN157" s="63"/>
      <c r="TBO157" s="63"/>
      <c r="TBP157" s="63"/>
      <c r="TBQ157" s="63"/>
      <c r="TBR157" s="63"/>
      <c r="TBS157" s="63"/>
      <c r="TBT157" s="63"/>
      <c r="TBU157" s="63"/>
      <c r="TBV157" s="63"/>
      <c r="TBW157" s="63"/>
      <c r="TBX157" s="63"/>
      <c r="TBY157" s="63"/>
      <c r="TBZ157" s="63"/>
      <c r="TCA157" s="63"/>
      <c r="TCB157" s="63"/>
      <c r="TCC157" s="63"/>
      <c r="TCD157" s="63"/>
      <c r="TCE157" s="63"/>
      <c r="TCF157" s="63"/>
      <c r="TCG157" s="63"/>
      <c r="TCH157" s="63"/>
      <c r="TCI157" s="63"/>
      <c r="TCJ157" s="63"/>
      <c r="TCK157" s="63"/>
      <c r="TCL157" s="63"/>
      <c r="TCM157" s="63"/>
      <c r="TCN157" s="63"/>
      <c r="TCO157" s="63"/>
      <c r="TCP157" s="63"/>
      <c r="TCQ157" s="63"/>
      <c r="TCR157" s="63"/>
      <c r="TCS157" s="63"/>
      <c r="TCT157" s="63"/>
      <c r="TCU157" s="63"/>
      <c r="TCV157" s="63"/>
      <c r="TCW157" s="63"/>
      <c r="TCX157" s="63"/>
      <c r="TCY157" s="63"/>
      <c r="TCZ157" s="63"/>
      <c r="TDA157" s="63"/>
      <c r="TDB157" s="63"/>
      <c r="TDC157" s="63"/>
      <c r="TDD157" s="63"/>
      <c r="TDE157" s="63"/>
      <c r="TDF157" s="63"/>
      <c r="TDG157" s="63"/>
      <c r="TDH157" s="63"/>
      <c r="TDI157" s="63"/>
      <c r="TDJ157" s="63"/>
      <c r="TDK157" s="63"/>
      <c r="TDL157" s="63"/>
      <c r="TDM157" s="63"/>
      <c r="TDN157" s="63"/>
      <c r="TDO157" s="63"/>
      <c r="TDP157" s="63"/>
      <c r="TDQ157" s="63"/>
      <c r="TDR157" s="63"/>
      <c r="TDS157" s="63"/>
      <c r="TDT157" s="63"/>
      <c r="TDU157" s="63"/>
      <c r="TDV157" s="63"/>
      <c r="TDW157" s="63"/>
      <c r="TDX157" s="63"/>
      <c r="TDY157" s="63"/>
      <c r="TDZ157" s="63"/>
      <c r="TEA157" s="63"/>
      <c r="TEB157" s="63"/>
      <c r="TEC157" s="63"/>
      <c r="TED157" s="63"/>
      <c r="TEE157" s="63"/>
      <c r="TEF157" s="63"/>
      <c r="TEG157" s="63"/>
      <c r="TEH157" s="63"/>
      <c r="TEI157" s="63"/>
      <c r="TEJ157" s="63"/>
      <c r="TEK157" s="63"/>
      <c r="TEL157" s="63"/>
      <c r="TEM157" s="63"/>
      <c r="TEN157" s="63"/>
      <c r="TEO157" s="63"/>
      <c r="TEP157" s="63"/>
      <c r="TEQ157" s="63"/>
      <c r="TER157" s="63"/>
      <c r="TES157" s="63"/>
      <c r="TET157" s="63"/>
      <c r="TEU157" s="63"/>
      <c r="TEV157" s="63"/>
      <c r="TEW157" s="63"/>
      <c r="TEX157" s="63"/>
      <c r="TEY157" s="63"/>
      <c r="TEZ157" s="63"/>
      <c r="TFA157" s="63"/>
      <c r="TFB157" s="63"/>
      <c r="TFC157" s="63"/>
      <c r="TFD157" s="63"/>
      <c r="TFE157" s="63"/>
      <c r="TFF157" s="63"/>
      <c r="TFG157" s="63"/>
      <c r="TFH157" s="63"/>
      <c r="TFI157" s="63"/>
      <c r="TFJ157" s="63"/>
      <c r="TFK157" s="63"/>
      <c r="TFL157" s="63"/>
      <c r="TFM157" s="63"/>
      <c r="TFN157" s="63"/>
      <c r="TFO157" s="63"/>
      <c r="TFP157" s="63"/>
      <c r="TFQ157" s="63"/>
      <c r="TFR157" s="63"/>
      <c r="TFS157" s="63"/>
      <c r="TFT157" s="63"/>
      <c r="TFU157" s="63"/>
      <c r="TFV157" s="63"/>
      <c r="TFW157" s="63"/>
      <c r="TFX157" s="63"/>
      <c r="TFY157" s="63"/>
      <c r="TFZ157" s="63"/>
      <c r="TGA157" s="63"/>
      <c r="TGB157" s="63"/>
      <c r="TGC157" s="63"/>
      <c r="TGD157" s="63"/>
      <c r="TGE157" s="63"/>
      <c r="TGF157" s="63"/>
      <c r="TGG157" s="63"/>
      <c r="TGH157" s="63"/>
      <c r="TGI157" s="63"/>
      <c r="TGJ157" s="63"/>
      <c r="TGK157" s="63"/>
      <c r="TGL157" s="63"/>
      <c r="TGM157" s="63"/>
      <c r="TGN157" s="63"/>
      <c r="TGO157" s="63"/>
      <c r="TGP157" s="63"/>
      <c r="TGQ157" s="63"/>
      <c r="TGR157" s="63"/>
      <c r="TGS157" s="63"/>
      <c r="TGT157" s="63"/>
      <c r="TGU157" s="63"/>
      <c r="TGV157" s="63"/>
      <c r="TGW157" s="63"/>
      <c r="TGX157" s="63"/>
      <c r="TGY157" s="63"/>
      <c r="TGZ157" s="63"/>
      <c r="THA157" s="63"/>
      <c r="THB157" s="63"/>
      <c r="THC157" s="63"/>
      <c r="THD157" s="63"/>
      <c r="THE157" s="63"/>
      <c r="THF157" s="63"/>
      <c r="THG157" s="63"/>
      <c r="THH157" s="63"/>
      <c r="THI157" s="63"/>
      <c r="THJ157" s="63"/>
      <c r="THK157" s="63"/>
      <c r="THL157" s="63"/>
      <c r="THM157" s="63"/>
      <c r="THN157" s="63"/>
      <c r="THO157" s="63"/>
      <c r="THP157" s="63"/>
      <c r="THQ157" s="63"/>
      <c r="THR157" s="63"/>
      <c r="THS157" s="63"/>
      <c r="THT157" s="63"/>
      <c r="THU157" s="63"/>
      <c r="THV157" s="63"/>
      <c r="THW157" s="63"/>
      <c r="THX157" s="63"/>
      <c r="THY157" s="63"/>
      <c r="THZ157" s="63"/>
      <c r="TIA157" s="63"/>
      <c r="TIB157" s="63"/>
      <c r="TIC157" s="63"/>
      <c r="TID157" s="63"/>
      <c r="TIE157" s="63"/>
      <c r="TIF157" s="63"/>
      <c r="TIG157" s="63"/>
      <c r="TIH157" s="63"/>
      <c r="TII157" s="63"/>
      <c r="TIJ157" s="63"/>
      <c r="TIK157" s="63"/>
      <c r="TIL157" s="63"/>
      <c r="TIM157" s="63"/>
      <c r="TIN157" s="63"/>
      <c r="TIO157" s="63"/>
      <c r="TIP157" s="63"/>
      <c r="TIQ157" s="63"/>
      <c r="TIR157" s="63"/>
      <c r="TIS157" s="63"/>
      <c r="TIT157" s="63"/>
      <c r="TIU157" s="63"/>
      <c r="TIV157" s="63"/>
      <c r="TIW157" s="63"/>
      <c r="TIX157" s="63"/>
      <c r="TIY157" s="63"/>
      <c r="TIZ157" s="63"/>
      <c r="TJA157" s="63"/>
      <c r="TJB157" s="63"/>
      <c r="TJC157" s="63"/>
      <c r="TJD157" s="63"/>
      <c r="TJE157" s="63"/>
      <c r="TJF157" s="63"/>
      <c r="TJG157" s="63"/>
      <c r="TJH157" s="63"/>
      <c r="TJI157" s="63"/>
      <c r="TJJ157" s="63"/>
      <c r="TJK157" s="63"/>
      <c r="TJL157" s="63"/>
      <c r="TJM157" s="63"/>
      <c r="TJN157" s="63"/>
      <c r="TJO157" s="63"/>
      <c r="TJP157" s="63"/>
      <c r="TJQ157" s="63"/>
      <c r="TJR157" s="63"/>
      <c r="TJS157" s="63"/>
      <c r="TJT157" s="63"/>
      <c r="TJU157" s="63"/>
      <c r="TJV157" s="63"/>
      <c r="TJW157" s="63"/>
      <c r="TJX157" s="63"/>
      <c r="TJY157" s="63"/>
      <c r="TJZ157" s="63"/>
      <c r="TKA157" s="63"/>
      <c r="TKB157" s="63"/>
      <c r="TKC157" s="63"/>
      <c r="TKD157" s="63"/>
      <c r="TKE157" s="63"/>
      <c r="TKF157" s="63"/>
      <c r="TKG157" s="63"/>
      <c r="TKH157" s="63"/>
      <c r="TKI157" s="63"/>
      <c r="TKJ157" s="63"/>
      <c r="TKK157" s="63"/>
      <c r="TKL157" s="63"/>
      <c r="TKM157" s="63"/>
      <c r="TKN157" s="63"/>
      <c r="TKO157" s="63"/>
      <c r="TKP157" s="63"/>
      <c r="TKQ157" s="63"/>
      <c r="TKR157" s="63"/>
      <c r="TKS157" s="63"/>
      <c r="TKT157" s="63"/>
      <c r="TKU157" s="63"/>
      <c r="TKV157" s="63"/>
      <c r="TKW157" s="63"/>
      <c r="TKX157" s="63"/>
      <c r="TKY157" s="63"/>
      <c r="TKZ157" s="63"/>
      <c r="TLA157" s="63"/>
      <c r="TLB157" s="63"/>
      <c r="TLC157" s="63"/>
      <c r="TLD157" s="63"/>
      <c r="TLE157" s="63"/>
      <c r="TLF157" s="63"/>
      <c r="TLG157" s="63"/>
      <c r="TLH157" s="63"/>
      <c r="TLI157" s="63"/>
      <c r="TLJ157" s="63"/>
      <c r="TLK157" s="63"/>
      <c r="TLL157" s="63"/>
      <c r="TLM157" s="63"/>
      <c r="TLN157" s="63"/>
      <c r="TLO157" s="63"/>
      <c r="TLP157" s="63"/>
      <c r="TLQ157" s="63"/>
      <c r="TLR157" s="63"/>
      <c r="TLS157" s="63"/>
      <c r="TLT157" s="63"/>
      <c r="TLU157" s="63"/>
      <c r="TLV157" s="63"/>
      <c r="TLW157" s="63"/>
      <c r="TLX157" s="63"/>
      <c r="TLY157" s="63"/>
      <c r="TLZ157" s="63"/>
      <c r="TMA157" s="63"/>
      <c r="TMB157" s="63"/>
      <c r="TMC157" s="63"/>
      <c r="TMD157" s="63"/>
      <c r="TME157" s="63"/>
      <c r="TMF157" s="63"/>
      <c r="TMG157" s="63"/>
      <c r="TMH157" s="63"/>
      <c r="TMI157" s="63"/>
      <c r="TMJ157" s="63"/>
      <c r="TMK157" s="63"/>
      <c r="TML157" s="63"/>
      <c r="TMM157" s="63"/>
      <c r="TMN157" s="63"/>
      <c r="TMO157" s="63"/>
      <c r="TMP157" s="63"/>
      <c r="TMQ157" s="63"/>
      <c r="TMR157" s="63"/>
      <c r="TMS157" s="63"/>
      <c r="TMT157" s="63"/>
      <c r="TMU157" s="63"/>
      <c r="TMV157" s="63"/>
      <c r="TMW157" s="63"/>
      <c r="TMX157" s="63"/>
      <c r="TMY157" s="63"/>
      <c r="TMZ157" s="63"/>
      <c r="TNA157" s="63"/>
      <c r="TNB157" s="63"/>
      <c r="TNC157" s="63"/>
      <c r="TND157" s="63"/>
      <c r="TNE157" s="63"/>
      <c r="TNF157" s="63"/>
      <c r="TNG157" s="63"/>
      <c r="TNH157" s="63"/>
      <c r="TNI157" s="63"/>
      <c r="TNJ157" s="63"/>
      <c r="TNK157" s="63"/>
      <c r="TNL157" s="63"/>
      <c r="TNM157" s="63"/>
      <c r="TNN157" s="63"/>
      <c r="TNO157" s="63"/>
      <c r="TNP157" s="63"/>
      <c r="TNQ157" s="63"/>
      <c r="TNR157" s="63"/>
      <c r="TNS157" s="63"/>
      <c r="TNT157" s="63"/>
      <c r="TNU157" s="63"/>
      <c r="TNV157" s="63"/>
      <c r="TNW157" s="63"/>
      <c r="TNX157" s="63"/>
      <c r="TNY157" s="63"/>
      <c r="TNZ157" s="63"/>
      <c r="TOA157" s="63"/>
      <c r="TOB157" s="63"/>
      <c r="TOC157" s="63"/>
      <c r="TOD157" s="63"/>
      <c r="TOE157" s="63"/>
      <c r="TOF157" s="63"/>
      <c r="TOG157" s="63"/>
      <c r="TOH157" s="63"/>
      <c r="TOI157" s="63"/>
      <c r="TOJ157" s="63"/>
      <c r="TOK157" s="63"/>
      <c r="TOL157" s="63"/>
      <c r="TOM157" s="63"/>
      <c r="TON157" s="63"/>
      <c r="TOO157" s="63"/>
      <c r="TOP157" s="63"/>
      <c r="TOQ157" s="63"/>
      <c r="TOR157" s="63"/>
      <c r="TOS157" s="63"/>
      <c r="TOT157" s="63"/>
      <c r="TOU157" s="63"/>
      <c r="TOV157" s="63"/>
      <c r="TOW157" s="63"/>
      <c r="TOX157" s="63"/>
      <c r="TOY157" s="63"/>
      <c r="TOZ157" s="63"/>
      <c r="TPA157" s="63"/>
      <c r="TPB157" s="63"/>
      <c r="TPC157" s="63"/>
      <c r="TPD157" s="63"/>
      <c r="TPE157" s="63"/>
      <c r="TPF157" s="63"/>
      <c r="TPG157" s="63"/>
      <c r="TPH157" s="63"/>
      <c r="TPI157" s="63"/>
      <c r="TPJ157" s="63"/>
      <c r="TPK157" s="63"/>
      <c r="TPL157" s="63"/>
      <c r="TPM157" s="63"/>
      <c r="TPN157" s="63"/>
      <c r="TPO157" s="63"/>
      <c r="TPP157" s="63"/>
      <c r="TPQ157" s="63"/>
      <c r="TPR157" s="63"/>
      <c r="TPS157" s="63"/>
      <c r="TPT157" s="63"/>
      <c r="TPU157" s="63"/>
      <c r="TPV157" s="63"/>
      <c r="TPW157" s="63"/>
      <c r="TPX157" s="63"/>
      <c r="TPY157" s="63"/>
      <c r="TPZ157" s="63"/>
      <c r="TQA157" s="63"/>
      <c r="TQB157" s="63"/>
      <c r="TQC157" s="63"/>
      <c r="TQD157" s="63"/>
      <c r="TQE157" s="63"/>
      <c r="TQF157" s="63"/>
      <c r="TQG157" s="63"/>
      <c r="TQH157" s="63"/>
      <c r="TQI157" s="63"/>
      <c r="TQJ157" s="63"/>
      <c r="TQK157" s="63"/>
      <c r="TQL157" s="63"/>
      <c r="TQM157" s="63"/>
      <c r="TQN157" s="63"/>
      <c r="TQO157" s="63"/>
      <c r="TQP157" s="63"/>
      <c r="TQQ157" s="63"/>
      <c r="TQR157" s="63"/>
      <c r="TQS157" s="63"/>
      <c r="TQT157" s="63"/>
      <c r="TQU157" s="63"/>
      <c r="TQV157" s="63"/>
      <c r="TQW157" s="63"/>
      <c r="TQX157" s="63"/>
      <c r="TQY157" s="63"/>
      <c r="TQZ157" s="63"/>
      <c r="TRA157" s="63"/>
      <c r="TRB157" s="63"/>
      <c r="TRC157" s="63"/>
      <c r="TRD157" s="63"/>
      <c r="TRE157" s="63"/>
      <c r="TRF157" s="63"/>
      <c r="TRG157" s="63"/>
      <c r="TRH157" s="63"/>
      <c r="TRI157" s="63"/>
      <c r="TRJ157" s="63"/>
      <c r="TRK157" s="63"/>
      <c r="TRL157" s="63"/>
      <c r="TRM157" s="63"/>
      <c r="TRN157" s="63"/>
      <c r="TRO157" s="63"/>
      <c r="TRP157" s="63"/>
      <c r="TRQ157" s="63"/>
      <c r="TRR157" s="63"/>
      <c r="TRS157" s="63"/>
      <c r="TRT157" s="63"/>
      <c r="TRU157" s="63"/>
      <c r="TRV157" s="63"/>
      <c r="TRW157" s="63"/>
      <c r="TRX157" s="63"/>
      <c r="TRY157" s="63"/>
      <c r="TRZ157" s="63"/>
      <c r="TSA157" s="63"/>
      <c r="TSB157" s="63"/>
      <c r="TSC157" s="63"/>
      <c r="TSD157" s="63"/>
      <c r="TSE157" s="63"/>
      <c r="TSF157" s="63"/>
      <c r="TSG157" s="63"/>
      <c r="TSH157" s="63"/>
      <c r="TSI157" s="63"/>
      <c r="TSJ157" s="63"/>
      <c r="TSK157" s="63"/>
      <c r="TSL157" s="63"/>
      <c r="TSM157" s="63"/>
      <c r="TSN157" s="63"/>
      <c r="TSO157" s="63"/>
      <c r="TSP157" s="63"/>
      <c r="TSQ157" s="63"/>
      <c r="TSR157" s="63"/>
      <c r="TSS157" s="63"/>
      <c r="TST157" s="63"/>
      <c r="TSU157" s="63"/>
      <c r="TSV157" s="63"/>
      <c r="TSW157" s="63"/>
      <c r="TSX157" s="63"/>
      <c r="TSY157" s="63"/>
      <c r="TSZ157" s="63"/>
      <c r="TTA157" s="63"/>
      <c r="TTB157" s="63"/>
      <c r="TTC157" s="63"/>
      <c r="TTD157" s="63"/>
      <c r="TTE157" s="63"/>
      <c r="TTF157" s="63"/>
      <c r="TTG157" s="63"/>
      <c r="TTH157" s="63"/>
      <c r="TTI157" s="63"/>
      <c r="TTJ157" s="63"/>
      <c r="TTK157" s="63"/>
      <c r="TTL157" s="63"/>
      <c r="TTM157" s="63"/>
      <c r="TTN157" s="63"/>
      <c r="TTO157" s="63"/>
      <c r="TTP157" s="63"/>
      <c r="TTQ157" s="63"/>
      <c r="TTR157" s="63"/>
      <c r="TTS157" s="63"/>
      <c r="TTT157" s="63"/>
      <c r="TTU157" s="63"/>
      <c r="TTV157" s="63"/>
      <c r="TTW157" s="63"/>
      <c r="TTX157" s="63"/>
      <c r="TTY157" s="63"/>
      <c r="TTZ157" s="63"/>
      <c r="TUA157" s="63"/>
      <c r="TUB157" s="63"/>
      <c r="TUC157" s="63"/>
      <c r="TUD157" s="63"/>
      <c r="TUE157" s="63"/>
      <c r="TUF157" s="63"/>
      <c r="TUG157" s="63"/>
      <c r="TUH157" s="63"/>
      <c r="TUI157" s="63"/>
      <c r="TUJ157" s="63"/>
      <c r="TUK157" s="63"/>
      <c r="TUL157" s="63"/>
      <c r="TUM157" s="63"/>
      <c r="TUN157" s="63"/>
      <c r="TUO157" s="63"/>
      <c r="TUP157" s="63"/>
      <c r="TUQ157" s="63"/>
      <c r="TUR157" s="63"/>
      <c r="TUS157" s="63"/>
      <c r="TUT157" s="63"/>
      <c r="TUU157" s="63"/>
      <c r="TUV157" s="63"/>
      <c r="TUW157" s="63"/>
      <c r="TUX157" s="63"/>
      <c r="TUY157" s="63"/>
      <c r="TUZ157" s="63"/>
      <c r="TVA157" s="63"/>
      <c r="TVB157" s="63"/>
      <c r="TVC157" s="63"/>
      <c r="TVD157" s="63"/>
      <c r="TVE157" s="63"/>
      <c r="TVF157" s="63"/>
      <c r="TVG157" s="63"/>
      <c r="TVH157" s="63"/>
      <c r="TVI157" s="63"/>
      <c r="TVJ157" s="63"/>
      <c r="TVK157" s="63"/>
      <c r="TVL157" s="63"/>
      <c r="TVM157" s="63"/>
      <c r="TVN157" s="63"/>
      <c r="TVO157" s="63"/>
      <c r="TVP157" s="63"/>
      <c r="TVQ157" s="63"/>
      <c r="TVR157" s="63"/>
      <c r="TVS157" s="63"/>
      <c r="TVT157" s="63"/>
      <c r="TVU157" s="63"/>
      <c r="TVV157" s="63"/>
      <c r="TVW157" s="63"/>
      <c r="TVX157" s="63"/>
      <c r="TVY157" s="63"/>
      <c r="TVZ157" s="63"/>
      <c r="TWA157" s="63"/>
      <c r="TWB157" s="63"/>
      <c r="TWC157" s="63"/>
      <c r="TWD157" s="63"/>
      <c r="TWE157" s="63"/>
      <c r="TWF157" s="63"/>
      <c r="TWG157" s="63"/>
      <c r="TWH157" s="63"/>
      <c r="TWI157" s="63"/>
      <c r="TWJ157" s="63"/>
      <c r="TWK157" s="63"/>
      <c r="TWL157" s="63"/>
      <c r="TWM157" s="63"/>
      <c r="TWN157" s="63"/>
      <c r="TWO157" s="63"/>
      <c r="TWP157" s="63"/>
      <c r="TWQ157" s="63"/>
      <c r="TWR157" s="63"/>
      <c r="TWS157" s="63"/>
      <c r="TWT157" s="63"/>
      <c r="TWU157" s="63"/>
      <c r="TWV157" s="63"/>
      <c r="TWW157" s="63"/>
      <c r="TWX157" s="63"/>
      <c r="TWY157" s="63"/>
      <c r="TWZ157" s="63"/>
      <c r="TXA157" s="63"/>
      <c r="TXB157" s="63"/>
      <c r="TXC157" s="63"/>
      <c r="TXD157" s="63"/>
      <c r="TXE157" s="63"/>
      <c r="TXF157" s="63"/>
      <c r="TXG157" s="63"/>
      <c r="TXH157" s="63"/>
      <c r="TXI157" s="63"/>
      <c r="TXJ157" s="63"/>
      <c r="TXK157" s="63"/>
      <c r="TXL157" s="63"/>
      <c r="TXM157" s="63"/>
      <c r="TXN157" s="63"/>
      <c r="TXO157" s="63"/>
      <c r="TXP157" s="63"/>
      <c r="TXQ157" s="63"/>
      <c r="TXR157" s="63"/>
      <c r="TXS157" s="63"/>
      <c r="TXT157" s="63"/>
      <c r="TXU157" s="63"/>
      <c r="TXV157" s="63"/>
      <c r="TXW157" s="63"/>
      <c r="TXX157" s="63"/>
      <c r="TXY157" s="63"/>
      <c r="TXZ157" s="63"/>
      <c r="TYA157" s="63"/>
      <c r="TYB157" s="63"/>
      <c r="TYC157" s="63"/>
      <c r="TYD157" s="63"/>
      <c r="TYE157" s="63"/>
      <c r="TYF157" s="63"/>
      <c r="TYG157" s="63"/>
      <c r="TYH157" s="63"/>
      <c r="TYI157" s="63"/>
      <c r="TYJ157" s="63"/>
      <c r="TYK157" s="63"/>
      <c r="TYL157" s="63"/>
      <c r="TYM157" s="63"/>
      <c r="TYN157" s="63"/>
      <c r="TYO157" s="63"/>
      <c r="TYP157" s="63"/>
      <c r="TYQ157" s="63"/>
      <c r="TYR157" s="63"/>
      <c r="TYS157" s="63"/>
      <c r="TYT157" s="63"/>
      <c r="TYU157" s="63"/>
      <c r="TYV157" s="63"/>
      <c r="TYW157" s="63"/>
      <c r="TYX157" s="63"/>
      <c r="TYY157" s="63"/>
      <c r="TYZ157" s="63"/>
      <c r="TZA157" s="63"/>
      <c r="TZB157" s="63"/>
      <c r="TZC157" s="63"/>
      <c r="TZD157" s="63"/>
      <c r="TZE157" s="63"/>
      <c r="TZF157" s="63"/>
      <c r="TZG157" s="63"/>
      <c r="TZH157" s="63"/>
      <c r="TZI157" s="63"/>
      <c r="TZJ157" s="63"/>
      <c r="TZK157" s="63"/>
      <c r="TZL157" s="63"/>
      <c r="TZM157" s="63"/>
      <c r="TZN157" s="63"/>
      <c r="TZO157" s="63"/>
      <c r="TZP157" s="63"/>
      <c r="TZQ157" s="63"/>
      <c r="TZR157" s="63"/>
      <c r="TZS157" s="63"/>
      <c r="TZT157" s="63"/>
      <c r="TZU157" s="63"/>
      <c r="TZV157" s="63"/>
      <c r="TZW157" s="63"/>
      <c r="TZX157" s="63"/>
      <c r="TZY157" s="63"/>
      <c r="TZZ157" s="63"/>
      <c r="UAA157" s="63"/>
      <c r="UAB157" s="63"/>
      <c r="UAC157" s="63"/>
      <c r="UAD157" s="63"/>
      <c r="UAE157" s="63"/>
      <c r="UAF157" s="63"/>
      <c r="UAG157" s="63"/>
      <c r="UAH157" s="63"/>
      <c r="UAI157" s="63"/>
      <c r="UAJ157" s="63"/>
      <c r="UAK157" s="63"/>
      <c r="UAL157" s="63"/>
      <c r="UAM157" s="63"/>
      <c r="UAN157" s="63"/>
      <c r="UAO157" s="63"/>
      <c r="UAP157" s="63"/>
      <c r="UAQ157" s="63"/>
      <c r="UAR157" s="63"/>
      <c r="UAS157" s="63"/>
      <c r="UAT157" s="63"/>
      <c r="UAU157" s="63"/>
      <c r="UAV157" s="63"/>
      <c r="UAW157" s="63"/>
      <c r="UAX157" s="63"/>
      <c r="UAY157" s="63"/>
      <c r="UAZ157" s="63"/>
      <c r="UBA157" s="63"/>
      <c r="UBB157" s="63"/>
      <c r="UBC157" s="63"/>
      <c r="UBD157" s="63"/>
      <c r="UBE157" s="63"/>
      <c r="UBF157" s="63"/>
      <c r="UBG157" s="63"/>
      <c r="UBH157" s="63"/>
      <c r="UBI157" s="63"/>
      <c r="UBJ157" s="63"/>
      <c r="UBK157" s="63"/>
      <c r="UBL157" s="63"/>
      <c r="UBM157" s="63"/>
      <c r="UBN157" s="63"/>
      <c r="UBO157" s="63"/>
      <c r="UBP157" s="63"/>
      <c r="UBQ157" s="63"/>
      <c r="UBR157" s="63"/>
      <c r="UBS157" s="63"/>
      <c r="UBT157" s="63"/>
      <c r="UBU157" s="63"/>
      <c r="UBV157" s="63"/>
      <c r="UBW157" s="63"/>
      <c r="UBX157" s="63"/>
      <c r="UBY157" s="63"/>
      <c r="UBZ157" s="63"/>
      <c r="UCA157" s="63"/>
      <c r="UCB157" s="63"/>
      <c r="UCC157" s="63"/>
      <c r="UCD157" s="63"/>
      <c r="UCE157" s="63"/>
      <c r="UCF157" s="63"/>
      <c r="UCG157" s="63"/>
      <c r="UCH157" s="63"/>
      <c r="UCI157" s="63"/>
      <c r="UCJ157" s="63"/>
      <c r="UCK157" s="63"/>
      <c r="UCL157" s="63"/>
      <c r="UCM157" s="63"/>
      <c r="UCN157" s="63"/>
      <c r="UCO157" s="63"/>
      <c r="UCP157" s="63"/>
      <c r="UCQ157" s="63"/>
      <c r="UCR157" s="63"/>
      <c r="UCS157" s="63"/>
      <c r="UCT157" s="63"/>
      <c r="UCU157" s="63"/>
      <c r="UCV157" s="63"/>
      <c r="UCW157" s="63"/>
      <c r="UCX157" s="63"/>
      <c r="UCY157" s="63"/>
      <c r="UCZ157" s="63"/>
      <c r="UDA157" s="63"/>
      <c r="UDB157" s="63"/>
      <c r="UDC157" s="63"/>
      <c r="UDD157" s="63"/>
      <c r="UDE157" s="63"/>
      <c r="UDF157" s="63"/>
      <c r="UDG157" s="63"/>
      <c r="UDH157" s="63"/>
      <c r="UDI157" s="63"/>
      <c r="UDJ157" s="63"/>
      <c r="UDK157" s="63"/>
      <c r="UDL157" s="63"/>
      <c r="UDM157" s="63"/>
      <c r="UDN157" s="63"/>
      <c r="UDO157" s="63"/>
      <c r="UDP157" s="63"/>
      <c r="UDQ157" s="63"/>
      <c r="UDR157" s="63"/>
      <c r="UDS157" s="63"/>
      <c r="UDT157" s="63"/>
      <c r="UDU157" s="63"/>
      <c r="UDV157" s="63"/>
      <c r="UDW157" s="63"/>
      <c r="UDX157" s="63"/>
      <c r="UDY157" s="63"/>
      <c r="UDZ157" s="63"/>
      <c r="UEA157" s="63"/>
      <c r="UEB157" s="63"/>
      <c r="UEC157" s="63"/>
      <c r="UED157" s="63"/>
      <c r="UEE157" s="63"/>
      <c r="UEF157" s="63"/>
      <c r="UEG157" s="63"/>
      <c r="UEH157" s="63"/>
      <c r="UEI157" s="63"/>
      <c r="UEJ157" s="63"/>
      <c r="UEK157" s="63"/>
      <c r="UEL157" s="63"/>
      <c r="UEM157" s="63"/>
      <c r="UEN157" s="63"/>
      <c r="UEO157" s="63"/>
      <c r="UEP157" s="63"/>
      <c r="UEQ157" s="63"/>
      <c r="UER157" s="63"/>
      <c r="UES157" s="63"/>
      <c r="UET157" s="63"/>
      <c r="UEU157" s="63"/>
      <c r="UEV157" s="63"/>
      <c r="UEW157" s="63"/>
      <c r="UEX157" s="63"/>
      <c r="UEY157" s="63"/>
      <c r="UEZ157" s="63"/>
      <c r="UFA157" s="63"/>
      <c r="UFB157" s="63"/>
      <c r="UFC157" s="63"/>
      <c r="UFD157" s="63"/>
      <c r="UFE157" s="63"/>
      <c r="UFF157" s="63"/>
      <c r="UFG157" s="63"/>
      <c r="UFH157" s="63"/>
      <c r="UFI157" s="63"/>
      <c r="UFJ157" s="63"/>
      <c r="UFK157" s="63"/>
      <c r="UFL157" s="63"/>
      <c r="UFM157" s="63"/>
      <c r="UFN157" s="63"/>
      <c r="UFO157" s="63"/>
      <c r="UFP157" s="63"/>
      <c r="UFQ157" s="63"/>
      <c r="UFR157" s="63"/>
      <c r="UFS157" s="63"/>
      <c r="UFT157" s="63"/>
      <c r="UFU157" s="63"/>
      <c r="UFV157" s="63"/>
      <c r="UFW157" s="63"/>
      <c r="UFX157" s="63"/>
      <c r="UFY157" s="63"/>
      <c r="UFZ157" s="63"/>
      <c r="UGA157" s="63"/>
      <c r="UGB157" s="63"/>
      <c r="UGC157" s="63"/>
      <c r="UGD157" s="63"/>
      <c r="UGE157" s="63"/>
      <c r="UGF157" s="63"/>
      <c r="UGG157" s="63"/>
      <c r="UGH157" s="63"/>
      <c r="UGI157" s="63"/>
      <c r="UGJ157" s="63"/>
      <c r="UGK157" s="63"/>
      <c r="UGL157" s="63"/>
      <c r="UGM157" s="63"/>
      <c r="UGN157" s="63"/>
      <c r="UGO157" s="63"/>
      <c r="UGP157" s="63"/>
      <c r="UGQ157" s="63"/>
      <c r="UGR157" s="63"/>
      <c r="UGS157" s="63"/>
      <c r="UGT157" s="63"/>
      <c r="UGU157" s="63"/>
      <c r="UGV157" s="63"/>
      <c r="UGW157" s="63"/>
      <c r="UGX157" s="63"/>
      <c r="UGY157" s="63"/>
      <c r="UGZ157" s="63"/>
      <c r="UHA157" s="63"/>
      <c r="UHB157" s="63"/>
      <c r="UHC157" s="63"/>
      <c r="UHD157" s="63"/>
      <c r="UHE157" s="63"/>
      <c r="UHF157" s="63"/>
      <c r="UHG157" s="63"/>
      <c r="UHH157" s="63"/>
      <c r="UHI157" s="63"/>
      <c r="UHJ157" s="63"/>
      <c r="UHK157" s="63"/>
      <c r="UHL157" s="63"/>
      <c r="UHM157" s="63"/>
      <c r="UHN157" s="63"/>
      <c r="UHO157" s="63"/>
      <c r="UHP157" s="63"/>
      <c r="UHQ157" s="63"/>
      <c r="UHR157" s="63"/>
      <c r="UHS157" s="63"/>
      <c r="UHT157" s="63"/>
      <c r="UHU157" s="63"/>
      <c r="UHV157" s="63"/>
      <c r="UHW157" s="63"/>
      <c r="UHX157" s="63"/>
      <c r="UHY157" s="63"/>
      <c r="UHZ157" s="63"/>
      <c r="UIA157" s="63"/>
      <c r="UIB157" s="63"/>
      <c r="UIC157" s="63"/>
      <c r="UID157" s="63"/>
      <c r="UIE157" s="63"/>
      <c r="UIF157" s="63"/>
      <c r="UIG157" s="63"/>
      <c r="UIH157" s="63"/>
      <c r="UII157" s="63"/>
      <c r="UIJ157" s="63"/>
      <c r="UIK157" s="63"/>
      <c r="UIL157" s="63"/>
      <c r="UIM157" s="63"/>
      <c r="UIN157" s="63"/>
      <c r="UIO157" s="63"/>
      <c r="UIP157" s="63"/>
      <c r="UIQ157" s="63"/>
      <c r="UIR157" s="63"/>
      <c r="UIS157" s="63"/>
      <c r="UIT157" s="63"/>
      <c r="UIU157" s="63"/>
      <c r="UIV157" s="63"/>
      <c r="UIW157" s="63"/>
      <c r="UIX157" s="63"/>
      <c r="UIY157" s="63"/>
      <c r="UIZ157" s="63"/>
      <c r="UJA157" s="63"/>
      <c r="UJB157" s="63"/>
      <c r="UJC157" s="63"/>
      <c r="UJD157" s="63"/>
      <c r="UJE157" s="63"/>
      <c r="UJF157" s="63"/>
      <c r="UJG157" s="63"/>
      <c r="UJH157" s="63"/>
      <c r="UJI157" s="63"/>
      <c r="UJJ157" s="63"/>
      <c r="UJK157" s="63"/>
      <c r="UJL157" s="63"/>
      <c r="UJM157" s="63"/>
      <c r="UJN157" s="63"/>
      <c r="UJO157" s="63"/>
      <c r="UJP157" s="63"/>
      <c r="UJQ157" s="63"/>
      <c r="UJR157" s="63"/>
      <c r="UJS157" s="63"/>
      <c r="UJT157" s="63"/>
      <c r="UJU157" s="63"/>
      <c r="UJV157" s="63"/>
      <c r="UJW157" s="63"/>
      <c r="UJX157" s="63"/>
      <c r="UJY157" s="63"/>
      <c r="UJZ157" s="63"/>
      <c r="UKA157" s="63"/>
      <c r="UKB157" s="63"/>
      <c r="UKC157" s="63"/>
      <c r="UKD157" s="63"/>
      <c r="UKE157" s="63"/>
      <c r="UKF157" s="63"/>
      <c r="UKG157" s="63"/>
      <c r="UKH157" s="63"/>
      <c r="UKI157" s="63"/>
      <c r="UKJ157" s="63"/>
      <c r="UKK157" s="63"/>
      <c r="UKL157" s="63"/>
      <c r="UKM157" s="63"/>
      <c r="UKN157" s="63"/>
      <c r="UKO157" s="63"/>
      <c r="UKP157" s="63"/>
      <c r="UKQ157" s="63"/>
      <c r="UKR157" s="63"/>
      <c r="UKS157" s="63"/>
      <c r="UKT157" s="63"/>
      <c r="UKU157" s="63"/>
      <c r="UKV157" s="63"/>
      <c r="UKW157" s="63"/>
      <c r="UKX157" s="63"/>
      <c r="UKY157" s="63"/>
      <c r="UKZ157" s="63"/>
      <c r="ULA157" s="63"/>
      <c r="ULB157" s="63"/>
      <c r="ULC157" s="63"/>
      <c r="ULD157" s="63"/>
      <c r="ULE157" s="63"/>
      <c r="ULF157" s="63"/>
      <c r="ULG157" s="63"/>
      <c r="ULH157" s="63"/>
      <c r="ULI157" s="63"/>
      <c r="ULJ157" s="63"/>
      <c r="ULK157" s="63"/>
      <c r="ULL157" s="63"/>
      <c r="ULM157" s="63"/>
      <c r="ULN157" s="63"/>
      <c r="ULO157" s="63"/>
      <c r="ULP157" s="63"/>
      <c r="ULQ157" s="63"/>
      <c r="ULR157" s="63"/>
      <c r="ULS157" s="63"/>
      <c r="ULT157" s="63"/>
      <c r="ULU157" s="63"/>
      <c r="ULV157" s="63"/>
      <c r="ULW157" s="63"/>
      <c r="ULX157" s="63"/>
      <c r="ULY157" s="63"/>
      <c r="ULZ157" s="63"/>
      <c r="UMA157" s="63"/>
      <c r="UMB157" s="63"/>
      <c r="UMC157" s="63"/>
      <c r="UMD157" s="63"/>
      <c r="UME157" s="63"/>
      <c r="UMF157" s="63"/>
      <c r="UMG157" s="63"/>
      <c r="UMH157" s="63"/>
      <c r="UMI157" s="63"/>
      <c r="UMJ157" s="63"/>
      <c r="UMK157" s="63"/>
      <c r="UML157" s="63"/>
      <c r="UMM157" s="63"/>
      <c r="UMN157" s="63"/>
      <c r="UMO157" s="63"/>
      <c r="UMP157" s="63"/>
      <c r="UMQ157" s="63"/>
      <c r="UMR157" s="63"/>
      <c r="UMS157" s="63"/>
      <c r="UMT157" s="63"/>
      <c r="UMU157" s="63"/>
      <c r="UMV157" s="63"/>
      <c r="UMW157" s="63"/>
      <c r="UMX157" s="63"/>
      <c r="UMY157" s="63"/>
      <c r="UMZ157" s="63"/>
      <c r="UNA157" s="63"/>
      <c r="UNB157" s="63"/>
      <c r="UNC157" s="63"/>
      <c r="UND157" s="63"/>
      <c r="UNE157" s="63"/>
      <c r="UNF157" s="63"/>
      <c r="UNG157" s="63"/>
      <c r="UNH157" s="63"/>
      <c r="UNI157" s="63"/>
      <c r="UNJ157" s="63"/>
      <c r="UNK157" s="63"/>
      <c r="UNL157" s="63"/>
      <c r="UNM157" s="63"/>
      <c r="UNN157" s="63"/>
      <c r="UNO157" s="63"/>
      <c r="UNP157" s="63"/>
      <c r="UNQ157" s="63"/>
      <c r="UNR157" s="63"/>
      <c r="UNS157" s="63"/>
      <c r="UNT157" s="63"/>
      <c r="UNU157" s="63"/>
      <c r="UNV157" s="63"/>
      <c r="UNW157" s="63"/>
      <c r="UNX157" s="63"/>
      <c r="UNY157" s="63"/>
      <c r="UNZ157" s="63"/>
      <c r="UOA157" s="63"/>
      <c r="UOB157" s="63"/>
      <c r="UOC157" s="63"/>
      <c r="UOD157" s="63"/>
      <c r="UOE157" s="63"/>
      <c r="UOF157" s="63"/>
      <c r="UOG157" s="63"/>
      <c r="UOH157" s="63"/>
      <c r="UOI157" s="63"/>
      <c r="UOJ157" s="63"/>
      <c r="UOK157" s="63"/>
      <c r="UOL157" s="63"/>
      <c r="UOM157" s="63"/>
      <c r="UON157" s="63"/>
      <c r="UOO157" s="63"/>
      <c r="UOP157" s="63"/>
      <c r="UOQ157" s="63"/>
      <c r="UOR157" s="63"/>
      <c r="UOS157" s="63"/>
      <c r="UOT157" s="63"/>
      <c r="UOU157" s="63"/>
      <c r="UOV157" s="63"/>
      <c r="UOW157" s="63"/>
      <c r="UOX157" s="63"/>
      <c r="UOY157" s="63"/>
      <c r="UOZ157" s="63"/>
      <c r="UPA157" s="63"/>
      <c r="UPB157" s="63"/>
      <c r="UPC157" s="63"/>
      <c r="UPD157" s="63"/>
      <c r="UPE157" s="63"/>
      <c r="UPF157" s="63"/>
      <c r="UPG157" s="63"/>
      <c r="UPH157" s="63"/>
      <c r="UPI157" s="63"/>
      <c r="UPJ157" s="63"/>
      <c r="UPK157" s="63"/>
      <c r="UPL157" s="63"/>
      <c r="UPM157" s="63"/>
      <c r="UPN157" s="63"/>
      <c r="UPO157" s="63"/>
      <c r="UPP157" s="63"/>
      <c r="UPQ157" s="63"/>
      <c r="UPR157" s="63"/>
      <c r="UPS157" s="63"/>
      <c r="UPT157" s="63"/>
      <c r="UPU157" s="63"/>
      <c r="UPV157" s="63"/>
      <c r="UPW157" s="63"/>
      <c r="UPX157" s="63"/>
      <c r="UPY157" s="63"/>
      <c r="UPZ157" s="63"/>
      <c r="UQA157" s="63"/>
      <c r="UQB157" s="63"/>
      <c r="UQC157" s="63"/>
      <c r="UQD157" s="63"/>
      <c r="UQE157" s="63"/>
      <c r="UQF157" s="63"/>
      <c r="UQG157" s="63"/>
      <c r="UQH157" s="63"/>
      <c r="UQI157" s="63"/>
      <c r="UQJ157" s="63"/>
      <c r="UQK157" s="63"/>
      <c r="UQL157" s="63"/>
      <c r="UQM157" s="63"/>
      <c r="UQN157" s="63"/>
      <c r="UQO157" s="63"/>
      <c r="UQP157" s="63"/>
      <c r="UQQ157" s="63"/>
      <c r="UQR157" s="63"/>
      <c r="UQS157" s="63"/>
      <c r="UQT157" s="63"/>
      <c r="UQU157" s="63"/>
      <c r="UQV157" s="63"/>
      <c r="UQW157" s="63"/>
      <c r="UQX157" s="63"/>
      <c r="UQY157" s="63"/>
      <c r="UQZ157" s="63"/>
      <c r="URA157" s="63"/>
      <c r="URB157" s="63"/>
      <c r="URC157" s="63"/>
      <c r="URD157" s="63"/>
      <c r="URE157" s="63"/>
      <c r="URF157" s="63"/>
      <c r="URG157" s="63"/>
      <c r="URH157" s="63"/>
      <c r="URI157" s="63"/>
      <c r="URJ157" s="63"/>
      <c r="URK157" s="63"/>
      <c r="URL157" s="63"/>
      <c r="URM157" s="63"/>
      <c r="URN157" s="63"/>
      <c r="URO157" s="63"/>
      <c r="URP157" s="63"/>
      <c r="URQ157" s="63"/>
      <c r="URR157" s="63"/>
      <c r="URS157" s="63"/>
      <c r="URT157" s="63"/>
      <c r="URU157" s="63"/>
      <c r="URV157" s="63"/>
      <c r="URW157" s="63"/>
      <c r="URX157" s="63"/>
      <c r="URY157" s="63"/>
      <c r="URZ157" s="63"/>
      <c r="USA157" s="63"/>
      <c r="USB157" s="63"/>
      <c r="USC157" s="63"/>
      <c r="USD157" s="63"/>
      <c r="USE157" s="63"/>
      <c r="USF157" s="63"/>
      <c r="USG157" s="63"/>
      <c r="USH157" s="63"/>
      <c r="USI157" s="63"/>
      <c r="USJ157" s="63"/>
      <c r="USK157" s="63"/>
      <c r="USL157" s="63"/>
      <c r="USM157" s="63"/>
      <c r="USN157" s="63"/>
      <c r="USO157" s="63"/>
      <c r="USP157" s="63"/>
      <c r="USQ157" s="63"/>
      <c r="USR157" s="63"/>
      <c r="USS157" s="63"/>
      <c r="UST157" s="63"/>
      <c r="USU157" s="63"/>
      <c r="USV157" s="63"/>
      <c r="USW157" s="63"/>
      <c r="USX157" s="63"/>
      <c r="USY157" s="63"/>
      <c r="USZ157" s="63"/>
      <c r="UTA157" s="63"/>
      <c r="UTB157" s="63"/>
      <c r="UTC157" s="63"/>
      <c r="UTD157" s="63"/>
      <c r="UTE157" s="63"/>
      <c r="UTF157" s="63"/>
      <c r="UTG157" s="63"/>
      <c r="UTH157" s="63"/>
      <c r="UTI157" s="63"/>
      <c r="UTJ157" s="63"/>
      <c r="UTK157" s="63"/>
      <c r="UTL157" s="63"/>
      <c r="UTM157" s="63"/>
      <c r="UTN157" s="63"/>
      <c r="UTO157" s="63"/>
      <c r="UTP157" s="63"/>
      <c r="UTQ157" s="63"/>
      <c r="UTR157" s="63"/>
      <c r="UTS157" s="63"/>
      <c r="UTT157" s="63"/>
      <c r="UTU157" s="63"/>
      <c r="UTV157" s="63"/>
      <c r="UTW157" s="63"/>
      <c r="UTX157" s="63"/>
      <c r="UTY157" s="63"/>
      <c r="UTZ157" s="63"/>
      <c r="UUA157" s="63"/>
      <c r="UUB157" s="63"/>
      <c r="UUC157" s="63"/>
      <c r="UUD157" s="63"/>
      <c r="UUE157" s="63"/>
      <c r="UUF157" s="63"/>
      <c r="UUG157" s="63"/>
      <c r="UUH157" s="63"/>
      <c r="UUI157" s="63"/>
      <c r="UUJ157" s="63"/>
      <c r="UUK157" s="63"/>
      <c r="UUL157" s="63"/>
      <c r="UUM157" s="63"/>
      <c r="UUN157" s="63"/>
      <c r="UUO157" s="63"/>
      <c r="UUP157" s="63"/>
      <c r="UUQ157" s="63"/>
      <c r="UUR157" s="63"/>
      <c r="UUS157" s="63"/>
      <c r="UUT157" s="63"/>
      <c r="UUU157" s="63"/>
      <c r="UUV157" s="63"/>
      <c r="UUW157" s="63"/>
      <c r="UUX157" s="63"/>
      <c r="UUY157" s="63"/>
      <c r="UUZ157" s="63"/>
      <c r="UVA157" s="63"/>
      <c r="UVB157" s="63"/>
      <c r="UVC157" s="63"/>
      <c r="UVD157" s="63"/>
      <c r="UVE157" s="63"/>
      <c r="UVF157" s="63"/>
      <c r="UVG157" s="63"/>
      <c r="UVH157" s="63"/>
      <c r="UVI157" s="63"/>
      <c r="UVJ157" s="63"/>
      <c r="UVK157" s="63"/>
      <c r="UVL157" s="63"/>
      <c r="UVM157" s="63"/>
      <c r="UVN157" s="63"/>
      <c r="UVO157" s="63"/>
      <c r="UVP157" s="63"/>
      <c r="UVQ157" s="63"/>
      <c r="UVR157" s="63"/>
      <c r="UVS157" s="63"/>
      <c r="UVT157" s="63"/>
      <c r="UVU157" s="63"/>
      <c r="UVV157" s="63"/>
      <c r="UVW157" s="63"/>
      <c r="UVX157" s="63"/>
      <c r="UVY157" s="63"/>
      <c r="UVZ157" s="63"/>
      <c r="UWA157" s="63"/>
      <c r="UWB157" s="63"/>
      <c r="UWC157" s="63"/>
      <c r="UWD157" s="63"/>
      <c r="UWE157" s="63"/>
      <c r="UWF157" s="63"/>
      <c r="UWG157" s="63"/>
      <c r="UWH157" s="63"/>
      <c r="UWI157" s="63"/>
      <c r="UWJ157" s="63"/>
      <c r="UWK157" s="63"/>
      <c r="UWL157" s="63"/>
      <c r="UWM157" s="63"/>
      <c r="UWN157" s="63"/>
      <c r="UWO157" s="63"/>
      <c r="UWP157" s="63"/>
      <c r="UWQ157" s="63"/>
      <c r="UWR157" s="63"/>
      <c r="UWS157" s="63"/>
      <c r="UWT157" s="63"/>
      <c r="UWU157" s="63"/>
      <c r="UWV157" s="63"/>
      <c r="UWW157" s="63"/>
      <c r="UWX157" s="63"/>
      <c r="UWY157" s="63"/>
      <c r="UWZ157" s="63"/>
      <c r="UXA157" s="63"/>
      <c r="UXB157" s="63"/>
      <c r="UXC157" s="63"/>
      <c r="UXD157" s="63"/>
      <c r="UXE157" s="63"/>
      <c r="UXF157" s="63"/>
      <c r="UXG157" s="63"/>
      <c r="UXH157" s="63"/>
      <c r="UXI157" s="63"/>
      <c r="UXJ157" s="63"/>
      <c r="UXK157" s="63"/>
      <c r="UXL157" s="63"/>
      <c r="UXM157" s="63"/>
      <c r="UXN157" s="63"/>
      <c r="UXO157" s="63"/>
      <c r="UXP157" s="63"/>
      <c r="UXQ157" s="63"/>
      <c r="UXR157" s="63"/>
      <c r="UXS157" s="63"/>
      <c r="UXT157" s="63"/>
      <c r="UXU157" s="63"/>
      <c r="UXV157" s="63"/>
      <c r="UXW157" s="63"/>
      <c r="UXX157" s="63"/>
      <c r="UXY157" s="63"/>
      <c r="UXZ157" s="63"/>
      <c r="UYA157" s="63"/>
      <c r="UYB157" s="63"/>
      <c r="UYC157" s="63"/>
      <c r="UYD157" s="63"/>
      <c r="UYE157" s="63"/>
      <c r="UYF157" s="63"/>
      <c r="UYG157" s="63"/>
      <c r="UYH157" s="63"/>
      <c r="UYI157" s="63"/>
      <c r="UYJ157" s="63"/>
      <c r="UYK157" s="63"/>
      <c r="UYL157" s="63"/>
      <c r="UYM157" s="63"/>
      <c r="UYN157" s="63"/>
      <c r="UYO157" s="63"/>
      <c r="UYP157" s="63"/>
      <c r="UYQ157" s="63"/>
      <c r="UYR157" s="63"/>
      <c r="UYS157" s="63"/>
      <c r="UYT157" s="63"/>
      <c r="UYU157" s="63"/>
      <c r="UYV157" s="63"/>
      <c r="UYW157" s="63"/>
      <c r="UYX157" s="63"/>
      <c r="UYY157" s="63"/>
      <c r="UYZ157" s="63"/>
      <c r="UZA157" s="63"/>
      <c r="UZB157" s="63"/>
      <c r="UZC157" s="63"/>
      <c r="UZD157" s="63"/>
      <c r="UZE157" s="63"/>
      <c r="UZF157" s="63"/>
      <c r="UZG157" s="63"/>
      <c r="UZH157" s="63"/>
      <c r="UZI157" s="63"/>
      <c r="UZJ157" s="63"/>
      <c r="UZK157" s="63"/>
      <c r="UZL157" s="63"/>
      <c r="UZM157" s="63"/>
      <c r="UZN157" s="63"/>
      <c r="UZO157" s="63"/>
      <c r="UZP157" s="63"/>
      <c r="UZQ157" s="63"/>
      <c r="UZR157" s="63"/>
      <c r="UZS157" s="63"/>
      <c r="UZT157" s="63"/>
      <c r="UZU157" s="63"/>
      <c r="UZV157" s="63"/>
      <c r="UZW157" s="63"/>
      <c r="UZX157" s="63"/>
      <c r="UZY157" s="63"/>
      <c r="UZZ157" s="63"/>
      <c r="VAA157" s="63"/>
      <c r="VAB157" s="63"/>
      <c r="VAC157" s="63"/>
      <c r="VAD157" s="63"/>
      <c r="VAE157" s="63"/>
      <c r="VAF157" s="63"/>
      <c r="VAG157" s="63"/>
      <c r="VAH157" s="63"/>
      <c r="VAI157" s="63"/>
      <c r="VAJ157" s="63"/>
      <c r="VAK157" s="63"/>
      <c r="VAL157" s="63"/>
      <c r="VAM157" s="63"/>
      <c r="VAN157" s="63"/>
      <c r="VAO157" s="63"/>
      <c r="VAP157" s="63"/>
      <c r="VAQ157" s="63"/>
      <c r="VAR157" s="63"/>
      <c r="VAS157" s="63"/>
      <c r="VAT157" s="63"/>
      <c r="VAU157" s="63"/>
      <c r="VAV157" s="63"/>
      <c r="VAW157" s="63"/>
      <c r="VAX157" s="63"/>
      <c r="VAY157" s="63"/>
      <c r="VAZ157" s="63"/>
      <c r="VBA157" s="63"/>
      <c r="VBB157" s="63"/>
      <c r="VBC157" s="63"/>
      <c r="VBD157" s="63"/>
      <c r="VBE157" s="63"/>
      <c r="VBF157" s="63"/>
      <c r="VBG157" s="63"/>
      <c r="VBH157" s="63"/>
      <c r="VBI157" s="63"/>
      <c r="VBJ157" s="63"/>
      <c r="VBK157" s="63"/>
      <c r="VBL157" s="63"/>
      <c r="VBM157" s="63"/>
      <c r="VBN157" s="63"/>
      <c r="VBO157" s="63"/>
      <c r="VBP157" s="63"/>
      <c r="VBQ157" s="63"/>
      <c r="VBR157" s="63"/>
      <c r="VBS157" s="63"/>
      <c r="VBT157" s="63"/>
      <c r="VBU157" s="63"/>
      <c r="VBV157" s="63"/>
      <c r="VBW157" s="63"/>
      <c r="VBX157" s="63"/>
      <c r="VBY157" s="63"/>
      <c r="VBZ157" s="63"/>
      <c r="VCA157" s="63"/>
      <c r="VCB157" s="63"/>
      <c r="VCC157" s="63"/>
      <c r="VCD157" s="63"/>
      <c r="VCE157" s="63"/>
      <c r="VCF157" s="63"/>
      <c r="VCG157" s="63"/>
      <c r="VCH157" s="63"/>
      <c r="VCI157" s="63"/>
      <c r="VCJ157" s="63"/>
      <c r="VCK157" s="63"/>
      <c r="VCL157" s="63"/>
      <c r="VCM157" s="63"/>
      <c r="VCN157" s="63"/>
      <c r="VCO157" s="63"/>
      <c r="VCP157" s="63"/>
      <c r="VCQ157" s="63"/>
      <c r="VCR157" s="63"/>
      <c r="VCS157" s="63"/>
      <c r="VCT157" s="63"/>
      <c r="VCU157" s="63"/>
      <c r="VCV157" s="63"/>
      <c r="VCW157" s="63"/>
      <c r="VCX157" s="63"/>
      <c r="VCY157" s="63"/>
      <c r="VCZ157" s="63"/>
      <c r="VDA157" s="63"/>
      <c r="VDB157" s="63"/>
      <c r="VDC157" s="63"/>
      <c r="VDD157" s="63"/>
      <c r="VDE157" s="63"/>
      <c r="VDF157" s="63"/>
      <c r="VDG157" s="63"/>
      <c r="VDH157" s="63"/>
      <c r="VDI157" s="63"/>
      <c r="VDJ157" s="63"/>
      <c r="VDK157" s="63"/>
      <c r="VDL157" s="63"/>
      <c r="VDM157" s="63"/>
      <c r="VDN157" s="63"/>
      <c r="VDO157" s="63"/>
      <c r="VDP157" s="63"/>
      <c r="VDQ157" s="63"/>
      <c r="VDR157" s="63"/>
      <c r="VDS157" s="63"/>
      <c r="VDT157" s="63"/>
      <c r="VDU157" s="63"/>
      <c r="VDV157" s="63"/>
      <c r="VDW157" s="63"/>
      <c r="VDX157" s="63"/>
      <c r="VDY157" s="63"/>
      <c r="VDZ157" s="63"/>
      <c r="VEA157" s="63"/>
      <c r="VEB157" s="63"/>
      <c r="VEC157" s="63"/>
      <c r="VED157" s="63"/>
      <c r="VEE157" s="63"/>
      <c r="VEF157" s="63"/>
      <c r="VEG157" s="63"/>
      <c r="VEH157" s="63"/>
      <c r="VEI157" s="63"/>
      <c r="VEJ157" s="63"/>
      <c r="VEK157" s="63"/>
      <c r="VEL157" s="63"/>
      <c r="VEM157" s="63"/>
      <c r="VEN157" s="63"/>
      <c r="VEO157" s="63"/>
      <c r="VEP157" s="63"/>
      <c r="VEQ157" s="63"/>
      <c r="VER157" s="63"/>
      <c r="VES157" s="63"/>
      <c r="VET157" s="63"/>
      <c r="VEU157" s="63"/>
      <c r="VEV157" s="63"/>
      <c r="VEW157" s="63"/>
      <c r="VEX157" s="63"/>
      <c r="VEY157" s="63"/>
      <c r="VEZ157" s="63"/>
      <c r="VFA157" s="63"/>
      <c r="VFB157" s="63"/>
      <c r="VFC157" s="63"/>
      <c r="VFD157" s="63"/>
      <c r="VFE157" s="63"/>
      <c r="VFF157" s="63"/>
      <c r="VFG157" s="63"/>
      <c r="VFH157" s="63"/>
      <c r="VFI157" s="63"/>
      <c r="VFJ157" s="63"/>
      <c r="VFK157" s="63"/>
      <c r="VFL157" s="63"/>
      <c r="VFM157" s="63"/>
      <c r="VFN157" s="63"/>
      <c r="VFO157" s="63"/>
      <c r="VFP157" s="63"/>
      <c r="VFQ157" s="63"/>
      <c r="VFR157" s="63"/>
      <c r="VFS157" s="63"/>
      <c r="VFT157" s="63"/>
      <c r="VFU157" s="63"/>
      <c r="VFV157" s="63"/>
      <c r="VFW157" s="63"/>
      <c r="VFX157" s="63"/>
      <c r="VFY157" s="63"/>
      <c r="VFZ157" s="63"/>
      <c r="VGA157" s="63"/>
      <c r="VGB157" s="63"/>
      <c r="VGC157" s="63"/>
      <c r="VGD157" s="63"/>
      <c r="VGE157" s="63"/>
      <c r="VGF157" s="63"/>
      <c r="VGG157" s="63"/>
      <c r="VGH157" s="63"/>
      <c r="VGI157" s="63"/>
      <c r="VGJ157" s="63"/>
      <c r="VGK157" s="63"/>
      <c r="VGL157" s="63"/>
      <c r="VGM157" s="63"/>
      <c r="VGN157" s="63"/>
      <c r="VGO157" s="63"/>
      <c r="VGP157" s="63"/>
      <c r="VGQ157" s="63"/>
      <c r="VGR157" s="63"/>
      <c r="VGS157" s="63"/>
      <c r="VGT157" s="63"/>
      <c r="VGU157" s="63"/>
      <c r="VGV157" s="63"/>
      <c r="VGW157" s="63"/>
      <c r="VGX157" s="63"/>
      <c r="VGY157" s="63"/>
      <c r="VGZ157" s="63"/>
      <c r="VHA157" s="63"/>
      <c r="VHB157" s="63"/>
      <c r="VHC157" s="63"/>
      <c r="VHD157" s="63"/>
      <c r="VHE157" s="63"/>
      <c r="VHF157" s="63"/>
      <c r="VHG157" s="63"/>
      <c r="VHH157" s="63"/>
      <c r="VHI157" s="63"/>
      <c r="VHJ157" s="63"/>
      <c r="VHK157" s="63"/>
      <c r="VHL157" s="63"/>
      <c r="VHM157" s="63"/>
      <c r="VHN157" s="63"/>
      <c r="VHO157" s="63"/>
      <c r="VHP157" s="63"/>
      <c r="VHQ157" s="63"/>
      <c r="VHR157" s="63"/>
      <c r="VHS157" s="63"/>
      <c r="VHT157" s="63"/>
      <c r="VHU157" s="63"/>
      <c r="VHV157" s="63"/>
      <c r="VHW157" s="63"/>
      <c r="VHX157" s="63"/>
      <c r="VHY157" s="63"/>
      <c r="VHZ157" s="63"/>
      <c r="VIA157" s="63"/>
      <c r="VIB157" s="63"/>
      <c r="VIC157" s="63"/>
      <c r="VID157" s="63"/>
      <c r="VIE157" s="63"/>
      <c r="VIF157" s="63"/>
      <c r="VIG157" s="63"/>
      <c r="VIH157" s="63"/>
      <c r="VII157" s="63"/>
      <c r="VIJ157" s="63"/>
      <c r="VIK157" s="63"/>
      <c r="VIL157" s="63"/>
      <c r="VIM157" s="63"/>
      <c r="VIN157" s="63"/>
      <c r="VIO157" s="63"/>
      <c r="VIP157" s="63"/>
      <c r="VIQ157" s="63"/>
      <c r="VIR157" s="63"/>
      <c r="VIS157" s="63"/>
      <c r="VIT157" s="63"/>
      <c r="VIU157" s="63"/>
      <c r="VIV157" s="63"/>
      <c r="VIW157" s="63"/>
      <c r="VIX157" s="63"/>
      <c r="VIY157" s="63"/>
      <c r="VIZ157" s="63"/>
      <c r="VJA157" s="63"/>
      <c r="VJB157" s="63"/>
      <c r="VJC157" s="63"/>
      <c r="VJD157" s="63"/>
      <c r="VJE157" s="63"/>
      <c r="VJF157" s="63"/>
      <c r="VJG157" s="63"/>
      <c r="VJH157" s="63"/>
      <c r="VJI157" s="63"/>
      <c r="VJJ157" s="63"/>
      <c r="VJK157" s="63"/>
      <c r="VJL157" s="63"/>
      <c r="VJM157" s="63"/>
      <c r="VJN157" s="63"/>
      <c r="VJO157" s="63"/>
      <c r="VJP157" s="63"/>
      <c r="VJQ157" s="63"/>
      <c r="VJR157" s="63"/>
      <c r="VJS157" s="63"/>
      <c r="VJT157" s="63"/>
      <c r="VJU157" s="63"/>
      <c r="VJV157" s="63"/>
      <c r="VJW157" s="63"/>
      <c r="VJX157" s="63"/>
      <c r="VJY157" s="63"/>
      <c r="VJZ157" s="63"/>
      <c r="VKA157" s="63"/>
      <c r="VKB157" s="63"/>
      <c r="VKC157" s="63"/>
      <c r="VKD157" s="63"/>
      <c r="VKE157" s="63"/>
      <c r="VKF157" s="63"/>
      <c r="VKG157" s="63"/>
      <c r="VKH157" s="63"/>
      <c r="VKI157" s="63"/>
      <c r="VKJ157" s="63"/>
      <c r="VKK157" s="63"/>
      <c r="VKL157" s="63"/>
      <c r="VKM157" s="63"/>
      <c r="VKN157" s="63"/>
      <c r="VKO157" s="63"/>
      <c r="VKP157" s="63"/>
      <c r="VKQ157" s="63"/>
      <c r="VKR157" s="63"/>
      <c r="VKS157" s="63"/>
      <c r="VKT157" s="63"/>
      <c r="VKU157" s="63"/>
      <c r="VKV157" s="63"/>
      <c r="VKW157" s="63"/>
      <c r="VKX157" s="63"/>
      <c r="VKY157" s="63"/>
      <c r="VKZ157" s="63"/>
      <c r="VLA157" s="63"/>
      <c r="VLB157" s="63"/>
      <c r="VLC157" s="63"/>
      <c r="VLD157" s="63"/>
      <c r="VLE157" s="63"/>
      <c r="VLF157" s="63"/>
      <c r="VLG157" s="63"/>
      <c r="VLH157" s="63"/>
      <c r="VLI157" s="63"/>
      <c r="VLJ157" s="63"/>
      <c r="VLK157" s="63"/>
      <c r="VLL157" s="63"/>
      <c r="VLM157" s="63"/>
      <c r="VLN157" s="63"/>
      <c r="VLO157" s="63"/>
      <c r="VLP157" s="63"/>
      <c r="VLQ157" s="63"/>
      <c r="VLR157" s="63"/>
      <c r="VLS157" s="63"/>
      <c r="VLT157" s="63"/>
      <c r="VLU157" s="63"/>
      <c r="VLV157" s="63"/>
      <c r="VLW157" s="63"/>
      <c r="VLX157" s="63"/>
      <c r="VLY157" s="63"/>
      <c r="VLZ157" s="63"/>
      <c r="VMA157" s="63"/>
      <c r="VMB157" s="63"/>
      <c r="VMC157" s="63"/>
      <c r="VMD157" s="63"/>
      <c r="VME157" s="63"/>
      <c r="VMF157" s="63"/>
      <c r="VMG157" s="63"/>
      <c r="VMH157" s="63"/>
      <c r="VMI157" s="63"/>
      <c r="VMJ157" s="63"/>
      <c r="VMK157" s="63"/>
      <c r="VML157" s="63"/>
      <c r="VMM157" s="63"/>
      <c r="VMN157" s="63"/>
      <c r="VMO157" s="63"/>
      <c r="VMP157" s="63"/>
      <c r="VMQ157" s="63"/>
      <c r="VMR157" s="63"/>
      <c r="VMS157" s="63"/>
      <c r="VMT157" s="63"/>
      <c r="VMU157" s="63"/>
      <c r="VMV157" s="63"/>
      <c r="VMW157" s="63"/>
      <c r="VMX157" s="63"/>
      <c r="VMY157" s="63"/>
      <c r="VMZ157" s="63"/>
      <c r="VNA157" s="63"/>
      <c r="VNB157" s="63"/>
      <c r="VNC157" s="63"/>
      <c r="VND157" s="63"/>
      <c r="VNE157" s="63"/>
      <c r="VNF157" s="63"/>
      <c r="VNG157" s="63"/>
      <c r="VNH157" s="63"/>
      <c r="VNI157" s="63"/>
      <c r="VNJ157" s="63"/>
      <c r="VNK157" s="63"/>
      <c r="VNL157" s="63"/>
      <c r="VNM157" s="63"/>
      <c r="VNN157" s="63"/>
      <c r="VNO157" s="63"/>
      <c r="VNP157" s="63"/>
      <c r="VNQ157" s="63"/>
      <c r="VNR157" s="63"/>
      <c r="VNS157" s="63"/>
      <c r="VNT157" s="63"/>
      <c r="VNU157" s="63"/>
      <c r="VNV157" s="63"/>
      <c r="VNW157" s="63"/>
      <c r="VNX157" s="63"/>
      <c r="VNY157" s="63"/>
      <c r="VNZ157" s="63"/>
      <c r="VOA157" s="63"/>
      <c r="VOB157" s="63"/>
      <c r="VOC157" s="63"/>
      <c r="VOD157" s="63"/>
      <c r="VOE157" s="63"/>
      <c r="VOF157" s="63"/>
      <c r="VOG157" s="63"/>
      <c r="VOH157" s="63"/>
      <c r="VOI157" s="63"/>
      <c r="VOJ157" s="63"/>
      <c r="VOK157" s="63"/>
      <c r="VOL157" s="63"/>
      <c r="VOM157" s="63"/>
      <c r="VON157" s="63"/>
      <c r="VOO157" s="63"/>
      <c r="VOP157" s="63"/>
      <c r="VOQ157" s="63"/>
      <c r="VOR157" s="63"/>
      <c r="VOS157" s="63"/>
      <c r="VOT157" s="63"/>
      <c r="VOU157" s="63"/>
      <c r="VOV157" s="63"/>
      <c r="VOW157" s="63"/>
      <c r="VOX157" s="63"/>
      <c r="VOY157" s="63"/>
      <c r="VOZ157" s="63"/>
      <c r="VPA157" s="63"/>
      <c r="VPB157" s="63"/>
      <c r="VPC157" s="63"/>
      <c r="VPD157" s="63"/>
      <c r="VPE157" s="63"/>
      <c r="VPF157" s="63"/>
      <c r="VPG157" s="63"/>
      <c r="VPH157" s="63"/>
      <c r="VPI157" s="63"/>
      <c r="VPJ157" s="63"/>
      <c r="VPK157" s="63"/>
      <c r="VPL157" s="63"/>
      <c r="VPM157" s="63"/>
      <c r="VPN157" s="63"/>
      <c r="VPO157" s="63"/>
      <c r="VPP157" s="63"/>
      <c r="VPQ157" s="63"/>
      <c r="VPR157" s="63"/>
      <c r="VPS157" s="63"/>
      <c r="VPT157" s="63"/>
      <c r="VPU157" s="63"/>
      <c r="VPV157" s="63"/>
      <c r="VPW157" s="63"/>
      <c r="VPX157" s="63"/>
      <c r="VPY157" s="63"/>
      <c r="VPZ157" s="63"/>
      <c r="VQA157" s="63"/>
      <c r="VQB157" s="63"/>
      <c r="VQC157" s="63"/>
      <c r="VQD157" s="63"/>
      <c r="VQE157" s="63"/>
      <c r="VQF157" s="63"/>
      <c r="VQG157" s="63"/>
      <c r="VQH157" s="63"/>
      <c r="VQI157" s="63"/>
      <c r="VQJ157" s="63"/>
      <c r="VQK157" s="63"/>
      <c r="VQL157" s="63"/>
      <c r="VQM157" s="63"/>
      <c r="VQN157" s="63"/>
      <c r="VQO157" s="63"/>
      <c r="VQP157" s="63"/>
      <c r="VQQ157" s="63"/>
      <c r="VQR157" s="63"/>
      <c r="VQS157" s="63"/>
      <c r="VQT157" s="63"/>
      <c r="VQU157" s="63"/>
      <c r="VQV157" s="63"/>
      <c r="VQW157" s="63"/>
      <c r="VQX157" s="63"/>
      <c r="VQY157" s="63"/>
      <c r="VQZ157" s="63"/>
      <c r="VRA157" s="63"/>
      <c r="VRB157" s="63"/>
      <c r="VRC157" s="63"/>
      <c r="VRD157" s="63"/>
      <c r="VRE157" s="63"/>
      <c r="VRF157" s="63"/>
      <c r="VRG157" s="63"/>
      <c r="VRH157" s="63"/>
      <c r="VRI157" s="63"/>
      <c r="VRJ157" s="63"/>
      <c r="VRK157" s="63"/>
      <c r="VRL157" s="63"/>
      <c r="VRM157" s="63"/>
      <c r="VRN157" s="63"/>
      <c r="VRO157" s="63"/>
      <c r="VRP157" s="63"/>
      <c r="VRQ157" s="63"/>
      <c r="VRR157" s="63"/>
      <c r="VRS157" s="63"/>
      <c r="VRT157" s="63"/>
      <c r="VRU157" s="63"/>
      <c r="VRV157" s="63"/>
      <c r="VRW157" s="63"/>
      <c r="VRX157" s="63"/>
      <c r="VRY157" s="63"/>
      <c r="VRZ157" s="63"/>
      <c r="VSA157" s="63"/>
      <c r="VSB157" s="63"/>
      <c r="VSC157" s="63"/>
      <c r="VSD157" s="63"/>
      <c r="VSE157" s="63"/>
      <c r="VSF157" s="63"/>
      <c r="VSG157" s="63"/>
      <c r="VSH157" s="63"/>
      <c r="VSI157" s="63"/>
      <c r="VSJ157" s="63"/>
      <c r="VSK157" s="63"/>
      <c r="VSL157" s="63"/>
      <c r="VSM157" s="63"/>
      <c r="VSN157" s="63"/>
      <c r="VSO157" s="63"/>
      <c r="VSP157" s="63"/>
      <c r="VSQ157" s="63"/>
      <c r="VSR157" s="63"/>
      <c r="VSS157" s="63"/>
      <c r="VST157" s="63"/>
      <c r="VSU157" s="63"/>
      <c r="VSV157" s="63"/>
      <c r="VSW157" s="63"/>
      <c r="VSX157" s="63"/>
      <c r="VSY157" s="63"/>
      <c r="VSZ157" s="63"/>
      <c r="VTA157" s="63"/>
      <c r="VTB157" s="63"/>
      <c r="VTC157" s="63"/>
      <c r="VTD157" s="63"/>
      <c r="VTE157" s="63"/>
      <c r="VTF157" s="63"/>
      <c r="VTG157" s="63"/>
      <c r="VTH157" s="63"/>
      <c r="VTI157" s="63"/>
      <c r="VTJ157" s="63"/>
      <c r="VTK157" s="63"/>
      <c r="VTL157" s="63"/>
      <c r="VTM157" s="63"/>
      <c r="VTN157" s="63"/>
      <c r="VTO157" s="63"/>
      <c r="VTP157" s="63"/>
      <c r="VTQ157" s="63"/>
      <c r="VTR157" s="63"/>
      <c r="VTS157" s="63"/>
      <c r="VTT157" s="63"/>
      <c r="VTU157" s="63"/>
      <c r="VTV157" s="63"/>
      <c r="VTW157" s="63"/>
      <c r="VTX157" s="63"/>
      <c r="VTY157" s="63"/>
      <c r="VTZ157" s="63"/>
      <c r="VUA157" s="63"/>
      <c r="VUB157" s="63"/>
      <c r="VUC157" s="63"/>
      <c r="VUD157" s="63"/>
      <c r="VUE157" s="63"/>
      <c r="VUF157" s="63"/>
      <c r="VUG157" s="63"/>
      <c r="VUH157" s="63"/>
      <c r="VUI157" s="63"/>
      <c r="VUJ157" s="63"/>
      <c r="VUK157" s="63"/>
      <c r="VUL157" s="63"/>
      <c r="VUM157" s="63"/>
      <c r="VUN157" s="63"/>
      <c r="VUO157" s="63"/>
      <c r="VUP157" s="63"/>
      <c r="VUQ157" s="63"/>
      <c r="VUR157" s="63"/>
      <c r="VUS157" s="63"/>
      <c r="VUT157" s="63"/>
      <c r="VUU157" s="63"/>
      <c r="VUV157" s="63"/>
      <c r="VUW157" s="63"/>
      <c r="VUX157" s="63"/>
      <c r="VUY157" s="63"/>
      <c r="VUZ157" s="63"/>
      <c r="VVA157" s="63"/>
      <c r="VVB157" s="63"/>
      <c r="VVC157" s="63"/>
      <c r="VVD157" s="63"/>
      <c r="VVE157" s="63"/>
      <c r="VVF157" s="63"/>
      <c r="VVG157" s="63"/>
      <c r="VVH157" s="63"/>
      <c r="VVI157" s="63"/>
      <c r="VVJ157" s="63"/>
      <c r="VVK157" s="63"/>
      <c r="VVL157" s="63"/>
      <c r="VVM157" s="63"/>
      <c r="VVN157" s="63"/>
      <c r="VVO157" s="63"/>
      <c r="VVP157" s="63"/>
      <c r="VVQ157" s="63"/>
      <c r="VVR157" s="63"/>
      <c r="VVS157" s="63"/>
      <c r="VVT157" s="63"/>
      <c r="VVU157" s="63"/>
      <c r="VVV157" s="63"/>
      <c r="VVW157" s="63"/>
      <c r="VVX157" s="63"/>
      <c r="VVY157" s="63"/>
      <c r="VVZ157" s="63"/>
      <c r="VWA157" s="63"/>
      <c r="VWB157" s="63"/>
      <c r="VWC157" s="63"/>
      <c r="VWD157" s="63"/>
      <c r="VWE157" s="63"/>
      <c r="VWF157" s="63"/>
      <c r="VWG157" s="63"/>
      <c r="VWH157" s="63"/>
      <c r="VWI157" s="63"/>
      <c r="VWJ157" s="63"/>
      <c r="VWK157" s="63"/>
      <c r="VWL157" s="63"/>
      <c r="VWM157" s="63"/>
      <c r="VWN157" s="63"/>
      <c r="VWO157" s="63"/>
      <c r="VWP157" s="63"/>
      <c r="VWQ157" s="63"/>
      <c r="VWR157" s="63"/>
      <c r="VWS157" s="63"/>
      <c r="VWT157" s="63"/>
      <c r="VWU157" s="63"/>
      <c r="VWV157" s="63"/>
      <c r="VWW157" s="63"/>
      <c r="VWX157" s="63"/>
      <c r="VWY157" s="63"/>
      <c r="VWZ157" s="63"/>
      <c r="VXA157" s="63"/>
      <c r="VXB157" s="63"/>
      <c r="VXC157" s="63"/>
      <c r="VXD157" s="63"/>
      <c r="VXE157" s="63"/>
      <c r="VXF157" s="63"/>
      <c r="VXG157" s="63"/>
      <c r="VXH157" s="63"/>
      <c r="VXI157" s="63"/>
      <c r="VXJ157" s="63"/>
      <c r="VXK157" s="63"/>
      <c r="VXL157" s="63"/>
      <c r="VXM157" s="63"/>
      <c r="VXN157" s="63"/>
      <c r="VXO157" s="63"/>
      <c r="VXP157" s="63"/>
      <c r="VXQ157" s="63"/>
      <c r="VXR157" s="63"/>
      <c r="VXS157" s="63"/>
      <c r="VXT157" s="63"/>
      <c r="VXU157" s="63"/>
      <c r="VXV157" s="63"/>
      <c r="VXW157" s="63"/>
      <c r="VXX157" s="63"/>
      <c r="VXY157" s="63"/>
      <c r="VXZ157" s="63"/>
      <c r="VYA157" s="63"/>
      <c r="VYB157" s="63"/>
      <c r="VYC157" s="63"/>
      <c r="VYD157" s="63"/>
      <c r="VYE157" s="63"/>
      <c r="VYF157" s="63"/>
      <c r="VYG157" s="63"/>
      <c r="VYH157" s="63"/>
      <c r="VYI157" s="63"/>
      <c r="VYJ157" s="63"/>
      <c r="VYK157" s="63"/>
      <c r="VYL157" s="63"/>
      <c r="VYM157" s="63"/>
      <c r="VYN157" s="63"/>
      <c r="VYO157" s="63"/>
      <c r="VYP157" s="63"/>
      <c r="VYQ157" s="63"/>
      <c r="VYR157" s="63"/>
      <c r="VYS157" s="63"/>
      <c r="VYT157" s="63"/>
      <c r="VYU157" s="63"/>
      <c r="VYV157" s="63"/>
      <c r="VYW157" s="63"/>
      <c r="VYX157" s="63"/>
      <c r="VYY157" s="63"/>
      <c r="VYZ157" s="63"/>
      <c r="VZA157" s="63"/>
      <c r="VZB157" s="63"/>
      <c r="VZC157" s="63"/>
      <c r="VZD157" s="63"/>
      <c r="VZE157" s="63"/>
      <c r="VZF157" s="63"/>
      <c r="VZG157" s="63"/>
      <c r="VZH157" s="63"/>
      <c r="VZI157" s="63"/>
      <c r="VZJ157" s="63"/>
      <c r="VZK157" s="63"/>
      <c r="VZL157" s="63"/>
      <c r="VZM157" s="63"/>
      <c r="VZN157" s="63"/>
      <c r="VZO157" s="63"/>
      <c r="VZP157" s="63"/>
      <c r="VZQ157" s="63"/>
      <c r="VZR157" s="63"/>
      <c r="VZS157" s="63"/>
      <c r="VZT157" s="63"/>
      <c r="VZU157" s="63"/>
      <c r="VZV157" s="63"/>
      <c r="VZW157" s="63"/>
      <c r="VZX157" s="63"/>
      <c r="VZY157" s="63"/>
      <c r="VZZ157" s="63"/>
      <c r="WAA157" s="63"/>
      <c r="WAB157" s="63"/>
      <c r="WAC157" s="63"/>
      <c r="WAD157" s="63"/>
      <c r="WAE157" s="63"/>
      <c r="WAF157" s="63"/>
      <c r="WAG157" s="63"/>
      <c r="WAH157" s="63"/>
      <c r="WAI157" s="63"/>
      <c r="WAJ157" s="63"/>
      <c r="WAK157" s="63"/>
      <c r="WAL157" s="63"/>
      <c r="WAM157" s="63"/>
      <c r="WAN157" s="63"/>
      <c r="WAO157" s="63"/>
      <c r="WAP157" s="63"/>
      <c r="WAQ157" s="63"/>
      <c r="WAR157" s="63"/>
      <c r="WAS157" s="63"/>
      <c r="WAT157" s="63"/>
      <c r="WAU157" s="63"/>
      <c r="WAV157" s="63"/>
      <c r="WAW157" s="63"/>
      <c r="WAX157" s="63"/>
      <c r="WAY157" s="63"/>
      <c r="WAZ157" s="63"/>
      <c r="WBA157" s="63"/>
      <c r="WBB157" s="63"/>
      <c r="WBC157" s="63"/>
      <c r="WBD157" s="63"/>
      <c r="WBE157" s="63"/>
      <c r="WBF157" s="63"/>
      <c r="WBG157" s="63"/>
      <c r="WBH157" s="63"/>
      <c r="WBI157" s="63"/>
      <c r="WBJ157" s="63"/>
      <c r="WBK157" s="63"/>
      <c r="WBL157" s="63"/>
      <c r="WBM157" s="63"/>
      <c r="WBN157" s="63"/>
      <c r="WBO157" s="63"/>
      <c r="WBP157" s="63"/>
      <c r="WBQ157" s="63"/>
      <c r="WBR157" s="63"/>
      <c r="WBS157" s="63"/>
      <c r="WBT157" s="63"/>
      <c r="WBU157" s="63"/>
      <c r="WBV157" s="63"/>
      <c r="WBW157" s="63"/>
      <c r="WBX157" s="63"/>
      <c r="WBY157" s="63"/>
      <c r="WBZ157" s="63"/>
      <c r="WCA157" s="63"/>
      <c r="WCB157" s="63"/>
      <c r="WCC157" s="63"/>
      <c r="WCD157" s="63"/>
      <c r="WCE157" s="63"/>
      <c r="WCF157" s="63"/>
      <c r="WCG157" s="63"/>
      <c r="WCH157" s="63"/>
      <c r="WCI157" s="63"/>
      <c r="WCJ157" s="63"/>
      <c r="WCK157" s="63"/>
      <c r="WCL157" s="63"/>
      <c r="WCM157" s="63"/>
      <c r="WCN157" s="63"/>
      <c r="WCO157" s="63"/>
      <c r="WCP157" s="63"/>
      <c r="WCQ157" s="63"/>
      <c r="WCR157" s="63"/>
      <c r="WCS157" s="63"/>
      <c r="WCT157" s="63"/>
      <c r="WCU157" s="63"/>
      <c r="WCV157" s="63"/>
      <c r="WCW157" s="63"/>
      <c r="WCX157" s="63"/>
      <c r="WCY157" s="63"/>
      <c r="WCZ157" s="63"/>
      <c r="WDA157" s="63"/>
      <c r="WDB157" s="63"/>
      <c r="WDC157" s="63"/>
      <c r="WDD157" s="63"/>
      <c r="WDE157" s="63"/>
      <c r="WDF157" s="63"/>
      <c r="WDG157" s="63"/>
      <c r="WDH157" s="63"/>
      <c r="WDI157" s="63"/>
      <c r="WDJ157" s="63"/>
      <c r="WDK157" s="63"/>
      <c r="WDL157" s="63"/>
      <c r="WDM157" s="63"/>
      <c r="WDN157" s="63"/>
      <c r="WDO157" s="63"/>
      <c r="WDP157" s="63"/>
      <c r="WDQ157" s="63"/>
      <c r="WDR157" s="63"/>
      <c r="WDS157" s="63"/>
      <c r="WDT157" s="63"/>
      <c r="WDU157" s="63"/>
      <c r="WDV157" s="63"/>
      <c r="WDW157" s="63"/>
      <c r="WDX157" s="63"/>
      <c r="WDY157" s="63"/>
      <c r="WDZ157" s="63"/>
      <c r="WEA157" s="63"/>
      <c r="WEB157" s="63"/>
      <c r="WEC157" s="63"/>
      <c r="WED157" s="63"/>
      <c r="WEE157" s="63"/>
      <c r="WEF157" s="63"/>
      <c r="WEG157" s="63"/>
      <c r="WEH157" s="63"/>
      <c r="WEI157" s="63"/>
      <c r="WEJ157" s="63"/>
      <c r="WEK157" s="63"/>
      <c r="WEL157" s="63"/>
      <c r="WEM157" s="63"/>
      <c r="WEN157" s="63"/>
      <c r="WEO157" s="63"/>
      <c r="WEP157" s="63"/>
      <c r="WEQ157" s="63"/>
      <c r="WER157" s="63"/>
      <c r="WES157" s="63"/>
      <c r="WET157" s="63"/>
      <c r="WEU157" s="63"/>
      <c r="WEV157" s="63"/>
      <c r="WEW157" s="63"/>
      <c r="WEX157" s="63"/>
      <c r="WEY157" s="63"/>
      <c r="WEZ157" s="63"/>
      <c r="WFA157" s="63"/>
      <c r="WFB157" s="63"/>
      <c r="WFC157" s="63"/>
      <c r="WFD157" s="63"/>
      <c r="WFE157" s="63"/>
      <c r="WFF157" s="63"/>
      <c r="WFG157" s="63"/>
      <c r="WFH157" s="63"/>
      <c r="WFI157" s="63"/>
      <c r="WFJ157" s="63"/>
      <c r="WFK157" s="63"/>
      <c r="WFL157" s="63"/>
      <c r="WFM157" s="63"/>
      <c r="WFN157" s="63"/>
      <c r="WFO157" s="63"/>
      <c r="WFP157" s="63"/>
      <c r="WFQ157" s="63"/>
      <c r="WFR157" s="63"/>
      <c r="WFS157" s="63"/>
      <c r="WFT157" s="63"/>
      <c r="WFU157" s="63"/>
      <c r="WFV157" s="63"/>
      <c r="WFW157" s="63"/>
      <c r="WFX157" s="63"/>
      <c r="WFY157" s="63"/>
      <c r="WFZ157" s="63"/>
      <c r="WGA157" s="63"/>
      <c r="WGB157" s="63"/>
      <c r="WGC157" s="63"/>
      <c r="WGD157" s="63"/>
      <c r="WGE157" s="63"/>
      <c r="WGF157" s="63"/>
      <c r="WGG157" s="63"/>
      <c r="WGH157" s="63"/>
      <c r="WGI157" s="63"/>
      <c r="WGJ157" s="63"/>
      <c r="WGK157" s="63"/>
      <c r="WGL157" s="63"/>
      <c r="WGM157" s="63"/>
      <c r="WGN157" s="63"/>
      <c r="WGO157" s="63"/>
      <c r="WGP157" s="63"/>
      <c r="WGQ157" s="63"/>
      <c r="WGR157" s="63"/>
      <c r="WGS157" s="63"/>
      <c r="WGT157" s="63"/>
      <c r="WGU157" s="63"/>
      <c r="WGV157" s="63"/>
      <c r="WGW157" s="63"/>
      <c r="WGX157" s="63"/>
      <c r="WGY157" s="63"/>
      <c r="WGZ157" s="63"/>
      <c r="WHA157" s="63"/>
      <c r="WHB157" s="63"/>
      <c r="WHC157" s="63"/>
      <c r="WHD157" s="63"/>
      <c r="WHE157" s="63"/>
      <c r="WHF157" s="63"/>
      <c r="WHG157" s="63"/>
      <c r="WHH157" s="63"/>
      <c r="WHI157" s="63"/>
      <c r="WHJ157" s="63"/>
      <c r="WHK157" s="63"/>
      <c r="WHL157" s="63"/>
      <c r="WHM157" s="63"/>
      <c r="WHN157" s="63"/>
      <c r="WHO157" s="63"/>
      <c r="WHP157" s="63"/>
      <c r="WHQ157" s="63"/>
      <c r="WHR157" s="63"/>
      <c r="WHS157" s="63"/>
      <c r="WHT157" s="63"/>
      <c r="WHU157" s="63"/>
      <c r="WHV157" s="63"/>
      <c r="WHW157" s="63"/>
      <c r="WHX157" s="63"/>
      <c r="WHY157" s="63"/>
      <c r="WHZ157" s="63"/>
      <c r="WIA157" s="63"/>
      <c r="WIB157" s="63"/>
      <c r="WIC157" s="63"/>
      <c r="WID157" s="63"/>
      <c r="WIE157" s="63"/>
      <c r="WIF157" s="63"/>
      <c r="WIG157" s="63"/>
      <c r="WIH157" s="63"/>
      <c r="WII157" s="63"/>
      <c r="WIJ157" s="63"/>
      <c r="WIK157" s="63"/>
      <c r="WIL157" s="63"/>
      <c r="WIM157" s="63"/>
      <c r="WIN157" s="63"/>
      <c r="WIO157" s="63"/>
      <c r="WIP157" s="63"/>
      <c r="WIQ157" s="63"/>
      <c r="WIR157" s="63"/>
      <c r="WIS157" s="63"/>
      <c r="WIT157" s="63"/>
      <c r="WIU157" s="63"/>
      <c r="WIV157" s="63"/>
      <c r="WIW157" s="63"/>
      <c r="WIX157" s="63"/>
      <c r="WIY157" s="63"/>
      <c r="WIZ157" s="63"/>
      <c r="WJA157" s="63"/>
      <c r="WJB157" s="63"/>
      <c r="WJC157" s="63"/>
      <c r="WJD157" s="63"/>
      <c r="WJE157" s="63"/>
      <c r="WJF157" s="63"/>
      <c r="WJG157" s="63"/>
      <c r="WJH157" s="63"/>
      <c r="WJI157" s="63"/>
      <c r="WJJ157" s="63"/>
      <c r="WJK157" s="63"/>
      <c r="WJL157" s="63"/>
      <c r="WJM157" s="63"/>
      <c r="WJN157" s="63"/>
      <c r="WJO157" s="63"/>
      <c r="WJP157" s="63"/>
      <c r="WJQ157" s="63"/>
      <c r="WJR157" s="63"/>
      <c r="WJS157" s="63"/>
      <c r="WJT157" s="63"/>
      <c r="WJU157" s="63"/>
      <c r="WJV157" s="63"/>
      <c r="WJW157" s="63"/>
      <c r="WJX157" s="63"/>
      <c r="WJY157" s="63"/>
      <c r="WJZ157" s="63"/>
      <c r="WKA157" s="63"/>
      <c r="WKB157" s="63"/>
      <c r="WKC157" s="63"/>
      <c r="WKD157" s="63"/>
      <c r="WKE157" s="63"/>
      <c r="WKF157" s="63"/>
      <c r="WKG157" s="63"/>
      <c r="WKH157" s="63"/>
      <c r="WKI157" s="63"/>
      <c r="WKJ157" s="63"/>
      <c r="WKK157" s="63"/>
      <c r="WKL157" s="63"/>
      <c r="WKM157" s="63"/>
      <c r="WKN157" s="63"/>
      <c r="WKO157" s="63"/>
      <c r="WKP157" s="63"/>
      <c r="WKQ157" s="63"/>
      <c r="WKR157" s="63"/>
      <c r="WKS157" s="63"/>
      <c r="WKT157" s="63"/>
      <c r="WKU157" s="63"/>
      <c r="WKV157" s="63"/>
      <c r="WKW157" s="63"/>
      <c r="WKX157" s="63"/>
      <c r="WKY157" s="63"/>
      <c r="WKZ157" s="63"/>
      <c r="WLA157" s="63"/>
      <c r="WLB157" s="63"/>
      <c r="WLC157" s="63"/>
      <c r="WLD157" s="63"/>
      <c r="WLE157" s="63"/>
      <c r="WLF157" s="63"/>
      <c r="WLG157" s="63"/>
      <c r="WLH157" s="63"/>
      <c r="WLI157" s="63"/>
      <c r="WLJ157" s="63"/>
      <c r="WLK157" s="63"/>
      <c r="WLL157" s="63"/>
      <c r="WLM157" s="63"/>
      <c r="WLN157" s="63"/>
      <c r="WLO157" s="63"/>
      <c r="WLP157" s="63"/>
      <c r="WLQ157" s="63"/>
      <c r="WLR157" s="63"/>
      <c r="WLS157" s="63"/>
      <c r="WLT157" s="63"/>
      <c r="WLU157" s="63"/>
      <c r="WLV157" s="63"/>
      <c r="WLW157" s="63"/>
      <c r="WLX157" s="63"/>
      <c r="WLY157" s="63"/>
      <c r="WLZ157" s="63"/>
      <c r="WMA157" s="63"/>
      <c r="WMB157" s="63"/>
      <c r="WMC157" s="63"/>
      <c r="WMD157" s="63"/>
      <c r="WME157" s="63"/>
      <c r="WMF157" s="63"/>
      <c r="WMG157" s="63"/>
      <c r="WMH157" s="63"/>
      <c r="WMI157" s="63"/>
      <c r="WMJ157" s="63"/>
      <c r="WMK157" s="63"/>
      <c r="WML157" s="63"/>
      <c r="WMM157" s="63"/>
      <c r="WMN157" s="63"/>
      <c r="WMO157" s="63"/>
      <c r="WMP157" s="63"/>
      <c r="WMQ157" s="63"/>
      <c r="WMR157" s="63"/>
      <c r="WMS157" s="63"/>
      <c r="WMT157" s="63"/>
      <c r="WMU157" s="63"/>
      <c r="WMV157" s="63"/>
      <c r="WMW157" s="63"/>
      <c r="WMX157" s="63"/>
      <c r="WMY157" s="63"/>
      <c r="WMZ157" s="63"/>
      <c r="WNA157" s="63"/>
      <c r="WNB157" s="63"/>
      <c r="WNC157" s="63"/>
      <c r="WND157" s="63"/>
      <c r="WNE157" s="63"/>
      <c r="WNF157" s="63"/>
      <c r="WNG157" s="63"/>
      <c r="WNH157" s="63"/>
      <c r="WNI157" s="63"/>
      <c r="WNJ157" s="63"/>
      <c r="WNK157" s="63"/>
      <c r="WNL157" s="63"/>
      <c r="WNM157" s="63"/>
      <c r="WNN157" s="63"/>
      <c r="WNO157" s="63"/>
      <c r="WNP157" s="63"/>
      <c r="WNQ157" s="63"/>
      <c r="WNR157" s="63"/>
      <c r="WNS157" s="63"/>
      <c r="WNT157" s="63"/>
      <c r="WNU157" s="63"/>
      <c r="WNV157" s="63"/>
      <c r="WNW157" s="63"/>
      <c r="WNX157" s="63"/>
      <c r="WNY157" s="63"/>
      <c r="WNZ157" s="63"/>
      <c r="WOA157" s="63"/>
      <c r="WOB157" s="63"/>
      <c r="WOC157" s="63"/>
      <c r="WOD157" s="63"/>
      <c r="WOE157" s="63"/>
      <c r="WOF157" s="63"/>
      <c r="WOG157" s="63"/>
      <c r="WOH157" s="63"/>
      <c r="WOI157" s="63"/>
      <c r="WOJ157" s="63"/>
      <c r="WOK157" s="63"/>
      <c r="WOL157" s="63"/>
      <c r="WOM157" s="63"/>
      <c r="WON157" s="63"/>
      <c r="WOO157" s="63"/>
      <c r="WOP157" s="63"/>
      <c r="WOQ157" s="63"/>
      <c r="WOR157" s="63"/>
      <c r="WOS157" s="63"/>
      <c r="WOT157" s="63"/>
      <c r="WOU157" s="63"/>
      <c r="WOV157" s="63"/>
      <c r="WOW157" s="63"/>
      <c r="WOX157" s="63"/>
      <c r="WOY157" s="63"/>
      <c r="WOZ157" s="63"/>
      <c r="WPA157" s="63"/>
      <c r="WPB157" s="63"/>
      <c r="WPC157" s="63"/>
      <c r="WPD157" s="63"/>
      <c r="WPE157" s="63"/>
      <c r="WPF157" s="63"/>
      <c r="WPG157" s="63"/>
      <c r="WPH157" s="63"/>
      <c r="WPI157" s="63"/>
      <c r="WPJ157" s="63"/>
      <c r="WPK157" s="63"/>
      <c r="WPL157" s="63"/>
      <c r="WPM157" s="63"/>
      <c r="WPN157" s="63"/>
      <c r="WPO157" s="63"/>
      <c r="WPP157" s="63"/>
      <c r="WPQ157" s="63"/>
      <c r="WPR157" s="63"/>
      <c r="WPS157" s="63"/>
      <c r="WPT157" s="63"/>
      <c r="WPU157" s="63"/>
      <c r="WPV157" s="63"/>
      <c r="WPW157" s="63"/>
      <c r="WPX157" s="63"/>
      <c r="WPY157" s="63"/>
      <c r="WPZ157" s="63"/>
      <c r="WQA157" s="63"/>
      <c r="WQB157" s="63"/>
      <c r="WQC157" s="63"/>
      <c r="WQD157" s="63"/>
      <c r="WQE157" s="63"/>
      <c r="WQF157" s="63"/>
      <c r="WQG157" s="63"/>
      <c r="WQH157" s="63"/>
      <c r="WQI157" s="63"/>
      <c r="WQJ157" s="63"/>
      <c r="WQK157" s="63"/>
      <c r="WQL157" s="63"/>
      <c r="WQM157" s="63"/>
      <c r="WQN157" s="63"/>
      <c r="WQO157" s="63"/>
      <c r="WQP157" s="63"/>
      <c r="WQQ157" s="63"/>
      <c r="WQR157" s="63"/>
      <c r="WQS157" s="63"/>
      <c r="WQT157" s="63"/>
      <c r="WQU157" s="63"/>
      <c r="WQV157" s="63"/>
      <c r="WQW157" s="63"/>
      <c r="WQX157" s="63"/>
      <c r="WQY157" s="63"/>
      <c r="WQZ157" s="63"/>
      <c r="WRA157" s="63"/>
      <c r="WRB157" s="63"/>
      <c r="WRC157" s="63"/>
      <c r="WRD157" s="63"/>
      <c r="WRE157" s="63"/>
      <c r="WRF157" s="63"/>
      <c r="WRG157" s="63"/>
      <c r="WRH157" s="63"/>
      <c r="WRI157" s="63"/>
      <c r="WRJ157" s="63"/>
      <c r="WRK157" s="63"/>
      <c r="WRL157" s="63"/>
      <c r="WRM157" s="63"/>
      <c r="WRN157" s="63"/>
      <c r="WRO157" s="63"/>
      <c r="WRP157" s="63"/>
      <c r="WRQ157" s="63"/>
      <c r="WRR157" s="63"/>
      <c r="WRS157" s="63"/>
      <c r="WRT157" s="63"/>
      <c r="WRU157" s="63"/>
      <c r="WRV157" s="63"/>
      <c r="WRW157" s="63"/>
      <c r="WRX157" s="63"/>
      <c r="WRY157" s="63"/>
      <c r="WRZ157" s="63"/>
      <c r="WSA157" s="63"/>
      <c r="WSB157" s="63"/>
      <c r="WSC157" s="63"/>
      <c r="WSD157" s="63"/>
      <c r="WSE157" s="63"/>
      <c r="WSF157" s="63"/>
      <c r="WSG157" s="63"/>
      <c r="WSH157" s="63"/>
      <c r="WSI157" s="63"/>
      <c r="WSJ157" s="63"/>
      <c r="WSK157" s="63"/>
      <c r="WSL157" s="63"/>
      <c r="WSM157" s="63"/>
      <c r="WSN157" s="63"/>
      <c r="WSO157" s="63"/>
      <c r="WSP157" s="63"/>
      <c r="WSQ157" s="63"/>
      <c r="WSR157" s="63"/>
      <c r="WSS157" s="63"/>
      <c r="WST157" s="63"/>
      <c r="WSU157" s="63"/>
      <c r="WSV157" s="63"/>
      <c r="WSW157" s="63"/>
      <c r="WSX157" s="63"/>
      <c r="WSY157" s="63"/>
      <c r="WSZ157" s="63"/>
      <c r="WTA157" s="63"/>
      <c r="WTB157" s="63"/>
      <c r="WTC157" s="63"/>
      <c r="WTD157" s="63"/>
      <c r="WTE157" s="63"/>
      <c r="WTF157" s="63"/>
      <c r="WTG157" s="63"/>
      <c r="WTH157" s="63"/>
      <c r="WTI157" s="63"/>
      <c r="WTJ157" s="63"/>
      <c r="WTK157" s="63"/>
      <c r="WTL157" s="63"/>
      <c r="WTM157" s="63"/>
      <c r="WTN157" s="63"/>
      <c r="WTO157" s="63"/>
      <c r="WTP157" s="63"/>
      <c r="WTQ157" s="63"/>
      <c r="WTR157" s="63"/>
      <c r="WTS157" s="63"/>
      <c r="WTT157" s="63"/>
      <c r="WTU157" s="63"/>
      <c r="WTV157" s="63"/>
      <c r="WTW157" s="63"/>
      <c r="WTX157" s="63"/>
      <c r="WTY157" s="63"/>
      <c r="WTZ157" s="63"/>
      <c r="WUA157" s="63"/>
      <c r="WUB157" s="63"/>
      <c r="WUC157" s="63"/>
      <c r="WUD157" s="63"/>
      <c r="WUE157" s="63"/>
      <c r="WUF157" s="63"/>
      <c r="WUG157" s="63"/>
      <c r="WUH157" s="63"/>
      <c r="WUI157" s="63"/>
      <c r="WUJ157" s="63"/>
      <c r="WUK157" s="63"/>
      <c r="WUL157" s="63"/>
      <c r="WUM157" s="63"/>
      <c r="WUN157" s="63"/>
      <c r="WUO157" s="63"/>
      <c r="WUP157" s="63"/>
      <c r="WUQ157" s="63"/>
      <c r="WUR157" s="63"/>
      <c r="WUS157" s="63"/>
      <c r="WUT157" s="63"/>
      <c r="WUU157" s="63"/>
      <c r="WUV157" s="63"/>
      <c r="WUW157" s="63"/>
      <c r="WUX157" s="63"/>
      <c r="WUY157" s="63"/>
      <c r="WUZ157" s="63"/>
      <c r="WVA157" s="63"/>
      <c r="WVB157" s="63"/>
      <c r="WVC157" s="63"/>
      <c r="WVD157" s="63"/>
      <c r="WVE157" s="63"/>
      <c r="WVF157" s="63"/>
      <c r="WVG157" s="63"/>
      <c r="WVH157" s="63"/>
      <c r="WVI157" s="63"/>
      <c r="WVJ157" s="63"/>
      <c r="WVK157" s="63"/>
      <c r="WVL157" s="63"/>
      <c r="WVM157" s="63"/>
      <c r="WVN157" s="63"/>
      <c r="WVO157" s="63"/>
      <c r="WVP157" s="63"/>
      <c r="WVQ157" s="63"/>
      <c r="WVR157" s="63"/>
      <c r="WVS157" s="63"/>
      <c r="WVT157" s="63"/>
      <c r="WVU157" s="63"/>
      <c r="WVV157" s="63"/>
      <c r="WVW157" s="63"/>
      <c r="WVX157" s="63"/>
      <c r="WVY157" s="63"/>
      <c r="WVZ157" s="63"/>
      <c r="WWA157" s="63"/>
      <c r="WWB157" s="63"/>
      <c r="WWC157" s="63"/>
      <c r="WWD157" s="63"/>
      <c r="WWE157" s="63"/>
      <c r="WWF157" s="63"/>
      <c r="WWG157" s="63"/>
      <c r="WWH157" s="63"/>
      <c r="WWI157" s="63"/>
      <c r="WWJ157" s="63"/>
      <c r="WWK157" s="63"/>
      <c r="WWL157" s="63"/>
      <c r="WWM157" s="63"/>
      <c r="WWN157" s="63"/>
      <c r="WWO157" s="63"/>
      <c r="WWP157" s="63"/>
      <c r="WWQ157" s="63"/>
      <c r="WWR157" s="63"/>
      <c r="WWS157" s="63"/>
      <c r="WWT157" s="63"/>
      <c r="WWU157" s="63"/>
      <c r="WWV157" s="63"/>
      <c r="WWW157" s="63"/>
      <c r="WWX157" s="63"/>
      <c r="WWY157" s="63"/>
      <c r="WWZ157" s="63"/>
      <c r="WXA157" s="63"/>
      <c r="WXB157" s="63"/>
      <c r="WXC157" s="63"/>
      <c r="WXD157" s="63"/>
      <c r="WXE157" s="63"/>
      <c r="WXF157" s="63"/>
      <c r="WXG157" s="63"/>
      <c r="WXH157" s="63"/>
      <c r="WXI157" s="63"/>
      <c r="WXJ157" s="63"/>
      <c r="WXK157" s="63"/>
      <c r="WXL157" s="63"/>
      <c r="WXM157" s="63"/>
      <c r="WXN157" s="63"/>
      <c r="WXO157" s="63"/>
      <c r="WXP157" s="63"/>
      <c r="WXQ157" s="63"/>
      <c r="WXR157" s="63"/>
      <c r="WXS157" s="63"/>
      <c r="WXT157" s="63"/>
      <c r="WXU157" s="63"/>
      <c r="WXV157" s="63"/>
      <c r="WXW157" s="63"/>
      <c r="WXX157" s="63"/>
      <c r="WXY157" s="63"/>
      <c r="WXZ157" s="63"/>
      <c r="WYA157" s="63"/>
      <c r="WYB157" s="63"/>
      <c r="WYC157" s="63"/>
      <c r="WYD157" s="63"/>
      <c r="WYE157" s="63"/>
      <c r="WYF157" s="63"/>
      <c r="WYG157" s="63"/>
      <c r="WYH157" s="63"/>
      <c r="WYI157" s="63"/>
      <c r="WYJ157" s="63"/>
      <c r="WYK157" s="63"/>
      <c r="WYL157" s="63"/>
      <c r="WYM157" s="63"/>
      <c r="WYN157" s="63"/>
      <c r="WYO157" s="63"/>
      <c r="WYP157" s="63"/>
      <c r="WYQ157" s="63"/>
      <c r="WYR157" s="63"/>
      <c r="WYS157" s="63"/>
      <c r="WYT157" s="63"/>
      <c r="WYU157" s="63"/>
      <c r="WYV157" s="63"/>
      <c r="WYW157" s="63"/>
      <c r="WYX157" s="63"/>
      <c r="WYY157" s="63"/>
      <c r="WYZ157" s="63"/>
      <c r="WZA157" s="63"/>
      <c r="WZB157" s="63"/>
      <c r="WZC157" s="63"/>
      <c r="WZD157" s="63"/>
      <c r="WZE157" s="63"/>
      <c r="WZF157" s="63"/>
      <c r="WZG157" s="63"/>
      <c r="WZH157" s="63"/>
      <c r="WZI157" s="63"/>
      <c r="WZJ157" s="63"/>
      <c r="WZK157" s="63"/>
      <c r="WZL157" s="63"/>
      <c r="WZM157" s="63"/>
      <c r="WZN157" s="63"/>
      <c r="WZO157" s="63"/>
      <c r="WZP157" s="63"/>
      <c r="WZQ157" s="63"/>
      <c r="WZR157" s="63"/>
      <c r="WZS157" s="63"/>
      <c r="WZT157" s="63"/>
      <c r="WZU157" s="63"/>
      <c r="WZV157" s="63"/>
      <c r="WZW157" s="63"/>
      <c r="WZX157" s="63"/>
      <c r="WZY157" s="63"/>
      <c r="WZZ157" s="63"/>
      <c r="XAA157" s="63"/>
      <c r="XAB157" s="63"/>
      <c r="XAC157" s="63"/>
      <c r="XAD157" s="63"/>
      <c r="XAE157" s="63"/>
      <c r="XAF157" s="63"/>
      <c r="XAG157" s="63"/>
      <c r="XAH157" s="63"/>
      <c r="XAI157" s="63"/>
      <c r="XAJ157" s="63"/>
      <c r="XAK157" s="63"/>
      <c r="XAL157" s="63"/>
      <c r="XAM157" s="63"/>
      <c r="XAN157" s="63"/>
      <c r="XAO157" s="63"/>
      <c r="XAP157" s="63"/>
      <c r="XAQ157" s="63"/>
      <c r="XAR157" s="63"/>
      <c r="XAS157" s="63"/>
      <c r="XAT157" s="63"/>
      <c r="XAU157" s="63"/>
      <c r="XAV157" s="63"/>
      <c r="XAW157" s="63"/>
      <c r="XAX157" s="63"/>
      <c r="XAY157" s="63"/>
      <c r="XAZ157" s="63"/>
      <c r="XBA157" s="63"/>
      <c r="XBB157" s="63"/>
      <c r="XBC157" s="63"/>
      <c r="XBD157" s="63"/>
      <c r="XBE157" s="63"/>
      <c r="XBF157" s="63"/>
      <c r="XBG157" s="63"/>
      <c r="XBH157" s="63"/>
      <c r="XBI157" s="63"/>
      <c r="XBJ157" s="63"/>
      <c r="XBK157" s="63"/>
      <c r="XBL157" s="63"/>
      <c r="XBM157" s="63"/>
      <c r="XBN157" s="63"/>
      <c r="XBO157" s="63"/>
      <c r="XBP157" s="63"/>
      <c r="XBQ157" s="63"/>
      <c r="XBR157" s="63"/>
      <c r="XBS157" s="63"/>
      <c r="XBT157" s="63"/>
      <c r="XBU157" s="63"/>
      <c r="XBV157" s="63"/>
      <c r="XBW157" s="63"/>
      <c r="XBX157" s="63"/>
      <c r="XBY157" s="63"/>
      <c r="XBZ157" s="63"/>
      <c r="XCA157" s="63"/>
      <c r="XCB157" s="63"/>
      <c r="XCC157" s="63"/>
      <c r="XCD157" s="63"/>
      <c r="XCE157" s="63"/>
      <c r="XCF157" s="63"/>
      <c r="XCG157" s="63"/>
      <c r="XCH157" s="63"/>
      <c r="XCI157" s="63"/>
      <c r="XCJ157" s="63"/>
      <c r="XCK157" s="63"/>
      <c r="XCL157" s="63"/>
      <c r="XCM157" s="63"/>
      <c r="XCN157" s="63"/>
      <c r="XCO157" s="63"/>
      <c r="XCP157" s="63"/>
      <c r="XCQ157" s="63"/>
      <c r="XCR157" s="63"/>
      <c r="XCS157" s="63"/>
      <c r="XCT157" s="63"/>
      <c r="XCU157" s="63"/>
      <c r="XCV157" s="63"/>
      <c r="XCW157" s="63"/>
      <c r="XCX157" s="63"/>
      <c r="XCY157" s="63"/>
      <c r="XCZ157" s="63"/>
      <c r="XDA157" s="63"/>
      <c r="XDB157" s="63"/>
      <c r="XDC157" s="63"/>
      <c r="XDD157" s="63"/>
      <c r="XDE157" s="63"/>
      <c r="XDF157" s="63"/>
      <c r="XDG157" s="63"/>
      <c r="XDH157" s="63"/>
      <c r="XDI157" s="63"/>
      <c r="XDJ157" s="63"/>
      <c r="XDK157" s="63"/>
      <c r="XDL157" s="63"/>
      <c r="XDM157" s="63"/>
      <c r="XDN157" s="63"/>
      <c r="XDO157" s="63"/>
      <c r="XDP157" s="63"/>
      <c r="XDQ157" s="63"/>
      <c r="XDR157" s="63"/>
      <c r="XDS157" s="63"/>
      <c r="XDT157" s="63"/>
      <c r="XDU157" s="63"/>
      <c r="XDV157" s="63"/>
      <c r="XDW157" s="63"/>
      <c r="XDX157" s="63"/>
      <c r="XDY157" s="63"/>
      <c r="XDZ157" s="63"/>
      <c r="XEA157" s="63"/>
      <c r="XEB157" s="63"/>
      <c r="XEC157" s="63"/>
      <c r="XED157" s="63"/>
      <c r="XEE157" s="63"/>
      <c r="XEF157" s="63"/>
      <c r="XEG157" s="63"/>
      <c r="XEH157" s="63"/>
      <c r="XEI157" s="63"/>
      <c r="XEJ157" s="63"/>
      <c r="XEK157" s="63"/>
      <c r="XEL157" s="63"/>
      <c r="XEM157" s="63"/>
      <c r="XEN157" s="63"/>
      <c r="XEO157" s="63"/>
      <c r="XEP157" s="63"/>
      <c r="XEQ157" s="63"/>
      <c r="XER157" s="63"/>
      <c r="XES157" s="63"/>
      <c r="XET157" s="63"/>
      <c r="XEU157" s="63"/>
      <c r="XEV157" s="63"/>
      <c r="XEW157" s="63"/>
    </row>
    <row r="158" spans="1:16377" s="260" customFormat="1" ht="14.45">
      <c r="A158" s="63"/>
      <c r="B158" s="63" t="s">
        <v>358</v>
      </c>
      <c r="C158" s="128">
        <v>45839</v>
      </c>
      <c r="D158" s="63"/>
      <c r="E158" s="63"/>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c r="ALU158" s="63"/>
      <c r="ALV158" s="63"/>
      <c r="ALW158" s="63"/>
      <c r="ALX158" s="63"/>
      <c r="ALY158" s="63"/>
      <c r="ALZ158" s="63"/>
      <c r="AMA158" s="63"/>
      <c r="AMB158" s="63"/>
      <c r="AMC158" s="63"/>
      <c r="AMD158" s="63"/>
      <c r="AME158" s="63"/>
      <c r="AMF158" s="63"/>
      <c r="AMG158" s="63"/>
      <c r="AMH158" s="63"/>
      <c r="AMI158" s="63"/>
      <c r="AMJ158" s="63"/>
      <c r="AMK158" s="63"/>
      <c r="AML158" s="63"/>
      <c r="AMM158" s="63"/>
      <c r="AMN158" s="63"/>
      <c r="AMO158" s="63"/>
      <c r="AMP158" s="63"/>
      <c r="AMQ158" s="63"/>
      <c r="AMR158" s="63"/>
      <c r="AMS158" s="63"/>
      <c r="AMT158" s="63"/>
      <c r="AMU158" s="63"/>
      <c r="AMV158" s="63"/>
      <c r="AMW158" s="63"/>
      <c r="AMX158" s="63"/>
      <c r="AMY158" s="63"/>
      <c r="AMZ158" s="63"/>
      <c r="ANA158" s="63"/>
      <c r="ANB158" s="63"/>
      <c r="ANC158" s="63"/>
      <c r="AND158" s="63"/>
      <c r="ANE158" s="63"/>
      <c r="ANF158" s="63"/>
      <c r="ANG158" s="63"/>
      <c r="ANH158" s="63"/>
      <c r="ANI158" s="63"/>
      <c r="ANJ158" s="63"/>
      <c r="ANK158" s="63"/>
      <c r="ANL158" s="63"/>
      <c r="ANM158" s="63"/>
      <c r="ANN158" s="63"/>
      <c r="ANO158" s="63"/>
      <c r="ANP158" s="63"/>
      <c r="ANQ158" s="63"/>
      <c r="ANR158" s="63"/>
      <c r="ANS158" s="63"/>
      <c r="ANT158" s="63"/>
      <c r="ANU158" s="63"/>
      <c r="ANV158" s="63"/>
      <c r="ANW158" s="63"/>
      <c r="ANX158" s="63"/>
      <c r="ANY158" s="63"/>
      <c r="ANZ158" s="63"/>
      <c r="AOA158" s="63"/>
      <c r="AOB158" s="63"/>
      <c r="AOC158" s="63"/>
      <c r="AOD158" s="63"/>
      <c r="AOE158" s="63"/>
      <c r="AOF158" s="63"/>
      <c r="AOG158" s="63"/>
      <c r="AOH158" s="63"/>
      <c r="AOI158" s="63"/>
      <c r="AOJ158" s="63"/>
      <c r="AOK158" s="63"/>
      <c r="AOL158" s="63"/>
      <c r="AOM158" s="63"/>
      <c r="AON158" s="63"/>
      <c r="AOO158" s="63"/>
      <c r="AOP158" s="63"/>
      <c r="AOQ158" s="63"/>
      <c r="AOR158" s="63"/>
      <c r="AOS158" s="63"/>
      <c r="AOT158" s="63"/>
      <c r="AOU158" s="63"/>
      <c r="AOV158" s="63"/>
      <c r="AOW158" s="63"/>
      <c r="AOX158" s="63"/>
      <c r="AOY158" s="63"/>
      <c r="AOZ158" s="63"/>
      <c r="APA158" s="63"/>
      <c r="APB158" s="63"/>
      <c r="APC158" s="63"/>
      <c r="APD158" s="63"/>
      <c r="APE158" s="63"/>
      <c r="APF158" s="63"/>
      <c r="APG158" s="63"/>
      <c r="APH158" s="63"/>
      <c r="API158" s="63"/>
      <c r="APJ158" s="63"/>
      <c r="APK158" s="63"/>
      <c r="APL158" s="63"/>
      <c r="APM158" s="63"/>
      <c r="APN158" s="63"/>
      <c r="APO158" s="63"/>
      <c r="APP158" s="63"/>
      <c r="APQ158" s="63"/>
      <c r="APR158" s="63"/>
      <c r="APS158" s="63"/>
      <c r="APT158" s="63"/>
      <c r="APU158" s="63"/>
      <c r="APV158" s="63"/>
      <c r="APW158" s="63"/>
      <c r="APX158" s="63"/>
      <c r="APY158" s="63"/>
      <c r="APZ158" s="63"/>
      <c r="AQA158" s="63"/>
      <c r="AQB158" s="63"/>
      <c r="AQC158" s="63"/>
      <c r="AQD158" s="63"/>
      <c r="AQE158" s="63"/>
      <c r="AQF158" s="63"/>
      <c r="AQG158" s="63"/>
      <c r="AQH158" s="63"/>
      <c r="AQI158" s="63"/>
      <c r="AQJ158" s="63"/>
      <c r="AQK158" s="63"/>
      <c r="AQL158" s="63"/>
      <c r="AQM158" s="63"/>
      <c r="AQN158" s="63"/>
      <c r="AQO158" s="63"/>
      <c r="AQP158" s="63"/>
      <c r="AQQ158" s="63"/>
      <c r="AQR158" s="63"/>
      <c r="AQS158" s="63"/>
      <c r="AQT158" s="63"/>
      <c r="AQU158" s="63"/>
      <c r="AQV158" s="63"/>
      <c r="AQW158" s="63"/>
      <c r="AQX158" s="63"/>
      <c r="AQY158" s="63"/>
      <c r="AQZ158" s="63"/>
      <c r="ARA158" s="63"/>
      <c r="ARB158" s="63"/>
      <c r="ARC158" s="63"/>
      <c r="ARD158" s="63"/>
      <c r="ARE158" s="63"/>
      <c r="ARF158" s="63"/>
      <c r="ARG158" s="63"/>
      <c r="ARH158" s="63"/>
      <c r="ARI158" s="63"/>
      <c r="ARJ158" s="63"/>
      <c r="ARK158" s="63"/>
      <c r="ARL158" s="63"/>
      <c r="ARM158" s="63"/>
      <c r="ARN158" s="63"/>
      <c r="ARO158" s="63"/>
      <c r="ARP158" s="63"/>
      <c r="ARQ158" s="63"/>
      <c r="ARR158" s="63"/>
      <c r="ARS158" s="63"/>
      <c r="ART158" s="63"/>
      <c r="ARU158" s="63"/>
      <c r="ARV158" s="63"/>
      <c r="ARW158" s="63"/>
      <c r="ARX158" s="63"/>
      <c r="ARY158" s="63"/>
      <c r="ARZ158" s="63"/>
      <c r="ASA158" s="63"/>
      <c r="ASB158" s="63"/>
      <c r="ASC158" s="63"/>
      <c r="ASD158" s="63"/>
      <c r="ASE158" s="63"/>
      <c r="ASF158" s="63"/>
      <c r="ASG158" s="63"/>
      <c r="ASH158" s="63"/>
      <c r="ASI158" s="63"/>
      <c r="ASJ158" s="63"/>
      <c r="ASK158" s="63"/>
      <c r="ASL158" s="63"/>
      <c r="ASM158" s="63"/>
      <c r="ASN158" s="63"/>
      <c r="ASO158" s="63"/>
      <c r="ASP158" s="63"/>
      <c r="ASQ158" s="63"/>
      <c r="ASR158" s="63"/>
      <c r="ASS158" s="63"/>
      <c r="AST158" s="63"/>
      <c r="ASU158" s="63"/>
      <c r="ASV158" s="63"/>
      <c r="ASW158" s="63"/>
      <c r="ASX158" s="63"/>
      <c r="ASY158" s="63"/>
      <c r="ASZ158" s="63"/>
      <c r="ATA158" s="63"/>
      <c r="ATB158" s="63"/>
      <c r="ATC158" s="63"/>
      <c r="ATD158" s="63"/>
      <c r="ATE158" s="63"/>
      <c r="ATF158" s="63"/>
      <c r="ATG158" s="63"/>
      <c r="ATH158" s="63"/>
      <c r="ATI158" s="63"/>
      <c r="ATJ158" s="63"/>
      <c r="ATK158" s="63"/>
      <c r="ATL158" s="63"/>
      <c r="ATM158" s="63"/>
      <c r="ATN158" s="63"/>
      <c r="ATO158" s="63"/>
      <c r="ATP158" s="63"/>
      <c r="ATQ158" s="63"/>
      <c r="ATR158" s="63"/>
      <c r="ATS158" s="63"/>
      <c r="ATT158" s="63"/>
      <c r="ATU158" s="63"/>
      <c r="ATV158" s="63"/>
      <c r="ATW158" s="63"/>
      <c r="ATX158" s="63"/>
      <c r="ATY158" s="63"/>
      <c r="ATZ158" s="63"/>
      <c r="AUA158" s="63"/>
      <c r="AUB158" s="63"/>
      <c r="AUC158" s="63"/>
      <c r="AUD158" s="63"/>
      <c r="AUE158" s="63"/>
      <c r="AUF158" s="63"/>
      <c r="AUG158" s="63"/>
      <c r="AUH158" s="63"/>
      <c r="AUI158" s="63"/>
      <c r="AUJ158" s="63"/>
      <c r="AUK158" s="63"/>
      <c r="AUL158" s="63"/>
      <c r="AUM158" s="63"/>
      <c r="AUN158" s="63"/>
      <c r="AUO158" s="63"/>
      <c r="AUP158" s="63"/>
      <c r="AUQ158" s="63"/>
      <c r="AUR158" s="63"/>
      <c r="AUS158" s="63"/>
      <c r="AUT158" s="63"/>
      <c r="AUU158" s="63"/>
      <c r="AUV158" s="63"/>
      <c r="AUW158" s="63"/>
      <c r="AUX158" s="63"/>
      <c r="AUY158" s="63"/>
      <c r="AUZ158" s="63"/>
      <c r="AVA158" s="63"/>
      <c r="AVB158" s="63"/>
      <c r="AVC158" s="63"/>
      <c r="AVD158" s="63"/>
      <c r="AVE158" s="63"/>
      <c r="AVF158" s="63"/>
      <c r="AVG158" s="63"/>
      <c r="AVH158" s="63"/>
      <c r="AVI158" s="63"/>
      <c r="AVJ158" s="63"/>
      <c r="AVK158" s="63"/>
      <c r="AVL158" s="63"/>
      <c r="AVM158" s="63"/>
      <c r="AVN158" s="63"/>
      <c r="AVO158" s="63"/>
      <c r="AVP158" s="63"/>
      <c r="AVQ158" s="63"/>
      <c r="AVR158" s="63"/>
      <c r="AVS158" s="63"/>
      <c r="AVT158" s="63"/>
      <c r="AVU158" s="63"/>
      <c r="AVV158" s="63"/>
      <c r="AVW158" s="63"/>
      <c r="AVX158" s="63"/>
      <c r="AVY158" s="63"/>
      <c r="AVZ158" s="63"/>
      <c r="AWA158" s="63"/>
      <c r="AWB158" s="63"/>
      <c r="AWC158" s="63"/>
      <c r="AWD158" s="63"/>
      <c r="AWE158" s="63"/>
      <c r="AWF158" s="63"/>
      <c r="AWG158" s="63"/>
      <c r="AWH158" s="63"/>
      <c r="AWI158" s="63"/>
      <c r="AWJ158" s="63"/>
      <c r="AWK158" s="63"/>
      <c r="AWL158" s="63"/>
      <c r="AWM158" s="63"/>
      <c r="AWN158" s="63"/>
      <c r="AWO158" s="63"/>
      <c r="AWP158" s="63"/>
      <c r="AWQ158" s="63"/>
      <c r="AWR158" s="63"/>
      <c r="AWS158" s="63"/>
      <c r="AWT158" s="63"/>
      <c r="AWU158" s="63"/>
      <c r="AWV158" s="63"/>
      <c r="AWW158" s="63"/>
      <c r="AWX158" s="63"/>
      <c r="AWY158" s="63"/>
      <c r="AWZ158" s="63"/>
      <c r="AXA158" s="63"/>
      <c r="AXB158" s="63"/>
      <c r="AXC158" s="63"/>
      <c r="AXD158" s="63"/>
      <c r="AXE158" s="63"/>
      <c r="AXF158" s="63"/>
      <c r="AXG158" s="63"/>
      <c r="AXH158" s="63"/>
      <c r="AXI158" s="63"/>
      <c r="AXJ158" s="63"/>
      <c r="AXK158" s="63"/>
      <c r="AXL158" s="63"/>
      <c r="AXM158" s="63"/>
      <c r="AXN158" s="63"/>
      <c r="AXO158" s="63"/>
      <c r="AXP158" s="63"/>
      <c r="AXQ158" s="63"/>
      <c r="AXR158" s="63"/>
      <c r="AXS158" s="63"/>
      <c r="AXT158" s="63"/>
      <c r="AXU158" s="63"/>
      <c r="AXV158" s="63"/>
      <c r="AXW158" s="63"/>
      <c r="AXX158" s="63"/>
      <c r="AXY158" s="63"/>
      <c r="AXZ158" s="63"/>
      <c r="AYA158" s="63"/>
      <c r="AYB158" s="63"/>
      <c r="AYC158" s="63"/>
      <c r="AYD158" s="63"/>
      <c r="AYE158" s="63"/>
      <c r="AYF158" s="63"/>
      <c r="AYG158" s="63"/>
      <c r="AYH158" s="63"/>
      <c r="AYI158" s="63"/>
      <c r="AYJ158" s="63"/>
      <c r="AYK158" s="63"/>
      <c r="AYL158" s="63"/>
      <c r="AYM158" s="63"/>
      <c r="AYN158" s="63"/>
      <c r="AYO158" s="63"/>
      <c r="AYP158" s="63"/>
      <c r="AYQ158" s="63"/>
      <c r="AYR158" s="63"/>
      <c r="AYS158" s="63"/>
      <c r="AYT158" s="63"/>
      <c r="AYU158" s="63"/>
      <c r="AYV158" s="63"/>
      <c r="AYW158" s="63"/>
      <c r="AYX158" s="63"/>
      <c r="AYY158" s="63"/>
      <c r="AYZ158" s="63"/>
      <c r="AZA158" s="63"/>
      <c r="AZB158" s="63"/>
      <c r="AZC158" s="63"/>
      <c r="AZD158" s="63"/>
      <c r="AZE158" s="63"/>
      <c r="AZF158" s="63"/>
      <c r="AZG158" s="63"/>
      <c r="AZH158" s="63"/>
      <c r="AZI158" s="63"/>
      <c r="AZJ158" s="63"/>
      <c r="AZK158" s="63"/>
      <c r="AZL158" s="63"/>
      <c r="AZM158" s="63"/>
      <c r="AZN158" s="63"/>
      <c r="AZO158" s="63"/>
      <c r="AZP158" s="63"/>
      <c r="AZQ158" s="63"/>
      <c r="AZR158" s="63"/>
      <c r="AZS158" s="63"/>
      <c r="AZT158" s="63"/>
      <c r="AZU158" s="63"/>
      <c r="AZV158" s="63"/>
      <c r="AZW158" s="63"/>
      <c r="AZX158" s="63"/>
      <c r="AZY158" s="63"/>
      <c r="AZZ158" s="63"/>
      <c r="BAA158" s="63"/>
      <c r="BAB158" s="63"/>
      <c r="BAC158" s="63"/>
      <c r="BAD158" s="63"/>
      <c r="BAE158" s="63"/>
      <c r="BAF158" s="63"/>
      <c r="BAG158" s="63"/>
      <c r="BAH158" s="63"/>
      <c r="BAI158" s="63"/>
      <c r="BAJ158" s="63"/>
      <c r="BAK158" s="63"/>
      <c r="BAL158" s="63"/>
      <c r="BAM158" s="63"/>
      <c r="BAN158" s="63"/>
      <c r="BAO158" s="63"/>
      <c r="BAP158" s="63"/>
      <c r="BAQ158" s="63"/>
      <c r="BAR158" s="63"/>
      <c r="BAS158" s="63"/>
      <c r="BAT158" s="63"/>
      <c r="BAU158" s="63"/>
      <c r="BAV158" s="63"/>
      <c r="BAW158" s="63"/>
      <c r="BAX158" s="63"/>
      <c r="BAY158" s="63"/>
      <c r="BAZ158" s="63"/>
      <c r="BBA158" s="63"/>
      <c r="BBB158" s="63"/>
      <c r="BBC158" s="63"/>
      <c r="BBD158" s="63"/>
      <c r="BBE158" s="63"/>
      <c r="BBF158" s="63"/>
      <c r="BBG158" s="63"/>
      <c r="BBH158" s="63"/>
      <c r="BBI158" s="63"/>
      <c r="BBJ158" s="63"/>
      <c r="BBK158" s="63"/>
      <c r="BBL158" s="63"/>
      <c r="BBM158" s="63"/>
      <c r="BBN158" s="63"/>
      <c r="BBO158" s="63"/>
      <c r="BBP158" s="63"/>
      <c r="BBQ158" s="63"/>
      <c r="BBR158" s="63"/>
      <c r="BBS158" s="63"/>
      <c r="BBT158" s="63"/>
      <c r="BBU158" s="63"/>
      <c r="BBV158" s="63"/>
      <c r="BBW158" s="63"/>
      <c r="BBX158" s="63"/>
      <c r="BBY158" s="63"/>
      <c r="BBZ158" s="63"/>
      <c r="BCA158" s="63"/>
      <c r="BCB158" s="63"/>
      <c r="BCC158" s="63"/>
      <c r="BCD158" s="63"/>
      <c r="BCE158" s="63"/>
      <c r="BCF158" s="63"/>
      <c r="BCG158" s="63"/>
      <c r="BCH158" s="63"/>
      <c r="BCI158" s="63"/>
      <c r="BCJ158" s="63"/>
      <c r="BCK158" s="63"/>
      <c r="BCL158" s="63"/>
      <c r="BCM158" s="63"/>
      <c r="BCN158" s="63"/>
      <c r="BCO158" s="63"/>
      <c r="BCP158" s="63"/>
      <c r="BCQ158" s="63"/>
      <c r="BCR158" s="63"/>
      <c r="BCS158" s="63"/>
      <c r="BCT158" s="63"/>
      <c r="BCU158" s="63"/>
      <c r="BCV158" s="63"/>
      <c r="BCW158" s="63"/>
      <c r="BCX158" s="63"/>
      <c r="BCY158" s="63"/>
      <c r="BCZ158" s="63"/>
      <c r="BDA158" s="63"/>
      <c r="BDB158" s="63"/>
      <c r="BDC158" s="63"/>
      <c r="BDD158" s="63"/>
      <c r="BDE158" s="63"/>
      <c r="BDF158" s="63"/>
      <c r="BDG158" s="63"/>
      <c r="BDH158" s="63"/>
      <c r="BDI158" s="63"/>
      <c r="BDJ158" s="63"/>
      <c r="BDK158" s="63"/>
      <c r="BDL158" s="63"/>
      <c r="BDM158" s="63"/>
      <c r="BDN158" s="63"/>
      <c r="BDO158" s="63"/>
      <c r="BDP158" s="63"/>
      <c r="BDQ158" s="63"/>
      <c r="BDR158" s="63"/>
      <c r="BDS158" s="63"/>
      <c r="BDT158" s="63"/>
      <c r="BDU158" s="63"/>
      <c r="BDV158" s="63"/>
      <c r="BDW158" s="63"/>
      <c r="BDX158" s="63"/>
      <c r="BDY158" s="63"/>
      <c r="BDZ158" s="63"/>
      <c r="BEA158" s="63"/>
      <c r="BEB158" s="63"/>
      <c r="BEC158" s="63"/>
      <c r="BED158" s="63"/>
      <c r="BEE158" s="63"/>
      <c r="BEF158" s="63"/>
      <c r="BEG158" s="63"/>
      <c r="BEH158" s="63"/>
      <c r="BEI158" s="63"/>
      <c r="BEJ158" s="63"/>
      <c r="BEK158" s="63"/>
      <c r="BEL158" s="63"/>
      <c r="BEM158" s="63"/>
      <c r="BEN158" s="63"/>
      <c r="BEO158" s="63"/>
      <c r="BEP158" s="63"/>
      <c r="BEQ158" s="63"/>
      <c r="BER158" s="63"/>
      <c r="BES158" s="63"/>
      <c r="BET158" s="63"/>
      <c r="BEU158" s="63"/>
      <c r="BEV158" s="63"/>
      <c r="BEW158" s="63"/>
      <c r="BEX158" s="63"/>
      <c r="BEY158" s="63"/>
      <c r="BEZ158" s="63"/>
      <c r="BFA158" s="63"/>
      <c r="BFB158" s="63"/>
      <c r="BFC158" s="63"/>
      <c r="BFD158" s="63"/>
      <c r="BFE158" s="63"/>
      <c r="BFF158" s="63"/>
      <c r="BFG158" s="63"/>
      <c r="BFH158" s="63"/>
      <c r="BFI158" s="63"/>
      <c r="BFJ158" s="63"/>
      <c r="BFK158" s="63"/>
      <c r="BFL158" s="63"/>
      <c r="BFM158" s="63"/>
      <c r="BFN158" s="63"/>
      <c r="BFO158" s="63"/>
      <c r="BFP158" s="63"/>
      <c r="BFQ158" s="63"/>
      <c r="BFR158" s="63"/>
      <c r="BFS158" s="63"/>
      <c r="BFT158" s="63"/>
      <c r="BFU158" s="63"/>
      <c r="BFV158" s="63"/>
      <c r="BFW158" s="63"/>
      <c r="BFX158" s="63"/>
      <c r="BFY158" s="63"/>
      <c r="BFZ158" s="63"/>
      <c r="BGA158" s="63"/>
      <c r="BGB158" s="63"/>
      <c r="BGC158" s="63"/>
      <c r="BGD158" s="63"/>
      <c r="BGE158" s="63"/>
      <c r="BGF158" s="63"/>
      <c r="BGG158" s="63"/>
      <c r="BGH158" s="63"/>
      <c r="BGI158" s="63"/>
      <c r="BGJ158" s="63"/>
      <c r="BGK158" s="63"/>
      <c r="BGL158" s="63"/>
      <c r="BGM158" s="63"/>
      <c r="BGN158" s="63"/>
      <c r="BGO158" s="63"/>
      <c r="BGP158" s="63"/>
      <c r="BGQ158" s="63"/>
      <c r="BGR158" s="63"/>
      <c r="BGS158" s="63"/>
      <c r="BGT158" s="63"/>
      <c r="BGU158" s="63"/>
      <c r="BGV158" s="63"/>
      <c r="BGW158" s="63"/>
      <c r="BGX158" s="63"/>
      <c r="BGY158" s="63"/>
      <c r="BGZ158" s="63"/>
      <c r="BHA158" s="63"/>
      <c r="BHB158" s="63"/>
      <c r="BHC158" s="63"/>
      <c r="BHD158" s="63"/>
      <c r="BHE158" s="63"/>
      <c r="BHF158" s="63"/>
      <c r="BHG158" s="63"/>
      <c r="BHH158" s="63"/>
      <c r="BHI158" s="63"/>
      <c r="BHJ158" s="63"/>
      <c r="BHK158" s="63"/>
      <c r="BHL158" s="63"/>
      <c r="BHM158" s="63"/>
      <c r="BHN158" s="63"/>
      <c r="BHO158" s="63"/>
      <c r="BHP158" s="63"/>
      <c r="BHQ158" s="63"/>
      <c r="BHR158" s="63"/>
      <c r="BHS158" s="63"/>
      <c r="BHT158" s="63"/>
      <c r="BHU158" s="63"/>
      <c r="BHV158" s="63"/>
      <c r="BHW158" s="63"/>
      <c r="BHX158" s="63"/>
      <c r="BHY158" s="63"/>
      <c r="BHZ158" s="63"/>
      <c r="BIA158" s="63"/>
      <c r="BIB158" s="63"/>
      <c r="BIC158" s="63"/>
      <c r="BID158" s="63"/>
      <c r="BIE158" s="63"/>
      <c r="BIF158" s="63"/>
      <c r="BIG158" s="63"/>
      <c r="BIH158" s="63"/>
      <c r="BII158" s="63"/>
      <c r="BIJ158" s="63"/>
      <c r="BIK158" s="63"/>
      <c r="BIL158" s="63"/>
      <c r="BIM158" s="63"/>
      <c r="BIN158" s="63"/>
      <c r="BIO158" s="63"/>
      <c r="BIP158" s="63"/>
      <c r="BIQ158" s="63"/>
      <c r="BIR158" s="63"/>
      <c r="BIS158" s="63"/>
      <c r="BIT158" s="63"/>
      <c r="BIU158" s="63"/>
      <c r="BIV158" s="63"/>
      <c r="BIW158" s="63"/>
      <c r="BIX158" s="63"/>
      <c r="BIY158" s="63"/>
      <c r="BIZ158" s="63"/>
      <c r="BJA158" s="63"/>
      <c r="BJB158" s="63"/>
      <c r="BJC158" s="63"/>
      <c r="BJD158" s="63"/>
      <c r="BJE158" s="63"/>
      <c r="BJF158" s="63"/>
      <c r="BJG158" s="63"/>
      <c r="BJH158" s="63"/>
      <c r="BJI158" s="63"/>
      <c r="BJJ158" s="63"/>
      <c r="BJK158" s="63"/>
      <c r="BJL158" s="63"/>
      <c r="BJM158" s="63"/>
      <c r="BJN158" s="63"/>
      <c r="BJO158" s="63"/>
      <c r="BJP158" s="63"/>
      <c r="BJQ158" s="63"/>
      <c r="BJR158" s="63"/>
      <c r="BJS158" s="63"/>
      <c r="BJT158" s="63"/>
      <c r="BJU158" s="63"/>
      <c r="BJV158" s="63"/>
      <c r="BJW158" s="63"/>
      <c r="BJX158" s="63"/>
      <c r="BJY158" s="63"/>
      <c r="BJZ158" s="63"/>
      <c r="BKA158" s="63"/>
      <c r="BKB158" s="63"/>
      <c r="BKC158" s="63"/>
      <c r="BKD158" s="63"/>
      <c r="BKE158" s="63"/>
      <c r="BKF158" s="63"/>
      <c r="BKG158" s="63"/>
      <c r="BKH158" s="63"/>
      <c r="BKI158" s="63"/>
      <c r="BKJ158" s="63"/>
      <c r="BKK158" s="63"/>
      <c r="BKL158" s="63"/>
      <c r="BKM158" s="63"/>
      <c r="BKN158" s="63"/>
      <c r="BKO158" s="63"/>
      <c r="BKP158" s="63"/>
      <c r="BKQ158" s="63"/>
      <c r="BKR158" s="63"/>
      <c r="BKS158" s="63"/>
      <c r="BKT158" s="63"/>
      <c r="BKU158" s="63"/>
      <c r="BKV158" s="63"/>
      <c r="BKW158" s="63"/>
      <c r="BKX158" s="63"/>
      <c r="BKY158" s="63"/>
      <c r="BKZ158" s="63"/>
      <c r="BLA158" s="63"/>
      <c r="BLB158" s="63"/>
      <c r="BLC158" s="63"/>
      <c r="BLD158" s="63"/>
      <c r="BLE158" s="63"/>
      <c r="BLF158" s="63"/>
      <c r="BLG158" s="63"/>
      <c r="BLH158" s="63"/>
      <c r="BLI158" s="63"/>
      <c r="BLJ158" s="63"/>
      <c r="BLK158" s="63"/>
      <c r="BLL158" s="63"/>
      <c r="BLM158" s="63"/>
      <c r="BLN158" s="63"/>
      <c r="BLO158" s="63"/>
      <c r="BLP158" s="63"/>
      <c r="BLQ158" s="63"/>
      <c r="BLR158" s="63"/>
      <c r="BLS158" s="63"/>
      <c r="BLT158" s="63"/>
      <c r="BLU158" s="63"/>
      <c r="BLV158" s="63"/>
      <c r="BLW158" s="63"/>
      <c r="BLX158" s="63"/>
      <c r="BLY158" s="63"/>
      <c r="BLZ158" s="63"/>
      <c r="BMA158" s="63"/>
      <c r="BMB158" s="63"/>
      <c r="BMC158" s="63"/>
      <c r="BMD158" s="63"/>
      <c r="BME158" s="63"/>
      <c r="BMF158" s="63"/>
      <c r="BMG158" s="63"/>
      <c r="BMH158" s="63"/>
      <c r="BMI158" s="63"/>
      <c r="BMJ158" s="63"/>
      <c r="BMK158" s="63"/>
      <c r="BML158" s="63"/>
      <c r="BMM158" s="63"/>
      <c r="BMN158" s="63"/>
      <c r="BMO158" s="63"/>
      <c r="BMP158" s="63"/>
      <c r="BMQ158" s="63"/>
      <c r="BMR158" s="63"/>
      <c r="BMS158" s="63"/>
      <c r="BMT158" s="63"/>
      <c r="BMU158" s="63"/>
      <c r="BMV158" s="63"/>
      <c r="BMW158" s="63"/>
      <c r="BMX158" s="63"/>
      <c r="BMY158" s="63"/>
      <c r="BMZ158" s="63"/>
      <c r="BNA158" s="63"/>
      <c r="BNB158" s="63"/>
      <c r="BNC158" s="63"/>
      <c r="BND158" s="63"/>
      <c r="BNE158" s="63"/>
      <c r="BNF158" s="63"/>
      <c r="BNG158" s="63"/>
      <c r="BNH158" s="63"/>
      <c r="BNI158" s="63"/>
      <c r="BNJ158" s="63"/>
      <c r="BNK158" s="63"/>
      <c r="BNL158" s="63"/>
      <c r="BNM158" s="63"/>
      <c r="BNN158" s="63"/>
      <c r="BNO158" s="63"/>
      <c r="BNP158" s="63"/>
      <c r="BNQ158" s="63"/>
      <c r="BNR158" s="63"/>
      <c r="BNS158" s="63"/>
      <c r="BNT158" s="63"/>
      <c r="BNU158" s="63"/>
      <c r="BNV158" s="63"/>
      <c r="BNW158" s="63"/>
      <c r="BNX158" s="63"/>
      <c r="BNY158" s="63"/>
      <c r="BNZ158" s="63"/>
      <c r="BOA158" s="63"/>
      <c r="BOB158" s="63"/>
      <c r="BOC158" s="63"/>
      <c r="BOD158" s="63"/>
      <c r="BOE158" s="63"/>
      <c r="BOF158" s="63"/>
      <c r="BOG158" s="63"/>
      <c r="BOH158" s="63"/>
      <c r="BOI158" s="63"/>
      <c r="BOJ158" s="63"/>
      <c r="BOK158" s="63"/>
      <c r="BOL158" s="63"/>
      <c r="BOM158" s="63"/>
      <c r="BON158" s="63"/>
      <c r="BOO158" s="63"/>
      <c r="BOP158" s="63"/>
      <c r="BOQ158" s="63"/>
      <c r="BOR158" s="63"/>
      <c r="BOS158" s="63"/>
      <c r="BOT158" s="63"/>
      <c r="BOU158" s="63"/>
      <c r="BOV158" s="63"/>
      <c r="BOW158" s="63"/>
      <c r="BOX158" s="63"/>
      <c r="BOY158" s="63"/>
      <c r="BOZ158" s="63"/>
      <c r="BPA158" s="63"/>
      <c r="BPB158" s="63"/>
      <c r="BPC158" s="63"/>
      <c r="BPD158" s="63"/>
      <c r="BPE158" s="63"/>
      <c r="BPF158" s="63"/>
      <c r="BPG158" s="63"/>
      <c r="BPH158" s="63"/>
      <c r="BPI158" s="63"/>
      <c r="BPJ158" s="63"/>
      <c r="BPK158" s="63"/>
      <c r="BPL158" s="63"/>
      <c r="BPM158" s="63"/>
      <c r="BPN158" s="63"/>
      <c r="BPO158" s="63"/>
      <c r="BPP158" s="63"/>
      <c r="BPQ158" s="63"/>
      <c r="BPR158" s="63"/>
      <c r="BPS158" s="63"/>
      <c r="BPT158" s="63"/>
      <c r="BPU158" s="63"/>
      <c r="BPV158" s="63"/>
      <c r="BPW158" s="63"/>
      <c r="BPX158" s="63"/>
      <c r="BPY158" s="63"/>
      <c r="BPZ158" s="63"/>
      <c r="BQA158" s="63"/>
      <c r="BQB158" s="63"/>
      <c r="BQC158" s="63"/>
      <c r="BQD158" s="63"/>
      <c r="BQE158" s="63"/>
      <c r="BQF158" s="63"/>
      <c r="BQG158" s="63"/>
      <c r="BQH158" s="63"/>
      <c r="BQI158" s="63"/>
      <c r="BQJ158" s="63"/>
      <c r="BQK158" s="63"/>
      <c r="BQL158" s="63"/>
      <c r="BQM158" s="63"/>
      <c r="BQN158" s="63"/>
      <c r="BQO158" s="63"/>
      <c r="BQP158" s="63"/>
      <c r="BQQ158" s="63"/>
      <c r="BQR158" s="63"/>
      <c r="BQS158" s="63"/>
      <c r="BQT158" s="63"/>
      <c r="BQU158" s="63"/>
      <c r="BQV158" s="63"/>
      <c r="BQW158" s="63"/>
      <c r="BQX158" s="63"/>
      <c r="BQY158" s="63"/>
      <c r="BQZ158" s="63"/>
      <c r="BRA158" s="63"/>
      <c r="BRB158" s="63"/>
      <c r="BRC158" s="63"/>
      <c r="BRD158" s="63"/>
      <c r="BRE158" s="63"/>
      <c r="BRF158" s="63"/>
      <c r="BRG158" s="63"/>
      <c r="BRH158" s="63"/>
      <c r="BRI158" s="63"/>
      <c r="BRJ158" s="63"/>
      <c r="BRK158" s="63"/>
      <c r="BRL158" s="63"/>
      <c r="BRM158" s="63"/>
      <c r="BRN158" s="63"/>
      <c r="BRO158" s="63"/>
      <c r="BRP158" s="63"/>
      <c r="BRQ158" s="63"/>
      <c r="BRR158" s="63"/>
      <c r="BRS158" s="63"/>
      <c r="BRT158" s="63"/>
      <c r="BRU158" s="63"/>
      <c r="BRV158" s="63"/>
      <c r="BRW158" s="63"/>
      <c r="BRX158" s="63"/>
      <c r="BRY158" s="63"/>
      <c r="BRZ158" s="63"/>
      <c r="BSA158" s="63"/>
      <c r="BSB158" s="63"/>
      <c r="BSC158" s="63"/>
      <c r="BSD158" s="63"/>
      <c r="BSE158" s="63"/>
      <c r="BSF158" s="63"/>
      <c r="BSG158" s="63"/>
      <c r="BSH158" s="63"/>
      <c r="BSI158" s="63"/>
      <c r="BSJ158" s="63"/>
      <c r="BSK158" s="63"/>
      <c r="BSL158" s="63"/>
      <c r="BSM158" s="63"/>
      <c r="BSN158" s="63"/>
      <c r="BSO158" s="63"/>
      <c r="BSP158" s="63"/>
      <c r="BSQ158" s="63"/>
      <c r="BSR158" s="63"/>
      <c r="BSS158" s="63"/>
      <c r="BST158" s="63"/>
      <c r="BSU158" s="63"/>
      <c r="BSV158" s="63"/>
      <c r="BSW158" s="63"/>
      <c r="BSX158" s="63"/>
      <c r="BSY158" s="63"/>
      <c r="BSZ158" s="63"/>
      <c r="BTA158" s="63"/>
      <c r="BTB158" s="63"/>
      <c r="BTC158" s="63"/>
      <c r="BTD158" s="63"/>
      <c r="BTE158" s="63"/>
      <c r="BTF158" s="63"/>
      <c r="BTG158" s="63"/>
      <c r="BTH158" s="63"/>
      <c r="BTI158" s="63"/>
      <c r="BTJ158" s="63"/>
      <c r="BTK158" s="63"/>
      <c r="BTL158" s="63"/>
      <c r="BTM158" s="63"/>
      <c r="BTN158" s="63"/>
      <c r="BTO158" s="63"/>
      <c r="BTP158" s="63"/>
      <c r="BTQ158" s="63"/>
      <c r="BTR158" s="63"/>
      <c r="BTS158" s="63"/>
      <c r="BTT158" s="63"/>
      <c r="BTU158" s="63"/>
      <c r="BTV158" s="63"/>
      <c r="BTW158" s="63"/>
      <c r="BTX158" s="63"/>
      <c r="BTY158" s="63"/>
      <c r="BTZ158" s="63"/>
      <c r="BUA158" s="63"/>
      <c r="BUB158" s="63"/>
      <c r="BUC158" s="63"/>
      <c r="BUD158" s="63"/>
      <c r="BUE158" s="63"/>
      <c r="BUF158" s="63"/>
      <c r="BUG158" s="63"/>
      <c r="BUH158" s="63"/>
      <c r="BUI158" s="63"/>
      <c r="BUJ158" s="63"/>
      <c r="BUK158" s="63"/>
      <c r="BUL158" s="63"/>
      <c r="BUM158" s="63"/>
      <c r="BUN158" s="63"/>
      <c r="BUO158" s="63"/>
      <c r="BUP158" s="63"/>
      <c r="BUQ158" s="63"/>
      <c r="BUR158" s="63"/>
      <c r="BUS158" s="63"/>
      <c r="BUT158" s="63"/>
      <c r="BUU158" s="63"/>
      <c r="BUV158" s="63"/>
      <c r="BUW158" s="63"/>
      <c r="BUX158" s="63"/>
      <c r="BUY158" s="63"/>
      <c r="BUZ158" s="63"/>
      <c r="BVA158" s="63"/>
      <c r="BVB158" s="63"/>
      <c r="BVC158" s="63"/>
      <c r="BVD158" s="63"/>
      <c r="BVE158" s="63"/>
      <c r="BVF158" s="63"/>
      <c r="BVG158" s="63"/>
      <c r="BVH158" s="63"/>
      <c r="BVI158" s="63"/>
      <c r="BVJ158" s="63"/>
      <c r="BVK158" s="63"/>
      <c r="BVL158" s="63"/>
      <c r="BVM158" s="63"/>
      <c r="BVN158" s="63"/>
      <c r="BVO158" s="63"/>
      <c r="BVP158" s="63"/>
      <c r="BVQ158" s="63"/>
      <c r="BVR158" s="63"/>
      <c r="BVS158" s="63"/>
      <c r="BVT158" s="63"/>
      <c r="BVU158" s="63"/>
      <c r="BVV158" s="63"/>
      <c r="BVW158" s="63"/>
      <c r="BVX158" s="63"/>
      <c r="BVY158" s="63"/>
      <c r="BVZ158" s="63"/>
      <c r="BWA158" s="63"/>
      <c r="BWB158" s="63"/>
      <c r="BWC158" s="63"/>
      <c r="BWD158" s="63"/>
      <c r="BWE158" s="63"/>
      <c r="BWF158" s="63"/>
      <c r="BWG158" s="63"/>
      <c r="BWH158" s="63"/>
      <c r="BWI158" s="63"/>
      <c r="BWJ158" s="63"/>
      <c r="BWK158" s="63"/>
      <c r="BWL158" s="63"/>
      <c r="BWM158" s="63"/>
      <c r="BWN158" s="63"/>
      <c r="BWO158" s="63"/>
      <c r="BWP158" s="63"/>
      <c r="BWQ158" s="63"/>
      <c r="BWR158" s="63"/>
      <c r="BWS158" s="63"/>
      <c r="BWT158" s="63"/>
      <c r="BWU158" s="63"/>
      <c r="BWV158" s="63"/>
      <c r="BWW158" s="63"/>
      <c r="BWX158" s="63"/>
      <c r="BWY158" s="63"/>
      <c r="BWZ158" s="63"/>
      <c r="BXA158" s="63"/>
      <c r="BXB158" s="63"/>
      <c r="BXC158" s="63"/>
      <c r="BXD158" s="63"/>
      <c r="BXE158" s="63"/>
      <c r="BXF158" s="63"/>
      <c r="BXG158" s="63"/>
      <c r="BXH158" s="63"/>
      <c r="BXI158" s="63"/>
      <c r="BXJ158" s="63"/>
      <c r="BXK158" s="63"/>
      <c r="BXL158" s="63"/>
      <c r="BXM158" s="63"/>
      <c r="BXN158" s="63"/>
      <c r="BXO158" s="63"/>
      <c r="BXP158" s="63"/>
      <c r="BXQ158" s="63"/>
      <c r="BXR158" s="63"/>
      <c r="BXS158" s="63"/>
      <c r="BXT158" s="63"/>
      <c r="BXU158" s="63"/>
      <c r="BXV158" s="63"/>
      <c r="BXW158" s="63"/>
      <c r="BXX158" s="63"/>
      <c r="BXY158" s="63"/>
      <c r="BXZ158" s="63"/>
      <c r="BYA158" s="63"/>
      <c r="BYB158" s="63"/>
      <c r="BYC158" s="63"/>
      <c r="BYD158" s="63"/>
      <c r="BYE158" s="63"/>
      <c r="BYF158" s="63"/>
      <c r="BYG158" s="63"/>
      <c r="BYH158" s="63"/>
      <c r="BYI158" s="63"/>
      <c r="BYJ158" s="63"/>
      <c r="BYK158" s="63"/>
      <c r="BYL158" s="63"/>
      <c r="BYM158" s="63"/>
      <c r="BYN158" s="63"/>
      <c r="BYO158" s="63"/>
      <c r="BYP158" s="63"/>
      <c r="BYQ158" s="63"/>
      <c r="BYR158" s="63"/>
      <c r="BYS158" s="63"/>
      <c r="BYT158" s="63"/>
      <c r="BYU158" s="63"/>
      <c r="BYV158" s="63"/>
      <c r="BYW158" s="63"/>
      <c r="BYX158" s="63"/>
      <c r="BYY158" s="63"/>
      <c r="BYZ158" s="63"/>
      <c r="BZA158" s="63"/>
      <c r="BZB158" s="63"/>
      <c r="BZC158" s="63"/>
      <c r="BZD158" s="63"/>
      <c r="BZE158" s="63"/>
      <c r="BZF158" s="63"/>
      <c r="BZG158" s="63"/>
      <c r="BZH158" s="63"/>
      <c r="BZI158" s="63"/>
      <c r="BZJ158" s="63"/>
      <c r="BZK158" s="63"/>
      <c r="BZL158" s="63"/>
      <c r="BZM158" s="63"/>
      <c r="BZN158" s="63"/>
      <c r="BZO158" s="63"/>
      <c r="BZP158" s="63"/>
      <c r="BZQ158" s="63"/>
      <c r="BZR158" s="63"/>
      <c r="BZS158" s="63"/>
      <c r="BZT158" s="63"/>
      <c r="BZU158" s="63"/>
      <c r="BZV158" s="63"/>
      <c r="BZW158" s="63"/>
      <c r="BZX158" s="63"/>
      <c r="BZY158" s="63"/>
      <c r="BZZ158" s="63"/>
      <c r="CAA158" s="63"/>
      <c r="CAB158" s="63"/>
      <c r="CAC158" s="63"/>
      <c r="CAD158" s="63"/>
      <c r="CAE158" s="63"/>
      <c r="CAF158" s="63"/>
      <c r="CAG158" s="63"/>
      <c r="CAH158" s="63"/>
      <c r="CAI158" s="63"/>
      <c r="CAJ158" s="63"/>
      <c r="CAK158" s="63"/>
      <c r="CAL158" s="63"/>
      <c r="CAM158" s="63"/>
      <c r="CAN158" s="63"/>
      <c r="CAO158" s="63"/>
      <c r="CAP158" s="63"/>
      <c r="CAQ158" s="63"/>
      <c r="CAR158" s="63"/>
      <c r="CAS158" s="63"/>
      <c r="CAT158" s="63"/>
      <c r="CAU158" s="63"/>
      <c r="CAV158" s="63"/>
      <c r="CAW158" s="63"/>
      <c r="CAX158" s="63"/>
      <c r="CAY158" s="63"/>
      <c r="CAZ158" s="63"/>
      <c r="CBA158" s="63"/>
      <c r="CBB158" s="63"/>
      <c r="CBC158" s="63"/>
      <c r="CBD158" s="63"/>
      <c r="CBE158" s="63"/>
      <c r="CBF158" s="63"/>
      <c r="CBG158" s="63"/>
      <c r="CBH158" s="63"/>
      <c r="CBI158" s="63"/>
      <c r="CBJ158" s="63"/>
      <c r="CBK158" s="63"/>
      <c r="CBL158" s="63"/>
      <c r="CBM158" s="63"/>
      <c r="CBN158" s="63"/>
      <c r="CBO158" s="63"/>
      <c r="CBP158" s="63"/>
      <c r="CBQ158" s="63"/>
      <c r="CBR158" s="63"/>
      <c r="CBS158" s="63"/>
      <c r="CBT158" s="63"/>
      <c r="CBU158" s="63"/>
      <c r="CBV158" s="63"/>
      <c r="CBW158" s="63"/>
      <c r="CBX158" s="63"/>
      <c r="CBY158" s="63"/>
      <c r="CBZ158" s="63"/>
      <c r="CCA158" s="63"/>
      <c r="CCB158" s="63"/>
      <c r="CCC158" s="63"/>
      <c r="CCD158" s="63"/>
      <c r="CCE158" s="63"/>
      <c r="CCF158" s="63"/>
      <c r="CCG158" s="63"/>
      <c r="CCH158" s="63"/>
      <c r="CCI158" s="63"/>
      <c r="CCJ158" s="63"/>
      <c r="CCK158" s="63"/>
      <c r="CCL158" s="63"/>
      <c r="CCM158" s="63"/>
      <c r="CCN158" s="63"/>
      <c r="CCO158" s="63"/>
      <c r="CCP158" s="63"/>
      <c r="CCQ158" s="63"/>
      <c r="CCR158" s="63"/>
      <c r="CCS158" s="63"/>
      <c r="CCT158" s="63"/>
      <c r="CCU158" s="63"/>
      <c r="CCV158" s="63"/>
      <c r="CCW158" s="63"/>
      <c r="CCX158" s="63"/>
      <c r="CCY158" s="63"/>
      <c r="CCZ158" s="63"/>
      <c r="CDA158" s="63"/>
      <c r="CDB158" s="63"/>
      <c r="CDC158" s="63"/>
      <c r="CDD158" s="63"/>
      <c r="CDE158" s="63"/>
      <c r="CDF158" s="63"/>
      <c r="CDG158" s="63"/>
      <c r="CDH158" s="63"/>
      <c r="CDI158" s="63"/>
      <c r="CDJ158" s="63"/>
      <c r="CDK158" s="63"/>
      <c r="CDL158" s="63"/>
      <c r="CDM158" s="63"/>
      <c r="CDN158" s="63"/>
      <c r="CDO158" s="63"/>
      <c r="CDP158" s="63"/>
      <c r="CDQ158" s="63"/>
      <c r="CDR158" s="63"/>
      <c r="CDS158" s="63"/>
      <c r="CDT158" s="63"/>
      <c r="CDU158" s="63"/>
      <c r="CDV158" s="63"/>
      <c r="CDW158" s="63"/>
      <c r="CDX158" s="63"/>
      <c r="CDY158" s="63"/>
      <c r="CDZ158" s="63"/>
      <c r="CEA158" s="63"/>
      <c r="CEB158" s="63"/>
      <c r="CEC158" s="63"/>
      <c r="CED158" s="63"/>
      <c r="CEE158" s="63"/>
      <c r="CEF158" s="63"/>
      <c r="CEG158" s="63"/>
      <c r="CEH158" s="63"/>
      <c r="CEI158" s="63"/>
      <c r="CEJ158" s="63"/>
      <c r="CEK158" s="63"/>
      <c r="CEL158" s="63"/>
      <c r="CEM158" s="63"/>
      <c r="CEN158" s="63"/>
      <c r="CEO158" s="63"/>
      <c r="CEP158" s="63"/>
      <c r="CEQ158" s="63"/>
      <c r="CER158" s="63"/>
      <c r="CES158" s="63"/>
      <c r="CET158" s="63"/>
      <c r="CEU158" s="63"/>
      <c r="CEV158" s="63"/>
      <c r="CEW158" s="63"/>
      <c r="CEX158" s="63"/>
      <c r="CEY158" s="63"/>
      <c r="CEZ158" s="63"/>
      <c r="CFA158" s="63"/>
      <c r="CFB158" s="63"/>
      <c r="CFC158" s="63"/>
      <c r="CFD158" s="63"/>
      <c r="CFE158" s="63"/>
      <c r="CFF158" s="63"/>
      <c r="CFG158" s="63"/>
      <c r="CFH158" s="63"/>
      <c r="CFI158" s="63"/>
      <c r="CFJ158" s="63"/>
      <c r="CFK158" s="63"/>
      <c r="CFL158" s="63"/>
      <c r="CFM158" s="63"/>
      <c r="CFN158" s="63"/>
      <c r="CFO158" s="63"/>
      <c r="CFP158" s="63"/>
      <c r="CFQ158" s="63"/>
      <c r="CFR158" s="63"/>
      <c r="CFS158" s="63"/>
      <c r="CFT158" s="63"/>
      <c r="CFU158" s="63"/>
      <c r="CFV158" s="63"/>
      <c r="CFW158" s="63"/>
      <c r="CFX158" s="63"/>
      <c r="CFY158" s="63"/>
      <c r="CFZ158" s="63"/>
      <c r="CGA158" s="63"/>
      <c r="CGB158" s="63"/>
      <c r="CGC158" s="63"/>
      <c r="CGD158" s="63"/>
      <c r="CGE158" s="63"/>
      <c r="CGF158" s="63"/>
      <c r="CGG158" s="63"/>
      <c r="CGH158" s="63"/>
      <c r="CGI158" s="63"/>
      <c r="CGJ158" s="63"/>
      <c r="CGK158" s="63"/>
      <c r="CGL158" s="63"/>
      <c r="CGM158" s="63"/>
      <c r="CGN158" s="63"/>
      <c r="CGO158" s="63"/>
      <c r="CGP158" s="63"/>
      <c r="CGQ158" s="63"/>
      <c r="CGR158" s="63"/>
      <c r="CGS158" s="63"/>
      <c r="CGT158" s="63"/>
      <c r="CGU158" s="63"/>
      <c r="CGV158" s="63"/>
      <c r="CGW158" s="63"/>
      <c r="CGX158" s="63"/>
      <c r="CGY158" s="63"/>
      <c r="CGZ158" s="63"/>
      <c r="CHA158" s="63"/>
      <c r="CHB158" s="63"/>
      <c r="CHC158" s="63"/>
      <c r="CHD158" s="63"/>
      <c r="CHE158" s="63"/>
      <c r="CHF158" s="63"/>
      <c r="CHG158" s="63"/>
      <c r="CHH158" s="63"/>
      <c r="CHI158" s="63"/>
      <c r="CHJ158" s="63"/>
      <c r="CHK158" s="63"/>
      <c r="CHL158" s="63"/>
      <c r="CHM158" s="63"/>
      <c r="CHN158" s="63"/>
      <c r="CHO158" s="63"/>
      <c r="CHP158" s="63"/>
      <c r="CHQ158" s="63"/>
      <c r="CHR158" s="63"/>
      <c r="CHS158" s="63"/>
      <c r="CHT158" s="63"/>
      <c r="CHU158" s="63"/>
      <c r="CHV158" s="63"/>
      <c r="CHW158" s="63"/>
      <c r="CHX158" s="63"/>
      <c r="CHY158" s="63"/>
      <c r="CHZ158" s="63"/>
      <c r="CIA158" s="63"/>
      <c r="CIB158" s="63"/>
      <c r="CIC158" s="63"/>
      <c r="CID158" s="63"/>
      <c r="CIE158" s="63"/>
      <c r="CIF158" s="63"/>
      <c r="CIG158" s="63"/>
      <c r="CIH158" s="63"/>
      <c r="CII158" s="63"/>
      <c r="CIJ158" s="63"/>
      <c r="CIK158" s="63"/>
      <c r="CIL158" s="63"/>
      <c r="CIM158" s="63"/>
      <c r="CIN158" s="63"/>
      <c r="CIO158" s="63"/>
      <c r="CIP158" s="63"/>
      <c r="CIQ158" s="63"/>
      <c r="CIR158" s="63"/>
      <c r="CIS158" s="63"/>
      <c r="CIT158" s="63"/>
      <c r="CIU158" s="63"/>
      <c r="CIV158" s="63"/>
      <c r="CIW158" s="63"/>
      <c r="CIX158" s="63"/>
      <c r="CIY158" s="63"/>
      <c r="CIZ158" s="63"/>
      <c r="CJA158" s="63"/>
      <c r="CJB158" s="63"/>
      <c r="CJC158" s="63"/>
      <c r="CJD158" s="63"/>
      <c r="CJE158" s="63"/>
      <c r="CJF158" s="63"/>
      <c r="CJG158" s="63"/>
      <c r="CJH158" s="63"/>
      <c r="CJI158" s="63"/>
      <c r="CJJ158" s="63"/>
      <c r="CJK158" s="63"/>
      <c r="CJL158" s="63"/>
      <c r="CJM158" s="63"/>
      <c r="CJN158" s="63"/>
      <c r="CJO158" s="63"/>
      <c r="CJP158" s="63"/>
      <c r="CJQ158" s="63"/>
      <c r="CJR158" s="63"/>
      <c r="CJS158" s="63"/>
      <c r="CJT158" s="63"/>
      <c r="CJU158" s="63"/>
      <c r="CJV158" s="63"/>
      <c r="CJW158" s="63"/>
      <c r="CJX158" s="63"/>
      <c r="CJY158" s="63"/>
      <c r="CJZ158" s="63"/>
      <c r="CKA158" s="63"/>
      <c r="CKB158" s="63"/>
      <c r="CKC158" s="63"/>
      <c r="CKD158" s="63"/>
      <c r="CKE158" s="63"/>
      <c r="CKF158" s="63"/>
      <c r="CKG158" s="63"/>
      <c r="CKH158" s="63"/>
      <c r="CKI158" s="63"/>
      <c r="CKJ158" s="63"/>
      <c r="CKK158" s="63"/>
      <c r="CKL158" s="63"/>
      <c r="CKM158" s="63"/>
      <c r="CKN158" s="63"/>
      <c r="CKO158" s="63"/>
      <c r="CKP158" s="63"/>
      <c r="CKQ158" s="63"/>
      <c r="CKR158" s="63"/>
      <c r="CKS158" s="63"/>
      <c r="CKT158" s="63"/>
      <c r="CKU158" s="63"/>
      <c r="CKV158" s="63"/>
      <c r="CKW158" s="63"/>
      <c r="CKX158" s="63"/>
      <c r="CKY158" s="63"/>
      <c r="CKZ158" s="63"/>
      <c r="CLA158" s="63"/>
      <c r="CLB158" s="63"/>
      <c r="CLC158" s="63"/>
      <c r="CLD158" s="63"/>
      <c r="CLE158" s="63"/>
      <c r="CLF158" s="63"/>
      <c r="CLG158" s="63"/>
      <c r="CLH158" s="63"/>
      <c r="CLI158" s="63"/>
      <c r="CLJ158" s="63"/>
      <c r="CLK158" s="63"/>
      <c r="CLL158" s="63"/>
      <c r="CLM158" s="63"/>
      <c r="CLN158" s="63"/>
      <c r="CLO158" s="63"/>
      <c r="CLP158" s="63"/>
      <c r="CLQ158" s="63"/>
      <c r="CLR158" s="63"/>
      <c r="CLS158" s="63"/>
      <c r="CLT158" s="63"/>
      <c r="CLU158" s="63"/>
      <c r="CLV158" s="63"/>
      <c r="CLW158" s="63"/>
      <c r="CLX158" s="63"/>
      <c r="CLY158" s="63"/>
      <c r="CLZ158" s="63"/>
      <c r="CMA158" s="63"/>
      <c r="CMB158" s="63"/>
      <c r="CMC158" s="63"/>
      <c r="CMD158" s="63"/>
      <c r="CME158" s="63"/>
      <c r="CMF158" s="63"/>
      <c r="CMG158" s="63"/>
      <c r="CMH158" s="63"/>
      <c r="CMI158" s="63"/>
      <c r="CMJ158" s="63"/>
      <c r="CMK158" s="63"/>
      <c r="CML158" s="63"/>
      <c r="CMM158" s="63"/>
      <c r="CMN158" s="63"/>
      <c r="CMO158" s="63"/>
      <c r="CMP158" s="63"/>
      <c r="CMQ158" s="63"/>
      <c r="CMR158" s="63"/>
      <c r="CMS158" s="63"/>
      <c r="CMT158" s="63"/>
      <c r="CMU158" s="63"/>
      <c r="CMV158" s="63"/>
      <c r="CMW158" s="63"/>
      <c r="CMX158" s="63"/>
      <c r="CMY158" s="63"/>
      <c r="CMZ158" s="63"/>
      <c r="CNA158" s="63"/>
      <c r="CNB158" s="63"/>
      <c r="CNC158" s="63"/>
      <c r="CND158" s="63"/>
      <c r="CNE158" s="63"/>
      <c r="CNF158" s="63"/>
      <c r="CNG158" s="63"/>
      <c r="CNH158" s="63"/>
      <c r="CNI158" s="63"/>
      <c r="CNJ158" s="63"/>
      <c r="CNK158" s="63"/>
      <c r="CNL158" s="63"/>
      <c r="CNM158" s="63"/>
      <c r="CNN158" s="63"/>
      <c r="CNO158" s="63"/>
      <c r="CNP158" s="63"/>
      <c r="CNQ158" s="63"/>
      <c r="CNR158" s="63"/>
      <c r="CNS158" s="63"/>
      <c r="CNT158" s="63"/>
      <c r="CNU158" s="63"/>
      <c r="CNV158" s="63"/>
      <c r="CNW158" s="63"/>
      <c r="CNX158" s="63"/>
      <c r="CNY158" s="63"/>
      <c r="CNZ158" s="63"/>
      <c r="COA158" s="63"/>
      <c r="COB158" s="63"/>
      <c r="COC158" s="63"/>
      <c r="COD158" s="63"/>
      <c r="COE158" s="63"/>
      <c r="COF158" s="63"/>
      <c r="COG158" s="63"/>
      <c r="COH158" s="63"/>
      <c r="COI158" s="63"/>
      <c r="COJ158" s="63"/>
      <c r="COK158" s="63"/>
      <c r="COL158" s="63"/>
      <c r="COM158" s="63"/>
      <c r="CON158" s="63"/>
      <c r="COO158" s="63"/>
      <c r="COP158" s="63"/>
      <c r="COQ158" s="63"/>
      <c r="COR158" s="63"/>
      <c r="COS158" s="63"/>
      <c r="COT158" s="63"/>
      <c r="COU158" s="63"/>
      <c r="COV158" s="63"/>
      <c r="COW158" s="63"/>
      <c r="COX158" s="63"/>
      <c r="COY158" s="63"/>
      <c r="COZ158" s="63"/>
      <c r="CPA158" s="63"/>
      <c r="CPB158" s="63"/>
      <c r="CPC158" s="63"/>
      <c r="CPD158" s="63"/>
      <c r="CPE158" s="63"/>
      <c r="CPF158" s="63"/>
      <c r="CPG158" s="63"/>
      <c r="CPH158" s="63"/>
      <c r="CPI158" s="63"/>
      <c r="CPJ158" s="63"/>
      <c r="CPK158" s="63"/>
      <c r="CPL158" s="63"/>
      <c r="CPM158" s="63"/>
      <c r="CPN158" s="63"/>
      <c r="CPO158" s="63"/>
      <c r="CPP158" s="63"/>
      <c r="CPQ158" s="63"/>
      <c r="CPR158" s="63"/>
      <c r="CPS158" s="63"/>
      <c r="CPT158" s="63"/>
      <c r="CPU158" s="63"/>
      <c r="CPV158" s="63"/>
      <c r="CPW158" s="63"/>
      <c r="CPX158" s="63"/>
      <c r="CPY158" s="63"/>
      <c r="CPZ158" s="63"/>
      <c r="CQA158" s="63"/>
      <c r="CQB158" s="63"/>
      <c r="CQC158" s="63"/>
      <c r="CQD158" s="63"/>
      <c r="CQE158" s="63"/>
      <c r="CQF158" s="63"/>
      <c r="CQG158" s="63"/>
      <c r="CQH158" s="63"/>
      <c r="CQI158" s="63"/>
      <c r="CQJ158" s="63"/>
      <c r="CQK158" s="63"/>
      <c r="CQL158" s="63"/>
      <c r="CQM158" s="63"/>
      <c r="CQN158" s="63"/>
      <c r="CQO158" s="63"/>
      <c r="CQP158" s="63"/>
      <c r="CQQ158" s="63"/>
      <c r="CQR158" s="63"/>
      <c r="CQS158" s="63"/>
      <c r="CQT158" s="63"/>
      <c r="CQU158" s="63"/>
      <c r="CQV158" s="63"/>
      <c r="CQW158" s="63"/>
      <c r="CQX158" s="63"/>
      <c r="CQY158" s="63"/>
      <c r="CQZ158" s="63"/>
      <c r="CRA158" s="63"/>
      <c r="CRB158" s="63"/>
      <c r="CRC158" s="63"/>
      <c r="CRD158" s="63"/>
      <c r="CRE158" s="63"/>
      <c r="CRF158" s="63"/>
      <c r="CRG158" s="63"/>
      <c r="CRH158" s="63"/>
      <c r="CRI158" s="63"/>
      <c r="CRJ158" s="63"/>
      <c r="CRK158" s="63"/>
      <c r="CRL158" s="63"/>
      <c r="CRM158" s="63"/>
      <c r="CRN158" s="63"/>
      <c r="CRO158" s="63"/>
      <c r="CRP158" s="63"/>
      <c r="CRQ158" s="63"/>
      <c r="CRR158" s="63"/>
      <c r="CRS158" s="63"/>
      <c r="CRT158" s="63"/>
      <c r="CRU158" s="63"/>
      <c r="CRV158" s="63"/>
      <c r="CRW158" s="63"/>
      <c r="CRX158" s="63"/>
      <c r="CRY158" s="63"/>
      <c r="CRZ158" s="63"/>
      <c r="CSA158" s="63"/>
      <c r="CSB158" s="63"/>
      <c r="CSC158" s="63"/>
      <c r="CSD158" s="63"/>
      <c r="CSE158" s="63"/>
      <c r="CSF158" s="63"/>
      <c r="CSG158" s="63"/>
      <c r="CSH158" s="63"/>
      <c r="CSI158" s="63"/>
      <c r="CSJ158" s="63"/>
      <c r="CSK158" s="63"/>
      <c r="CSL158" s="63"/>
      <c r="CSM158" s="63"/>
      <c r="CSN158" s="63"/>
      <c r="CSO158" s="63"/>
      <c r="CSP158" s="63"/>
      <c r="CSQ158" s="63"/>
      <c r="CSR158" s="63"/>
      <c r="CSS158" s="63"/>
      <c r="CST158" s="63"/>
      <c r="CSU158" s="63"/>
      <c r="CSV158" s="63"/>
      <c r="CSW158" s="63"/>
      <c r="CSX158" s="63"/>
      <c r="CSY158" s="63"/>
      <c r="CSZ158" s="63"/>
      <c r="CTA158" s="63"/>
      <c r="CTB158" s="63"/>
      <c r="CTC158" s="63"/>
      <c r="CTD158" s="63"/>
      <c r="CTE158" s="63"/>
      <c r="CTF158" s="63"/>
      <c r="CTG158" s="63"/>
      <c r="CTH158" s="63"/>
      <c r="CTI158" s="63"/>
      <c r="CTJ158" s="63"/>
      <c r="CTK158" s="63"/>
      <c r="CTL158" s="63"/>
      <c r="CTM158" s="63"/>
      <c r="CTN158" s="63"/>
      <c r="CTO158" s="63"/>
      <c r="CTP158" s="63"/>
      <c r="CTQ158" s="63"/>
      <c r="CTR158" s="63"/>
      <c r="CTS158" s="63"/>
      <c r="CTT158" s="63"/>
      <c r="CTU158" s="63"/>
      <c r="CTV158" s="63"/>
      <c r="CTW158" s="63"/>
      <c r="CTX158" s="63"/>
      <c r="CTY158" s="63"/>
      <c r="CTZ158" s="63"/>
      <c r="CUA158" s="63"/>
      <c r="CUB158" s="63"/>
      <c r="CUC158" s="63"/>
      <c r="CUD158" s="63"/>
      <c r="CUE158" s="63"/>
      <c r="CUF158" s="63"/>
      <c r="CUG158" s="63"/>
      <c r="CUH158" s="63"/>
      <c r="CUI158" s="63"/>
      <c r="CUJ158" s="63"/>
      <c r="CUK158" s="63"/>
      <c r="CUL158" s="63"/>
      <c r="CUM158" s="63"/>
      <c r="CUN158" s="63"/>
      <c r="CUO158" s="63"/>
      <c r="CUP158" s="63"/>
      <c r="CUQ158" s="63"/>
      <c r="CUR158" s="63"/>
      <c r="CUS158" s="63"/>
      <c r="CUT158" s="63"/>
      <c r="CUU158" s="63"/>
      <c r="CUV158" s="63"/>
      <c r="CUW158" s="63"/>
      <c r="CUX158" s="63"/>
      <c r="CUY158" s="63"/>
      <c r="CUZ158" s="63"/>
      <c r="CVA158" s="63"/>
      <c r="CVB158" s="63"/>
      <c r="CVC158" s="63"/>
      <c r="CVD158" s="63"/>
      <c r="CVE158" s="63"/>
      <c r="CVF158" s="63"/>
      <c r="CVG158" s="63"/>
      <c r="CVH158" s="63"/>
      <c r="CVI158" s="63"/>
      <c r="CVJ158" s="63"/>
      <c r="CVK158" s="63"/>
      <c r="CVL158" s="63"/>
      <c r="CVM158" s="63"/>
      <c r="CVN158" s="63"/>
      <c r="CVO158" s="63"/>
      <c r="CVP158" s="63"/>
      <c r="CVQ158" s="63"/>
      <c r="CVR158" s="63"/>
      <c r="CVS158" s="63"/>
      <c r="CVT158" s="63"/>
      <c r="CVU158" s="63"/>
      <c r="CVV158" s="63"/>
      <c r="CVW158" s="63"/>
      <c r="CVX158" s="63"/>
      <c r="CVY158" s="63"/>
      <c r="CVZ158" s="63"/>
      <c r="CWA158" s="63"/>
      <c r="CWB158" s="63"/>
      <c r="CWC158" s="63"/>
      <c r="CWD158" s="63"/>
      <c r="CWE158" s="63"/>
      <c r="CWF158" s="63"/>
      <c r="CWG158" s="63"/>
      <c r="CWH158" s="63"/>
      <c r="CWI158" s="63"/>
      <c r="CWJ158" s="63"/>
      <c r="CWK158" s="63"/>
      <c r="CWL158" s="63"/>
      <c r="CWM158" s="63"/>
      <c r="CWN158" s="63"/>
      <c r="CWO158" s="63"/>
      <c r="CWP158" s="63"/>
      <c r="CWQ158" s="63"/>
      <c r="CWR158" s="63"/>
      <c r="CWS158" s="63"/>
      <c r="CWT158" s="63"/>
      <c r="CWU158" s="63"/>
      <c r="CWV158" s="63"/>
      <c r="CWW158" s="63"/>
      <c r="CWX158" s="63"/>
      <c r="CWY158" s="63"/>
      <c r="CWZ158" s="63"/>
      <c r="CXA158" s="63"/>
      <c r="CXB158" s="63"/>
      <c r="CXC158" s="63"/>
      <c r="CXD158" s="63"/>
      <c r="CXE158" s="63"/>
      <c r="CXF158" s="63"/>
      <c r="CXG158" s="63"/>
      <c r="CXH158" s="63"/>
      <c r="CXI158" s="63"/>
      <c r="CXJ158" s="63"/>
      <c r="CXK158" s="63"/>
      <c r="CXL158" s="63"/>
      <c r="CXM158" s="63"/>
      <c r="CXN158" s="63"/>
      <c r="CXO158" s="63"/>
      <c r="CXP158" s="63"/>
      <c r="CXQ158" s="63"/>
      <c r="CXR158" s="63"/>
      <c r="CXS158" s="63"/>
      <c r="CXT158" s="63"/>
      <c r="CXU158" s="63"/>
      <c r="CXV158" s="63"/>
      <c r="CXW158" s="63"/>
      <c r="CXX158" s="63"/>
      <c r="CXY158" s="63"/>
      <c r="CXZ158" s="63"/>
      <c r="CYA158" s="63"/>
      <c r="CYB158" s="63"/>
      <c r="CYC158" s="63"/>
      <c r="CYD158" s="63"/>
      <c r="CYE158" s="63"/>
      <c r="CYF158" s="63"/>
      <c r="CYG158" s="63"/>
      <c r="CYH158" s="63"/>
      <c r="CYI158" s="63"/>
      <c r="CYJ158" s="63"/>
      <c r="CYK158" s="63"/>
      <c r="CYL158" s="63"/>
      <c r="CYM158" s="63"/>
      <c r="CYN158" s="63"/>
      <c r="CYO158" s="63"/>
      <c r="CYP158" s="63"/>
      <c r="CYQ158" s="63"/>
      <c r="CYR158" s="63"/>
      <c r="CYS158" s="63"/>
      <c r="CYT158" s="63"/>
      <c r="CYU158" s="63"/>
      <c r="CYV158" s="63"/>
      <c r="CYW158" s="63"/>
      <c r="CYX158" s="63"/>
      <c r="CYY158" s="63"/>
      <c r="CYZ158" s="63"/>
      <c r="CZA158" s="63"/>
      <c r="CZB158" s="63"/>
      <c r="CZC158" s="63"/>
      <c r="CZD158" s="63"/>
      <c r="CZE158" s="63"/>
      <c r="CZF158" s="63"/>
      <c r="CZG158" s="63"/>
      <c r="CZH158" s="63"/>
      <c r="CZI158" s="63"/>
      <c r="CZJ158" s="63"/>
      <c r="CZK158" s="63"/>
      <c r="CZL158" s="63"/>
      <c r="CZM158" s="63"/>
      <c r="CZN158" s="63"/>
      <c r="CZO158" s="63"/>
      <c r="CZP158" s="63"/>
      <c r="CZQ158" s="63"/>
      <c r="CZR158" s="63"/>
      <c r="CZS158" s="63"/>
      <c r="CZT158" s="63"/>
      <c r="CZU158" s="63"/>
      <c r="CZV158" s="63"/>
      <c r="CZW158" s="63"/>
      <c r="CZX158" s="63"/>
      <c r="CZY158" s="63"/>
      <c r="CZZ158" s="63"/>
      <c r="DAA158" s="63"/>
      <c r="DAB158" s="63"/>
      <c r="DAC158" s="63"/>
      <c r="DAD158" s="63"/>
      <c r="DAE158" s="63"/>
      <c r="DAF158" s="63"/>
      <c r="DAG158" s="63"/>
      <c r="DAH158" s="63"/>
      <c r="DAI158" s="63"/>
      <c r="DAJ158" s="63"/>
      <c r="DAK158" s="63"/>
      <c r="DAL158" s="63"/>
      <c r="DAM158" s="63"/>
      <c r="DAN158" s="63"/>
      <c r="DAO158" s="63"/>
      <c r="DAP158" s="63"/>
      <c r="DAQ158" s="63"/>
      <c r="DAR158" s="63"/>
      <c r="DAS158" s="63"/>
      <c r="DAT158" s="63"/>
      <c r="DAU158" s="63"/>
      <c r="DAV158" s="63"/>
      <c r="DAW158" s="63"/>
      <c r="DAX158" s="63"/>
      <c r="DAY158" s="63"/>
      <c r="DAZ158" s="63"/>
      <c r="DBA158" s="63"/>
      <c r="DBB158" s="63"/>
      <c r="DBC158" s="63"/>
      <c r="DBD158" s="63"/>
      <c r="DBE158" s="63"/>
      <c r="DBF158" s="63"/>
      <c r="DBG158" s="63"/>
      <c r="DBH158" s="63"/>
      <c r="DBI158" s="63"/>
      <c r="DBJ158" s="63"/>
      <c r="DBK158" s="63"/>
      <c r="DBL158" s="63"/>
      <c r="DBM158" s="63"/>
      <c r="DBN158" s="63"/>
      <c r="DBO158" s="63"/>
      <c r="DBP158" s="63"/>
      <c r="DBQ158" s="63"/>
      <c r="DBR158" s="63"/>
      <c r="DBS158" s="63"/>
      <c r="DBT158" s="63"/>
      <c r="DBU158" s="63"/>
      <c r="DBV158" s="63"/>
      <c r="DBW158" s="63"/>
      <c r="DBX158" s="63"/>
      <c r="DBY158" s="63"/>
      <c r="DBZ158" s="63"/>
      <c r="DCA158" s="63"/>
      <c r="DCB158" s="63"/>
      <c r="DCC158" s="63"/>
      <c r="DCD158" s="63"/>
      <c r="DCE158" s="63"/>
      <c r="DCF158" s="63"/>
      <c r="DCG158" s="63"/>
      <c r="DCH158" s="63"/>
      <c r="DCI158" s="63"/>
      <c r="DCJ158" s="63"/>
      <c r="DCK158" s="63"/>
      <c r="DCL158" s="63"/>
      <c r="DCM158" s="63"/>
      <c r="DCN158" s="63"/>
      <c r="DCO158" s="63"/>
      <c r="DCP158" s="63"/>
      <c r="DCQ158" s="63"/>
      <c r="DCR158" s="63"/>
      <c r="DCS158" s="63"/>
      <c r="DCT158" s="63"/>
      <c r="DCU158" s="63"/>
      <c r="DCV158" s="63"/>
      <c r="DCW158" s="63"/>
      <c r="DCX158" s="63"/>
      <c r="DCY158" s="63"/>
      <c r="DCZ158" s="63"/>
      <c r="DDA158" s="63"/>
      <c r="DDB158" s="63"/>
      <c r="DDC158" s="63"/>
      <c r="DDD158" s="63"/>
      <c r="DDE158" s="63"/>
      <c r="DDF158" s="63"/>
      <c r="DDG158" s="63"/>
      <c r="DDH158" s="63"/>
      <c r="DDI158" s="63"/>
      <c r="DDJ158" s="63"/>
      <c r="DDK158" s="63"/>
      <c r="DDL158" s="63"/>
      <c r="DDM158" s="63"/>
      <c r="DDN158" s="63"/>
      <c r="DDO158" s="63"/>
      <c r="DDP158" s="63"/>
      <c r="DDQ158" s="63"/>
      <c r="DDR158" s="63"/>
      <c r="DDS158" s="63"/>
      <c r="DDT158" s="63"/>
      <c r="DDU158" s="63"/>
      <c r="DDV158" s="63"/>
      <c r="DDW158" s="63"/>
      <c r="DDX158" s="63"/>
      <c r="DDY158" s="63"/>
      <c r="DDZ158" s="63"/>
      <c r="DEA158" s="63"/>
      <c r="DEB158" s="63"/>
      <c r="DEC158" s="63"/>
      <c r="DED158" s="63"/>
      <c r="DEE158" s="63"/>
      <c r="DEF158" s="63"/>
      <c r="DEG158" s="63"/>
      <c r="DEH158" s="63"/>
      <c r="DEI158" s="63"/>
      <c r="DEJ158" s="63"/>
      <c r="DEK158" s="63"/>
      <c r="DEL158" s="63"/>
      <c r="DEM158" s="63"/>
      <c r="DEN158" s="63"/>
      <c r="DEO158" s="63"/>
      <c r="DEP158" s="63"/>
      <c r="DEQ158" s="63"/>
      <c r="DER158" s="63"/>
      <c r="DES158" s="63"/>
      <c r="DET158" s="63"/>
      <c r="DEU158" s="63"/>
      <c r="DEV158" s="63"/>
      <c r="DEW158" s="63"/>
      <c r="DEX158" s="63"/>
      <c r="DEY158" s="63"/>
      <c r="DEZ158" s="63"/>
      <c r="DFA158" s="63"/>
      <c r="DFB158" s="63"/>
      <c r="DFC158" s="63"/>
      <c r="DFD158" s="63"/>
      <c r="DFE158" s="63"/>
      <c r="DFF158" s="63"/>
      <c r="DFG158" s="63"/>
      <c r="DFH158" s="63"/>
      <c r="DFI158" s="63"/>
      <c r="DFJ158" s="63"/>
      <c r="DFK158" s="63"/>
      <c r="DFL158" s="63"/>
      <c r="DFM158" s="63"/>
      <c r="DFN158" s="63"/>
      <c r="DFO158" s="63"/>
      <c r="DFP158" s="63"/>
      <c r="DFQ158" s="63"/>
      <c r="DFR158" s="63"/>
      <c r="DFS158" s="63"/>
      <c r="DFT158" s="63"/>
      <c r="DFU158" s="63"/>
      <c r="DFV158" s="63"/>
      <c r="DFW158" s="63"/>
      <c r="DFX158" s="63"/>
      <c r="DFY158" s="63"/>
      <c r="DFZ158" s="63"/>
      <c r="DGA158" s="63"/>
      <c r="DGB158" s="63"/>
      <c r="DGC158" s="63"/>
      <c r="DGD158" s="63"/>
      <c r="DGE158" s="63"/>
      <c r="DGF158" s="63"/>
      <c r="DGG158" s="63"/>
      <c r="DGH158" s="63"/>
      <c r="DGI158" s="63"/>
      <c r="DGJ158" s="63"/>
      <c r="DGK158" s="63"/>
      <c r="DGL158" s="63"/>
      <c r="DGM158" s="63"/>
      <c r="DGN158" s="63"/>
      <c r="DGO158" s="63"/>
      <c r="DGP158" s="63"/>
      <c r="DGQ158" s="63"/>
      <c r="DGR158" s="63"/>
      <c r="DGS158" s="63"/>
      <c r="DGT158" s="63"/>
      <c r="DGU158" s="63"/>
      <c r="DGV158" s="63"/>
      <c r="DGW158" s="63"/>
      <c r="DGX158" s="63"/>
      <c r="DGY158" s="63"/>
      <c r="DGZ158" s="63"/>
      <c r="DHA158" s="63"/>
      <c r="DHB158" s="63"/>
      <c r="DHC158" s="63"/>
      <c r="DHD158" s="63"/>
      <c r="DHE158" s="63"/>
      <c r="DHF158" s="63"/>
      <c r="DHG158" s="63"/>
      <c r="DHH158" s="63"/>
      <c r="DHI158" s="63"/>
      <c r="DHJ158" s="63"/>
      <c r="DHK158" s="63"/>
      <c r="DHL158" s="63"/>
      <c r="DHM158" s="63"/>
      <c r="DHN158" s="63"/>
      <c r="DHO158" s="63"/>
      <c r="DHP158" s="63"/>
      <c r="DHQ158" s="63"/>
      <c r="DHR158" s="63"/>
      <c r="DHS158" s="63"/>
      <c r="DHT158" s="63"/>
      <c r="DHU158" s="63"/>
      <c r="DHV158" s="63"/>
      <c r="DHW158" s="63"/>
      <c r="DHX158" s="63"/>
      <c r="DHY158" s="63"/>
      <c r="DHZ158" s="63"/>
      <c r="DIA158" s="63"/>
      <c r="DIB158" s="63"/>
      <c r="DIC158" s="63"/>
      <c r="DID158" s="63"/>
      <c r="DIE158" s="63"/>
      <c r="DIF158" s="63"/>
      <c r="DIG158" s="63"/>
      <c r="DIH158" s="63"/>
      <c r="DII158" s="63"/>
      <c r="DIJ158" s="63"/>
      <c r="DIK158" s="63"/>
      <c r="DIL158" s="63"/>
      <c r="DIM158" s="63"/>
      <c r="DIN158" s="63"/>
      <c r="DIO158" s="63"/>
      <c r="DIP158" s="63"/>
      <c r="DIQ158" s="63"/>
      <c r="DIR158" s="63"/>
      <c r="DIS158" s="63"/>
      <c r="DIT158" s="63"/>
      <c r="DIU158" s="63"/>
      <c r="DIV158" s="63"/>
      <c r="DIW158" s="63"/>
      <c r="DIX158" s="63"/>
      <c r="DIY158" s="63"/>
      <c r="DIZ158" s="63"/>
      <c r="DJA158" s="63"/>
      <c r="DJB158" s="63"/>
      <c r="DJC158" s="63"/>
      <c r="DJD158" s="63"/>
      <c r="DJE158" s="63"/>
      <c r="DJF158" s="63"/>
      <c r="DJG158" s="63"/>
      <c r="DJH158" s="63"/>
      <c r="DJI158" s="63"/>
      <c r="DJJ158" s="63"/>
      <c r="DJK158" s="63"/>
      <c r="DJL158" s="63"/>
      <c r="DJM158" s="63"/>
      <c r="DJN158" s="63"/>
      <c r="DJO158" s="63"/>
      <c r="DJP158" s="63"/>
      <c r="DJQ158" s="63"/>
      <c r="DJR158" s="63"/>
      <c r="DJS158" s="63"/>
      <c r="DJT158" s="63"/>
      <c r="DJU158" s="63"/>
      <c r="DJV158" s="63"/>
      <c r="DJW158" s="63"/>
      <c r="DJX158" s="63"/>
      <c r="DJY158" s="63"/>
      <c r="DJZ158" s="63"/>
      <c r="DKA158" s="63"/>
      <c r="DKB158" s="63"/>
      <c r="DKC158" s="63"/>
      <c r="DKD158" s="63"/>
      <c r="DKE158" s="63"/>
      <c r="DKF158" s="63"/>
      <c r="DKG158" s="63"/>
      <c r="DKH158" s="63"/>
      <c r="DKI158" s="63"/>
      <c r="DKJ158" s="63"/>
      <c r="DKK158" s="63"/>
      <c r="DKL158" s="63"/>
      <c r="DKM158" s="63"/>
      <c r="DKN158" s="63"/>
      <c r="DKO158" s="63"/>
      <c r="DKP158" s="63"/>
      <c r="DKQ158" s="63"/>
      <c r="DKR158" s="63"/>
      <c r="DKS158" s="63"/>
      <c r="DKT158" s="63"/>
      <c r="DKU158" s="63"/>
      <c r="DKV158" s="63"/>
      <c r="DKW158" s="63"/>
      <c r="DKX158" s="63"/>
      <c r="DKY158" s="63"/>
      <c r="DKZ158" s="63"/>
      <c r="DLA158" s="63"/>
      <c r="DLB158" s="63"/>
      <c r="DLC158" s="63"/>
      <c r="DLD158" s="63"/>
      <c r="DLE158" s="63"/>
      <c r="DLF158" s="63"/>
      <c r="DLG158" s="63"/>
      <c r="DLH158" s="63"/>
      <c r="DLI158" s="63"/>
      <c r="DLJ158" s="63"/>
      <c r="DLK158" s="63"/>
      <c r="DLL158" s="63"/>
      <c r="DLM158" s="63"/>
      <c r="DLN158" s="63"/>
      <c r="DLO158" s="63"/>
      <c r="DLP158" s="63"/>
      <c r="DLQ158" s="63"/>
      <c r="DLR158" s="63"/>
      <c r="DLS158" s="63"/>
      <c r="DLT158" s="63"/>
      <c r="DLU158" s="63"/>
      <c r="DLV158" s="63"/>
      <c r="DLW158" s="63"/>
      <c r="DLX158" s="63"/>
      <c r="DLY158" s="63"/>
      <c r="DLZ158" s="63"/>
      <c r="DMA158" s="63"/>
      <c r="DMB158" s="63"/>
      <c r="DMC158" s="63"/>
      <c r="DMD158" s="63"/>
      <c r="DME158" s="63"/>
      <c r="DMF158" s="63"/>
      <c r="DMG158" s="63"/>
      <c r="DMH158" s="63"/>
      <c r="DMI158" s="63"/>
      <c r="DMJ158" s="63"/>
      <c r="DMK158" s="63"/>
      <c r="DML158" s="63"/>
      <c r="DMM158" s="63"/>
      <c r="DMN158" s="63"/>
      <c r="DMO158" s="63"/>
      <c r="DMP158" s="63"/>
      <c r="DMQ158" s="63"/>
      <c r="DMR158" s="63"/>
      <c r="DMS158" s="63"/>
      <c r="DMT158" s="63"/>
      <c r="DMU158" s="63"/>
      <c r="DMV158" s="63"/>
      <c r="DMW158" s="63"/>
      <c r="DMX158" s="63"/>
      <c r="DMY158" s="63"/>
      <c r="DMZ158" s="63"/>
      <c r="DNA158" s="63"/>
      <c r="DNB158" s="63"/>
      <c r="DNC158" s="63"/>
      <c r="DND158" s="63"/>
      <c r="DNE158" s="63"/>
      <c r="DNF158" s="63"/>
      <c r="DNG158" s="63"/>
      <c r="DNH158" s="63"/>
      <c r="DNI158" s="63"/>
      <c r="DNJ158" s="63"/>
      <c r="DNK158" s="63"/>
      <c r="DNL158" s="63"/>
      <c r="DNM158" s="63"/>
      <c r="DNN158" s="63"/>
      <c r="DNO158" s="63"/>
      <c r="DNP158" s="63"/>
      <c r="DNQ158" s="63"/>
      <c r="DNR158" s="63"/>
      <c r="DNS158" s="63"/>
      <c r="DNT158" s="63"/>
      <c r="DNU158" s="63"/>
      <c r="DNV158" s="63"/>
      <c r="DNW158" s="63"/>
      <c r="DNX158" s="63"/>
      <c r="DNY158" s="63"/>
      <c r="DNZ158" s="63"/>
      <c r="DOA158" s="63"/>
      <c r="DOB158" s="63"/>
      <c r="DOC158" s="63"/>
      <c r="DOD158" s="63"/>
      <c r="DOE158" s="63"/>
      <c r="DOF158" s="63"/>
      <c r="DOG158" s="63"/>
      <c r="DOH158" s="63"/>
      <c r="DOI158" s="63"/>
      <c r="DOJ158" s="63"/>
      <c r="DOK158" s="63"/>
      <c r="DOL158" s="63"/>
      <c r="DOM158" s="63"/>
      <c r="DON158" s="63"/>
      <c r="DOO158" s="63"/>
      <c r="DOP158" s="63"/>
      <c r="DOQ158" s="63"/>
      <c r="DOR158" s="63"/>
      <c r="DOS158" s="63"/>
      <c r="DOT158" s="63"/>
      <c r="DOU158" s="63"/>
      <c r="DOV158" s="63"/>
      <c r="DOW158" s="63"/>
      <c r="DOX158" s="63"/>
      <c r="DOY158" s="63"/>
      <c r="DOZ158" s="63"/>
      <c r="DPA158" s="63"/>
      <c r="DPB158" s="63"/>
      <c r="DPC158" s="63"/>
      <c r="DPD158" s="63"/>
      <c r="DPE158" s="63"/>
      <c r="DPF158" s="63"/>
      <c r="DPG158" s="63"/>
      <c r="DPH158" s="63"/>
      <c r="DPI158" s="63"/>
      <c r="DPJ158" s="63"/>
      <c r="DPK158" s="63"/>
      <c r="DPL158" s="63"/>
      <c r="DPM158" s="63"/>
      <c r="DPN158" s="63"/>
      <c r="DPO158" s="63"/>
      <c r="DPP158" s="63"/>
      <c r="DPQ158" s="63"/>
      <c r="DPR158" s="63"/>
      <c r="DPS158" s="63"/>
      <c r="DPT158" s="63"/>
      <c r="DPU158" s="63"/>
      <c r="DPV158" s="63"/>
      <c r="DPW158" s="63"/>
      <c r="DPX158" s="63"/>
      <c r="DPY158" s="63"/>
      <c r="DPZ158" s="63"/>
      <c r="DQA158" s="63"/>
      <c r="DQB158" s="63"/>
      <c r="DQC158" s="63"/>
      <c r="DQD158" s="63"/>
      <c r="DQE158" s="63"/>
      <c r="DQF158" s="63"/>
      <c r="DQG158" s="63"/>
      <c r="DQH158" s="63"/>
      <c r="DQI158" s="63"/>
      <c r="DQJ158" s="63"/>
      <c r="DQK158" s="63"/>
      <c r="DQL158" s="63"/>
      <c r="DQM158" s="63"/>
      <c r="DQN158" s="63"/>
      <c r="DQO158" s="63"/>
      <c r="DQP158" s="63"/>
      <c r="DQQ158" s="63"/>
      <c r="DQR158" s="63"/>
      <c r="DQS158" s="63"/>
      <c r="DQT158" s="63"/>
      <c r="DQU158" s="63"/>
      <c r="DQV158" s="63"/>
      <c r="DQW158" s="63"/>
      <c r="DQX158" s="63"/>
      <c r="DQY158" s="63"/>
      <c r="DQZ158" s="63"/>
      <c r="DRA158" s="63"/>
      <c r="DRB158" s="63"/>
      <c r="DRC158" s="63"/>
      <c r="DRD158" s="63"/>
      <c r="DRE158" s="63"/>
      <c r="DRF158" s="63"/>
      <c r="DRG158" s="63"/>
      <c r="DRH158" s="63"/>
      <c r="DRI158" s="63"/>
      <c r="DRJ158" s="63"/>
      <c r="DRK158" s="63"/>
      <c r="DRL158" s="63"/>
      <c r="DRM158" s="63"/>
      <c r="DRN158" s="63"/>
      <c r="DRO158" s="63"/>
      <c r="DRP158" s="63"/>
      <c r="DRQ158" s="63"/>
      <c r="DRR158" s="63"/>
      <c r="DRS158" s="63"/>
      <c r="DRT158" s="63"/>
      <c r="DRU158" s="63"/>
      <c r="DRV158" s="63"/>
      <c r="DRW158" s="63"/>
      <c r="DRX158" s="63"/>
      <c r="DRY158" s="63"/>
      <c r="DRZ158" s="63"/>
      <c r="DSA158" s="63"/>
      <c r="DSB158" s="63"/>
      <c r="DSC158" s="63"/>
      <c r="DSD158" s="63"/>
      <c r="DSE158" s="63"/>
      <c r="DSF158" s="63"/>
      <c r="DSG158" s="63"/>
      <c r="DSH158" s="63"/>
      <c r="DSI158" s="63"/>
      <c r="DSJ158" s="63"/>
      <c r="DSK158" s="63"/>
      <c r="DSL158" s="63"/>
      <c r="DSM158" s="63"/>
      <c r="DSN158" s="63"/>
      <c r="DSO158" s="63"/>
      <c r="DSP158" s="63"/>
      <c r="DSQ158" s="63"/>
      <c r="DSR158" s="63"/>
      <c r="DSS158" s="63"/>
      <c r="DST158" s="63"/>
      <c r="DSU158" s="63"/>
      <c r="DSV158" s="63"/>
      <c r="DSW158" s="63"/>
      <c r="DSX158" s="63"/>
      <c r="DSY158" s="63"/>
      <c r="DSZ158" s="63"/>
      <c r="DTA158" s="63"/>
      <c r="DTB158" s="63"/>
      <c r="DTC158" s="63"/>
      <c r="DTD158" s="63"/>
      <c r="DTE158" s="63"/>
      <c r="DTF158" s="63"/>
      <c r="DTG158" s="63"/>
      <c r="DTH158" s="63"/>
      <c r="DTI158" s="63"/>
      <c r="DTJ158" s="63"/>
      <c r="DTK158" s="63"/>
      <c r="DTL158" s="63"/>
      <c r="DTM158" s="63"/>
      <c r="DTN158" s="63"/>
      <c r="DTO158" s="63"/>
      <c r="DTP158" s="63"/>
      <c r="DTQ158" s="63"/>
      <c r="DTR158" s="63"/>
      <c r="DTS158" s="63"/>
      <c r="DTT158" s="63"/>
      <c r="DTU158" s="63"/>
      <c r="DTV158" s="63"/>
      <c r="DTW158" s="63"/>
      <c r="DTX158" s="63"/>
      <c r="DTY158" s="63"/>
      <c r="DTZ158" s="63"/>
      <c r="DUA158" s="63"/>
      <c r="DUB158" s="63"/>
      <c r="DUC158" s="63"/>
      <c r="DUD158" s="63"/>
      <c r="DUE158" s="63"/>
      <c r="DUF158" s="63"/>
      <c r="DUG158" s="63"/>
      <c r="DUH158" s="63"/>
      <c r="DUI158" s="63"/>
      <c r="DUJ158" s="63"/>
      <c r="DUK158" s="63"/>
      <c r="DUL158" s="63"/>
      <c r="DUM158" s="63"/>
      <c r="DUN158" s="63"/>
      <c r="DUO158" s="63"/>
      <c r="DUP158" s="63"/>
      <c r="DUQ158" s="63"/>
      <c r="DUR158" s="63"/>
      <c r="DUS158" s="63"/>
      <c r="DUT158" s="63"/>
      <c r="DUU158" s="63"/>
      <c r="DUV158" s="63"/>
      <c r="DUW158" s="63"/>
      <c r="DUX158" s="63"/>
      <c r="DUY158" s="63"/>
      <c r="DUZ158" s="63"/>
      <c r="DVA158" s="63"/>
      <c r="DVB158" s="63"/>
      <c r="DVC158" s="63"/>
      <c r="DVD158" s="63"/>
      <c r="DVE158" s="63"/>
      <c r="DVF158" s="63"/>
      <c r="DVG158" s="63"/>
      <c r="DVH158" s="63"/>
      <c r="DVI158" s="63"/>
      <c r="DVJ158" s="63"/>
      <c r="DVK158" s="63"/>
      <c r="DVL158" s="63"/>
      <c r="DVM158" s="63"/>
      <c r="DVN158" s="63"/>
      <c r="DVO158" s="63"/>
      <c r="DVP158" s="63"/>
      <c r="DVQ158" s="63"/>
      <c r="DVR158" s="63"/>
      <c r="DVS158" s="63"/>
      <c r="DVT158" s="63"/>
      <c r="DVU158" s="63"/>
      <c r="DVV158" s="63"/>
      <c r="DVW158" s="63"/>
      <c r="DVX158" s="63"/>
      <c r="DVY158" s="63"/>
      <c r="DVZ158" s="63"/>
      <c r="DWA158" s="63"/>
      <c r="DWB158" s="63"/>
      <c r="DWC158" s="63"/>
      <c r="DWD158" s="63"/>
      <c r="DWE158" s="63"/>
      <c r="DWF158" s="63"/>
      <c r="DWG158" s="63"/>
      <c r="DWH158" s="63"/>
      <c r="DWI158" s="63"/>
      <c r="DWJ158" s="63"/>
      <c r="DWK158" s="63"/>
      <c r="DWL158" s="63"/>
      <c r="DWM158" s="63"/>
      <c r="DWN158" s="63"/>
      <c r="DWO158" s="63"/>
      <c r="DWP158" s="63"/>
      <c r="DWQ158" s="63"/>
      <c r="DWR158" s="63"/>
      <c r="DWS158" s="63"/>
      <c r="DWT158" s="63"/>
      <c r="DWU158" s="63"/>
      <c r="DWV158" s="63"/>
      <c r="DWW158" s="63"/>
      <c r="DWX158" s="63"/>
      <c r="DWY158" s="63"/>
      <c r="DWZ158" s="63"/>
      <c r="DXA158" s="63"/>
      <c r="DXB158" s="63"/>
      <c r="DXC158" s="63"/>
      <c r="DXD158" s="63"/>
      <c r="DXE158" s="63"/>
      <c r="DXF158" s="63"/>
      <c r="DXG158" s="63"/>
      <c r="DXH158" s="63"/>
      <c r="DXI158" s="63"/>
      <c r="DXJ158" s="63"/>
      <c r="DXK158" s="63"/>
      <c r="DXL158" s="63"/>
      <c r="DXM158" s="63"/>
      <c r="DXN158" s="63"/>
      <c r="DXO158" s="63"/>
      <c r="DXP158" s="63"/>
      <c r="DXQ158" s="63"/>
      <c r="DXR158" s="63"/>
      <c r="DXS158" s="63"/>
      <c r="DXT158" s="63"/>
      <c r="DXU158" s="63"/>
      <c r="DXV158" s="63"/>
      <c r="DXW158" s="63"/>
      <c r="DXX158" s="63"/>
      <c r="DXY158" s="63"/>
      <c r="DXZ158" s="63"/>
      <c r="DYA158" s="63"/>
      <c r="DYB158" s="63"/>
      <c r="DYC158" s="63"/>
      <c r="DYD158" s="63"/>
      <c r="DYE158" s="63"/>
      <c r="DYF158" s="63"/>
      <c r="DYG158" s="63"/>
      <c r="DYH158" s="63"/>
      <c r="DYI158" s="63"/>
      <c r="DYJ158" s="63"/>
      <c r="DYK158" s="63"/>
      <c r="DYL158" s="63"/>
      <c r="DYM158" s="63"/>
      <c r="DYN158" s="63"/>
      <c r="DYO158" s="63"/>
      <c r="DYP158" s="63"/>
      <c r="DYQ158" s="63"/>
      <c r="DYR158" s="63"/>
      <c r="DYS158" s="63"/>
      <c r="DYT158" s="63"/>
      <c r="DYU158" s="63"/>
      <c r="DYV158" s="63"/>
      <c r="DYW158" s="63"/>
      <c r="DYX158" s="63"/>
      <c r="DYY158" s="63"/>
      <c r="DYZ158" s="63"/>
      <c r="DZA158" s="63"/>
      <c r="DZB158" s="63"/>
      <c r="DZC158" s="63"/>
      <c r="DZD158" s="63"/>
      <c r="DZE158" s="63"/>
      <c r="DZF158" s="63"/>
      <c r="DZG158" s="63"/>
      <c r="DZH158" s="63"/>
      <c r="DZI158" s="63"/>
      <c r="DZJ158" s="63"/>
      <c r="DZK158" s="63"/>
      <c r="DZL158" s="63"/>
      <c r="DZM158" s="63"/>
      <c r="DZN158" s="63"/>
      <c r="DZO158" s="63"/>
      <c r="DZP158" s="63"/>
      <c r="DZQ158" s="63"/>
      <c r="DZR158" s="63"/>
      <c r="DZS158" s="63"/>
      <c r="DZT158" s="63"/>
      <c r="DZU158" s="63"/>
      <c r="DZV158" s="63"/>
      <c r="DZW158" s="63"/>
      <c r="DZX158" s="63"/>
      <c r="DZY158" s="63"/>
      <c r="DZZ158" s="63"/>
      <c r="EAA158" s="63"/>
      <c r="EAB158" s="63"/>
      <c r="EAC158" s="63"/>
      <c r="EAD158" s="63"/>
      <c r="EAE158" s="63"/>
      <c r="EAF158" s="63"/>
      <c r="EAG158" s="63"/>
      <c r="EAH158" s="63"/>
      <c r="EAI158" s="63"/>
      <c r="EAJ158" s="63"/>
      <c r="EAK158" s="63"/>
      <c r="EAL158" s="63"/>
      <c r="EAM158" s="63"/>
      <c r="EAN158" s="63"/>
      <c r="EAO158" s="63"/>
      <c r="EAP158" s="63"/>
      <c r="EAQ158" s="63"/>
      <c r="EAR158" s="63"/>
      <c r="EAS158" s="63"/>
      <c r="EAT158" s="63"/>
      <c r="EAU158" s="63"/>
      <c r="EAV158" s="63"/>
      <c r="EAW158" s="63"/>
      <c r="EAX158" s="63"/>
      <c r="EAY158" s="63"/>
      <c r="EAZ158" s="63"/>
      <c r="EBA158" s="63"/>
      <c r="EBB158" s="63"/>
      <c r="EBC158" s="63"/>
      <c r="EBD158" s="63"/>
      <c r="EBE158" s="63"/>
      <c r="EBF158" s="63"/>
      <c r="EBG158" s="63"/>
      <c r="EBH158" s="63"/>
      <c r="EBI158" s="63"/>
      <c r="EBJ158" s="63"/>
      <c r="EBK158" s="63"/>
      <c r="EBL158" s="63"/>
      <c r="EBM158" s="63"/>
      <c r="EBN158" s="63"/>
      <c r="EBO158" s="63"/>
      <c r="EBP158" s="63"/>
      <c r="EBQ158" s="63"/>
      <c r="EBR158" s="63"/>
      <c r="EBS158" s="63"/>
      <c r="EBT158" s="63"/>
      <c r="EBU158" s="63"/>
      <c r="EBV158" s="63"/>
      <c r="EBW158" s="63"/>
      <c r="EBX158" s="63"/>
      <c r="EBY158" s="63"/>
      <c r="EBZ158" s="63"/>
      <c r="ECA158" s="63"/>
      <c r="ECB158" s="63"/>
      <c r="ECC158" s="63"/>
      <c r="ECD158" s="63"/>
      <c r="ECE158" s="63"/>
      <c r="ECF158" s="63"/>
      <c r="ECG158" s="63"/>
      <c r="ECH158" s="63"/>
      <c r="ECI158" s="63"/>
      <c r="ECJ158" s="63"/>
      <c r="ECK158" s="63"/>
      <c r="ECL158" s="63"/>
      <c r="ECM158" s="63"/>
      <c r="ECN158" s="63"/>
      <c r="ECO158" s="63"/>
      <c r="ECP158" s="63"/>
      <c r="ECQ158" s="63"/>
      <c r="ECR158" s="63"/>
      <c r="ECS158" s="63"/>
      <c r="ECT158" s="63"/>
      <c r="ECU158" s="63"/>
      <c r="ECV158" s="63"/>
      <c r="ECW158" s="63"/>
      <c r="ECX158" s="63"/>
      <c r="ECY158" s="63"/>
      <c r="ECZ158" s="63"/>
      <c r="EDA158" s="63"/>
      <c r="EDB158" s="63"/>
      <c r="EDC158" s="63"/>
      <c r="EDD158" s="63"/>
      <c r="EDE158" s="63"/>
      <c r="EDF158" s="63"/>
      <c r="EDG158" s="63"/>
      <c r="EDH158" s="63"/>
      <c r="EDI158" s="63"/>
      <c r="EDJ158" s="63"/>
      <c r="EDK158" s="63"/>
      <c r="EDL158" s="63"/>
      <c r="EDM158" s="63"/>
      <c r="EDN158" s="63"/>
      <c r="EDO158" s="63"/>
      <c r="EDP158" s="63"/>
      <c r="EDQ158" s="63"/>
      <c r="EDR158" s="63"/>
      <c r="EDS158" s="63"/>
      <c r="EDT158" s="63"/>
      <c r="EDU158" s="63"/>
      <c r="EDV158" s="63"/>
      <c r="EDW158" s="63"/>
      <c r="EDX158" s="63"/>
      <c r="EDY158" s="63"/>
      <c r="EDZ158" s="63"/>
      <c r="EEA158" s="63"/>
      <c r="EEB158" s="63"/>
      <c r="EEC158" s="63"/>
      <c r="EED158" s="63"/>
      <c r="EEE158" s="63"/>
      <c r="EEF158" s="63"/>
      <c r="EEG158" s="63"/>
      <c r="EEH158" s="63"/>
      <c r="EEI158" s="63"/>
      <c r="EEJ158" s="63"/>
      <c r="EEK158" s="63"/>
      <c r="EEL158" s="63"/>
      <c r="EEM158" s="63"/>
      <c r="EEN158" s="63"/>
      <c r="EEO158" s="63"/>
      <c r="EEP158" s="63"/>
      <c r="EEQ158" s="63"/>
      <c r="EER158" s="63"/>
      <c r="EES158" s="63"/>
      <c r="EET158" s="63"/>
      <c r="EEU158" s="63"/>
      <c r="EEV158" s="63"/>
      <c r="EEW158" s="63"/>
      <c r="EEX158" s="63"/>
      <c r="EEY158" s="63"/>
      <c r="EEZ158" s="63"/>
      <c r="EFA158" s="63"/>
      <c r="EFB158" s="63"/>
      <c r="EFC158" s="63"/>
      <c r="EFD158" s="63"/>
      <c r="EFE158" s="63"/>
      <c r="EFF158" s="63"/>
      <c r="EFG158" s="63"/>
      <c r="EFH158" s="63"/>
      <c r="EFI158" s="63"/>
      <c r="EFJ158" s="63"/>
      <c r="EFK158" s="63"/>
      <c r="EFL158" s="63"/>
      <c r="EFM158" s="63"/>
      <c r="EFN158" s="63"/>
      <c r="EFO158" s="63"/>
      <c r="EFP158" s="63"/>
      <c r="EFQ158" s="63"/>
      <c r="EFR158" s="63"/>
      <c r="EFS158" s="63"/>
      <c r="EFT158" s="63"/>
      <c r="EFU158" s="63"/>
      <c r="EFV158" s="63"/>
      <c r="EFW158" s="63"/>
      <c r="EFX158" s="63"/>
      <c r="EFY158" s="63"/>
      <c r="EFZ158" s="63"/>
      <c r="EGA158" s="63"/>
      <c r="EGB158" s="63"/>
      <c r="EGC158" s="63"/>
      <c r="EGD158" s="63"/>
      <c r="EGE158" s="63"/>
      <c r="EGF158" s="63"/>
      <c r="EGG158" s="63"/>
      <c r="EGH158" s="63"/>
      <c r="EGI158" s="63"/>
      <c r="EGJ158" s="63"/>
      <c r="EGK158" s="63"/>
      <c r="EGL158" s="63"/>
      <c r="EGM158" s="63"/>
      <c r="EGN158" s="63"/>
      <c r="EGO158" s="63"/>
      <c r="EGP158" s="63"/>
      <c r="EGQ158" s="63"/>
      <c r="EGR158" s="63"/>
      <c r="EGS158" s="63"/>
      <c r="EGT158" s="63"/>
      <c r="EGU158" s="63"/>
      <c r="EGV158" s="63"/>
      <c r="EGW158" s="63"/>
      <c r="EGX158" s="63"/>
      <c r="EGY158" s="63"/>
      <c r="EGZ158" s="63"/>
      <c r="EHA158" s="63"/>
      <c r="EHB158" s="63"/>
      <c r="EHC158" s="63"/>
      <c r="EHD158" s="63"/>
      <c r="EHE158" s="63"/>
      <c r="EHF158" s="63"/>
      <c r="EHG158" s="63"/>
      <c r="EHH158" s="63"/>
      <c r="EHI158" s="63"/>
      <c r="EHJ158" s="63"/>
      <c r="EHK158" s="63"/>
      <c r="EHL158" s="63"/>
      <c r="EHM158" s="63"/>
      <c r="EHN158" s="63"/>
      <c r="EHO158" s="63"/>
      <c r="EHP158" s="63"/>
      <c r="EHQ158" s="63"/>
      <c r="EHR158" s="63"/>
      <c r="EHS158" s="63"/>
      <c r="EHT158" s="63"/>
      <c r="EHU158" s="63"/>
      <c r="EHV158" s="63"/>
      <c r="EHW158" s="63"/>
      <c r="EHX158" s="63"/>
      <c r="EHY158" s="63"/>
      <c r="EHZ158" s="63"/>
      <c r="EIA158" s="63"/>
      <c r="EIB158" s="63"/>
      <c r="EIC158" s="63"/>
      <c r="EID158" s="63"/>
      <c r="EIE158" s="63"/>
      <c r="EIF158" s="63"/>
      <c r="EIG158" s="63"/>
      <c r="EIH158" s="63"/>
      <c r="EII158" s="63"/>
      <c r="EIJ158" s="63"/>
      <c r="EIK158" s="63"/>
      <c r="EIL158" s="63"/>
      <c r="EIM158" s="63"/>
      <c r="EIN158" s="63"/>
      <c r="EIO158" s="63"/>
      <c r="EIP158" s="63"/>
      <c r="EIQ158" s="63"/>
      <c r="EIR158" s="63"/>
      <c r="EIS158" s="63"/>
      <c r="EIT158" s="63"/>
      <c r="EIU158" s="63"/>
      <c r="EIV158" s="63"/>
      <c r="EIW158" s="63"/>
      <c r="EIX158" s="63"/>
      <c r="EIY158" s="63"/>
      <c r="EIZ158" s="63"/>
      <c r="EJA158" s="63"/>
      <c r="EJB158" s="63"/>
      <c r="EJC158" s="63"/>
      <c r="EJD158" s="63"/>
      <c r="EJE158" s="63"/>
      <c r="EJF158" s="63"/>
      <c r="EJG158" s="63"/>
      <c r="EJH158" s="63"/>
      <c r="EJI158" s="63"/>
      <c r="EJJ158" s="63"/>
      <c r="EJK158" s="63"/>
      <c r="EJL158" s="63"/>
      <c r="EJM158" s="63"/>
      <c r="EJN158" s="63"/>
      <c r="EJO158" s="63"/>
      <c r="EJP158" s="63"/>
      <c r="EJQ158" s="63"/>
      <c r="EJR158" s="63"/>
      <c r="EJS158" s="63"/>
      <c r="EJT158" s="63"/>
      <c r="EJU158" s="63"/>
      <c r="EJV158" s="63"/>
      <c r="EJW158" s="63"/>
      <c r="EJX158" s="63"/>
      <c r="EJY158" s="63"/>
      <c r="EJZ158" s="63"/>
      <c r="EKA158" s="63"/>
      <c r="EKB158" s="63"/>
      <c r="EKC158" s="63"/>
      <c r="EKD158" s="63"/>
      <c r="EKE158" s="63"/>
      <c r="EKF158" s="63"/>
      <c r="EKG158" s="63"/>
      <c r="EKH158" s="63"/>
      <c r="EKI158" s="63"/>
      <c r="EKJ158" s="63"/>
      <c r="EKK158" s="63"/>
      <c r="EKL158" s="63"/>
      <c r="EKM158" s="63"/>
      <c r="EKN158" s="63"/>
      <c r="EKO158" s="63"/>
      <c r="EKP158" s="63"/>
      <c r="EKQ158" s="63"/>
      <c r="EKR158" s="63"/>
      <c r="EKS158" s="63"/>
      <c r="EKT158" s="63"/>
      <c r="EKU158" s="63"/>
      <c r="EKV158" s="63"/>
      <c r="EKW158" s="63"/>
      <c r="EKX158" s="63"/>
      <c r="EKY158" s="63"/>
      <c r="EKZ158" s="63"/>
      <c r="ELA158" s="63"/>
      <c r="ELB158" s="63"/>
      <c r="ELC158" s="63"/>
      <c r="ELD158" s="63"/>
      <c r="ELE158" s="63"/>
      <c r="ELF158" s="63"/>
      <c r="ELG158" s="63"/>
      <c r="ELH158" s="63"/>
      <c r="ELI158" s="63"/>
      <c r="ELJ158" s="63"/>
      <c r="ELK158" s="63"/>
      <c r="ELL158" s="63"/>
      <c r="ELM158" s="63"/>
      <c r="ELN158" s="63"/>
      <c r="ELO158" s="63"/>
      <c r="ELP158" s="63"/>
      <c r="ELQ158" s="63"/>
      <c r="ELR158" s="63"/>
      <c r="ELS158" s="63"/>
      <c r="ELT158" s="63"/>
      <c r="ELU158" s="63"/>
      <c r="ELV158" s="63"/>
      <c r="ELW158" s="63"/>
      <c r="ELX158" s="63"/>
      <c r="ELY158" s="63"/>
      <c r="ELZ158" s="63"/>
      <c r="EMA158" s="63"/>
      <c r="EMB158" s="63"/>
      <c r="EMC158" s="63"/>
      <c r="EMD158" s="63"/>
      <c r="EME158" s="63"/>
      <c r="EMF158" s="63"/>
      <c r="EMG158" s="63"/>
      <c r="EMH158" s="63"/>
      <c r="EMI158" s="63"/>
      <c r="EMJ158" s="63"/>
      <c r="EMK158" s="63"/>
      <c r="EML158" s="63"/>
      <c r="EMM158" s="63"/>
      <c r="EMN158" s="63"/>
      <c r="EMO158" s="63"/>
      <c r="EMP158" s="63"/>
      <c r="EMQ158" s="63"/>
      <c r="EMR158" s="63"/>
      <c r="EMS158" s="63"/>
      <c r="EMT158" s="63"/>
      <c r="EMU158" s="63"/>
      <c r="EMV158" s="63"/>
      <c r="EMW158" s="63"/>
      <c r="EMX158" s="63"/>
      <c r="EMY158" s="63"/>
      <c r="EMZ158" s="63"/>
      <c r="ENA158" s="63"/>
      <c r="ENB158" s="63"/>
      <c r="ENC158" s="63"/>
      <c r="END158" s="63"/>
      <c r="ENE158" s="63"/>
      <c r="ENF158" s="63"/>
      <c r="ENG158" s="63"/>
      <c r="ENH158" s="63"/>
      <c r="ENI158" s="63"/>
      <c r="ENJ158" s="63"/>
      <c r="ENK158" s="63"/>
      <c r="ENL158" s="63"/>
      <c r="ENM158" s="63"/>
      <c r="ENN158" s="63"/>
      <c r="ENO158" s="63"/>
      <c r="ENP158" s="63"/>
      <c r="ENQ158" s="63"/>
      <c r="ENR158" s="63"/>
      <c r="ENS158" s="63"/>
      <c r="ENT158" s="63"/>
      <c r="ENU158" s="63"/>
      <c r="ENV158" s="63"/>
      <c r="ENW158" s="63"/>
      <c r="ENX158" s="63"/>
      <c r="ENY158" s="63"/>
      <c r="ENZ158" s="63"/>
      <c r="EOA158" s="63"/>
      <c r="EOB158" s="63"/>
      <c r="EOC158" s="63"/>
      <c r="EOD158" s="63"/>
      <c r="EOE158" s="63"/>
      <c r="EOF158" s="63"/>
      <c r="EOG158" s="63"/>
      <c r="EOH158" s="63"/>
      <c r="EOI158" s="63"/>
      <c r="EOJ158" s="63"/>
      <c r="EOK158" s="63"/>
      <c r="EOL158" s="63"/>
      <c r="EOM158" s="63"/>
      <c r="EON158" s="63"/>
      <c r="EOO158" s="63"/>
      <c r="EOP158" s="63"/>
      <c r="EOQ158" s="63"/>
      <c r="EOR158" s="63"/>
      <c r="EOS158" s="63"/>
      <c r="EOT158" s="63"/>
      <c r="EOU158" s="63"/>
      <c r="EOV158" s="63"/>
      <c r="EOW158" s="63"/>
      <c r="EOX158" s="63"/>
      <c r="EOY158" s="63"/>
      <c r="EOZ158" s="63"/>
      <c r="EPA158" s="63"/>
      <c r="EPB158" s="63"/>
      <c r="EPC158" s="63"/>
      <c r="EPD158" s="63"/>
      <c r="EPE158" s="63"/>
      <c r="EPF158" s="63"/>
      <c r="EPG158" s="63"/>
      <c r="EPH158" s="63"/>
      <c r="EPI158" s="63"/>
      <c r="EPJ158" s="63"/>
      <c r="EPK158" s="63"/>
      <c r="EPL158" s="63"/>
      <c r="EPM158" s="63"/>
      <c r="EPN158" s="63"/>
      <c r="EPO158" s="63"/>
      <c r="EPP158" s="63"/>
      <c r="EPQ158" s="63"/>
      <c r="EPR158" s="63"/>
      <c r="EPS158" s="63"/>
      <c r="EPT158" s="63"/>
      <c r="EPU158" s="63"/>
      <c r="EPV158" s="63"/>
      <c r="EPW158" s="63"/>
      <c r="EPX158" s="63"/>
      <c r="EPY158" s="63"/>
      <c r="EPZ158" s="63"/>
      <c r="EQA158" s="63"/>
      <c r="EQB158" s="63"/>
      <c r="EQC158" s="63"/>
      <c r="EQD158" s="63"/>
      <c r="EQE158" s="63"/>
      <c r="EQF158" s="63"/>
      <c r="EQG158" s="63"/>
      <c r="EQH158" s="63"/>
      <c r="EQI158" s="63"/>
      <c r="EQJ158" s="63"/>
      <c r="EQK158" s="63"/>
      <c r="EQL158" s="63"/>
      <c r="EQM158" s="63"/>
      <c r="EQN158" s="63"/>
      <c r="EQO158" s="63"/>
      <c r="EQP158" s="63"/>
      <c r="EQQ158" s="63"/>
      <c r="EQR158" s="63"/>
      <c r="EQS158" s="63"/>
      <c r="EQT158" s="63"/>
      <c r="EQU158" s="63"/>
      <c r="EQV158" s="63"/>
      <c r="EQW158" s="63"/>
      <c r="EQX158" s="63"/>
      <c r="EQY158" s="63"/>
      <c r="EQZ158" s="63"/>
      <c r="ERA158" s="63"/>
      <c r="ERB158" s="63"/>
      <c r="ERC158" s="63"/>
      <c r="ERD158" s="63"/>
      <c r="ERE158" s="63"/>
      <c r="ERF158" s="63"/>
      <c r="ERG158" s="63"/>
      <c r="ERH158" s="63"/>
      <c r="ERI158" s="63"/>
      <c r="ERJ158" s="63"/>
      <c r="ERK158" s="63"/>
      <c r="ERL158" s="63"/>
      <c r="ERM158" s="63"/>
      <c r="ERN158" s="63"/>
      <c r="ERO158" s="63"/>
      <c r="ERP158" s="63"/>
      <c r="ERQ158" s="63"/>
      <c r="ERR158" s="63"/>
      <c r="ERS158" s="63"/>
      <c r="ERT158" s="63"/>
      <c r="ERU158" s="63"/>
      <c r="ERV158" s="63"/>
      <c r="ERW158" s="63"/>
      <c r="ERX158" s="63"/>
      <c r="ERY158" s="63"/>
      <c r="ERZ158" s="63"/>
      <c r="ESA158" s="63"/>
      <c r="ESB158" s="63"/>
      <c r="ESC158" s="63"/>
      <c r="ESD158" s="63"/>
      <c r="ESE158" s="63"/>
      <c r="ESF158" s="63"/>
      <c r="ESG158" s="63"/>
      <c r="ESH158" s="63"/>
      <c r="ESI158" s="63"/>
      <c r="ESJ158" s="63"/>
      <c r="ESK158" s="63"/>
      <c r="ESL158" s="63"/>
      <c r="ESM158" s="63"/>
      <c r="ESN158" s="63"/>
      <c r="ESO158" s="63"/>
      <c r="ESP158" s="63"/>
      <c r="ESQ158" s="63"/>
      <c r="ESR158" s="63"/>
      <c r="ESS158" s="63"/>
      <c r="EST158" s="63"/>
      <c r="ESU158" s="63"/>
      <c r="ESV158" s="63"/>
      <c r="ESW158" s="63"/>
      <c r="ESX158" s="63"/>
      <c r="ESY158" s="63"/>
      <c r="ESZ158" s="63"/>
      <c r="ETA158" s="63"/>
      <c r="ETB158" s="63"/>
      <c r="ETC158" s="63"/>
      <c r="ETD158" s="63"/>
      <c r="ETE158" s="63"/>
      <c r="ETF158" s="63"/>
      <c r="ETG158" s="63"/>
      <c r="ETH158" s="63"/>
      <c r="ETI158" s="63"/>
      <c r="ETJ158" s="63"/>
      <c r="ETK158" s="63"/>
      <c r="ETL158" s="63"/>
      <c r="ETM158" s="63"/>
      <c r="ETN158" s="63"/>
      <c r="ETO158" s="63"/>
      <c r="ETP158" s="63"/>
      <c r="ETQ158" s="63"/>
      <c r="ETR158" s="63"/>
      <c r="ETS158" s="63"/>
      <c r="ETT158" s="63"/>
      <c r="ETU158" s="63"/>
      <c r="ETV158" s="63"/>
      <c r="ETW158" s="63"/>
      <c r="ETX158" s="63"/>
      <c r="ETY158" s="63"/>
      <c r="ETZ158" s="63"/>
      <c r="EUA158" s="63"/>
      <c r="EUB158" s="63"/>
      <c r="EUC158" s="63"/>
      <c r="EUD158" s="63"/>
      <c r="EUE158" s="63"/>
      <c r="EUF158" s="63"/>
      <c r="EUG158" s="63"/>
      <c r="EUH158" s="63"/>
      <c r="EUI158" s="63"/>
      <c r="EUJ158" s="63"/>
      <c r="EUK158" s="63"/>
      <c r="EUL158" s="63"/>
      <c r="EUM158" s="63"/>
      <c r="EUN158" s="63"/>
      <c r="EUO158" s="63"/>
      <c r="EUP158" s="63"/>
      <c r="EUQ158" s="63"/>
      <c r="EUR158" s="63"/>
      <c r="EUS158" s="63"/>
      <c r="EUT158" s="63"/>
      <c r="EUU158" s="63"/>
      <c r="EUV158" s="63"/>
      <c r="EUW158" s="63"/>
      <c r="EUX158" s="63"/>
      <c r="EUY158" s="63"/>
      <c r="EUZ158" s="63"/>
      <c r="EVA158" s="63"/>
      <c r="EVB158" s="63"/>
      <c r="EVC158" s="63"/>
      <c r="EVD158" s="63"/>
      <c r="EVE158" s="63"/>
      <c r="EVF158" s="63"/>
      <c r="EVG158" s="63"/>
      <c r="EVH158" s="63"/>
      <c r="EVI158" s="63"/>
      <c r="EVJ158" s="63"/>
      <c r="EVK158" s="63"/>
      <c r="EVL158" s="63"/>
      <c r="EVM158" s="63"/>
      <c r="EVN158" s="63"/>
      <c r="EVO158" s="63"/>
      <c r="EVP158" s="63"/>
      <c r="EVQ158" s="63"/>
      <c r="EVR158" s="63"/>
      <c r="EVS158" s="63"/>
      <c r="EVT158" s="63"/>
      <c r="EVU158" s="63"/>
      <c r="EVV158" s="63"/>
      <c r="EVW158" s="63"/>
      <c r="EVX158" s="63"/>
      <c r="EVY158" s="63"/>
      <c r="EVZ158" s="63"/>
      <c r="EWA158" s="63"/>
      <c r="EWB158" s="63"/>
      <c r="EWC158" s="63"/>
      <c r="EWD158" s="63"/>
      <c r="EWE158" s="63"/>
      <c r="EWF158" s="63"/>
      <c r="EWG158" s="63"/>
      <c r="EWH158" s="63"/>
      <c r="EWI158" s="63"/>
      <c r="EWJ158" s="63"/>
      <c r="EWK158" s="63"/>
      <c r="EWL158" s="63"/>
      <c r="EWM158" s="63"/>
      <c r="EWN158" s="63"/>
      <c r="EWO158" s="63"/>
      <c r="EWP158" s="63"/>
      <c r="EWQ158" s="63"/>
      <c r="EWR158" s="63"/>
      <c r="EWS158" s="63"/>
      <c r="EWT158" s="63"/>
      <c r="EWU158" s="63"/>
      <c r="EWV158" s="63"/>
      <c r="EWW158" s="63"/>
      <c r="EWX158" s="63"/>
      <c r="EWY158" s="63"/>
      <c r="EWZ158" s="63"/>
      <c r="EXA158" s="63"/>
      <c r="EXB158" s="63"/>
      <c r="EXC158" s="63"/>
      <c r="EXD158" s="63"/>
      <c r="EXE158" s="63"/>
      <c r="EXF158" s="63"/>
      <c r="EXG158" s="63"/>
      <c r="EXH158" s="63"/>
      <c r="EXI158" s="63"/>
      <c r="EXJ158" s="63"/>
      <c r="EXK158" s="63"/>
      <c r="EXL158" s="63"/>
      <c r="EXM158" s="63"/>
      <c r="EXN158" s="63"/>
      <c r="EXO158" s="63"/>
      <c r="EXP158" s="63"/>
      <c r="EXQ158" s="63"/>
      <c r="EXR158" s="63"/>
      <c r="EXS158" s="63"/>
      <c r="EXT158" s="63"/>
      <c r="EXU158" s="63"/>
      <c r="EXV158" s="63"/>
      <c r="EXW158" s="63"/>
      <c r="EXX158" s="63"/>
      <c r="EXY158" s="63"/>
      <c r="EXZ158" s="63"/>
      <c r="EYA158" s="63"/>
      <c r="EYB158" s="63"/>
      <c r="EYC158" s="63"/>
      <c r="EYD158" s="63"/>
      <c r="EYE158" s="63"/>
      <c r="EYF158" s="63"/>
      <c r="EYG158" s="63"/>
      <c r="EYH158" s="63"/>
      <c r="EYI158" s="63"/>
      <c r="EYJ158" s="63"/>
      <c r="EYK158" s="63"/>
      <c r="EYL158" s="63"/>
      <c r="EYM158" s="63"/>
      <c r="EYN158" s="63"/>
      <c r="EYO158" s="63"/>
      <c r="EYP158" s="63"/>
      <c r="EYQ158" s="63"/>
      <c r="EYR158" s="63"/>
      <c r="EYS158" s="63"/>
      <c r="EYT158" s="63"/>
      <c r="EYU158" s="63"/>
      <c r="EYV158" s="63"/>
      <c r="EYW158" s="63"/>
      <c r="EYX158" s="63"/>
      <c r="EYY158" s="63"/>
      <c r="EYZ158" s="63"/>
      <c r="EZA158" s="63"/>
      <c r="EZB158" s="63"/>
      <c r="EZC158" s="63"/>
      <c r="EZD158" s="63"/>
      <c r="EZE158" s="63"/>
      <c r="EZF158" s="63"/>
      <c r="EZG158" s="63"/>
      <c r="EZH158" s="63"/>
      <c r="EZI158" s="63"/>
      <c r="EZJ158" s="63"/>
      <c r="EZK158" s="63"/>
      <c r="EZL158" s="63"/>
      <c r="EZM158" s="63"/>
      <c r="EZN158" s="63"/>
      <c r="EZO158" s="63"/>
      <c r="EZP158" s="63"/>
      <c r="EZQ158" s="63"/>
      <c r="EZR158" s="63"/>
      <c r="EZS158" s="63"/>
      <c r="EZT158" s="63"/>
      <c r="EZU158" s="63"/>
      <c r="EZV158" s="63"/>
      <c r="EZW158" s="63"/>
      <c r="EZX158" s="63"/>
      <c r="EZY158" s="63"/>
      <c r="EZZ158" s="63"/>
      <c r="FAA158" s="63"/>
      <c r="FAB158" s="63"/>
      <c r="FAC158" s="63"/>
      <c r="FAD158" s="63"/>
      <c r="FAE158" s="63"/>
      <c r="FAF158" s="63"/>
      <c r="FAG158" s="63"/>
      <c r="FAH158" s="63"/>
      <c r="FAI158" s="63"/>
      <c r="FAJ158" s="63"/>
      <c r="FAK158" s="63"/>
      <c r="FAL158" s="63"/>
      <c r="FAM158" s="63"/>
      <c r="FAN158" s="63"/>
      <c r="FAO158" s="63"/>
      <c r="FAP158" s="63"/>
      <c r="FAQ158" s="63"/>
      <c r="FAR158" s="63"/>
      <c r="FAS158" s="63"/>
      <c r="FAT158" s="63"/>
      <c r="FAU158" s="63"/>
      <c r="FAV158" s="63"/>
      <c r="FAW158" s="63"/>
      <c r="FAX158" s="63"/>
      <c r="FAY158" s="63"/>
      <c r="FAZ158" s="63"/>
      <c r="FBA158" s="63"/>
      <c r="FBB158" s="63"/>
      <c r="FBC158" s="63"/>
      <c r="FBD158" s="63"/>
      <c r="FBE158" s="63"/>
      <c r="FBF158" s="63"/>
      <c r="FBG158" s="63"/>
      <c r="FBH158" s="63"/>
      <c r="FBI158" s="63"/>
      <c r="FBJ158" s="63"/>
      <c r="FBK158" s="63"/>
      <c r="FBL158" s="63"/>
      <c r="FBM158" s="63"/>
      <c r="FBN158" s="63"/>
      <c r="FBO158" s="63"/>
      <c r="FBP158" s="63"/>
      <c r="FBQ158" s="63"/>
      <c r="FBR158" s="63"/>
      <c r="FBS158" s="63"/>
      <c r="FBT158" s="63"/>
      <c r="FBU158" s="63"/>
      <c r="FBV158" s="63"/>
      <c r="FBW158" s="63"/>
      <c r="FBX158" s="63"/>
      <c r="FBY158" s="63"/>
      <c r="FBZ158" s="63"/>
      <c r="FCA158" s="63"/>
      <c r="FCB158" s="63"/>
      <c r="FCC158" s="63"/>
      <c r="FCD158" s="63"/>
      <c r="FCE158" s="63"/>
      <c r="FCF158" s="63"/>
      <c r="FCG158" s="63"/>
      <c r="FCH158" s="63"/>
      <c r="FCI158" s="63"/>
      <c r="FCJ158" s="63"/>
      <c r="FCK158" s="63"/>
      <c r="FCL158" s="63"/>
      <c r="FCM158" s="63"/>
      <c r="FCN158" s="63"/>
      <c r="FCO158" s="63"/>
      <c r="FCP158" s="63"/>
      <c r="FCQ158" s="63"/>
      <c r="FCR158" s="63"/>
      <c r="FCS158" s="63"/>
      <c r="FCT158" s="63"/>
      <c r="FCU158" s="63"/>
      <c r="FCV158" s="63"/>
      <c r="FCW158" s="63"/>
      <c r="FCX158" s="63"/>
      <c r="FCY158" s="63"/>
      <c r="FCZ158" s="63"/>
      <c r="FDA158" s="63"/>
      <c r="FDB158" s="63"/>
      <c r="FDC158" s="63"/>
      <c r="FDD158" s="63"/>
      <c r="FDE158" s="63"/>
      <c r="FDF158" s="63"/>
      <c r="FDG158" s="63"/>
      <c r="FDH158" s="63"/>
      <c r="FDI158" s="63"/>
      <c r="FDJ158" s="63"/>
      <c r="FDK158" s="63"/>
      <c r="FDL158" s="63"/>
      <c r="FDM158" s="63"/>
      <c r="FDN158" s="63"/>
      <c r="FDO158" s="63"/>
      <c r="FDP158" s="63"/>
      <c r="FDQ158" s="63"/>
      <c r="FDR158" s="63"/>
      <c r="FDS158" s="63"/>
      <c r="FDT158" s="63"/>
      <c r="FDU158" s="63"/>
      <c r="FDV158" s="63"/>
      <c r="FDW158" s="63"/>
      <c r="FDX158" s="63"/>
      <c r="FDY158" s="63"/>
      <c r="FDZ158" s="63"/>
      <c r="FEA158" s="63"/>
      <c r="FEB158" s="63"/>
      <c r="FEC158" s="63"/>
      <c r="FED158" s="63"/>
      <c r="FEE158" s="63"/>
      <c r="FEF158" s="63"/>
      <c r="FEG158" s="63"/>
      <c r="FEH158" s="63"/>
      <c r="FEI158" s="63"/>
      <c r="FEJ158" s="63"/>
      <c r="FEK158" s="63"/>
      <c r="FEL158" s="63"/>
      <c r="FEM158" s="63"/>
      <c r="FEN158" s="63"/>
      <c r="FEO158" s="63"/>
      <c r="FEP158" s="63"/>
      <c r="FEQ158" s="63"/>
      <c r="FER158" s="63"/>
      <c r="FES158" s="63"/>
      <c r="FET158" s="63"/>
      <c r="FEU158" s="63"/>
      <c r="FEV158" s="63"/>
      <c r="FEW158" s="63"/>
      <c r="FEX158" s="63"/>
      <c r="FEY158" s="63"/>
      <c r="FEZ158" s="63"/>
      <c r="FFA158" s="63"/>
      <c r="FFB158" s="63"/>
      <c r="FFC158" s="63"/>
      <c r="FFD158" s="63"/>
      <c r="FFE158" s="63"/>
      <c r="FFF158" s="63"/>
      <c r="FFG158" s="63"/>
      <c r="FFH158" s="63"/>
      <c r="FFI158" s="63"/>
      <c r="FFJ158" s="63"/>
      <c r="FFK158" s="63"/>
      <c r="FFL158" s="63"/>
      <c r="FFM158" s="63"/>
      <c r="FFN158" s="63"/>
      <c r="FFO158" s="63"/>
      <c r="FFP158" s="63"/>
      <c r="FFQ158" s="63"/>
      <c r="FFR158" s="63"/>
      <c r="FFS158" s="63"/>
      <c r="FFT158" s="63"/>
      <c r="FFU158" s="63"/>
      <c r="FFV158" s="63"/>
      <c r="FFW158" s="63"/>
      <c r="FFX158" s="63"/>
      <c r="FFY158" s="63"/>
      <c r="FFZ158" s="63"/>
      <c r="FGA158" s="63"/>
      <c r="FGB158" s="63"/>
      <c r="FGC158" s="63"/>
      <c r="FGD158" s="63"/>
      <c r="FGE158" s="63"/>
      <c r="FGF158" s="63"/>
      <c r="FGG158" s="63"/>
      <c r="FGH158" s="63"/>
      <c r="FGI158" s="63"/>
      <c r="FGJ158" s="63"/>
      <c r="FGK158" s="63"/>
      <c r="FGL158" s="63"/>
      <c r="FGM158" s="63"/>
      <c r="FGN158" s="63"/>
      <c r="FGO158" s="63"/>
      <c r="FGP158" s="63"/>
      <c r="FGQ158" s="63"/>
      <c r="FGR158" s="63"/>
      <c r="FGS158" s="63"/>
      <c r="FGT158" s="63"/>
      <c r="FGU158" s="63"/>
      <c r="FGV158" s="63"/>
      <c r="FGW158" s="63"/>
      <c r="FGX158" s="63"/>
      <c r="FGY158" s="63"/>
      <c r="FGZ158" s="63"/>
      <c r="FHA158" s="63"/>
      <c r="FHB158" s="63"/>
      <c r="FHC158" s="63"/>
      <c r="FHD158" s="63"/>
      <c r="FHE158" s="63"/>
      <c r="FHF158" s="63"/>
      <c r="FHG158" s="63"/>
      <c r="FHH158" s="63"/>
      <c r="FHI158" s="63"/>
      <c r="FHJ158" s="63"/>
      <c r="FHK158" s="63"/>
      <c r="FHL158" s="63"/>
      <c r="FHM158" s="63"/>
      <c r="FHN158" s="63"/>
      <c r="FHO158" s="63"/>
      <c r="FHP158" s="63"/>
      <c r="FHQ158" s="63"/>
      <c r="FHR158" s="63"/>
      <c r="FHS158" s="63"/>
      <c r="FHT158" s="63"/>
      <c r="FHU158" s="63"/>
      <c r="FHV158" s="63"/>
      <c r="FHW158" s="63"/>
      <c r="FHX158" s="63"/>
      <c r="FHY158" s="63"/>
      <c r="FHZ158" s="63"/>
      <c r="FIA158" s="63"/>
      <c r="FIB158" s="63"/>
      <c r="FIC158" s="63"/>
      <c r="FID158" s="63"/>
      <c r="FIE158" s="63"/>
      <c r="FIF158" s="63"/>
      <c r="FIG158" s="63"/>
      <c r="FIH158" s="63"/>
      <c r="FII158" s="63"/>
      <c r="FIJ158" s="63"/>
      <c r="FIK158" s="63"/>
      <c r="FIL158" s="63"/>
      <c r="FIM158" s="63"/>
      <c r="FIN158" s="63"/>
      <c r="FIO158" s="63"/>
      <c r="FIP158" s="63"/>
      <c r="FIQ158" s="63"/>
      <c r="FIR158" s="63"/>
      <c r="FIS158" s="63"/>
      <c r="FIT158" s="63"/>
      <c r="FIU158" s="63"/>
      <c r="FIV158" s="63"/>
      <c r="FIW158" s="63"/>
      <c r="FIX158" s="63"/>
      <c r="FIY158" s="63"/>
      <c r="FIZ158" s="63"/>
      <c r="FJA158" s="63"/>
      <c r="FJB158" s="63"/>
      <c r="FJC158" s="63"/>
      <c r="FJD158" s="63"/>
      <c r="FJE158" s="63"/>
      <c r="FJF158" s="63"/>
      <c r="FJG158" s="63"/>
      <c r="FJH158" s="63"/>
      <c r="FJI158" s="63"/>
      <c r="FJJ158" s="63"/>
      <c r="FJK158" s="63"/>
      <c r="FJL158" s="63"/>
      <c r="FJM158" s="63"/>
      <c r="FJN158" s="63"/>
      <c r="FJO158" s="63"/>
      <c r="FJP158" s="63"/>
      <c r="FJQ158" s="63"/>
      <c r="FJR158" s="63"/>
      <c r="FJS158" s="63"/>
      <c r="FJT158" s="63"/>
      <c r="FJU158" s="63"/>
      <c r="FJV158" s="63"/>
      <c r="FJW158" s="63"/>
      <c r="FJX158" s="63"/>
      <c r="FJY158" s="63"/>
      <c r="FJZ158" s="63"/>
      <c r="FKA158" s="63"/>
      <c r="FKB158" s="63"/>
      <c r="FKC158" s="63"/>
      <c r="FKD158" s="63"/>
      <c r="FKE158" s="63"/>
      <c r="FKF158" s="63"/>
      <c r="FKG158" s="63"/>
      <c r="FKH158" s="63"/>
      <c r="FKI158" s="63"/>
      <c r="FKJ158" s="63"/>
      <c r="FKK158" s="63"/>
      <c r="FKL158" s="63"/>
      <c r="FKM158" s="63"/>
      <c r="FKN158" s="63"/>
      <c r="FKO158" s="63"/>
      <c r="FKP158" s="63"/>
      <c r="FKQ158" s="63"/>
      <c r="FKR158" s="63"/>
      <c r="FKS158" s="63"/>
      <c r="FKT158" s="63"/>
      <c r="FKU158" s="63"/>
      <c r="FKV158" s="63"/>
      <c r="FKW158" s="63"/>
      <c r="FKX158" s="63"/>
      <c r="FKY158" s="63"/>
      <c r="FKZ158" s="63"/>
      <c r="FLA158" s="63"/>
      <c r="FLB158" s="63"/>
      <c r="FLC158" s="63"/>
      <c r="FLD158" s="63"/>
      <c r="FLE158" s="63"/>
      <c r="FLF158" s="63"/>
      <c r="FLG158" s="63"/>
      <c r="FLH158" s="63"/>
      <c r="FLI158" s="63"/>
      <c r="FLJ158" s="63"/>
      <c r="FLK158" s="63"/>
      <c r="FLL158" s="63"/>
      <c r="FLM158" s="63"/>
      <c r="FLN158" s="63"/>
      <c r="FLO158" s="63"/>
      <c r="FLP158" s="63"/>
      <c r="FLQ158" s="63"/>
      <c r="FLR158" s="63"/>
      <c r="FLS158" s="63"/>
      <c r="FLT158" s="63"/>
      <c r="FLU158" s="63"/>
      <c r="FLV158" s="63"/>
      <c r="FLW158" s="63"/>
      <c r="FLX158" s="63"/>
      <c r="FLY158" s="63"/>
      <c r="FLZ158" s="63"/>
      <c r="FMA158" s="63"/>
      <c r="FMB158" s="63"/>
      <c r="FMC158" s="63"/>
      <c r="FMD158" s="63"/>
      <c r="FME158" s="63"/>
      <c r="FMF158" s="63"/>
      <c r="FMG158" s="63"/>
      <c r="FMH158" s="63"/>
      <c r="FMI158" s="63"/>
      <c r="FMJ158" s="63"/>
      <c r="FMK158" s="63"/>
      <c r="FML158" s="63"/>
      <c r="FMM158" s="63"/>
      <c r="FMN158" s="63"/>
      <c r="FMO158" s="63"/>
      <c r="FMP158" s="63"/>
      <c r="FMQ158" s="63"/>
      <c r="FMR158" s="63"/>
      <c r="FMS158" s="63"/>
      <c r="FMT158" s="63"/>
      <c r="FMU158" s="63"/>
      <c r="FMV158" s="63"/>
      <c r="FMW158" s="63"/>
      <c r="FMX158" s="63"/>
      <c r="FMY158" s="63"/>
      <c r="FMZ158" s="63"/>
      <c r="FNA158" s="63"/>
      <c r="FNB158" s="63"/>
      <c r="FNC158" s="63"/>
      <c r="FND158" s="63"/>
      <c r="FNE158" s="63"/>
      <c r="FNF158" s="63"/>
      <c r="FNG158" s="63"/>
      <c r="FNH158" s="63"/>
      <c r="FNI158" s="63"/>
      <c r="FNJ158" s="63"/>
      <c r="FNK158" s="63"/>
      <c r="FNL158" s="63"/>
      <c r="FNM158" s="63"/>
      <c r="FNN158" s="63"/>
      <c r="FNO158" s="63"/>
      <c r="FNP158" s="63"/>
      <c r="FNQ158" s="63"/>
      <c r="FNR158" s="63"/>
      <c r="FNS158" s="63"/>
      <c r="FNT158" s="63"/>
      <c r="FNU158" s="63"/>
      <c r="FNV158" s="63"/>
      <c r="FNW158" s="63"/>
      <c r="FNX158" s="63"/>
      <c r="FNY158" s="63"/>
      <c r="FNZ158" s="63"/>
      <c r="FOA158" s="63"/>
      <c r="FOB158" s="63"/>
      <c r="FOC158" s="63"/>
      <c r="FOD158" s="63"/>
      <c r="FOE158" s="63"/>
      <c r="FOF158" s="63"/>
      <c r="FOG158" s="63"/>
      <c r="FOH158" s="63"/>
      <c r="FOI158" s="63"/>
      <c r="FOJ158" s="63"/>
      <c r="FOK158" s="63"/>
      <c r="FOL158" s="63"/>
      <c r="FOM158" s="63"/>
      <c r="FON158" s="63"/>
      <c r="FOO158" s="63"/>
      <c r="FOP158" s="63"/>
      <c r="FOQ158" s="63"/>
      <c r="FOR158" s="63"/>
      <c r="FOS158" s="63"/>
      <c r="FOT158" s="63"/>
      <c r="FOU158" s="63"/>
      <c r="FOV158" s="63"/>
      <c r="FOW158" s="63"/>
      <c r="FOX158" s="63"/>
      <c r="FOY158" s="63"/>
      <c r="FOZ158" s="63"/>
      <c r="FPA158" s="63"/>
      <c r="FPB158" s="63"/>
      <c r="FPC158" s="63"/>
      <c r="FPD158" s="63"/>
      <c r="FPE158" s="63"/>
      <c r="FPF158" s="63"/>
      <c r="FPG158" s="63"/>
      <c r="FPH158" s="63"/>
      <c r="FPI158" s="63"/>
      <c r="FPJ158" s="63"/>
      <c r="FPK158" s="63"/>
      <c r="FPL158" s="63"/>
      <c r="FPM158" s="63"/>
      <c r="FPN158" s="63"/>
      <c r="FPO158" s="63"/>
      <c r="FPP158" s="63"/>
      <c r="FPQ158" s="63"/>
      <c r="FPR158" s="63"/>
      <c r="FPS158" s="63"/>
      <c r="FPT158" s="63"/>
      <c r="FPU158" s="63"/>
      <c r="FPV158" s="63"/>
      <c r="FPW158" s="63"/>
      <c r="FPX158" s="63"/>
      <c r="FPY158" s="63"/>
      <c r="FPZ158" s="63"/>
      <c r="FQA158" s="63"/>
      <c r="FQB158" s="63"/>
      <c r="FQC158" s="63"/>
      <c r="FQD158" s="63"/>
      <c r="FQE158" s="63"/>
      <c r="FQF158" s="63"/>
      <c r="FQG158" s="63"/>
      <c r="FQH158" s="63"/>
      <c r="FQI158" s="63"/>
      <c r="FQJ158" s="63"/>
      <c r="FQK158" s="63"/>
      <c r="FQL158" s="63"/>
      <c r="FQM158" s="63"/>
      <c r="FQN158" s="63"/>
      <c r="FQO158" s="63"/>
      <c r="FQP158" s="63"/>
      <c r="FQQ158" s="63"/>
      <c r="FQR158" s="63"/>
      <c r="FQS158" s="63"/>
      <c r="FQT158" s="63"/>
      <c r="FQU158" s="63"/>
      <c r="FQV158" s="63"/>
      <c r="FQW158" s="63"/>
      <c r="FQX158" s="63"/>
      <c r="FQY158" s="63"/>
      <c r="FQZ158" s="63"/>
      <c r="FRA158" s="63"/>
      <c r="FRB158" s="63"/>
      <c r="FRC158" s="63"/>
      <c r="FRD158" s="63"/>
      <c r="FRE158" s="63"/>
      <c r="FRF158" s="63"/>
      <c r="FRG158" s="63"/>
      <c r="FRH158" s="63"/>
      <c r="FRI158" s="63"/>
      <c r="FRJ158" s="63"/>
      <c r="FRK158" s="63"/>
      <c r="FRL158" s="63"/>
      <c r="FRM158" s="63"/>
      <c r="FRN158" s="63"/>
      <c r="FRO158" s="63"/>
      <c r="FRP158" s="63"/>
      <c r="FRQ158" s="63"/>
      <c r="FRR158" s="63"/>
      <c r="FRS158" s="63"/>
      <c r="FRT158" s="63"/>
      <c r="FRU158" s="63"/>
      <c r="FRV158" s="63"/>
      <c r="FRW158" s="63"/>
      <c r="FRX158" s="63"/>
      <c r="FRY158" s="63"/>
      <c r="FRZ158" s="63"/>
      <c r="FSA158" s="63"/>
      <c r="FSB158" s="63"/>
      <c r="FSC158" s="63"/>
      <c r="FSD158" s="63"/>
      <c r="FSE158" s="63"/>
      <c r="FSF158" s="63"/>
      <c r="FSG158" s="63"/>
      <c r="FSH158" s="63"/>
      <c r="FSI158" s="63"/>
      <c r="FSJ158" s="63"/>
      <c r="FSK158" s="63"/>
      <c r="FSL158" s="63"/>
      <c r="FSM158" s="63"/>
      <c r="FSN158" s="63"/>
      <c r="FSO158" s="63"/>
      <c r="FSP158" s="63"/>
      <c r="FSQ158" s="63"/>
      <c r="FSR158" s="63"/>
      <c r="FSS158" s="63"/>
      <c r="FST158" s="63"/>
      <c r="FSU158" s="63"/>
      <c r="FSV158" s="63"/>
      <c r="FSW158" s="63"/>
      <c r="FSX158" s="63"/>
      <c r="FSY158" s="63"/>
      <c r="FSZ158" s="63"/>
      <c r="FTA158" s="63"/>
      <c r="FTB158" s="63"/>
      <c r="FTC158" s="63"/>
      <c r="FTD158" s="63"/>
      <c r="FTE158" s="63"/>
      <c r="FTF158" s="63"/>
      <c r="FTG158" s="63"/>
      <c r="FTH158" s="63"/>
      <c r="FTI158" s="63"/>
      <c r="FTJ158" s="63"/>
      <c r="FTK158" s="63"/>
      <c r="FTL158" s="63"/>
      <c r="FTM158" s="63"/>
      <c r="FTN158" s="63"/>
      <c r="FTO158" s="63"/>
      <c r="FTP158" s="63"/>
      <c r="FTQ158" s="63"/>
      <c r="FTR158" s="63"/>
      <c r="FTS158" s="63"/>
      <c r="FTT158" s="63"/>
      <c r="FTU158" s="63"/>
      <c r="FTV158" s="63"/>
      <c r="FTW158" s="63"/>
      <c r="FTX158" s="63"/>
      <c r="FTY158" s="63"/>
      <c r="FTZ158" s="63"/>
      <c r="FUA158" s="63"/>
      <c r="FUB158" s="63"/>
      <c r="FUC158" s="63"/>
      <c r="FUD158" s="63"/>
      <c r="FUE158" s="63"/>
      <c r="FUF158" s="63"/>
      <c r="FUG158" s="63"/>
      <c r="FUH158" s="63"/>
      <c r="FUI158" s="63"/>
      <c r="FUJ158" s="63"/>
      <c r="FUK158" s="63"/>
      <c r="FUL158" s="63"/>
      <c r="FUM158" s="63"/>
      <c r="FUN158" s="63"/>
      <c r="FUO158" s="63"/>
      <c r="FUP158" s="63"/>
      <c r="FUQ158" s="63"/>
      <c r="FUR158" s="63"/>
      <c r="FUS158" s="63"/>
      <c r="FUT158" s="63"/>
      <c r="FUU158" s="63"/>
      <c r="FUV158" s="63"/>
      <c r="FUW158" s="63"/>
      <c r="FUX158" s="63"/>
      <c r="FUY158" s="63"/>
      <c r="FUZ158" s="63"/>
      <c r="FVA158" s="63"/>
      <c r="FVB158" s="63"/>
      <c r="FVC158" s="63"/>
      <c r="FVD158" s="63"/>
      <c r="FVE158" s="63"/>
      <c r="FVF158" s="63"/>
      <c r="FVG158" s="63"/>
      <c r="FVH158" s="63"/>
      <c r="FVI158" s="63"/>
      <c r="FVJ158" s="63"/>
      <c r="FVK158" s="63"/>
      <c r="FVL158" s="63"/>
      <c r="FVM158" s="63"/>
      <c r="FVN158" s="63"/>
      <c r="FVO158" s="63"/>
      <c r="FVP158" s="63"/>
      <c r="FVQ158" s="63"/>
      <c r="FVR158" s="63"/>
      <c r="FVS158" s="63"/>
      <c r="FVT158" s="63"/>
      <c r="FVU158" s="63"/>
      <c r="FVV158" s="63"/>
      <c r="FVW158" s="63"/>
      <c r="FVX158" s="63"/>
      <c r="FVY158" s="63"/>
      <c r="FVZ158" s="63"/>
      <c r="FWA158" s="63"/>
      <c r="FWB158" s="63"/>
      <c r="FWC158" s="63"/>
      <c r="FWD158" s="63"/>
      <c r="FWE158" s="63"/>
      <c r="FWF158" s="63"/>
      <c r="FWG158" s="63"/>
      <c r="FWH158" s="63"/>
      <c r="FWI158" s="63"/>
      <c r="FWJ158" s="63"/>
      <c r="FWK158" s="63"/>
      <c r="FWL158" s="63"/>
      <c r="FWM158" s="63"/>
      <c r="FWN158" s="63"/>
      <c r="FWO158" s="63"/>
      <c r="FWP158" s="63"/>
      <c r="FWQ158" s="63"/>
      <c r="FWR158" s="63"/>
      <c r="FWS158" s="63"/>
      <c r="FWT158" s="63"/>
      <c r="FWU158" s="63"/>
      <c r="FWV158" s="63"/>
      <c r="FWW158" s="63"/>
      <c r="FWX158" s="63"/>
      <c r="FWY158" s="63"/>
      <c r="FWZ158" s="63"/>
      <c r="FXA158" s="63"/>
      <c r="FXB158" s="63"/>
      <c r="FXC158" s="63"/>
      <c r="FXD158" s="63"/>
      <c r="FXE158" s="63"/>
      <c r="FXF158" s="63"/>
      <c r="FXG158" s="63"/>
      <c r="FXH158" s="63"/>
      <c r="FXI158" s="63"/>
      <c r="FXJ158" s="63"/>
      <c r="FXK158" s="63"/>
      <c r="FXL158" s="63"/>
      <c r="FXM158" s="63"/>
      <c r="FXN158" s="63"/>
      <c r="FXO158" s="63"/>
      <c r="FXP158" s="63"/>
      <c r="FXQ158" s="63"/>
      <c r="FXR158" s="63"/>
      <c r="FXS158" s="63"/>
      <c r="FXT158" s="63"/>
      <c r="FXU158" s="63"/>
      <c r="FXV158" s="63"/>
      <c r="FXW158" s="63"/>
      <c r="FXX158" s="63"/>
      <c r="FXY158" s="63"/>
      <c r="FXZ158" s="63"/>
      <c r="FYA158" s="63"/>
      <c r="FYB158" s="63"/>
      <c r="FYC158" s="63"/>
      <c r="FYD158" s="63"/>
      <c r="FYE158" s="63"/>
      <c r="FYF158" s="63"/>
      <c r="FYG158" s="63"/>
      <c r="FYH158" s="63"/>
      <c r="FYI158" s="63"/>
      <c r="FYJ158" s="63"/>
      <c r="FYK158" s="63"/>
      <c r="FYL158" s="63"/>
      <c r="FYM158" s="63"/>
      <c r="FYN158" s="63"/>
      <c r="FYO158" s="63"/>
      <c r="FYP158" s="63"/>
      <c r="FYQ158" s="63"/>
      <c r="FYR158" s="63"/>
      <c r="FYS158" s="63"/>
      <c r="FYT158" s="63"/>
      <c r="FYU158" s="63"/>
      <c r="FYV158" s="63"/>
      <c r="FYW158" s="63"/>
      <c r="FYX158" s="63"/>
      <c r="FYY158" s="63"/>
      <c r="FYZ158" s="63"/>
      <c r="FZA158" s="63"/>
      <c r="FZB158" s="63"/>
      <c r="FZC158" s="63"/>
      <c r="FZD158" s="63"/>
      <c r="FZE158" s="63"/>
      <c r="FZF158" s="63"/>
      <c r="FZG158" s="63"/>
      <c r="FZH158" s="63"/>
      <c r="FZI158" s="63"/>
      <c r="FZJ158" s="63"/>
      <c r="FZK158" s="63"/>
      <c r="FZL158" s="63"/>
      <c r="FZM158" s="63"/>
      <c r="FZN158" s="63"/>
      <c r="FZO158" s="63"/>
      <c r="FZP158" s="63"/>
      <c r="FZQ158" s="63"/>
      <c r="FZR158" s="63"/>
      <c r="FZS158" s="63"/>
      <c r="FZT158" s="63"/>
      <c r="FZU158" s="63"/>
      <c r="FZV158" s="63"/>
      <c r="FZW158" s="63"/>
      <c r="FZX158" s="63"/>
      <c r="FZY158" s="63"/>
      <c r="FZZ158" s="63"/>
      <c r="GAA158" s="63"/>
      <c r="GAB158" s="63"/>
      <c r="GAC158" s="63"/>
      <c r="GAD158" s="63"/>
      <c r="GAE158" s="63"/>
      <c r="GAF158" s="63"/>
      <c r="GAG158" s="63"/>
      <c r="GAH158" s="63"/>
      <c r="GAI158" s="63"/>
      <c r="GAJ158" s="63"/>
      <c r="GAK158" s="63"/>
      <c r="GAL158" s="63"/>
      <c r="GAM158" s="63"/>
      <c r="GAN158" s="63"/>
      <c r="GAO158" s="63"/>
      <c r="GAP158" s="63"/>
      <c r="GAQ158" s="63"/>
      <c r="GAR158" s="63"/>
      <c r="GAS158" s="63"/>
      <c r="GAT158" s="63"/>
      <c r="GAU158" s="63"/>
      <c r="GAV158" s="63"/>
      <c r="GAW158" s="63"/>
      <c r="GAX158" s="63"/>
      <c r="GAY158" s="63"/>
      <c r="GAZ158" s="63"/>
      <c r="GBA158" s="63"/>
      <c r="GBB158" s="63"/>
      <c r="GBC158" s="63"/>
      <c r="GBD158" s="63"/>
      <c r="GBE158" s="63"/>
      <c r="GBF158" s="63"/>
      <c r="GBG158" s="63"/>
      <c r="GBH158" s="63"/>
      <c r="GBI158" s="63"/>
      <c r="GBJ158" s="63"/>
      <c r="GBK158" s="63"/>
      <c r="GBL158" s="63"/>
      <c r="GBM158" s="63"/>
      <c r="GBN158" s="63"/>
      <c r="GBO158" s="63"/>
      <c r="GBP158" s="63"/>
      <c r="GBQ158" s="63"/>
      <c r="GBR158" s="63"/>
      <c r="GBS158" s="63"/>
      <c r="GBT158" s="63"/>
      <c r="GBU158" s="63"/>
      <c r="GBV158" s="63"/>
      <c r="GBW158" s="63"/>
      <c r="GBX158" s="63"/>
      <c r="GBY158" s="63"/>
      <c r="GBZ158" s="63"/>
      <c r="GCA158" s="63"/>
      <c r="GCB158" s="63"/>
      <c r="GCC158" s="63"/>
      <c r="GCD158" s="63"/>
      <c r="GCE158" s="63"/>
      <c r="GCF158" s="63"/>
      <c r="GCG158" s="63"/>
      <c r="GCH158" s="63"/>
      <c r="GCI158" s="63"/>
      <c r="GCJ158" s="63"/>
      <c r="GCK158" s="63"/>
      <c r="GCL158" s="63"/>
      <c r="GCM158" s="63"/>
      <c r="GCN158" s="63"/>
      <c r="GCO158" s="63"/>
      <c r="GCP158" s="63"/>
      <c r="GCQ158" s="63"/>
      <c r="GCR158" s="63"/>
      <c r="GCS158" s="63"/>
      <c r="GCT158" s="63"/>
      <c r="GCU158" s="63"/>
      <c r="GCV158" s="63"/>
      <c r="GCW158" s="63"/>
      <c r="GCX158" s="63"/>
      <c r="GCY158" s="63"/>
      <c r="GCZ158" s="63"/>
      <c r="GDA158" s="63"/>
      <c r="GDB158" s="63"/>
      <c r="GDC158" s="63"/>
      <c r="GDD158" s="63"/>
      <c r="GDE158" s="63"/>
      <c r="GDF158" s="63"/>
      <c r="GDG158" s="63"/>
      <c r="GDH158" s="63"/>
      <c r="GDI158" s="63"/>
      <c r="GDJ158" s="63"/>
      <c r="GDK158" s="63"/>
      <c r="GDL158" s="63"/>
      <c r="GDM158" s="63"/>
      <c r="GDN158" s="63"/>
      <c r="GDO158" s="63"/>
      <c r="GDP158" s="63"/>
      <c r="GDQ158" s="63"/>
      <c r="GDR158" s="63"/>
      <c r="GDS158" s="63"/>
      <c r="GDT158" s="63"/>
      <c r="GDU158" s="63"/>
      <c r="GDV158" s="63"/>
      <c r="GDW158" s="63"/>
      <c r="GDX158" s="63"/>
      <c r="GDY158" s="63"/>
      <c r="GDZ158" s="63"/>
      <c r="GEA158" s="63"/>
      <c r="GEB158" s="63"/>
      <c r="GEC158" s="63"/>
      <c r="GED158" s="63"/>
      <c r="GEE158" s="63"/>
      <c r="GEF158" s="63"/>
      <c r="GEG158" s="63"/>
      <c r="GEH158" s="63"/>
      <c r="GEI158" s="63"/>
      <c r="GEJ158" s="63"/>
      <c r="GEK158" s="63"/>
      <c r="GEL158" s="63"/>
      <c r="GEM158" s="63"/>
      <c r="GEN158" s="63"/>
      <c r="GEO158" s="63"/>
      <c r="GEP158" s="63"/>
      <c r="GEQ158" s="63"/>
      <c r="GER158" s="63"/>
      <c r="GES158" s="63"/>
      <c r="GET158" s="63"/>
      <c r="GEU158" s="63"/>
      <c r="GEV158" s="63"/>
      <c r="GEW158" s="63"/>
      <c r="GEX158" s="63"/>
      <c r="GEY158" s="63"/>
      <c r="GEZ158" s="63"/>
      <c r="GFA158" s="63"/>
      <c r="GFB158" s="63"/>
      <c r="GFC158" s="63"/>
      <c r="GFD158" s="63"/>
      <c r="GFE158" s="63"/>
      <c r="GFF158" s="63"/>
      <c r="GFG158" s="63"/>
      <c r="GFH158" s="63"/>
      <c r="GFI158" s="63"/>
      <c r="GFJ158" s="63"/>
      <c r="GFK158" s="63"/>
      <c r="GFL158" s="63"/>
      <c r="GFM158" s="63"/>
      <c r="GFN158" s="63"/>
      <c r="GFO158" s="63"/>
      <c r="GFP158" s="63"/>
      <c r="GFQ158" s="63"/>
      <c r="GFR158" s="63"/>
      <c r="GFS158" s="63"/>
      <c r="GFT158" s="63"/>
      <c r="GFU158" s="63"/>
      <c r="GFV158" s="63"/>
      <c r="GFW158" s="63"/>
      <c r="GFX158" s="63"/>
      <c r="GFY158" s="63"/>
      <c r="GFZ158" s="63"/>
      <c r="GGA158" s="63"/>
      <c r="GGB158" s="63"/>
      <c r="GGC158" s="63"/>
      <c r="GGD158" s="63"/>
      <c r="GGE158" s="63"/>
      <c r="GGF158" s="63"/>
      <c r="GGG158" s="63"/>
      <c r="GGH158" s="63"/>
      <c r="GGI158" s="63"/>
      <c r="GGJ158" s="63"/>
      <c r="GGK158" s="63"/>
      <c r="GGL158" s="63"/>
      <c r="GGM158" s="63"/>
      <c r="GGN158" s="63"/>
      <c r="GGO158" s="63"/>
      <c r="GGP158" s="63"/>
      <c r="GGQ158" s="63"/>
      <c r="GGR158" s="63"/>
      <c r="GGS158" s="63"/>
      <c r="GGT158" s="63"/>
      <c r="GGU158" s="63"/>
      <c r="GGV158" s="63"/>
      <c r="GGW158" s="63"/>
      <c r="GGX158" s="63"/>
      <c r="GGY158" s="63"/>
      <c r="GGZ158" s="63"/>
      <c r="GHA158" s="63"/>
      <c r="GHB158" s="63"/>
      <c r="GHC158" s="63"/>
      <c r="GHD158" s="63"/>
      <c r="GHE158" s="63"/>
      <c r="GHF158" s="63"/>
      <c r="GHG158" s="63"/>
      <c r="GHH158" s="63"/>
      <c r="GHI158" s="63"/>
      <c r="GHJ158" s="63"/>
      <c r="GHK158" s="63"/>
      <c r="GHL158" s="63"/>
      <c r="GHM158" s="63"/>
      <c r="GHN158" s="63"/>
      <c r="GHO158" s="63"/>
      <c r="GHP158" s="63"/>
      <c r="GHQ158" s="63"/>
      <c r="GHR158" s="63"/>
      <c r="GHS158" s="63"/>
      <c r="GHT158" s="63"/>
      <c r="GHU158" s="63"/>
      <c r="GHV158" s="63"/>
      <c r="GHW158" s="63"/>
      <c r="GHX158" s="63"/>
      <c r="GHY158" s="63"/>
      <c r="GHZ158" s="63"/>
      <c r="GIA158" s="63"/>
      <c r="GIB158" s="63"/>
      <c r="GIC158" s="63"/>
      <c r="GID158" s="63"/>
      <c r="GIE158" s="63"/>
      <c r="GIF158" s="63"/>
      <c r="GIG158" s="63"/>
      <c r="GIH158" s="63"/>
      <c r="GII158" s="63"/>
      <c r="GIJ158" s="63"/>
      <c r="GIK158" s="63"/>
      <c r="GIL158" s="63"/>
      <c r="GIM158" s="63"/>
      <c r="GIN158" s="63"/>
      <c r="GIO158" s="63"/>
      <c r="GIP158" s="63"/>
      <c r="GIQ158" s="63"/>
      <c r="GIR158" s="63"/>
      <c r="GIS158" s="63"/>
      <c r="GIT158" s="63"/>
      <c r="GIU158" s="63"/>
      <c r="GIV158" s="63"/>
      <c r="GIW158" s="63"/>
      <c r="GIX158" s="63"/>
      <c r="GIY158" s="63"/>
      <c r="GIZ158" s="63"/>
      <c r="GJA158" s="63"/>
      <c r="GJB158" s="63"/>
      <c r="GJC158" s="63"/>
      <c r="GJD158" s="63"/>
      <c r="GJE158" s="63"/>
      <c r="GJF158" s="63"/>
      <c r="GJG158" s="63"/>
      <c r="GJH158" s="63"/>
      <c r="GJI158" s="63"/>
      <c r="GJJ158" s="63"/>
      <c r="GJK158" s="63"/>
      <c r="GJL158" s="63"/>
      <c r="GJM158" s="63"/>
      <c r="GJN158" s="63"/>
      <c r="GJO158" s="63"/>
      <c r="GJP158" s="63"/>
      <c r="GJQ158" s="63"/>
      <c r="GJR158" s="63"/>
      <c r="GJS158" s="63"/>
      <c r="GJT158" s="63"/>
      <c r="GJU158" s="63"/>
      <c r="GJV158" s="63"/>
      <c r="GJW158" s="63"/>
      <c r="GJX158" s="63"/>
      <c r="GJY158" s="63"/>
      <c r="GJZ158" s="63"/>
      <c r="GKA158" s="63"/>
      <c r="GKB158" s="63"/>
      <c r="GKC158" s="63"/>
      <c r="GKD158" s="63"/>
      <c r="GKE158" s="63"/>
      <c r="GKF158" s="63"/>
      <c r="GKG158" s="63"/>
      <c r="GKH158" s="63"/>
      <c r="GKI158" s="63"/>
      <c r="GKJ158" s="63"/>
      <c r="GKK158" s="63"/>
      <c r="GKL158" s="63"/>
      <c r="GKM158" s="63"/>
      <c r="GKN158" s="63"/>
      <c r="GKO158" s="63"/>
      <c r="GKP158" s="63"/>
      <c r="GKQ158" s="63"/>
      <c r="GKR158" s="63"/>
      <c r="GKS158" s="63"/>
      <c r="GKT158" s="63"/>
      <c r="GKU158" s="63"/>
      <c r="GKV158" s="63"/>
      <c r="GKW158" s="63"/>
      <c r="GKX158" s="63"/>
      <c r="GKY158" s="63"/>
      <c r="GKZ158" s="63"/>
      <c r="GLA158" s="63"/>
      <c r="GLB158" s="63"/>
      <c r="GLC158" s="63"/>
      <c r="GLD158" s="63"/>
      <c r="GLE158" s="63"/>
      <c r="GLF158" s="63"/>
      <c r="GLG158" s="63"/>
      <c r="GLH158" s="63"/>
      <c r="GLI158" s="63"/>
      <c r="GLJ158" s="63"/>
      <c r="GLK158" s="63"/>
      <c r="GLL158" s="63"/>
      <c r="GLM158" s="63"/>
      <c r="GLN158" s="63"/>
      <c r="GLO158" s="63"/>
      <c r="GLP158" s="63"/>
      <c r="GLQ158" s="63"/>
      <c r="GLR158" s="63"/>
      <c r="GLS158" s="63"/>
      <c r="GLT158" s="63"/>
      <c r="GLU158" s="63"/>
      <c r="GLV158" s="63"/>
      <c r="GLW158" s="63"/>
      <c r="GLX158" s="63"/>
      <c r="GLY158" s="63"/>
      <c r="GLZ158" s="63"/>
      <c r="GMA158" s="63"/>
      <c r="GMB158" s="63"/>
      <c r="GMC158" s="63"/>
      <c r="GMD158" s="63"/>
      <c r="GME158" s="63"/>
      <c r="GMF158" s="63"/>
      <c r="GMG158" s="63"/>
      <c r="GMH158" s="63"/>
      <c r="GMI158" s="63"/>
      <c r="GMJ158" s="63"/>
      <c r="GMK158" s="63"/>
      <c r="GML158" s="63"/>
      <c r="GMM158" s="63"/>
      <c r="GMN158" s="63"/>
      <c r="GMO158" s="63"/>
      <c r="GMP158" s="63"/>
      <c r="GMQ158" s="63"/>
      <c r="GMR158" s="63"/>
      <c r="GMS158" s="63"/>
      <c r="GMT158" s="63"/>
      <c r="GMU158" s="63"/>
      <c r="GMV158" s="63"/>
      <c r="GMW158" s="63"/>
      <c r="GMX158" s="63"/>
      <c r="GMY158" s="63"/>
      <c r="GMZ158" s="63"/>
      <c r="GNA158" s="63"/>
      <c r="GNB158" s="63"/>
      <c r="GNC158" s="63"/>
      <c r="GND158" s="63"/>
      <c r="GNE158" s="63"/>
      <c r="GNF158" s="63"/>
      <c r="GNG158" s="63"/>
      <c r="GNH158" s="63"/>
      <c r="GNI158" s="63"/>
      <c r="GNJ158" s="63"/>
      <c r="GNK158" s="63"/>
      <c r="GNL158" s="63"/>
      <c r="GNM158" s="63"/>
      <c r="GNN158" s="63"/>
      <c r="GNO158" s="63"/>
      <c r="GNP158" s="63"/>
      <c r="GNQ158" s="63"/>
      <c r="GNR158" s="63"/>
      <c r="GNS158" s="63"/>
      <c r="GNT158" s="63"/>
      <c r="GNU158" s="63"/>
      <c r="GNV158" s="63"/>
      <c r="GNW158" s="63"/>
      <c r="GNX158" s="63"/>
      <c r="GNY158" s="63"/>
      <c r="GNZ158" s="63"/>
      <c r="GOA158" s="63"/>
      <c r="GOB158" s="63"/>
      <c r="GOC158" s="63"/>
      <c r="GOD158" s="63"/>
      <c r="GOE158" s="63"/>
      <c r="GOF158" s="63"/>
      <c r="GOG158" s="63"/>
      <c r="GOH158" s="63"/>
      <c r="GOI158" s="63"/>
      <c r="GOJ158" s="63"/>
      <c r="GOK158" s="63"/>
      <c r="GOL158" s="63"/>
      <c r="GOM158" s="63"/>
      <c r="GON158" s="63"/>
      <c r="GOO158" s="63"/>
      <c r="GOP158" s="63"/>
      <c r="GOQ158" s="63"/>
      <c r="GOR158" s="63"/>
      <c r="GOS158" s="63"/>
      <c r="GOT158" s="63"/>
      <c r="GOU158" s="63"/>
      <c r="GOV158" s="63"/>
      <c r="GOW158" s="63"/>
      <c r="GOX158" s="63"/>
      <c r="GOY158" s="63"/>
      <c r="GOZ158" s="63"/>
      <c r="GPA158" s="63"/>
      <c r="GPB158" s="63"/>
      <c r="GPC158" s="63"/>
      <c r="GPD158" s="63"/>
      <c r="GPE158" s="63"/>
      <c r="GPF158" s="63"/>
      <c r="GPG158" s="63"/>
      <c r="GPH158" s="63"/>
      <c r="GPI158" s="63"/>
      <c r="GPJ158" s="63"/>
      <c r="GPK158" s="63"/>
      <c r="GPL158" s="63"/>
      <c r="GPM158" s="63"/>
      <c r="GPN158" s="63"/>
      <c r="GPO158" s="63"/>
      <c r="GPP158" s="63"/>
      <c r="GPQ158" s="63"/>
      <c r="GPR158" s="63"/>
      <c r="GPS158" s="63"/>
      <c r="GPT158" s="63"/>
      <c r="GPU158" s="63"/>
      <c r="GPV158" s="63"/>
      <c r="GPW158" s="63"/>
      <c r="GPX158" s="63"/>
      <c r="GPY158" s="63"/>
      <c r="GPZ158" s="63"/>
      <c r="GQA158" s="63"/>
      <c r="GQB158" s="63"/>
      <c r="GQC158" s="63"/>
      <c r="GQD158" s="63"/>
      <c r="GQE158" s="63"/>
      <c r="GQF158" s="63"/>
      <c r="GQG158" s="63"/>
      <c r="GQH158" s="63"/>
      <c r="GQI158" s="63"/>
      <c r="GQJ158" s="63"/>
      <c r="GQK158" s="63"/>
      <c r="GQL158" s="63"/>
      <c r="GQM158" s="63"/>
      <c r="GQN158" s="63"/>
      <c r="GQO158" s="63"/>
      <c r="GQP158" s="63"/>
      <c r="GQQ158" s="63"/>
      <c r="GQR158" s="63"/>
      <c r="GQS158" s="63"/>
      <c r="GQT158" s="63"/>
      <c r="GQU158" s="63"/>
      <c r="GQV158" s="63"/>
      <c r="GQW158" s="63"/>
      <c r="GQX158" s="63"/>
      <c r="GQY158" s="63"/>
      <c r="GQZ158" s="63"/>
      <c r="GRA158" s="63"/>
      <c r="GRB158" s="63"/>
      <c r="GRC158" s="63"/>
      <c r="GRD158" s="63"/>
      <c r="GRE158" s="63"/>
      <c r="GRF158" s="63"/>
      <c r="GRG158" s="63"/>
      <c r="GRH158" s="63"/>
      <c r="GRI158" s="63"/>
      <c r="GRJ158" s="63"/>
      <c r="GRK158" s="63"/>
      <c r="GRL158" s="63"/>
      <c r="GRM158" s="63"/>
      <c r="GRN158" s="63"/>
      <c r="GRO158" s="63"/>
      <c r="GRP158" s="63"/>
      <c r="GRQ158" s="63"/>
      <c r="GRR158" s="63"/>
      <c r="GRS158" s="63"/>
      <c r="GRT158" s="63"/>
      <c r="GRU158" s="63"/>
      <c r="GRV158" s="63"/>
      <c r="GRW158" s="63"/>
      <c r="GRX158" s="63"/>
      <c r="GRY158" s="63"/>
      <c r="GRZ158" s="63"/>
      <c r="GSA158" s="63"/>
      <c r="GSB158" s="63"/>
      <c r="GSC158" s="63"/>
      <c r="GSD158" s="63"/>
      <c r="GSE158" s="63"/>
      <c r="GSF158" s="63"/>
      <c r="GSG158" s="63"/>
      <c r="GSH158" s="63"/>
      <c r="GSI158" s="63"/>
      <c r="GSJ158" s="63"/>
      <c r="GSK158" s="63"/>
      <c r="GSL158" s="63"/>
      <c r="GSM158" s="63"/>
      <c r="GSN158" s="63"/>
      <c r="GSO158" s="63"/>
      <c r="GSP158" s="63"/>
      <c r="GSQ158" s="63"/>
      <c r="GSR158" s="63"/>
      <c r="GSS158" s="63"/>
      <c r="GST158" s="63"/>
      <c r="GSU158" s="63"/>
      <c r="GSV158" s="63"/>
      <c r="GSW158" s="63"/>
      <c r="GSX158" s="63"/>
      <c r="GSY158" s="63"/>
      <c r="GSZ158" s="63"/>
      <c r="GTA158" s="63"/>
      <c r="GTB158" s="63"/>
      <c r="GTC158" s="63"/>
      <c r="GTD158" s="63"/>
      <c r="GTE158" s="63"/>
      <c r="GTF158" s="63"/>
      <c r="GTG158" s="63"/>
      <c r="GTH158" s="63"/>
      <c r="GTI158" s="63"/>
      <c r="GTJ158" s="63"/>
      <c r="GTK158" s="63"/>
      <c r="GTL158" s="63"/>
      <c r="GTM158" s="63"/>
      <c r="GTN158" s="63"/>
      <c r="GTO158" s="63"/>
      <c r="GTP158" s="63"/>
      <c r="GTQ158" s="63"/>
      <c r="GTR158" s="63"/>
      <c r="GTS158" s="63"/>
      <c r="GTT158" s="63"/>
      <c r="GTU158" s="63"/>
      <c r="GTV158" s="63"/>
      <c r="GTW158" s="63"/>
      <c r="GTX158" s="63"/>
      <c r="GTY158" s="63"/>
      <c r="GTZ158" s="63"/>
      <c r="GUA158" s="63"/>
      <c r="GUB158" s="63"/>
      <c r="GUC158" s="63"/>
      <c r="GUD158" s="63"/>
      <c r="GUE158" s="63"/>
      <c r="GUF158" s="63"/>
      <c r="GUG158" s="63"/>
      <c r="GUH158" s="63"/>
      <c r="GUI158" s="63"/>
      <c r="GUJ158" s="63"/>
      <c r="GUK158" s="63"/>
      <c r="GUL158" s="63"/>
      <c r="GUM158" s="63"/>
      <c r="GUN158" s="63"/>
      <c r="GUO158" s="63"/>
      <c r="GUP158" s="63"/>
      <c r="GUQ158" s="63"/>
      <c r="GUR158" s="63"/>
      <c r="GUS158" s="63"/>
      <c r="GUT158" s="63"/>
      <c r="GUU158" s="63"/>
      <c r="GUV158" s="63"/>
      <c r="GUW158" s="63"/>
      <c r="GUX158" s="63"/>
      <c r="GUY158" s="63"/>
      <c r="GUZ158" s="63"/>
      <c r="GVA158" s="63"/>
      <c r="GVB158" s="63"/>
      <c r="GVC158" s="63"/>
      <c r="GVD158" s="63"/>
      <c r="GVE158" s="63"/>
      <c r="GVF158" s="63"/>
      <c r="GVG158" s="63"/>
      <c r="GVH158" s="63"/>
      <c r="GVI158" s="63"/>
      <c r="GVJ158" s="63"/>
      <c r="GVK158" s="63"/>
      <c r="GVL158" s="63"/>
      <c r="GVM158" s="63"/>
      <c r="GVN158" s="63"/>
      <c r="GVO158" s="63"/>
      <c r="GVP158" s="63"/>
      <c r="GVQ158" s="63"/>
      <c r="GVR158" s="63"/>
      <c r="GVS158" s="63"/>
      <c r="GVT158" s="63"/>
      <c r="GVU158" s="63"/>
      <c r="GVV158" s="63"/>
      <c r="GVW158" s="63"/>
      <c r="GVX158" s="63"/>
      <c r="GVY158" s="63"/>
      <c r="GVZ158" s="63"/>
      <c r="GWA158" s="63"/>
      <c r="GWB158" s="63"/>
      <c r="GWC158" s="63"/>
      <c r="GWD158" s="63"/>
      <c r="GWE158" s="63"/>
      <c r="GWF158" s="63"/>
      <c r="GWG158" s="63"/>
      <c r="GWH158" s="63"/>
      <c r="GWI158" s="63"/>
      <c r="GWJ158" s="63"/>
      <c r="GWK158" s="63"/>
      <c r="GWL158" s="63"/>
      <c r="GWM158" s="63"/>
      <c r="GWN158" s="63"/>
      <c r="GWO158" s="63"/>
      <c r="GWP158" s="63"/>
      <c r="GWQ158" s="63"/>
      <c r="GWR158" s="63"/>
      <c r="GWS158" s="63"/>
      <c r="GWT158" s="63"/>
      <c r="GWU158" s="63"/>
      <c r="GWV158" s="63"/>
      <c r="GWW158" s="63"/>
      <c r="GWX158" s="63"/>
      <c r="GWY158" s="63"/>
      <c r="GWZ158" s="63"/>
      <c r="GXA158" s="63"/>
      <c r="GXB158" s="63"/>
      <c r="GXC158" s="63"/>
      <c r="GXD158" s="63"/>
      <c r="GXE158" s="63"/>
      <c r="GXF158" s="63"/>
      <c r="GXG158" s="63"/>
      <c r="GXH158" s="63"/>
      <c r="GXI158" s="63"/>
      <c r="GXJ158" s="63"/>
      <c r="GXK158" s="63"/>
      <c r="GXL158" s="63"/>
      <c r="GXM158" s="63"/>
      <c r="GXN158" s="63"/>
      <c r="GXO158" s="63"/>
      <c r="GXP158" s="63"/>
      <c r="GXQ158" s="63"/>
      <c r="GXR158" s="63"/>
      <c r="GXS158" s="63"/>
      <c r="GXT158" s="63"/>
      <c r="GXU158" s="63"/>
      <c r="GXV158" s="63"/>
      <c r="GXW158" s="63"/>
      <c r="GXX158" s="63"/>
      <c r="GXY158" s="63"/>
      <c r="GXZ158" s="63"/>
      <c r="GYA158" s="63"/>
      <c r="GYB158" s="63"/>
      <c r="GYC158" s="63"/>
      <c r="GYD158" s="63"/>
      <c r="GYE158" s="63"/>
      <c r="GYF158" s="63"/>
      <c r="GYG158" s="63"/>
      <c r="GYH158" s="63"/>
      <c r="GYI158" s="63"/>
      <c r="GYJ158" s="63"/>
      <c r="GYK158" s="63"/>
      <c r="GYL158" s="63"/>
      <c r="GYM158" s="63"/>
      <c r="GYN158" s="63"/>
      <c r="GYO158" s="63"/>
      <c r="GYP158" s="63"/>
      <c r="GYQ158" s="63"/>
      <c r="GYR158" s="63"/>
      <c r="GYS158" s="63"/>
      <c r="GYT158" s="63"/>
      <c r="GYU158" s="63"/>
      <c r="GYV158" s="63"/>
      <c r="GYW158" s="63"/>
      <c r="GYX158" s="63"/>
      <c r="GYY158" s="63"/>
      <c r="GYZ158" s="63"/>
      <c r="GZA158" s="63"/>
      <c r="GZB158" s="63"/>
      <c r="GZC158" s="63"/>
      <c r="GZD158" s="63"/>
      <c r="GZE158" s="63"/>
      <c r="GZF158" s="63"/>
      <c r="GZG158" s="63"/>
      <c r="GZH158" s="63"/>
      <c r="GZI158" s="63"/>
      <c r="GZJ158" s="63"/>
      <c r="GZK158" s="63"/>
      <c r="GZL158" s="63"/>
      <c r="GZM158" s="63"/>
      <c r="GZN158" s="63"/>
      <c r="GZO158" s="63"/>
      <c r="GZP158" s="63"/>
      <c r="GZQ158" s="63"/>
      <c r="GZR158" s="63"/>
      <c r="GZS158" s="63"/>
      <c r="GZT158" s="63"/>
      <c r="GZU158" s="63"/>
      <c r="GZV158" s="63"/>
      <c r="GZW158" s="63"/>
      <c r="GZX158" s="63"/>
      <c r="GZY158" s="63"/>
      <c r="GZZ158" s="63"/>
      <c r="HAA158" s="63"/>
      <c r="HAB158" s="63"/>
      <c r="HAC158" s="63"/>
      <c r="HAD158" s="63"/>
      <c r="HAE158" s="63"/>
      <c r="HAF158" s="63"/>
      <c r="HAG158" s="63"/>
      <c r="HAH158" s="63"/>
      <c r="HAI158" s="63"/>
      <c r="HAJ158" s="63"/>
      <c r="HAK158" s="63"/>
      <c r="HAL158" s="63"/>
      <c r="HAM158" s="63"/>
      <c r="HAN158" s="63"/>
      <c r="HAO158" s="63"/>
      <c r="HAP158" s="63"/>
      <c r="HAQ158" s="63"/>
      <c r="HAR158" s="63"/>
      <c r="HAS158" s="63"/>
      <c r="HAT158" s="63"/>
      <c r="HAU158" s="63"/>
      <c r="HAV158" s="63"/>
      <c r="HAW158" s="63"/>
      <c r="HAX158" s="63"/>
      <c r="HAY158" s="63"/>
      <c r="HAZ158" s="63"/>
      <c r="HBA158" s="63"/>
      <c r="HBB158" s="63"/>
      <c r="HBC158" s="63"/>
      <c r="HBD158" s="63"/>
      <c r="HBE158" s="63"/>
      <c r="HBF158" s="63"/>
      <c r="HBG158" s="63"/>
      <c r="HBH158" s="63"/>
      <c r="HBI158" s="63"/>
      <c r="HBJ158" s="63"/>
      <c r="HBK158" s="63"/>
      <c r="HBL158" s="63"/>
      <c r="HBM158" s="63"/>
      <c r="HBN158" s="63"/>
      <c r="HBO158" s="63"/>
      <c r="HBP158" s="63"/>
      <c r="HBQ158" s="63"/>
      <c r="HBR158" s="63"/>
      <c r="HBS158" s="63"/>
      <c r="HBT158" s="63"/>
      <c r="HBU158" s="63"/>
      <c r="HBV158" s="63"/>
      <c r="HBW158" s="63"/>
      <c r="HBX158" s="63"/>
      <c r="HBY158" s="63"/>
      <c r="HBZ158" s="63"/>
      <c r="HCA158" s="63"/>
      <c r="HCB158" s="63"/>
      <c r="HCC158" s="63"/>
      <c r="HCD158" s="63"/>
      <c r="HCE158" s="63"/>
      <c r="HCF158" s="63"/>
      <c r="HCG158" s="63"/>
      <c r="HCH158" s="63"/>
      <c r="HCI158" s="63"/>
      <c r="HCJ158" s="63"/>
      <c r="HCK158" s="63"/>
      <c r="HCL158" s="63"/>
      <c r="HCM158" s="63"/>
      <c r="HCN158" s="63"/>
      <c r="HCO158" s="63"/>
      <c r="HCP158" s="63"/>
      <c r="HCQ158" s="63"/>
      <c r="HCR158" s="63"/>
      <c r="HCS158" s="63"/>
      <c r="HCT158" s="63"/>
      <c r="HCU158" s="63"/>
      <c r="HCV158" s="63"/>
      <c r="HCW158" s="63"/>
      <c r="HCX158" s="63"/>
      <c r="HCY158" s="63"/>
      <c r="HCZ158" s="63"/>
      <c r="HDA158" s="63"/>
      <c r="HDB158" s="63"/>
      <c r="HDC158" s="63"/>
      <c r="HDD158" s="63"/>
      <c r="HDE158" s="63"/>
      <c r="HDF158" s="63"/>
      <c r="HDG158" s="63"/>
      <c r="HDH158" s="63"/>
      <c r="HDI158" s="63"/>
      <c r="HDJ158" s="63"/>
      <c r="HDK158" s="63"/>
      <c r="HDL158" s="63"/>
      <c r="HDM158" s="63"/>
      <c r="HDN158" s="63"/>
      <c r="HDO158" s="63"/>
      <c r="HDP158" s="63"/>
      <c r="HDQ158" s="63"/>
      <c r="HDR158" s="63"/>
      <c r="HDS158" s="63"/>
      <c r="HDT158" s="63"/>
      <c r="HDU158" s="63"/>
      <c r="HDV158" s="63"/>
      <c r="HDW158" s="63"/>
      <c r="HDX158" s="63"/>
      <c r="HDY158" s="63"/>
      <c r="HDZ158" s="63"/>
      <c r="HEA158" s="63"/>
      <c r="HEB158" s="63"/>
      <c r="HEC158" s="63"/>
      <c r="HED158" s="63"/>
      <c r="HEE158" s="63"/>
      <c r="HEF158" s="63"/>
      <c r="HEG158" s="63"/>
      <c r="HEH158" s="63"/>
      <c r="HEI158" s="63"/>
      <c r="HEJ158" s="63"/>
      <c r="HEK158" s="63"/>
      <c r="HEL158" s="63"/>
      <c r="HEM158" s="63"/>
      <c r="HEN158" s="63"/>
      <c r="HEO158" s="63"/>
      <c r="HEP158" s="63"/>
      <c r="HEQ158" s="63"/>
      <c r="HER158" s="63"/>
      <c r="HES158" s="63"/>
      <c r="HET158" s="63"/>
      <c r="HEU158" s="63"/>
      <c r="HEV158" s="63"/>
      <c r="HEW158" s="63"/>
      <c r="HEX158" s="63"/>
      <c r="HEY158" s="63"/>
      <c r="HEZ158" s="63"/>
      <c r="HFA158" s="63"/>
      <c r="HFB158" s="63"/>
      <c r="HFC158" s="63"/>
      <c r="HFD158" s="63"/>
      <c r="HFE158" s="63"/>
      <c r="HFF158" s="63"/>
      <c r="HFG158" s="63"/>
      <c r="HFH158" s="63"/>
      <c r="HFI158" s="63"/>
      <c r="HFJ158" s="63"/>
      <c r="HFK158" s="63"/>
      <c r="HFL158" s="63"/>
      <c r="HFM158" s="63"/>
      <c r="HFN158" s="63"/>
      <c r="HFO158" s="63"/>
      <c r="HFP158" s="63"/>
      <c r="HFQ158" s="63"/>
      <c r="HFR158" s="63"/>
      <c r="HFS158" s="63"/>
      <c r="HFT158" s="63"/>
      <c r="HFU158" s="63"/>
      <c r="HFV158" s="63"/>
      <c r="HFW158" s="63"/>
      <c r="HFX158" s="63"/>
      <c r="HFY158" s="63"/>
      <c r="HFZ158" s="63"/>
      <c r="HGA158" s="63"/>
      <c r="HGB158" s="63"/>
      <c r="HGC158" s="63"/>
      <c r="HGD158" s="63"/>
      <c r="HGE158" s="63"/>
      <c r="HGF158" s="63"/>
      <c r="HGG158" s="63"/>
      <c r="HGH158" s="63"/>
      <c r="HGI158" s="63"/>
      <c r="HGJ158" s="63"/>
      <c r="HGK158" s="63"/>
      <c r="HGL158" s="63"/>
      <c r="HGM158" s="63"/>
      <c r="HGN158" s="63"/>
      <c r="HGO158" s="63"/>
      <c r="HGP158" s="63"/>
      <c r="HGQ158" s="63"/>
      <c r="HGR158" s="63"/>
      <c r="HGS158" s="63"/>
      <c r="HGT158" s="63"/>
      <c r="HGU158" s="63"/>
      <c r="HGV158" s="63"/>
      <c r="HGW158" s="63"/>
      <c r="HGX158" s="63"/>
      <c r="HGY158" s="63"/>
      <c r="HGZ158" s="63"/>
      <c r="HHA158" s="63"/>
      <c r="HHB158" s="63"/>
      <c r="HHC158" s="63"/>
      <c r="HHD158" s="63"/>
      <c r="HHE158" s="63"/>
      <c r="HHF158" s="63"/>
      <c r="HHG158" s="63"/>
      <c r="HHH158" s="63"/>
      <c r="HHI158" s="63"/>
      <c r="HHJ158" s="63"/>
      <c r="HHK158" s="63"/>
      <c r="HHL158" s="63"/>
      <c r="HHM158" s="63"/>
      <c r="HHN158" s="63"/>
      <c r="HHO158" s="63"/>
      <c r="HHP158" s="63"/>
      <c r="HHQ158" s="63"/>
      <c r="HHR158" s="63"/>
      <c r="HHS158" s="63"/>
      <c r="HHT158" s="63"/>
      <c r="HHU158" s="63"/>
      <c r="HHV158" s="63"/>
      <c r="HHW158" s="63"/>
      <c r="HHX158" s="63"/>
      <c r="HHY158" s="63"/>
      <c r="HHZ158" s="63"/>
      <c r="HIA158" s="63"/>
      <c r="HIB158" s="63"/>
      <c r="HIC158" s="63"/>
      <c r="HID158" s="63"/>
      <c r="HIE158" s="63"/>
      <c r="HIF158" s="63"/>
      <c r="HIG158" s="63"/>
      <c r="HIH158" s="63"/>
      <c r="HII158" s="63"/>
      <c r="HIJ158" s="63"/>
      <c r="HIK158" s="63"/>
      <c r="HIL158" s="63"/>
      <c r="HIM158" s="63"/>
      <c r="HIN158" s="63"/>
      <c r="HIO158" s="63"/>
      <c r="HIP158" s="63"/>
      <c r="HIQ158" s="63"/>
      <c r="HIR158" s="63"/>
      <c r="HIS158" s="63"/>
      <c r="HIT158" s="63"/>
      <c r="HIU158" s="63"/>
      <c r="HIV158" s="63"/>
      <c r="HIW158" s="63"/>
      <c r="HIX158" s="63"/>
      <c r="HIY158" s="63"/>
      <c r="HIZ158" s="63"/>
      <c r="HJA158" s="63"/>
      <c r="HJB158" s="63"/>
      <c r="HJC158" s="63"/>
      <c r="HJD158" s="63"/>
      <c r="HJE158" s="63"/>
      <c r="HJF158" s="63"/>
      <c r="HJG158" s="63"/>
      <c r="HJH158" s="63"/>
      <c r="HJI158" s="63"/>
      <c r="HJJ158" s="63"/>
      <c r="HJK158" s="63"/>
      <c r="HJL158" s="63"/>
      <c r="HJM158" s="63"/>
      <c r="HJN158" s="63"/>
      <c r="HJO158" s="63"/>
      <c r="HJP158" s="63"/>
      <c r="HJQ158" s="63"/>
      <c r="HJR158" s="63"/>
      <c r="HJS158" s="63"/>
      <c r="HJT158" s="63"/>
      <c r="HJU158" s="63"/>
      <c r="HJV158" s="63"/>
      <c r="HJW158" s="63"/>
      <c r="HJX158" s="63"/>
      <c r="HJY158" s="63"/>
      <c r="HJZ158" s="63"/>
      <c r="HKA158" s="63"/>
      <c r="HKB158" s="63"/>
      <c r="HKC158" s="63"/>
      <c r="HKD158" s="63"/>
      <c r="HKE158" s="63"/>
      <c r="HKF158" s="63"/>
      <c r="HKG158" s="63"/>
      <c r="HKH158" s="63"/>
      <c r="HKI158" s="63"/>
      <c r="HKJ158" s="63"/>
      <c r="HKK158" s="63"/>
      <c r="HKL158" s="63"/>
      <c r="HKM158" s="63"/>
      <c r="HKN158" s="63"/>
      <c r="HKO158" s="63"/>
      <c r="HKP158" s="63"/>
      <c r="HKQ158" s="63"/>
      <c r="HKR158" s="63"/>
      <c r="HKS158" s="63"/>
      <c r="HKT158" s="63"/>
      <c r="HKU158" s="63"/>
      <c r="HKV158" s="63"/>
      <c r="HKW158" s="63"/>
      <c r="HKX158" s="63"/>
      <c r="HKY158" s="63"/>
      <c r="HKZ158" s="63"/>
      <c r="HLA158" s="63"/>
      <c r="HLB158" s="63"/>
      <c r="HLC158" s="63"/>
      <c r="HLD158" s="63"/>
      <c r="HLE158" s="63"/>
      <c r="HLF158" s="63"/>
      <c r="HLG158" s="63"/>
      <c r="HLH158" s="63"/>
      <c r="HLI158" s="63"/>
      <c r="HLJ158" s="63"/>
      <c r="HLK158" s="63"/>
      <c r="HLL158" s="63"/>
      <c r="HLM158" s="63"/>
      <c r="HLN158" s="63"/>
      <c r="HLO158" s="63"/>
      <c r="HLP158" s="63"/>
      <c r="HLQ158" s="63"/>
      <c r="HLR158" s="63"/>
      <c r="HLS158" s="63"/>
      <c r="HLT158" s="63"/>
      <c r="HLU158" s="63"/>
      <c r="HLV158" s="63"/>
      <c r="HLW158" s="63"/>
      <c r="HLX158" s="63"/>
      <c r="HLY158" s="63"/>
      <c r="HLZ158" s="63"/>
      <c r="HMA158" s="63"/>
      <c r="HMB158" s="63"/>
      <c r="HMC158" s="63"/>
      <c r="HMD158" s="63"/>
      <c r="HME158" s="63"/>
      <c r="HMF158" s="63"/>
      <c r="HMG158" s="63"/>
      <c r="HMH158" s="63"/>
      <c r="HMI158" s="63"/>
      <c r="HMJ158" s="63"/>
      <c r="HMK158" s="63"/>
      <c r="HML158" s="63"/>
      <c r="HMM158" s="63"/>
      <c r="HMN158" s="63"/>
      <c r="HMO158" s="63"/>
      <c r="HMP158" s="63"/>
      <c r="HMQ158" s="63"/>
      <c r="HMR158" s="63"/>
      <c r="HMS158" s="63"/>
      <c r="HMT158" s="63"/>
      <c r="HMU158" s="63"/>
      <c r="HMV158" s="63"/>
      <c r="HMW158" s="63"/>
      <c r="HMX158" s="63"/>
      <c r="HMY158" s="63"/>
      <c r="HMZ158" s="63"/>
      <c r="HNA158" s="63"/>
      <c r="HNB158" s="63"/>
      <c r="HNC158" s="63"/>
      <c r="HND158" s="63"/>
      <c r="HNE158" s="63"/>
      <c r="HNF158" s="63"/>
      <c r="HNG158" s="63"/>
      <c r="HNH158" s="63"/>
      <c r="HNI158" s="63"/>
      <c r="HNJ158" s="63"/>
      <c r="HNK158" s="63"/>
      <c r="HNL158" s="63"/>
      <c r="HNM158" s="63"/>
      <c r="HNN158" s="63"/>
      <c r="HNO158" s="63"/>
      <c r="HNP158" s="63"/>
      <c r="HNQ158" s="63"/>
      <c r="HNR158" s="63"/>
      <c r="HNS158" s="63"/>
      <c r="HNT158" s="63"/>
      <c r="HNU158" s="63"/>
      <c r="HNV158" s="63"/>
      <c r="HNW158" s="63"/>
      <c r="HNX158" s="63"/>
      <c r="HNY158" s="63"/>
      <c r="HNZ158" s="63"/>
      <c r="HOA158" s="63"/>
      <c r="HOB158" s="63"/>
      <c r="HOC158" s="63"/>
      <c r="HOD158" s="63"/>
      <c r="HOE158" s="63"/>
      <c r="HOF158" s="63"/>
      <c r="HOG158" s="63"/>
      <c r="HOH158" s="63"/>
      <c r="HOI158" s="63"/>
      <c r="HOJ158" s="63"/>
      <c r="HOK158" s="63"/>
      <c r="HOL158" s="63"/>
      <c r="HOM158" s="63"/>
      <c r="HON158" s="63"/>
      <c r="HOO158" s="63"/>
      <c r="HOP158" s="63"/>
      <c r="HOQ158" s="63"/>
      <c r="HOR158" s="63"/>
      <c r="HOS158" s="63"/>
      <c r="HOT158" s="63"/>
      <c r="HOU158" s="63"/>
      <c r="HOV158" s="63"/>
      <c r="HOW158" s="63"/>
      <c r="HOX158" s="63"/>
      <c r="HOY158" s="63"/>
      <c r="HOZ158" s="63"/>
      <c r="HPA158" s="63"/>
      <c r="HPB158" s="63"/>
      <c r="HPC158" s="63"/>
      <c r="HPD158" s="63"/>
      <c r="HPE158" s="63"/>
      <c r="HPF158" s="63"/>
      <c r="HPG158" s="63"/>
      <c r="HPH158" s="63"/>
      <c r="HPI158" s="63"/>
      <c r="HPJ158" s="63"/>
      <c r="HPK158" s="63"/>
      <c r="HPL158" s="63"/>
      <c r="HPM158" s="63"/>
      <c r="HPN158" s="63"/>
      <c r="HPO158" s="63"/>
      <c r="HPP158" s="63"/>
      <c r="HPQ158" s="63"/>
      <c r="HPR158" s="63"/>
      <c r="HPS158" s="63"/>
      <c r="HPT158" s="63"/>
      <c r="HPU158" s="63"/>
      <c r="HPV158" s="63"/>
      <c r="HPW158" s="63"/>
      <c r="HPX158" s="63"/>
      <c r="HPY158" s="63"/>
      <c r="HPZ158" s="63"/>
      <c r="HQA158" s="63"/>
      <c r="HQB158" s="63"/>
      <c r="HQC158" s="63"/>
      <c r="HQD158" s="63"/>
      <c r="HQE158" s="63"/>
      <c r="HQF158" s="63"/>
      <c r="HQG158" s="63"/>
      <c r="HQH158" s="63"/>
      <c r="HQI158" s="63"/>
      <c r="HQJ158" s="63"/>
      <c r="HQK158" s="63"/>
      <c r="HQL158" s="63"/>
      <c r="HQM158" s="63"/>
      <c r="HQN158" s="63"/>
      <c r="HQO158" s="63"/>
      <c r="HQP158" s="63"/>
      <c r="HQQ158" s="63"/>
      <c r="HQR158" s="63"/>
      <c r="HQS158" s="63"/>
      <c r="HQT158" s="63"/>
      <c r="HQU158" s="63"/>
      <c r="HQV158" s="63"/>
      <c r="HQW158" s="63"/>
      <c r="HQX158" s="63"/>
      <c r="HQY158" s="63"/>
      <c r="HQZ158" s="63"/>
      <c r="HRA158" s="63"/>
      <c r="HRB158" s="63"/>
      <c r="HRC158" s="63"/>
      <c r="HRD158" s="63"/>
      <c r="HRE158" s="63"/>
      <c r="HRF158" s="63"/>
      <c r="HRG158" s="63"/>
      <c r="HRH158" s="63"/>
      <c r="HRI158" s="63"/>
      <c r="HRJ158" s="63"/>
      <c r="HRK158" s="63"/>
      <c r="HRL158" s="63"/>
      <c r="HRM158" s="63"/>
      <c r="HRN158" s="63"/>
      <c r="HRO158" s="63"/>
      <c r="HRP158" s="63"/>
      <c r="HRQ158" s="63"/>
      <c r="HRR158" s="63"/>
      <c r="HRS158" s="63"/>
      <c r="HRT158" s="63"/>
      <c r="HRU158" s="63"/>
      <c r="HRV158" s="63"/>
      <c r="HRW158" s="63"/>
      <c r="HRX158" s="63"/>
      <c r="HRY158" s="63"/>
      <c r="HRZ158" s="63"/>
      <c r="HSA158" s="63"/>
      <c r="HSB158" s="63"/>
      <c r="HSC158" s="63"/>
      <c r="HSD158" s="63"/>
      <c r="HSE158" s="63"/>
      <c r="HSF158" s="63"/>
      <c r="HSG158" s="63"/>
      <c r="HSH158" s="63"/>
      <c r="HSI158" s="63"/>
      <c r="HSJ158" s="63"/>
      <c r="HSK158" s="63"/>
      <c r="HSL158" s="63"/>
      <c r="HSM158" s="63"/>
      <c r="HSN158" s="63"/>
      <c r="HSO158" s="63"/>
      <c r="HSP158" s="63"/>
      <c r="HSQ158" s="63"/>
      <c r="HSR158" s="63"/>
      <c r="HSS158" s="63"/>
      <c r="HST158" s="63"/>
      <c r="HSU158" s="63"/>
      <c r="HSV158" s="63"/>
      <c r="HSW158" s="63"/>
      <c r="HSX158" s="63"/>
      <c r="HSY158" s="63"/>
      <c r="HSZ158" s="63"/>
      <c r="HTA158" s="63"/>
      <c r="HTB158" s="63"/>
      <c r="HTC158" s="63"/>
      <c r="HTD158" s="63"/>
      <c r="HTE158" s="63"/>
      <c r="HTF158" s="63"/>
      <c r="HTG158" s="63"/>
      <c r="HTH158" s="63"/>
      <c r="HTI158" s="63"/>
      <c r="HTJ158" s="63"/>
      <c r="HTK158" s="63"/>
      <c r="HTL158" s="63"/>
      <c r="HTM158" s="63"/>
      <c r="HTN158" s="63"/>
      <c r="HTO158" s="63"/>
      <c r="HTP158" s="63"/>
      <c r="HTQ158" s="63"/>
      <c r="HTR158" s="63"/>
      <c r="HTS158" s="63"/>
      <c r="HTT158" s="63"/>
      <c r="HTU158" s="63"/>
      <c r="HTV158" s="63"/>
      <c r="HTW158" s="63"/>
      <c r="HTX158" s="63"/>
      <c r="HTY158" s="63"/>
      <c r="HTZ158" s="63"/>
      <c r="HUA158" s="63"/>
      <c r="HUB158" s="63"/>
      <c r="HUC158" s="63"/>
      <c r="HUD158" s="63"/>
      <c r="HUE158" s="63"/>
      <c r="HUF158" s="63"/>
      <c r="HUG158" s="63"/>
      <c r="HUH158" s="63"/>
      <c r="HUI158" s="63"/>
      <c r="HUJ158" s="63"/>
      <c r="HUK158" s="63"/>
      <c r="HUL158" s="63"/>
      <c r="HUM158" s="63"/>
      <c r="HUN158" s="63"/>
      <c r="HUO158" s="63"/>
      <c r="HUP158" s="63"/>
      <c r="HUQ158" s="63"/>
      <c r="HUR158" s="63"/>
      <c r="HUS158" s="63"/>
      <c r="HUT158" s="63"/>
      <c r="HUU158" s="63"/>
      <c r="HUV158" s="63"/>
      <c r="HUW158" s="63"/>
      <c r="HUX158" s="63"/>
      <c r="HUY158" s="63"/>
      <c r="HUZ158" s="63"/>
      <c r="HVA158" s="63"/>
      <c r="HVB158" s="63"/>
      <c r="HVC158" s="63"/>
      <c r="HVD158" s="63"/>
      <c r="HVE158" s="63"/>
      <c r="HVF158" s="63"/>
      <c r="HVG158" s="63"/>
      <c r="HVH158" s="63"/>
      <c r="HVI158" s="63"/>
      <c r="HVJ158" s="63"/>
      <c r="HVK158" s="63"/>
      <c r="HVL158" s="63"/>
      <c r="HVM158" s="63"/>
      <c r="HVN158" s="63"/>
      <c r="HVO158" s="63"/>
      <c r="HVP158" s="63"/>
      <c r="HVQ158" s="63"/>
      <c r="HVR158" s="63"/>
      <c r="HVS158" s="63"/>
      <c r="HVT158" s="63"/>
      <c r="HVU158" s="63"/>
      <c r="HVV158" s="63"/>
      <c r="HVW158" s="63"/>
      <c r="HVX158" s="63"/>
      <c r="HVY158" s="63"/>
      <c r="HVZ158" s="63"/>
      <c r="HWA158" s="63"/>
      <c r="HWB158" s="63"/>
      <c r="HWC158" s="63"/>
      <c r="HWD158" s="63"/>
      <c r="HWE158" s="63"/>
      <c r="HWF158" s="63"/>
      <c r="HWG158" s="63"/>
      <c r="HWH158" s="63"/>
      <c r="HWI158" s="63"/>
      <c r="HWJ158" s="63"/>
      <c r="HWK158" s="63"/>
      <c r="HWL158" s="63"/>
      <c r="HWM158" s="63"/>
      <c r="HWN158" s="63"/>
      <c r="HWO158" s="63"/>
      <c r="HWP158" s="63"/>
      <c r="HWQ158" s="63"/>
      <c r="HWR158" s="63"/>
      <c r="HWS158" s="63"/>
      <c r="HWT158" s="63"/>
      <c r="HWU158" s="63"/>
      <c r="HWV158" s="63"/>
      <c r="HWW158" s="63"/>
      <c r="HWX158" s="63"/>
      <c r="HWY158" s="63"/>
      <c r="HWZ158" s="63"/>
      <c r="HXA158" s="63"/>
      <c r="HXB158" s="63"/>
      <c r="HXC158" s="63"/>
      <c r="HXD158" s="63"/>
      <c r="HXE158" s="63"/>
      <c r="HXF158" s="63"/>
      <c r="HXG158" s="63"/>
      <c r="HXH158" s="63"/>
      <c r="HXI158" s="63"/>
      <c r="HXJ158" s="63"/>
      <c r="HXK158" s="63"/>
      <c r="HXL158" s="63"/>
      <c r="HXM158" s="63"/>
      <c r="HXN158" s="63"/>
      <c r="HXO158" s="63"/>
      <c r="HXP158" s="63"/>
      <c r="HXQ158" s="63"/>
      <c r="HXR158" s="63"/>
      <c r="HXS158" s="63"/>
      <c r="HXT158" s="63"/>
      <c r="HXU158" s="63"/>
      <c r="HXV158" s="63"/>
      <c r="HXW158" s="63"/>
      <c r="HXX158" s="63"/>
      <c r="HXY158" s="63"/>
      <c r="HXZ158" s="63"/>
      <c r="HYA158" s="63"/>
      <c r="HYB158" s="63"/>
      <c r="HYC158" s="63"/>
      <c r="HYD158" s="63"/>
      <c r="HYE158" s="63"/>
      <c r="HYF158" s="63"/>
      <c r="HYG158" s="63"/>
      <c r="HYH158" s="63"/>
      <c r="HYI158" s="63"/>
      <c r="HYJ158" s="63"/>
      <c r="HYK158" s="63"/>
      <c r="HYL158" s="63"/>
      <c r="HYM158" s="63"/>
      <c r="HYN158" s="63"/>
      <c r="HYO158" s="63"/>
      <c r="HYP158" s="63"/>
      <c r="HYQ158" s="63"/>
      <c r="HYR158" s="63"/>
      <c r="HYS158" s="63"/>
      <c r="HYT158" s="63"/>
      <c r="HYU158" s="63"/>
      <c r="HYV158" s="63"/>
      <c r="HYW158" s="63"/>
      <c r="HYX158" s="63"/>
      <c r="HYY158" s="63"/>
      <c r="HYZ158" s="63"/>
      <c r="HZA158" s="63"/>
      <c r="HZB158" s="63"/>
      <c r="HZC158" s="63"/>
      <c r="HZD158" s="63"/>
      <c r="HZE158" s="63"/>
      <c r="HZF158" s="63"/>
      <c r="HZG158" s="63"/>
      <c r="HZH158" s="63"/>
      <c r="HZI158" s="63"/>
      <c r="HZJ158" s="63"/>
      <c r="HZK158" s="63"/>
      <c r="HZL158" s="63"/>
      <c r="HZM158" s="63"/>
      <c r="HZN158" s="63"/>
      <c r="HZO158" s="63"/>
      <c r="HZP158" s="63"/>
      <c r="HZQ158" s="63"/>
      <c r="HZR158" s="63"/>
      <c r="HZS158" s="63"/>
      <c r="HZT158" s="63"/>
      <c r="HZU158" s="63"/>
      <c r="HZV158" s="63"/>
      <c r="HZW158" s="63"/>
      <c r="HZX158" s="63"/>
      <c r="HZY158" s="63"/>
      <c r="HZZ158" s="63"/>
      <c r="IAA158" s="63"/>
      <c r="IAB158" s="63"/>
      <c r="IAC158" s="63"/>
      <c r="IAD158" s="63"/>
      <c r="IAE158" s="63"/>
      <c r="IAF158" s="63"/>
      <c r="IAG158" s="63"/>
      <c r="IAH158" s="63"/>
      <c r="IAI158" s="63"/>
      <c r="IAJ158" s="63"/>
      <c r="IAK158" s="63"/>
      <c r="IAL158" s="63"/>
      <c r="IAM158" s="63"/>
      <c r="IAN158" s="63"/>
      <c r="IAO158" s="63"/>
      <c r="IAP158" s="63"/>
      <c r="IAQ158" s="63"/>
      <c r="IAR158" s="63"/>
      <c r="IAS158" s="63"/>
      <c r="IAT158" s="63"/>
      <c r="IAU158" s="63"/>
      <c r="IAV158" s="63"/>
      <c r="IAW158" s="63"/>
      <c r="IAX158" s="63"/>
      <c r="IAY158" s="63"/>
      <c r="IAZ158" s="63"/>
      <c r="IBA158" s="63"/>
      <c r="IBB158" s="63"/>
      <c r="IBC158" s="63"/>
      <c r="IBD158" s="63"/>
      <c r="IBE158" s="63"/>
      <c r="IBF158" s="63"/>
      <c r="IBG158" s="63"/>
      <c r="IBH158" s="63"/>
      <c r="IBI158" s="63"/>
      <c r="IBJ158" s="63"/>
      <c r="IBK158" s="63"/>
      <c r="IBL158" s="63"/>
      <c r="IBM158" s="63"/>
      <c r="IBN158" s="63"/>
      <c r="IBO158" s="63"/>
      <c r="IBP158" s="63"/>
      <c r="IBQ158" s="63"/>
      <c r="IBR158" s="63"/>
      <c r="IBS158" s="63"/>
      <c r="IBT158" s="63"/>
      <c r="IBU158" s="63"/>
      <c r="IBV158" s="63"/>
      <c r="IBW158" s="63"/>
      <c r="IBX158" s="63"/>
      <c r="IBY158" s="63"/>
      <c r="IBZ158" s="63"/>
      <c r="ICA158" s="63"/>
      <c r="ICB158" s="63"/>
      <c r="ICC158" s="63"/>
      <c r="ICD158" s="63"/>
      <c r="ICE158" s="63"/>
      <c r="ICF158" s="63"/>
      <c r="ICG158" s="63"/>
      <c r="ICH158" s="63"/>
      <c r="ICI158" s="63"/>
      <c r="ICJ158" s="63"/>
      <c r="ICK158" s="63"/>
      <c r="ICL158" s="63"/>
      <c r="ICM158" s="63"/>
      <c r="ICN158" s="63"/>
      <c r="ICO158" s="63"/>
      <c r="ICP158" s="63"/>
      <c r="ICQ158" s="63"/>
      <c r="ICR158" s="63"/>
      <c r="ICS158" s="63"/>
      <c r="ICT158" s="63"/>
      <c r="ICU158" s="63"/>
      <c r="ICV158" s="63"/>
      <c r="ICW158" s="63"/>
      <c r="ICX158" s="63"/>
      <c r="ICY158" s="63"/>
      <c r="ICZ158" s="63"/>
      <c r="IDA158" s="63"/>
      <c r="IDB158" s="63"/>
      <c r="IDC158" s="63"/>
      <c r="IDD158" s="63"/>
      <c r="IDE158" s="63"/>
      <c r="IDF158" s="63"/>
      <c r="IDG158" s="63"/>
      <c r="IDH158" s="63"/>
      <c r="IDI158" s="63"/>
      <c r="IDJ158" s="63"/>
      <c r="IDK158" s="63"/>
      <c r="IDL158" s="63"/>
      <c r="IDM158" s="63"/>
      <c r="IDN158" s="63"/>
      <c r="IDO158" s="63"/>
      <c r="IDP158" s="63"/>
      <c r="IDQ158" s="63"/>
      <c r="IDR158" s="63"/>
      <c r="IDS158" s="63"/>
      <c r="IDT158" s="63"/>
      <c r="IDU158" s="63"/>
      <c r="IDV158" s="63"/>
      <c r="IDW158" s="63"/>
      <c r="IDX158" s="63"/>
      <c r="IDY158" s="63"/>
      <c r="IDZ158" s="63"/>
      <c r="IEA158" s="63"/>
      <c r="IEB158" s="63"/>
      <c r="IEC158" s="63"/>
      <c r="IED158" s="63"/>
      <c r="IEE158" s="63"/>
      <c r="IEF158" s="63"/>
      <c r="IEG158" s="63"/>
      <c r="IEH158" s="63"/>
      <c r="IEI158" s="63"/>
      <c r="IEJ158" s="63"/>
      <c r="IEK158" s="63"/>
      <c r="IEL158" s="63"/>
      <c r="IEM158" s="63"/>
      <c r="IEN158" s="63"/>
      <c r="IEO158" s="63"/>
      <c r="IEP158" s="63"/>
      <c r="IEQ158" s="63"/>
      <c r="IER158" s="63"/>
      <c r="IES158" s="63"/>
      <c r="IET158" s="63"/>
      <c r="IEU158" s="63"/>
      <c r="IEV158" s="63"/>
      <c r="IEW158" s="63"/>
      <c r="IEX158" s="63"/>
      <c r="IEY158" s="63"/>
      <c r="IEZ158" s="63"/>
      <c r="IFA158" s="63"/>
      <c r="IFB158" s="63"/>
      <c r="IFC158" s="63"/>
      <c r="IFD158" s="63"/>
      <c r="IFE158" s="63"/>
      <c r="IFF158" s="63"/>
      <c r="IFG158" s="63"/>
      <c r="IFH158" s="63"/>
      <c r="IFI158" s="63"/>
      <c r="IFJ158" s="63"/>
      <c r="IFK158" s="63"/>
      <c r="IFL158" s="63"/>
      <c r="IFM158" s="63"/>
      <c r="IFN158" s="63"/>
      <c r="IFO158" s="63"/>
      <c r="IFP158" s="63"/>
      <c r="IFQ158" s="63"/>
      <c r="IFR158" s="63"/>
      <c r="IFS158" s="63"/>
      <c r="IFT158" s="63"/>
      <c r="IFU158" s="63"/>
      <c r="IFV158" s="63"/>
      <c r="IFW158" s="63"/>
      <c r="IFX158" s="63"/>
      <c r="IFY158" s="63"/>
      <c r="IFZ158" s="63"/>
      <c r="IGA158" s="63"/>
      <c r="IGB158" s="63"/>
      <c r="IGC158" s="63"/>
      <c r="IGD158" s="63"/>
      <c r="IGE158" s="63"/>
      <c r="IGF158" s="63"/>
      <c r="IGG158" s="63"/>
      <c r="IGH158" s="63"/>
      <c r="IGI158" s="63"/>
      <c r="IGJ158" s="63"/>
      <c r="IGK158" s="63"/>
      <c r="IGL158" s="63"/>
      <c r="IGM158" s="63"/>
      <c r="IGN158" s="63"/>
      <c r="IGO158" s="63"/>
      <c r="IGP158" s="63"/>
      <c r="IGQ158" s="63"/>
      <c r="IGR158" s="63"/>
      <c r="IGS158" s="63"/>
      <c r="IGT158" s="63"/>
      <c r="IGU158" s="63"/>
      <c r="IGV158" s="63"/>
      <c r="IGW158" s="63"/>
      <c r="IGX158" s="63"/>
      <c r="IGY158" s="63"/>
      <c r="IGZ158" s="63"/>
      <c r="IHA158" s="63"/>
      <c r="IHB158" s="63"/>
      <c r="IHC158" s="63"/>
      <c r="IHD158" s="63"/>
      <c r="IHE158" s="63"/>
      <c r="IHF158" s="63"/>
      <c r="IHG158" s="63"/>
      <c r="IHH158" s="63"/>
      <c r="IHI158" s="63"/>
      <c r="IHJ158" s="63"/>
      <c r="IHK158" s="63"/>
      <c r="IHL158" s="63"/>
      <c r="IHM158" s="63"/>
      <c r="IHN158" s="63"/>
      <c r="IHO158" s="63"/>
      <c r="IHP158" s="63"/>
      <c r="IHQ158" s="63"/>
      <c r="IHR158" s="63"/>
      <c r="IHS158" s="63"/>
      <c r="IHT158" s="63"/>
      <c r="IHU158" s="63"/>
      <c r="IHV158" s="63"/>
      <c r="IHW158" s="63"/>
      <c r="IHX158" s="63"/>
      <c r="IHY158" s="63"/>
      <c r="IHZ158" s="63"/>
      <c r="IIA158" s="63"/>
      <c r="IIB158" s="63"/>
      <c r="IIC158" s="63"/>
      <c r="IID158" s="63"/>
      <c r="IIE158" s="63"/>
      <c r="IIF158" s="63"/>
      <c r="IIG158" s="63"/>
      <c r="IIH158" s="63"/>
      <c r="III158" s="63"/>
      <c r="IIJ158" s="63"/>
      <c r="IIK158" s="63"/>
      <c r="IIL158" s="63"/>
      <c r="IIM158" s="63"/>
      <c r="IIN158" s="63"/>
      <c r="IIO158" s="63"/>
      <c r="IIP158" s="63"/>
      <c r="IIQ158" s="63"/>
      <c r="IIR158" s="63"/>
      <c r="IIS158" s="63"/>
      <c r="IIT158" s="63"/>
      <c r="IIU158" s="63"/>
      <c r="IIV158" s="63"/>
      <c r="IIW158" s="63"/>
      <c r="IIX158" s="63"/>
      <c r="IIY158" s="63"/>
      <c r="IIZ158" s="63"/>
      <c r="IJA158" s="63"/>
      <c r="IJB158" s="63"/>
      <c r="IJC158" s="63"/>
      <c r="IJD158" s="63"/>
      <c r="IJE158" s="63"/>
      <c r="IJF158" s="63"/>
      <c r="IJG158" s="63"/>
      <c r="IJH158" s="63"/>
      <c r="IJI158" s="63"/>
      <c r="IJJ158" s="63"/>
      <c r="IJK158" s="63"/>
      <c r="IJL158" s="63"/>
      <c r="IJM158" s="63"/>
      <c r="IJN158" s="63"/>
      <c r="IJO158" s="63"/>
      <c r="IJP158" s="63"/>
      <c r="IJQ158" s="63"/>
      <c r="IJR158" s="63"/>
      <c r="IJS158" s="63"/>
      <c r="IJT158" s="63"/>
      <c r="IJU158" s="63"/>
      <c r="IJV158" s="63"/>
      <c r="IJW158" s="63"/>
      <c r="IJX158" s="63"/>
      <c r="IJY158" s="63"/>
      <c r="IJZ158" s="63"/>
      <c r="IKA158" s="63"/>
      <c r="IKB158" s="63"/>
      <c r="IKC158" s="63"/>
      <c r="IKD158" s="63"/>
      <c r="IKE158" s="63"/>
      <c r="IKF158" s="63"/>
      <c r="IKG158" s="63"/>
      <c r="IKH158" s="63"/>
      <c r="IKI158" s="63"/>
      <c r="IKJ158" s="63"/>
      <c r="IKK158" s="63"/>
      <c r="IKL158" s="63"/>
      <c r="IKM158" s="63"/>
      <c r="IKN158" s="63"/>
      <c r="IKO158" s="63"/>
      <c r="IKP158" s="63"/>
      <c r="IKQ158" s="63"/>
      <c r="IKR158" s="63"/>
      <c r="IKS158" s="63"/>
      <c r="IKT158" s="63"/>
      <c r="IKU158" s="63"/>
      <c r="IKV158" s="63"/>
      <c r="IKW158" s="63"/>
      <c r="IKX158" s="63"/>
      <c r="IKY158" s="63"/>
      <c r="IKZ158" s="63"/>
      <c r="ILA158" s="63"/>
      <c r="ILB158" s="63"/>
      <c r="ILC158" s="63"/>
      <c r="ILD158" s="63"/>
      <c r="ILE158" s="63"/>
      <c r="ILF158" s="63"/>
      <c r="ILG158" s="63"/>
      <c r="ILH158" s="63"/>
      <c r="ILI158" s="63"/>
      <c r="ILJ158" s="63"/>
      <c r="ILK158" s="63"/>
      <c r="ILL158" s="63"/>
      <c r="ILM158" s="63"/>
      <c r="ILN158" s="63"/>
      <c r="ILO158" s="63"/>
      <c r="ILP158" s="63"/>
      <c r="ILQ158" s="63"/>
      <c r="ILR158" s="63"/>
      <c r="ILS158" s="63"/>
      <c r="ILT158" s="63"/>
      <c r="ILU158" s="63"/>
      <c r="ILV158" s="63"/>
      <c r="ILW158" s="63"/>
      <c r="ILX158" s="63"/>
      <c r="ILY158" s="63"/>
      <c r="ILZ158" s="63"/>
      <c r="IMA158" s="63"/>
      <c r="IMB158" s="63"/>
      <c r="IMC158" s="63"/>
      <c r="IMD158" s="63"/>
      <c r="IME158" s="63"/>
      <c r="IMF158" s="63"/>
      <c r="IMG158" s="63"/>
      <c r="IMH158" s="63"/>
      <c r="IMI158" s="63"/>
      <c r="IMJ158" s="63"/>
      <c r="IMK158" s="63"/>
      <c r="IML158" s="63"/>
      <c r="IMM158" s="63"/>
      <c r="IMN158" s="63"/>
      <c r="IMO158" s="63"/>
      <c r="IMP158" s="63"/>
      <c r="IMQ158" s="63"/>
      <c r="IMR158" s="63"/>
      <c r="IMS158" s="63"/>
      <c r="IMT158" s="63"/>
      <c r="IMU158" s="63"/>
      <c r="IMV158" s="63"/>
      <c r="IMW158" s="63"/>
      <c r="IMX158" s="63"/>
      <c r="IMY158" s="63"/>
      <c r="IMZ158" s="63"/>
      <c r="INA158" s="63"/>
      <c r="INB158" s="63"/>
      <c r="INC158" s="63"/>
      <c r="IND158" s="63"/>
      <c r="INE158" s="63"/>
      <c r="INF158" s="63"/>
      <c r="ING158" s="63"/>
      <c r="INH158" s="63"/>
      <c r="INI158" s="63"/>
      <c r="INJ158" s="63"/>
      <c r="INK158" s="63"/>
      <c r="INL158" s="63"/>
      <c r="INM158" s="63"/>
      <c r="INN158" s="63"/>
      <c r="INO158" s="63"/>
      <c r="INP158" s="63"/>
      <c r="INQ158" s="63"/>
      <c r="INR158" s="63"/>
      <c r="INS158" s="63"/>
      <c r="INT158" s="63"/>
      <c r="INU158" s="63"/>
      <c r="INV158" s="63"/>
      <c r="INW158" s="63"/>
      <c r="INX158" s="63"/>
      <c r="INY158" s="63"/>
      <c r="INZ158" s="63"/>
      <c r="IOA158" s="63"/>
      <c r="IOB158" s="63"/>
      <c r="IOC158" s="63"/>
      <c r="IOD158" s="63"/>
      <c r="IOE158" s="63"/>
      <c r="IOF158" s="63"/>
      <c r="IOG158" s="63"/>
      <c r="IOH158" s="63"/>
      <c r="IOI158" s="63"/>
      <c r="IOJ158" s="63"/>
      <c r="IOK158" s="63"/>
      <c r="IOL158" s="63"/>
      <c r="IOM158" s="63"/>
      <c r="ION158" s="63"/>
      <c r="IOO158" s="63"/>
      <c r="IOP158" s="63"/>
      <c r="IOQ158" s="63"/>
      <c r="IOR158" s="63"/>
      <c r="IOS158" s="63"/>
      <c r="IOT158" s="63"/>
      <c r="IOU158" s="63"/>
      <c r="IOV158" s="63"/>
      <c r="IOW158" s="63"/>
      <c r="IOX158" s="63"/>
      <c r="IOY158" s="63"/>
      <c r="IOZ158" s="63"/>
      <c r="IPA158" s="63"/>
      <c r="IPB158" s="63"/>
      <c r="IPC158" s="63"/>
      <c r="IPD158" s="63"/>
      <c r="IPE158" s="63"/>
      <c r="IPF158" s="63"/>
      <c r="IPG158" s="63"/>
      <c r="IPH158" s="63"/>
      <c r="IPI158" s="63"/>
      <c r="IPJ158" s="63"/>
      <c r="IPK158" s="63"/>
      <c r="IPL158" s="63"/>
      <c r="IPM158" s="63"/>
      <c r="IPN158" s="63"/>
      <c r="IPO158" s="63"/>
      <c r="IPP158" s="63"/>
      <c r="IPQ158" s="63"/>
      <c r="IPR158" s="63"/>
      <c r="IPS158" s="63"/>
      <c r="IPT158" s="63"/>
      <c r="IPU158" s="63"/>
      <c r="IPV158" s="63"/>
      <c r="IPW158" s="63"/>
      <c r="IPX158" s="63"/>
      <c r="IPY158" s="63"/>
      <c r="IPZ158" s="63"/>
      <c r="IQA158" s="63"/>
      <c r="IQB158" s="63"/>
      <c r="IQC158" s="63"/>
      <c r="IQD158" s="63"/>
      <c r="IQE158" s="63"/>
      <c r="IQF158" s="63"/>
      <c r="IQG158" s="63"/>
      <c r="IQH158" s="63"/>
      <c r="IQI158" s="63"/>
      <c r="IQJ158" s="63"/>
      <c r="IQK158" s="63"/>
      <c r="IQL158" s="63"/>
      <c r="IQM158" s="63"/>
      <c r="IQN158" s="63"/>
      <c r="IQO158" s="63"/>
      <c r="IQP158" s="63"/>
      <c r="IQQ158" s="63"/>
      <c r="IQR158" s="63"/>
      <c r="IQS158" s="63"/>
      <c r="IQT158" s="63"/>
      <c r="IQU158" s="63"/>
      <c r="IQV158" s="63"/>
      <c r="IQW158" s="63"/>
      <c r="IQX158" s="63"/>
      <c r="IQY158" s="63"/>
      <c r="IQZ158" s="63"/>
      <c r="IRA158" s="63"/>
      <c r="IRB158" s="63"/>
      <c r="IRC158" s="63"/>
      <c r="IRD158" s="63"/>
      <c r="IRE158" s="63"/>
      <c r="IRF158" s="63"/>
      <c r="IRG158" s="63"/>
      <c r="IRH158" s="63"/>
      <c r="IRI158" s="63"/>
      <c r="IRJ158" s="63"/>
      <c r="IRK158" s="63"/>
      <c r="IRL158" s="63"/>
      <c r="IRM158" s="63"/>
      <c r="IRN158" s="63"/>
      <c r="IRO158" s="63"/>
      <c r="IRP158" s="63"/>
      <c r="IRQ158" s="63"/>
      <c r="IRR158" s="63"/>
      <c r="IRS158" s="63"/>
      <c r="IRT158" s="63"/>
      <c r="IRU158" s="63"/>
      <c r="IRV158" s="63"/>
      <c r="IRW158" s="63"/>
      <c r="IRX158" s="63"/>
      <c r="IRY158" s="63"/>
      <c r="IRZ158" s="63"/>
      <c r="ISA158" s="63"/>
      <c r="ISB158" s="63"/>
      <c r="ISC158" s="63"/>
      <c r="ISD158" s="63"/>
      <c r="ISE158" s="63"/>
      <c r="ISF158" s="63"/>
      <c r="ISG158" s="63"/>
      <c r="ISH158" s="63"/>
      <c r="ISI158" s="63"/>
      <c r="ISJ158" s="63"/>
      <c r="ISK158" s="63"/>
      <c r="ISL158" s="63"/>
      <c r="ISM158" s="63"/>
      <c r="ISN158" s="63"/>
      <c r="ISO158" s="63"/>
      <c r="ISP158" s="63"/>
      <c r="ISQ158" s="63"/>
      <c r="ISR158" s="63"/>
      <c r="ISS158" s="63"/>
      <c r="IST158" s="63"/>
      <c r="ISU158" s="63"/>
      <c r="ISV158" s="63"/>
      <c r="ISW158" s="63"/>
      <c r="ISX158" s="63"/>
      <c r="ISY158" s="63"/>
      <c r="ISZ158" s="63"/>
      <c r="ITA158" s="63"/>
      <c r="ITB158" s="63"/>
      <c r="ITC158" s="63"/>
      <c r="ITD158" s="63"/>
      <c r="ITE158" s="63"/>
      <c r="ITF158" s="63"/>
      <c r="ITG158" s="63"/>
      <c r="ITH158" s="63"/>
      <c r="ITI158" s="63"/>
      <c r="ITJ158" s="63"/>
      <c r="ITK158" s="63"/>
      <c r="ITL158" s="63"/>
      <c r="ITM158" s="63"/>
      <c r="ITN158" s="63"/>
      <c r="ITO158" s="63"/>
      <c r="ITP158" s="63"/>
      <c r="ITQ158" s="63"/>
      <c r="ITR158" s="63"/>
      <c r="ITS158" s="63"/>
      <c r="ITT158" s="63"/>
      <c r="ITU158" s="63"/>
      <c r="ITV158" s="63"/>
      <c r="ITW158" s="63"/>
      <c r="ITX158" s="63"/>
      <c r="ITY158" s="63"/>
      <c r="ITZ158" s="63"/>
      <c r="IUA158" s="63"/>
      <c r="IUB158" s="63"/>
      <c r="IUC158" s="63"/>
      <c r="IUD158" s="63"/>
      <c r="IUE158" s="63"/>
      <c r="IUF158" s="63"/>
      <c r="IUG158" s="63"/>
      <c r="IUH158" s="63"/>
      <c r="IUI158" s="63"/>
      <c r="IUJ158" s="63"/>
      <c r="IUK158" s="63"/>
      <c r="IUL158" s="63"/>
      <c r="IUM158" s="63"/>
      <c r="IUN158" s="63"/>
      <c r="IUO158" s="63"/>
      <c r="IUP158" s="63"/>
      <c r="IUQ158" s="63"/>
      <c r="IUR158" s="63"/>
      <c r="IUS158" s="63"/>
      <c r="IUT158" s="63"/>
      <c r="IUU158" s="63"/>
      <c r="IUV158" s="63"/>
      <c r="IUW158" s="63"/>
      <c r="IUX158" s="63"/>
      <c r="IUY158" s="63"/>
      <c r="IUZ158" s="63"/>
      <c r="IVA158" s="63"/>
      <c r="IVB158" s="63"/>
      <c r="IVC158" s="63"/>
      <c r="IVD158" s="63"/>
      <c r="IVE158" s="63"/>
      <c r="IVF158" s="63"/>
      <c r="IVG158" s="63"/>
      <c r="IVH158" s="63"/>
      <c r="IVI158" s="63"/>
      <c r="IVJ158" s="63"/>
      <c r="IVK158" s="63"/>
      <c r="IVL158" s="63"/>
      <c r="IVM158" s="63"/>
      <c r="IVN158" s="63"/>
      <c r="IVO158" s="63"/>
      <c r="IVP158" s="63"/>
      <c r="IVQ158" s="63"/>
      <c r="IVR158" s="63"/>
      <c r="IVS158" s="63"/>
      <c r="IVT158" s="63"/>
      <c r="IVU158" s="63"/>
      <c r="IVV158" s="63"/>
      <c r="IVW158" s="63"/>
      <c r="IVX158" s="63"/>
      <c r="IVY158" s="63"/>
      <c r="IVZ158" s="63"/>
      <c r="IWA158" s="63"/>
      <c r="IWB158" s="63"/>
      <c r="IWC158" s="63"/>
      <c r="IWD158" s="63"/>
      <c r="IWE158" s="63"/>
      <c r="IWF158" s="63"/>
      <c r="IWG158" s="63"/>
      <c r="IWH158" s="63"/>
      <c r="IWI158" s="63"/>
      <c r="IWJ158" s="63"/>
      <c r="IWK158" s="63"/>
      <c r="IWL158" s="63"/>
      <c r="IWM158" s="63"/>
      <c r="IWN158" s="63"/>
      <c r="IWO158" s="63"/>
      <c r="IWP158" s="63"/>
      <c r="IWQ158" s="63"/>
      <c r="IWR158" s="63"/>
      <c r="IWS158" s="63"/>
      <c r="IWT158" s="63"/>
      <c r="IWU158" s="63"/>
      <c r="IWV158" s="63"/>
      <c r="IWW158" s="63"/>
      <c r="IWX158" s="63"/>
      <c r="IWY158" s="63"/>
      <c r="IWZ158" s="63"/>
      <c r="IXA158" s="63"/>
      <c r="IXB158" s="63"/>
      <c r="IXC158" s="63"/>
      <c r="IXD158" s="63"/>
      <c r="IXE158" s="63"/>
      <c r="IXF158" s="63"/>
      <c r="IXG158" s="63"/>
      <c r="IXH158" s="63"/>
      <c r="IXI158" s="63"/>
      <c r="IXJ158" s="63"/>
      <c r="IXK158" s="63"/>
      <c r="IXL158" s="63"/>
      <c r="IXM158" s="63"/>
      <c r="IXN158" s="63"/>
      <c r="IXO158" s="63"/>
      <c r="IXP158" s="63"/>
      <c r="IXQ158" s="63"/>
      <c r="IXR158" s="63"/>
      <c r="IXS158" s="63"/>
      <c r="IXT158" s="63"/>
      <c r="IXU158" s="63"/>
      <c r="IXV158" s="63"/>
      <c r="IXW158" s="63"/>
      <c r="IXX158" s="63"/>
      <c r="IXY158" s="63"/>
      <c r="IXZ158" s="63"/>
      <c r="IYA158" s="63"/>
      <c r="IYB158" s="63"/>
      <c r="IYC158" s="63"/>
      <c r="IYD158" s="63"/>
      <c r="IYE158" s="63"/>
      <c r="IYF158" s="63"/>
      <c r="IYG158" s="63"/>
      <c r="IYH158" s="63"/>
      <c r="IYI158" s="63"/>
      <c r="IYJ158" s="63"/>
      <c r="IYK158" s="63"/>
      <c r="IYL158" s="63"/>
      <c r="IYM158" s="63"/>
      <c r="IYN158" s="63"/>
      <c r="IYO158" s="63"/>
      <c r="IYP158" s="63"/>
      <c r="IYQ158" s="63"/>
      <c r="IYR158" s="63"/>
      <c r="IYS158" s="63"/>
      <c r="IYT158" s="63"/>
      <c r="IYU158" s="63"/>
      <c r="IYV158" s="63"/>
      <c r="IYW158" s="63"/>
      <c r="IYX158" s="63"/>
      <c r="IYY158" s="63"/>
      <c r="IYZ158" s="63"/>
      <c r="IZA158" s="63"/>
      <c r="IZB158" s="63"/>
      <c r="IZC158" s="63"/>
      <c r="IZD158" s="63"/>
      <c r="IZE158" s="63"/>
      <c r="IZF158" s="63"/>
      <c r="IZG158" s="63"/>
      <c r="IZH158" s="63"/>
      <c r="IZI158" s="63"/>
      <c r="IZJ158" s="63"/>
      <c r="IZK158" s="63"/>
      <c r="IZL158" s="63"/>
      <c r="IZM158" s="63"/>
      <c r="IZN158" s="63"/>
      <c r="IZO158" s="63"/>
      <c r="IZP158" s="63"/>
      <c r="IZQ158" s="63"/>
      <c r="IZR158" s="63"/>
      <c r="IZS158" s="63"/>
      <c r="IZT158" s="63"/>
      <c r="IZU158" s="63"/>
      <c r="IZV158" s="63"/>
      <c r="IZW158" s="63"/>
      <c r="IZX158" s="63"/>
      <c r="IZY158" s="63"/>
      <c r="IZZ158" s="63"/>
      <c r="JAA158" s="63"/>
      <c r="JAB158" s="63"/>
      <c r="JAC158" s="63"/>
      <c r="JAD158" s="63"/>
      <c r="JAE158" s="63"/>
      <c r="JAF158" s="63"/>
      <c r="JAG158" s="63"/>
      <c r="JAH158" s="63"/>
      <c r="JAI158" s="63"/>
      <c r="JAJ158" s="63"/>
      <c r="JAK158" s="63"/>
      <c r="JAL158" s="63"/>
      <c r="JAM158" s="63"/>
      <c r="JAN158" s="63"/>
      <c r="JAO158" s="63"/>
      <c r="JAP158" s="63"/>
      <c r="JAQ158" s="63"/>
      <c r="JAR158" s="63"/>
      <c r="JAS158" s="63"/>
      <c r="JAT158" s="63"/>
      <c r="JAU158" s="63"/>
      <c r="JAV158" s="63"/>
      <c r="JAW158" s="63"/>
      <c r="JAX158" s="63"/>
      <c r="JAY158" s="63"/>
      <c r="JAZ158" s="63"/>
      <c r="JBA158" s="63"/>
      <c r="JBB158" s="63"/>
      <c r="JBC158" s="63"/>
      <c r="JBD158" s="63"/>
      <c r="JBE158" s="63"/>
      <c r="JBF158" s="63"/>
      <c r="JBG158" s="63"/>
      <c r="JBH158" s="63"/>
      <c r="JBI158" s="63"/>
      <c r="JBJ158" s="63"/>
      <c r="JBK158" s="63"/>
      <c r="JBL158" s="63"/>
      <c r="JBM158" s="63"/>
      <c r="JBN158" s="63"/>
      <c r="JBO158" s="63"/>
      <c r="JBP158" s="63"/>
      <c r="JBQ158" s="63"/>
      <c r="JBR158" s="63"/>
      <c r="JBS158" s="63"/>
      <c r="JBT158" s="63"/>
      <c r="JBU158" s="63"/>
      <c r="JBV158" s="63"/>
      <c r="JBW158" s="63"/>
      <c r="JBX158" s="63"/>
      <c r="JBY158" s="63"/>
      <c r="JBZ158" s="63"/>
      <c r="JCA158" s="63"/>
      <c r="JCB158" s="63"/>
      <c r="JCC158" s="63"/>
      <c r="JCD158" s="63"/>
      <c r="JCE158" s="63"/>
      <c r="JCF158" s="63"/>
      <c r="JCG158" s="63"/>
      <c r="JCH158" s="63"/>
      <c r="JCI158" s="63"/>
      <c r="JCJ158" s="63"/>
      <c r="JCK158" s="63"/>
      <c r="JCL158" s="63"/>
      <c r="JCM158" s="63"/>
      <c r="JCN158" s="63"/>
      <c r="JCO158" s="63"/>
      <c r="JCP158" s="63"/>
      <c r="JCQ158" s="63"/>
      <c r="JCR158" s="63"/>
      <c r="JCS158" s="63"/>
      <c r="JCT158" s="63"/>
      <c r="JCU158" s="63"/>
      <c r="JCV158" s="63"/>
      <c r="JCW158" s="63"/>
      <c r="JCX158" s="63"/>
      <c r="JCY158" s="63"/>
      <c r="JCZ158" s="63"/>
      <c r="JDA158" s="63"/>
      <c r="JDB158" s="63"/>
      <c r="JDC158" s="63"/>
      <c r="JDD158" s="63"/>
      <c r="JDE158" s="63"/>
      <c r="JDF158" s="63"/>
      <c r="JDG158" s="63"/>
      <c r="JDH158" s="63"/>
      <c r="JDI158" s="63"/>
      <c r="JDJ158" s="63"/>
      <c r="JDK158" s="63"/>
      <c r="JDL158" s="63"/>
      <c r="JDM158" s="63"/>
      <c r="JDN158" s="63"/>
      <c r="JDO158" s="63"/>
      <c r="JDP158" s="63"/>
      <c r="JDQ158" s="63"/>
      <c r="JDR158" s="63"/>
      <c r="JDS158" s="63"/>
      <c r="JDT158" s="63"/>
      <c r="JDU158" s="63"/>
      <c r="JDV158" s="63"/>
      <c r="JDW158" s="63"/>
      <c r="JDX158" s="63"/>
      <c r="JDY158" s="63"/>
      <c r="JDZ158" s="63"/>
      <c r="JEA158" s="63"/>
      <c r="JEB158" s="63"/>
      <c r="JEC158" s="63"/>
      <c r="JED158" s="63"/>
      <c r="JEE158" s="63"/>
      <c r="JEF158" s="63"/>
      <c r="JEG158" s="63"/>
      <c r="JEH158" s="63"/>
      <c r="JEI158" s="63"/>
      <c r="JEJ158" s="63"/>
      <c r="JEK158" s="63"/>
      <c r="JEL158" s="63"/>
      <c r="JEM158" s="63"/>
      <c r="JEN158" s="63"/>
      <c r="JEO158" s="63"/>
      <c r="JEP158" s="63"/>
      <c r="JEQ158" s="63"/>
      <c r="JER158" s="63"/>
      <c r="JES158" s="63"/>
      <c r="JET158" s="63"/>
      <c r="JEU158" s="63"/>
      <c r="JEV158" s="63"/>
      <c r="JEW158" s="63"/>
      <c r="JEX158" s="63"/>
      <c r="JEY158" s="63"/>
      <c r="JEZ158" s="63"/>
      <c r="JFA158" s="63"/>
      <c r="JFB158" s="63"/>
      <c r="JFC158" s="63"/>
      <c r="JFD158" s="63"/>
      <c r="JFE158" s="63"/>
      <c r="JFF158" s="63"/>
      <c r="JFG158" s="63"/>
      <c r="JFH158" s="63"/>
      <c r="JFI158" s="63"/>
      <c r="JFJ158" s="63"/>
      <c r="JFK158" s="63"/>
      <c r="JFL158" s="63"/>
      <c r="JFM158" s="63"/>
      <c r="JFN158" s="63"/>
      <c r="JFO158" s="63"/>
      <c r="JFP158" s="63"/>
      <c r="JFQ158" s="63"/>
      <c r="JFR158" s="63"/>
      <c r="JFS158" s="63"/>
      <c r="JFT158" s="63"/>
      <c r="JFU158" s="63"/>
      <c r="JFV158" s="63"/>
      <c r="JFW158" s="63"/>
      <c r="JFX158" s="63"/>
      <c r="JFY158" s="63"/>
      <c r="JFZ158" s="63"/>
      <c r="JGA158" s="63"/>
      <c r="JGB158" s="63"/>
      <c r="JGC158" s="63"/>
      <c r="JGD158" s="63"/>
      <c r="JGE158" s="63"/>
      <c r="JGF158" s="63"/>
      <c r="JGG158" s="63"/>
      <c r="JGH158" s="63"/>
      <c r="JGI158" s="63"/>
      <c r="JGJ158" s="63"/>
      <c r="JGK158" s="63"/>
      <c r="JGL158" s="63"/>
      <c r="JGM158" s="63"/>
      <c r="JGN158" s="63"/>
      <c r="JGO158" s="63"/>
      <c r="JGP158" s="63"/>
      <c r="JGQ158" s="63"/>
      <c r="JGR158" s="63"/>
      <c r="JGS158" s="63"/>
      <c r="JGT158" s="63"/>
      <c r="JGU158" s="63"/>
      <c r="JGV158" s="63"/>
      <c r="JGW158" s="63"/>
      <c r="JGX158" s="63"/>
      <c r="JGY158" s="63"/>
      <c r="JGZ158" s="63"/>
      <c r="JHA158" s="63"/>
      <c r="JHB158" s="63"/>
      <c r="JHC158" s="63"/>
      <c r="JHD158" s="63"/>
      <c r="JHE158" s="63"/>
      <c r="JHF158" s="63"/>
      <c r="JHG158" s="63"/>
      <c r="JHH158" s="63"/>
      <c r="JHI158" s="63"/>
      <c r="JHJ158" s="63"/>
      <c r="JHK158" s="63"/>
      <c r="JHL158" s="63"/>
      <c r="JHM158" s="63"/>
      <c r="JHN158" s="63"/>
      <c r="JHO158" s="63"/>
      <c r="JHP158" s="63"/>
      <c r="JHQ158" s="63"/>
      <c r="JHR158" s="63"/>
      <c r="JHS158" s="63"/>
      <c r="JHT158" s="63"/>
      <c r="JHU158" s="63"/>
      <c r="JHV158" s="63"/>
      <c r="JHW158" s="63"/>
      <c r="JHX158" s="63"/>
      <c r="JHY158" s="63"/>
      <c r="JHZ158" s="63"/>
      <c r="JIA158" s="63"/>
      <c r="JIB158" s="63"/>
      <c r="JIC158" s="63"/>
      <c r="JID158" s="63"/>
      <c r="JIE158" s="63"/>
      <c r="JIF158" s="63"/>
      <c r="JIG158" s="63"/>
      <c r="JIH158" s="63"/>
      <c r="JII158" s="63"/>
      <c r="JIJ158" s="63"/>
      <c r="JIK158" s="63"/>
      <c r="JIL158" s="63"/>
      <c r="JIM158" s="63"/>
      <c r="JIN158" s="63"/>
      <c r="JIO158" s="63"/>
      <c r="JIP158" s="63"/>
      <c r="JIQ158" s="63"/>
      <c r="JIR158" s="63"/>
      <c r="JIS158" s="63"/>
      <c r="JIT158" s="63"/>
      <c r="JIU158" s="63"/>
      <c r="JIV158" s="63"/>
      <c r="JIW158" s="63"/>
      <c r="JIX158" s="63"/>
      <c r="JIY158" s="63"/>
      <c r="JIZ158" s="63"/>
      <c r="JJA158" s="63"/>
      <c r="JJB158" s="63"/>
      <c r="JJC158" s="63"/>
      <c r="JJD158" s="63"/>
      <c r="JJE158" s="63"/>
      <c r="JJF158" s="63"/>
      <c r="JJG158" s="63"/>
      <c r="JJH158" s="63"/>
      <c r="JJI158" s="63"/>
      <c r="JJJ158" s="63"/>
      <c r="JJK158" s="63"/>
      <c r="JJL158" s="63"/>
      <c r="JJM158" s="63"/>
      <c r="JJN158" s="63"/>
      <c r="JJO158" s="63"/>
      <c r="JJP158" s="63"/>
      <c r="JJQ158" s="63"/>
      <c r="JJR158" s="63"/>
      <c r="JJS158" s="63"/>
      <c r="JJT158" s="63"/>
      <c r="JJU158" s="63"/>
      <c r="JJV158" s="63"/>
      <c r="JJW158" s="63"/>
      <c r="JJX158" s="63"/>
      <c r="JJY158" s="63"/>
      <c r="JJZ158" s="63"/>
      <c r="JKA158" s="63"/>
      <c r="JKB158" s="63"/>
      <c r="JKC158" s="63"/>
      <c r="JKD158" s="63"/>
      <c r="JKE158" s="63"/>
      <c r="JKF158" s="63"/>
      <c r="JKG158" s="63"/>
      <c r="JKH158" s="63"/>
      <c r="JKI158" s="63"/>
      <c r="JKJ158" s="63"/>
      <c r="JKK158" s="63"/>
      <c r="JKL158" s="63"/>
      <c r="JKM158" s="63"/>
      <c r="JKN158" s="63"/>
      <c r="JKO158" s="63"/>
      <c r="JKP158" s="63"/>
      <c r="JKQ158" s="63"/>
      <c r="JKR158" s="63"/>
      <c r="JKS158" s="63"/>
      <c r="JKT158" s="63"/>
      <c r="JKU158" s="63"/>
      <c r="JKV158" s="63"/>
      <c r="JKW158" s="63"/>
      <c r="JKX158" s="63"/>
      <c r="JKY158" s="63"/>
      <c r="JKZ158" s="63"/>
      <c r="JLA158" s="63"/>
      <c r="JLB158" s="63"/>
      <c r="JLC158" s="63"/>
      <c r="JLD158" s="63"/>
      <c r="JLE158" s="63"/>
      <c r="JLF158" s="63"/>
      <c r="JLG158" s="63"/>
      <c r="JLH158" s="63"/>
      <c r="JLI158" s="63"/>
      <c r="JLJ158" s="63"/>
      <c r="JLK158" s="63"/>
      <c r="JLL158" s="63"/>
      <c r="JLM158" s="63"/>
      <c r="JLN158" s="63"/>
      <c r="JLO158" s="63"/>
      <c r="JLP158" s="63"/>
      <c r="JLQ158" s="63"/>
      <c r="JLR158" s="63"/>
      <c r="JLS158" s="63"/>
      <c r="JLT158" s="63"/>
      <c r="JLU158" s="63"/>
      <c r="JLV158" s="63"/>
      <c r="JLW158" s="63"/>
      <c r="JLX158" s="63"/>
      <c r="JLY158" s="63"/>
      <c r="JLZ158" s="63"/>
      <c r="JMA158" s="63"/>
      <c r="JMB158" s="63"/>
      <c r="JMC158" s="63"/>
      <c r="JMD158" s="63"/>
      <c r="JME158" s="63"/>
      <c r="JMF158" s="63"/>
      <c r="JMG158" s="63"/>
      <c r="JMH158" s="63"/>
      <c r="JMI158" s="63"/>
      <c r="JMJ158" s="63"/>
      <c r="JMK158" s="63"/>
      <c r="JML158" s="63"/>
      <c r="JMM158" s="63"/>
      <c r="JMN158" s="63"/>
      <c r="JMO158" s="63"/>
      <c r="JMP158" s="63"/>
      <c r="JMQ158" s="63"/>
      <c r="JMR158" s="63"/>
      <c r="JMS158" s="63"/>
      <c r="JMT158" s="63"/>
      <c r="JMU158" s="63"/>
      <c r="JMV158" s="63"/>
      <c r="JMW158" s="63"/>
      <c r="JMX158" s="63"/>
      <c r="JMY158" s="63"/>
      <c r="JMZ158" s="63"/>
      <c r="JNA158" s="63"/>
      <c r="JNB158" s="63"/>
      <c r="JNC158" s="63"/>
      <c r="JND158" s="63"/>
      <c r="JNE158" s="63"/>
      <c r="JNF158" s="63"/>
      <c r="JNG158" s="63"/>
      <c r="JNH158" s="63"/>
      <c r="JNI158" s="63"/>
      <c r="JNJ158" s="63"/>
      <c r="JNK158" s="63"/>
      <c r="JNL158" s="63"/>
      <c r="JNM158" s="63"/>
      <c r="JNN158" s="63"/>
      <c r="JNO158" s="63"/>
      <c r="JNP158" s="63"/>
      <c r="JNQ158" s="63"/>
      <c r="JNR158" s="63"/>
      <c r="JNS158" s="63"/>
      <c r="JNT158" s="63"/>
      <c r="JNU158" s="63"/>
      <c r="JNV158" s="63"/>
      <c r="JNW158" s="63"/>
      <c r="JNX158" s="63"/>
      <c r="JNY158" s="63"/>
      <c r="JNZ158" s="63"/>
      <c r="JOA158" s="63"/>
      <c r="JOB158" s="63"/>
      <c r="JOC158" s="63"/>
      <c r="JOD158" s="63"/>
      <c r="JOE158" s="63"/>
      <c r="JOF158" s="63"/>
      <c r="JOG158" s="63"/>
      <c r="JOH158" s="63"/>
      <c r="JOI158" s="63"/>
      <c r="JOJ158" s="63"/>
      <c r="JOK158" s="63"/>
      <c r="JOL158" s="63"/>
      <c r="JOM158" s="63"/>
      <c r="JON158" s="63"/>
      <c r="JOO158" s="63"/>
      <c r="JOP158" s="63"/>
      <c r="JOQ158" s="63"/>
      <c r="JOR158" s="63"/>
      <c r="JOS158" s="63"/>
      <c r="JOT158" s="63"/>
      <c r="JOU158" s="63"/>
      <c r="JOV158" s="63"/>
      <c r="JOW158" s="63"/>
      <c r="JOX158" s="63"/>
      <c r="JOY158" s="63"/>
      <c r="JOZ158" s="63"/>
      <c r="JPA158" s="63"/>
      <c r="JPB158" s="63"/>
      <c r="JPC158" s="63"/>
      <c r="JPD158" s="63"/>
      <c r="JPE158" s="63"/>
      <c r="JPF158" s="63"/>
      <c r="JPG158" s="63"/>
      <c r="JPH158" s="63"/>
      <c r="JPI158" s="63"/>
      <c r="JPJ158" s="63"/>
      <c r="JPK158" s="63"/>
      <c r="JPL158" s="63"/>
      <c r="JPM158" s="63"/>
      <c r="JPN158" s="63"/>
      <c r="JPO158" s="63"/>
      <c r="JPP158" s="63"/>
      <c r="JPQ158" s="63"/>
      <c r="JPR158" s="63"/>
      <c r="JPS158" s="63"/>
      <c r="JPT158" s="63"/>
      <c r="JPU158" s="63"/>
      <c r="JPV158" s="63"/>
      <c r="JPW158" s="63"/>
      <c r="JPX158" s="63"/>
      <c r="JPY158" s="63"/>
      <c r="JPZ158" s="63"/>
      <c r="JQA158" s="63"/>
      <c r="JQB158" s="63"/>
      <c r="JQC158" s="63"/>
      <c r="JQD158" s="63"/>
      <c r="JQE158" s="63"/>
      <c r="JQF158" s="63"/>
      <c r="JQG158" s="63"/>
      <c r="JQH158" s="63"/>
      <c r="JQI158" s="63"/>
      <c r="JQJ158" s="63"/>
      <c r="JQK158" s="63"/>
      <c r="JQL158" s="63"/>
      <c r="JQM158" s="63"/>
      <c r="JQN158" s="63"/>
      <c r="JQO158" s="63"/>
      <c r="JQP158" s="63"/>
      <c r="JQQ158" s="63"/>
      <c r="JQR158" s="63"/>
      <c r="JQS158" s="63"/>
      <c r="JQT158" s="63"/>
      <c r="JQU158" s="63"/>
      <c r="JQV158" s="63"/>
      <c r="JQW158" s="63"/>
      <c r="JQX158" s="63"/>
      <c r="JQY158" s="63"/>
      <c r="JQZ158" s="63"/>
      <c r="JRA158" s="63"/>
      <c r="JRB158" s="63"/>
      <c r="JRC158" s="63"/>
      <c r="JRD158" s="63"/>
      <c r="JRE158" s="63"/>
      <c r="JRF158" s="63"/>
      <c r="JRG158" s="63"/>
      <c r="JRH158" s="63"/>
      <c r="JRI158" s="63"/>
      <c r="JRJ158" s="63"/>
      <c r="JRK158" s="63"/>
      <c r="JRL158" s="63"/>
      <c r="JRM158" s="63"/>
      <c r="JRN158" s="63"/>
      <c r="JRO158" s="63"/>
      <c r="JRP158" s="63"/>
      <c r="JRQ158" s="63"/>
      <c r="JRR158" s="63"/>
      <c r="JRS158" s="63"/>
      <c r="JRT158" s="63"/>
      <c r="JRU158" s="63"/>
      <c r="JRV158" s="63"/>
      <c r="JRW158" s="63"/>
      <c r="JRX158" s="63"/>
      <c r="JRY158" s="63"/>
      <c r="JRZ158" s="63"/>
      <c r="JSA158" s="63"/>
      <c r="JSB158" s="63"/>
      <c r="JSC158" s="63"/>
      <c r="JSD158" s="63"/>
      <c r="JSE158" s="63"/>
      <c r="JSF158" s="63"/>
      <c r="JSG158" s="63"/>
      <c r="JSH158" s="63"/>
      <c r="JSI158" s="63"/>
      <c r="JSJ158" s="63"/>
      <c r="JSK158" s="63"/>
      <c r="JSL158" s="63"/>
      <c r="JSM158" s="63"/>
      <c r="JSN158" s="63"/>
      <c r="JSO158" s="63"/>
      <c r="JSP158" s="63"/>
      <c r="JSQ158" s="63"/>
      <c r="JSR158" s="63"/>
      <c r="JSS158" s="63"/>
      <c r="JST158" s="63"/>
      <c r="JSU158" s="63"/>
      <c r="JSV158" s="63"/>
      <c r="JSW158" s="63"/>
      <c r="JSX158" s="63"/>
      <c r="JSY158" s="63"/>
      <c r="JSZ158" s="63"/>
      <c r="JTA158" s="63"/>
      <c r="JTB158" s="63"/>
      <c r="JTC158" s="63"/>
      <c r="JTD158" s="63"/>
      <c r="JTE158" s="63"/>
      <c r="JTF158" s="63"/>
      <c r="JTG158" s="63"/>
      <c r="JTH158" s="63"/>
      <c r="JTI158" s="63"/>
      <c r="JTJ158" s="63"/>
      <c r="JTK158" s="63"/>
      <c r="JTL158" s="63"/>
      <c r="JTM158" s="63"/>
      <c r="JTN158" s="63"/>
      <c r="JTO158" s="63"/>
      <c r="JTP158" s="63"/>
      <c r="JTQ158" s="63"/>
      <c r="JTR158" s="63"/>
      <c r="JTS158" s="63"/>
      <c r="JTT158" s="63"/>
      <c r="JTU158" s="63"/>
      <c r="JTV158" s="63"/>
      <c r="JTW158" s="63"/>
      <c r="JTX158" s="63"/>
      <c r="JTY158" s="63"/>
      <c r="JTZ158" s="63"/>
      <c r="JUA158" s="63"/>
      <c r="JUB158" s="63"/>
      <c r="JUC158" s="63"/>
      <c r="JUD158" s="63"/>
      <c r="JUE158" s="63"/>
      <c r="JUF158" s="63"/>
      <c r="JUG158" s="63"/>
      <c r="JUH158" s="63"/>
      <c r="JUI158" s="63"/>
      <c r="JUJ158" s="63"/>
      <c r="JUK158" s="63"/>
      <c r="JUL158" s="63"/>
      <c r="JUM158" s="63"/>
      <c r="JUN158" s="63"/>
      <c r="JUO158" s="63"/>
      <c r="JUP158" s="63"/>
      <c r="JUQ158" s="63"/>
      <c r="JUR158" s="63"/>
      <c r="JUS158" s="63"/>
      <c r="JUT158" s="63"/>
      <c r="JUU158" s="63"/>
      <c r="JUV158" s="63"/>
      <c r="JUW158" s="63"/>
      <c r="JUX158" s="63"/>
      <c r="JUY158" s="63"/>
      <c r="JUZ158" s="63"/>
      <c r="JVA158" s="63"/>
      <c r="JVB158" s="63"/>
      <c r="JVC158" s="63"/>
      <c r="JVD158" s="63"/>
      <c r="JVE158" s="63"/>
      <c r="JVF158" s="63"/>
      <c r="JVG158" s="63"/>
      <c r="JVH158" s="63"/>
      <c r="JVI158" s="63"/>
      <c r="JVJ158" s="63"/>
      <c r="JVK158" s="63"/>
      <c r="JVL158" s="63"/>
      <c r="JVM158" s="63"/>
      <c r="JVN158" s="63"/>
      <c r="JVO158" s="63"/>
      <c r="JVP158" s="63"/>
      <c r="JVQ158" s="63"/>
      <c r="JVR158" s="63"/>
      <c r="JVS158" s="63"/>
      <c r="JVT158" s="63"/>
      <c r="JVU158" s="63"/>
      <c r="JVV158" s="63"/>
      <c r="JVW158" s="63"/>
      <c r="JVX158" s="63"/>
      <c r="JVY158" s="63"/>
      <c r="JVZ158" s="63"/>
      <c r="JWA158" s="63"/>
      <c r="JWB158" s="63"/>
      <c r="JWC158" s="63"/>
      <c r="JWD158" s="63"/>
      <c r="JWE158" s="63"/>
      <c r="JWF158" s="63"/>
      <c r="JWG158" s="63"/>
      <c r="JWH158" s="63"/>
      <c r="JWI158" s="63"/>
      <c r="JWJ158" s="63"/>
      <c r="JWK158" s="63"/>
      <c r="JWL158" s="63"/>
      <c r="JWM158" s="63"/>
      <c r="JWN158" s="63"/>
      <c r="JWO158" s="63"/>
      <c r="JWP158" s="63"/>
      <c r="JWQ158" s="63"/>
      <c r="JWR158" s="63"/>
      <c r="JWS158" s="63"/>
      <c r="JWT158" s="63"/>
      <c r="JWU158" s="63"/>
      <c r="JWV158" s="63"/>
      <c r="JWW158" s="63"/>
      <c r="JWX158" s="63"/>
      <c r="JWY158" s="63"/>
      <c r="JWZ158" s="63"/>
      <c r="JXA158" s="63"/>
      <c r="JXB158" s="63"/>
      <c r="JXC158" s="63"/>
      <c r="JXD158" s="63"/>
      <c r="JXE158" s="63"/>
      <c r="JXF158" s="63"/>
      <c r="JXG158" s="63"/>
      <c r="JXH158" s="63"/>
      <c r="JXI158" s="63"/>
      <c r="JXJ158" s="63"/>
      <c r="JXK158" s="63"/>
      <c r="JXL158" s="63"/>
      <c r="JXM158" s="63"/>
      <c r="JXN158" s="63"/>
      <c r="JXO158" s="63"/>
      <c r="JXP158" s="63"/>
      <c r="JXQ158" s="63"/>
      <c r="JXR158" s="63"/>
      <c r="JXS158" s="63"/>
      <c r="JXT158" s="63"/>
      <c r="JXU158" s="63"/>
      <c r="JXV158" s="63"/>
      <c r="JXW158" s="63"/>
      <c r="JXX158" s="63"/>
      <c r="JXY158" s="63"/>
      <c r="JXZ158" s="63"/>
      <c r="JYA158" s="63"/>
      <c r="JYB158" s="63"/>
      <c r="JYC158" s="63"/>
      <c r="JYD158" s="63"/>
      <c r="JYE158" s="63"/>
      <c r="JYF158" s="63"/>
      <c r="JYG158" s="63"/>
      <c r="JYH158" s="63"/>
      <c r="JYI158" s="63"/>
      <c r="JYJ158" s="63"/>
      <c r="JYK158" s="63"/>
      <c r="JYL158" s="63"/>
      <c r="JYM158" s="63"/>
      <c r="JYN158" s="63"/>
      <c r="JYO158" s="63"/>
      <c r="JYP158" s="63"/>
      <c r="JYQ158" s="63"/>
      <c r="JYR158" s="63"/>
      <c r="JYS158" s="63"/>
      <c r="JYT158" s="63"/>
      <c r="JYU158" s="63"/>
      <c r="JYV158" s="63"/>
      <c r="JYW158" s="63"/>
      <c r="JYX158" s="63"/>
      <c r="JYY158" s="63"/>
      <c r="JYZ158" s="63"/>
      <c r="JZA158" s="63"/>
      <c r="JZB158" s="63"/>
      <c r="JZC158" s="63"/>
      <c r="JZD158" s="63"/>
      <c r="JZE158" s="63"/>
      <c r="JZF158" s="63"/>
      <c r="JZG158" s="63"/>
      <c r="JZH158" s="63"/>
      <c r="JZI158" s="63"/>
      <c r="JZJ158" s="63"/>
      <c r="JZK158" s="63"/>
      <c r="JZL158" s="63"/>
      <c r="JZM158" s="63"/>
      <c r="JZN158" s="63"/>
      <c r="JZO158" s="63"/>
      <c r="JZP158" s="63"/>
      <c r="JZQ158" s="63"/>
      <c r="JZR158" s="63"/>
      <c r="JZS158" s="63"/>
      <c r="JZT158" s="63"/>
      <c r="JZU158" s="63"/>
      <c r="JZV158" s="63"/>
      <c r="JZW158" s="63"/>
      <c r="JZX158" s="63"/>
      <c r="JZY158" s="63"/>
      <c r="JZZ158" s="63"/>
      <c r="KAA158" s="63"/>
      <c r="KAB158" s="63"/>
      <c r="KAC158" s="63"/>
      <c r="KAD158" s="63"/>
      <c r="KAE158" s="63"/>
      <c r="KAF158" s="63"/>
      <c r="KAG158" s="63"/>
      <c r="KAH158" s="63"/>
      <c r="KAI158" s="63"/>
      <c r="KAJ158" s="63"/>
      <c r="KAK158" s="63"/>
      <c r="KAL158" s="63"/>
      <c r="KAM158" s="63"/>
      <c r="KAN158" s="63"/>
      <c r="KAO158" s="63"/>
      <c r="KAP158" s="63"/>
      <c r="KAQ158" s="63"/>
      <c r="KAR158" s="63"/>
      <c r="KAS158" s="63"/>
      <c r="KAT158" s="63"/>
      <c r="KAU158" s="63"/>
      <c r="KAV158" s="63"/>
      <c r="KAW158" s="63"/>
      <c r="KAX158" s="63"/>
      <c r="KAY158" s="63"/>
      <c r="KAZ158" s="63"/>
      <c r="KBA158" s="63"/>
      <c r="KBB158" s="63"/>
      <c r="KBC158" s="63"/>
      <c r="KBD158" s="63"/>
      <c r="KBE158" s="63"/>
      <c r="KBF158" s="63"/>
      <c r="KBG158" s="63"/>
      <c r="KBH158" s="63"/>
      <c r="KBI158" s="63"/>
      <c r="KBJ158" s="63"/>
      <c r="KBK158" s="63"/>
      <c r="KBL158" s="63"/>
      <c r="KBM158" s="63"/>
      <c r="KBN158" s="63"/>
      <c r="KBO158" s="63"/>
      <c r="KBP158" s="63"/>
      <c r="KBQ158" s="63"/>
      <c r="KBR158" s="63"/>
      <c r="KBS158" s="63"/>
      <c r="KBT158" s="63"/>
      <c r="KBU158" s="63"/>
      <c r="KBV158" s="63"/>
      <c r="KBW158" s="63"/>
      <c r="KBX158" s="63"/>
      <c r="KBY158" s="63"/>
      <c r="KBZ158" s="63"/>
      <c r="KCA158" s="63"/>
      <c r="KCB158" s="63"/>
      <c r="KCC158" s="63"/>
      <c r="KCD158" s="63"/>
      <c r="KCE158" s="63"/>
      <c r="KCF158" s="63"/>
      <c r="KCG158" s="63"/>
      <c r="KCH158" s="63"/>
      <c r="KCI158" s="63"/>
      <c r="KCJ158" s="63"/>
      <c r="KCK158" s="63"/>
      <c r="KCL158" s="63"/>
      <c r="KCM158" s="63"/>
      <c r="KCN158" s="63"/>
      <c r="KCO158" s="63"/>
      <c r="KCP158" s="63"/>
      <c r="KCQ158" s="63"/>
      <c r="KCR158" s="63"/>
      <c r="KCS158" s="63"/>
      <c r="KCT158" s="63"/>
      <c r="KCU158" s="63"/>
      <c r="KCV158" s="63"/>
      <c r="KCW158" s="63"/>
      <c r="KCX158" s="63"/>
      <c r="KCY158" s="63"/>
      <c r="KCZ158" s="63"/>
      <c r="KDA158" s="63"/>
      <c r="KDB158" s="63"/>
      <c r="KDC158" s="63"/>
      <c r="KDD158" s="63"/>
      <c r="KDE158" s="63"/>
      <c r="KDF158" s="63"/>
      <c r="KDG158" s="63"/>
      <c r="KDH158" s="63"/>
      <c r="KDI158" s="63"/>
      <c r="KDJ158" s="63"/>
      <c r="KDK158" s="63"/>
      <c r="KDL158" s="63"/>
      <c r="KDM158" s="63"/>
      <c r="KDN158" s="63"/>
      <c r="KDO158" s="63"/>
      <c r="KDP158" s="63"/>
      <c r="KDQ158" s="63"/>
      <c r="KDR158" s="63"/>
      <c r="KDS158" s="63"/>
      <c r="KDT158" s="63"/>
      <c r="KDU158" s="63"/>
      <c r="KDV158" s="63"/>
      <c r="KDW158" s="63"/>
      <c r="KDX158" s="63"/>
      <c r="KDY158" s="63"/>
      <c r="KDZ158" s="63"/>
      <c r="KEA158" s="63"/>
      <c r="KEB158" s="63"/>
      <c r="KEC158" s="63"/>
      <c r="KED158" s="63"/>
      <c r="KEE158" s="63"/>
      <c r="KEF158" s="63"/>
      <c r="KEG158" s="63"/>
      <c r="KEH158" s="63"/>
      <c r="KEI158" s="63"/>
      <c r="KEJ158" s="63"/>
      <c r="KEK158" s="63"/>
      <c r="KEL158" s="63"/>
      <c r="KEM158" s="63"/>
      <c r="KEN158" s="63"/>
      <c r="KEO158" s="63"/>
      <c r="KEP158" s="63"/>
      <c r="KEQ158" s="63"/>
      <c r="KER158" s="63"/>
      <c r="KES158" s="63"/>
      <c r="KET158" s="63"/>
      <c r="KEU158" s="63"/>
      <c r="KEV158" s="63"/>
      <c r="KEW158" s="63"/>
      <c r="KEX158" s="63"/>
      <c r="KEY158" s="63"/>
      <c r="KEZ158" s="63"/>
      <c r="KFA158" s="63"/>
      <c r="KFB158" s="63"/>
      <c r="KFC158" s="63"/>
      <c r="KFD158" s="63"/>
      <c r="KFE158" s="63"/>
      <c r="KFF158" s="63"/>
      <c r="KFG158" s="63"/>
      <c r="KFH158" s="63"/>
      <c r="KFI158" s="63"/>
      <c r="KFJ158" s="63"/>
      <c r="KFK158" s="63"/>
      <c r="KFL158" s="63"/>
      <c r="KFM158" s="63"/>
      <c r="KFN158" s="63"/>
      <c r="KFO158" s="63"/>
      <c r="KFP158" s="63"/>
      <c r="KFQ158" s="63"/>
      <c r="KFR158" s="63"/>
      <c r="KFS158" s="63"/>
      <c r="KFT158" s="63"/>
      <c r="KFU158" s="63"/>
      <c r="KFV158" s="63"/>
      <c r="KFW158" s="63"/>
      <c r="KFX158" s="63"/>
      <c r="KFY158" s="63"/>
      <c r="KFZ158" s="63"/>
      <c r="KGA158" s="63"/>
      <c r="KGB158" s="63"/>
      <c r="KGC158" s="63"/>
      <c r="KGD158" s="63"/>
      <c r="KGE158" s="63"/>
      <c r="KGF158" s="63"/>
      <c r="KGG158" s="63"/>
      <c r="KGH158" s="63"/>
      <c r="KGI158" s="63"/>
      <c r="KGJ158" s="63"/>
      <c r="KGK158" s="63"/>
      <c r="KGL158" s="63"/>
      <c r="KGM158" s="63"/>
      <c r="KGN158" s="63"/>
      <c r="KGO158" s="63"/>
      <c r="KGP158" s="63"/>
      <c r="KGQ158" s="63"/>
      <c r="KGR158" s="63"/>
      <c r="KGS158" s="63"/>
      <c r="KGT158" s="63"/>
      <c r="KGU158" s="63"/>
      <c r="KGV158" s="63"/>
      <c r="KGW158" s="63"/>
      <c r="KGX158" s="63"/>
      <c r="KGY158" s="63"/>
      <c r="KGZ158" s="63"/>
      <c r="KHA158" s="63"/>
      <c r="KHB158" s="63"/>
      <c r="KHC158" s="63"/>
      <c r="KHD158" s="63"/>
      <c r="KHE158" s="63"/>
      <c r="KHF158" s="63"/>
      <c r="KHG158" s="63"/>
      <c r="KHH158" s="63"/>
      <c r="KHI158" s="63"/>
      <c r="KHJ158" s="63"/>
      <c r="KHK158" s="63"/>
      <c r="KHL158" s="63"/>
      <c r="KHM158" s="63"/>
      <c r="KHN158" s="63"/>
      <c r="KHO158" s="63"/>
      <c r="KHP158" s="63"/>
      <c r="KHQ158" s="63"/>
      <c r="KHR158" s="63"/>
      <c r="KHS158" s="63"/>
      <c r="KHT158" s="63"/>
      <c r="KHU158" s="63"/>
      <c r="KHV158" s="63"/>
      <c r="KHW158" s="63"/>
      <c r="KHX158" s="63"/>
      <c r="KHY158" s="63"/>
      <c r="KHZ158" s="63"/>
      <c r="KIA158" s="63"/>
      <c r="KIB158" s="63"/>
      <c r="KIC158" s="63"/>
      <c r="KID158" s="63"/>
      <c r="KIE158" s="63"/>
      <c r="KIF158" s="63"/>
      <c r="KIG158" s="63"/>
      <c r="KIH158" s="63"/>
      <c r="KII158" s="63"/>
      <c r="KIJ158" s="63"/>
      <c r="KIK158" s="63"/>
      <c r="KIL158" s="63"/>
      <c r="KIM158" s="63"/>
      <c r="KIN158" s="63"/>
      <c r="KIO158" s="63"/>
      <c r="KIP158" s="63"/>
      <c r="KIQ158" s="63"/>
      <c r="KIR158" s="63"/>
      <c r="KIS158" s="63"/>
      <c r="KIT158" s="63"/>
      <c r="KIU158" s="63"/>
      <c r="KIV158" s="63"/>
      <c r="KIW158" s="63"/>
      <c r="KIX158" s="63"/>
      <c r="KIY158" s="63"/>
      <c r="KIZ158" s="63"/>
      <c r="KJA158" s="63"/>
      <c r="KJB158" s="63"/>
      <c r="KJC158" s="63"/>
      <c r="KJD158" s="63"/>
      <c r="KJE158" s="63"/>
      <c r="KJF158" s="63"/>
      <c r="KJG158" s="63"/>
      <c r="KJH158" s="63"/>
      <c r="KJI158" s="63"/>
      <c r="KJJ158" s="63"/>
      <c r="KJK158" s="63"/>
      <c r="KJL158" s="63"/>
      <c r="KJM158" s="63"/>
      <c r="KJN158" s="63"/>
      <c r="KJO158" s="63"/>
      <c r="KJP158" s="63"/>
      <c r="KJQ158" s="63"/>
      <c r="KJR158" s="63"/>
      <c r="KJS158" s="63"/>
      <c r="KJT158" s="63"/>
      <c r="KJU158" s="63"/>
      <c r="KJV158" s="63"/>
      <c r="KJW158" s="63"/>
      <c r="KJX158" s="63"/>
      <c r="KJY158" s="63"/>
      <c r="KJZ158" s="63"/>
      <c r="KKA158" s="63"/>
      <c r="KKB158" s="63"/>
      <c r="KKC158" s="63"/>
      <c r="KKD158" s="63"/>
      <c r="KKE158" s="63"/>
      <c r="KKF158" s="63"/>
      <c r="KKG158" s="63"/>
      <c r="KKH158" s="63"/>
      <c r="KKI158" s="63"/>
      <c r="KKJ158" s="63"/>
      <c r="KKK158" s="63"/>
      <c r="KKL158" s="63"/>
      <c r="KKM158" s="63"/>
      <c r="KKN158" s="63"/>
      <c r="KKO158" s="63"/>
      <c r="KKP158" s="63"/>
      <c r="KKQ158" s="63"/>
      <c r="KKR158" s="63"/>
      <c r="KKS158" s="63"/>
      <c r="KKT158" s="63"/>
      <c r="KKU158" s="63"/>
      <c r="KKV158" s="63"/>
      <c r="KKW158" s="63"/>
      <c r="KKX158" s="63"/>
      <c r="KKY158" s="63"/>
      <c r="KKZ158" s="63"/>
      <c r="KLA158" s="63"/>
      <c r="KLB158" s="63"/>
      <c r="KLC158" s="63"/>
      <c r="KLD158" s="63"/>
      <c r="KLE158" s="63"/>
      <c r="KLF158" s="63"/>
      <c r="KLG158" s="63"/>
      <c r="KLH158" s="63"/>
      <c r="KLI158" s="63"/>
      <c r="KLJ158" s="63"/>
      <c r="KLK158" s="63"/>
      <c r="KLL158" s="63"/>
      <c r="KLM158" s="63"/>
      <c r="KLN158" s="63"/>
      <c r="KLO158" s="63"/>
      <c r="KLP158" s="63"/>
      <c r="KLQ158" s="63"/>
      <c r="KLR158" s="63"/>
      <c r="KLS158" s="63"/>
      <c r="KLT158" s="63"/>
      <c r="KLU158" s="63"/>
      <c r="KLV158" s="63"/>
      <c r="KLW158" s="63"/>
      <c r="KLX158" s="63"/>
      <c r="KLY158" s="63"/>
      <c r="KLZ158" s="63"/>
      <c r="KMA158" s="63"/>
      <c r="KMB158" s="63"/>
      <c r="KMC158" s="63"/>
      <c r="KMD158" s="63"/>
      <c r="KME158" s="63"/>
      <c r="KMF158" s="63"/>
      <c r="KMG158" s="63"/>
      <c r="KMH158" s="63"/>
      <c r="KMI158" s="63"/>
      <c r="KMJ158" s="63"/>
      <c r="KMK158" s="63"/>
      <c r="KML158" s="63"/>
      <c r="KMM158" s="63"/>
      <c r="KMN158" s="63"/>
      <c r="KMO158" s="63"/>
      <c r="KMP158" s="63"/>
      <c r="KMQ158" s="63"/>
      <c r="KMR158" s="63"/>
      <c r="KMS158" s="63"/>
      <c r="KMT158" s="63"/>
      <c r="KMU158" s="63"/>
      <c r="KMV158" s="63"/>
      <c r="KMW158" s="63"/>
      <c r="KMX158" s="63"/>
      <c r="KMY158" s="63"/>
      <c r="KMZ158" s="63"/>
      <c r="KNA158" s="63"/>
      <c r="KNB158" s="63"/>
      <c r="KNC158" s="63"/>
      <c r="KND158" s="63"/>
      <c r="KNE158" s="63"/>
      <c r="KNF158" s="63"/>
      <c r="KNG158" s="63"/>
      <c r="KNH158" s="63"/>
      <c r="KNI158" s="63"/>
      <c r="KNJ158" s="63"/>
      <c r="KNK158" s="63"/>
      <c r="KNL158" s="63"/>
      <c r="KNM158" s="63"/>
      <c r="KNN158" s="63"/>
      <c r="KNO158" s="63"/>
      <c r="KNP158" s="63"/>
      <c r="KNQ158" s="63"/>
      <c r="KNR158" s="63"/>
      <c r="KNS158" s="63"/>
      <c r="KNT158" s="63"/>
      <c r="KNU158" s="63"/>
      <c r="KNV158" s="63"/>
      <c r="KNW158" s="63"/>
      <c r="KNX158" s="63"/>
      <c r="KNY158" s="63"/>
      <c r="KNZ158" s="63"/>
      <c r="KOA158" s="63"/>
      <c r="KOB158" s="63"/>
      <c r="KOC158" s="63"/>
      <c r="KOD158" s="63"/>
      <c r="KOE158" s="63"/>
      <c r="KOF158" s="63"/>
      <c r="KOG158" s="63"/>
      <c r="KOH158" s="63"/>
      <c r="KOI158" s="63"/>
      <c r="KOJ158" s="63"/>
      <c r="KOK158" s="63"/>
      <c r="KOL158" s="63"/>
      <c r="KOM158" s="63"/>
      <c r="KON158" s="63"/>
      <c r="KOO158" s="63"/>
      <c r="KOP158" s="63"/>
      <c r="KOQ158" s="63"/>
      <c r="KOR158" s="63"/>
      <c r="KOS158" s="63"/>
      <c r="KOT158" s="63"/>
      <c r="KOU158" s="63"/>
      <c r="KOV158" s="63"/>
      <c r="KOW158" s="63"/>
      <c r="KOX158" s="63"/>
      <c r="KOY158" s="63"/>
      <c r="KOZ158" s="63"/>
      <c r="KPA158" s="63"/>
      <c r="KPB158" s="63"/>
      <c r="KPC158" s="63"/>
      <c r="KPD158" s="63"/>
      <c r="KPE158" s="63"/>
      <c r="KPF158" s="63"/>
      <c r="KPG158" s="63"/>
      <c r="KPH158" s="63"/>
      <c r="KPI158" s="63"/>
      <c r="KPJ158" s="63"/>
      <c r="KPK158" s="63"/>
      <c r="KPL158" s="63"/>
      <c r="KPM158" s="63"/>
      <c r="KPN158" s="63"/>
      <c r="KPO158" s="63"/>
      <c r="KPP158" s="63"/>
      <c r="KPQ158" s="63"/>
      <c r="KPR158" s="63"/>
      <c r="KPS158" s="63"/>
      <c r="KPT158" s="63"/>
      <c r="KPU158" s="63"/>
      <c r="KPV158" s="63"/>
      <c r="KPW158" s="63"/>
      <c r="KPX158" s="63"/>
      <c r="KPY158" s="63"/>
      <c r="KPZ158" s="63"/>
      <c r="KQA158" s="63"/>
      <c r="KQB158" s="63"/>
      <c r="KQC158" s="63"/>
      <c r="KQD158" s="63"/>
      <c r="KQE158" s="63"/>
      <c r="KQF158" s="63"/>
      <c r="KQG158" s="63"/>
      <c r="KQH158" s="63"/>
      <c r="KQI158" s="63"/>
      <c r="KQJ158" s="63"/>
      <c r="KQK158" s="63"/>
      <c r="KQL158" s="63"/>
      <c r="KQM158" s="63"/>
      <c r="KQN158" s="63"/>
      <c r="KQO158" s="63"/>
      <c r="KQP158" s="63"/>
      <c r="KQQ158" s="63"/>
      <c r="KQR158" s="63"/>
      <c r="KQS158" s="63"/>
      <c r="KQT158" s="63"/>
      <c r="KQU158" s="63"/>
      <c r="KQV158" s="63"/>
      <c r="KQW158" s="63"/>
      <c r="KQX158" s="63"/>
      <c r="KQY158" s="63"/>
      <c r="KQZ158" s="63"/>
      <c r="KRA158" s="63"/>
      <c r="KRB158" s="63"/>
      <c r="KRC158" s="63"/>
      <c r="KRD158" s="63"/>
      <c r="KRE158" s="63"/>
      <c r="KRF158" s="63"/>
      <c r="KRG158" s="63"/>
      <c r="KRH158" s="63"/>
      <c r="KRI158" s="63"/>
      <c r="KRJ158" s="63"/>
      <c r="KRK158" s="63"/>
      <c r="KRL158" s="63"/>
      <c r="KRM158" s="63"/>
      <c r="KRN158" s="63"/>
      <c r="KRO158" s="63"/>
      <c r="KRP158" s="63"/>
      <c r="KRQ158" s="63"/>
      <c r="KRR158" s="63"/>
      <c r="KRS158" s="63"/>
      <c r="KRT158" s="63"/>
      <c r="KRU158" s="63"/>
      <c r="KRV158" s="63"/>
      <c r="KRW158" s="63"/>
      <c r="KRX158" s="63"/>
      <c r="KRY158" s="63"/>
      <c r="KRZ158" s="63"/>
      <c r="KSA158" s="63"/>
      <c r="KSB158" s="63"/>
      <c r="KSC158" s="63"/>
      <c r="KSD158" s="63"/>
      <c r="KSE158" s="63"/>
      <c r="KSF158" s="63"/>
      <c r="KSG158" s="63"/>
      <c r="KSH158" s="63"/>
      <c r="KSI158" s="63"/>
      <c r="KSJ158" s="63"/>
      <c r="KSK158" s="63"/>
      <c r="KSL158" s="63"/>
      <c r="KSM158" s="63"/>
      <c r="KSN158" s="63"/>
      <c r="KSO158" s="63"/>
      <c r="KSP158" s="63"/>
      <c r="KSQ158" s="63"/>
      <c r="KSR158" s="63"/>
      <c r="KSS158" s="63"/>
      <c r="KST158" s="63"/>
      <c r="KSU158" s="63"/>
      <c r="KSV158" s="63"/>
      <c r="KSW158" s="63"/>
      <c r="KSX158" s="63"/>
      <c r="KSY158" s="63"/>
      <c r="KSZ158" s="63"/>
      <c r="KTA158" s="63"/>
      <c r="KTB158" s="63"/>
      <c r="KTC158" s="63"/>
      <c r="KTD158" s="63"/>
      <c r="KTE158" s="63"/>
      <c r="KTF158" s="63"/>
      <c r="KTG158" s="63"/>
      <c r="KTH158" s="63"/>
      <c r="KTI158" s="63"/>
      <c r="KTJ158" s="63"/>
      <c r="KTK158" s="63"/>
      <c r="KTL158" s="63"/>
      <c r="KTM158" s="63"/>
      <c r="KTN158" s="63"/>
      <c r="KTO158" s="63"/>
      <c r="KTP158" s="63"/>
      <c r="KTQ158" s="63"/>
      <c r="KTR158" s="63"/>
      <c r="KTS158" s="63"/>
      <c r="KTT158" s="63"/>
      <c r="KTU158" s="63"/>
      <c r="KTV158" s="63"/>
      <c r="KTW158" s="63"/>
      <c r="KTX158" s="63"/>
      <c r="KTY158" s="63"/>
      <c r="KTZ158" s="63"/>
      <c r="KUA158" s="63"/>
      <c r="KUB158" s="63"/>
      <c r="KUC158" s="63"/>
      <c r="KUD158" s="63"/>
      <c r="KUE158" s="63"/>
      <c r="KUF158" s="63"/>
      <c r="KUG158" s="63"/>
      <c r="KUH158" s="63"/>
      <c r="KUI158" s="63"/>
      <c r="KUJ158" s="63"/>
      <c r="KUK158" s="63"/>
      <c r="KUL158" s="63"/>
      <c r="KUM158" s="63"/>
      <c r="KUN158" s="63"/>
      <c r="KUO158" s="63"/>
      <c r="KUP158" s="63"/>
      <c r="KUQ158" s="63"/>
      <c r="KUR158" s="63"/>
      <c r="KUS158" s="63"/>
      <c r="KUT158" s="63"/>
      <c r="KUU158" s="63"/>
      <c r="KUV158" s="63"/>
      <c r="KUW158" s="63"/>
      <c r="KUX158" s="63"/>
      <c r="KUY158" s="63"/>
      <c r="KUZ158" s="63"/>
      <c r="KVA158" s="63"/>
      <c r="KVB158" s="63"/>
      <c r="KVC158" s="63"/>
      <c r="KVD158" s="63"/>
      <c r="KVE158" s="63"/>
      <c r="KVF158" s="63"/>
      <c r="KVG158" s="63"/>
      <c r="KVH158" s="63"/>
      <c r="KVI158" s="63"/>
      <c r="KVJ158" s="63"/>
      <c r="KVK158" s="63"/>
      <c r="KVL158" s="63"/>
      <c r="KVM158" s="63"/>
      <c r="KVN158" s="63"/>
      <c r="KVO158" s="63"/>
      <c r="KVP158" s="63"/>
      <c r="KVQ158" s="63"/>
      <c r="KVR158" s="63"/>
      <c r="KVS158" s="63"/>
      <c r="KVT158" s="63"/>
      <c r="KVU158" s="63"/>
      <c r="KVV158" s="63"/>
      <c r="KVW158" s="63"/>
      <c r="KVX158" s="63"/>
      <c r="KVY158" s="63"/>
      <c r="KVZ158" s="63"/>
      <c r="KWA158" s="63"/>
      <c r="KWB158" s="63"/>
      <c r="KWC158" s="63"/>
      <c r="KWD158" s="63"/>
      <c r="KWE158" s="63"/>
      <c r="KWF158" s="63"/>
      <c r="KWG158" s="63"/>
      <c r="KWH158" s="63"/>
      <c r="KWI158" s="63"/>
      <c r="KWJ158" s="63"/>
      <c r="KWK158" s="63"/>
      <c r="KWL158" s="63"/>
      <c r="KWM158" s="63"/>
      <c r="KWN158" s="63"/>
      <c r="KWO158" s="63"/>
      <c r="KWP158" s="63"/>
      <c r="KWQ158" s="63"/>
      <c r="KWR158" s="63"/>
      <c r="KWS158" s="63"/>
      <c r="KWT158" s="63"/>
      <c r="KWU158" s="63"/>
      <c r="KWV158" s="63"/>
      <c r="KWW158" s="63"/>
      <c r="KWX158" s="63"/>
      <c r="KWY158" s="63"/>
      <c r="KWZ158" s="63"/>
      <c r="KXA158" s="63"/>
      <c r="KXB158" s="63"/>
      <c r="KXC158" s="63"/>
      <c r="KXD158" s="63"/>
      <c r="KXE158" s="63"/>
      <c r="KXF158" s="63"/>
      <c r="KXG158" s="63"/>
      <c r="KXH158" s="63"/>
      <c r="KXI158" s="63"/>
      <c r="KXJ158" s="63"/>
      <c r="KXK158" s="63"/>
      <c r="KXL158" s="63"/>
      <c r="KXM158" s="63"/>
      <c r="KXN158" s="63"/>
      <c r="KXO158" s="63"/>
      <c r="KXP158" s="63"/>
      <c r="KXQ158" s="63"/>
      <c r="KXR158" s="63"/>
      <c r="KXS158" s="63"/>
      <c r="KXT158" s="63"/>
      <c r="KXU158" s="63"/>
      <c r="KXV158" s="63"/>
      <c r="KXW158" s="63"/>
      <c r="KXX158" s="63"/>
      <c r="KXY158" s="63"/>
      <c r="KXZ158" s="63"/>
      <c r="KYA158" s="63"/>
      <c r="KYB158" s="63"/>
      <c r="KYC158" s="63"/>
      <c r="KYD158" s="63"/>
      <c r="KYE158" s="63"/>
      <c r="KYF158" s="63"/>
      <c r="KYG158" s="63"/>
      <c r="KYH158" s="63"/>
      <c r="KYI158" s="63"/>
      <c r="KYJ158" s="63"/>
      <c r="KYK158" s="63"/>
      <c r="KYL158" s="63"/>
      <c r="KYM158" s="63"/>
      <c r="KYN158" s="63"/>
      <c r="KYO158" s="63"/>
      <c r="KYP158" s="63"/>
      <c r="KYQ158" s="63"/>
      <c r="KYR158" s="63"/>
      <c r="KYS158" s="63"/>
      <c r="KYT158" s="63"/>
      <c r="KYU158" s="63"/>
      <c r="KYV158" s="63"/>
      <c r="KYW158" s="63"/>
      <c r="KYX158" s="63"/>
      <c r="KYY158" s="63"/>
      <c r="KYZ158" s="63"/>
      <c r="KZA158" s="63"/>
      <c r="KZB158" s="63"/>
      <c r="KZC158" s="63"/>
      <c r="KZD158" s="63"/>
      <c r="KZE158" s="63"/>
      <c r="KZF158" s="63"/>
      <c r="KZG158" s="63"/>
      <c r="KZH158" s="63"/>
      <c r="KZI158" s="63"/>
      <c r="KZJ158" s="63"/>
      <c r="KZK158" s="63"/>
      <c r="KZL158" s="63"/>
      <c r="KZM158" s="63"/>
      <c r="KZN158" s="63"/>
      <c r="KZO158" s="63"/>
      <c r="KZP158" s="63"/>
      <c r="KZQ158" s="63"/>
      <c r="KZR158" s="63"/>
      <c r="KZS158" s="63"/>
      <c r="KZT158" s="63"/>
      <c r="KZU158" s="63"/>
      <c r="KZV158" s="63"/>
      <c r="KZW158" s="63"/>
      <c r="KZX158" s="63"/>
      <c r="KZY158" s="63"/>
      <c r="KZZ158" s="63"/>
      <c r="LAA158" s="63"/>
      <c r="LAB158" s="63"/>
      <c r="LAC158" s="63"/>
      <c r="LAD158" s="63"/>
      <c r="LAE158" s="63"/>
      <c r="LAF158" s="63"/>
      <c r="LAG158" s="63"/>
      <c r="LAH158" s="63"/>
      <c r="LAI158" s="63"/>
      <c r="LAJ158" s="63"/>
      <c r="LAK158" s="63"/>
      <c r="LAL158" s="63"/>
      <c r="LAM158" s="63"/>
      <c r="LAN158" s="63"/>
      <c r="LAO158" s="63"/>
      <c r="LAP158" s="63"/>
      <c r="LAQ158" s="63"/>
      <c r="LAR158" s="63"/>
      <c r="LAS158" s="63"/>
      <c r="LAT158" s="63"/>
      <c r="LAU158" s="63"/>
      <c r="LAV158" s="63"/>
      <c r="LAW158" s="63"/>
      <c r="LAX158" s="63"/>
      <c r="LAY158" s="63"/>
      <c r="LAZ158" s="63"/>
      <c r="LBA158" s="63"/>
      <c r="LBB158" s="63"/>
      <c r="LBC158" s="63"/>
      <c r="LBD158" s="63"/>
      <c r="LBE158" s="63"/>
      <c r="LBF158" s="63"/>
      <c r="LBG158" s="63"/>
      <c r="LBH158" s="63"/>
      <c r="LBI158" s="63"/>
      <c r="LBJ158" s="63"/>
      <c r="LBK158" s="63"/>
      <c r="LBL158" s="63"/>
      <c r="LBM158" s="63"/>
      <c r="LBN158" s="63"/>
      <c r="LBO158" s="63"/>
      <c r="LBP158" s="63"/>
      <c r="LBQ158" s="63"/>
      <c r="LBR158" s="63"/>
      <c r="LBS158" s="63"/>
      <c r="LBT158" s="63"/>
      <c r="LBU158" s="63"/>
      <c r="LBV158" s="63"/>
      <c r="LBW158" s="63"/>
      <c r="LBX158" s="63"/>
      <c r="LBY158" s="63"/>
      <c r="LBZ158" s="63"/>
      <c r="LCA158" s="63"/>
      <c r="LCB158" s="63"/>
      <c r="LCC158" s="63"/>
      <c r="LCD158" s="63"/>
      <c r="LCE158" s="63"/>
      <c r="LCF158" s="63"/>
      <c r="LCG158" s="63"/>
      <c r="LCH158" s="63"/>
      <c r="LCI158" s="63"/>
      <c r="LCJ158" s="63"/>
      <c r="LCK158" s="63"/>
      <c r="LCL158" s="63"/>
      <c r="LCM158" s="63"/>
      <c r="LCN158" s="63"/>
      <c r="LCO158" s="63"/>
      <c r="LCP158" s="63"/>
      <c r="LCQ158" s="63"/>
      <c r="LCR158" s="63"/>
      <c r="LCS158" s="63"/>
      <c r="LCT158" s="63"/>
      <c r="LCU158" s="63"/>
      <c r="LCV158" s="63"/>
      <c r="LCW158" s="63"/>
      <c r="LCX158" s="63"/>
      <c r="LCY158" s="63"/>
      <c r="LCZ158" s="63"/>
      <c r="LDA158" s="63"/>
      <c r="LDB158" s="63"/>
      <c r="LDC158" s="63"/>
      <c r="LDD158" s="63"/>
      <c r="LDE158" s="63"/>
      <c r="LDF158" s="63"/>
      <c r="LDG158" s="63"/>
      <c r="LDH158" s="63"/>
      <c r="LDI158" s="63"/>
      <c r="LDJ158" s="63"/>
      <c r="LDK158" s="63"/>
      <c r="LDL158" s="63"/>
      <c r="LDM158" s="63"/>
      <c r="LDN158" s="63"/>
      <c r="LDO158" s="63"/>
      <c r="LDP158" s="63"/>
      <c r="LDQ158" s="63"/>
      <c r="LDR158" s="63"/>
      <c r="LDS158" s="63"/>
      <c r="LDT158" s="63"/>
      <c r="LDU158" s="63"/>
      <c r="LDV158" s="63"/>
      <c r="LDW158" s="63"/>
      <c r="LDX158" s="63"/>
      <c r="LDY158" s="63"/>
      <c r="LDZ158" s="63"/>
      <c r="LEA158" s="63"/>
      <c r="LEB158" s="63"/>
      <c r="LEC158" s="63"/>
      <c r="LED158" s="63"/>
      <c r="LEE158" s="63"/>
      <c r="LEF158" s="63"/>
      <c r="LEG158" s="63"/>
      <c r="LEH158" s="63"/>
      <c r="LEI158" s="63"/>
      <c r="LEJ158" s="63"/>
      <c r="LEK158" s="63"/>
      <c r="LEL158" s="63"/>
      <c r="LEM158" s="63"/>
      <c r="LEN158" s="63"/>
      <c r="LEO158" s="63"/>
      <c r="LEP158" s="63"/>
      <c r="LEQ158" s="63"/>
      <c r="LER158" s="63"/>
      <c r="LES158" s="63"/>
      <c r="LET158" s="63"/>
      <c r="LEU158" s="63"/>
      <c r="LEV158" s="63"/>
      <c r="LEW158" s="63"/>
      <c r="LEX158" s="63"/>
      <c r="LEY158" s="63"/>
      <c r="LEZ158" s="63"/>
      <c r="LFA158" s="63"/>
      <c r="LFB158" s="63"/>
      <c r="LFC158" s="63"/>
      <c r="LFD158" s="63"/>
      <c r="LFE158" s="63"/>
      <c r="LFF158" s="63"/>
      <c r="LFG158" s="63"/>
      <c r="LFH158" s="63"/>
      <c r="LFI158" s="63"/>
      <c r="LFJ158" s="63"/>
      <c r="LFK158" s="63"/>
      <c r="LFL158" s="63"/>
      <c r="LFM158" s="63"/>
      <c r="LFN158" s="63"/>
      <c r="LFO158" s="63"/>
      <c r="LFP158" s="63"/>
      <c r="LFQ158" s="63"/>
      <c r="LFR158" s="63"/>
      <c r="LFS158" s="63"/>
      <c r="LFT158" s="63"/>
      <c r="LFU158" s="63"/>
      <c r="LFV158" s="63"/>
      <c r="LFW158" s="63"/>
      <c r="LFX158" s="63"/>
      <c r="LFY158" s="63"/>
      <c r="LFZ158" s="63"/>
      <c r="LGA158" s="63"/>
      <c r="LGB158" s="63"/>
      <c r="LGC158" s="63"/>
      <c r="LGD158" s="63"/>
      <c r="LGE158" s="63"/>
      <c r="LGF158" s="63"/>
      <c r="LGG158" s="63"/>
      <c r="LGH158" s="63"/>
      <c r="LGI158" s="63"/>
      <c r="LGJ158" s="63"/>
      <c r="LGK158" s="63"/>
      <c r="LGL158" s="63"/>
      <c r="LGM158" s="63"/>
      <c r="LGN158" s="63"/>
      <c r="LGO158" s="63"/>
      <c r="LGP158" s="63"/>
      <c r="LGQ158" s="63"/>
      <c r="LGR158" s="63"/>
      <c r="LGS158" s="63"/>
      <c r="LGT158" s="63"/>
      <c r="LGU158" s="63"/>
      <c r="LGV158" s="63"/>
      <c r="LGW158" s="63"/>
      <c r="LGX158" s="63"/>
      <c r="LGY158" s="63"/>
      <c r="LGZ158" s="63"/>
      <c r="LHA158" s="63"/>
      <c r="LHB158" s="63"/>
      <c r="LHC158" s="63"/>
      <c r="LHD158" s="63"/>
      <c r="LHE158" s="63"/>
      <c r="LHF158" s="63"/>
      <c r="LHG158" s="63"/>
      <c r="LHH158" s="63"/>
      <c r="LHI158" s="63"/>
      <c r="LHJ158" s="63"/>
      <c r="LHK158" s="63"/>
      <c r="LHL158" s="63"/>
      <c r="LHM158" s="63"/>
      <c r="LHN158" s="63"/>
      <c r="LHO158" s="63"/>
      <c r="LHP158" s="63"/>
      <c r="LHQ158" s="63"/>
      <c r="LHR158" s="63"/>
      <c r="LHS158" s="63"/>
      <c r="LHT158" s="63"/>
      <c r="LHU158" s="63"/>
      <c r="LHV158" s="63"/>
      <c r="LHW158" s="63"/>
      <c r="LHX158" s="63"/>
      <c r="LHY158" s="63"/>
      <c r="LHZ158" s="63"/>
      <c r="LIA158" s="63"/>
      <c r="LIB158" s="63"/>
      <c r="LIC158" s="63"/>
      <c r="LID158" s="63"/>
      <c r="LIE158" s="63"/>
      <c r="LIF158" s="63"/>
      <c r="LIG158" s="63"/>
      <c r="LIH158" s="63"/>
      <c r="LII158" s="63"/>
      <c r="LIJ158" s="63"/>
      <c r="LIK158" s="63"/>
      <c r="LIL158" s="63"/>
      <c r="LIM158" s="63"/>
      <c r="LIN158" s="63"/>
      <c r="LIO158" s="63"/>
      <c r="LIP158" s="63"/>
      <c r="LIQ158" s="63"/>
      <c r="LIR158" s="63"/>
      <c r="LIS158" s="63"/>
      <c r="LIT158" s="63"/>
      <c r="LIU158" s="63"/>
      <c r="LIV158" s="63"/>
      <c r="LIW158" s="63"/>
      <c r="LIX158" s="63"/>
      <c r="LIY158" s="63"/>
      <c r="LIZ158" s="63"/>
      <c r="LJA158" s="63"/>
      <c r="LJB158" s="63"/>
      <c r="LJC158" s="63"/>
      <c r="LJD158" s="63"/>
      <c r="LJE158" s="63"/>
      <c r="LJF158" s="63"/>
      <c r="LJG158" s="63"/>
      <c r="LJH158" s="63"/>
      <c r="LJI158" s="63"/>
      <c r="LJJ158" s="63"/>
      <c r="LJK158" s="63"/>
      <c r="LJL158" s="63"/>
      <c r="LJM158" s="63"/>
      <c r="LJN158" s="63"/>
      <c r="LJO158" s="63"/>
      <c r="LJP158" s="63"/>
      <c r="LJQ158" s="63"/>
      <c r="LJR158" s="63"/>
      <c r="LJS158" s="63"/>
      <c r="LJT158" s="63"/>
      <c r="LJU158" s="63"/>
      <c r="LJV158" s="63"/>
      <c r="LJW158" s="63"/>
      <c r="LJX158" s="63"/>
      <c r="LJY158" s="63"/>
      <c r="LJZ158" s="63"/>
      <c r="LKA158" s="63"/>
      <c r="LKB158" s="63"/>
      <c r="LKC158" s="63"/>
      <c r="LKD158" s="63"/>
      <c r="LKE158" s="63"/>
      <c r="LKF158" s="63"/>
      <c r="LKG158" s="63"/>
      <c r="LKH158" s="63"/>
      <c r="LKI158" s="63"/>
      <c r="LKJ158" s="63"/>
      <c r="LKK158" s="63"/>
      <c r="LKL158" s="63"/>
      <c r="LKM158" s="63"/>
      <c r="LKN158" s="63"/>
      <c r="LKO158" s="63"/>
      <c r="LKP158" s="63"/>
      <c r="LKQ158" s="63"/>
      <c r="LKR158" s="63"/>
      <c r="LKS158" s="63"/>
      <c r="LKT158" s="63"/>
      <c r="LKU158" s="63"/>
      <c r="LKV158" s="63"/>
      <c r="LKW158" s="63"/>
      <c r="LKX158" s="63"/>
      <c r="LKY158" s="63"/>
      <c r="LKZ158" s="63"/>
      <c r="LLA158" s="63"/>
      <c r="LLB158" s="63"/>
      <c r="LLC158" s="63"/>
      <c r="LLD158" s="63"/>
      <c r="LLE158" s="63"/>
      <c r="LLF158" s="63"/>
      <c r="LLG158" s="63"/>
      <c r="LLH158" s="63"/>
      <c r="LLI158" s="63"/>
      <c r="LLJ158" s="63"/>
      <c r="LLK158" s="63"/>
      <c r="LLL158" s="63"/>
      <c r="LLM158" s="63"/>
      <c r="LLN158" s="63"/>
      <c r="LLO158" s="63"/>
      <c r="LLP158" s="63"/>
      <c r="LLQ158" s="63"/>
      <c r="LLR158" s="63"/>
      <c r="LLS158" s="63"/>
      <c r="LLT158" s="63"/>
      <c r="LLU158" s="63"/>
      <c r="LLV158" s="63"/>
      <c r="LLW158" s="63"/>
      <c r="LLX158" s="63"/>
      <c r="LLY158" s="63"/>
      <c r="LLZ158" s="63"/>
      <c r="LMA158" s="63"/>
      <c r="LMB158" s="63"/>
      <c r="LMC158" s="63"/>
      <c r="LMD158" s="63"/>
      <c r="LME158" s="63"/>
      <c r="LMF158" s="63"/>
      <c r="LMG158" s="63"/>
      <c r="LMH158" s="63"/>
      <c r="LMI158" s="63"/>
      <c r="LMJ158" s="63"/>
      <c r="LMK158" s="63"/>
      <c r="LML158" s="63"/>
      <c r="LMM158" s="63"/>
      <c r="LMN158" s="63"/>
      <c r="LMO158" s="63"/>
      <c r="LMP158" s="63"/>
      <c r="LMQ158" s="63"/>
      <c r="LMR158" s="63"/>
      <c r="LMS158" s="63"/>
      <c r="LMT158" s="63"/>
      <c r="LMU158" s="63"/>
      <c r="LMV158" s="63"/>
      <c r="LMW158" s="63"/>
      <c r="LMX158" s="63"/>
      <c r="LMY158" s="63"/>
      <c r="LMZ158" s="63"/>
      <c r="LNA158" s="63"/>
      <c r="LNB158" s="63"/>
      <c r="LNC158" s="63"/>
      <c r="LND158" s="63"/>
      <c r="LNE158" s="63"/>
      <c r="LNF158" s="63"/>
      <c r="LNG158" s="63"/>
      <c r="LNH158" s="63"/>
      <c r="LNI158" s="63"/>
      <c r="LNJ158" s="63"/>
      <c r="LNK158" s="63"/>
      <c r="LNL158" s="63"/>
      <c r="LNM158" s="63"/>
      <c r="LNN158" s="63"/>
      <c r="LNO158" s="63"/>
      <c r="LNP158" s="63"/>
      <c r="LNQ158" s="63"/>
      <c r="LNR158" s="63"/>
      <c r="LNS158" s="63"/>
      <c r="LNT158" s="63"/>
      <c r="LNU158" s="63"/>
      <c r="LNV158" s="63"/>
      <c r="LNW158" s="63"/>
      <c r="LNX158" s="63"/>
      <c r="LNY158" s="63"/>
      <c r="LNZ158" s="63"/>
      <c r="LOA158" s="63"/>
      <c r="LOB158" s="63"/>
      <c r="LOC158" s="63"/>
      <c r="LOD158" s="63"/>
      <c r="LOE158" s="63"/>
      <c r="LOF158" s="63"/>
      <c r="LOG158" s="63"/>
      <c r="LOH158" s="63"/>
      <c r="LOI158" s="63"/>
      <c r="LOJ158" s="63"/>
      <c r="LOK158" s="63"/>
      <c r="LOL158" s="63"/>
      <c r="LOM158" s="63"/>
      <c r="LON158" s="63"/>
      <c r="LOO158" s="63"/>
      <c r="LOP158" s="63"/>
      <c r="LOQ158" s="63"/>
      <c r="LOR158" s="63"/>
      <c r="LOS158" s="63"/>
      <c r="LOT158" s="63"/>
      <c r="LOU158" s="63"/>
      <c r="LOV158" s="63"/>
      <c r="LOW158" s="63"/>
      <c r="LOX158" s="63"/>
      <c r="LOY158" s="63"/>
      <c r="LOZ158" s="63"/>
      <c r="LPA158" s="63"/>
      <c r="LPB158" s="63"/>
      <c r="LPC158" s="63"/>
      <c r="LPD158" s="63"/>
      <c r="LPE158" s="63"/>
      <c r="LPF158" s="63"/>
      <c r="LPG158" s="63"/>
      <c r="LPH158" s="63"/>
      <c r="LPI158" s="63"/>
      <c r="LPJ158" s="63"/>
      <c r="LPK158" s="63"/>
      <c r="LPL158" s="63"/>
      <c r="LPM158" s="63"/>
      <c r="LPN158" s="63"/>
      <c r="LPO158" s="63"/>
      <c r="LPP158" s="63"/>
      <c r="LPQ158" s="63"/>
      <c r="LPR158" s="63"/>
      <c r="LPS158" s="63"/>
      <c r="LPT158" s="63"/>
      <c r="LPU158" s="63"/>
      <c r="LPV158" s="63"/>
      <c r="LPW158" s="63"/>
      <c r="LPX158" s="63"/>
      <c r="LPY158" s="63"/>
      <c r="LPZ158" s="63"/>
      <c r="LQA158" s="63"/>
      <c r="LQB158" s="63"/>
      <c r="LQC158" s="63"/>
      <c r="LQD158" s="63"/>
      <c r="LQE158" s="63"/>
      <c r="LQF158" s="63"/>
      <c r="LQG158" s="63"/>
      <c r="LQH158" s="63"/>
      <c r="LQI158" s="63"/>
      <c r="LQJ158" s="63"/>
      <c r="LQK158" s="63"/>
      <c r="LQL158" s="63"/>
      <c r="LQM158" s="63"/>
      <c r="LQN158" s="63"/>
      <c r="LQO158" s="63"/>
      <c r="LQP158" s="63"/>
      <c r="LQQ158" s="63"/>
      <c r="LQR158" s="63"/>
      <c r="LQS158" s="63"/>
      <c r="LQT158" s="63"/>
      <c r="LQU158" s="63"/>
      <c r="LQV158" s="63"/>
      <c r="LQW158" s="63"/>
      <c r="LQX158" s="63"/>
      <c r="LQY158" s="63"/>
      <c r="LQZ158" s="63"/>
      <c r="LRA158" s="63"/>
      <c r="LRB158" s="63"/>
      <c r="LRC158" s="63"/>
      <c r="LRD158" s="63"/>
      <c r="LRE158" s="63"/>
      <c r="LRF158" s="63"/>
      <c r="LRG158" s="63"/>
      <c r="LRH158" s="63"/>
      <c r="LRI158" s="63"/>
      <c r="LRJ158" s="63"/>
      <c r="LRK158" s="63"/>
      <c r="LRL158" s="63"/>
      <c r="LRM158" s="63"/>
      <c r="LRN158" s="63"/>
      <c r="LRO158" s="63"/>
      <c r="LRP158" s="63"/>
      <c r="LRQ158" s="63"/>
      <c r="LRR158" s="63"/>
      <c r="LRS158" s="63"/>
      <c r="LRT158" s="63"/>
      <c r="LRU158" s="63"/>
      <c r="LRV158" s="63"/>
      <c r="LRW158" s="63"/>
      <c r="LRX158" s="63"/>
      <c r="LRY158" s="63"/>
      <c r="LRZ158" s="63"/>
      <c r="LSA158" s="63"/>
      <c r="LSB158" s="63"/>
      <c r="LSC158" s="63"/>
      <c r="LSD158" s="63"/>
      <c r="LSE158" s="63"/>
      <c r="LSF158" s="63"/>
      <c r="LSG158" s="63"/>
      <c r="LSH158" s="63"/>
      <c r="LSI158" s="63"/>
      <c r="LSJ158" s="63"/>
      <c r="LSK158" s="63"/>
      <c r="LSL158" s="63"/>
      <c r="LSM158" s="63"/>
      <c r="LSN158" s="63"/>
      <c r="LSO158" s="63"/>
      <c r="LSP158" s="63"/>
      <c r="LSQ158" s="63"/>
      <c r="LSR158" s="63"/>
      <c r="LSS158" s="63"/>
      <c r="LST158" s="63"/>
      <c r="LSU158" s="63"/>
      <c r="LSV158" s="63"/>
      <c r="LSW158" s="63"/>
      <c r="LSX158" s="63"/>
      <c r="LSY158" s="63"/>
      <c r="LSZ158" s="63"/>
      <c r="LTA158" s="63"/>
      <c r="LTB158" s="63"/>
      <c r="LTC158" s="63"/>
      <c r="LTD158" s="63"/>
      <c r="LTE158" s="63"/>
      <c r="LTF158" s="63"/>
      <c r="LTG158" s="63"/>
      <c r="LTH158" s="63"/>
      <c r="LTI158" s="63"/>
      <c r="LTJ158" s="63"/>
      <c r="LTK158" s="63"/>
      <c r="LTL158" s="63"/>
      <c r="LTM158" s="63"/>
      <c r="LTN158" s="63"/>
      <c r="LTO158" s="63"/>
      <c r="LTP158" s="63"/>
      <c r="LTQ158" s="63"/>
      <c r="LTR158" s="63"/>
      <c r="LTS158" s="63"/>
      <c r="LTT158" s="63"/>
      <c r="LTU158" s="63"/>
      <c r="LTV158" s="63"/>
      <c r="LTW158" s="63"/>
      <c r="LTX158" s="63"/>
      <c r="LTY158" s="63"/>
      <c r="LTZ158" s="63"/>
      <c r="LUA158" s="63"/>
      <c r="LUB158" s="63"/>
      <c r="LUC158" s="63"/>
      <c r="LUD158" s="63"/>
      <c r="LUE158" s="63"/>
      <c r="LUF158" s="63"/>
      <c r="LUG158" s="63"/>
      <c r="LUH158" s="63"/>
      <c r="LUI158" s="63"/>
      <c r="LUJ158" s="63"/>
      <c r="LUK158" s="63"/>
      <c r="LUL158" s="63"/>
      <c r="LUM158" s="63"/>
      <c r="LUN158" s="63"/>
      <c r="LUO158" s="63"/>
      <c r="LUP158" s="63"/>
      <c r="LUQ158" s="63"/>
      <c r="LUR158" s="63"/>
      <c r="LUS158" s="63"/>
      <c r="LUT158" s="63"/>
      <c r="LUU158" s="63"/>
      <c r="LUV158" s="63"/>
      <c r="LUW158" s="63"/>
      <c r="LUX158" s="63"/>
      <c r="LUY158" s="63"/>
      <c r="LUZ158" s="63"/>
      <c r="LVA158" s="63"/>
      <c r="LVB158" s="63"/>
      <c r="LVC158" s="63"/>
      <c r="LVD158" s="63"/>
      <c r="LVE158" s="63"/>
      <c r="LVF158" s="63"/>
      <c r="LVG158" s="63"/>
      <c r="LVH158" s="63"/>
      <c r="LVI158" s="63"/>
      <c r="LVJ158" s="63"/>
      <c r="LVK158" s="63"/>
      <c r="LVL158" s="63"/>
      <c r="LVM158" s="63"/>
      <c r="LVN158" s="63"/>
      <c r="LVO158" s="63"/>
      <c r="LVP158" s="63"/>
      <c r="LVQ158" s="63"/>
      <c r="LVR158" s="63"/>
      <c r="LVS158" s="63"/>
      <c r="LVT158" s="63"/>
      <c r="LVU158" s="63"/>
      <c r="LVV158" s="63"/>
      <c r="LVW158" s="63"/>
      <c r="LVX158" s="63"/>
      <c r="LVY158" s="63"/>
      <c r="LVZ158" s="63"/>
      <c r="LWA158" s="63"/>
      <c r="LWB158" s="63"/>
      <c r="LWC158" s="63"/>
      <c r="LWD158" s="63"/>
      <c r="LWE158" s="63"/>
      <c r="LWF158" s="63"/>
      <c r="LWG158" s="63"/>
      <c r="LWH158" s="63"/>
      <c r="LWI158" s="63"/>
      <c r="LWJ158" s="63"/>
      <c r="LWK158" s="63"/>
      <c r="LWL158" s="63"/>
      <c r="LWM158" s="63"/>
      <c r="LWN158" s="63"/>
      <c r="LWO158" s="63"/>
      <c r="LWP158" s="63"/>
      <c r="LWQ158" s="63"/>
      <c r="LWR158" s="63"/>
      <c r="LWS158" s="63"/>
      <c r="LWT158" s="63"/>
      <c r="LWU158" s="63"/>
      <c r="LWV158" s="63"/>
      <c r="LWW158" s="63"/>
      <c r="LWX158" s="63"/>
      <c r="LWY158" s="63"/>
      <c r="LWZ158" s="63"/>
      <c r="LXA158" s="63"/>
      <c r="LXB158" s="63"/>
      <c r="LXC158" s="63"/>
      <c r="LXD158" s="63"/>
      <c r="LXE158" s="63"/>
      <c r="LXF158" s="63"/>
      <c r="LXG158" s="63"/>
      <c r="LXH158" s="63"/>
      <c r="LXI158" s="63"/>
      <c r="LXJ158" s="63"/>
      <c r="LXK158" s="63"/>
      <c r="LXL158" s="63"/>
      <c r="LXM158" s="63"/>
      <c r="LXN158" s="63"/>
      <c r="LXO158" s="63"/>
      <c r="LXP158" s="63"/>
      <c r="LXQ158" s="63"/>
      <c r="LXR158" s="63"/>
      <c r="LXS158" s="63"/>
      <c r="LXT158" s="63"/>
      <c r="LXU158" s="63"/>
      <c r="LXV158" s="63"/>
      <c r="LXW158" s="63"/>
      <c r="LXX158" s="63"/>
      <c r="LXY158" s="63"/>
      <c r="LXZ158" s="63"/>
      <c r="LYA158" s="63"/>
      <c r="LYB158" s="63"/>
      <c r="LYC158" s="63"/>
      <c r="LYD158" s="63"/>
      <c r="LYE158" s="63"/>
      <c r="LYF158" s="63"/>
      <c r="LYG158" s="63"/>
      <c r="LYH158" s="63"/>
      <c r="LYI158" s="63"/>
      <c r="LYJ158" s="63"/>
      <c r="LYK158" s="63"/>
      <c r="LYL158" s="63"/>
      <c r="LYM158" s="63"/>
      <c r="LYN158" s="63"/>
      <c r="LYO158" s="63"/>
      <c r="LYP158" s="63"/>
      <c r="LYQ158" s="63"/>
      <c r="LYR158" s="63"/>
      <c r="LYS158" s="63"/>
      <c r="LYT158" s="63"/>
      <c r="LYU158" s="63"/>
      <c r="LYV158" s="63"/>
      <c r="LYW158" s="63"/>
      <c r="LYX158" s="63"/>
      <c r="LYY158" s="63"/>
      <c r="LYZ158" s="63"/>
      <c r="LZA158" s="63"/>
      <c r="LZB158" s="63"/>
      <c r="LZC158" s="63"/>
      <c r="LZD158" s="63"/>
      <c r="LZE158" s="63"/>
      <c r="LZF158" s="63"/>
      <c r="LZG158" s="63"/>
      <c r="LZH158" s="63"/>
      <c r="LZI158" s="63"/>
      <c r="LZJ158" s="63"/>
      <c r="LZK158" s="63"/>
      <c r="LZL158" s="63"/>
      <c r="LZM158" s="63"/>
      <c r="LZN158" s="63"/>
      <c r="LZO158" s="63"/>
      <c r="LZP158" s="63"/>
      <c r="LZQ158" s="63"/>
      <c r="LZR158" s="63"/>
      <c r="LZS158" s="63"/>
      <c r="LZT158" s="63"/>
      <c r="LZU158" s="63"/>
      <c r="LZV158" s="63"/>
      <c r="LZW158" s="63"/>
      <c r="LZX158" s="63"/>
      <c r="LZY158" s="63"/>
      <c r="LZZ158" s="63"/>
      <c r="MAA158" s="63"/>
      <c r="MAB158" s="63"/>
      <c r="MAC158" s="63"/>
      <c r="MAD158" s="63"/>
      <c r="MAE158" s="63"/>
      <c r="MAF158" s="63"/>
      <c r="MAG158" s="63"/>
      <c r="MAH158" s="63"/>
      <c r="MAI158" s="63"/>
      <c r="MAJ158" s="63"/>
      <c r="MAK158" s="63"/>
      <c r="MAL158" s="63"/>
      <c r="MAM158" s="63"/>
      <c r="MAN158" s="63"/>
      <c r="MAO158" s="63"/>
      <c r="MAP158" s="63"/>
      <c r="MAQ158" s="63"/>
      <c r="MAR158" s="63"/>
      <c r="MAS158" s="63"/>
      <c r="MAT158" s="63"/>
      <c r="MAU158" s="63"/>
      <c r="MAV158" s="63"/>
      <c r="MAW158" s="63"/>
      <c r="MAX158" s="63"/>
      <c r="MAY158" s="63"/>
      <c r="MAZ158" s="63"/>
      <c r="MBA158" s="63"/>
      <c r="MBB158" s="63"/>
      <c r="MBC158" s="63"/>
      <c r="MBD158" s="63"/>
      <c r="MBE158" s="63"/>
      <c r="MBF158" s="63"/>
      <c r="MBG158" s="63"/>
      <c r="MBH158" s="63"/>
      <c r="MBI158" s="63"/>
      <c r="MBJ158" s="63"/>
      <c r="MBK158" s="63"/>
      <c r="MBL158" s="63"/>
      <c r="MBM158" s="63"/>
      <c r="MBN158" s="63"/>
      <c r="MBO158" s="63"/>
      <c r="MBP158" s="63"/>
      <c r="MBQ158" s="63"/>
      <c r="MBR158" s="63"/>
      <c r="MBS158" s="63"/>
      <c r="MBT158" s="63"/>
      <c r="MBU158" s="63"/>
      <c r="MBV158" s="63"/>
      <c r="MBW158" s="63"/>
      <c r="MBX158" s="63"/>
      <c r="MBY158" s="63"/>
      <c r="MBZ158" s="63"/>
      <c r="MCA158" s="63"/>
      <c r="MCB158" s="63"/>
      <c r="MCC158" s="63"/>
      <c r="MCD158" s="63"/>
      <c r="MCE158" s="63"/>
      <c r="MCF158" s="63"/>
      <c r="MCG158" s="63"/>
      <c r="MCH158" s="63"/>
      <c r="MCI158" s="63"/>
      <c r="MCJ158" s="63"/>
      <c r="MCK158" s="63"/>
      <c r="MCL158" s="63"/>
      <c r="MCM158" s="63"/>
      <c r="MCN158" s="63"/>
      <c r="MCO158" s="63"/>
      <c r="MCP158" s="63"/>
      <c r="MCQ158" s="63"/>
      <c r="MCR158" s="63"/>
      <c r="MCS158" s="63"/>
      <c r="MCT158" s="63"/>
      <c r="MCU158" s="63"/>
      <c r="MCV158" s="63"/>
      <c r="MCW158" s="63"/>
      <c r="MCX158" s="63"/>
      <c r="MCY158" s="63"/>
      <c r="MCZ158" s="63"/>
      <c r="MDA158" s="63"/>
      <c r="MDB158" s="63"/>
      <c r="MDC158" s="63"/>
      <c r="MDD158" s="63"/>
      <c r="MDE158" s="63"/>
      <c r="MDF158" s="63"/>
      <c r="MDG158" s="63"/>
      <c r="MDH158" s="63"/>
      <c r="MDI158" s="63"/>
      <c r="MDJ158" s="63"/>
      <c r="MDK158" s="63"/>
      <c r="MDL158" s="63"/>
      <c r="MDM158" s="63"/>
      <c r="MDN158" s="63"/>
      <c r="MDO158" s="63"/>
      <c r="MDP158" s="63"/>
      <c r="MDQ158" s="63"/>
      <c r="MDR158" s="63"/>
      <c r="MDS158" s="63"/>
      <c r="MDT158" s="63"/>
      <c r="MDU158" s="63"/>
      <c r="MDV158" s="63"/>
      <c r="MDW158" s="63"/>
      <c r="MDX158" s="63"/>
      <c r="MDY158" s="63"/>
      <c r="MDZ158" s="63"/>
      <c r="MEA158" s="63"/>
      <c r="MEB158" s="63"/>
      <c r="MEC158" s="63"/>
      <c r="MED158" s="63"/>
      <c r="MEE158" s="63"/>
      <c r="MEF158" s="63"/>
      <c r="MEG158" s="63"/>
      <c r="MEH158" s="63"/>
      <c r="MEI158" s="63"/>
      <c r="MEJ158" s="63"/>
      <c r="MEK158" s="63"/>
      <c r="MEL158" s="63"/>
      <c r="MEM158" s="63"/>
      <c r="MEN158" s="63"/>
      <c r="MEO158" s="63"/>
      <c r="MEP158" s="63"/>
      <c r="MEQ158" s="63"/>
      <c r="MER158" s="63"/>
      <c r="MES158" s="63"/>
      <c r="MET158" s="63"/>
      <c r="MEU158" s="63"/>
      <c r="MEV158" s="63"/>
      <c r="MEW158" s="63"/>
      <c r="MEX158" s="63"/>
      <c r="MEY158" s="63"/>
      <c r="MEZ158" s="63"/>
      <c r="MFA158" s="63"/>
      <c r="MFB158" s="63"/>
      <c r="MFC158" s="63"/>
      <c r="MFD158" s="63"/>
      <c r="MFE158" s="63"/>
      <c r="MFF158" s="63"/>
      <c r="MFG158" s="63"/>
      <c r="MFH158" s="63"/>
      <c r="MFI158" s="63"/>
      <c r="MFJ158" s="63"/>
      <c r="MFK158" s="63"/>
      <c r="MFL158" s="63"/>
      <c r="MFM158" s="63"/>
      <c r="MFN158" s="63"/>
      <c r="MFO158" s="63"/>
      <c r="MFP158" s="63"/>
      <c r="MFQ158" s="63"/>
      <c r="MFR158" s="63"/>
      <c r="MFS158" s="63"/>
      <c r="MFT158" s="63"/>
      <c r="MFU158" s="63"/>
      <c r="MFV158" s="63"/>
      <c r="MFW158" s="63"/>
      <c r="MFX158" s="63"/>
      <c r="MFY158" s="63"/>
      <c r="MFZ158" s="63"/>
      <c r="MGA158" s="63"/>
      <c r="MGB158" s="63"/>
      <c r="MGC158" s="63"/>
      <c r="MGD158" s="63"/>
      <c r="MGE158" s="63"/>
      <c r="MGF158" s="63"/>
      <c r="MGG158" s="63"/>
      <c r="MGH158" s="63"/>
      <c r="MGI158" s="63"/>
      <c r="MGJ158" s="63"/>
      <c r="MGK158" s="63"/>
      <c r="MGL158" s="63"/>
      <c r="MGM158" s="63"/>
      <c r="MGN158" s="63"/>
      <c r="MGO158" s="63"/>
      <c r="MGP158" s="63"/>
      <c r="MGQ158" s="63"/>
      <c r="MGR158" s="63"/>
      <c r="MGS158" s="63"/>
      <c r="MGT158" s="63"/>
      <c r="MGU158" s="63"/>
      <c r="MGV158" s="63"/>
      <c r="MGW158" s="63"/>
      <c r="MGX158" s="63"/>
      <c r="MGY158" s="63"/>
      <c r="MGZ158" s="63"/>
      <c r="MHA158" s="63"/>
      <c r="MHB158" s="63"/>
      <c r="MHC158" s="63"/>
      <c r="MHD158" s="63"/>
      <c r="MHE158" s="63"/>
      <c r="MHF158" s="63"/>
      <c r="MHG158" s="63"/>
      <c r="MHH158" s="63"/>
      <c r="MHI158" s="63"/>
      <c r="MHJ158" s="63"/>
      <c r="MHK158" s="63"/>
      <c r="MHL158" s="63"/>
      <c r="MHM158" s="63"/>
      <c r="MHN158" s="63"/>
      <c r="MHO158" s="63"/>
      <c r="MHP158" s="63"/>
      <c r="MHQ158" s="63"/>
      <c r="MHR158" s="63"/>
      <c r="MHS158" s="63"/>
      <c r="MHT158" s="63"/>
      <c r="MHU158" s="63"/>
      <c r="MHV158" s="63"/>
      <c r="MHW158" s="63"/>
      <c r="MHX158" s="63"/>
      <c r="MHY158" s="63"/>
      <c r="MHZ158" s="63"/>
      <c r="MIA158" s="63"/>
      <c r="MIB158" s="63"/>
      <c r="MIC158" s="63"/>
      <c r="MID158" s="63"/>
      <c r="MIE158" s="63"/>
      <c r="MIF158" s="63"/>
      <c r="MIG158" s="63"/>
      <c r="MIH158" s="63"/>
      <c r="MII158" s="63"/>
      <c r="MIJ158" s="63"/>
      <c r="MIK158" s="63"/>
      <c r="MIL158" s="63"/>
      <c r="MIM158" s="63"/>
      <c r="MIN158" s="63"/>
      <c r="MIO158" s="63"/>
      <c r="MIP158" s="63"/>
      <c r="MIQ158" s="63"/>
      <c r="MIR158" s="63"/>
      <c r="MIS158" s="63"/>
      <c r="MIT158" s="63"/>
      <c r="MIU158" s="63"/>
      <c r="MIV158" s="63"/>
      <c r="MIW158" s="63"/>
      <c r="MIX158" s="63"/>
      <c r="MIY158" s="63"/>
      <c r="MIZ158" s="63"/>
      <c r="MJA158" s="63"/>
      <c r="MJB158" s="63"/>
      <c r="MJC158" s="63"/>
      <c r="MJD158" s="63"/>
      <c r="MJE158" s="63"/>
      <c r="MJF158" s="63"/>
      <c r="MJG158" s="63"/>
      <c r="MJH158" s="63"/>
      <c r="MJI158" s="63"/>
      <c r="MJJ158" s="63"/>
      <c r="MJK158" s="63"/>
      <c r="MJL158" s="63"/>
      <c r="MJM158" s="63"/>
      <c r="MJN158" s="63"/>
      <c r="MJO158" s="63"/>
      <c r="MJP158" s="63"/>
      <c r="MJQ158" s="63"/>
      <c r="MJR158" s="63"/>
      <c r="MJS158" s="63"/>
      <c r="MJT158" s="63"/>
      <c r="MJU158" s="63"/>
      <c r="MJV158" s="63"/>
      <c r="MJW158" s="63"/>
      <c r="MJX158" s="63"/>
      <c r="MJY158" s="63"/>
      <c r="MJZ158" s="63"/>
      <c r="MKA158" s="63"/>
      <c r="MKB158" s="63"/>
      <c r="MKC158" s="63"/>
      <c r="MKD158" s="63"/>
      <c r="MKE158" s="63"/>
      <c r="MKF158" s="63"/>
      <c r="MKG158" s="63"/>
      <c r="MKH158" s="63"/>
      <c r="MKI158" s="63"/>
      <c r="MKJ158" s="63"/>
      <c r="MKK158" s="63"/>
      <c r="MKL158" s="63"/>
      <c r="MKM158" s="63"/>
      <c r="MKN158" s="63"/>
      <c r="MKO158" s="63"/>
      <c r="MKP158" s="63"/>
      <c r="MKQ158" s="63"/>
      <c r="MKR158" s="63"/>
      <c r="MKS158" s="63"/>
      <c r="MKT158" s="63"/>
      <c r="MKU158" s="63"/>
      <c r="MKV158" s="63"/>
      <c r="MKW158" s="63"/>
      <c r="MKX158" s="63"/>
      <c r="MKY158" s="63"/>
      <c r="MKZ158" s="63"/>
      <c r="MLA158" s="63"/>
      <c r="MLB158" s="63"/>
      <c r="MLC158" s="63"/>
      <c r="MLD158" s="63"/>
      <c r="MLE158" s="63"/>
      <c r="MLF158" s="63"/>
      <c r="MLG158" s="63"/>
      <c r="MLH158" s="63"/>
      <c r="MLI158" s="63"/>
      <c r="MLJ158" s="63"/>
      <c r="MLK158" s="63"/>
      <c r="MLL158" s="63"/>
      <c r="MLM158" s="63"/>
      <c r="MLN158" s="63"/>
      <c r="MLO158" s="63"/>
      <c r="MLP158" s="63"/>
      <c r="MLQ158" s="63"/>
      <c r="MLR158" s="63"/>
      <c r="MLS158" s="63"/>
      <c r="MLT158" s="63"/>
      <c r="MLU158" s="63"/>
      <c r="MLV158" s="63"/>
      <c r="MLW158" s="63"/>
      <c r="MLX158" s="63"/>
      <c r="MLY158" s="63"/>
      <c r="MLZ158" s="63"/>
      <c r="MMA158" s="63"/>
      <c r="MMB158" s="63"/>
      <c r="MMC158" s="63"/>
      <c r="MMD158" s="63"/>
      <c r="MME158" s="63"/>
      <c r="MMF158" s="63"/>
      <c r="MMG158" s="63"/>
      <c r="MMH158" s="63"/>
      <c r="MMI158" s="63"/>
      <c r="MMJ158" s="63"/>
      <c r="MMK158" s="63"/>
      <c r="MML158" s="63"/>
      <c r="MMM158" s="63"/>
      <c r="MMN158" s="63"/>
      <c r="MMO158" s="63"/>
      <c r="MMP158" s="63"/>
      <c r="MMQ158" s="63"/>
      <c r="MMR158" s="63"/>
      <c r="MMS158" s="63"/>
      <c r="MMT158" s="63"/>
      <c r="MMU158" s="63"/>
      <c r="MMV158" s="63"/>
      <c r="MMW158" s="63"/>
      <c r="MMX158" s="63"/>
      <c r="MMY158" s="63"/>
      <c r="MMZ158" s="63"/>
      <c r="MNA158" s="63"/>
      <c r="MNB158" s="63"/>
      <c r="MNC158" s="63"/>
      <c r="MND158" s="63"/>
      <c r="MNE158" s="63"/>
      <c r="MNF158" s="63"/>
      <c r="MNG158" s="63"/>
      <c r="MNH158" s="63"/>
      <c r="MNI158" s="63"/>
      <c r="MNJ158" s="63"/>
      <c r="MNK158" s="63"/>
      <c r="MNL158" s="63"/>
      <c r="MNM158" s="63"/>
      <c r="MNN158" s="63"/>
      <c r="MNO158" s="63"/>
      <c r="MNP158" s="63"/>
      <c r="MNQ158" s="63"/>
      <c r="MNR158" s="63"/>
      <c r="MNS158" s="63"/>
      <c r="MNT158" s="63"/>
      <c r="MNU158" s="63"/>
      <c r="MNV158" s="63"/>
      <c r="MNW158" s="63"/>
      <c r="MNX158" s="63"/>
      <c r="MNY158" s="63"/>
      <c r="MNZ158" s="63"/>
      <c r="MOA158" s="63"/>
      <c r="MOB158" s="63"/>
      <c r="MOC158" s="63"/>
      <c r="MOD158" s="63"/>
      <c r="MOE158" s="63"/>
      <c r="MOF158" s="63"/>
      <c r="MOG158" s="63"/>
      <c r="MOH158" s="63"/>
      <c r="MOI158" s="63"/>
      <c r="MOJ158" s="63"/>
      <c r="MOK158" s="63"/>
      <c r="MOL158" s="63"/>
      <c r="MOM158" s="63"/>
      <c r="MON158" s="63"/>
      <c r="MOO158" s="63"/>
      <c r="MOP158" s="63"/>
      <c r="MOQ158" s="63"/>
      <c r="MOR158" s="63"/>
      <c r="MOS158" s="63"/>
      <c r="MOT158" s="63"/>
      <c r="MOU158" s="63"/>
      <c r="MOV158" s="63"/>
      <c r="MOW158" s="63"/>
      <c r="MOX158" s="63"/>
      <c r="MOY158" s="63"/>
      <c r="MOZ158" s="63"/>
      <c r="MPA158" s="63"/>
      <c r="MPB158" s="63"/>
      <c r="MPC158" s="63"/>
      <c r="MPD158" s="63"/>
      <c r="MPE158" s="63"/>
      <c r="MPF158" s="63"/>
      <c r="MPG158" s="63"/>
      <c r="MPH158" s="63"/>
      <c r="MPI158" s="63"/>
      <c r="MPJ158" s="63"/>
      <c r="MPK158" s="63"/>
      <c r="MPL158" s="63"/>
      <c r="MPM158" s="63"/>
      <c r="MPN158" s="63"/>
      <c r="MPO158" s="63"/>
      <c r="MPP158" s="63"/>
      <c r="MPQ158" s="63"/>
      <c r="MPR158" s="63"/>
      <c r="MPS158" s="63"/>
      <c r="MPT158" s="63"/>
      <c r="MPU158" s="63"/>
      <c r="MPV158" s="63"/>
      <c r="MPW158" s="63"/>
      <c r="MPX158" s="63"/>
      <c r="MPY158" s="63"/>
      <c r="MPZ158" s="63"/>
      <c r="MQA158" s="63"/>
      <c r="MQB158" s="63"/>
      <c r="MQC158" s="63"/>
      <c r="MQD158" s="63"/>
      <c r="MQE158" s="63"/>
      <c r="MQF158" s="63"/>
      <c r="MQG158" s="63"/>
      <c r="MQH158" s="63"/>
      <c r="MQI158" s="63"/>
      <c r="MQJ158" s="63"/>
      <c r="MQK158" s="63"/>
      <c r="MQL158" s="63"/>
      <c r="MQM158" s="63"/>
      <c r="MQN158" s="63"/>
      <c r="MQO158" s="63"/>
      <c r="MQP158" s="63"/>
      <c r="MQQ158" s="63"/>
      <c r="MQR158" s="63"/>
      <c r="MQS158" s="63"/>
      <c r="MQT158" s="63"/>
      <c r="MQU158" s="63"/>
      <c r="MQV158" s="63"/>
      <c r="MQW158" s="63"/>
      <c r="MQX158" s="63"/>
      <c r="MQY158" s="63"/>
      <c r="MQZ158" s="63"/>
      <c r="MRA158" s="63"/>
      <c r="MRB158" s="63"/>
      <c r="MRC158" s="63"/>
      <c r="MRD158" s="63"/>
      <c r="MRE158" s="63"/>
      <c r="MRF158" s="63"/>
      <c r="MRG158" s="63"/>
      <c r="MRH158" s="63"/>
      <c r="MRI158" s="63"/>
      <c r="MRJ158" s="63"/>
      <c r="MRK158" s="63"/>
      <c r="MRL158" s="63"/>
      <c r="MRM158" s="63"/>
      <c r="MRN158" s="63"/>
      <c r="MRO158" s="63"/>
      <c r="MRP158" s="63"/>
      <c r="MRQ158" s="63"/>
      <c r="MRR158" s="63"/>
      <c r="MRS158" s="63"/>
      <c r="MRT158" s="63"/>
      <c r="MRU158" s="63"/>
      <c r="MRV158" s="63"/>
      <c r="MRW158" s="63"/>
      <c r="MRX158" s="63"/>
      <c r="MRY158" s="63"/>
      <c r="MRZ158" s="63"/>
      <c r="MSA158" s="63"/>
      <c r="MSB158" s="63"/>
      <c r="MSC158" s="63"/>
      <c r="MSD158" s="63"/>
      <c r="MSE158" s="63"/>
      <c r="MSF158" s="63"/>
      <c r="MSG158" s="63"/>
      <c r="MSH158" s="63"/>
      <c r="MSI158" s="63"/>
      <c r="MSJ158" s="63"/>
      <c r="MSK158" s="63"/>
      <c r="MSL158" s="63"/>
      <c r="MSM158" s="63"/>
      <c r="MSN158" s="63"/>
      <c r="MSO158" s="63"/>
      <c r="MSP158" s="63"/>
      <c r="MSQ158" s="63"/>
      <c r="MSR158" s="63"/>
      <c r="MSS158" s="63"/>
      <c r="MST158" s="63"/>
      <c r="MSU158" s="63"/>
      <c r="MSV158" s="63"/>
      <c r="MSW158" s="63"/>
      <c r="MSX158" s="63"/>
      <c r="MSY158" s="63"/>
      <c r="MSZ158" s="63"/>
      <c r="MTA158" s="63"/>
      <c r="MTB158" s="63"/>
      <c r="MTC158" s="63"/>
      <c r="MTD158" s="63"/>
      <c r="MTE158" s="63"/>
      <c r="MTF158" s="63"/>
      <c r="MTG158" s="63"/>
      <c r="MTH158" s="63"/>
      <c r="MTI158" s="63"/>
      <c r="MTJ158" s="63"/>
      <c r="MTK158" s="63"/>
      <c r="MTL158" s="63"/>
      <c r="MTM158" s="63"/>
      <c r="MTN158" s="63"/>
      <c r="MTO158" s="63"/>
      <c r="MTP158" s="63"/>
      <c r="MTQ158" s="63"/>
      <c r="MTR158" s="63"/>
      <c r="MTS158" s="63"/>
      <c r="MTT158" s="63"/>
      <c r="MTU158" s="63"/>
      <c r="MTV158" s="63"/>
      <c r="MTW158" s="63"/>
      <c r="MTX158" s="63"/>
      <c r="MTY158" s="63"/>
      <c r="MTZ158" s="63"/>
      <c r="MUA158" s="63"/>
      <c r="MUB158" s="63"/>
      <c r="MUC158" s="63"/>
      <c r="MUD158" s="63"/>
      <c r="MUE158" s="63"/>
      <c r="MUF158" s="63"/>
      <c r="MUG158" s="63"/>
      <c r="MUH158" s="63"/>
      <c r="MUI158" s="63"/>
      <c r="MUJ158" s="63"/>
      <c r="MUK158" s="63"/>
      <c r="MUL158" s="63"/>
      <c r="MUM158" s="63"/>
      <c r="MUN158" s="63"/>
      <c r="MUO158" s="63"/>
      <c r="MUP158" s="63"/>
      <c r="MUQ158" s="63"/>
      <c r="MUR158" s="63"/>
      <c r="MUS158" s="63"/>
      <c r="MUT158" s="63"/>
      <c r="MUU158" s="63"/>
      <c r="MUV158" s="63"/>
      <c r="MUW158" s="63"/>
      <c r="MUX158" s="63"/>
      <c r="MUY158" s="63"/>
      <c r="MUZ158" s="63"/>
      <c r="MVA158" s="63"/>
      <c r="MVB158" s="63"/>
      <c r="MVC158" s="63"/>
      <c r="MVD158" s="63"/>
      <c r="MVE158" s="63"/>
      <c r="MVF158" s="63"/>
      <c r="MVG158" s="63"/>
      <c r="MVH158" s="63"/>
      <c r="MVI158" s="63"/>
      <c r="MVJ158" s="63"/>
      <c r="MVK158" s="63"/>
      <c r="MVL158" s="63"/>
      <c r="MVM158" s="63"/>
      <c r="MVN158" s="63"/>
      <c r="MVO158" s="63"/>
      <c r="MVP158" s="63"/>
      <c r="MVQ158" s="63"/>
      <c r="MVR158" s="63"/>
      <c r="MVS158" s="63"/>
      <c r="MVT158" s="63"/>
      <c r="MVU158" s="63"/>
      <c r="MVV158" s="63"/>
      <c r="MVW158" s="63"/>
      <c r="MVX158" s="63"/>
      <c r="MVY158" s="63"/>
      <c r="MVZ158" s="63"/>
      <c r="MWA158" s="63"/>
      <c r="MWB158" s="63"/>
      <c r="MWC158" s="63"/>
      <c r="MWD158" s="63"/>
      <c r="MWE158" s="63"/>
      <c r="MWF158" s="63"/>
      <c r="MWG158" s="63"/>
      <c r="MWH158" s="63"/>
      <c r="MWI158" s="63"/>
      <c r="MWJ158" s="63"/>
      <c r="MWK158" s="63"/>
      <c r="MWL158" s="63"/>
      <c r="MWM158" s="63"/>
      <c r="MWN158" s="63"/>
      <c r="MWO158" s="63"/>
      <c r="MWP158" s="63"/>
      <c r="MWQ158" s="63"/>
      <c r="MWR158" s="63"/>
      <c r="MWS158" s="63"/>
      <c r="MWT158" s="63"/>
      <c r="MWU158" s="63"/>
      <c r="MWV158" s="63"/>
      <c r="MWW158" s="63"/>
      <c r="MWX158" s="63"/>
      <c r="MWY158" s="63"/>
      <c r="MWZ158" s="63"/>
      <c r="MXA158" s="63"/>
      <c r="MXB158" s="63"/>
      <c r="MXC158" s="63"/>
      <c r="MXD158" s="63"/>
      <c r="MXE158" s="63"/>
      <c r="MXF158" s="63"/>
      <c r="MXG158" s="63"/>
      <c r="MXH158" s="63"/>
      <c r="MXI158" s="63"/>
      <c r="MXJ158" s="63"/>
      <c r="MXK158" s="63"/>
      <c r="MXL158" s="63"/>
      <c r="MXM158" s="63"/>
      <c r="MXN158" s="63"/>
      <c r="MXO158" s="63"/>
      <c r="MXP158" s="63"/>
      <c r="MXQ158" s="63"/>
      <c r="MXR158" s="63"/>
      <c r="MXS158" s="63"/>
      <c r="MXT158" s="63"/>
      <c r="MXU158" s="63"/>
      <c r="MXV158" s="63"/>
      <c r="MXW158" s="63"/>
      <c r="MXX158" s="63"/>
      <c r="MXY158" s="63"/>
      <c r="MXZ158" s="63"/>
      <c r="MYA158" s="63"/>
      <c r="MYB158" s="63"/>
      <c r="MYC158" s="63"/>
      <c r="MYD158" s="63"/>
      <c r="MYE158" s="63"/>
      <c r="MYF158" s="63"/>
      <c r="MYG158" s="63"/>
      <c r="MYH158" s="63"/>
      <c r="MYI158" s="63"/>
      <c r="MYJ158" s="63"/>
      <c r="MYK158" s="63"/>
      <c r="MYL158" s="63"/>
      <c r="MYM158" s="63"/>
      <c r="MYN158" s="63"/>
      <c r="MYO158" s="63"/>
      <c r="MYP158" s="63"/>
      <c r="MYQ158" s="63"/>
      <c r="MYR158" s="63"/>
      <c r="MYS158" s="63"/>
      <c r="MYT158" s="63"/>
      <c r="MYU158" s="63"/>
      <c r="MYV158" s="63"/>
      <c r="MYW158" s="63"/>
      <c r="MYX158" s="63"/>
      <c r="MYY158" s="63"/>
      <c r="MYZ158" s="63"/>
      <c r="MZA158" s="63"/>
      <c r="MZB158" s="63"/>
      <c r="MZC158" s="63"/>
      <c r="MZD158" s="63"/>
      <c r="MZE158" s="63"/>
      <c r="MZF158" s="63"/>
      <c r="MZG158" s="63"/>
      <c r="MZH158" s="63"/>
      <c r="MZI158" s="63"/>
      <c r="MZJ158" s="63"/>
      <c r="MZK158" s="63"/>
      <c r="MZL158" s="63"/>
      <c r="MZM158" s="63"/>
      <c r="MZN158" s="63"/>
      <c r="MZO158" s="63"/>
      <c r="MZP158" s="63"/>
      <c r="MZQ158" s="63"/>
      <c r="MZR158" s="63"/>
      <c r="MZS158" s="63"/>
      <c r="MZT158" s="63"/>
      <c r="MZU158" s="63"/>
      <c r="MZV158" s="63"/>
      <c r="MZW158" s="63"/>
      <c r="MZX158" s="63"/>
      <c r="MZY158" s="63"/>
      <c r="MZZ158" s="63"/>
      <c r="NAA158" s="63"/>
      <c r="NAB158" s="63"/>
      <c r="NAC158" s="63"/>
      <c r="NAD158" s="63"/>
      <c r="NAE158" s="63"/>
      <c r="NAF158" s="63"/>
      <c r="NAG158" s="63"/>
      <c r="NAH158" s="63"/>
      <c r="NAI158" s="63"/>
      <c r="NAJ158" s="63"/>
      <c r="NAK158" s="63"/>
      <c r="NAL158" s="63"/>
      <c r="NAM158" s="63"/>
      <c r="NAN158" s="63"/>
      <c r="NAO158" s="63"/>
      <c r="NAP158" s="63"/>
      <c r="NAQ158" s="63"/>
      <c r="NAR158" s="63"/>
      <c r="NAS158" s="63"/>
      <c r="NAT158" s="63"/>
      <c r="NAU158" s="63"/>
      <c r="NAV158" s="63"/>
      <c r="NAW158" s="63"/>
      <c r="NAX158" s="63"/>
      <c r="NAY158" s="63"/>
      <c r="NAZ158" s="63"/>
      <c r="NBA158" s="63"/>
      <c r="NBB158" s="63"/>
      <c r="NBC158" s="63"/>
      <c r="NBD158" s="63"/>
      <c r="NBE158" s="63"/>
      <c r="NBF158" s="63"/>
      <c r="NBG158" s="63"/>
      <c r="NBH158" s="63"/>
      <c r="NBI158" s="63"/>
      <c r="NBJ158" s="63"/>
      <c r="NBK158" s="63"/>
      <c r="NBL158" s="63"/>
      <c r="NBM158" s="63"/>
      <c r="NBN158" s="63"/>
      <c r="NBO158" s="63"/>
      <c r="NBP158" s="63"/>
      <c r="NBQ158" s="63"/>
      <c r="NBR158" s="63"/>
      <c r="NBS158" s="63"/>
      <c r="NBT158" s="63"/>
      <c r="NBU158" s="63"/>
      <c r="NBV158" s="63"/>
      <c r="NBW158" s="63"/>
      <c r="NBX158" s="63"/>
      <c r="NBY158" s="63"/>
      <c r="NBZ158" s="63"/>
      <c r="NCA158" s="63"/>
      <c r="NCB158" s="63"/>
      <c r="NCC158" s="63"/>
      <c r="NCD158" s="63"/>
      <c r="NCE158" s="63"/>
      <c r="NCF158" s="63"/>
      <c r="NCG158" s="63"/>
      <c r="NCH158" s="63"/>
      <c r="NCI158" s="63"/>
      <c r="NCJ158" s="63"/>
      <c r="NCK158" s="63"/>
      <c r="NCL158" s="63"/>
      <c r="NCM158" s="63"/>
      <c r="NCN158" s="63"/>
      <c r="NCO158" s="63"/>
      <c r="NCP158" s="63"/>
      <c r="NCQ158" s="63"/>
      <c r="NCR158" s="63"/>
      <c r="NCS158" s="63"/>
      <c r="NCT158" s="63"/>
      <c r="NCU158" s="63"/>
      <c r="NCV158" s="63"/>
      <c r="NCW158" s="63"/>
      <c r="NCX158" s="63"/>
      <c r="NCY158" s="63"/>
      <c r="NCZ158" s="63"/>
      <c r="NDA158" s="63"/>
      <c r="NDB158" s="63"/>
      <c r="NDC158" s="63"/>
      <c r="NDD158" s="63"/>
      <c r="NDE158" s="63"/>
      <c r="NDF158" s="63"/>
      <c r="NDG158" s="63"/>
      <c r="NDH158" s="63"/>
      <c r="NDI158" s="63"/>
      <c r="NDJ158" s="63"/>
      <c r="NDK158" s="63"/>
      <c r="NDL158" s="63"/>
      <c r="NDM158" s="63"/>
      <c r="NDN158" s="63"/>
      <c r="NDO158" s="63"/>
      <c r="NDP158" s="63"/>
      <c r="NDQ158" s="63"/>
      <c r="NDR158" s="63"/>
      <c r="NDS158" s="63"/>
      <c r="NDT158" s="63"/>
      <c r="NDU158" s="63"/>
      <c r="NDV158" s="63"/>
      <c r="NDW158" s="63"/>
      <c r="NDX158" s="63"/>
      <c r="NDY158" s="63"/>
      <c r="NDZ158" s="63"/>
      <c r="NEA158" s="63"/>
      <c r="NEB158" s="63"/>
      <c r="NEC158" s="63"/>
      <c r="NED158" s="63"/>
      <c r="NEE158" s="63"/>
      <c r="NEF158" s="63"/>
      <c r="NEG158" s="63"/>
      <c r="NEH158" s="63"/>
      <c r="NEI158" s="63"/>
      <c r="NEJ158" s="63"/>
      <c r="NEK158" s="63"/>
      <c r="NEL158" s="63"/>
      <c r="NEM158" s="63"/>
      <c r="NEN158" s="63"/>
      <c r="NEO158" s="63"/>
      <c r="NEP158" s="63"/>
      <c r="NEQ158" s="63"/>
      <c r="NER158" s="63"/>
      <c r="NES158" s="63"/>
      <c r="NET158" s="63"/>
      <c r="NEU158" s="63"/>
      <c r="NEV158" s="63"/>
      <c r="NEW158" s="63"/>
      <c r="NEX158" s="63"/>
      <c r="NEY158" s="63"/>
      <c r="NEZ158" s="63"/>
      <c r="NFA158" s="63"/>
      <c r="NFB158" s="63"/>
      <c r="NFC158" s="63"/>
      <c r="NFD158" s="63"/>
      <c r="NFE158" s="63"/>
      <c r="NFF158" s="63"/>
      <c r="NFG158" s="63"/>
      <c r="NFH158" s="63"/>
      <c r="NFI158" s="63"/>
      <c r="NFJ158" s="63"/>
      <c r="NFK158" s="63"/>
      <c r="NFL158" s="63"/>
      <c r="NFM158" s="63"/>
      <c r="NFN158" s="63"/>
      <c r="NFO158" s="63"/>
      <c r="NFP158" s="63"/>
      <c r="NFQ158" s="63"/>
      <c r="NFR158" s="63"/>
      <c r="NFS158" s="63"/>
      <c r="NFT158" s="63"/>
      <c r="NFU158" s="63"/>
      <c r="NFV158" s="63"/>
      <c r="NFW158" s="63"/>
      <c r="NFX158" s="63"/>
      <c r="NFY158" s="63"/>
      <c r="NFZ158" s="63"/>
      <c r="NGA158" s="63"/>
      <c r="NGB158" s="63"/>
      <c r="NGC158" s="63"/>
      <c r="NGD158" s="63"/>
      <c r="NGE158" s="63"/>
      <c r="NGF158" s="63"/>
      <c r="NGG158" s="63"/>
      <c r="NGH158" s="63"/>
      <c r="NGI158" s="63"/>
      <c r="NGJ158" s="63"/>
      <c r="NGK158" s="63"/>
      <c r="NGL158" s="63"/>
      <c r="NGM158" s="63"/>
      <c r="NGN158" s="63"/>
      <c r="NGO158" s="63"/>
      <c r="NGP158" s="63"/>
      <c r="NGQ158" s="63"/>
      <c r="NGR158" s="63"/>
      <c r="NGS158" s="63"/>
      <c r="NGT158" s="63"/>
      <c r="NGU158" s="63"/>
      <c r="NGV158" s="63"/>
      <c r="NGW158" s="63"/>
      <c r="NGX158" s="63"/>
      <c r="NGY158" s="63"/>
      <c r="NGZ158" s="63"/>
      <c r="NHA158" s="63"/>
      <c r="NHB158" s="63"/>
      <c r="NHC158" s="63"/>
      <c r="NHD158" s="63"/>
      <c r="NHE158" s="63"/>
      <c r="NHF158" s="63"/>
      <c r="NHG158" s="63"/>
      <c r="NHH158" s="63"/>
      <c r="NHI158" s="63"/>
      <c r="NHJ158" s="63"/>
      <c r="NHK158" s="63"/>
      <c r="NHL158" s="63"/>
      <c r="NHM158" s="63"/>
      <c r="NHN158" s="63"/>
      <c r="NHO158" s="63"/>
      <c r="NHP158" s="63"/>
      <c r="NHQ158" s="63"/>
      <c r="NHR158" s="63"/>
      <c r="NHS158" s="63"/>
      <c r="NHT158" s="63"/>
      <c r="NHU158" s="63"/>
      <c r="NHV158" s="63"/>
      <c r="NHW158" s="63"/>
      <c r="NHX158" s="63"/>
      <c r="NHY158" s="63"/>
      <c r="NHZ158" s="63"/>
      <c r="NIA158" s="63"/>
      <c r="NIB158" s="63"/>
      <c r="NIC158" s="63"/>
      <c r="NID158" s="63"/>
      <c r="NIE158" s="63"/>
      <c r="NIF158" s="63"/>
      <c r="NIG158" s="63"/>
      <c r="NIH158" s="63"/>
      <c r="NII158" s="63"/>
      <c r="NIJ158" s="63"/>
      <c r="NIK158" s="63"/>
      <c r="NIL158" s="63"/>
      <c r="NIM158" s="63"/>
      <c r="NIN158" s="63"/>
      <c r="NIO158" s="63"/>
      <c r="NIP158" s="63"/>
      <c r="NIQ158" s="63"/>
      <c r="NIR158" s="63"/>
      <c r="NIS158" s="63"/>
      <c r="NIT158" s="63"/>
      <c r="NIU158" s="63"/>
      <c r="NIV158" s="63"/>
      <c r="NIW158" s="63"/>
      <c r="NIX158" s="63"/>
      <c r="NIY158" s="63"/>
      <c r="NIZ158" s="63"/>
      <c r="NJA158" s="63"/>
      <c r="NJB158" s="63"/>
      <c r="NJC158" s="63"/>
      <c r="NJD158" s="63"/>
      <c r="NJE158" s="63"/>
      <c r="NJF158" s="63"/>
      <c r="NJG158" s="63"/>
      <c r="NJH158" s="63"/>
      <c r="NJI158" s="63"/>
      <c r="NJJ158" s="63"/>
      <c r="NJK158" s="63"/>
      <c r="NJL158" s="63"/>
      <c r="NJM158" s="63"/>
      <c r="NJN158" s="63"/>
      <c r="NJO158" s="63"/>
      <c r="NJP158" s="63"/>
      <c r="NJQ158" s="63"/>
      <c r="NJR158" s="63"/>
      <c r="NJS158" s="63"/>
      <c r="NJT158" s="63"/>
      <c r="NJU158" s="63"/>
      <c r="NJV158" s="63"/>
      <c r="NJW158" s="63"/>
      <c r="NJX158" s="63"/>
      <c r="NJY158" s="63"/>
      <c r="NJZ158" s="63"/>
      <c r="NKA158" s="63"/>
      <c r="NKB158" s="63"/>
      <c r="NKC158" s="63"/>
      <c r="NKD158" s="63"/>
      <c r="NKE158" s="63"/>
      <c r="NKF158" s="63"/>
      <c r="NKG158" s="63"/>
      <c r="NKH158" s="63"/>
      <c r="NKI158" s="63"/>
      <c r="NKJ158" s="63"/>
      <c r="NKK158" s="63"/>
      <c r="NKL158" s="63"/>
      <c r="NKM158" s="63"/>
      <c r="NKN158" s="63"/>
      <c r="NKO158" s="63"/>
      <c r="NKP158" s="63"/>
      <c r="NKQ158" s="63"/>
      <c r="NKR158" s="63"/>
      <c r="NKS158" s="63"/>
      <c r="NKT158" s="63"/>
      <c r="NKU158" s="63"/>
      <c r="NKV158" s="63"/>
      <c r="NKW158" s="63"/>
      <c r="NKX158" s="63"/>
      <c r="NKY158" s="63"/>
      <c r="NKZ158" s="63"/>
      <c r="NLA158" s="63"/>
      <c r="NLB158" s="63"/>
      <c r="NLC158" s="63"/>
      <c r="NLD158" s="63"/>
      <c r="NLE158" s="63"/>
      <c r="NLF158" s="63"/>
      <c r="NLG158" s="63"/>
      <c r="NLH158" s="63"/>
      <c r="NLI158" s="63"/>
      <c r="NLJ158" s="63"/>
      <c r="NLK158" s="63"/>
      <c r="NLL158" s="63"/>
      <c r="NLM158" s="63"/>
      <c r="NLN158" s="63"/>
      <c r="NLO158" s="63"/>
      <c r="NLP158" s="63"/>
      <c r="NLQ158" s="63"/>
      <c r="NLR158" s="63"/>
      <c r="NLS158" s="63"/>
      <c r="NLT158" s="63"/>
      <c r="NLU158" s="63"/>
      <c r="NLV158" s="63"/>
      <c r="NLW158" s="63"/>
      <c r="NLX158" s="63"/>
      <c r="NLY158" s="63"/>
      <c r="NLZ158" s="63"/>
      <c r="NMA158" s="63"/>
      <c r="NMB158" s="63"/>
      <c r="NMC158" s="63"/>
      <c r="NMD158" s="63"/>
      <c r="NME158" s="63"/>
      <c r="NMF158" s="63"/>
      <c r="NMG158" s="63"/>
      <c r="NMH158" s="63"/>
      <c r="NMI158" s="63"/>
      <c r="NMJ158" s="63"/>
      <c r="NMK158" s="63"/>
      <c r="NML158" s="63"/>
      <c r="NMM158" s="63"/>
      <c r="NMN158" s="63"/>
      <c r="NMO158" s="63"/>
      <c r="NMP158" s="63"/>
      <c r="NMQ158" s="63"/>
      <c r="NMR158" s="63"/>
      <c r="NMS158" s="63"/>
      <c r="NMT158" s="63"/>
      <c r="NMU158" s="63"/>
      <c r="NMV158" s="63"/>
      <c r="NMW158" s="63"/>
      <c r="NMX158" s="63"/>
      <c r="NMY158" s="63"/>
      <c r="NMZ158" s="63"/>
      <c r="NNA158" s="63"/>
      <c r="NNB158" s="63"/>
      <c r="NNC158" s="63"/>
      <c r="NND158" s="63"/>
      <c r="NNE158" s="63"/>
      <c r="NNF158" s="63"/>
      <c r="NNG158" s="63"/>
      <c r="NNH158" s="63"/>
      <c r="NNI158" s="63"/>
      <c r="NNJ158" s="63"/>
      <c r="NNK158" s="63"/>
      <c r="NNL158" s="63"/>
      <c r="NNM158" s="63"/>
      <c r="NNN158" s="63"/>
      <c r="NNO158" s="63"/>
      <c r="NNP158" s="63"/>
      <c r="NNQ158" s="63"/>
      <c r="NNR158" s="63"/>
      <c r="NNS158" s="63"/>
      <c r="NNT158" s="63"/>
      <c r="NNU158" s="63"/>
      <c r="NNV158" s="63"/>
      <c r="NNW158" s="63"/>
      <c r="NNX158" s="63"/>
      <c r="NNY158" s="63"/>
      <c r="NNZ158" s="63"/>
      <c r="NOA158" s="63"/>
      <c r="NOB158" s="63"/>
      <c r="NOC158" s="63"/>
      <c r="NOD158" s="63"/>
      <c r="NOE158" s="63"/>
      <c r="NOF158" s="63"/>
      <c r="NOG158" s="63"/>
      <c r="NOH158" s="63"/>
      <c r="NOI158" s="63"/>
      <c r="NOJ158" s="63"/>
      <c r="NOK158" s="63"/>
      <c r="NOL158" s="63"/>
      <c r="NOM158" s="63"/>
      <c r="NON158" s="63"/>
      <c r="NOO158" s="63"/>
      <c r="NOP158" s="63"/>
      <c r="NOQ158" s="63"/>
      <c r="NOR158" s="63"/>
      <c r="NOS158" s="63"/>
      <c r="NOT158" s="63"/>
      <c r="NOU158" s="63"/>
      <c r="NOV158" s="63"/>
      <c r="NOW158" s="63"/>
      <c r="NOX158" s="63"/>
      <c r="NOY158" s="63"/>
      <c r="NOZ158" s="63"/>
      <c r="NPA158" s="63"/>
      <c r="NPB158" s="63"/>
      <c r="NPC158" s="63"/>
      <c r="NPD158" s="63"/>
      <c r="NPE158" s="63"/>
      <c r="NPF158" s="63"/>
      <c r="NPG158" s="63"/>
      <c r="NPH158" s="63"/>
      <c r="NPI158" s="63"/>
      <c r="NPJ158" s="63"/>
      <c r="NPK158" s="63"/>
      <c r="NPL158" s="63"/>
      <c r="NPM158" s="63"/>
      <c r="NPN158" s="63"/>
      <c r="NPO158" s="63"/>
      <c r="NPP158" s="63"/>
      <c r="NPQ158" s="63"/>
      <c r="NPR158" s="63"/>
      <c r="NPS158" s="63"/>
      <c r="NPT158" s="63"/>
      <c r="NPU158" s="63"/>
      <c r="NPV158" s="63"/>
      <c r="NPW158" s="63"/>
      <c r="NPX158" s="63"/>
      <c r="NPY158" s="63"/>
      <c r="NPZ158" s="63"/>
      <c r="NQA158" s="63"/>
      <c r="NQB158" s="63"/>
      <c r="NQC158" s="63"/>
      <c r="NQD158" s="63"/>
      <c r="NQE158" s="63"/>
      <c r="NQF158" s="63"/>
      <c r="NQG158" s="63"/>
      <c r="NQH158" s="63"/>
      <c r="NQI158" s="63"/>
      <c r="NQJ158" s="63"/>
      <c r="NQK158" s="63"/>
      <c r="NQL158" s="63"/>
      <c r="NQM158" s="63"/>
      <c r="NQN158" s="63"/>
      <c r="NQO158" s="63"/>
      <c r="NQP158" s="63"/>
      <c r="NQQ158" s="63"/>
      <c r="NQR158" s="63"/>
      <c r="NQS158" s="63"/>
      <c r="NQT158" s="63"/>
      <c r="NQU158" s="63"/>
      <c r="NQV158" s="63"/>
      <c r="NQW158" s="63"/>
      <c r="NQX158" s="63"/>
      <c r="NQY158" s="63"/>
      <c r="NQZ158" s="63"/>
      <c r="NRA158" s="63"/>
      <c r="NRB158" s="63"/>
      <c r="NRC158" s="63"/>
      <c r="NRD158" s="63"/>
      <c r="NRE158" s="63"/>
      <c r="NRF158" s="63"/>
      <c r="NRG158" s="63"/>
      <c r="NRH158" s="63"/>
      <c r="NRI158" s="63"/>
      <c r="NRJ158" s="63"/>
      <c r="NRK158" s="63"/>
      <c r="NRL158" s="63"/>
      <c r="NRM158" s="63"/>
      <c r="NRN158" s="63"/>
      <c r="NRO158" s="63"/>
      <c r="NRP158" s="63"/>
      <c r="NRQ158" s="63"/>
      <c r="NRR158" s="63"/>
      <c r="NRS158" s="63"/>
      <c r="NRT158" s="63"/>
      <c r="NRU158" s="63"/>
      <c r="NRV158" s="63"/>
      <c r="NRW158" s="63"/>
      <c r="NRX158" s="63"/>
      <c r="NRY158" s="63"/>
      <c r="NRZ158" s="63"/>
      <c r="NSA158" s="63"/>
      <c r="NSB158" s="63"/>
      <c r="NSC158" s="63"/>
      <c r="NSD158" s="63"/>
      <c r="NSE158" s="63"/>
      <c r="NSF158" s="63"/>
      <c r="NSG158" s="63"/>
      <c r="NSH158" s="63"/>
      <c r="NSI158" s="63"/>
      <c r="NSJ158" s="63"/>
      <c r="NSK158" s="63"/>
      <c r="NSL158" s="63"/>
      <c r="NSM158" s="63"/>
      <c r="NSN158" s="63"/>
      <c r="NSO158" s="63"/>
      <c r="NSP158" s="63"/>
      <c r="NSQ158" s="63"/>
      <c r="NSR158" s="63"/>
      <c r="NSS158" s="63"/>
      <c r="NST158" s="63"/>
      <c r="NSU158" s="63"/>
      <c r="NSV158" s="63"/>
      <c r="NSW158" s="63"/>
      <c r="NSX158" s="63"/>
      <c r="NSY158" s="63"/>
      <c r="NSZ158" s="63"/>
      <c r="NTA158" s="63"/>
      <c r="NTB158" s="63"/>
      <c r="NTC158" s="63"/>
      <c r="NTD158" s="63"/>
      <c r="NTE158" s="63"/>
      <c r="NTF158" s="63"/>
      <c r="NTG158" s="63"/>
      <c r="NTH158" s="63"/>
      <c r="NTI158" s="63"/>
      <c r="NTJ158" s="63"/>
      <c r="NTK158" s="63"/>
      <c r="NTL158" s="63"/>
      <c r="NTM158" s="63"/>
      <c r="NTN158" s="63"/>
      <c r="NTO158" s="63"/>
      <c r="NTP158" s="63"/>
      <c r="NTQ158" s="63"/>
      <c r="NTR158" s="63"/>
      <c r="NTS158" s="63"/>
      <c r="NTT158" s="63"/>
      <c r="NTU158" s="63"/>
      <c r="NTV158" s="63"/>
      <c r="NTW158" s="63"/>
      <c r="NTX158" s="63"/>
      <c r="NTY158" s="63"/>
      <c r="NTZ158" s="63"/>
      <c r="NUA158" s="63"/>
      <c r="NUB158" s="63"/>
      <c r="NUC158" s="63"/>
      <c r="NUD158" s="63"/>
      <c r="NUE158" s="63"/>
      <c r="NUF158" s="63"/>
      <c r="NUG158" s="63"/>
      <c r="NUH158" s="63"/>
      <c r="NUI158" s="63"/>
      <c r="NUJ158" s="63"/>
      <c r="NUK158" s="63"/>
      <c r="NUL158" s="63"/>
      <c r="NUM158" s="63"/>
      <c r="NUN158" s="63"/>
      <c r="NUO158" s="63"/>
      <c r="NUP158" s="63"/>
      <c r="NUQ158" s="63"/>
      <c r="NUR158" s="63"/>
      <c r="NUS158" s="63"/>
      <c r="NUT158" s="63"/>
      <c r="NUU158" s="63"/>
      <c r="NUV158" s="63"/>
      <c r="NUW158" s="63"/>
      <c r="NUX158" s="63"/>
      <c r="NUY158" s="63"/>
      <c r="NUZ158" s="63"/>
      <c r="NVA158" s="63"/>
      <c r="NVB158" s="63"/>
      <c r="NVC158" s="63"/>
      <c r="NVD158" s="63"/>
      <c r="NVE158" s="63"/>
      <c r="NVF158" s="63"/>
      <c r="NVG158" s="63"/>
      <c r="NVH158" s="63"/>
      <c r="NVI158" s="63"/>
      <c r="NVJ158" s="63"/>
      <c r="NVK158" s="63"/>
      <c r="NVL158" s="63"/>
      <c r="NVM158" s="63"/>
      <c r="NVN158" s="63"/>
      <c r="NVO158" s="63"/>
      <c r="NVP158" s="63"/>
      <c r="NVQ158" s="63"/>
      <c r="NVR158" s="63"/>
      <c r="NVS158" s="63"/>
      <c r="NVT158" s="63"/>
      <c r="NVU158" s="63"/>
      <c r="NVV158" s="63"/>
      <c r="NVW158" s="63"/>
      <c r="NVX158" s="63"/>
      <c r="NVY158" s="63"/>
      <c r="NVZ158" s="63"/>
      <c r="NWA158" s="63"/>
      <c r="NWB158" s="63"/>
      <c r="NWC158" s="63"/>
      <c r="NWD158" s="63"/>
      <c r="NWE158" s="63"/>
      <c r="NWF158" s="63"/>
      <c r="NWG158" s="63"/>
      <c r="NWH158" s="63"/>
      <c r="NWI158" s="63"/>
      <c r="NWJ158" s="63"/>
      <c r="NWK158" s="63"/>
      <c r="NWL158" s="63"/>
      <c r="NWM158" s="63"/>
      <c r="NWN158" s="63"/>
      <c r="NWO158" s="63"/>
      <c r="NWP158" s="63"/>
      <c r="NWQ158" s="63"/>
      <c r="NWR158" s="63"/>
      <c r="NWS158" s="63"/>
      <c r="NWT158" s="63"/>
      <c r="NWU158" s="63"/>
      <c r="NWV158" s="63"/>
      <c r="NWW158" s="63"/>
      <c r="NWX158" s="63"/>
      <c r="NWY158" s="63"/>
      <c r="NWZ158" s="63"/>
      <c r="NXA158" s="63"/>
      <c r="NXB158" s="63"/>
      <c r="NXC158" s="63"/>
      <c r="NXD158" s="63"/>
      <c r="NXE158" s="63"/>
      <c r="NXF158" s="63"/>
      <c r="NXG158" s="63"/>
      <c r="NXH158" s="63"/>
      <c r="NXI158" s="63"/>
      <c r="NXJ158" s="63"/>
      <c r="NXK158" s="63"/>
      <c r="NXL158" s="63"/>
      <c r="NXM158" s="63"/>
      <c r="NXN158" s="63"/>
      <c r="NXO158" s="63"/>
      <c r="NXP158" s="63"/>
      <c r="NXQ158" s="63"/>
      <c r="NXR158" s="63"/>
      <c r="NXS158" s="63"/>
      <c r="NXT158" s="63"/>
      <c r="NXU158" s="63"/>
      <c r="NXV158" s="63"/>
      <c r="NXW158" s="63"/>
      <c r="NXX158" s="63"/>
      <c r="NXY158" s="63"/>
      <c r="NXZ158" s="63"/>
      <c r="NYA158" s="63"/>
      <c r="NYB158" s="63"/>
      <c r="NYC158" s="63"/>
      <c r="NYD158" s="63"/>
      <c r="NYE158" s="63"/>
      <c r="NYF158" s="63"/>
      <c r="NYG158" s="63"/>
      <c r="NYH158" s="63"/>
      <c r="NYI158" s="63"/>
      <c r="NYJ158" s="63"/>
      <c r="NYK158" s="63"/>
      <c r="NYL158" s="63"/>
      <c r="NYM158" s="63"/>
      <c r="NYN158" s="63"/>
      <c r="NYO158" s="63"/>
      <c r="NYP158" s="63"/>
      <c r="NYQ158" s="63"/>
      <c r="NYR158" s="63"/>
      <c r="NYS158" s="63"/>
      <c r="NYT158" s="63"/>
      <c r="NYU158" s="63"/>
      <c r="NYV158" s="63"/>
      <c r="NYW158" s="63"/>
      <c r="NYX158" s="63"/>
      <c r="NYY158" s="63"/>
      <c r="NYZ158" s="63"/>
      <c r="NZA158" s="63"/>
      <c r="NZB158" s="63"/>
      <c r="NZC158" s="63"/>
      <c r="NZD158" s="63"/>
      <c r="NZE158" s="63"/>
      <c r="NZF158" s="63"/>
      <c r="NZG158" s="63"/>
      <c r="NZH158" s="63"/>
      <c r="NZI158" s="63"/>
      <c r="NZJ158" s="63"/>
      <c r="NZK158" s="63"/>
      <c r="NZL158" s="63"/>
      <c r="NZM158" s="63"/>
      <c r="NZN158" s="63"/>
      <c r="NZO158" s="63"/>
      <c r="NZP158" s="63"/>
      <c r="NZQ158" s="63"/>
      <c r="NZR158" s="63"/>
      <c r="NZS158" s="63"/>
      <c r="NZT158" s="63"/>
      <c r="NZU158" s="63"/>
      <c r="NZV158" s="63"/>
      <c r="NZW158" s="63"/>
      <c r="NZX158" s="63"/>
      <c r="NZY158" s="63"/>
      <c r="NZZ158" s="63"/>
      <c r="OAA158" s="63"/>
      <c r="OAB158" s="63"/>
      <c r="OAC158" s="63"/>
      <c r="OAD158" s="63"/>
      <c r="OAE158" s="63"/>
      <c r="OAF158" s="63"/>
      <c r="OAG158" s="63"/>
      <c r="OAH158" s="63"/>
      <c r="OAI158" s="63"/>
      <c r="OAJ158" s="63"/>
      <c r="OAK158" s="63"/>
      <c r="OAL158" s="63"/>
      <c r="OAM158" s="63"/>
      <c r="OAN158" s="63"/>
      <c r="OAO158" s="63"/>
      <c r="OAP158" s="63"/>
      <c r="OAQ158" s="63"/>
      <c r="OAR158" s="63"/>
      <c r="OAS158" s="63"/>
      <c r="OAT158" s="63"/>
      <c r="OAU158" s="63"/>
      <c r="OAV158" s="63"/>
      <c r="OAW158" s="63"/>
      <c r="OAX158" s="63"/>
      <c r="OAY158" s="63"/>
      <c r="OAZ158" s="63"/>
      <c r="OBA158" s="63"/>
      <c r="OBB158" s="63"/>
      <c r="OBC158" s="63"/>
      <c r="OBD158" s="63"/>
      <c r="OBE158" s="63"/>
      <c r="OBF158" s="63"/>
      <c r="OBG158" s="63"/>
      <c r="OBH158" s="63"/>
      <c r="OBI158" s="63"/>
      <c r="OBJ158" s="63"/>
      <c r="OBK158" s="63"/>
      <c r="OBL158" s="63"/>
      <c r="OBM158" s="63"/>
      <c r="OBN158" s="63"/>
      <c r="OBO158" s="63"/>
      <c r="OBP158" s="63"/>
      <c r="OBQ158" s="63"/>
      <c r="OBR158" s="63"/>
      <c r="OBS158" s="63"/>
      <c r="OBT158" s="63"/>
      <c r="OBU158" s="63"/>
      <c r="OBV158" s="63"/>
      <c r="OBW158" s="63"/>
      <c r="OBX158" s="63"/>
      <c r="OBY158" s="63"/>
      <c r="OBZ158" s="63"/>
      <c r="OCA158" s="63"/>
      <c r="OCB158" s="63"/>
      <c r="OCC158" s="63"/>
      <c r="OCD158" s="63"/>
      <c r="OCE158" s="63"/>
      <c r="OCF158" s="63"/>
      <c r="OCG158" s="63"/>
      <c r="OCH158" s="63"/>
      <c r="OCI158" s="63"/>
      <c r="OCJ158" s="63"/>
      <c r="OCK158" s="63"/>
      <c r="OCL158" s="63"/>
      <c r="OCM158" s="63"/>
      <c r="OCN158" s="63"/>
      <c r="OCO158" s="63"/>
      <c r="OCP158" s="63"/>
      <c r="OCQ158" s="63"/>
      <c r="OCR158" s="63"/>
      <c r="OCS158" s="63"/>
      <c r="OCT158" s="63"/>
      <c r="OCU158" s="63"/>
      <c r="OCV158" s="63"/>
      <c r="OCW158" s="63"/>
      <c r="OCX158" s="63"/>
      <c r="OCY158" s="63"/>
      <c r="OCZ158" s="63"/>
      <c r="ODA158" s="63"/>
      <c r="ODB158" s="63"/>
      <c r="ODC158" s="63"/>
      <c r="ODD158" s="63"/>
      <c r="ODE158" s="63"/>
      <c r="ODF158" s="63"/>
      <c r="ODG158" s="63"/>
      <c r="ODH158" s="63"/>
      <c r="ODI158" s="63"/>
      <c r="ODJ158" s="63"/>
      <c r="ODK158" s="63"/>
      <c r="ODL158" s="63"/>
      <c r="ODM158" s="63"/>
      <c r="ODN158" s="63"/>
      <c r="ODO158" s="63"/>
      <c r="ODP158" s="63"/>
      <c r="ODQ158" s="63"/>
      <c r="ODR158" s="63"/>
      <c r="ODS158" s="63"/>
      <c r="ODT158" s="63"/>
      <c r="ODU158" s="63"/>
      <c r="ODV158" s="63"/>
      <c r="ODW158" s="63"/>
      <c r="ODX158" s="63"/>
      <c r="ODY158" s="63"/>
      <c r="ODZ158" s="63"/>
      <c r="OEA158" s="63"/>
      <c r="OEB158" s="63"/>
      <c r="OEC158" s="63"/>
      <c r="OED158" s="63"/>
      <c r="OEE158" s="63"/>
      <c r="OEF158" s="63"/>
      <c r="OEG158" s="63"/>
      <c r="OEH158" s="63"/>
      <c r="OEI158" s="63"/>
      <c r="OEJ158" s="63"/>
      <c r="OEK158" s="63"/>
      <c r="OEL158" s="63"/>
      <c r="OEM158" s="63"/>
      <c r="OEN158" s="63"/>
      <c r="OEO158" s="63"/>
      <c r="OEP158" s="63"/>
      <c r="OEQ158" s="63"/>
      <c r="OER158" s="63"/>
      <c r="OES158" s="63"/>
      <c r="OET158" s="63"/>
      <c r="OEU158" s="63"/>
      <c r="OEV158" s="63"/>
      <c r="OEW158" s="63"/>
      <c r="OEX158" s="63"/>
      <c r="OEY158" s="63"/>
      <c r="OEZ158" s="63"/>
      <c r="OFA158" s="63"/>
      <c r="OFB158" s="63"/>
      <c r="OFC158" s="63"/>
      <c r="OFD158" s="63"/>
      <c r="OFE158" s="63"/>
      <c r="OFF158" s="63"/>
      <c r="OFG158" s="63"/>
      <c r="OFH158" s="63"/>
      <c r="OFI158" s="63"/>
      <c r="OFJ158" s="63"/>
      <c r="OFK158" s="63"/>
      <c r="OFL158" s="63"/>
      <c r="OFM158" s="63"/>
      <c r="OFN158" s="63"/>
      <c r="OFO158" s="63"/>
      <c r="OFP158" s="63"/>
      <c r="OFQ158" s="63"/>
      <c r="OFR158" s="63"/>
      <c r="OFS158" s="63"/>
      <c r="OFT158" s="63"/>
      <c r="OFU158" s="63"/>
      <c r="OFV158" s="63"/>
      <c r="OFW158" s="63"/>
      <c r="OFX158" s="63"/>
      <c r="OFY158" s="63"/>
      <c r="OFZ158" s="63"/>
      <c r="OGA158" s="63"/>
      <c r="OGB158" s="63"/>
      <c r="OGC158" s="63"/>
      <c r="OGD158" s="63"/>
      <c r="OGE158" s="63"/>
      <c r="OGF158" s="63"/>
      <c r="OGG158" s="63"/>
      <c r="OGH158" s="63"/>
      <c r="OGI158" s="63"/>
      <c r="OGJ158" s="63"/>
      <c r="OGK158" s="63"/>
      <c r="OGL158" s="63"/>
      <c r="OGM158" s="63"/>
      <c r="OGN158" s="63"/>
      <c r="OGO158" s="63"/>
      <c r="OGP158" s="63"/>
      <c r="OGQ158" s="63"/>
      <c r="OGR158" s="63"/>
      <c r="OGS158" s="63"/>
      <c r="OGT158" s="63"/>
      <c r="OGU158" s="63"/>
      <c r="OGV158" s="63"/>
      <c r="OGW158" s="63"/>
      <c r="OGX158" s="63"/>
      <c r="OGY158" s="63"/>
      <c r="OGZ158" s="63"/>
      <c r="OHA158" s="63"/>
      <c r="OHB158" s="63"/>
      <c r="OHC158" s="63"/>
      <c r="OHD158" s="63"/>
      <c r="OHE158" s="63"/>
      <c r="OHF158" s="63"/>
      <c r="OHG158" s="63"/>
      <c r="OHH158" s="63"/>
      <c r="OHI158" s="63"/>
      <c r="OHJ158" s="63"/>
      <c r="OHK158" s="63"/>
      <c r="OHL158" s="63"/>
      <c r="OHM158" s="63"/>
      <c r="OHN158" s="63"/>
      <c r="OHO158" s="63"/>
      <c r="OHP158" s="63"/>
      <c r="OHQ158" s="63"/>
      <c r="OHR158" s="63"/>
      <c r="OHS158" s="63"/>
      <c r="OHT158" s="63"/>
      <c r="OHU158" s="63"/>
      <c r="OHV158" s="63"/>
      <c r="OHW158" s="63"/>
      <c r="OHX158" s="63"/>
      <c r="OHY158" s="63"/>
      <c r="OHZ158" s="63"/>
      <c r="OIA158" s="63"/>
      <c r="OIB158" s="63"/>
      <c r="OIC158" s="63"/>
      <c r="OID158" s="63"/>
      <c r="OIE158" s="63"/>
      <c r="OIF158" s="63"/>
      <c r="OIG158" s="63"/>
      <c r="OIH158" s="63"/>
      <c r="OII158" s="63"/>
      <c r="OIJ158" s="63"/>
      <c r="OIK158" s="63"/>
      <c r="OIL158" s="63"/>
      <c r="OIM158" s="63"/>
      <c r="OIN158" s="63"/>
      <c r="OIO158" s="63"/>
      <c r="OIP158" s="63"/>
      <c r="OIQ158" s="63"/>
      <c r="OIR158" s="63"/>
      <c r="OIS158" s="63"/>
      <c r="OIT158" s="63"/>
      <c r="OIU158" s="63"/>
      <c r="OIV158" s="63"/>
      <c r="OIW158" s="63"/>
      <c r="OIX158" s="63"/>
      <c r="OIY158" s="63"/>
      <c r="OIZ158" s="63"/>
      <c r="OJA158" s="63"/>
      <c r="OJB158" s="63"/>
      <c r="OJC158" s="63"/>
      <c r="OJD158" s="63"/>
      <c r="OJE158" s="63"/>
      <c r="OJF158" s="63"/>
      <c r="OJG158" s="63"/>
      <c r="OJH158" s="63"/>
      <c r="OJI158" s="63"/>
      <c r="OJJ158" s="63"/>
      <c r="OJK158" s="63"/>
      <c r="OJL158" s="63"/>
      <c r="OJM158" s="63"/>
      <c r="OJN158" s="63"/>
      <c r="OJO158" s="63"/>
      <c r="OJP158" s="63"/>
      <c r="OJQ158" s="63"/>
      <c r="OJR158" s="63"/>
      <c r="OJS158" s="63"/>
      <c r="OJT158" s="63"/>
      <c r="OJU158" s="63"/>
      <c r="OJV158" s="63"/>
      <c r="OJW158" s="63"/>
      <c r="OJX158" s="63"/>
      <c r="OJY158" s="63"/>
      <c r="OJZ158" s="63"/>
      <c r="OKA158" s="63"/>
      <c r="OKB158" s="63"/>
      <c r="OKC158" s="63"/>
      <c r="OKD158" s="63"/>
      <c r="OKE158" s="63"/>
      <c r="OKF158" s="63"/>
      <c r="OKG158" s="63"/>
      <c r="OKH158" s="63"/>
      <c r="OKI158" s="63"/>
      <c r="OKJ158" s="63"/>
      <c r="OKK158" s="63"/>
      <c r="OKL158" s="63"/>
      <c r="OKM158" s="63"/>
      <c r="OKN158" s="63"/>
      <c r="OKO158" s="63"/>
      <c r="OKP158" s="63"/>
      <c r="OKQ158" s="63"/>
      <c r="OKR158" s="63"/>
      <c r="OKS158" s="63"/>
      <c r="OKT158" s="63"/>
      <c r="OKU158" s="63"/>
      <c r="OKV158" s="63"/>
      <c r="OKW158" s="63"/>
      <c r="OKX158" s="63"/>
      <c r="OKY158" s="63"/>
      <c r="OKZ158" s="63"/>
      <c r="OLA158" s="63"/>
      <c r="OLB158" s="63"/>
      <c r="OLC158" s="63"/>
      <c r="OLD158" s="63"/>
      <c r="OLE158" s="63"/>
      <c r="OLF158" s="63"/>
      <c r="OLG158" s="63"/>
      <c r="OLH158" s="63"/>
      <c r="OLI158" s="63"/>
      <c r="OLJ158" s="63"/>
      <c r="OLK158" s="63"/>
      <c r="OLL158" s="63"/>
      <c r="OLM158" s="63"/>
      <c r="OLN158" s="63"/>
      <c r="OLO158" s="63"/>
      <c r="OLP158" s="63"/>
      <c r="OLQ158" s="63"/>
      <c r="OLR158" s="63"/>
      <c r="OLS158" s="63"/>
      <c r="OLT158" s="63"/>
      <c r="OLU158" s="63"/>
      <c r="OLV158" s="63"/>
      <c r="OLW158" s="63"/>
      <c r="OLX158" s="63"/>
      <c r="OLY158" s="63"/>
      <c r="OLZ158" s="63"/>
      <c r="OMA158" s="63"/>
      <c r="OMB158" s="63"/>
      <c r="OMC158" s="63"/>
      <c r="OMD158" s="63"/>
      <c r="OME158" s="63"/>
      <c r="OMF158" s="63"/>
      <c r="OMG158" s="63"/>
      <c r="OMH158" s="63"/>
      <c r="OMI158" s="63"/>
      <c r="OMJ158" s="63"/>
      <c r="OMK158" s="63"/>
      <c r="OML158" s="63"/>
      <c r="OMM158" s="63"/>
      <c r="OMN158" s="63"/>
      <c r="OMO158" s="63"/>
      <c r="OMP158" s="63"/>
      <c r="OMQ158" s="63"/>
      <c r="OMR158" s="63"/>
      <c r="OMS158" s="63"/>
      <c r="OMT158" s="63"/>
      <c r="OMU158" s="63"/>
      <c r="OMV158" s="63"/>
      <c r="OMW158" s="63"/>
      <c r="OMX158" s="63"/>
      <c r="OMY158" s="63"/>
      <c r="OMZ158" s="63"/>
      <c r="ONA158" s="63"/>
      <c r="ONB158" s="63"/>
      <c r="ONC158" s="63"/>
      <c r="OND158" s="63"/>
      <c r="ONE158" s="63"/>
      <c r="ONF158" s="63"/>
      <c r="ONG158" s="63"/>
      <c r="ONH158" s="63"/>
      <c r="ONI158" s="63"/>
      <c r="ONJ158" s="63"/>
      <c r="ONK158" s="63"/>
      <c r="ONL158" s="63"/>
      <c r="ONM158" s="63"/>
      <c r="ONN158" s="63"/>
      <c r="ONO158" s="63"/>
      <c r="ONP158" s="63"/>
      <c r="ONQ158" s="63"/>
      <c r="ONR158" s="63"/>
      <c r="ONS158" s="63"/>
      <c r="ONT158" s="63"/>
      <c r="ONU158" s="63"/>
      <c r="ONV158" s="63"/>
      <c r="ONW158" s="63"/>
      <c r="ONX158" s="63"/>
      <c r="ONY158" s="63"/>
      <c r="ONZ158" s="63"/>
      <c r="OOA158" s="63"/>
      <c r="OOB158" s="63"/>
      <c r="OOC158" s="63"/>
      <c r="OOD158" s="63"/>
      <c r="OOE158" s="63"/>
      <c r="OOF158" s="63"/>
      <c r="OOG158" s="63"/>
      <c r="OOH158" s="63"/>
      <c r="OOI158" s="63"/>
      <c r="OOJ158" s="63"/>
      <c r="OOK158" s="63"/>
      <c r="OOL158" s="63"/>
      <c r="OOM158" s="63"/>
      <c r="OON158" s="63"/>
      <c r="OOO158" s="63"/>
      <c r="OOP158" s="63"/>
      <c r="OOQ158" s="63"/>
      <c r="OOR158" s="63"/>
      <c r="OOS158" s="63"/>
      <c r="OOT158" s="63"/>
      <c r="OOU158" s="63"/>
      <c r="OOV158" s="63"/>
      <c r="OOW158" s="63"/>
      <c r="OOX158" s="63"/>
      <c r="OOY158" s="63"/>
      <c r="OOZ158" s="63"/>
      <c r="OPA158" s="63"/>
      <c r="OPB158" s="63"/>
      <c r="OPC158" s="63"/>
      <c r="OPD158" s="63"/>
      <c r="OPE158" s="63"/>
      <c r="OPF158" s="63"/>
      <c r="OPG158" s="63"/>
      <c r="OPH158" s="63"/>
      <c r="OPI158" s="63"/>
      <c r="OPJ158" s="63"/>
      <c r="OPK158" s="63"/>
      <c r="OPL158" s="63"/>
      <c r="OPM158" s="63"/>
      <c r="OPN158" s="63"/>
      <c r="OPO158" s="63"/>
      <c r="OPP158" s="63"/>
      <c r="OPQ158" s="63"/>
      <c r="OPR158" s="63"/>
      <c r="OPS158" s="63"/>
      <c r="OPT158" s="63"/>
      <c r="OPU158" s="63"/>
      <c r="OPV158" s="63"/>
      <c r="OPW158" s="63"/>
      <c r="OPX158" s="63"/>
      <c r="OPY158" s="63"/>
      <c r="OPZ158" s="63"/>
      <c r="OQA158" s="63"/>
      <c r="OQB158" s="63"/>
      <c r="OQC158" s="63"/>
      <c r="OQD158" s="63"/>
      <c r="OQE158" s="63"/>
      <c r="OQF158" s="63"/>
      <c r="OQG158" s="63"/>
      <c r="OQH158" s="63"/>
      <c r="OQI158" s="63"/>
      <c r="OQJ158" s="63"/>
      <c r="OQK158" s="63"/>
      <c r="OQL158" s="63"/>
      <c r="OQM158" s="63"/>
      <c r="OQN158" s="63"/>
      <c r="OQO158" s="63"/>
      <c r="OQP158" s="63"/>
      <c r="OQQ158" s="63"/>
      <c r="OQR158" s="63"/>
      <c r="OQS158" s="63"/>
      <c r="OQT158" s="63"/>
      <c r="OQU158" s="63"/>
      <c r="OQV158" s="63"/>
      <c r="OQW158" s="63"/>
      <c r="OQX158" s="63"/>
      <c r="OQY158" s="63"/>
      <c r="OQZ158" s="63"/>
      <c r="ORA158" s="63"/>
      <c r="ORB158" s="63"/>
      <c r="ORC158" s="63"/>
      <c r="ORD158" s="63"/>
      <c r="ORE158" s="63"/>
      <c r="ORF158" s="63"/>
      <c r="ORG158" s="63"/>
      <c r="ORH158" s="63"/>
      <c r="ORI158" s="63"/>
      <c r="ORJ158" s="63"/>
      <c r="ORK158" s="63"/>
      <c r="ORL158" s="63"/>
      <c r="ORM158" s="63"/>
      <c r="ORN158" s="63"/>
      <c r="ORO158" s="63"/>
      <c r="ORP158" s="63"/>
      <c r="ORQ158" s="63"/>
      <c r="ORR158" s="63"/>
      <c r="ORS158" s="63"/>
      <c r="ORT158" s="63"/>
      <c r="ORU158" s="63"/>
      <c r="ORV158" s="63"/>
      <c r="ORW158" s="63"/>
      <c r="ORX158" s="63"/>
      <c r="ORY158" s="63"/>
      <c r="ORZ158" s="63"/>
      <c r="OSA158" s="63"/>
      <c r="OSB158" s="63"/>
      <c r="OSC158" s="63"/>
      <c r="OSD158" s="63"/>
      <c r="OSE158" s="63"/>
      <c r="OSF158" s="63"/>
      <c r="OSG158" s="63"/>
      <c r="OSH158" s="63"/>
      <c r="OSI158" s="63"/>
      <c r="OSJ158" s="63"/>
      <c r="OSK158" s="63"/>
      <c r="OSL158" s="63"/>
      <c r="OSM158" s="63"/>
      <c r="OSN158" s="63"/>
      <c r="OSO158" s="63"/>
      <c r="OSP158" s="63"/>
      <c r="OSQ158" s="63"/>
      <c r="OSR158" s="63"/>
      <c r="OSS158" s="63"/>
      <c r="OST158" s="63"/>
      <c r="OSU158" s="63"/>
      <c r="OSV158" s="63"/>
      <c r="OSW158" s="63"/>
      <c r="OSX158" s="63"/>
      <c r="OSY158" s="63"/>
      <c r="OSZ158" s="63"/>
      <c r="OTA158" s="63"/>
      <c r="OTB158" s="63"/>
      <c r="OTC158" s="63"/>
      <c r="OTD158" s="63"/>
      <c r="OTE158" s="63"/>
      <c r="OTF158" s="63"/>
      <c r="OTG158" s="63"/>
      <c r="OTH158" s="63"/>
      <c r="OTI158" s="63"/>
      <c r="OTJ158" s="63"/>
      <c r="OTK158" s="63"/>
      <c r="OTL158" s="63"/>
      <c r="OTM158" s="63"/>
      <c r="OTN158" s="63"/>
      <c r="OTO158" s="63"/>
      <c r="OTP158" s="63"/>
      <c r="OTQ158" s="63"/>
      <c r="OTR158" s="63"/>
      <c r="OTS158" s="63"/>
      <c r="OTT158" s="63"/>
      <c r="OTU158" s="63"/>
      <c r="OTV158" s="63"/>
      <c r="OTW158" s="63"/>
      <c r="OTX158" s="63"/>
      <c r="OTY158" s="63"/>
      <c r="OTZ158" s="63"/>
      <c r="OUA158" s="63"/>
      <c r="OUB158" s="63"/>
      <c r="OUC158" s="63"/>
      <c r="OUD158" s="63"/>
      <c r="OUE158" s="63"/>
      <c r="OUF158" s="63"/>
      <c r="OUG158" s="63"/>
      <c r="OUH158" s="63"/>
      <c r="OUI158" s="63"/>
      <c r="OUJ158" s="63"/>
      <c r="OUK158" s="63"/>
      <c r="OUL158" s="63"/>
      <c r="OUM158" s="63"/>
      <c r="OUN158" s="63"/>
      <c r="OUO158" s="63"/>
      <c r="OUP158" s="63"/>
      <c r="OUQ158" s="63"/>
      <c r="OUR158" s="63"/>
      <c r="OUS158" s="63"/>
      <c r="OUT158" s="63"/>
      <c r="OUU158" s="63"/>
      <c r="OUV158" s="63"/>
      <c r="OUW158" s="63"/>
      <c r="OUX158" s="63"/>
      <c r="OUY158" s="63"/>
      <c r="OUZ158" s="63"/>
      <c r="OVA158" s="63"/>
      <c r="OVB158" s="63"/>
      <c r="OVC158" s="63"/>
      <c r="OVD158" s="63"/>
      <c r="OVE158" s="63"/>
      <c r="OVF158" s="63"/>
      <c r="OVG158" s="63"/>
      <c r="OVH158" s="63"/>
      <c r="OVI158" s="63"/>
      <c r="OVJ158" s="63"/>
      <c r="OVK158" s="63"/>
      <c r="OVL158" s="63"/>
      <c r="OVM158" s="63"/>
      <c r="OVN158" s="63"/>
      <c r="OVO158" s="63"/>
      <c r="OVP158" s="63"/>
      <c r="OVQ158" s="63"/>
      <c r="OVR158" s="63"/>
      <c r="OVS158" s="63"/>
      <c r="OVT158" s="63"/>
      <c r="OVU158" s="63"/>
      <c r="OVV158" s="63"/>
      <c r="OVW158" s="63"/>
      <c r="OVX158" s="63"/>
      <c r="OVY158" s="63"/>
      <c r="OVZ158" s="63"/>
      <c r="OWA158" s="63"/>
      <c r="OWB158" s="63"/>
      <c r="OWC158" s="63"/>
      <c r="OWD158" s="63"/>
      <c r="OWE158" s="63"/>
      <c r="OWF158" s="63"/>
      <c r="OWG158" s="63"/>
      <c r="OWH158" s="63"/>
      <c r="OWI158" s="63"/>
      <c r="OWJ158" s="63"/>
      <c r="OWK158" s="63"/>
      <c r="OWL158" s="63"/>
      <c r="OWM158" s="63"/>
      <c r="OWN158" s="63"/>
      <c r="OWO158" s="63"/>
      <c r="OWP158" s="63"/>
      <c r="OWQ158" s="63"/>
      <c r="OWR158" s="63"/>
      <c r="OWS158" s="63"/>
      <c r="OWT158" s="63"/>
      <c r="OWU158" s="63"/>
      <c r="OWV158" s="63"/>
      <c r="OWW158" s="63"/>
      <c r="OWX158" s="63"/>
      <c r="OWY158" s="63"/>
      <c r="OWZ158" s="63"/>
      <c r="OXA158" s="63"/>
      <c r="OXB158" s="63"/>
      <c r="OXC158" s="63"/>
      <c r="OXD158" s="63"/>
      <c r="OXE158" s="63"/>
      <c r="OXF158" s="63"/>
      <c r="OXG158" s="63"/>
      <c r="OXH158" s="63"/>
      <c r="OXI158" s="63"/>
      <c r="OXJ158" s="63"/>
      <c r="OXK158" s="63"/>
      <c r="OXL158" s="63"/>
      <c r="OXM158" s="63"/>
      <c r="OXN158" s="63"/>
      <c r="OXO158" s="63"/>
      <c r="OXP158" s="63"/>
      <c r="OXQ158" s="63"/>
      <c r="OXR158" s="63"/>
      <c r="OXS158" s="63"/>
      <c r="OXT158" s="63"/>
      <c r="OXU158" s="63"/>
      <c r="OXV158" s="63"/>
      <c r="OXW158" s="63"/>
      <c r="OXX158" s="63"/>
      <c r="OXY158" s="63"/>
      <c r="OXZ158" s="63"/>
      <c r="OYA158" s="63"/>
      <c r="OYB158" s="63"/>
      <c r="OYC158" s="63"/>
      <c r="OYD158" s="63"/>
      <c r="OYE158" s="63"/>
      <c r="OYF158" s="63"/>
      <c r="OYG158" s="63"/>
      <c r="OYH158" s="63"/>
      <c r="OYI158" s="63"/>
      <c r="OYJ158" s="63"/>
      <c r="OYK158" s="63"/>
      <c r="OYL158" s="63"/>
      <c r="OYM158" s="63"/>
      <c r="OYN158" s="63"/>
      <c r="OYO158" s="63"/>
      <c r="OYP158" s="63"/>
      <c r="OYQ158" s="63"/>
      <c r="OYR158" s="63"/>
      <c r="OYS158" s="63"/>
      <c r="OYT158" s="63"/>
      <c r="OYU158" s="63"/>
      <c r="OYV158" s="63"/>
      <c r="OYW158" s="63"/>
      <c r="OYX158" s="63"/>
      <c r="OYY158" s="63"/>
      <c r="OYZ158" s="63"/>
      <c r="OZA158" s="63"/>
      <c r="OZB158" s="63"/>
      <c r="OZC158" s="63"/>
      <c r="OZD158" s="63"/>
      <c r="OZE158" s="63"/>
      <c r="OZF158" s="63"/>
      <c r="OZG158" s="63"/>
      <c r="OZH158" s="63"/>
      <c r="OZI158" s="63"/>
      <c r="OZJ158" s="63"/>
      <c r="OZK158" s="63"/>
      <c r="OZL158" s="63"/>
      <c r="OZM158" s="63"/>
      <c r="OZN158" s="63"/>
      <c r="OZO158" s="63"/>
      <c r="OZP158" s="63"/>
      <c r="OZQ158" s="63"/>
      <c r="OZR158" s="63"/>
      <c r="OZS158" s="63"/>
      <c r="OZT158" s="63"/>
      <c r="OZU158" s="63"/>
      <c r="OZV158" s="63"/>
      <c r="OZW158" s="63"/>
      <c r="OZX158" s="63"/>
      <c r="OZY158" s="63"/>
      <c r="OZZ158" s="63"/>
      <c r="PAA158" s="63"/>
      <c r="PAB158" s="63"/>
      <c r="PAC158" s="63"/>
      <c r="PAD158" s="63"/>
      <c r="PAE158" s="63"/>
      <c r="PAF158" s="63"/>
      <c r="PAG158" s="63"/>
      <c r="PAH158" s="63"/>
      <c r="PAI158" s="63"/>
      <c r="PAJ158" s="63"/>
      <c r="PAK158" s="63"/>
      <c r="PAL158" s="63"/>
      <c r="PAM158" s="63"/>
      <c r="PAN158" s="63"/>
      <c r="PAO158" s="63"/>
      <c r="PAP158" s="63"/>
      <c r="PAQ158" s="63"/>
      <c r="PAR158" s="63"/>
      <c r="PAS158" s="63"/>
      <c r="PAT158" s="63"/>
      <c r="PAU158" s="63"/>
      <c r="PAV158" s="63"/>
      <c r="PAW158" s="63"/>
      <c r="PAX158" s="63"/>
      <c r="PAY158" s="63"/>
      <c r="PAZ158" s="63"/>
      <c r="PBA158" s="63"/>
      <c r="PBB158" s="63"/>
      <c r="PBC158" s="63"/>
      <c r="PBD158" s="63"/>
      <c r="PBE158" s="63"/>
      <c r="PBF158" s="63"/>
      <c r="PBG158" s="63"/>
      <c r="PBH158" s="63"/>
      <c r="PBI158" s="63"/>
      <c r="PBJ158" s="63"/>
      <c r="PBK158" s="63"/>
      <c r="PBL158" s="63"/>
      <c r="PBM158" s="63"/>
      <c r="PBN158" s="63"/>
      <c r="PBO158" s="63"/>
      <c r="PBP158" s="63"/>
      <c r="PBQ158" s="63"/>
      <c r="PBR158" s="63"/>
      <c r="PBS158" s="63"/>
      <c r="PBT158" s="63"/>
      <c r="PBU158" s="63"/>
      <c r="PBV158" s="63"/>
      <c r="PBW158" s="63"/>
      <c r="PBX158" s="63"/>
      <c r="PBY158" s="63"/>
      <c r="PBZ158" s="63"/>
      <c r="PCA158" s="63"/>
      <c r="PCB158" s="63"/>
      <c r="PCC158" s="63"/>
      <c r="PCD158" s="63"/>
      <c r="PCE158" s="63"/>
      <c r="PCF158" s="63"/>
      <c r="PCG158" s="63"/>
      <c r="PCH158" s="63"/>
      <c r="PCI158" s="63"/>
      <c r="PCJ158" s="63"/>
      <c r="PCK158" s="63"/>
      <c r="PCL158" s="63"/>
      <c r="PCM158" s="63"/>
      <c r="PCN158" s="63"/>
      <c r="PCO158" s="63"/>
      <c r="PCP158" s="63"/>
      <c r="PCQ158" s="63"/>
      <c r="PCR158" s="63"/>
      <c r="PCS158" s="63"/>
      <c r="PCT158" s="63"/>
      <c r="PCU158" s="63"/>
      <c r="PCV158" s="63"/>
      <c r="PCW158" s="63"/>
      <c r="PCX158" s="63"/>
      <c r="PCY158" s="63"/>
      <c r="PCZ158" s="63"/>
      <c r="PDA158" s="63"/>
      <c r="PDB158" s="63"/>
      <c r="PDC158" s="63"/>
      <c r="PDD158" s="63"/>
      <c r="PDE158" s="63"/>
      <c r="PDF158" s="63"/>
      <c r="PDG158" s="63"/>
      <c r="PDH158" s="63"/>
      <c r="PDI158" s="63"/>
      <c r="PDJ158" s="63"/>
      <c r="PDK158" s="63"/>
      <c r="PDL158" s="63"/>
      <c r="PDM158" s="63"/>
      <c r="PDN158" s="63"/>
      <c r="PDO158" s="63"/>
      <c r="PDP158" s="63"/>
      <c r="PDQ158" s="63"/>
      <c r="PDR158" s="63"/>
      <c r="PDS158" s="63"/>
      <c r="PDT158" s="63"/>
      <c r="PDU158" s="63"/>
      <c r="PDV158" s="63"/>
      <c r="PDW158" s="63"/>
      <c r="PDX158" s="63"/>
      <c r="PDY158" s="63"/>
      <c r="PDZ158" s="63"/>
      <c r="PEA158" s="63"/>
      <c r="PEB158" s="63"/>
      <c r="PEC158" s="63"/>
      <c r="PED158" s="63"/>
      <c r="PEE158" s="63"/>
      <c r="PEF158" s="63"/>
      <c r="PEG158" s="63"/>
      <c r="PEH158" s="63"/>
      <c r="PEI158" s="63"/>
      <c r="PEJ158" s="63"/>
      <c r="PEK158" s="63"/>
      <c r="PEL158" s="63"/>
      <c r="PEM158" s="63"/>
      <c r="PEN158" s="63"/>
      <c r="PEO158" s="63"/>
      <c r="PEP158" s="63"/>
      <c r="PEQ158" s="63"/>
      <c r="PER158" s="63"/>
      <c r="PES158" s="63"/>
      <c r="PET158" s="63"/>
      <c r="PEU158" s="63"/>
      <c r="PEV158" s="63"/>
      <c r="PEW158" s="63"/>
      <c r="PEX158" s="63"/>
      <c r="PEY158" s="63"/>
      <c r="PEZ158" s="63"/>
      <c r="PFA158" s="63"/>
      <c r="PFB158" s="63"/>
      <c r="PFC158" s="63"/>
      <c r="PFD158" s="63"/>
      <c r="PFE158" s="63"/>
      <c r="PFF158" s="63"/>
      <c r="PFG158" s="63"/>
      <c r="PFH158" s="63"/>
      <c r="PFI158" s="63"/>
      <c r="PFJ158" s="63"/>
      <c r="PFK158" s="63"/>
      <c r="PFL158" s="63"/>
      <c r="PFM158" s="63"/>
      <c r="PFN158" s="63"/>
      <c r="PFO158" s="63"/>
      <c r="PFP158" s="63"/>
      <c r="PFQ158" s="63"/>
      <c r="PFR158" s="63"/>
      <c r="PFS158" s="63"/>
      <c r="PFT158" s="63"/>
      <c r="PFU158" s="63"/>
      <c r="PFV158" s="63"/>
      <c r="PFW158" s="63"/>
      <c r="PFX158" s="63"/>
      <c r="PFY158" s="63"/>
      <c r="PFZ158" s="63"/>
      <c r="PGA158" s="63"/>
      <c r="PGB158" s="63"/>
      <c r="PGC158" s="63"/>
      <c r="PGD158" s="63"/>
      <c r="PGE158" s="63"/>
      <c r="PGF158" s="63"/>
      <c r="PGG158" s="63"/>
      <c r="PGH158" s="63"/>
      <c r="PGI158" s="63"/>
      <c r="PGJ158" s="63"/>
      <c r="PGK158" s="63"/>
      <c r="PGL158" s="63"/>
      <c r="PGM158" s="63"/>
      <c r="PGN158" s="63"/>
      <c r="PGO158" s="63"/>
      <c r="PGP158" s="63"/>
      <c r="PGQ158" s="63"/>
      <c r="PGR158" s="63"/>
      <c r="PGS158" s="63"/>
      <c r="PGT158" s="63"/>
      <c r="PGU158" s="63"/>
      <c r="PGV158" s="63"/>
      <c r="PGW158" s="63"/>
      <c r="PGX158" s="63"/>
      <c r="PGY158" s="63"/>
      <c r="PGZ158" s="63"/>
      <c r="PHA158" s="63"/>
      <c r="PHB158" s="63"/>
      <c r="PHC158" s="63"/>
      <c r="PHD158" s="63"/>
      <c r="PHE158" s="63"/>
      <c r="PHF158" s="63"/>
      <c r="PHG158" s="63"/>
      <c r="PHH158" s="63"/>
      <c r="PHI158" s="63"/>
      <c r="PHJ158" s="63"/>
      <c r="PHK158" s="63"/>
      <c r="PHL158" s="63"/>
      <c r="PHM158" s="63"/>
      <c r="PHN158" s="63"/>
      <c r="PHO158" s="63"/>
      <c r="PHP158" s="63"/>
      <c r="PHQ158" s="63"/>
      <c r="PHR158" s="63"/>
      <c r="PHS158" s="63"/>
      <c r="PHT158" s="63"/>
      <c r="PHU158" s="63"/>
      <c r="PHV158" s="63"/>
      <c r="PHW158" s="63"/>
      <c r="PHX158" s="63"/>
      <c r="PHY158" s="63"/>
      <c r="PHZ158" s="63"/>
      <c r="PIA158" s="63"/>
      <c r="PIB158" s="63"/>
      <c r="PIC158" s="63"/>
      <c r="PID158" s="63"/>
      <c r="PIE158" s="63"/>
      <c r="PIF158" s="63"/>
      <c r="PIG158" s="63"/>
      <c r="PIH158" s="63"/>
      <c r="PII158" s="63"/>
      <c r="PIJ158" s="63"/>
      <c r="PIK158" s="63"/>
      <c r="PIL158" s="63"/>
      <c r="PIM158" s="63"/>
      <c r="PIN158" s="63"/>
      <c r="PIO158" s="63"/>
      <c r="PIP158" s="63"/>
      <c r="PIQ158" s="63"/>
      <c r="PIR158" s="63"/>
      <c r="PIS158" s="63"/>
      <c r="PIT158" s="63"/>
      <c r="PIU158" s="63"/>
      <c r="PIV158" s="63"/>
      <c r="PIW158" s="63"/>
      <c r="PIX158" s="63"/>
      <c r="PIY158" s="63"/>
      <c r="PIZ158" s="63"/>
      <c r="PJA158" s="63"/>
      <c r="PJB158" s="63"/>
      <c r="PJC158" s="63"/>
      <c r="PJD158" s="63"/>
      <c r="PJE158" s="63"/>
      <c r="PJF158" s="63"/>
      <c r="PJG158" s="63"/>
      <c r="PJH158" s="63"/>
      <c r="PJI158" s="63"/>
      <c r="PJJ158" s="63"/>
      <c r="PJK158" s="63"/>
      <c r="PJL158" s="63"/>
      <c r="PJM158" s="63"/>
      <c r="PJN158" s="63"/>
      <c r="PJO158" s="63"/>
      <c r="PJP158" s="63"/>
      <c r="PJQ158" s="63"/>
      <c r="PJR158" s="63"/>
      <c r="PJS158" s="63"/>
      <c r="PJT158" s="63"/>
      <c r="PJU158" s="63"/>
      <c r="PJV158" s="63"/>
      <c r="PJW158" s="63"/>
      <c r="PJX158" s="63"/>
      <c r="PJY158" s="63"/>
      <c r="PJZ158" s="63"/>
      <c r="PKA158" s="63"/>
      <c r="PKB158" s="63"/>
      <c r="PKC158" s="63"/>
      <c r="PKD158" s="63"/>
      <c r="PKE158" s="63"/>
      <c r="PKF158" s="63"/>
      <c r="PKG158" s="63"/>
      <c r="PKH158" s="63"/>
      <c r="PKI158" s="63"/>
      <c r="PKJ158" s="63"/>
      <c r="PKK158" s="63"/>
      <c r="PKL158" s="63"/>
      <c r="PKM158" s="63"/>
      <c r="PKN158" s="63"/>
      <c r="PKO158" s="63"/>
      <c r="PKP158" s="63"/>
      <c r="PKQ158" s="63"/>
      <c r="PKR158" s="63"/>
      <c r="PKS158" s="63"/>
      <c r="PKT158" s="63"/>
      <c r="PKU158" s="63"/>
      <c r="PKV158" s="63"/>
      <c r="PKW158" s="63"/>
      <c r="PKX158" s="63"/>
      <c r="PKY158" s="63"/>
      <c r="PKZ158" s="63"/>
      <c r="PLA158" s="63"/>
      <c r="PLB158" s="63"/>
      <c r="PLC158" s="63"/>
      <c r="PLD158" s="63"/>
      <c r="PLE158" s="63"/>
      <c r="PLF158" s="63"/>
      <c r="PLG158" s="63"/>
      <c r="PLH158" s="63"/>
      <c r="PLI158" s="63"/>
      <c r="PLJ158" s="63"/>
      <c r="PLK158" s="63"/>
      <c r="PLL158" s="63"/>
      <c r="PLM158" s="63"/>
      <c r="PLN158" s="63"/>
      <c r="PLO158" s="63"/>
      <c r="PLP158" s="63"/>
      <c r="PLQ158" s="63"/>
      <c r="PLR158" s="63"/>
      <c r="PLS158" s="63"/>
      <c r="PLT158" s="63"/>
      <c r="PLU158" s="63"/>
      <c r="PLV158" s="63"/>
      <c r="PLW158" s="63"/>
      <c r="PLX158" s="63"/>
      <c r="PLY158" s="63"/>
      <c r="PLZ158" s="63"/>
      <c r="PMA158" s="63"/>
      <c r="PMB158" s="63"/>
      <c r="PMC158" s="63"/>
      <c r="PMD158" s="63"/>
      <c r="PME158" s="63"/>
      <c r="PMF158" s="63"/>
      <c r="PMG158" s="63"/>
      <c r="PMH158" s="63"/>
      <c r="PMI158" s="63"/>
      <c r="PMJ158" s="63"/>
      <c r="PMK158" s="63"/>
      <c r="PML158" s="63"/>
      <c r="PMM158" s="63"/>
      <c r="PMN158" s="63"/>
      <c r="PMO158" s="63"/>
      <c r="PMP158" s="63"/>
      <c r="PMQ158" s="63"/>
      <c r="PMR158" s="63"/>
      <c r="PMS158" s="63"/>
      <c r="PMT158" s="63"/>
      <c r="PMU158" s="63"/>
      <c r="PMV158" s="63"/>
      <c r="PMW158" s="63"/>
      <c r="PMX158" s="63"/>
      <c r="PMY158" s="63"/>
      <c r="PMZ158" s="63"/>
      <c r="PNA158" s="63"/>
      <c r="PNB158" s="63"/>
      <c r="PNC158" s="63"/>
      <c r="PND158" s="63"/>
      <c r="PNE158" s="63"/>
      <c r="PNF158" s="63"/>
      <c r="PNG158" s="63"/>
      <c r="PNH158" s="63"/>
      <c r="PNI158" s="63"/>
      <c r="PNJ158" s="63"/>
      <c r="PNK158" s="63"/>
      <c r="PNL158" s="63"/>
      <c r="PNM158" s="63"/>
      <c r="PNN158" s="63"/>
      <c r="PNO158" s="63"/>
      <c r="PNP158" s="63"/>
      <c r="PNQ158" s="63"/>
      <c r="PNR158" s="63"/>
      <c r="PNS158" s="63"/>
      <c r="PNT158" s="63"/>
      <c r="PNU158" s="63"/>
      <c r="PNV158" s="63"/>
      <c r="PNW158" s="63"/>
      <c r="PNX158" s="63"/>
      <c r="PNY158" s="63"/>
      <c r="PNZ158" s="63"/>
      <c r="POA158" s="63"/>
      <c r="POB158" s="63"/>
      <c r="POC158" s="63"/>
      <c r="POD158" s="63"/>
      <c r="POE158" s="63"/>
      <c r="POF158" s="63"/>
      <c r="POG158" s="63"/>
      <c r="POH158" s="63"/>
      <c r="POI158" s="63"/>
      <c r="POJ158" s="63"/>
      <c r="POK158" s="63"/>
      <c r="POL158" s="63"/>
      <c r="POM158" s="63"/>
      <c r="PON158" s="63"/>
      <c r="POO158" s="63"/>
      <c r="POP158" s="63"/>
      <c r="POQ158" s="63"/>
      <c r="POR158" s="63"/>
      <c r="POS158" s="63"/>
      <c r="POT158" s="63"/>
      <c r="POU158" s="63"/>
      <c r="POV158" s="63"/>
      <c r="POW158" s="63"/>
      <c r="POX158" s="63"/>
      <c r="POY158" s="63"/>
      <c r="POZ158" s="63"/>
      <c r="PPA158" s="63"/>
      <c r="PPB158" s="63"/>
      <c r="PPC158" s="63"/>
      <c r="PPD158" s="63"/>
      <c r="PPE158" s="63"/>
      <c r="PPF158" s="63"/>
      <c r="PPG158" s="63"/>
      <c r="PPH158" s="63"/>
      <c r="PPI158" s="63"/>
      <c r="PPJ158" s="63"/>
      <c r="PPK158" s="63"/>
      <c r="PPL158" s="63"/>
      <c r="PPM158" s="63"/>
      <c r="PPN158" s="63"/>
      <c r="PPO158" s="63"/>
      <c r="PPP158" s="63"/>
      <c r="PPQ158" s="63"/>
      <c r="PPR158" s="63"/>
      <c r="PPS158" s="63"/>
      <c r="PPT158" s="63"/>
      <c r="PPU158" s="63"/>
      <c r="PPV158" s="63"/>
      <c r="PPW158" s="63"/>
      <c r="PPX158" s="63"/>
      <c r="PPY158" s="63"/>
      <c r="PPZ158" s="63"/>
      <c r="PQA158" s="63"/>
      <c r="PQB158" s="63"/>
      <c r="PQC158" s="63"/>
      <c r="PQD158" s="63"/>
      <c r="PQE158" s="63"/>
      <c r="PQF158" s="63"/>
      <c r="PQG158" s="63"/>
      <c r="PQH158" s="63"/>
      <c r="PQI158" s="63"/>
      <c r="PQJ158" s="63"/>
      <c r="PQK158" s="63"/>
      <c r="PQL158" s="63"/>
      <c r="PQM158" s="63"/>
      <c r="PQN158" s="63"/>
      <c r="PQO158" s="63"/>
      <c r="PQP158" s="63"/>
      <c r="PQQ158" s="63"/>
      <c r="PQR158" s="63"/>
      <c r="PQS158" s="63"/>
      <c r="PQT158" s="63"/>
      <c r="PQU158" s="63"/>
      <c r="PQV158" s="63"/>
      <c r="PQW158" s="63"/>
      <c r="PQX158" s="63"/>
      <c r="PQY158" s="63"/>
      <c r="PQZ158" s="63"/>
      <c r="PRA158" s="63"/>
      <c r="PRB158" s="63"/>
      <c r="PRC158" s="63"/>
      <c r="PRD158" s="63"/>
      <c r="PRE158" s="63"/>
      <c r="PRF158" s="63"/>
      <c r="PRG158" s="63"/>
      <c r="PRH158" s="63"/>
      <c r="PRI158" s="63"/>
      <c r="PRJ158" s="63"/>
      <c r="PRK158" s="63"/>
      <c r="PRL158" s="63"/>
      <c r="PRM158" s="63"/>
      <c r="PRN158" s="63"/>
      <c r="PRO158" s="63"/>
      <c r="PRP158" s="63"/>
      <c r="PRQ158" s="63"/>
      <c r="PRR158" s="63"/>
      <c r="PRS158" s="63"/>
      <c r="PRT158" s="63"/>
      <c r="PRU158" s="63"/>
      <c r="PRV158" s="63"/>
      <c r="PRW158" s="63"/>
      <c r="PRX158" s="63"/>
      <c r="PRY158" s="63"/>
      <c r="PRZ158" s="63"/>
      <c r="PSA158" s="63"/>
      <c r="PSB158" s="63"/>
      <c r="PSC158" s="63"/>
      <c r="PSD158" s="63"/>
      <c r="PSE158" s="63"/>
      <c r="PSF158" s="63"/>
      <c r="PSG158" s="63"/>
      <c r="PSH158" s="63"/>
      <c r="PSI158" s="63"/>
      <c r="PSJ158" s="63"/>
      <c r="PSK158" s="63"/>
      <c r="PSL158" s="63"/>
      <c r="PSM158" s="63"/>
      <c r="PSN158" s="63"/>
      <c r="PSO158" s="63"/>
      <c r="PSP158" s="63"/>
      <c r="PSQ158" s="63"/>
      <c r="PSR158" s="63"/>
      <c r="PSS158" s="63"/>
      <c r="PST158" s="63"/>
      <c r="PSU158" s="63"/>
      <c r="PSV158" s="63"/>
      <c r="PSW158" s="63"/>
      <c r="PSX158" s="63"/>
      <c r="PSY158" s="63"/>
      <c r="PSZ158" s="63"/>
      <c r="PTA158" s="63"/>
      <c r="PTB158" s="63"/>
      <c r="PTC158" s="63"/>
      <c r="PTD158" s="63"/>
      <c r="PTE158" s="63"/>
      <c r="PTF158" s="63"/>
      <c r="PTG158" s="63"/>
      <c r="PTH158" s="63"/>
      <c r="PTI158" s="63"/>
      <c r="PTJ158" s="63"/>
      <c r="PTK158" s="63"/>
      <c r="PTL158" s="63"/>
      <c r="PTM158" s="63"/>
      <c r="PTN158" s="63"/>
      <c r="PTO158" s="63"/>
      <c r="PTP158" s="63"/>
      <c r="PTQ158" s="63"/>
      <c r="PTR158" s="63"/>
      <c r="PTS158" s="63"/>
      <c r="PTT158" s="63"/>
      <c r="PTU158" s="63"/>
      <c r="PTV158" s="63"/>
      <c r="PTW158" s="63"/>
      <c r="PTX158" s="63"/>
      <c r="PTY158" s="63"/>
      <c r="PTZ158" s="63"/>
      <c r="PUA158" s="63"/>
      <c r="PUB158" s="63"/>
      <c r="PUC158" s="63"/>
      <c r="PUD158" s="63"/>
      <c r="PUE158" s="63"/>
      <c r="PUF158" s="63"/>
      <c r="PUG158" s="63"/>
      <c r="PUH158" s="63"/>
      <c r="PUI158" s="63"/>
      <c r="PUJ158" s="63"/>
      <c r="PUK158" s="63"/>
      <c r="PUL158" s="63"/>
      <c r="PUM158" s="63"/>
      <c r="PUN158" s="63"/>
      <c r="PUO158" s="63"/>
      <c r="PUP158" s="63"/>
      <c r="PUQ158" s="63"/>
      <c r="PUR158" s="63"/>
      <c r="PUS158" s="63"/>
      <c r="PUT158" s="63"/>
      <c r="PUU158" s="63"/>
      <c r="PUV158" s="63"/>
      <c r="PUW158" s="63"/>
      <c r="PUX158" s="63"/>
      <c r="PUY158" s="63"/>
      <c r="PUZ158" s="63"/>
      <c r="PVA158" s="63"/>
      <c r="PVB158" s="63"/>
      <c r="PVC158" s="63"/>
      <c r="PVD158" s="63"/>
      <c r="PVE158" s="63"/>
      <c r="PVF158" s="63"/>
      <c r="PVG158" s="63"/>
      <c r="PVH158" s="63"/>
      <c r="PVI158" s="63"/>
      <c r="PVJ158" s="63"/>
      <c r="PVK158" s="63"/>
      <c r="PVL158" s="63"/>
      <c r="PVM158" s="63"/>
      <c r="PVN158" s="63"/>
      <c r="PVO158" s="63"/>
      <c r="PVP158" s="63"/>
      <c r="PVQ158" s="63"/>
      <c r="PVR158" s="63"/>
      <c r="PVS158" s="63"/>
      <c r="PVT158" s="63"/>
      <c r="PVU158" s="63"/>
      <c r="PVV158" s="63"/>
      <c r="PVW158" s="63"/>
      <c r="PVX158" s="63"/>
      <c r="PVY158" s="63"/>
      <c r="PVZ158" s="63"/>
      <c r="PWA158" s="63"/>
      <c r="PWB158" s="63"/>
      <c r="PWC158" s="63"/>
      <c r="PWD158" s="63"/>
      <c r="PWE158" s="63"/>
      <c r="PWF158" s="63"/>
      <c r="PWG158" s="63"/>
      <c r="PWH158" s="63"/>
      <c r="PWI158" s="63"/>
      <c r="PWJ158" s="63"/>
      <c r="PWK158" s="63"/>
      <c r="PWL158" s="63"/>
      <c r="PWM158" s="63"/>
      <c r="PWN158" s="63"/>
      <c r="PWO158" s="63"/>
      <c r="PWP158" s="63"/>
      <c r="PWQ158" s="63"/>
      <c r="PWR158" s="63"/>
      <c r="PWS158" s="63"/>
      <c r="PWT158" s="63"/>
      <c r="PWU158" s="63"/>
      <c r="PWV158" s="63"/>
      <c r="PWW158" s="63"/>
      <c r="PWX158" s="63"/>
      <c r="PWY158" s="63"/>
      <c r="PWZ158" s="63"/>
      <c r="PXA158" s="63"/>
      <c r="PXB158" s="63"/>
      <c r="PXC158" s="63"/>
      <c r="PXD158" s="63"/>
      <c r="PXE158" s="63"/>
      <c r="PXF158" s="63"/>
      <c r="PXG158" s="63"/>
      <c r="PXH158" s="63"/>
      <c r="PXI158" s="63"/>
      <c r="PXJ158" s="63"/>
      <c r="PXK158" s="63"/>
      <c r="PXL158" s="63"/>
      <c r="PXM158" s="63"/>
      <c r="PXN158" s="63"/>
      <c r="PXO158" s="63"/>
      <c r="PXP158" s="63"/>
      <c r="PXQ158" s="63"/>
      <c r="PXR158" s="63"/>
      <c r="PXS158" s="63"/>
      <c r="PXT158" s="63"/>
      <c r="PXU158" s="63"/>
      <c r="PXV158" s="63"/>
      <c r="PXW158" s="63"/>
      <c r="PXX158" s="63"/>
      <c r="PXY158" s="63"/>
      <c r="PXZ158" s="63"/>
      <c r="PYA158" s="63"/>
      <c r="PYB158" s="63"/>
      <c r="PYC158" s="63"/>
      <c r="PYD158" s="63"/>
      <c r="PYE158" s="63"/>
      <c r="PYF158" s="63"/>
      <c r="PYG158" s="63"/>
      <c r="PYH158" s="63"/>
      <c r="PYI158" s="63"/>
      <c r="PYJ158" s="63"/>
      <c r="PYK158" s="63"/>
      <c r="PYL158" s="63"/>
      <c r="PYM158" s="63"/>
      <c r="PYN158" s="63"/>
      <c r="PYO158" s="63"/>
      <c r="PYP158" s="63"/>
      <c r="PYQ158" s="63"/>
      <c r="PYR158" s="63"/>
      <c r="PYS158" s="63"/>
      <c r="PYT158" s="63"/>
      <c r="PYU158" s="63"/>
      <c r="PYV158" s="63"/>
      <c r="PYW158" s="63"/>
      <c r="PYX158" s="63"/>
      <c r="PYY158" s="63"/>
      <c r="PYZ158" s="63"/>
      <c r="PZA158" s="63"/>
      <c r="PZB158" s="63"/>
      <c r="PZC158" s="63"/>
      <c r="PZD158" s="63"/>
      <c r="PZE158" s="63"/>
      <c r="PZF158" s="63"/>
      <c r="PZG158" s="63"/>
      <c r="PZH158" s="63"/>
      <c r="PZI158" s="63"/>
      <c r="PZJ158" s="63"/>
      <c r="PZK158" s="63"/>
      <c r="PZL158" s="63"/>
      <c r="PZM158" s="63"/>
      <c r="PZN158" s="63"/>
      <c r="PZO158" s="63"/>
      <c r="PZP158" s="63"/>
      <c r="PZQ158" s="63"/>
      <c r="PZR158" s="63"/>
      <c r="PZS158" s="63"/>
      <c r="PZT158" s="63"/>
      <c r="PZU158" s="63"/>
      <c r="PZV158" s="63"/>
      <c r="PZW158" s="63"/>
      <c r="PZX158" s="63"/>
      <c r="PZY158" s="63"/>
      <c r="PZZ158" s="63"/>
      <c r="QAA158" s="63"/>
      <c r="QAB158" s="63"/>
      <c r="QAC158" s="63"/>
      <c r="QAD158" s="63"/>
      <c r="QAE158" s="63"/>
      <c r="QAF158" s="63"/>
      <c r="QAG158" s="63"/>
      <c r="QAH158" s="63"/>
      <c r="QAI158" s="63"/>
      <c r="QAJ158" s="63"/>
      <c r="QAK158" s="63"/>
      <c r="QAL158" s="63"/>
      <c r="QAM158" s="63"/>
      <c r="QAN158" s="63"/>
      <c r="QAO158" s="63"/>
      <c r="QAP158" s="63"/>
      <c r="QAQ158" s="63"/>
      <c r="QAR158" s="63"/>
      <c r="QAS158" s="63"/>
      <c r="QAT158" s="63"/>
      <c r="QAU158" s="63"/>
      <c r="QAV158" s="63"/>
      <c r="QAW158" s="63"/>
      <c r="QAX158" s="63"/>
      <c r="QAY158" s="63"/>
      <c r="QAZ158" s="63"/>
      <c r="QBA158" s="63"/>
      <c r="QBB158" s="63"/>
      <c r="QBC158" s="63"/>
      <c r="QBD158" s="63"/>
      <c r="QBE158" s="63"/>
      <c r="QBF158" s="63"/>
      <c r="QBG158" s="63"/>
      <c r="QBH158" s="63"/>
      <c r="QBI158" s="63"/>
      <c r="QBJ158" s="63"/>
      <c r="QBK158" s="63"/>
      <c r="QBL158" s="63"/>
      <c r="QBM158" s="63"/>
      <c r="QBN158" s="63"/>
      <c r="QBO158" s="63"/>
      <c r="QBP158" s="63"/>
      <c r="QBQ158" s="63"/>
      <c r="QBR158" s="63"/>
      <c r="QBS158" s="63"/>
      <c r="QBT158" s="63"/>
      <c r="QBU158" s="63"/>
      <c r="QBV158" s="63"/>
      <c r="QBW158" s="63"/>
      <c r="QBX158" s="63"/>
      <c r="QBY158" s="63"/>
      <c r="QBZ158" s="63"/>
      <c r="QCA158" s="63"/>
      <c r="QCB158" s="63"/>
      <c r="QCC158" s="63"/>
      <c r="QCD158" s="63"/>
      <c r="QCE158" s="63"/>
      <c r="QCF158" s="63"/>
      <c r="QCG158" s="63"/>
      <c r="QCH158" s="63"/>
      <c r="QCI158" s="63"/>
      <c r="QCJ158" s="63"/>
      <c r="QCK158" s="63"/>
      <c r="QCL158" s="63"/>
      <c r="QCM158" s="63"/>
      <c r="QCN158" s="63"/>
      <c r="QCO158" s="63"/>
      <c r="QCP158" s="63"/>
      <c r="QCQ158" s="63"/>
      <c r="QCR158" s="63"/>
      <c r="QCS158" s="63"/>
      <c r="QCT158" s="63"/>
      <c r="QCU158" s="63"/>
      <c r="QCV158" s="63"/>
      <c r="QCW158" s="63"/>
      <c r="QCX158" s="63"/>
      <c r="QCY158" s="63"/>
      <c r="QCZ158" s="63"/>
      <c r="QDA158" s="63"/>
      <c r="QDB158" s="63"/>
      <c r="QDC158" s="63"/>
      <c r="QDD158" s="63"/>
      <c r="QDE158" s="63"/>
      <c r="QDF158" s="63"/>
      <c r="QDG158" s="63"/>
      <c r="QDH158" s="63"/>
      <c r="QDI158" s="63"/>
      <c r="QDJ158" s="63"/>
      <c r="QDK158" s="63"/>
      <c r="QDL158" s="63"/>
      <c r="QDM158" s="63"/>
      <c r="QDN158" s="63"/>
      <c r="QDO158" s="63"/>
      <c r="QDP158" s="63"/>
      <c r="QDQ158" s="63"/>
      <c r="QDR158" s="63"/>
      <c r="QDS158" s="63"/>
      <c r="QDT158" s="63"/>
      <c r="QDU158" s="63"/>
      <c r="QDV158" s="63"/>
      <c r="QDW158" s="63"/>
      <c r="QDX158" s="63"/>
      <c r="QDY158" s="63"/>
      <c r="QDZ158" s="63"/>
      <c r="QEA158" s="63"/>
      <c r="QEB158" s="63"/>
      <c r="QEC158" s="63"/>
      <c r="QED158" s="63"/>
      <c r="QEE158" s="63"/>
      <c r="QEF158" s="63"/>
      <c r="QEG158" s="63"/>
      <c r="QEH158" s="63"/>
      <c r="QEI158" s="63"/>
      <c r="QEJ158" s="63"/>
      <c r="QEK158" s="63"/>
      <c r="QEL158" s="63"/>
      <c r="QEM158" s="63"/>
      <c r="QEN158" s="63"/>
      <c r="QEO158" s="63"/>
      <c r="QEP158" s="63"/>
      <c r="QEQ158" s="63"/>
      <c r="QER158" s="63"/>
      <c r="QES158" s="63"/>
      <c r="QET158" s="63"/>
      <c r="QEU158" s="63"/>
      <c r="QEV158" s="63"/>
      <c r="QEW158" s="63"/>
      <c r="QEX158" s="63"/>
      <c r="QEY158" s="63"/>
      <c r="QEZ158" s="63"/>
      <c r="QFA158" s="63"/>
      <c r="QFB158" s="63"/>
      <c r="QFC158" s="63"/>
      <c r="QFD158" s="63"/>
      <c r="QFE158" s="63"/>
      <c r="QFF158" s="63"/>
      <c r="QFG158" s="63"/>
      <c r="QFH158" s="63"/>
      <c r="QFI158" s="63"/>
      <c r="QFJ158" s="63"/>
      <c r="QFK158" s="63"/>
      <c r="QFL158" s="63"/>
      <c r="QFM158" s="63"/>
      <c r="QFN158" s="63"/>
      <c r="QFO158" s="63"/>
      <c r="QFP158" s="63"/>
      <c r="QFQ158" s="63"/>
      <c r="QFR158" s="63"/>
      <c r="QFS158" s="63"/>
      <c r="QFT158" s="63"/>
      <c r="QFU158" s="63"/>
      <c r="QFV158" s="63"/>
      <c r="QFW158" s="63"/>
      <c r="QFX158" s="63"/>
      <c r="QFY158" s="63"/>
      <c r="QFZ158" s="63"/>
      <c r="QGA158" s="63"/>
      <c r="QGB158" s="63"/>
      <c r="QGC158" s="63"/>
      <c r="QGD158" s="63"/>
      <c r="QGE158" s="63"/>
      <c r="QGF158" s="63"/>
      <c r="QGG158" s="63"/>
      <c r="QGH158" s="63"/>
      <c r="QGI158" s="63"/>
      <c r="QGJ158" s="63"/>
      <c r="QGK158" s="63"/>
      <c r="QGL158" s="63"/>
      <c r="QGM158" s="63"/>
      <c r="QGN158" s="63"/>
      <c r="QGO158" s="63"/>
      <c r="QGP158" s="63"/>
      <c r="QGQ158" s="63"/>
      <c r="QGR158" s="63"/>
      <c r="QGS158" s="63"/>
      <c r="QGT158" s="63"/>
      <c r="QGU158" s="63"/>
      <c r="QGV158" s="63"/>
      <c r="QGW158" s="63"/>
      <c r="QGX158" s="63"/>
      <c r="QGY158" s="63"/>
      <c r="QGZ158" s="63"/>
      <c r="QHA158" s="63"/>
      <c r="QHB158" s="63"/>
      <c r="QHC158" s="63"/>
      <c r="QHD158" s="63"/>
      <c r="QHE158" s="63"/>
      <c r="QHF158" s="63"/>
      <c r="QHG158" s="63"/>
      <c r="QHH158" s="63"/>
      <c r="QHI158" s="63"/>
      <c r="QHJ158" s="63"/>
      <c r="QHK158" s="63"/>
      <c r="QHL158" s="63"/>
      <c r="QHM158" s="63"/>
      <c r="QHN158" s="63"/>
      <c r="QHO158" s="63"/>
      <c r="QHP158" s="63"/>
      <c r="QHQ158" s="63"/>
      <c r="QHR158" s="63"/>
      <c r="QHS158" s="63"/>
      <c r="QHT158" s="63"/>
      <c r="QHU158" s="63"/>
      <c r="QHV158" s="63"/>
      <c r="QHW158" s="63"/>
      <c r="QHX158" s="63"/>
      <c r="QHY158" s="63"/>
      <c r="QHZ158" s="63"/>
      <c r="QIA158" s="63"/>
      <c r="QIB158" s="63"/>
      <c r="QIC158" s="63"/>
      <c r="QID158" s="63"/>
      <c r="QIE158" s="63"/>
      <c r="QIF158" s="63"/>
      <c r="QIG158" s="63"/>
      <c r="QIH158" s="63"/>
      <c r="QII158" s="63"/>
      <c r="QIJ158" s="63"/>
      <c r="QIK158" s="63"/>
      <c r="QIL158" s="63"/>
      <c r="QIM158" s="63"/>
      <c r="QIN158" s="63"/>
      <c r="QIO158" s="63"/>
      <c r="QIP158" s="63"/>
      <c r="QIQ158" s="63"/>
      <c r="QIR158" s="63"/>
      <c r="QIS158" s="63"/>
      <c r="QIT158" s="63"/>
      <c r="QIU158" s="63"/>
      <c r="QIV158" s="63"/>
      <c r="QIW158" s="63"/>
      <c r="QIX158" s="63"/>
      <c r="QIY158" s="63"/>
      <c r="QIZ158" s="63"/>
      <c r="QJA158" s="63"/>
      <c r="QJB158" s="63"/>
      <c r="QJC158" s="63"/>
      <c r="QJD158" s="63"/>
      <c r="QJE158" s="63"/>
      <c r="QJF158" s="63"/>
      <c r="QJG158" s="63"/>
      <c r="QJH158" s="63"/>
      <c r="QJI158" s="63"/>
      <c r="QJJ158" s="63"/>
      <c r="QJK158" s="63"/>
      <c r="QJL158" s="63"/>
      <c r="QJM158" s="63"/>
      <c r="QJN158" s="63"/>
      <c r="QJO158" s="63"/>
      <c r="QJP158" s="63"/>
      <c r="QJQ158" s="63"/>
      <c r="QJR158" s="63"/>
      <c r="QJS158" s="63"/>
      <c r="QJT158" s="63"/>
      <c r="QJU158" s="63"/>
      <c r="QJV158" s="63"/>
      <c r="QJW158" s="63"/>
      <c r="QJX158" s="63"/>
      <c r="QJY158" s="63"/>
      <c r="QJZ158" s="63"/>
      <c r="QKA158" s="63"/>
      <c r="QKB158" s="63"/>
      <c r="QKC158" s="63"/>
      <c r="QKD158" s="63"/>
      <c r="QKE158" s="63"/>
      <c r="QKF158" s="63"/>
      <c r="QKG158" s="63"/>
      <c r="QKH158" s="63"/>
      <c r="QKI158" s="63"/>
      <c r="QKJ158" s="63"/>
      <c r="QKK158" s="63"/>
      <c r="QKL158" s="63"/>
      <c r="QKM158" s="63"/>
      <c r="QKN158" s="63"/>
      <c r="QKO158" s="63"/>
      <c r="QKP158" s="63"/>
      <c r="QKQ158" s="63"/>
      <c r="QKR158" s="63"/>
      <c r="QKS158" s="63"/>
      <c r="QKT158" s="63"/>
      <c r="QKU158" s="63"/>
      <c r="QKV158" s="63"/>
      <c r="QKW158" s="63"/>
      <c r="QKX158" s="63"/>
      <c r="QKY158" s="63"/>
      <c r="QKZ158" s="63"/>
      <c r="QLA158" s="63"/>
      <c r="QLB158" s="63"/>
      <c r="QLC158" s="63"/>
      <c r="QLD158" s="63"/>
      <c r="QLE158" s="63"/>
      <c r="QLF158" s="63"/>
      <c r="QLG158" s="63"/>
      <c r="QLH158" s="63"/>
      <c r="QLI158" s="63"/>
      <c r="QLJ158" s="63"/>
      <c r="QLK158" s="63"/>
      <c r="QLL158" s="63"/>
      <c r="QLM158" s="63"/>
      <c r="QLN158" s="63"/>
      <c r="QLO158" s="63"/>
      <c r="QLP158" s="63"/>
      <c r="QLQ158" s="63"/>
      <c r="QLR158" s="63"/>
      <c r="QLS158" s="63"/>
      <c r="QLT158" s="63"/>
      <c r="QLU158" s="63"/>
      <c r="QLV158" s="63"/>
      <c r="QLW158" s="63"/>
      <c r="QLX158" s="63"/>
      <c r="QLY158" s="63"/>
      <c r="QLZ158" s="63"/>
      <c r="QMA158" s="63"/>
      <c r="QMB158" s="63"/>
      <c r="QMC158" s="63"/>
      <c r="QMD158" s="63"/>
      <c r="QME158" s="63"/>
      <c r="QMF158" s="63"/>
      <c r="QMG158" s="63"/>
      <c r="QMH158" s="63"/>
      <c r="QMI158" s="63"/>
      <c r="QMJ158" s="63"/>
      <c r="QMK158" s="63"/>
      <c r="QML158" s="63"/>
      <c r="QMM158" s="63"/>
      <c r="QMN158" s="63"/>
      <c r="QMO158" s="63"/>
      <c r="QMP158" s="63"/>
      <c r="QMQ158" s="63"/>
      <c r="QMR158" s="63"/>
      <c r="QMS158" s="63"/>
      <c r="QMT158" s="63"/>
      <c r="QMU158" s="63"/>
      <c r="QMV158" s="63"/>
      <c r="QMW158" s="63"/>
      <c r="QMX158" s="63"/>
      <c r="QMY158" s="63"/>
      <c r="QMZ158" s="63"/>
      <c r="QNA158" s="63"/>
      <c r="QNB158" s="63"/>
      <c r="QNC158" s="63"/>
      <c r="QND158" s="63"/>
      <c r="QNE158" s="63"/>
      <c r="QNF158" s="63"/>
      <c r="QNG158" s="63"/>
      <c r="QNH158" s="63"/>
      <c r="QNI158" s="63"/>
      <c r="QNJ158" s="63"/>
      <c r="QNK158" s="63"/>
      <c r="QNL158" s="63"/>
      <c r="QNM158" s="63"/>
      <c r="QNN158" s="63"/>
      <c r="QNO158" s="63"/>
      <c r="QNP158" s="63"/>
      <c r="QNQ158" s="63"/>
      <c r="QNR158" s="63"/>
      <c r="QNS158" s="63"/>
      <c r="QNT158" s="63"/>
      <c r="QNU158" s="63"/>
      <c r="QNV158" s="63"/>
      <c r="QNW158" s="63"/>
      <c r="QNX158" s="63"/>
      <c r="QNY158" s="63"/>
      <c r="QNZ158" s="63"/>
      <c r="QOA158" s="63"/>
      <c r="QOB158" s="63"/>
      <c r="QOC158" s="63"/>
      <c r="QOD158" s="63"/>
      <c r="QOE158" s="63"/>
      <c r="QOF158" s="63"/>
      <c r="QOG158" s="63"/>
      <c r="QOH158" s="63"/>
      <c r="QOI158" s="63"/>
      <c r="QOJ158" s="63"/>
      <c r="QOK158" s="63"/>
      <c r="QOL158" s="63"/>
      <c r="QOM158" s="63"/>
      <c r="QON158" s="63"/>
      <c r="QOO158" s="63"/>
      <c r="QOP158" s="63"/>
      <c r="QOQ158" s="63"/>
      <c r="QOR158" s="63"/>
      <c r="QOS158" s="63"/>
      <c r="QOT158" s="63"/>
      <c r="QOU158" s="63"/>
      <c r="QOV158" s="63"/>
      <c r="QOW158" s="63"/>
      <c r="QOX158" s="63"/>
      <c r="QOY158" s="63"/>
      <c r="QOZ158" s="63"/>
      <c r="QPA158" s="63"/>
      <c r="QPB158" s="63"/>
      <c r="QPC158" s="63"/>
      <c r="QPD158" s="63"/>
      <c r="QPE158" s="63"/>
      <c r="QPF158" s="63"/>
      <c r="QPG158" s="63"/>
      <c r="QPH158" s="63"/>
      <c r="QPI158" s="63"/>
      <c r="QPJ158" s="63"/>
      <c r="QPK158" s="63"/>
      <c r="QPL158" s="63"/>
      <c r="QPM158" s="63"/>
      <c r="QPN158" s="63"/>
      <c r="QPO158" s="63"/>
      <c r="QPP158" s="63"/>
      <c r="QPQ158" s="63"/>
      <c r="QPR158" s="63"/>
      <c r="QPS158" s="63"/>
      <c r="QPT158" s="63"/>
      <c r="QPU158" s="63"/>
      <c r="QPV158" s="63"/>
      <c r="QPW158" s="63"/>
      <c r="QPX158" s="63"/>
      <c r="QPY158" s="63"/>
      <c r="QPZ158" s="63"/>
      <c r="QQA158" s="63"/>
      <c r="QQB158" s="63"/>
      <c r="QQC158" s="63"/>
      <c r="QQD158" s="63"/>
      <c r="QQE158" s="63"/>
      <c r="QQF158" s="63"/>
      <c r="QQG158" s="63"/>
      <c r="QQH158" s="63"/>
      <c r="QQI158" s="63"/>
      <c r="QQJ158" s="63"/>
      <c r="QQK158" s="63"/>
      <c r="QQL158" s="63"/>
      <c r="QQM158" s="63"/>
      <c r="QQN158" s="63"/>
      <c r="QQO158" s="63"/>
      <c r="QQP158" s="63"/>
      <c r="QQQ158" s="63"/>
      <c r="QQR158" s="63"/>
      <c r="QQS158" s="63"/>
      <c r="QQT158" s="63"/>
      <c r="QQU158" s="63"/>
      <c r="QQV158" s="63"/>
      <c r="QQW158" s="63"/>
      <c r="QQX158" s="63"/>
      <c r="QQY158" s="63"/>
      <c r="QQZ158" s="63"/>
      <c r="QRA158" s="63"/>
      <c r="QRB158" s="63"/>
      <c r="QRC158" s="63"/>
      <c r="QRD158" s="63"/>
      <c r="QRE158" s="63"/>
      <c r="QRF158" s="63"/>
      <c r="QRG158" s="63"/>
      <c r="QRH158" s="63"/>
      <c r="QRI158" s="63"/>
      <c r="QRJ158" s="63"/>
      <c r="QRK158" s="63"/>
      <c r="QRL158" s="63"/>
      <c r="QRM158" s="63"/>
      <c r="QRN158" s="63"/>
      <c r="QRO158" s="63"/>
      <c r="QRP158" s="63"/>
      <c r="QRQ158" s="63"/>
      <c r="QRR158" s="63"/>
      <c r="QRS158" s="63"/>
      <c r="QRT158" s="63"/>
      <c r="QRU158" s="63"/>
      <c r="QRV158" s="63"/>
      <c r="QRW158" s="63"/>
      <c r="QRX158" s="63"/>
      <c r="QRY158" s="63"/>
      <c r="QRZ158" s="63"/>
      <c r="QSA158" s="63"/>
      <c r="QSB158" s="63"/>
      <c r="QSC158" s="63"/>
      <c r="QSD158" s="63"/>
      <c r="QSE158" s="63"/>
      <c r="QSF158" s="63"/>
      <c r="QSG158" s="63"/>
      <c r="QSH158" s="63"/>
      <c r="QSI158" s="63"/>
      <c r="QSJ158" s="63"/>
      <c r="QSK158" s="63"/>
      <c r="QSL158" s="63"/>
      <c r="QSM158" s="63"/>
      <c r="QSN158" s="63"/>
      <c r="QSO158" s="63"/>
      <c r="QSP158" s="63"/>
      <c r="QSQ158" s="63"/>
      <c r="QSR158" s="63"/>
      <c r="QSS158" s="63"/>
      <c r="QST158" s="63"/>
      <c r="QSU158" s="63"/>
      <c r="QSV158" s="63"/>
      <c r="QSW158" s="63"/>
      <c r="QSX158" s="63"/>
      <c r="QSY158" s="63"/>
      <c r="QSZ158" s="63"/>
      <c r="QTA158" s="63"/>
      <c r="QTB158" s="63"/>
      <c r="QTC158" s="63"/>
      <c r="QTD158" s="63"/>
      <c r="QTE158" s="63"/>
      <c r="QTF158" s="63"/>
      <c r="QTG158" s="63"/>
      <c r="QTH158" s="63"/>
      <c r="QTI158" s="63"/>
      <c r="QTJ158" s="63"/>
      <c r="QTK158" s="63"/>
      <c r="QTL158" s="63"/>
      <c r="QTM158" s="63"/>
      <c r="QTN158" s="63"/>
      <c r="QTO158" s="63"/>
      <c r="QTP158" s="63"/>
      <c r="QTQ158" s="63"/>
      <c r="QTR158" s="63"/>
      <c r="QTS158" s="63"/>
      <c r="QTT158" s="63"/>
      <c r="QTU158" s="63"/>
      <c r="QTV158" s="63"/>
      <c r="QTW158" s="63"/>
      <c r="QTX158" s="63"/>
      <c r="QTY158" s="63"/>
      <c r="QTZ158" s="63"/>
      <c r="QUA158" s="63"/>
      <c r="QUB158" s="63"/>
      <c r="QUC158" s="63"/>
      <c r="QUD158" s="63"/>
      <c r="QUE158" s="63"/>
      <c r="QUF158" s="63"/>
      <c r="QUG158" s="63"/>
      <c r="QUH158" s="63"/>
      <c r="QUI158" s="63"/>
      <c r="QUJ158" s="63"/>
      <c r="QUK158" s="63"/>
      <c r="QUL158" s="63"/>
      <c r="QUM158" s="63"/>
      <c r="QUN158" s="63"/>
      <c r="QUO158" s="63"/>
      <c r="QUP158" s="63"/>
      <c r="QUQ158" s="63"/>
      <c r="QUR158" s="63"/>
      <c r="QUS158" s="63"/>
      <c r="QUT158" s="63"/>
      <c r="QUU158" s="63"/>
      <c r="QUV158" s="63"/>
      <c r="QUW158" s="63"/>
      <c r="QUX158" s="63"/>
      <c r="QUY158" s="63"/>
      <c r="QUZ158" s="63"/>
      <c r="QVA158" s="63"/>
      <c r="QVB158" s="63"/>
      <c r="QVC158" s="63"/>
      <c r="QVD158" s="63"/>
      <c r="QVE158" s="63"/>
      <c r="QVF158" s="63"/>
      <c r="QVG158" s="63"/>
      <c r="QVH158" s="63"/>
      <c r="QVI158" s="63"/>
      <c r="QVJ158" s="63"/>
      <c r="QVK158" s="63"/>
      <c r="QVL158" s="63"/>
      <c r="QVM158" s="63"/>
      <c r="QVN158" s="63"/>
      <c r="QVO158" s="63"/>
      <c r="QVP158" s="63"/>
      <c r="QVQ158" s="63"/>
      <c r="QVR158" s="63"/>
      <c r="QVS158" s="63"/>
      <c r="QVT158" s="63"/>
      <c r="QVU158" s="63"/>
      <c r="QVV158" s="63"/>
      <c r="QVW158" s="63"/>
      <c r="QVX158" s="63"/>
      <c r="QVY158" s="63"/>
      <c r="QVZ158" s="63"/>
      <c r="QWA158" s="63"/>
      <c r="QWB158" s="63"/>
      <c r="QWC158" s="63"/>
      <c r="QWD158" s="63"/>
      <c r="QWE158" s="63"/>
      <c r="QWF158" s="63"/>
      <c r="QWG158" s="63"/>
      <c r="QWH158" s="63"/>
      <c r="QWI158" s="63"/>
      <c r="QWJ158" s="63"/>
      <c r="QWK158" s="63"/>
      <c r="QWL158" s="63"/>
      <c r="QWM158" s="63"/>
      <c r="QWN158" s="63"/>
      <c r="QWO158" s="63"/>
      <c r="QWP158" s="63"/>
      <c r="QWQ158" s="63"/>
      <c r="QWR158" s="63"/>
      <c r="QWS158" s="63"/>
      <c r="QWT158" s="63"/>
      <c r="QWU158" s="63"/>
      <c r="QWV158" s="63"/>
      <c r="QWW158" s="63"/>
      <c r="QWX158" s="63"/>
      <c r="QWY158" s="63"/>
      <c r="QWZ158" s="63"/>
      <c r="QXA158" s="63"/>
      <c r="QXB158" s="63"/>
      <c r="QXC158" s="63"/>
      <c r="QXD158" s="63"/>
      <c r="QXE158" s="63"/>
      <c r="QXF158" s="63"/>
      <c r="QXG158" s="63"/>
      <c r="QXH158" s="63"/>
      <c r="QXI158" s="63"/>
      <c r="QXJ158" s="63"/>
      <c r="QXK158" s="63"/>
      <c r="QXL158" s="63"/>
      <c r="QXM158" s="63"/>
      <c r="QXN158" s="63"/>
      <c r="QXO158" s="63"/>
      <c r="QXP158" s="63"/>
      <c r="QXQ158" s="63"/>
      <c r="QXR158" s="63"/>
      <c r="QXS158" s="63"/>
      <c r="QXT158" s="63"/>
      <c r="QXU158" s="63"/>
      <c r="QXV158" s="63"/>
      <c r="QXW158" s="63"/>
      <c r="QXX158" s="63"/>
      <c r="QXY158" s="63"/>
      <c r="QXZ158" s="63"/>
      <c r="QYA158" s="63"/>
      <c r="QYB158" s="63"/>
      <c r="QYC158" s="63"/>
      <c r="QYD158" s="63"/>
      <c r="QYE158" s="63"/>
      <c r="QYF158" s="63"/>
      <c r="QYG158" s="63"/>
      <c r="QYH158" s="63"/>
      <c r="QYI158" s="63"/>
      <c r="QYJ158" s="63"/>
      <c r="QYK158" s="63"/>
      <c r="QYL158" s="63"/>
      <c r="QYM158" s="63"/>
      <c r="QYN158" s="63"/>
      <c r="QYO158" s="63"/>
      <c r="QYP158" s="63"/>
      <c r="QYQ158" s="63"/>
      <c r="QYR158" s="63"/>
      <c r="QYS158" s="63"/>
      <c r="QYT158" s="63"/>
      <c r="QYU158" s="63"/>
      <c r="QYV158" s="63"/>
      <c r="QYW158" s="63"/>
      <c r="QYX158" s="63"/>
      <c r="QYY158" s="63"/>
      <c r="QYZ158" s="63"/>
      <c r="QZA158" s="63"/>
      <c r="QZB158" s="63"/>
      <c r="QZC158" s="63"/>
      <c r="QZD158" s="63"/>
      <c r="QZE158" s="63"/>
      <c r="QZF158" s="63"/>
      <c r="QZG158" s="63"/>
      <c r="QZH158" s="63"/>
      <c r="QZI158" s="63"/>
      <c r="QZJ158" s="63"/>
      <c r="QZK158" s="63"/>
      <c r="QZL158" s="63"/>
      <c r="QZM158" s="63"/>
      <c r="QZN158" s="63"/>
      <c r="QZO158" s="63"/>
      <c r="QZP158" s="63"/>
      <c r="QZQ158" s="63"/>
      <c r="QZR158" s="63"/>
      <c r="QZS158" s="63"/>
      <c r="QZT158" s="63"/>
      <c r="QZU158" s="63"/>
      <c r="QZV158" s="63"/>
      <c r="QZW158" s="63"/>
      <c r="QZX158" s="63"/>
      <c r="QZY158" s="63"/>
      <c r="QZZ158" s="63"/>
      <c r="RAA158" s="63"/>
      <c r="RAB158" s="63"/>
      <c r="RAC158" s="63"/>
      <c r="RAD158" s="63"/>
      <c r="RAE158" s="63"/>
      <c r="RAF158" s="63"/>
      <c r="RAG158" s="63"/>
      <c r="RAH158" s="63"/>
      <c r="RAI158" s="63"/>
      <c r="RAJ158" s="63"/>
      <c r="RAK158" s="63"/>
      <c r="RAL158" s="63"/>
      <c r="RAM158" s="63"/>
      <c r="RAN158" s="63"/>
      <c r="RAO158" s="63"/>
      <c r="RAP158" s="63"/>
      <c r="RAQ158" s="63"/>
      <c r="RAR158" s="63"/>
      <c r="RAS158" s="63"/>
      <c r="RAT158" s="63"/>
      <c r="RAU158" s="63"/>
      <c r="RAV158" s="63"/>
      <c r="RAW158" s="63"/>
      <c r="RAX158" s="63"/>
      <c r="RAY158" s="63"/>
      <c r="RAZ158" s="63"/>
      <c r="RBA158" s="63"/>
      <c r="RBB158" s="63"/>
      <c r="RBC158" s="63"/>
      <c r="RBD158" s="63"/>
      <c r="RBE158" s="63"/>
      <c r="RBF158" s="63"/>
      <c r="RBG158" s="63"/>
      <c r="RBH158" s="63"/>
      <c r="RBI158" s="63"/>
      <c r="RBJ158" s="63"/>
      <c r="RBK158" s="63"/>
      <c r="RBL158" s="63"/>
      <c r="RBM158" s="63"/>
      <c r="RBN158" s="63"/>
      <c r="RBO158" s="63"/>
      <c r="RBP158" s="63"/>
      <c r="RBQ158" s="63"/>
      <c r="RBR158" s="63"/>
      <c r="RBS158" s="63"/>
      <c r="RBT158" s="63"/>
      <c r="RBU158" s="63"/>
      <c r="RBV158" s="63"/>
      <c r="RBW158" s="63"/>
      <c r="RBX158" s="63"/>
      <c r="RBY158" s="63"/>
      <c r="RBZ158" s="63"/>
      <c r="RCA158" s="63"/>
      <c r="RCB158" s="63"/>
      <c r="RCC158" s="63"/>
      <c r="RCD158" s="63"/>
      <c r="RCE158" s="63"/>
      <c r="RCF158" s="63"/>
      <c r="RCG158" s="63"/>
      <c r="RCH158" s="63"/>
      <c r="RCI158" s="63"/>
      <c r="RCJ158" s="63"/>
      <c r="RCK158" s="63"/>
      <c r="RCL158" s="63"/>
      <c r="RCM158" s="63"/>
      <c r="RCN158" s="63"/>
      <c r="RCO158" s="63"/>
      <c r="RCP158" s="63"/>
      <c r="RCQ158" s="63"/>
      <c r="RCR158" s="63"/>
      <c r="RCS158" s="63"/>
      <c r="RCT158" s="63"/>
      <c r="RCU158" s="63"/>
      <c r="RCV158" s="63"/>
      <c r="RCW158" s="63"/>
      <c r="RCX158" s="63"/>
      <c r="RCY158" s="63"/>
      <c r="RCZ158" s="63"/>
      <c r="RDA158" s="63"/>
      <c r="RDB158" s="63"/>
      <c r="RDC158" s="63"/>
      <c r="RDD158" s="63"/>
      <c r="RDE158" s="63"/>
      <c r="RDF158" s="63"/>
      <c r="RDG158" s="63"/>
      <c r="RDH158" s="63"/>
      <c r="RDI158" s="63"/>
      <c r="RDJ158" s="63"/>
      <c r="RDK158" s="63"/>
      <c r="RDL158" s="63"/>
      <c r="RDM158" s="63"/>
      <c r="RDN158" s="63"/>
      <c r="RDO158" s="63"/>
      <c r="RDP158" s="63"/>
      <c r="RDQ158" s="63"/>
      <c r="RDR158" s="63"/>
      <c r="RDS158" s="63"/>
      <c r="RDT158" s="63"/>
      <c r="RDU158" s="63"/>
      <c r="RDV158" s="63"/>
      <c r="RDW158" s="63"/>
      <c r="RDX158" s="63"/>
      <c r="RDY158" s="63"/>
      <c r="RDZ158" s="63"/>
      <c r="REA158" s="63"/>
      <c r="REB158" s="63"/>
      <c r="REC158" s="63"/>
      <c r="RED158" s="63"/>
      <c r="REE158" s="63"/>
      <c r="REF158" s="63"/>
      <c r="REG158" s="63"/>
      <c r="REH158" s="63"/>
      <c r="REI158" s="63"/>
      <c r="REJ158" s="63"/>
      <c r="REK158" s="63"/>
      <c r="REL158" s="63"/>
      <c r="REM158" s="63"/>
      <c r="REN158" s="63"/>
      <c r="REO158" s="63"/>
      <c r="REP158" s="63"/>
      <c r="REQ158" s="63"/>
      <c r="RER158" s="63"/>
      <c r="RES158" s="63"/>
      <c r="RET158" s="63"/>
      <c r="REU158" s="63"/>
      <c r="REV158" s="63"/>
      <c r="REW158" s="63"/>
      <c r="REX158" s="63"/>
      <c r="REY158" s="63"/>
      <c r="REZ158" s="63"/>
      <c r="RFA158" s="63"/>
      <c r="RFB158" s="63"/>
      <c r="RFC158" s="63"/>
      <c r="RFD158" s="63"/>
      <c r="RFE158" s="63"/>
      <c r="RFF158" s="63"/>
      <c r="RFG158" s="63"/>
      <c r="RFH158" s="63"/>
      <c r="RFI158" s="63"/>
      <c r="RFJ158" s="63"/>
      <c r="RFK158" s="63"/>
      <c r="RFL158" s="63"/>
      <c r="RFM158" s="63"/>
      <c r="RFN158" s="63"/>
      <c r="RFO158" s="63"/>
      <c r="RFP158" s="63"/>
      <c r="RFQ158" s="63"/>
      <c r="RFR158" s="63"/>
      <c r="RFS158" s="63"/>
      <c r="RFT158" s="63"/>
      <c r="RFU158" s="63"/>
      <c r="RFV158" s="63"/>
      <c r="RFW158" s="63"/>
      <c r="RFX158" s="63"/>
      <c r="RFY158" s="63"/>
      <c r="RFZ158" s="63"/>
      <c r="RGA158" s="63"/>
      <c r="RGB158" s="63"/>
      <c r="RGC158" s="63"/>
      <c r="RGD158" s="63"/>
      <c r="RGE158" s="63"/>
      <c r="RGF158" s="63"/>
      <c r="RGG158" s="63"/>
      <c r="RGH158" s="63"/>
      <c r="RGI158" s="63"/>
      <c r="RGJ158" s="63"/>
      <c r="RGK158" s="63"/>
      <c r="RGL158" s="63"/>
      <c r="RGM158" s="63"/>
      <c r="RGN158" s="63"/>
      <c r="RGO158" s="63"/>
      <c r="RGP158" s="63"/>
      <c r="RGQ158" s="63"/>
      <c r="RGR158" s="63"/>
      <c r="RGS158" s="63"/>
      <c r="RGT158" s="63"/>
      <c r="RGU158" s="63"/>
      <c r="RGV158" s="63"/>
      <c r="RGW158" s="63"/>
      <c r="RGX158" s="63"/>
      <c r="RGY158" s="63"/>
      <c r="RGZ158" s="63"/>
      <c r="RHA158" s="63"/>
      <c r="RHB158" s="63"/>
      <c r="RHC158" s="63"/>
      <c r="RHD158" s="63"/>
      <c r="RHE158" s="63"/>
      <c r="RHF158" s="63"/>
      <c r="RHG158" s="63"/>
      <c r="RHH158" s="63"/>
      <c r="RHI158" s="63"/>
      <c r="RHJ158" s="63"/>
      <c r="RHK158" s="63"/>
      <c r="RHL158" s="63"/>
      <c r="RHM158" s="63"/>
      <c r="RHN158" s="63"/>
      <c r="RHO158" s="63"/>
      <c r="RHP158" s="63"/>
      <c r="RHQ158" s="63"/>
      <c r="RHR158" s="63"/>
      <c r="RHS158" s="63"/>
      <c r="RHT158" s="63"/>
      <c r="RHU158" s="63"/>
      <c r="RHV158" s="63"/>
      <c r="RHW158" s="63"/>
      <c r="RHX158" s="63"/>
      <c r="RHY158" s="63"/>
      <c r="RHZ158" s="63"/>
      <c r="RIA158" s="63"/>
      <c r="RIB158" s="63"/>
      <c r="RIC158" s="63"/>
      <c r="RID158" s="63"/>
      <c r="RIE158" s="63"/>
      <c r="RIF158" s="63"/>
      <c r="RIG158" s="63"/>
      <c r="RIH158" s="63"/>
      <c r="RII158" s="63"/>
      <c r="RIJ158" s="63"/>
      <c r="RIK158" s="63"/>
      <c r="RIL158" s="63"/>
      <c r="RIM158" s="63"/>
      <c r="RIN158" s="63"/>
      <c r="RIO158" s="63"/>
      <c r="RIP158" s="63"/>
      <c r="RIQ158" s="63"/>
      <c r="RIR158" s="63"/>
      <c r="RIS158" s="63"/>
      <c r="RIT158" s="63"/>
      <c r="RIU158" s="63"/>
      <c r="RIV158" s="63"/>
      <c r="RIW158" s="63"/>
      <c r="RIX158" s="63"/>
      <c r="RIY158" s="63"/>
      <c r="RIZ158" s="63"/>
      <c r="RJA158" s="63"/>
      <c r="RJB158" s="63"/>
      <c r="RJC158" s="63"/>
      <c r="RJD158" s="63"/>
      <c r="RJE158" s="63"/>
      <c r="RJF158" s="63"/>
      <c r="RJG158" s="63"/>
      <c r="RJH158" s="63"/>
      <c r="RJI158" s="63"/>
      <c r="RJJ158" s="63"/>
      <c r="RJK158" s="63"/>
      <c r="RJL158" s="63"/>
      <c r="RJM158" s="63"/>
      <c r="RJN158" s="63"/>
      <c r="RJO158" s="63"/>
      <c r="RJP158" s="63"/>
      <c r="RJQ158" s="63"/>
      <c r="RJR158" s="63"/>
      <c r="RJS158" s="63"/>
      <c r="RJT158" s="63"/>
      <c r="RJU158" s="63"/>
      <c r="RJV158" s="63"/>
      <c r="RJW158" s="63"/>
      <c r="RJX158" s="63"/>
      <c r="RJY158" s="63"/>
      <c r="RJZ158" s="63"/>
      <c r="RKA158" s="63"/>
      <c r="RKB158" s="63"/>
      <c r="RKC158" s="63"/>
      <c r="RKD158" s="63"/>
      <c r="RKE158" s="63"/>
      <c r="RKF158" s="63"/>
      <c r="RKG158" s="63"/>
      <c r="RKH158" s="63"/>
      <c r="RKI158" s="63"/>
      <c r="RKJ158" s="63"/>
      <c r="RKK158" s="63"/>
      <c r="RKL158" s="63"/>
      <c r="RKM158" s="63"/>
      <c r="RKN158" s="63"/>
      <c r="RKO158" s="63"/>
      <c r="RKP158" s="63"/>
      <c r="RKQ158" s="63"/>
      <c r="RKR158" s="63"/>
      <c r="RKS158" s="63"/>
      <c r="RKT158" s="63"/>
      <c r="RKU158" s="63"/>
      <c r="RKV158" s="63"/>
      <c r="RKW158" s="63"/>
      <c r="RKX158" s="63"/>
      <c r="RKY158" s="63"/>
      <c r="RKZ158" s="63"/>
      <c r="RLA158" s="63"/>
      <c r="RLB158" s="63"/>
      <c r="RLC158" s="63"/>
      <c r="RLD158" s="63"/>
      <c r="RLE158" s="63"/>
      <c r="RLF158" s="63"/>
      <c r="RLG158" s="63"/>
      <c r="RLH158" s="63"/>
      <c r="RLI158" s="63"/>
      <c r="RLJ158" s="63"/>
      <c r="RLK158" s="63"/>
      <c r="RLL158" s="63"/>
      <c r="RLM158" s="63"/>
      <c r="RLN158" s="63"/>
      <c r="RLO158" s="63"/>
      <c r="RLP158" s="63"/>
      <c r="RLQ158" s="63"/>
      <c r="RLR158" s="63"/>
      <c r="RLS158" s="63"/>
      <c r="RLT158" s="63"/>
      <c r="RLU158" s="63"/>
      <c r="RLV158" s="63"/>
      <c r="RLW158" s="63"/>
      <c r="RLX158" s="63"/>
      <c r="RLY158" s="63"/>
      <c r="RLZ158" s="63"/>
      <c r="RMA158" s="63"/>
      <c r="RMB158" s="63"/>
      <c r="RMC158" s="63"/>
      <c r="RMD158" s="63"/>
      <c r="RME158" s="63"/>
      <c r="RMF158" s="63"/>
      <c r="RMG158" s="63"/>
      <c r="RMH158" s="63"/>
      <c r="RMI158" s="63"/>
      <c r="RMJ158" s="63"/>
      <c r="RMK158" s="63"/>
      <c r="RML158" s="63"/>
      <c r="RMM158" s="63"/>
      <c r="RMN158" s="63"/>
      <c r="RMO158" s="63"/>
      <c r="RMP158" s="63"/>
      <c r="RMQ158" s="63"/>
      <c r="RMR158" s="63"/>
      <c r="RMS158" s="63"/>
      <c r="RMT158" s="63"/>
      <c r="RMU158" s="63"/>
      <c r="RMV158" s="63"/>
      <c r="RMW158" s="63"/>
      <c r="RMX158" s="63"/>
      <c r="RMY158" s="63"/>
      <c r="RMZ158" s="63"/>
      <c r="RNA158" s="63"/>
      <c r="RNB158" s="63"/>
      <c r="RNC158" s="63"/>
      <c r="RND158" s="63"/>
      <c r="RNE158" s="63"/>
      <c r="RNF158" s="63"/>
      <c r="RNG158" s="63"/>
      <c r="RNH158" s="63"/>
      <c r="RNI158" s="63"/>
      <c r="RNJ158" s="63"/>
      <c r="RNK158" s="63"/>
      <c r="RNL158" s="63"/>
      <c r="RNM158" s="63"/>
      <c r="RNN158" s="63"/>
      <c r="RNO158" s="63"/>
      <c r="RNP158" s="63"/>
      <c r="RNQ158" s="63"/>
      <c r="RNR158" s="63"/>
      <c r="RNS158" s="63"/>
      <c r="RNT158" s="63"/>
      <c r="RNU158" s="63"/>
      <c r="RNV158" s="63"/>
      <c r="RNW158" s="63"/>
      <c r="RNX158" s="63"/>
      <c r="RNY158" s="63"/>
      <c r="RNZ158" s="63"/>
      <c r="ROA158" s="63"/>
      <c r="ROB158" s="63"/>
      <c r="ROC158" s="63"/>
      <c r="ROD158" s="63"/>
      <c r="ROE158" s="63"/>
      <c r="ROF158" s="63"/>
      <c r="ROG158" s="63"/>
      <c r="ROH158" s="63"/>
      <c r="ROI158" s="63"/>
      <c r="ROJ158" s="63"/>
      <c r="ROK158" s="63"/>
      <c r="ROL158" s="63"/>
      <c r="ROM158" s="63"/>
      <c r="RON158" s="63"/>
      <c r="ROO158" s="63"/>
      <c r="ROP158" s="63"/>
      <c r="ROQ158" s="63"/>
      <c r="ROR158" s="63"/>
      <c r="ROS158" s="63"/>
      <c r="ROT158" s="63"/>
      <c r="ROU158" s="63"/>
      <c r="ROV158" s="63"/>
      <c r="ROW158" s="63"/>
      <c r="ROX158" s="63"/>
      <c r="ROY158" s="63"/>
      <c r="ROZ158" s="63"/>
      <c r="RPA158" s="63"/>
      <c r="RPB158" s="63"/>
      <c r="RPC158" s="63"/>
      <c r="RPD158" s="63"/>
      <c r="RPE158" s="63"/>
      <c r="RPF158" s="63"/>
      <c r="RPG158" s="63"/>
      <c r="RPH158" s="63"/>
      <c r="RPI158" s="63"/>
      <c r="RPJ158" s="63"/>
      <c r="RPK158" s="63"/>
      <c r="RPL158" s="63"/>
      <c r="RPM158" s="63"/>
      <c r="RPN158" s="63"/>
      <c r="RPO158" s="63"/>
      <c r="RPP158" s="63"/>
      <c r="RPQ158" s="63"/>
      <c r="RPR158" s="63"/>
      <c r="RPS158" s="63"/>
      <c r="RPT158" s="63"/>
      <c r="RPU158" s="63"/>
      <c r="RPV158" s="63"/>
      <c r="RPW158" s="63"/>
      <c r="RPX158" s="63"/>
      <c r="RPY158" s="63"/>
      <c r="RPZ158" s="63"/>
      <c r="RQA158" s="63"/>
      <c r="RQB158" s="63"/>
      <c r="RQC158" s="63"/>
      <c r="RQD158" s="63"/>
      <c r="RQE158" s="63"/>
      <c r="RQF158" s="63"/>
      <c r="RQG158" s="63"/>
      <c r="RQH158" s="63"/>
      <c r="RQI158" s="63"/>
      <c r="RQJ158" s="63"/>
      <c r="RQK158" s="63"/>
      <c r="RQL158" s="63"/>
      <c r="RQM158" s="63"/>
      <c r="RQN158" s="63"/>
      <c r="RQO158" s="63"/>
      <c r="RQP158" s="63"/>
      <c r="RQQ158" s="63"/>
      <c r="RQR158" s="63"/>
      <c r="RQS158" s="63"/>
      <c r="RQT158" s="63"/>
      <c r="RQU158" s="63"/>
      <c r="RQV158" s="63"/>
      <c r="RQW158" s="63"/>
      <c r="RQX158" s="63"/>
      <c r="RQY158" s="63"/>
      <c r="RQZ158" s="63"/>
      <c r="RRA158" s="63"/>
      <c r="RRB158" s="63"/>
      <c r="RRC158" s="63"/>
      <c r="RRD158" s="63"/>
      <c r="RRE158" s="63"/>
      <c r="RRF158" s="63"/>
      <c r="RRG158" s="63"/>
      <c r="RRH158" s="63"/>
      <c r="RRI158" s="63"/>
      <c r="RRJ158" s="63"/>
      <c r="RRK158" s="63"/>
      <c r="RRL158" s="63"/>
      <c r="RRM158" s="63"/>
      <c r="RRN158" s="63"/>
      <c r="RRO158" s="63"/>
      <c r="RRP158" s="63"/>
      <c r="RRQ158" s="63"/>
      <c r="RRR158" s="63"/>
      <c r="RRS158" s="63"/>
      <c r="RRT158" s="63"/>
      <c r="RRU158" s="63"/>
      <c r="RRV158" s="63"/>
      <c r="RRW158" s="63"/>
      <c r="RRX158" s="63"/>
      <c r="RRY158" s="63"/>
      <c r="RRZ158" s="63"/>
      <c r="RSA158" s="63"/>
      <c r="RSB158" s="63"/>
      <c r="RSC158" s="63"/>
      <c r="RSD158" s="63"/>
      <c r="RSE158" s="63"/>
      <c r="RSF158" s="63"/>
      <c r="RSG158" s="63"/>
      <c r="RSH158" s="63"/>
      <c r="RSI158" s="63"/>
      <c r="RSJ158" s="63"/>
      <c r="RSK158" s="63"/>
      <c r="RSL158" s="63"/>
      <c r="RSM158" s="63"/>
      <c r="RSN158" s="63"/>
      <c r="RSO158" s="63"/>
      <c r="RSP158" s="63"/>
      <c r="RSQ158" s="63"/>
      <c r="RSR158" s="63"/>
      <c r="RSS158" s="63"/>
      <c r="RST158" s="63"/>
      <c r="RSU158" s="63"/>
      <c r="RSV158" s="63"/>
      <c r="RSW158" s="63"/>
      <c r="RSX158" s="63"/>
      <c r="RSY158" s="63"/>
      <c r="RSZ158" s="63"/>
      <c r="RTA158" s="63"/>
      <c r="RTB158" s="63"/>
      <c r="RTC158" s="63"/>
      <c r="RTD158" s="63"/>
      <c r="RTE158" s="63"/>
      <c r="RTF158" s="63"/>
      <c r="RTG158" s="63"/>
      <c r="RTH158" s="63"/>
      <c r="RTI158" s="63"/>
      <c r="RTJ158" s="63"/>
      <c r="RTK158" s="63"/>
      <c r="RTL158" s="63"/>
      <c r="RTM158" s="63"/>
      <c r="RTN158" s="63"/>
      <c r="RTO158" s="63"/>
      <c r="RTP158" s="63"/>
      <c r="RTQ158" s="63"/>
      <c r="RTR158" s="63"/>
      <c r="RTS158" s="63"/>
      <c r="RTT158" s="63"/>
      <c r="RTU158" s="63"/>
      <c r="RTV158" s="63"/>
      <c r="RTW158" s="63"/>
      <c r="RTX158" s="63"/>
      <c r="RTY158" s="63"/>
      <c r="RTZ158" s="63"/>
      <c r="RUA158" s="63"/>
      <c r="RUB158" s="63"/>
      <c r="RUC158" s="63"/>
      <c r="RUD158" s="63"/>
      <c r="RUE158" s="63"/>
      <c r="RUF158" s="63"/>
      <c r="RUG158" s="63"/>
      <c r="RUH158" s="63"/>
      <c r="RUI158" s="63"/>
      <c r="RUJ158" s="63"/>
      <c r="RUK158" s="63"/>
      <c r="RUL158" s="63"/>
      <c r="RUM158" s="63"/>
      <c r="RUN158" s="63"/>
      <c r="RUO158" s="63"/>
      <c r="RUP158" s="63"/>
      <c r="RUQ158" s="63"/>
      <c r="RUR158" s="63"/>
      <c r="RUS158" s="63"/>
      <c r="RUT158" s="63"/>
      <c r="RUU158" s="63"/>
      <c r="RUV158" s="63"/>
      <c r="RUW158" s="63"/>
      <c r="RUX158" s="63"/>
      <c r="RUY158" s="63"/>
      <c r="RUZ158" s="63"/>
      <c r="RVA158" s="63"/>
      <c r="RVB158" s="63"/>
      <c r="RVC158" s="63"/>
      <c r="RVD158" s="63"/>
      <c r="RVE158" s="63"/>
      <c r="RVF158" s="63"/>
      <c r="RVG158" s="63"/>
      <c r="RVH158" s="63"/>
      <c r="RVI158" s="63"/>
      <c r="RVJ158" s="63"/>
      <c r="RVK158" s="63"/>
      <c r="RVL158" s="63"/>
      <c r="RVM158" s="63"/>
      <c r="RVN158" s="63"/>
      <c r="RVO158" s="63"/>
      <c r="RVP158" s="63"/>
      <c r="RVQ158" s="63"/>
      <c r="RVR158" s="63"/>
      <c r="RVS158" s="63"/>
      <c r="RVT158" s="63"/>
      <c r="RVU158" s="63"/>
      <c r="RVV158" s="63"/>
      <c r="RVW158" s="63"/>
      <c r="RVX158" s="63"/>
      <c r="RVY158" s="63"/>
      <c r="RVZ158" s="63"/>
      <c r="RWA158" s="63"/>
      <c r="RWB158" s="63"/>
      <c r="RWC158" s="63"/>
      <c r="RWD158" s="63"/>
      <c r="RWE158" s="63"/>
      <c r="RWF158" s="63"/>
      <c r="RWG158" s="63"/>
      <c r="RWH158" s="63"/>
      <c r="RWI158" s="63"/>
      <c r="RWJ158" s="63"/>
      <c r="RWK158" s="63"/>
      <c r="RWL158" s="63"/>
      <c r="RWM158" s="63"/>
      <c r="RWN158" s="63"/>
      <c r="RWO158" s="63"/>
      <c r="RWP158" s="63"/>
      <c r="RWQ158" s="63"/>
      <c r="RWR158" s="63"/>
      <c r="RWS158" s="63"/>
      <c r="RWT158" s="63"/>
      <c r="RWU158" s="63"/>
      <c r="RWV158" s="63"/>
      <c r="RWW158" s="63"/>
      <c r="RWX158" s="63"/>
      <c r="RWY158" s="63"/>
      <c r="RWZ158" s="63"/>
      <c r="RXA158" s="63"/>
      <c r="RXB158" s="63"/>
      <c r="RXC158" s="63"/>
      <c r="RXD158" s="63"/>
      <c r="RXE158" s="63"/>
      <c r="RXF158" s="63"/>
      <c r="RXG158" s="63"/>
      <c r="RXH158" s="63"/>
      <c r="RXI158" s="63"/>
      <c r="RXJ158" s="63"/>
      <c r="RXK158" s="63"/>
      <c r="RXL158" s="63"/>
      <c r="RXM158" s="63"/>
      <c r="RXN158" s="63"/>
      <c r="RXO158" s="63"/>
      <c r="RXP158" s="63"/>
      <c r="RXQ158" s="63"/>
      <c r="RXR158" s="63"/>
      <c r="RXS158" s="63"/>
      <c r="RXT158" s="63"/>
      <c r="RXU158" s="63"/>
      <c r="RXV158" s="63"/>
      <c r="RXW158" s="63"/>
      <c r="RXX158" s="63"/>
      <c r="RXY158" s="63"/>
      <c r="RXZ158" s="63"/>
      <c r="RYA158" s="63"/>
      <c r="RYB158" s="63"/>
      <c r="RYC158" s="63"/>
      <c r="RYD158" s="63"/>
      <c r="RYE158" s="63"/>
      <c r="RYF158" s="63"/>
      <c r="RYG158" s="63"/>
      <c r="RYH158" s="63"/>
      <c r="RYI158" s="63"/>
      <c r="RYJ158" s="63"/>
      <c r="RYK158" s="63"/>
      <c r="RYL158" s="63"/>
      <c r="RYM158" s="63"/>
      <c r="RYN158" s="63"/>
      <c r="RYO158" s="63"/>
      <c r="RYP158" s="63"/>
      <c r="RYQ158" s="63"/>
      <c r="RYR158" s="63"/>
      <c r="RYS158" s="63"/>
      <c r="RYT158" s="63"/>
      <c r="RYU158" s="63"/>
      <c r="RYV158" s="63"/>
      <c r="RYW158" s="63"/>
      <c r="RYX158" s="63"/>
      <c r="RYY158" s="63"/>
      <c r="RYZ158" s="63"/>
      <c r="RZA158" s="63"/>
      <c r="RZB158" s="63"/>
      <c r="RZC158" s="63"/>
      <c r="RZD158" s="63"/>
      <c r="RZE158" s="63"/>
      <c r="RZF158" s="63"/>
      <c r="RZG158" s="63"/>
      <c r="RZH158" s="63"/>
      <c r="RZI158" s="63"/>
      <c r="RZJ158" s="63"/>
      <c r="RZK158" s="63"/>
      <c r="RZL158" s="63"/>
      <c r="RZM158" s="63"/>
      <c r="RZN158" s="63"/>
      <c r="RZO158" s="63"/>
      <c r="RZP158" s="63"/>
      <c r="RZQ158" s="63"/>
      <c r="RZR158" s="63"/>
      <c r="RZS158" s="63"/>
      <c r="RZT158" s="63"/>
      <c r="RZU158" s="63"/>
      <c r="RZV158" s="63"/>
      <c r="RZW158" s="63"/>
      <c r="RZX158" s="63"/>
      <c r="RZY158" s="63"/>
      <c r="RZZ158" s="63"/>
      <c r="SAA158" s="63"/>
      <c r="SAB158" s="63"/>
      <c r="SAC158" s="63"/>
      <c r="SAD158" s="63"/>
      <c r="SAE158" s="63"/>
      <c r="SAF158" s="63"/>
      <c r="SAG158" s="63"/>
      <c r="SAH158" s="63"/>
      <c r="SAI158" s="63"/>
      <c r="SAJ158" s="63"/>
      <c r="SAK158" s="63"/>
      <c r="SAL158" s="63"/>
      <c r="SAM158" s="63"/>
      <c r="SAN158" s="63"/>
      <c r="SAO158" s="63"/>
      <c r="SAP158" s="63"/>
      <c r="SAQ158" s="63"/>
      <c r="SAR158" s="63"/>
      <c r="SAS158" s="63"/>
      <c r="SAT158" s="63"/>
      <c r="SAU158" s="63"/>
      <c r="SAV158" s="63"/>
      <c r="SAW158" s="63"/>
      <c r="SAX158" s="63"/>
      <c r="SAY158" s="63"/>
      <c r="SAZ158" s="63"/>
      <c r="SBA158" s="63"/>
      <c r="SBB158" s="63"/>
      <c r="SBC158" s="63"/>
      <c r="SBD158" s="63"/>
      <c r="SBE158" s="63"/>
      <c r="SBF158" s="63"/>
      <c r="SBG158" s="63"/>
      <c r="SBH158" s="63"/>
      <c r="SBI158" s="63"/>
      <c r="SBJ158" s="63"/>
      <c r="SBK158" s="63"/>
      <c r="SBL158" s="63"/>
      <c r="SBM158" s="63"/>
      <c r="SBN158" s="63"/>
      <c r="SBO158" s="63"/>
      <c r="SBP158" s="63"/>
      <c r="SBQ158" s="63"/>
      <c r="SBR158" s="63"/>
      <c r="SBS158" s="63"/>
      <c r="SBT158" s="63"/>
      <c r="SBU158" s="63"/>
      <c r="SBV158" s="63"/>
      <c r="SBW158" s="63"/>
      <c r="SBX158" s="63"/>
      <c r="SBY158" s="63"/>
      <c r="SBZ158" s="63"/>
      <c r="SCA158" s="63"/>
      <c r="SCB158" s="63"/>
      <c r="SCC158" s="63"/>
      <c r="SCD158" s="63"/>
      <c r="SCE158" s="63"/>
      <c r="SCF158" s="63"/>
      <c r="SCG158" s="63"/>
      <c r="SCH158" s="63"/>
      <c r="SCI158" s="63"/>
      <c r="SCJ158" s="63"/>
      <c r="SCK158" s="63"/>
      <c r="SCL158" s="63"/>
      <c r="SCM158" s="63"/>
      <c r="SCN158" s="63"/>
      <c r="SCO158" s="63"/>
      <c r="SCP158" s="63"/>
      <c r="SCQ158" s="63"/>
      <c r="SCR158" s="63"/>
      <c r="SCS158" s="63"/>
      <c r="SCT158" s="63"/>
      <c r="SCU158" s="63"/>
      <c r="SCV158" s="63"/>
      <c r="SCW158" s="63"/>
      <c r="SCX158" s="63"/>
      <c r="SCY158" s="63"/>
      <c r="SCZ158" s="63"/>
      <c r="SDA158" s="63"/>
      <c r="SDB158" s="63"/>
      <c r="SDC158" s="63"/>
      <c r="SDD158" s="63"/>
      <c r="SDE158" s="63"/>
      <c r="SDF158" s="63"/>
      <c r="SDG158" s="63"/>
      <c r="SDH158" s="63"/>
      <c r="SDI158" s="63"/>
      <c r="SDJ158" s="63"/>
      <c r="SDK158" s="63"/>
      <c r="SDL158" s="63"/>
      <c r="SDM158" s="63"/>
      <c r="SDN158" s="63"/>
      <c r="SDO158" s="63"/>
      <c r="SDP158" s="63"/>
      <c r="SDQ158" s="63"/>
      <c r="SDR158" s="63"/>
      <c r="SDS158" s="63"/>
      <c r="SDT158" s="63"/>
      <c r="SDU158" s="63"/>
      <c r="SDV158" s="63"/>
      <c r="SDW158" s="63"/>
      <c r="SDX158" s="63"/>
      <c r="SDY158" s="63"/>
      <c r="SDZ158" s="63"/>
      <c r="SEA158" s="63"/>
      <c r="SEB158" s="63"/>
      <c r="SEC158" s="63"/>
      <c r="SED158" s="63"/>
      <c r="SEE158" s="63"/>
      <c r="SEF158" s="63"/>
      <c r="SEG158" s="63"/>
      <c r="SEH158" s="63"/>
      <c r="SEI158" s="63"/>
      <c r="SEJ158" s="63"/>
      <c r="SEK158" s="63"/>
      <c r="SEL158" s="63"/>
      <c r="SEM158" s="63"/>
      <c r="SEN158" s="63"/>
      <c r="SEO158" s="63"/>
      <c r="SEP158" s="63"/>
      <c r="SEQ158" s="63"/>
      <c r="SER158" s="63"/>
      <c r="SES158" s="63"/>
      <c r="SET158" s="63"/>
      <c r="SEU158" s="63"/>
      <c r="SEV158" s="63"/>
      <c r="SEW158" s="63"/>
      <c r="SEX158" s="63"/>
      <c r="SEY158" s="63"/>
      <c r="SEZ158" s="63"/>
      <c r="SFA158" s="63"/>
      <c r="SFB158" s="63"/>
      <c r="SFC158" s="63"/>
      <c r="SFD158" s="63"/>
      <c r="SFE158" s="63"/>
      <c r="SFF158" s="63"/>
      <c r="SFG158" s="63"/>
      <c r="SFH158" s="63"/>
      <c r="SFI158" s="63"/>
      <c r="SFJ158" s="63"/>
      <c r="SFK158" s="63"/>
      <c r="SFL158" s="63"/>
      <c r="SFM158" s="63"/>
      <c r="SFN158" s="63"/>
      <c r="SFO158" s="63"/>
      <c r="SFP158" s="63"/>
      <c r="SFQ158" s="63"/>
      <c r="SFR158" s="63"/>
      <c r="SFS158" s="63"/>
      <c r="SFT158" s="63"/>
      <c r="SFU158" s="63"/>
      <c r="SFV158" s="63"/>
      <c r="SFW158" s="63"/>
      <c r="SFX158" s="63"/>
      <c r="SFY158" s="63"/>
      <c r="SFZ158" s="63"/>
      <c r="SGA158" s="63"/>
      <c r="SGB158" s="63"/>
      <c r="SGC158" s="63"/>
      <c r="SGD158" s="63"/>
      <c r="SGE158" s="63"/>
      <c r="SGF158" s="63"/>
      <c r="SGG158" s="63"/>
      <c r="SGH158" s="63"/>
      <c r="SGI158" s="63"/>
      <c r="SGJ158" s="63"/>
      <c r="SGK158" s="63"/>
      <c r="SGL158" s="63"/>
      <c r="SGM158" s="63"/>
      <c r="SGN158" s="63"/>
      <c r="SGO158" s="63"/>
      <c r="SGP158" s="63"/>
      <c r="SGQ158" s="63"/>
      <c r="SGR158" s="63"/>
      <c r="SGS158" s="63"/>
      <c r="SGT158" s="63"/>
      <c r="SGU158" s="63"/>
      <c r="SGV158" s="63"/>
      <c r="SGW158" s="63"/>
      <c r="SGX158" s="63"/>
      <c r="SGY158" s="63"/>
      <c r="SGZ158" s="63"/>
      <c r="SHA158" s="63"/>
      <c r="SHB158" s="63"/>
      <c r="SHC158" s="63"/>
      <c r="SHD158" s="63"/>
      <c r="SHE158" s="63"/>
      <c r="SHF158" s="63"/>
      <c r="SHG158" s="63"/>
      <c r="SHH158" s="63"/>
      <c r="SHI158" s="63"/>
      <c r="SHJ158" s="63"/>
      <c r="SHK158" s="63"/>
      <c r="SHL158" s="63"/>
      <c r="SHM158" s="63"/>
      <c r="SHN158" s="63"/>
      <c r="SHO158" s="63"/>
      <c r="SHP158" s="63"/>
      <c r="SHQ158" s="63"/>
      <c r="SHR158" s="63"/>
      <c r="SHS158" s="63"/>
      <c r="SHT158" s="63"/>
      <c r="SHU158" s="63"/>
      <c r="SHV158" s="63"/>
      <c r="SHW158" s="63"/>
      <c r="SHX158" s="63"/>
      <c r="SHY158" s="63"/>
      <c r="SHZ158" s="63"/>
      <c r="SIA158" s="63"/>
      <c r="SIB158" s="63"/>
      <c r="SIC158" s="63"/>
      <c r="SID158" s="63"/>
      <c r="SIE158" s="63"/>
      <c r="SIF158" s="63"/>
      <c r="SIG158" s="63"/>
      <c r="SIH158" s="63"/>
      <c r="SII158" s="63"/>
      <c r="SIJ158" s="63"/>
      <c r="SIK158" s="63"/>
      <c r="SIL158" s="63"/>
      <c r="SIM158" s="63"/>
      <c r="SIN158" s="63"/>
      <c r="SIO158" s="63"/>
      <c r="SIP158" s="63"/>
      <c r="SIQ158" s="63"/>
      <c r="SIR158" s="63"/>
      <c r="SIS158" s="63"/>
      <c r="SIT158" s="63"/>
      <c r="SIU158" s="63"/>
      <c r="SIV158" s="63"/>
      <c r="SIW158" s="63"/>
      <c r="SIX158" s="63"/>
      <c r="SIY158" s="63"/>
      <c r="SIZ158" s="63"/>
      <c r="SJA158" s="63"/>
      <c r="SJB158" s="63"/>
      <c r="SJC158" s="63"/>
      <c r="SJD158" s="63"/>
      <c r="SJE158" s="63"/>
      <c r="SJF158" s="63"/>
      <c r="SJG158" s="63"/>
      <c r="SJH158" s="63"/>
      <c r="SJI158" s="63"/>
      <c r="SJJ158" s="63"/>
      <c r="SJK158" s="63"/>
      <c r="SJL158" s="63"/>
      <c r="SJM158" s="63"/>
      <c r="SJN158" s="63"/>
      <c r="SJO158" s="63"/>
      <c r="SJP158" s="63"/>
      <c r="SJQ158" s="63"/>
      <c r="SJR158" s="63"/>
      <c r="SJS158" s="63"/>
      <c r="SJT158" s="63"/>
      <c r="SJU158" s="63"/>
      <c r="SJV158" s="63"/>
      <c r="SJW158" s="63"/>
      <c r="SJX158" s="63"/>
      <c r="SJY158" s="63"/>
      <c r="SJZ158" s="63"/>
      <c r="SKA158" s="63"/>
      <c r="SKB158" s="63"/>
      <c r="SKC158" s="63"/>
      <c r="SKD158" s="63"/>
      <c r="SKE158" s="63"/>
      <c r="SKF158" s="63"/>
      <c r="SKG158" s="63"/>
      <c r="SKH158" s="63"/>
      <c r="SKI158" s="63"/>
      <c r="SKJ158" s="63"/>
      <c r="SKK158" s="63"/>
      <c r="SKL158" s="63"/>
      <c r="SKM158" s="63"/>
      <c r="SKN158" s="63"/>
      <c r="SKO158" s="63"/>
      <c r="SKP158" s="63"/>
      <c r="SKQ158" s="63"/>
      <c r="SKR158" s="63"/>
      <c r="SKS158" s="63"/>
      <c r="SKT158" s="63"/>
      <c r="SKU158" s="63"/>
      <c r="SKV158" s="63"/>
      <c r="SKW158" s="63"/>
      <c r="SKX158" s="63"/>
      <c r="SKY158" s="63"/>
      <c r="SKZ158" s="63"/>
      <c r="SLA158" s="63"/>
      <c r="SLB158" s="63"/>
      <c r="SLC158" s="63"/>
      <c r="SLD158" s="63"/>
      <c r="SLE158" s="63"/>
      <c r="SLF158" s="63"/>
      <c r="SLG158" s="63"/>
      <c r="SLH158" s="63"/>
      <c r="SLI158" s="63"/>
      <c r="SLJ158" s="63"/>
      <c r="SLK158" s="63"/>
      <c r="SLL158" s="63"/>
      <c r="SLM158" s="63"/>
      <c r="SLN158" s="63"/>
      <c r="SLO158" s="63"/>
      <c r="SLP158" s="63"/>
      <c r="SLQ158" s="63"/>
      <c r="SLR158" s="63"/>
      <c r="SLS158" s="63"/>
      <c r="SLT158" s="63"/>
      <c r="SLU158" s="63"/>
      <c r="SLV158" s="63"/>
      <c r="SLW158" s="63"/>
      <c r="SLX158" s="63"/>
      <c r="SLY158" s="63"/>
      <c r="SLZ158" s="63"/>
      <c r="SMA158" s="63"/>
      <c r="SMB158" s="63"/>
      <c r="SMC158" s="63"/>
      <c r="SMD158" s="63"/>
      <c r="SME158" s="63"/>
      <c r="SMF158" s="63"/>
      <c r="SMG158" s="63"/>
      <c r="SMH158" s="63"/>
      <c r="SMI158" s="63"/>
      <c r="SMJ158" s="63"/>
      <c r="SMK158" s="63"/>
      <c r="SML158" s="63"/>
      <c r="SMM158" s="63"/>
      <c r="SMN158" s="63"/>
      <c r="SMO158" s="63"/>
      <c r="SMP158" s="63"/>
      <c r="SMQ158" s="63"/>
      <c r="SMR158" s="63"/>
      <c r="SMS158" s="63"/>
      <c r="SMT158" s="63"/>
      <c r="SMU158" s="63"/>
      <c r="SMV158" s="63"/>
      <c r="SMW158" s="63"/>
      <c r="SMX158" s="63"/>
      <c r="SMY158" s="63"/>
      <c r="SMZ158" s="63"/>
      <c r="SNA158" s="63"/>
      <c r="SNB158" s="63"/>
      <c r="SNC158" s="63"/>
      <c r="SND158" s="63"/>
      <c r="SNE158" s="63"/>
      <c r="SNF158" s="63"/>
      <c r="SNG158" s="63"/>
      <c r="SNH158" s="63"/>
      <c r="SNI158" s="63"/>
      <c r="SNJ158" s="63"/>
      <c r="SNK158" s="63"/>
      <c r="SNL158" s="63"/>
      <c r="SNM158" s="63"/>
      <c r="SNN158" s="63"/>
      <c r="SNO158" s="63"/>
      <c r="SNP158" s="63"/>
      <c r="SNQ158" s="63"/>
      <c r="SNR158" s="63"/>
      <c r="SNS158" s="63"/>
      <c r="SNT158" s="63"/>
      <c r="SNU158" s="63"/>
      <c r="SNV158" s="63"/>
      <c r="SNW158" s="63"/>
      <c r="SNX158" s="63"/>
      <c r="SNY158" s="63"/>
      <c r="SNZ158" s="63"/>
      <c r="SOA158" s="63"/>
      <c r="SOB158" s="63"/>
      <c r="SOC158" s="63"/>
      <c r="SOD158" s="63"/>
      <c r="SOE158" s="63"/>
      <c r="SOF158" s="63"/>
      <c r="SOG158" s="63"/>
      <c r="SOH158" s="63"/>
      <c r="SOI158" s="63"/>
      <c r="SOJ158" s="63"/>
      <c r="SOK158" s="63"/>
      <c r="SOL158" s="63"/>
      <c r="SOM158" s="63"/>
      <c r="SON158" s="63"/>
      <c r="SOO158" s="63"/>
      <c r="SOP158" s="63"/>
      <c r="SOQ158" s="63"/>
      <c r="SOR158" s="63"/>
      <c r="SOS158" s="63"/>
      <c r="SOT158" s="63"/>
      <c r="SOU158" s="63"/>
      <c r="SOV158" s="63"/>
      <c r="SOW158" s="63"/>
      <c r="SOX158" s="63"/>
      <c r="SOY158" s="63"/>
      <c r="SOZ158" s="63"/>
      <c r="SPA158" s="63"/>
      <c r="SPB158" s="63"/>
      <c r="SPC158" s="63"/>
      <c r="SPD158" s="63"/>
      <c r="SPE158" s="63"/>
      <c r="SPF158" s="63"/>
      <c r="SPG158" s="63"/>
      <c r="SPH158" s="63"/>
      <c r="SPI158" s="63"/>
      <c r="SPJ158" s="63"/>
      <c r="SPK158" s="63"/>
      <c r="SPL158" s="63"/>
      <c r="SPM158" s="63"/>
      <c r="SPN158" s="63"/>
      <c r="SPO158" s="63"/>
      <c r="SPP158" s="63"/>
      <c r="SPQ158" s="63"/>
      <c r="SPR158" s="63"/>
      <c r="SPS158" s="63"/>
      <c r="SPT158" s="63"/>
      <c r="SPU158" s="63"/>
      <c r="SPV158" s="63"/>
      <c r="SPW158" s="63"/>
      <c r="SPX158" s="63"/>
      <c r="SPY158" s="63"/>
      <c r="SPZ158" s="63"/>
      <c r="SQA158" s="63"/>
      <c r="SQB158" s="63"/>
      <c r="SQC158" s="63"/>
      <c r="SQD158" s="63"/>
      <c r="SQE158" s="63"/>
      <c r="SQF158" s="63"/>
      <c r="SQG158" s="63"/>
      <c r="SQH158" s="63"/>
      <c r="SQI158" s="63"/>
      <c r="SQJ158" s="63"/>
      <c r="SQK158" s="63"/>
      <c r="SQL158" s="63"/>
      <c r="SQM158" s="63"/>
      <c r="SQN158" s="63"/>
      <c r="SQO158" s="63"/>
      <c r="SQP158" s="63"/>
      <c r="SQQ158" s="63"/>
      <c r="SQR158" s="63"/>
      <c r="SQS158" s="63"/>
      <c r="SQT158" s="63"/>
      <c r="SQU158" s="63"/>
      <c r="SQV158" s="63"/>
      <c r="SQW158" s="63"/>
      <c r="SQX158" s="63"/>
      <c r="SQY158" s="63"/>
      <c r="SQZ158" s="63"/>
      <c r="SRA158" s="63"/>
      <c r="SRB158" s="63"/>
      <c r="SRC158" s="63"/>
      <c r="SRD158" s="63"/>
      <c r="SRE158" s="63"/>
      <c r="SRF158" s="63"/>
      <c r="SRG158" s="63"/>
      <c r="SRH158" s="63"/>
      <c r="SRI158" s="63"/>
      <c r="SRJ158" s="63"/>
      <c r="SRK158" s="63"/>
      <c r="SRL158" s="63"/>
      <c r="SRM158" s="63"/>
      <c r="SRN158" s="63"/>
      <c r="SRO158" s="63"/>
      <c r="SRP158" s="63"/>
      <c r="SRQ158" s="63"/>
      <c r="SRR158" s="63"/>
      <c r="SRS158" s="63"/>
      <c r="SRT158" s="63"/>
      <c r="SRU158" s="63"/>
      <c r="SRV158" s="63"/>
      <c r="SRW158" s="63"/>
      <c r="SRX158" s="63"/>
      <c r="SRY158" s="63"/>
      <c r="SRZ158" s="63"/>
      <c r="SSA158" s="63"/>
      <c r="SSB158" s="63"/>
      <c r="SSC158" s="63"/>
      <c r="SSD158" s="63"/>
      <c r="SSE158" s="63"/>
      <c r="SSF158" s="63"/>
      <c r="SSG158" s="63"/>
      <c r="SSH158" s="63"/>
      <c r="SSI158" s="63"/>
      <c r="SSJ158" s="63"/>
      <c r="SSK158" s="63"/>
      <c r="SSL158" s="63"/>
      <c r="SSM158" s="63"/>
      <c r="SSN158" s="63"/>
      <c r="SSO158" s="63"/>
      <c r="SSP158" s="63"/>
      <c r="SSQ158" s="63"/>
      <c r="SSR158" s="63"/>
      <c r="SSS158" s="63"/>
      <c r="SST158" s="63"/>
      <c r="SSU158" s="63"/>
      <c r="SSV158" s="63"/>
      <c r="SSW158" s="63"/>
      <c r="SSX158" s="63"/>
      <c r="SSY158" s="63"/>
      <c r="SSZ158" s="63"/>
      <c r="STA158" s="63"/>
      <c r="STB158" s="63"/>
      <c r="STC158" s="63"/>
      <c r="STD158" s="63"/>
      <c r="STE158" s="63"/>
      <c r="STF158" s="63"/>
      <c r="STG158" s="63"/>
      <c r="STH158" s="63"/>
      <c r="STI158" s="63"/>
      <c r="STJ158" s="63"/>
      <c r="STK158" s="63"/>
      <c r="STL158" s="63"/>
      <c r="STM158" s="63"/>
      <c r="STN158" s="63"/>
      <c r="STO158" s="63"/>
      <c r="STP158" s="63"/>
      <c r="STQ158" s="63"/>
      <c r="STR158" s="63"/>
      <c r="STS158" s="63"/>
      <c r="STT158" s="63"/>
      <c r="STU158" s="63"/>
      <c r="STV158" s="63"/>
      <c r="STW158" s="63"/>
      <c r="STX158" s="63"/>
      <c r="STY158" s="63"/>
      <c r="STZ158" s="63"/>
      <c r="SUA158" s="63"/>
      <c r="SUB158" s="63"/>
      <c r="SUC158" s="63"/>
      <c r="SUD158" s="63"/>
      <c r="SUE158" s="63"/>
      <c r="SUF158" s="63"/>
      <c r="SUG158" s="63"/>
      <c r="SUH158" s="63"/>
      <c r="SUI158" s="63"/>
      <c r="SUJ158" s="63"/>
      <c r="SUK158" s="63"/>
      <c r="SUL158" s="63"/>
      <c r="SUM158" s="63"/>
      <c r="SUN158" s="63"/>
      <c r="SUO158" s="63"/>
      <c r="SUP158" s="63"/>
      <c r="SUQ158" s="63"/>
      <c r="SUR158" s="63"/>
      <c r="SUS158" s="63"/>
      <c r="SUT158" s="63"/>
      <c r="SUU158" s="63"/>
      <c r="SUV158" s="63"/>
      <c r="SUW158" s="63"/>
      <c r="SUX158" s="63"/>
      <c r="SUY158" s="63"/>
      <c r="SUZ158" s="63"/>
      <c r="SVA158" s="63"/>
      <c r="SVB158" s="63"/>
      <c r="SVC158" s="63"/>
      <c r="SVD158" s="63"/>
      <c r="SVE158" s="63"/>
      <c r="SVF158" s="63"/>
      <c r="SVG158" s="63"/>
      <c r="SVH158" s="63"/>
      <c r="SVI158" s="63"/>
      <c r="SVJ158" s="63"/>
      <c r="SVK158" s="63"/>
      <c r="SVL158" s="63"/>
      <c r="SVM158" s="63"/>
      <c r="SVN158" s="63"/>
      <c r="SVO158" s="63"/>
      <c r="SVP158" s="63"/>
      <c r="SVQ158" s="63"/>
      <c r="SVR158" s="63"/>
      <c r="SVS158" s="63"/>
      <c r="SVT158" s="63"/>
      <c r="SVU158" s="63"/>
      <c r="SVV158" s="63"/>
      <c r="SVW158" s="63"/>
      <c r="SVX158" s="63"/>
      <c r="SVY158" s="63"/>
      <c r="SVZ158" s="63"/>
      <c r="SWA158" s="63"/>
      <c r="SWB158" s="63"/>
      <c r="SWC158" s="63"/>
      <c r="SWD158" s="63"/>
      <c r="SWE158" s="63"/>
      <c r="SWF158" s="63"/>
      <c r="SWG158" s="63"/>
      <c r="SWH158" s="63"/>
      <c r="SWI158" s="63"/>
      <c r="SWJ158" s="63"/>
      <c r="SWK158" s="63"/>
      <c r="SWL158" s="63"/>
      <c r="SWM158" s="63"/>
      <c r="SWN158" s="63"/>
      <c r="SWO158" s="63"/>
      <c r="SWP158" s="63"/>
      <c r="SWQ158" s="63"/>
      <c r="SWR158" s="63"/>
      <c r="SWS158" s="63"/>
      <c r="SWT158" s="63"/>
      <c r="SWU158" s="63"/>
      <c r="SWV158" s="63"/>
      <c r="SWW158" s="63"/>
      <c r="SWX158" s="63"/>
      <c r="SWY158" s="63"/>
      <c r="SWZ158" s="63"/>
      <c r="SXA158" s="63"/>
      <c r="SXB158" s="63"/>
      <c r="SXC158" s="63"/>
      <c r="SXD158" s="63"/>
      <c r="SXE158" s="63"/>
      <c r="SXF158" s="63"/>
      <c r="SXG158" s="63"/>
      <c r="SXH158" s="63"/>
      <c r="SXI158" s="63"/>
      <c r="SXJ158" s="63"/>
      <c r="SXK158" s="63"/>
      <c r="SXL158" s="63"/>
      <c r="SXM158" s="63"/>
      <c r="SXN158" s="63"/>
      <c r="SXO158" s="63"/>
      <c r="SXP158" s="63"/>
      <c r="SXQ158" s="63"/>
      <c r="SXR158" s="63"/>
      <c r="SXS158" s="63"/>
      <c r="SXT158" s="63"/>
      <c r="SXU158" s="63"/>
      <c r="SXV158" s="63"/>
      <c r="SXW158" s="63"/>
      <c r="SXX158" s="63"/>
      <c r="SXY158" s="63"/>
      <c r="SXZ158" s="63"/>
      <c r="SYA158" s="63"/>
      <c r="SYB158" s="63"/>
      <c r="SYC158" s="63"/>
      <c r="SYD158" s="63"/>
      <c r="SYE158" s="63"/>
      <c r="SYF158" s="63"/>
      <c r="SYG158" s="63"/>
      <c r="SYH158" s="63"/>
      <c r="SYI158" s="63"/>
      <c r="SYJ158" s="63"/>
      <c r="SYK158" s="63"/>
      <c r="SYL158" s="63"/>
      <c r="SYM158" s="63"/>
      <c r="SYN158" s="63"/>
      <c r="SYO158" s="63"/>
      <c r="SYP158" s="63"/>
      <c r="SYQ158" s="63"/>
      <c r="SYR158" s="63"/>
      <c r="SYS158" s="63"/>
      <c r="SYT158" s="63"/>
      <c r="SYU158" s="63"/>
      <c r="SYV158" s="63"/>
      <c r="SYW158" s="63"/>
      <c r="SYX158" s="63"/>
      <c r="SYY158" s="63"/>
      <c r="SYZ158" s="63"/>
      <c r="SZA158" s="63"/>
      <c r="SZB158" s="63"/>
      <c r="SZC158" s="63"/>
      <c r="SZD158" s="63"/>
      <c r="SZE158" s="63"/>
      <c r="SZF158" s="63"/>
      <c r="SZG158" s="63"/>
      <c r="SZH158" s="63"/>
      <c r="SZI158" s="63"/>
      <c r="SZJ158" s="63"/>
      <c r="SZK158" s="63"/>
      <c r="SZL158" s="63"/>
      <c r="SZM158" s="63"/>
      <c r="SZN158" s="63"/>
      <c r="SZO158" s="63"/>
      <c r="SZP158" s="63"/>
      <c r="SZQ158" s="63"/>
      <c r="SZR158" s="63"/>
      <c r="SZS158" s="63"/>
      <c r="SZT158" s="63"/>
      <c r="SZU158" s="63"/>
      <c r="SZV158" s="63"/>
      <c r="SZW158" s="63"/>
      <c r="SZX158" s="63"/>
      <c r="SZY158" s="63"/>
      <c r="SZZ158" s="63"/>
      <c r="TAA158" s="63"/>
      <c r="TAB158" s="63"/>
      <c r="TAC158" s="63"/>
      <c r="TAD158" s="63"/>
      <c r="TAE158" s="63"/>
      <c r="TAF158" s="63"/>
      <c r="TAG158" s="63"/>
      <c r="TAH158" s="63"/>
      <c r="TAI158" s="63"/>
      <c r="TAJ158" s="63"/>
      <c r="TAK158" s="63"/>
      <c r="TAL158" s="63"/>
      <c r="TAM158" s="63"/>
      <c r="TAN158" s="63"/>
      <c r="TAO158" s="63"/>
      <c r="TAP158" s="63"/>
      <c r="TAQ158" s="63"/>
      <c r="TAR158" s="63"/>
      <c r="TAS158" s="63"/>
      <c r="TAT158" s="63"/>
      <c r="TAU158" s="63"/>
      <c r="TAV158" s="63"/>
      <c r="TAW158" s="63"/>
      <c r="TAX158" s="63"/>
      <c r="TAY158" s="63"/>
      <c r="TAZ158" s="63"/>
      <c r="TBA158" s="63"/>
      <c r="TBB158" s="63"/>
      <c r="TBC158" s="63"/>
      <c r="TBD158" s="63"/>
      <c r="TBE158" s="63"/>
      <c r="TBF158" s="63"/>
      <c r="TBG158" s="63"/>
      <c r="TBH158" s="63"/>
      <c r="TBI158" s="63"/>
      <c r="TBJ158" s="63"/>
      <c r="TBK158" s="63"/>
      <c r="TBL158" s="63"/>
      <c r="TBM158" s="63"/>
      <c r="TBN158" s="63"/>
      <c r="TBO158" s="63"/>
      <c r="TBP158" s="63"/>
      <c r="TBQ158" s="63"/>
      <c r="TBR158" s="63"/>
      <c r="TBS158" s="63"/>
      <c r="TBT158" s="63"/>
      <c r="TBU158" s="63"/>
      <c r="TBV158" s="63"/>
      <c r="TBW158" s="63"/>
      <c r="TBX158" s="63"/>
      <c r="TBY158" s="63"/>
      <c r="TBZ158" s="63"/>
      <c r="TCA158" s="63"/>
      <c r="TCB158" s="63"/>
      <c r="TCC158" s="63"/>
      <c r="TCD158" s="63"/>
      <c r="TCE158" s="63"/>
      <c r="TCF158" s="63"/>
      <c r="TCG158" s="63"/>
      <c r="TCH158" s="63"/>
      <c r="TCI158" s="63"/>
      <c r="TCJ158" s="63"/>
      <c r="TCK158" s="63"/>
      <c r="TCL158" s="63"/>
      <c r="TCM158" s="63"/>
      <c r="TCN158" s="63"/>
      <c r="TCO158" s="63"/>
      <c r="TCP158" s="63"/>
      <c r="TCQ158" s="63"/>
      <c r="TCR158" s="63"/>
      <c r="TCS158" s="63"/>
      <c r="TCT158" s="63"/>
      <c r="TCU158" s="63"/>
      <c r="TCV158" s="63"/>
      <c r="TCW158" s="63"/>
      <c r="TCX158" s="63"/>
      <c r="TCY158" s="63"/>
      <c r="TCZ158" s="63"/>
      <c r="TDA158" s="63"/>
      <c r="TDB158" s="63"/>
      <c r="TDC158" s="63"/>
      <c r="TDD158" s="63"/>
      <c r="TDE158" s="63"/>
      <c r="TDF158" s="63"/>
      <c r="TDG158" s="63"/>
      <c r="TDH158" s="63"/>
      <c r="TDI158" s="63"/>
      <c r="TDJ158" s="63"/>
      <c r="TDK158" s="63"/>
      <c r="TDL158" s="63"/>
      <c r="TDM158" s="63"/>
      <c r="TDN158" s="63"/>
      <c r="TDO158" s="63"/>
      <c r="TDP158" s="63"/>
      <c r="TDQ158" s="63"/>
      <c r="TDR158" s="63"/>
      <c r="TDS158" s="63"/>
      <c r="TDT158" s="63"/>
      <c r="TDU158" s="63"/>
      <c r="TDV158" s="63"/>
      <c r="TDW158" s="63"/>
      <c r="TDX158" s="63"/>
      <c r="TDY158" s="63"/>
      <c r="TDZ158" s="63"/>
      <c r="TEA158" s="63"/>
      <c r="TEB158" s="63"/>
      <c r="TEC158" s="63"/>
      <c r="TED158" s="63"/>
      <c r="TEE158" s="63"/>
      <c r="TEF158" s="63"/>
      <c r="TEG158" s="63"/>
      <c r="TEH158" s="63"/>
      <c r="TEI158" s="63"/>
      <c r="TEJ158" s="63"/>
      <c r="TEK158" s="63"/>
      <c r="TEL158" s="63"/>
      <c r="TEM158" s="63"/>
      <c r="TEN158" s="63"/>
      <c r="TEO158" s="63"/>
      <c r="TEP158" s="63"/>
      <c r="TEQ158" s="63"/>
      <c r="TER158" s="63"/>
      <c r="TES158" s="63"/>
      <c r="TET158" s="63"/>
      <c r="TEU158" s="63"/>
      <c r="TEV158" s="63"/>
      <c r="TEW158" s="63"/>
      <c r="TEX158" s="63"/>
      <c r="TEY158" s="63"/>
      <c r="TEZ158" s="63"/>
      <c r="TFA158" s="63"/>
      <c r="TFB158" s="63"/>
      <c r="TFC158" s="63"/>
      <c r="TFD158" s="63"/>
      <c r="TFE158" s="63"/>
      <c r="TFF158" s="63"/>
      <c r="TFG158" s="63"/>
      <c r="TFH158" s="63"/>
      <c r="TFI158" s="63"/>
      <c r="TFJ158" s="63"/>
      <c r="TFK158" s="63"/>
      <c r="TFL158" s="63"/>
      <c r="TFM158" s="63"/>
      <c r="TFN158" s="63"/>
      <c r="TFO158" s="63"/>
      <c r="TFP158" s="63"/>
      <c r="TFQ158" s="63"/>
      <c r="TFR158" s="63"/>
      <c r="TFS158" s="63"/>
      <c r="TFT158" s="63"/>
      <c r="TFU158" s="63"/>
      <c r="TFV158" s="63"/>
      <c r="TFW158" s="63"/>
      <c r="TFX158" s="63"/>
      <c r="TFY158" s="63"/>
      <c r="TFZ158" s="63"/>
      <c r="TGA158" s="63"/>
      <c r="TGB158" s="63"/>
      <c r="TGC158" s="63"/>
      <c r="TGD158" s="63"/>
      <c r="TGE158" s="63"/>
      <c r="TGF158" s="63"/>
      <c r="TGG158" s="63"/>
      <c r="TGH158" s="63"/>
      <c r="TGI158" s="63"/>
      <c r="TGJ158" s="63"/>
      <c r="TGK158" s="63"/>
      <c r="TGL158" s="63"/>
      <c r="TGM158" s="63"/>
      <c r="TGN158" s="63"/>
      <c r="TGO158" s="63"/>
      <c r="TGP158" s="63"/>
      <c r="TGQ158" s="63"/>
      <c r="TGR158" s="63"/>
      <c r="TGS158" s="63"/>
      <c r="TGT158" s="63"/>
      <c r="TGU158" s="63"/>
      <c r="TGV158" s="63"/>
      <c r="TGW158" s="63"/>
      <c r="TGX158" s="63"/>
      <c r="TGY158" s="63"/>
      <c r="TGZ158" s="63"/>
      <c r="THA158" s="63"/>
      <c r="THB158" s="63"/>
      <c r="THC158" s="63"/>
      <c r="THD158" s="63"/>
      <c r="THE158" s="63"/>
      <c r="THF158" s="63"/>
      <c r="THG158" s="63"/>
      <c r="THH158" s="63"/>
      <c r="THI158" s="63"/>
      <c r="THJ158" s="63"/>
      <c r="THK158" s="63"/>
      <c r="THL158" s="63"/>
      <c r="THM158" s="63"/>
      <c r="THN158" s="63"/>
      <c r="THO158" s="63"/>
      <c r="THP158" s="63"/>
      <c r="THQ158" s="63"/>
      <c r="THR158" s="63"/>
      <c r="THS158" s="63"/>
      <c r="THT158" s="63"/>
      <c r="THU158" s="63"/>
      <c r="THV158" s="63"/>
      <c r="THW158" s="63"/>
      <c r="THX158" s="63"/>
      <c r="THY158" s="63"/>
      <c r="THZ158" s="63"/>
      <c r="TIA158" s="63"/>
      <c r="TIB158" s="63"/>
      <c r="TIC158" s="63"/>
      <c r="TID158" s="63"/>
      <c r="TIE158" s="63"/>
      <c r="TIF158" s="63"/>
      <c r="TIG158" s="63"/>
      <c r="TIH158" s="63"/>
      <c r="TII158" s="63"/>
      <c r="TIJ158" s="63"/>
      <c r="TIK158" s="63"/>
      <c r="TIL158" s="63"/>
      <c r="TIM158" s="63"/>
      <c r="TIN158" s="63"/>
      <c r="TIO158" s="63"/>
      <c r="TIP158" s="63"/>
      <c r="TIQ158" s="63"/>
      <c r="TIR158" s="63"/>
      <c r="TIS158" s="63"/>
      <c r="TIT158" s="63"/>
      <c r="TIU158" s="63"/>
      <c r="TIV158" s="63"/>
      <c r="TIW158" s="63"/>
      <c r="TIX158" s="63"/>
      <c r="TIY158" s="63"/>
      <c r="TIZ158" s="63"/>
      <c r="TJA158" s="63"/>
      <c r="TJB158" s="63"/>
      <c r="TJC158" s="63"/>
      <c r="TJD158" s="63"/>
      <c r="TJE158" s="63"/>
      <c r="TJF158" s="63"/>
      <c r="TJG158" s="63"/>
      <c r="TJH158" s="63"/>
      <c r="TJI158" s="63"/>
      <c r="TJJ158" s="63"/>
      <c r="TJK158" s="63"/>
      <c r="TJL158" s="63"/>
      <c r="TJM158" s="63"/>
      <c r="TJN158" s="63"/>
      <c r="TJO158" s="63"/>
      <c r="TJP158" s="63"/>
      <c r="TJQ158" s="63"/>
      <c r="TJR158" s="63"/>
      <c r="TJS158" s="63"/>
      <c r="TJT158" s="63"/>
      <c r="TJU158" s="63"/>
      <c r="TJV158" s="63"/>
      <c r="TJW158" s="63"/>
      <c r="TJX158" s="63"/>
      <c r="TJY158" s="63"/>
      <c r="TJZ158" s="63"/>
      <c r="TKA158" s="63"/>
      <c r="TKB158" s="63"/>
      <c r="TKC158" s="63"/>
      <c r="TKD158" s="63"/>
      <c r="TKE158" s="63"/>
      <c r="TKF158" s="63"/>
      <c r="TKG158" s="63"/>
      <c r="TKH158" s="63"/>
      <c r="TKI158" s="63"/>
      <c r="TKJ158" s="63"/>
      <c r="TKK158" s="63"/>
      <c r="TKL158" s="63"/>
      <c r="TKM158" s="63"/>
      <c r="TKN158" s="63"/>
      <c r="TKO158" s="63"/>
      <c r="TKP158" s="63"/>
      <c r="TKQ158" s="63"/>
      <c r="TKR158" s="63"/>
      <c r="TKS158" s="63"/>
      <c r="TKT158" s="63"/>
      <c r="TKU158" s="63"/>
      <c r="TKV158" s="63"/>
      <c r="TKW158" s="63"/>
      <c r="TKX158" s="63"/>
      <c r="TKY158" s="63"/>
      <c r="TKZ158" s="63"/>
      <c r="TLA158" s="63"/>
      <c r="TLB158" s="63"/>
      <c r="TLC158" s="63"/>
      <c r="TLD158" s="63"/>
      <c r="TLE158" s="63"/>
      <c r="TLF158" s="63"/>
      <c r="TLG158" s="63"/>
      <c r="TLH158" s="63"/>
      <c r="TLI158" s="63"/>
      <c r="TLJ158" s="63"/>
      <c r="TLK158" s="63"/>
      <c r="TLL158" s="63"/>
      <c r="TLM158" s="63"/>
      <c r="TLN158" s="63"/>
      <c r="TLO158" s="63"/>
      <c r="TLP158" s="63"/>
      <c r="TLQ158" s="63"/>
      <c r="TLR158" s="63"/>
      <c r="TLS158" s="63"/>
      <c r="TLT158" s="63"/>
      <c r="TLU158" s="63"/>
      <c r="TLV158" s="63"/>
      <c r="TLW158" s="63"/>
      <c r="TLX158" s="63"/>
      <c r="TLY158" s="63"/>
      <c r="TLZ158" s="63"/>
      <c r="TMA158" s="63"/>
      <c r="TMB158" s="63"/>
      <c r="TMC158" s="63"/>
      <c r="TMD158" s="63"/>
      <c r="TME158" s="63"/>
      <c r="TMF158" s="63"/>
      <c r="TMG158" s="63"/>
      <c r="TMH158" s="63"/>
      <c r="TMI158" s="63"/>
      <c r="TMJ158" s="63"/>
      <c r="TMK158" s="63"/>
      <c r="TML158" s="63"/>
      <c r="TMM158" s="63"/>
      <c r="TMN158" s="63"/>
      <c r="TMO158" s="63"/>
      <c r="TMP158" s="63"/>
      <c r="TMQ158" s="63"/>
      <c r="TMR158" s="63"/>
      <c r="TMS158" s="63"/>
      <c r="TMT158" s="63"/>
      <c r="TMU158" s="63"/>
      <c r="TMV158" s="63"/>
      <c r="TMW158" s="63"/>
      <c r="TMX158" s="63"/>
      <c r="TMY158" s="63"/>
      <c r="TMZ158" s="63"/>
      <c r="TNA158" s="63"/>
      <c r="TNB158" s="63"/>
      <c r="TNC158" s="63"/>
      <c r="TND158" s="63"/>
      <c r="TNE158" s="63"/>
      <c r="TNF158" s="63"/>
      <c r="TNG158" s="63"/>
      <c r="TNH158" s="63"/>
      <c r="TNI158" s="63"/>
      <c r="TNJ158" s="63"/>
      <c r="TNK158" s="63"/>
      <c r="TNL158" s="63"/>
      <c r="TNM158" s="63"/>
      <c r="TNN158" s="63"/>
      <c r="TNO158" s="63"/>
      <c r="TNP158" s="63"/>
      <c r="TNQ158" s="63"/>
      <c r="TNR158" s="63"/>
      <c r="TNS158" s="63"/>
      <c r="TNT158" s="63"/>
      <c r="TNU158" s="63"/>
      <c r="TNV158" s="63"/>
      <c r="TNW158" s="63"/>
      <c r="TNX158" s="63"/>
      <c r="TNY158" s="63"/>
      <c r="TNZ158" s="63"/>
      <c r="TOA158" s="63"/>
      <c r="TOB158" s="63"/>
      <c r="TOC158" s="63"/>
      <c r="TOD158" s="63"/>
      <c r="TOE158" s="63"/>
      <c r="TOF158" s="63"/>
      <c r="TOG158" s="63"/>
      <c r="TOH158" s="63"/>
      <c r="TOI158" s="63"/>
      <c r="TOJ158" s="63"/>
      <c r="TOK158" s="63"/>
      <c r="TOL158" s="63"/>
      <c r="TOM158" s="63"/>
      <c r="TON158" s="63"/>
      <c r="TOO158" s="63"/>
      <c r="TOP158" s="63"/>
      <c r="TOQ158" s="63"/>
      <c r="TOR158" s="63"/>
      <c r="TOS158" s="63"/>
      <c r="TOT158" s="63"/>
      <c r="TOU158" s="63"/>
      <c r="TOV158" s="63"/>
      <c r="TOW158" s="63"/>
      <c r="TOX158" s="63"/>
      <c r="TOY158" s="63"/>
      <c r="TOZ158" s="63"/>
      <c r="TPA158" s="63"/>
      <c r="TPB158" s="63"/>
      <c r="TPC158" s="63"/>
      <c r="TPD158" s="63"/>
      <c r="TPE158" s="63"/>
      <c r="TPF158" s="63"/>
      <c r="TPG158" s="63"/>
      <c r="TPH158" s="63"/>
      <c r="TPI158" s="63"/>
      <c r="TPJ158" s="63"/>
      <c r="TPK158" s="63"/>
      <c r="TPL158" s="63"/>
      <c r="TPM158" s="63"/>
      <c r="TPN158" s="63"/>
      <c r="TPO158" s="63"/>
      <c r="TPP158" s="63"/>
      <c r="TPQ158" s="63"/>
      <c r="TPR158" s="63"/>
      <c r="TPS158" s="63"/>
      <c r="TPT158" s="63"/>
      <c r="TPU158" s="63"/>
      <c r="TPV158" s="63"/>
      <c r="TPW158" s="63"/>
      <c r="TPX158" s="63"/>
      <c r="TPY158" s="63"/>
      <c r="TPZ158" s="63"/>
      <c r="TQA158" s="63"/>
      <c r="TQB158" s="63"/>
      <c r="TQC158" s="63"/>
      <c r="TQD158" s="63"/>
      <c r="TQE158" s="63"/>
      <c r="TQF158" s="63"/>
      <c r="TQG158" s="63"/>
      <c r="TQH158" s="63"/>
      <c r="TQI158" s="63"/>
      <c r="TQJ158" s="63"/>
      <c r="TQK158" s="63"/>
      <c r="TQL158" s="63"/>
      <c r="TQM158" s="63"/>
      <c r="TQN158" s="63"/>
      <c r="TQO158" s="63"/>
      <c r="TQP158" s="63"/>
      <c r="TQQ158" s="63"/>
      <c r="TQR158" s="63"/>
      <c r="TQS158" s="63"/>
      <c r="TQT158" s="63"/>
      <c r="TQU158" s="63"/>
      <c r="TQV158" s="63"/>
      <c r="TQW158" s="63"/>
      <c r="TQX158" s="63"/>
      <c r="TQY158" s="63"/>
      <c r="TQZ158" s="63"/>
      <c r="TRA158" s="63"/>
      <c r="TRB158" s="63"/>
      <c r="TRC158" s="63"/>
      <c r="TRD158" s="63"/>
      <c r="TRE158" s="63"/>
      <c r="TRF158" s="63"/>
      <c r="TRG158" s="63"/>
      <c r="TRH158" s="63"/>
      <c r="TRI158" s="63"/>
      <c r="TRJ158" s="63"/>
      <c r="TRK158" s="63"/>
      <c r="TRL158" s="63"/>
      <c r="TRM158" s="63"/>
      <c r="TRN158" s="63"/>
      <c r="TRO158" s="63"/>
      <c r="TRP158" s="63"/>
      <c r="TRQ158" s="63"/>
      <c r="TRR158" s="63"/>
      <c r="TRS158" s="63"/>
      <c r="TRT158" s="63"/>
      <c r="TRU158" s="63"/>
      <c r="TRV158" s="63"/>
      <c r="TRW158" s="63"/>
      <c r="TRX158" s="63"/>
      <c r="TRY158" s="63"/>
      <c r="TRZ158" s="63"/>
      <c r="TSA158" s="63"/>
      <c r="TSB158" s="63"/>
      <c r="TSC158" s="63"/>
      <c r="TSD158" s="63"/>
      <c r="TSE158" s="63"/>
      <c r="TSF158" s="63"/>
      <c r="TSG158" s="63"/>
      <c r="TSH158" s="63"/>
      <c r="TSI158" s="63"/>
      <c r="TSJ158" s="63"/>
      <c r="TSK158" s="63"/>
      <c r="TSL158" s="63"/>
      <c r="TSM158" s="63"/>
      <c r="TSN158" s="63"/>
      <c r="TSO158" s="63"/>
      <c r="TSP158" s="63"/>
      <c r="TSQ158" s="63"/>
      <c r="TSR158" s="63"/>
      <c r="TSS158" s="63"/>
      <c r="TST158" s="63"/>
      <c r="TSU158" s="63"/>
      <c r="TSV158" s="63"/>
      <c r="TSW158" s="63"/>
      <c r="TSX158" s="63"/>
      <c r="TSY158" s="63"/>
      <c r="TSZ158" s="63"/>
      <c r="TTA158" s="63"/>
      <c r="TTB158" s="63"/>
      <c r="TTC158" s="63"/>
      <c r="TTD158" s="63"/>
      <c r="TTE158" s="63"/>
      <c r="TTF158" s="63"/>
      <c r="TTG158" s="63"/>
      <c r="TTH158" s="63"/>
      <c r="TTI158" s="63"/>
      <c r="TTJ158" s="63"/>
      <c r="TTK158" s="63"/>
      <c r="TTL158" s="63"/>
      <c r="TTM158" s="63"/>
      <c r="TTN158" s="63"/>
      <c r="TTO158" s="63"/>
      <c r="TTP158" s="63"/>
      <c r="TTQ158" s="63"/>
      <c r="TTR158" s="63"/>
      <c r="TTS158" s="63"/>
      <c r="TTT158" s="63"/>
      <c r="TTU158" s="63"/>
      <c r="TTV158" s="63"/>
      <c r="TTW158" s="63"/>
      <c r="TTX158" s="63"/>
      <c r="TTY158" s="63"/>
      <c r="TTZ158" s="63"/>
      <c r="TUA158" s="63"/>
      <c r="TUB158" s="63"/>
      <c r="TUC158" s="63"/>
      <c r="TUD158" s="63"/>
      <c r="TUE158" s="63"/>
      <c r="TUF158" s="63"/>
      <c r="TUG158" s="63"/>
      <c r="TUH158" s="63"/>
      <c r="TUI158" s="63"/>
      <c r="TUJ158" s="63"/>
      <c r="TUK158" s="63"/>
      <c r="TUL158" s="63"/>
      <c r="TUM158" s="63"/>
      <c r="TUN158" s="63"/>
      <c r="TUO158" s="63"/>
      <c r="TUP158" s="63"/>
      <c r="TUQ158" s="63"/>
      <c r="TUR158" s="63"/>
      <c r="TUS158" s="63"/>
      <c r="TUT158" s="63"/>
      <c r="TUU158" s="63"/>
      <c r="TUV158" s="63"/>
      <c r="TUW158" s="63"/>
      <c r="TUX158" s="63"/>
      <c r="TUY158" s="63"/>
      <c r="TUZ158" s="63"/>
      <c r="TVA158" s="63"/>
      <c r="TVB158" s="63"/>
      <c r="TVC158" s="63"/>
      <c r="TVD158" s="63"/>
      <c r="TVE158" s="63"/>
      <c r="TVF158" s="63"/>
      <c r="TVG158" s="63"/>
      <c r="TVH158" s="63"/>
      <c r="TVI158" s="63"/>
      <c r="TVJ158" s="63"/>
      <c r="TVK158" s="63"/>
      <c r="TVL158" s="63"/>
      <c r="TVM158" s="63"/>
      <c r="TVN158" s="63"/>
      <c r="TVO158" s="63"/>
      <c r="TVP158" s="63"/>
      <c r="TVQ158" s="63"/>
      <c r="TVR158" s="63"/>
      <c r="TVS158" s="63"/>
      <c r="TVT158" s="63"/>
      <c r="TVU158" s="63"/>
      <c r="TVV158" s="63"/>
      <c r="TVW158" s="63"/>
      <c r="TVX158" s="63"/>
      <c r="TVY158" s="63"/>
      <c r="TVZ158" s="63"/>
      <c r="TWA158" s="63"/>
      <c r="TWB158" s="63"/>
      <c r="TWC158" s="63"/>
      <c r="TWD158" s="63"/>
      <c r="TWE158" s="63"/>
      <c r="TWF158" s="63"/>
      <c r="TWG158" s="63"/>
      <c r="TWH158" s="63"/>
      <c r="TWI158" s="63"/>
      <c r="TWJ158" s="63"/>
      <c r="TWK158" s="63"/>
      <c r="TWL158" s="63"/>
      <c r="TWM158" s="63"/>
      <c r="TWN158" s="63"/>
      <c r="TWO158" s="63"/>
      <c r="TWP158" s="63"/>
      <c r="TWQ158" s="63"/>
      <c r="TWR158" s="63"/>
      <c r="TWS158" s="63"/>
      <c r="TWT158" s="63"/>
      <c r="TWU158" s="63"/>
      <c r="TWV158" s="63"/>
      <c r="TWW158" s="63"/>
      <c r="TWX158" s="63"/>
      <c r="TWY158" s="63"/>
      <c r="TWZ158" s="63"/>
      <c r="TXA158" s="63"/>
      <c r="TXB158" s="63"/>
      <c r="TXC158" s="63"/>
      <c r="TXD158" s="63"/>
      <c r="TXE158" s="63"/>
      <c r="TXF158" s="63"/>
      <c r="TXG158" s="63"/>
      <c r="TXH158" s="63"/>
      <c r="TXI158" s="63"/>
      <c r="TXJ158" s="63"/>
      <c r="TXK158" s="63"/>
      <c r="TXL158" s="63"/>
      <c r="TXM158" s="63"/>
      <c r="TXN158" s="63"/>
      <c r="TXO158" s="63"/>
      <c r="TXP158" s="63"/>
      <c r="TXQ158" s="63"/>
      <c r="TXR158" s="63"/>
      <c r="TXS158" s="63"/>
      <c r="TXT158" s="63"/>
      <c r="TXU158" s="63"/>
      <c r="TXV158" s="63"/>
      <c r="TXW158" s="63"/>
      <c r="TXX158" s="63"/>
      <c r="TXY158" s="63"/>
      <c r="TXZ158" s="63"/>
      <c r="TYA158" s="63"/>
      <c r="TYB158" s="63"/>
      <c r="TYC158" s="63"/>
      <c r="TYD158" s="63"/>
      <c r="TYE158" s="63"/>
      <c r="TYF158" s="63"/>
      <c r="TYG158" s="63"/>
      <c r="TYH158" s="63"/>
      <c r="TYI158" s="63"/>
      <c r="TYJ158" s="63"/>
      <c r="TYK158" s="63"/>
      <c r="TYL158" s="63"/>
      <c r="TYM158" s="63"/>
      <c r="TYN158" s="63"/>
      <c r="TYO158" s="63"/>
      <c r="TYP158" s="63"/>
      <c r="TYQ158" s="63"/>
      <c r="TYR158" s="63"/>
      <c r="TYS158" s="63"/>
      <c r="TYT158" s="63"/>
      <c r="TYU158" s="63"/>
      <c r="TYV158" s="63"/>
      <c r="TYW158" s="63"/>
      <c r="TYX158" s="63"/>
      <c r="TYY158" s="63"/>
      <c r="TYZ158" s="63"/>
      <c r="TZA158" s="63"/>
      <c r="TZB158" s="63"/>
      <c r="TZC158" s="63"/>
      <c r="TZD158" s="63"/>
      <c r="TZE158" s="63"/>
      <c r="TZF158" s="63"/>
      <c r="TZG158" s="63"/>
      <c r="TZH158" s="63"/>
      <c r="TZI158" s="63"/>
      <c r="TZJ158" s="63"/>
      <c r="TZK158" s="63"/>
      <c r="TZL158" s="63"/>
      <c r="TZM158" s="63"/>
      <c r="TZN158" s="63"/>
      <c r="TZO158" s="63"/>
      <c r="TZP158" s="63"/>
      <c r="TZQ158" s="63"/>
      <c r="TZR158" s="63"/>
      <c r="TZS158" s="63"/>
      <c r="TZT158" s="63"/>
      <c r="TZU158" s="63"/>
      <c r="TZV158" s="63"/>
      <c r="TZW158" s="63"/>
      <c r="TZX158" s="63"/>
      <c r="TZY158" s="63"/>
      <c r="TZZ158" s="63"/>
      <c r="UAA158" s="63"/>
      <c r="UAB158" s="63"/>
      <c r="UAC158" s="63"/>
      <c r="UAD158" s="63"/>
      <c r="UAE158" s="63"/>
      <c r="UAF158" s="63"/>
      <c r="UAG158" s="63"/>
      <c r="UAH158" s="63"/>
      <c r="UAI158" s="63"/>
      <c r="UAJ158" s="63"/>
      <c r="UAK158" s="63"/>
      <c r="UAL158" s="63"/>
      <c r="UAM158" s="63"/>
      <c r="UAN158" s="63"/>
      <c r="UAO158" s="63"/>
      <c r="UAP158" s="63"/>
      <c r="UAQ158" s="63"/>
      <c r="UAR158" s="63"/>
      <c r="UAS158" s="63"/>
      <c r="UAT158" s="63"/>
      <c r="UAU158" s="63"/>
      <c r="UAV158" s="63"/>
      <c r="UAW158" s="63"/>
      <c r="UAX158" s="63"/>
      <c r="UAY158" s="63"/>
      <c r="UAZ158" s="63"/>
      <c r="UBA158" s="63"/>
      <c r="UBB158" s="63"/>
      <c r="UBC158" s="63"/>
      <c r="UBD158" s="63"/>
      <c r="UBE158" s="63"/>
      <c r="UBF158" s="63"/>
      <c r="UBG158" s="63"/>
      <c r="UBH158" s="63"/>
      <c r="UBI158" s="63"/>
      <c r="UBJ158" s="63"/>
      <c r="UBK158" s="63"/>
      <c r="UBL158" s="63"/>
      <c r="UBM158" s="63"/>
      <c r="UBN158" s="63"/>
      <c r="UBO158" s="63"/>
      <c r="UBP158" s="63"/>
      <c r="UBQ158" s="63"/>
      <c r="UBR158" s="63"/>
      <c r="UBS158" s="63"/>
      <c r="UBT158" s="63"/>
      <c r="UBU158" s="63"/>
      <c r="UBV158" s="63"/>
      <c r="UBW158" s="63"/>
      <c r="UBX158" s="63"/>
      <c r="UBY158" s="63"/>
      <c r="UBZ158" s="63"/>
      <c r="UCA158" s="63"/>
      <c r="UCB158" s="63"/>
      <c r="UCC158" s="63"/>
      <c r="UCD158" s="63"/>
      <c r="UCE158" s="63"/>
      <c r="UCF158" s="63"/>
      <c r="UCG158" s="63"/>
      <c r="UCH158" s="63"/>
      <c r="UCI158" s="63"/>
      <c r="UCJ158" s="63"/>
      <c r="UCK158" s="63"/>
      <c r="UCL158" s="63"/>
      <c r="UCM158" s="63"/>
      <c r="UCN158" s="63"/>
      <c r="UCO158" s="63"/>
      <c r="UCP158" s="63"/>
      <c r="UCQ158" s="63"/>
      <c r="UCR158" s="63"/>
      <c r="UCS158" s="63"/>
      <c r="UCT158" s="63"/>
      <c r="UCU158" s="63"/>
      <c r="UCV158" s="63"/>
      <c r="UCW158" s="63"/>
      <c r="UCX158" s="63"/>
      <c r="UCY158" s="63"/>
      <c r="UCZ158" s="63"/>
      <c r="UDA158" s="63"/>
      <c r="UDB158" s="63"/>
      <c r="UDC158" s="63"/>
      <c r="UDD158" s="63"/>
      <c r="UDE158" s="63"/>
      <c r="UDF158" s="63"/>
      <c r="UDG158" s="63"/>
      <c r="UDH158" s="63"/>
      <c r="UDI158" s="63"/>
      <c r="UDJ158" s="63"/>
      <c r="UDK158" s="63"/>
      <c r="UDL158" s="63"/>
      <c r="UDM158" s="63"/>
      <c r="UDN158" s="63"/>
      <c r="UDO158" s="63"/>
      <c r="UDP158" s="63"/>
      <c r="UDQ158" s="63"/>
      <c r="UDR158" s="63"/>
      <c r="UDS158" s="63"/>
      <c r="UDT158" s="63"/>
      <c r="UDU158" s="63"/>
      <c r="UDV158" s="63"/>
      <c r="UDW158" s="63"/>
      <c r="UDX158" s="63"/>
      <c r="UDY158" s="63"/>
      <c r="UDZ158" s="63"/>
      <c r="UEA158" s="63"/>
      <c r="UEB158" s="63"/>
      <c r="UEC158" s="63"/>
      <c r="UED158" s="63"/>
      <c r="UEE158" s="63"/>
      <c r="UEF158" s="63"/>
      <c r="UEG158" s="63"/>
      <c r="UEH158" s="63"/>
      <c r="UEI158" s="63"/>
      <c r="UEJ158" s="63"/>
      <c r="UEK158" s="63"/>
      <c r="UEL158" s="63"/>
      <c r="UEM158" s="63"/>
      <c r="UEN158" s="63"/>
      <c r="UEO158" s="63"/>
      <c r="UEP158" s="63"/>
      <c r="UEQ158" s="63"/>
      <c r="UER158" s="63"/>
      <c r="UES158" s="63"/>
      <c r="UET158" s="63"/>
      <c r="UEU158" s="63"/>
      <c r="UEV158" s="63"/>
      <c r="UEW158" s="63"/>
      <c r="UEX158" s="63"/>
      <c r="UEY158" s="63"/>
      <c r="UEZ158" s="63"/>
      <c r="UFA158" s="63"/>
      <c r="UFB158" s="63"/>
      <c r="UFC158" s="63"/>
      <c r="UFD158" s="63"/>
      <c r="UFE158" s="63"/>
      <c r="UFF158" s="63"/>
      <c r="UFG158" s="63"/>
      <c r="UFH158" s="63"/>
      <c r="UFI158" s="63"/>
      <c r="UFJ158" s="63"/>
      <c r="UFK158" s="63"/>
      <c r="UFL158" s="63"/>
      <c r="UFM158" s="63"/>
      <c r="UFN158" s="63"/>
      <c r="UFO158" s="63"/>
      <c r="UFP158" s="63"/>
      <c r="UFQ158" s="63"/>
      <c r="UFR158" s="63"/>
      <c r="UFS158" s="63"/>
      <c r="UFT158" s="63"/>
      <c r="UFU158" s="63"/>
      <c r="UFV158" s="63"/>
      <c r="UFW158" s="63"/>
      <c r="UFX158" s="63"/>
      <c r="UFY158" s="63"/>
      <c r="UFZ158" s="63"/>
      <c r="UGA158" s="63"/>
      <c r="UGB158" s="63"/>
      <c r="UGC158" s="63"/>
      <c r="UGD158" s="63"/>
      <c r="UGE158" s="63"/>
      <c r="UGF158" s="63"/>
      <c r="UGG158" s="63"/>
      <c r="UGH158" s="63"/>
      <c r="UGI158" s="63"/>
      <c r="UGJ158" s="63"/>
      <c r="UGK158" s="63"/>
      <c r="UGL158" s="63"/>
      <c r="UGM158" s="63"/>
      <c r="UGN158" s="63"/>
      <c r="UGO158" s="63"/>
      <c r="UGP158" s="63"/>
      <c r="UGQ158" s="63"/>
      <c r="UGR158" s="63"/>
      <c r="UGS158" s="63"/>
      <c r="UGT158" s="63"/>
      <c r="UGU158" s="63"/>
      <c r="UGV158" s="63"/>
      <c r="UGW158" s="63"/>
      <c r="UGX158" s="63"/>
      <c r="UGY158" s="63"/>
      <c r="UGZ158" s="63"/>
      <c r="UHA158" s="63"/>
      <c r="UHB158" s="63"/>
      <c r="UHC158" s="63"/>
      <c r="UHD158" s="63"/>
      <c r="UHE158" s="63"/>
      <c r="UHF158" s="63"/>
      <c r="UHG158" s="63"/>
      <c r="UHH158" s="63"/>
      <c r="UHI158" s="63"/>
      <c r="UHJ158" s="63"/>
      <c r="UHK158" s="63"/>
      <c r="UHL158" s="63"/>
      <c r="UHM158" s="63"/>
      <c r="UHN158" s="63"/>
      <c r="UHO158" s="63"/>
      <c r="UHP158" s="63"/>
      <c r="UHQ158" s="63"/>
      <c r="UHR158" s="63"/>
      <c r="UHS158" s="63"/>
      <c r="UHT158" s="63"/>
      <c r="UHU158" s="63"/>
      <c r="UHV158" s="63"/>
      <c r="UHW158" s="63"/>
      <c r="UHX158" s="63"/>
      <c r="UHY158" s="63"/>
      <c r="UHZ158" s="63"/>
      <c r="UIA158" s="63"/>
      <c r="UIB158" s="63"/>
      <c r="UIC158" s="63"/>
      <c r="UID158" s="63"/>
      <c r="UIE158" s="63"/>
      <c r="UIF158" s="63"/>
      <c r="UIG158" s="63"/>
      <c r="UIH158" s="63"/>
      <c r="UII158" s="63"/>
      <c r="UIJ158" s="63"/>
      <c r="UIK158" s="63"/>
      <c r="UIL158" s="63"/>
      <c r="UIM158" s="63"/>
      <c r="UIN158" s="63"/>
      <c r="UIO158" s="63"/>
      <c r="UIP158" s="63"/>
      <c r="UIQ158" s="63"/>
      <c r="UIR158" s="63"/>
      <c r="UIS158" s="63"/>
      <c r="UIT158" s="63"/>
      <c r="UIU158" s="63"/>
      <c r="UIV158" s="63"/>
      <c r="UIW158" s="63"/>
      <c r="UIX158" s="63"/>
      <c r="UIY158" s="63"/>
      <c r="UIZ158" s="63"/>
      <c r="UJA158" s="63"/>
      <c r="UJB158" s="63"/>
      <c r="UJC158" s="63"/>
      <c r="UJD158" s="63"/>
      <c r="UJE158" s="63"/>
      <c r="UJF158" s="63"/>
      <c r="UJG158" s="63"/>
      <c r="UJH158" s="63"/>
      <c r="UJI158" s="63"/>
      <c r="UJJ158" s="63"/>
      <c r="UJK158" s="63"/>
      <c r="UJL158" s="63"/>
      <c r="UJM158" s="63"/>
      <c r="UJN158" s="63"/>
      <c r="UJO158" s="63"/>
      <c r="UJP158" s="63"/>
      <c r="UJQ158" s="63"/>
      <c r="UJR158" s="63"/>
      <c r="UJS158" s="63"/>
      <c r="UJT158" s="63"/>
      <c r="UJU158" s="63"/>
      <c r="UJV158" s="63"/>
      <c r="UJW158" s="63"/>
      <c r="UJX158" s="63"/>
      <c r="UJY158" s="63"/>
      <c r="UJZ158" s="63"/>
      <c r="UKA158" s="63"/>
      <c r="UKB158" s="63"/>
      <c r="UKC158" s="63"/>
      <c r="UKD158" s="63"/>
      <c r="UKE158" s="63"/>
      <c r="UKF158" s="63"/>
      <c r="UKG158" s="63"/>
      <c r="UKH158" s="63"/>
      <c r="UKI158" s="63"/>
      <c r="UKJ158" s="63"/>
      <c r="UKK158" s="63"/>
      <c r="UKL158" s="63"/>
      <c r="UKM158" s="63"/>
      <c r="UKN158" s="63"/>
      <c r="UKO158" s="63"/>
      <c r="UKP158" s="63"/>
      <c r="UKQ158" s="63"/>
      <c r="UKR158" s="63"/>
      <c r="UKS158" s="63"/>
      <c r="UKT158" s="63"/>
      <c r="UKU158" s="63"/>
      <c r="UKV158" s="63"/>
      <c r="UKW158" s="63"/>
      <c r="UKX158" s="63"/>
      <c r="UKY158" s="63"/>
      <c r="UKZ158" s="63"/>
      <c r="ULA158" s="63"/>
      <c r="ULB158" s="63"/>
      <c r="ULC158" s="63"/>
      <c r="ULD158" s="63"/>
      <c r="ULE158" s="63"/>
      <c r="ULF158" s="63"/>
      <c r="ULG158" s="63"/>
      <c r="ULH158" s="63"/>
      <c r="ULI158" s="63"/>
      <c r="ULJ158" s="63"/>
      <c r="ULK158" s="63"/>
      <c r="ULL158" s="63"/>
      <c r="ULM158" s="63"/>
      <c r="ULN158" s="63"/>
      <c r="ULO158" s="63"/>
      <c r="ULP158" s="63"/>
      <c r="ULQ158" s="63"/>
      <c r="ULR158" s="63"/>
      <c r="ULS158" s="63"/>
      <c r="ULT158" s="63"/>
      <c r="ULU158" s="63"/>
      <c r="ULV158" s="63"/>
      <c r="ULW158" s="63"/>
      <c r="ULX158" s="63"/>
      <c r="ULY158" s="63"/>
      <c r="ULZ158" s="63"/>
      <c r="UMA158" s="63"/>
      <c r="UMB158" s="63"/>
      <c r="UMC158" s="63"/>
      <c r="UMD158" s="63"/>
      <c r="UME158" s="63"/>
      <c r="UMF158" s="63"/>
      <c r="UMG158" s="63"/>
      <c r="UMH158" s="63"/>
      <c r="UMI158" s="63"/>
      <c r="UMJ158" s="63"/>
      <c r="UMK158" s="63"/>
      <c r="UML158" s="63"/>
      <c r="UMM158" s="63"/>
      <c r="UMN158" s="63"/>
      <c r="UMO158" s="63"/>
      <c r="UMP158" s="63"/>
      <c r="UMQ158" s="63"/>
      <c r="UMR158" s="63"/>
      <c r="UMS158" s="63"/>
      <c r="UMT158" s="63"/>
      <c r="UMU158" s="63"/>
      <c r="UMV158" s="63"/>
      <c r="UMW158" s="63"/>
      <c r="UMX158" s="63"/>
      <c r="UMY158" s="63"/>
      <c r="UMZ158" s="63"/>
      <c r="UNA158" s="63"/>
      <c r="UNB158" s="63"/>
      <c r="UNC158" s="63"/>
      <c r="UND158" s="63"/>
      <c r="UNE158" s="63"/>
      <c r="UNF158" s="63"/>
      <c r="UNG158" s="63"/>
      <c r="UNH158" s="63"/>
      <c r="UNI158" s="63"/>
      <c r="UNJ158" s="63"/>
      <c r="UNK158" s="63"/>
      <c r="UNL158" s="63"/>
      <c r="UNM158" s="63"/>
      <c r="UNN158" s="63"/>
      <c r="UNO158" s="63"/>
      <c r="UNP158" s="63"/>
      <c r="UNQ158" s="63"/>
      <c r="UNR158" s="63"/>
      <c r="UNS158" s="63"/>
      <c r="UNT158" s="63"/>
      <c r="UNU158" s="63"/>
      <c r="UNV158" s="63"/>
      <c r="UNW158" s="63"/>
      <c r="UNX158" s="63"/>
      <c r="UNY158" s="63"/>
      <c r="UNZ158" s="63"/>
      <c r="UOA158" s="63"/>
      <c r="UOB158" s="63"/>
      <c r="UOC158" s="63"/>
      <c r="UOD158" s="63"/>
      <c r="UOE158" s="63"/>
      <c r="UOF158" s="63"/>
      <c r="UOG158" s="63"/>
      <c r="UOH158" s="63"/>
      <c r="UOI158" s="63"/>
      <c r="UOJ158" s="63"/>
      <c r="UOK158" s="63"/>
      <c r="UOL158" s="63"/>
      <c r="UOM158" s="63"/>
      <c r="UON158" s="63"/>
      <c r="UOO158" s="63"/>
      <c r="UOP158" s="63"/>
      <c r="UOQ158" s="63"/>
      <c r="UOR158" s="63"/>
      <c r="UOS158" s="63"/>
      <c r="UOT158" s="63"/>
      <c r="UOU158" s="63"/>
      <c r="UOV158" s="63"/>
      <c r="UOW158" s="63"/>
      <c r="UOX158" s="63"/>
      <c r="UOY158" s="63"/>
      <c r="UOZ158" s="63"/>
      <c r="UPA158" s="63"/>
      <c r="UPB158" s="63"/>
      <c r="UPC158" s="63"/>
      <c r="UPD158" s="63"/>
      <c r="UPE158" s="63"/>
      <c r="UPF158" s="63"/>
      <c r="UPG158" s="63"/>
      <c r="UPH158" s="63"/>
      <c r="UPI158" s="63"/>
      <c r="UPJ158" s="63"/>
      <c r="UPK158" s="63"/>
      <c r="UPL158" s="63"/>
      <c r="UPM158" s="63"/>
      <c r="UPN158" s="63"/>
      <c r="UPO158" s="63"/>
      <c r="UPP158" s="63"/>
      <c r="UPQ158" s="63"/>
      <c r="UPR158" s="63"/>
      <c r="UPS158" s="63"/>
      <c r="UPT158" s="63"/>
      <c r="UPU158" s="63"/>
      <c r="UPV158" s="63"/>
      <c r="UPW158" s="63"/>
      <c r="UPX158" s="63"/>
      <c r="UPY158" s="63"/>
      <c r="UPZ158" s="63"/>
      <c r="UQA158" s="63"/>
      <c r="UQB158" s="63"/>
      <c r="UQC158" s="63"/>
      <c r="UQD158" s="63"/>
      <c r="UQE158" s="63"/>
      <c r="UQF158" s="63"/>
      <c r="UQG158" s="63"/>
      <c r="UQH158" s="63"/>
      <c r="UQI158" s="63"/>
      <c r="UQJ158" s="63"/>
      <c r="UQK158" s="63"/>
      <c r="UQL158" s="63"/>
      <c r="UQM158" s="63"/>
      <c r="UQN158" s="63"/>
      <c r="UQO158" s="63"/>
      <c r="UQP158" s="63"/>
      <c r="UQQ158" s="63"/>
      <c r="UQR158" s="63"/>
      <c r="UQS158" s="63"/>
      <c r="UQT158" s="63"/>
      <c r="UQU158" s="63"/>
      <c r="UQV158" s="63"/>
      <c r="UQW158" s="63"/>
      <c r="UQX158" s="63"/>
      <c r="UQY158" s="63"/>
      <c r="UQZ158" s="63"/>
      <c r="URA158" s="63"/>
      <c r="URB158" s="63"/>
      <c r="URC158" s="63"/>
      <c r="URD158" s="63"/>
      <c r="URE158" s="63"/>
      <c r="URF158" s="63"/>
      <c r="URG158" s="63"/>
      <c r="URH158" s="63"/>
      <c r="URI158" s="63"/>
      <c r="URJ158" s="63"/>
      <c r="URK158" s="63"/>
      <c r="URL158" s="63"/>
      <c r="URM158" s="63"/>
      <c r="URN158" s="63"/>
      <c r="URO158" s="63"/>
      <c r="URP158" s="63"/>
      <c r="URQ158" s="63"/>
      <c r="URR158" s="63"/>
      <c r="URS158" s="63"/>
      <c r="URT158" s="63"/>
      <c r="URU158" s="63"/>
      <c r="URV158" s="63"/>
      <c r="URW158" s="63"/>
      <c r="URX158" s="63"/>
      <c r="URY158" s="63"/>
      <c r="URZ158" s="63"/>
      <c r="USA158" s="63"/>
      <c r="USB158" s="63"/>
      <c r="USC158" s="63"/>
      <c r="USD158" s="63"/>
      <c r="USE158" s="63"/>
      <c r="USF158" s="63"/>
      <c r="USG158" s="63"/>
      <c r="USH158" s="63"/>
      <c r="USI158" s="63"/>
      <c r="USJ158" s="63"/>
      <c r="USK158" s="63"/>
      <c r="USL158" s="63"/>
      <c r="USM158" s="63"/>
      <c r="USN158" s="63"/>
      <c r="USO158" s="63"/>
      <c r="USP158" s="63"/>
      <c r="USQ158" s="63"/>
      <c r="USR158" s="63"/>
      <c r="USS158" s="63"/>
      <c r="UST158" s="63"/>
      <c r="USU158" s="63"/>
      <c r="USV158" s="63"/>
      <c r="USW158" s="63"/>
      <c r="USX158" s="63"/>
      <c r="USY158" s="63"/>
      <c r="USZ158" s="63"/>
      <c r="UTA158" s="63"/>
      <c r="UTB158" s="63"/>
      <c r="UTC158" s="63"/>
      <c r="UTD158" s="63"/>
      <c r="UTE158" s="63"/>
      <c r="UTF158" s="63"/>
      <c r="UTG158" s="63"/>
      <c r="UTH158" s="63"/>
      <c r="UTI158" s="63"/>
      <c r="UTJ158" s="63"/>
      <c r="UTK158" s="63"/>
      <c r="UTL158" s="63"/>
      <c r="UTM158" s="63"/>
      <c r="UTN158" s="63"/>
      <c r="UTO158" s="63"/>
      <c r="UTP158" s="63"/>
      <c r="UTQ158" s="63"/>
      <c r="UTR158" s="63"/>
      <c r="UTS158" s="63"/>
      <c r="UTT158" s="63"/>
      <c r="UTU158" s="63"/>
      <c r="UTV158" s="63"/>
      <c r="UTW158" s="63"/>
      <c r="UTX158" s="63"/>
      <c r="UTY158" s="63"/>
      <c r="UTZ158" s="63"/>
      <c r="UUA158" s="63"/>
      <c r="UUB158" s="63"/>
      <c r="UUC158" s="63"/>
      <c r="UUD158" s="63"/>
      <c r="UUE158" s="63"/>
      <c r="UUF158" s="63"/>
      <c r="UUG158" s="63"/>
      <c r="UUH158" s="63"/>
      <c r="UUI158" s="63"/>
      <c r="UUJ158" s="63"/>
      <c r="UUK158" s="63"/>
      <c r="UUL158" s="63"/>
      <c r="UUM158" s="63"/>
      <c r="UUN158" s="63"/>
      <c r="UUO158" s="63"/>
      <c r="UUP158" s="63"/>
      <c r="UUQ158" s="63"/>
      <c r="UUR158" s="63"/>
      <c r="UUS158" s="63"/>
      <c r="UUT158" s="63"/>
      <c r="UUU158" s="63"/>
      <c r="UUV158" s="63"/>
      <c r="UUW158" s="63"/>
      <c r="UUX158" s="63"/>
      <c r="UUY158" s="63"/>
      <c r="UUZ158" s="63"/>
      <c r="UVA158" s="63"/>
      <c r="UVB158" s="63"/>
      <c r="UVC158" s="63"/>
      <c r="UVD158" s="63"/>
      <c r="UVE158" s="63"/>
      <c r="UVF158" s="63"/>
      <c r="UVG158" s="63"/>
      <c r="UVH158" s="63"/>
      <c r="UVI158" s="63"/>
      <c r="UVJ158" s="63"/>
      <c r="UVK158" s="63"/>
      <c r="UVL158" s="63"/>
      <c r="UVM158" s="63"/>
      <c r="UVN158" s="63"/>
      <c r="UVO158" s="63"/>
      <c r="UVP158" s="63"/>
      <c r="UVQ158" s="63"/>
      <c r="UVR158" s="63"/>
      <c r="UVS158" s="63"/>
      <c r="UVT158" s="63"/>
      <c r="UVU158" s="63"/>
      <c r="UVV158" s="63"/>
      <c r="UVW158" s="63"/>
      <c r="UVX158" s="63"/>
      <c r="UVY158" s="63"/>
      <c r="UVZ158" s="63"/>
      <c r="UWA158" s="63"/>
      <c r="UWB158" s="63"/>
      <c r="UWC158" s="63"/>
      <c r="UWD158" s="63"/>
      <c r="UWE158" s="63"/>
      <c r="UWF158" s="63"/>
      <c r="UWG158" s="63"/>
      <c r="UWH158" s="63"/>
      <c r="UWI158" s="63"/>
      <c r="UWJ158" s="63"/>
      <c r="UWK158" s="63"/>
      <c r="UWL158" s="63"/>
      <c r="UWM158" s="63"/>
      <c r="UWN158" s="63"/>
      <c r="UWO158" s="63"/>
      <c r="UWP158" s="63"/>
      <c r="UWQ158" s="63"/>
      <c r="UWR158" s="63"/>
      <c r="UWS158" s="63"/>
      <c r="UWT158" s="63"/>
      <c r="UWU158" s="63"/>
      <c r="UWV158" s="63"/>
      <c r="UWW158" s="63"/>
      <c r="UWX158" s="63"/>
      <c r="UWY158" s="63"/>
      <c r="UWZ158" s="63"/>
      <c r="UXA158" s="63"/>
      <c r="UXB158" s="63"/>
      <c r="UXC158" s="63"/>
      <c r="UXD158" s="63"/>
      <c r="UXE158" s="63"/>
      <c r="UXF158" s="63"/>
      <c r="UXG158" s="63"/>
      <c r="UXH158" s="63"/>
      <c r="UXI158" s="63"/>
      <c r="UXJ158" s="63"/>
      <c r="UXK158" s="63"/>
      <c r="UXL158" s="63"/>
      <c r="UXM158" s="63"/>
      <c r="UXN158" s="63"/>
      <c r="UXO158" s="63"/>
      <c r="UXP158" s="63"/>
      <c r="UXQ158" s="63"/>
      <c r="UXR158" s="63"/>
      <c r="UXS158" s="63"/>
      <c r="UXT158" s="63"/>
      <c r="UXU158" s="63"/>
      <c r="UXV158" s="63"/>
      <c r="UXW158" s="63"/>
      <c r="UXX158" s="63"/>
      <c r="UXY158" s="63"/>
      <c r="UXZ158" s="63"/>
      <c r="UYA158" s="63"/>
      <c r="UYB158" s="63"/>
      <c r="UYC158" s="63"/>
      <c r="UYD158" s="63"/>
      <c r="UYE158" s="63"/>
      <c r="UYF158" s="63"/>
      <c r="UYG158" s="63"/>
      <c r="UYH158" s="63"/>
      <c r="UYI158" s="63"/>
      <c r="UYJ158" s="63"/>
      <c r="UYK158" s="63"/>
      <c r="UYL158" s="63"/>
      <c r="UYM158" s="63"/>
      <c r="UYN158" s="63"/>
      <c r="UYO158" s="63"/>
      <c r="UYP158" s="63"/>
      <c r="UYQ158" s="63"/>
      <c r="UYR158" s="63"/>
      <c r="UYS158" s="63"/>
      <c r="UYT158" s="63"/>
      <c r="UYU158" s="63"/>
      <c r="UYV158" s="63"/>
      <c r="UYW158" s="63"/>
      <c r="UYX158" s="63"/>
      <c r="UYY158" s="63"/>
      <c r="UYZ158" s="63"/>
      <c r="UZA158" s="63"/>
      <c r="UZB158" s="63"/>
      <c r="UZC158" s="63"/>
      <c r="UZD158" s="63"/>
      <c r="UZE158" s="63"/>
      <c r="UZF158" s="63"/>
      <c r="UZG158" s="63"/>
      <c r="UZH158" s="63"/>
      <c r="UZI158" s="63"/>
      <c r="UZJ158" s="63"/>
      <c r="UZK158" s="63"/>
      <c r="UZL158" s="63"/>
      <c r="UZM158" s="63"/>
      <c r="UZN158" s="63"/>
      <c r="UZO158" s="63"/>
      <c r="UZP158" s="63"/>
      <c r="UZQ158" s="63"/>
      <c r="UZR158" s="63"/>
      <c r="UZS158" s="63"/>
      <c r="UZT158" s="63"/>
      <c r="UZU158" s="63"/>
      <c r="UZV158" s="63"/>
      <c r="UZW158" s="63"/>
      <c r="UZX158" s="63"/>
      <c r="UZY158" s="63"/>
      <c r="UZZ158" s="63"/>
      <c r="VAA158" s="63"/>
      <c r="VAB158" s="63"/>
      <c r="VAC158" s="63"/>
      <c r="VAD158" s="63"/>
      <c r="VAE158" s="63"/>
      <c r="VAF158" s="63"/>
      <c r="VAG158" s="63"/>
      <c r="VAH158" s="63"/>
      <c r="VAI158" s="63"/>
      <c r="VAJ158" s="63"/>
      <c r="VAK158" s="63"/>
      <c r="VAL158" s="63"/>
      <c r="VAM158" s="63"/>
      <c r="VAN158" s="63"/>
      <c r="VAO158" s="63"/>
      <c r="VAP158" s="63"/>
      <c r="VAQ158" s="63"/>
      <c r="VAR158" s="63"/>
      <c r="VAS158" s="63"/>
      <c r="VAT158" s="63"/>
      <c r="VAU158" s="63"/>
      <c r="VAV158" s="63"/>
      <c r="VAW158" s="63"/>
      <c r="VAX158" s="63"/>
      <c r="VAY158" s="63"/>
      <c r="VAZ158" s="63"/>
      <c r="VBA158" s="63"/>
      <c r="VBB158" s="63"/>
      <c r="VBC158" s="63"/>
      <c r="VBD158" s="63"/>
      <c r="VBE158" s="63"/>
      <c r="VBF158" s="63"/>
      <c r="VBG158" s="63"/>
      <c r="VBH158" s="63"/>
      <c r="VBI158" s="63"/>
      <c r="VBJ158" s="63"/>
      <c r="VBK158" s="63"/>
      <c r="VBL158" s="63"/>
      <c r="VBM158" s="63"/>
      <c r="VBN158" s="63"/>
      <c r="VBO158" s="63"/>
      <c r="VBP158" s="63"/>
      <c r="VBQ158" s="63"/>
      <c r="VBR158" s="63"/>
      <c r="VBS158" s="63"/>
      <c r="VBT158" s="63"/>
      <c r="VBU158" s="63"/>
      <c r="VBV158" s="63"/>
      <c r="VBW158" s="63"/>
      <c r="VBX158" s="63"/>
      <c r="VBY158" s="63"/>
      <c r="VBZ158" s="63"/>
      <c r="VCA158" s="63"/>
      <c r="VCB158" s="63"/>
      <c r="VCC158" s="63"/>
      <c r="VCD158" s="63"/>
      <c r="VCE158" s="63"/>
      <c r="VCF158" s="63"/>
      <c r="VCG158" s="63"/>
      <c r="VCH158" s="63"/>
      <c r="VCI158" s="63"/>
      <c r="VCJ158" s="63"/>
      <c r="VCK158" s="63"/>
      <c r="VCL158" s="63"/>
      <c r="VCM158" s="63"/>
      <c r="VCN158" s="63"/>
      <c r="VCO158" s="63"/>
      <c r="VCP158" s="63"/>
      <c r="VCQ158" s="63"/>
      <c r="VCR158" s="63"/>
      <c r="VCS158" s="63"/>
      <c r="VCT158" s="63"/>
      <c r="VCU158" s="63"/>
      <c r="VCV158" s="63"/>
      <c r="VCW158" s="63"/>
      <c r="VCX158" s="63"/>
      <c r="VCY158" s="63"/>
      <c r="VCZ158" s="63"/>
      <c r="VDA158" s="63"/>
      <c r="VDB158" s="63"/>
      <c r="VDC158" s="63"/>
      <c r="VDD158" s="63"/>
      <c r="VDE158" s="63"/>
      <c r="VDF158" s="63"/>
      <c r="VDG158" s="63"/>
      <c r="VDH158" s="63"/>
      <c r="VDI158" s="63"/>
      <c r="VDJ158" s="63"/>
      <c r="VDK158" s="63"/>
      <c r="VDL158" s="63"/>
      <c r="VDM158" s="63"/>
      <c r="VDN158" s="63"/>
      <c r="VDO158" s="63"/>
      <c r="VDP158" s="63"/>
      <c r="VDQ158" s="63"/>
      <c r="VDR158" s="63"/>
      <c r="VDS158" s="63"/>
      <c r="VDT158" s="63"/>
      <c r="VDU158" s="63"/>
      <c r="VDV158" s="63"/>
      <c r="VDW158" s="63"/>
      <c r="VDX158" s="63"/>
      <c r="VDY158" s="63"/>
      <c r="VDZ158" s="63"/>
      <c r="VEA158" s="63"/>
      <c r="VEB158" s="63"/>
      <c r="VEC158" s="63"/>
      <c r="VED158" s="63"/>
      <c r="VEE158" s="63"/>
      <c r="VEF158" s="63"/>
      <c r="VEG158" s="63"/>
      <c r="VEH158" s="63"/>
      <c r="VEI158" s="63"/>
      <c r="VEJ158" s="63"/>
      <c r="VEK158" s="63"/>
      <c r="VEL158" s="63"/>
      <c r="VEM158" s="63"/>
      <c r="VEN158" s="63"/>
      <c r="VEO158" s="63"/>
      <c r="VEP158" s="63"/>
      <c r="VEQ158" s="63"/>
      <c r="VER158" s="63"/>
      <c r="VES158" s="63"/>
      <c r="VET158" s="63"/>
      <c r="VEU158" s="63"/>
      <c r="VEV158" s="63"/>
      <c r="VEW158" s="63"/>
      <c r="VEX158" s="63"/>
      <c r="VEY158" s="63"/>
      <c r="VEZ158" s="63"/>
      <c r="VFA158" s="63"/>
      <c r="VFB158" s="63"/>
      <c r="VFC158" s="63"/>
      <c r="VFD158" s="63"/>
      <c r="VFE158" s="63"/>
      <c r="VFF158" s="63"/>
      <c r="VFG158" s="63"/>
      <c r="VFH158" s="63"/>
      <c r="VFI158" s="63"/>
      <c r="VFJ158" s="63"/>
      <c r="VFK158" s="63"/>
      <c r="VFL158" s="63"/>
      <c r="VFM158" s="63"/>
      <c r="VFN158" s="63"/>
      <c r="VFO158" s="63"/>
      <c r="VFP158" s="63"/>
      <c r="VFQ158" s="63"/>
      <c r="VFR158" s="63"/>
      <c r="VFS158" s="63"/>
      <c r="VFT158" s="63"/>
      <c r="VFU158" s="63"/>
      <c r="VFV158" s="63"/>
      <c r="VFW158" s="63"/>
      <c r="VFX158" s="63"/>
      <c r="VFY158" s="63"/>
      <c r="VFZ158" s="63"/>
      <c r="VGA158" s="63"/>
      <c r="VGB158" s="63"/>
      <c r="VGC158" s="63"/>
      <c r="VGD158" s="63"/>
      <c r="VGE158" s="63"/>
      <c r="VGF158" s="63"/>
      <c r="VGG158" s="63"/>
      <c r="VGH158" s="63"/>
      <c r="VGI158" s="63"/>
      <c r="VGJ158" s="63"/>
      <c r="VGK158" s="63"/>
      <c r="VGL158" s="63"/>
      <c r="VGM158" s="63"/>
      <c r="VGN158" s="63"/>
      <c r="VGO158" s="63"/>
      <c r="VGP158" s="63"/>
      <c r="VGQ158" s="63"/>
      <c r="VGR158" s="63"/>
      <c r="VGS158" s="63"/>
      <c r="VGT158" s="63"/>
      <c r="VGU158" s="63"/>
      <c r="VGV158" s="63"/>
      <c r="VGW158" s="63"/>
      <c r="VGX158" s="63"/>
      <c r="VGY158" s="63"/>
      <c r="VGZ158" s="63"/>
      <c r="VHA158" s="63"/>
      <c r="VHB158" s="63"/>
      <c r="VHC158" s="63"/>
      <c r="VHD158" s="63"/>
      <c r="VHE158" s="63"/>
      <c r="VHF158" s="63"/>
      <c r="VHG158" s="63"/>
      <c r="VHH158" s="63"/>
      <c r="VHI158" s="63"/>
      <c r="VHJ158" s="63"/>
      <c r="VHK158" s="63"/>
      <c r="VHL158" s="63"/>
      <c r="VHM158" s="63"/>
      <c r="VHN158" s="63"/>
      <c r="VHO158" s="63"/>
      <c r="VHP158" s="63"/>
      <c r="VHQ158" s="63"/>
      <c r="VHR158" s="63"/>
      <c r="VHS158" s="63"/>
      <c r="VHT158" s="63"/>
      <c r="VHU158" s="63"/>
      <c r="VHV158" s="63"/>
      <c r="VHW158" s="63"/>
      <c r="VHX158" s="63"/>
      <c r="VHY158" s="63"/>
      <c r="VHZ158" s="63"/>
      <c r="VIA158" s="63"/>
      <c r="VIB158" s="63"/>
      <c r="VIC158" s="63"/>
      <c r="VID158" s="63"/>
      <c r="VIE158" s="63"/>
      <c r="VIF158" s="63"/>
      <c r="VIG158" s="63"/>
      <c r="VIH158" s="63"/>
      <c r="VII158" s="63"/>
      <c r="VIJ158" s="63"/>
      <c r="VIK158" s="63"/>
      <c r="VIL158" s="63"/>
      <c r="VIM158" s="63"/>
      <c r="VIN158" s="63"/>
      <c r="VIO158" s="63"/>
      <c r="VIP158" s="63"/>
      <c r="VIQ158" s="63"/>
      <c r="VIR158" s="63"/>
      <c r="VIS158" s="63"/>
      <c r="VIT158" s="63"/>
      <c r="VIU158" s="63"/>
      <c r="VIV158" s="63"/>
      <c r="VIW158" s="63"/>
      <c r="VIX158" s="63"/>
      <c r="VIY158" s="63"/>
      <c r="VIZ158" s="63"/>
      <c r="VJA158" s="63"/>
      <c r="VJB158" s="63"/>
      <c r="VJC158" s="63"/>
      <c r="VJD158" s="63"/>
      <c r="VJE158" s="63"/>
      <c r="VJF158" s="63"/>
      <c r="VJG158" s="63"/>
      <c r="VJH158" s="63"/>
      <c r="VJI158" s="63"/>
      <c r="VJJ158" s="63"/>
      <c r="VJK158" s="63"/>
      <c r="VJL158" s="63"/>
      <c r="VJM158" s="63"/>
      <c r="VJN158" s="63"/>
      <c r="VJO158" s="63"/>
      <c r="VJP158" s="63"/>
      <c r="VJQ158" s="63"/>
      <c r="VJR158" s="63"/>
      <c r="VJS158" s="63"/>
      <c r="VJT158" s="63"/>
      <c r="VJU158" s="63"/>
      <c r="VJV158" s="63"/>
      <c r="VJW158" s="63"/>
      <c r="VJX158" s="63"/>
      <c r="VJY158" s="63"/>
      <c r="VJZ158" s="63"/>
      <c r="VKA158" s="63"/>
      <c r="VKB158" s="63"/>
      <c r="VKC158" s="63"/>
      <c r="VKD158" s="63"/>
      <c r="VKE158" s="63"/>
      <c r="VKF158" s="63"/>
      <c r="VKG158" s="63"/>
      <c r="VKH158" s="63"/>
      <c r="VKI158" s="63"/>
      <c r="VKJ158" s="63"/>
      <c r="VKK158" s="63"/>
      <c r="VKL158" s="63"/>
      <c r="VKM158" s="63"/>
      <c r="VKN158" s="63"/>
      <c r="VKO158" s="63"/>
      <c r="VKP158" s="63"/>
      <c r="VKQ158" s="63"/>
      <c r="VKR158" s="63"/>
      <c r="VKS158" s="63"/>
      <c r="VKT158" s="63"/>
      <c r="VKU158" s="63"/>
      <c r="VKV158" s="63"/>
      <c r="VKW158" s="63"/>
      <c r="VKX158" s="63"/>
      <c r="VKY158" s="63"/>
      <c r="VKZ158" s="63"/>
      <c r="VLA158" s="63"/>
      <c r="VLB158" s="63"/>
      <c r="VLC158" s="63"/>
      <c r="VLD158" s="63"/>
      <c r="VLE158" s="63"/>
      <c r="VLF158" s="63"/>
      <c r="VLG158" s="63"/>
      <c r="VLH158" s="63"/>
      <c r="VLI158" s="63"/>
      <c r="VLJ158" s="63"/>
      <c r="VLK158" s="63"/>
      <c r="VLL158" s="63"/>
      <c r="VLM158" s="63"/>
      <c r="VLN158" s="63"/>
      <c r="VLO158" s="63"/>
      <c r="VLP158" s="63"/>
      <c r="VLQ158" s="63"/>
      <c r="VLR158" s="63"/>
      <c r="VLS158" s="63"/>
      <c r="VLT158" s="63"/>
      <c r="VLU158" s="63"/>
      <c r="VLV158" s="63"/>
      <c r="VLW158" s="63"/>
      <c r="VLX158" s="63"/>
      <c r="VLY158" s="63"/>
      <c r="VLZ158" s="63"/>
      <c r="VMA158" s="63"/>
      <c r="VMB158" s="63"/>
      <c r="VMC158" s="63"/>
      <c r="VMD158" s="63"/>
      <c r="VME158" s="63"/>
      <c r="VMF158" s="63"/>
      <c r="VMG158" s="63"/>
      <c r="VMH158" s="63"/>
      <c r="VMI158" s="63"/>
      <c r="VMJ158" s="63"/>
      <c r="VMK158" s="63"/>
      <c r="VML158" s="63"/>
      <c r="VMM158" s="63"/>
      <c r="VMN158" s="63"/>
      <c r="VMO158" s="63"/>
      <c r="VMP158" s="63"/>
      <c r="VMQ158" s="63"/>
      <c r="VMR158" s="63"/>
      <c r="VMS158" s="63"/>
      <c r="VMT158" s="63"/>
      <c r="VMU158" s="63"/>
      <c r="VMV158" s="63"/>
      <c r="VMW158" s="63"/>
      <c r="VMX158" s="63"/>
      <c r="VMY158" s="63"/>
      <c r="VMZ158" s="63"/>
      <c r="VNA158" s="63"/>
      <c r="VNB158" s="63"/>
      <c r="VNC158" s="63"/>
      <c r="VND158" s="63"/>
      <c r="VNE158" s="63"/>
      <c r="VNF158" s="63"/>
      <c r="VNG158" s="63"/>
      <c r="VNH158" s="63"/>
      <c r="VNI158" s="63"/>
      <c r="VNJ158" s="63"/>
      <c r="VNK158" s="63"/>
      <c r="VNL158" s="63"/>
      <c r="VNM158" s="63"/>
      <c r="VNN158" s="63"/>
      <c r="VNO158" s="63"/>
      <c r="VNP158" s="63"/>
      <c r="VNQ158" s="63"/>
      <c r="VNR158" s="63"/>
      <c r="VNS158" s="63"/>
      <c r="VNT158" s="63"/>
      <c r="VNU158" s="63"/>
      <c r="VNV158" s="63"/>
      <c r="VNW158" s="63"/>
      <c r="VNX158" s="63"/>
      <c r="VNY158" s="63"/>
      <c r="VNZ158" s="63"/>
      <c r="VOA158" s="63"/>
      <c r="VOB158" s="63"/>
      <c r="VOC158" s="63"/>
      <c r="VOD158" s="63"/>
      <c r="VOE158" s="63"/>
      <c r="VOF158" s="63"/>
      <c r="VOG158" s="63"/>
      <c r="VOH158" s="63"/>
      <c r="VOI158" s="63"/>
      <c r="VOJ158" s="63"/>
      <c r="VOK158" s="63"/>
      <c r="VOL158" s="63"/>
      <c r="VOM158" s="63"/>
      <c r="VON158" s="63"/>
      <c r="VOO158" s="63"/>
      <c r="VOP158" s="63"/>
      <c r="VOQ158" s="63"/>
      <c r="VOR158" s="63"/>
      <c r="VOS158" s="63"/>
      <c r="VOT158" s="63"/>
      <c r="VOU158" s="63"/>
      <c r="VOV158" s="63"/>
      <c r="VOW158" s="63"/>
      <c r="VOX158" s="63"/>
      <c r="VOY158" s="63"/>
      <c r="VOZ158" s="63"/>
      <c r="VPA158" s="63"/>
      <c r="VPB158" s="63"/>
      <c r="VPC158" s="63"/>
      <c r="VPD158" s="63"/>
      <c r="VPE158" s="63"/>
      <c r="VPF158" s="63"/>
      <c r="VPG158" s="63"/>
      <c r="VPH158" s="63"/>
      <c r="VPI158" s="63"/>
      <c r="VPJ158" s="63"/>
      <c r="VPK158" s="63"/>
      <c r="VPL158" s="63"/>
      <c r="VPM158" s="63"/>
      <c r="VPN158" s="63"/>
      <c r="VPO158" s="63"/>
      <c r="VPP158" s="63"/>
      <c r="VPQ158" s="63"/>
      <c r="VPR158" s="63"/>
      <c r="VPS158" s="63"/>
      <c r="VPT158" s="63"/>
      <c r="VPU158" s="63"/>
      <c r="VPV158" s="63"/>
      <c r="VPW158" s="63"/>
      <c r="VPX158" s="63"/>
      <c r="VPY158" s="63"/>
      <c r="VPZ158" s="63"/>
      <c r="VQA158" s="63"/>
      <c r="VQB158" s="63"/>
      <c r="VQC158" s="63"/>
      <c r="VQD158" s="63"/>
      <c r="VQE158" s="63"/>
      <c r="VQF158" s="63"/>
      <c r="VQG158" s="63"/>
      <c r="VQH158" s="63"/>
      <c r="VQI158" s="63"/>
      <c r="VQJ158" s="63"/>
      <c r="VQK158" s="63"/>
      <c r="VQL158" s="63"/>
      <c r="VQM158" s="63"/>
      <c r="VQN158" s="63"/>
      <c r="VQO158" s="63"/>
      <c r="VQP158" s="63"/>
      <c r="VQQ158" s="63"/>
      <c r="VQR158" s="63"/>
      <c r="VQS158" s="63"/>
      <c r="VQT158" s="63"/>
      <c r="VQU158" s="63"/>
      <c r="VQV158" s="63"/>
      <c r="VQW158" s="63"/>
      <c r="VQX158" s="63"/>
      <c r="VQY158" s="63"/>
      <c r="VQZ158" s="63"/>
      <c r="VRA158" s="63"/>
      <c r="VRB158" s="63"/>
      <c r="VRC158" s="63"/>
      <c r="VRD158" s="63"/>
      <c r="VRE158" s="63"/>
      <c r="VRF158" s="63"/>
      <c r="VRG158" s="63"/>
      <c r="VRH158" s="63"/>
      <c r="VRI158" s="63"/>
      <c r="VRJ158" s="63"/>
      <c r="VRK158" s="63"/>
      <c r="VRL158" s="63"/>
      <c r="VRM158" s="63"/>
      <c r="VRN158" s="63"/>
      <c r="VRO158" s="63"/>
      <c r="VRP158" s="63"/>
      <c r="VRQ158" s="63"/>
      <c r="VRR158" s="63"/>
      <c r="VRS158" s="63"/>
      <c r="VRT158" s="63"/>
      <c r="VRU158" s="63"/>
      <c r="VRV158" s="63"/>
      <c r="VRW158" s="63"/>
      <c r="VRX158" s="63"/>
      <c r="VRY158" s="63"/>
      <c r="VRZ158" s="63"/>
      <c r="VSA158" s="63"/>
      <c r="VSB158" s="63"/>
      <c r="VSC158" s="63"/>
      <c r="VSD158" s="63"/>
      <c r="VSE158" s="63"/>
      <c r="VSF158" s="63"/>
      <c r="VSG158" s="63"/>
      <c r="VSH158" s="63"/>
      <c r="VSI158" s="63"/>
      <c r="VSJ158" s="63"/>
      <c r="VSK158" s="63"/>
      <c r="VSL158" s="63"/>
      <c r="VSM158" s="63"/>
      <c r="VSN158" s="63"/>
      <c r="VSO158" s="63"/>
      <c r="VSP158" s="63"/>
      <c r="VSQ158" s="63"/>
      <c r="VSR158" s="63"/>
      <c r="VSS158" s="63"/>
      <c r="VST158" s="63"/>
      <c r="VSU158" s="63"/>
      <c r="VSV158" s="63"/>
      <c r="VSW158" s="63"/>
      <c r="VSX158" s="63"/>
      <c r="VSY158" s="63"/>
      <c r="VSZ158" s="63"/>
      <c r="VTA158" s="63"/>
      <c r="VTB158" s="63"/>
      <c r="VTC158" s="63"/>
      <c r="VTD158" s="63"/>
      <c r="VTE158" s="63"/>
      <c r="VTF158" s="63"/>
      <c r="VTG158" s="63"/>
      <c r="VTH158" s="63"/>
      <c r="VTI158" s="63"/>
      <c r="VTJ158" s="63"/>
      <c r="VTK158" s="63"/>
      <c r="VTL158" s="63"/>
      <c r="VTM158" s="63"/>
      <c r="VTN158" s="63"/>
      <c r="VTO158" s="63"/>
      <c r="VTP158" s="63"/>
      <c r="VTQ158" s="63"/>
      <c r="VTR158" s="63"/>
      <c r="VTS158" s="63"/>
      <c r="VTT158" s="63"/>
      <c r="VTU158" s="63"/>
      <c r="VTV158" s="63"/>
      <c r="VTW158" s="63"/>
      <c r="VTX158" s="63"/>
      <c r="VTY158" s="63"/>
      <c r="VTZ158" s="63"/>
      <c r="VUA158" s="63"/>
      <c r="VUB158" s="63"/>
      <c r="VUC158" s="63"/>
      <c r="VUD158" s="63"/>
      <c r="VUE158" s="63"/>
      <c r="VUF158" s="63"/>
      <c r="VUG158" s="63"/>
      <c r="VUH158" s="63"/>
      <c r="VUI158" s="63"/>
      <c r="VUJ158" s="63"/>
      <c r="VUK158" s="63"/>
      <c r="VUL158" s="63"/>
      <c r="VUM158" s="63"/>
      <c r="VUN158" s="63"/>
      <c r="VUO158" s="63"/>
      <c r="VUP158" s="63"/>
      <c r="VUQ158" s="63"/>
      <c r="VUR158" s="63"/>
      <c r="VUS158" s="63"/>
      <c r="VUT158" s="63"/>
      <c r="VUU158" s="63"/>
      <c r="VUV158" s="63"/>
      <c r="VUW158" s="63"/>
      <c r="VUX158" s="63"/>
      <c r="VUY158" s="63"/>
      <c r="VUZ158" s="63"/>
      <c r="VVA158" s="63"/>
      <c r="VVB158" s="63"/>
      <c r="VVC158" s="63"/>
      <c r="VVD158" s="63"/>
      <c r="VVE158" s="63"/>
      <c r="VVF158" s="63"/>
      <c r="VVG158" s="63"/>
      <c r="VVH158" s="63"/>
      <c r="VVI158" s="63"/>
      <c r="VVJ158" s="63"/>
      <c r="VVK158" s="63"/>
      <c r="VVL158" s="63"/>
      <c r="VVM158" s="63"/>
      <c r="VVN158" s="63"/>
      <c r="VVO158" s="63"/>
      <c r="VVP158" s="63"/>
      <c r="VVQ158" s="63"/>
      <c r="VVR158" s="63"/>
      <c r="VVS158" s="63"/>
      <c r="VVT158" s="63"/>
      <c r="VVU158" s="63"/>
      <c r="VVV158" s="63"/>
      <c r="VVW158" s="63"/>
      <c r="VVX158" s="63"/>
      <c r="VVY158" s="63"/>
      <c r="VVZ158" s="63"/>
      <c r="VWA158" s="63"/>
      <c r="VWB158" s="63"/>
      <c r="VWC158" s="63"/>
      <c r="VWD158" s="63"/>
      <c r="VWE158" s="63"/>
      <c r="VWF158" s="63"/>
      <c r="VWG158" s="63"/>
      <c r="VWH158" s="63"/>
      <c r="VWI158" s="63"/>
      <c r="VWJ158" s="63"/>
      <c r="VWK158" s="63"/>
      <c r="VWL158" s="63"/>
      <c r="VWM158" s="63"/>
      <c r="VWN158" s="63"/>
      <c r="VWO158" s="63"/>
      <c r="VWP158" s="63"/>
      <c r="VWQ158" s="63"/>
      <c r="VWR158" s="63"/>
      <c r="VWS158" s="63"/>
      <c r="VWT158" s="63"/>
      <c r="VWU158" s="63"/>
      <c r="VWV158" s="63"/>
      <c r="VWW158" s="63"/>
      <c r="VWX158" s="63"/>
      <c r="VWY158" s="63"/>
      <c r="VWZ158" s="63"/>
      <c r="VXA158" s="63"/>
      <c r="VXB158" s="63"/>
      <c r="VXC158" s="63"/>
      <c r="VXD158" s="63"/>
      <c r="VXE158" s="63"/>
      <c r="VXF158" s="63"/>
      <c r="VXG158" s="63"/>
      <c r="VXH158" s="63"/>
      <c r="VXI158" s="63"/>
      <c r="VXJ158" s="63"/>
      <c r="VXK158" s="63"/>
      <c r="VXL158" s="63"/>
      <c r="VXM158" s="63"/>
      <c r="VXN158" s="63"/>
      <c r="VXO158" s="63"/>
      <c r="VXP158" s="63"/>
      <c r="VXQ158" s="63"/>
      <c r="VXR158" s="63"/>
      <c r="VXS158" s="63"/>
      <c r="VXT158" s="63"/>
      <c r="VXU158" s="63"/>
      <c r="VXV158" s="63"/>
      <c r="VXW158" s="63"/>
      <c r="VXX158" s="63"/>
      <c r="VXY158" s="63"/>
      <c r="VXZ158" s="63"/>
      <c r="VYA158" s="63"/>
      <c r="VYB158" s="63"/>
      <c r="VYC158" s="63"/>
      <c r="VYD158" s="63"/>
      <c r="VYE158" s="63"/>
      <c r="VYF158" s="63"/>
      <c r="VYG158" s="63"/>
      <c r="VYH158" s="63"/>
      <c r="VYI158" s="63"/>
      <c r="VYJ158" s="63"/>
      <c r="VYK158" s="63"/>
      <c r="VYL158" s="63"/>
      <c r="VYM158" s="63"/>
      <c r="VYN158" s="63"/>
      <c r="VYO158" s="63"/>
      <c r="VYP158" s="63"/>
      <c r="VYQ158" s="63"/>
      <c r="VYR158" s="63"/>
      <c r="VYS158" s="63"/>
      <c r="VYT158" s="63"/>
      <c r="VYU158" s="63"/>
      <c r="VYV158" s="63"/>
      <c r="VYW158" s="63"/>
      <c r="VYX158" s="63"/>
      <c r="VYY158" s="63"/>
      <c r="VYZ158" s="63"/>
      <c r="VZA158" s="63"/>
      <c r="VZB158" s="63"/>
      <c r="VZC158" s="63"/>
      <c r="VZD158" s="63"/>
      <c r="VZE158" s="63"/>
      <c r="VZF158" s="63"/>
      <c r="VZG158" s="63"/>
      <c r="VZH158" s="63"/>
      <c r="VZI158" s="63"/>
      <c r="VZJ158" s="63"/>
      <c r="VZK158" s="63"/>
      <c r="VZL158" s="63"/>
      <c r="VZM158" s="63"/>
      <c r="VZN158" s="63"/>
      <c r="VZO158" s="63"/>
      <c r="VZP158" s="63"/>
      <c r="VZQ158" s="63"/>
      <c r="VZR158" s="63"/>
      <c r="VZS158" s="63"/>
      <c r="VZT158" s="63"/>
      <c r="VZU158" s="63"/>
      <c r="VZV158" s="63"/>
      <c r="VZW158" s="63"/>
      <c r="VZX158" s="63"/>
      <c r="VZY158" s="63"/>
      <c r="VZZ158" s="63"/>
      <c r="WAA158" s="63"/>
      <c r="WAB158" s="63"/>
      <c r="WAC158" s="63"/>
      <c r="WAD158" s="63"/>
      <c r="WAE158" s="63"/>
      <c r="WAF158" s="63"/>
      <c r="WAG158" s="63"/>
      <c r="WAH158" s="63"/>
      <c r="WAI158" s="63"/>
      <c r="WAJ158" s="63"/>
      <c r="WAK158" s="63"/>
      <c r="WAL158" s="63"/>
      <c r="WAM158" s="63"/>
      <c r="WAN158" s="63"/>
      <c r="WAO158" s="63"/>
      <c r="WAP158" s="63"/>
      <c r="WAQ158" s="63"/>
      <c r="WAR158" s="63"/>
      <c r="WAS158" s="63"/>
      <c r="WAT158" s="63"/>
      <c r="WAU158" s="63"/>
      <c r="WAV158" s="63"/>
      <c r="WAW158" s="63"/>
      <c r="WAX158" s="63"/>
      <c r="WAY158" s="63"/>
      <c r="WAZ158" s="63"/>
      <c r="WBA158" s="63"/>
      <c r="WBB158" s="63"/>
      <c r="WBC158" s="63"/>
      <c r="WBD158" s="63"/>
      <c r="WBE158" s="63"/>
      <c r="WBF158" s="63"/>
      <c r="WBG158" s="63"/>
      <c r="WBH158" s="63"/>
      <c r="WBI158" s="63"/>
      <c r="WBJ158" s="63"/>
      <c r="WBK158" s="63"/>
      <c r="WBL158" s="63"/>
      <c r="WBM158" s="63"/>
      <c r="WBN158" s="63"/>
      <c r="WBO158" s="63"/>
      <c r="WBP158" s="63"/>
      <c r="WBQ158" s="63"/>
      <c r="WBR158" s="63"/>
      <c r="WBS158" s="63"/>
      <c r="WBT158" s="63"/>
      <c r="WBU158" s="63"/>
      <c r="WBV158" s="63"/>
      <c r="WBW158" s="63"/>
      <c r="WBX158" s="63"/>
      <c r="WBY158" s="63"/>
      <c r="WBZ158" s="63"/>
      <c r="WCA158" s="63"/>
      <c r="WCB158" s="63"/>
      <c r="WCC158" s="63"/>
      <c r="WCD158" s="63"/>
      <c r="WCE158" s="63"/>
      <c r="WCF158" s="63"/>
      <c r="WCG158" s="63"/>
      <c r="WCH158" s="63"/>
      <c r="WCI158" s="63"/>
      <c r="WCJ158" s="63"/>
      <c r="WCK158" s="63"/>
      <c r="WCL158" s="63"/>
      <c r="WCM158" s="63"/>
      <c r="WCN158" s="63"/>
      <c r="WCO158" s="63"/>
      <c r="WCP158" s="63"/>
      <c r="WCQ158" s="63"/>
      <c r="WCR158" s="63"/>
      <c r="WCS158" s="63"/>
      <c r="WCT158" s="63"/>
      <c r="WCU158" s="63"/>
      <c r="WCV158" s="63"/>
      <c r="WCW158" s="63"/>
      <c r="WCX158" s="63"/>
      <c r="WCY158" s="63"/>
      <c r="WCZ158" s="63"/>
      <c r="WDA158" s="63"/>
      <c r="WDB158" s="63"/>
      <c r="WDC158" s="63"/>
      <c r="WDD158" s="63"/>
      <c r="WDE158" s="63"/>
      <c r="WDF158" s="63"/>
      <c r="WDG158" s="63"/>
      <c r="WDH158" s="63"/>
      <c r="WDI158" s="63"/>
      <c r="WDJ158" s="63"/>
      <c r="WDK158" s="63"/>
      <c r="WDL158" s="63"/>
      <c r="WDM158" s="63"/>
      <c r="WDN158" s="63"/>
      <c r="WDO158" s="63"/>
      <c r="WDP158" s="63"/>
      <c r="WDQ158" s="63"/>
      <c r="WDR158" s="63"/>
      <c r="WDS158" s="63"/>
      <c r="WDT158" s="63"/>
      <c r="WDU158" s="63"/>
      <c r="WDV158" s="63"/>
      <c r="WDW158" s="63"/>
      <c r="WDX158" s="63"/>
      <c r="WDY158" s="63"/>
      <c r="WDZ158" s="63"/>
      <c r="WEA158" s="63"/>
      <c r="WEB158" s="63"/>
      <c r="WEC158" s="63"/>
      <c r="WED158" s="63"/>
      <c r="WEE158" s="63"/>
      <c r="WEF158" s="63"/>
      <c r="WEG158" s="63"/>
      <c r="WEH158" s="63"/>
      <c r="WEI158" s="63"/>
      <c r="WEJ158" s="63"/>
      <c r="WEK158" s="63"/>
      <c r="WEL158" s="63"/>
      <c r="WEM158" s="63"/>
      <c r="WEN158" s="63"/>
      <c r="WEO158" s="63"/>
      <c r="WEP158" s="63"/>
      <c r="WEQ158" s="63"/>
      <c r="WER158" s="63"/>
      <c r="WES158" s="63"/>
      <c r="WET158" s="63"/>
      <c r="WEU158" s="63"/>
      <c r="WEV158" s="63"/>
      <c r="WEW158" s="63"/>
      <c r="WEX158" s="63"/>
      <c r="WEY158" s="63"/>
      <c r="WEZ158" s="63"/>
      <c r="WFA158" s="63"/>
      <c r="WFB158" s="63"/>
      <c r="WFC158" s="63"/>
      <c r="WFD158" s="63"/>
      <c r="WFE158" s="63"/>
      <c r="WFF158" s="63"/>
      <c r="WFG158" s="63"/>
      <c r="WFH158" s="63"/>
      <c r="WFI158" s="63"/>
      <c r="WFJ158" s="63"/>
      <c r="WFK158" s="63"/>
      <c r="WFL158" s="63"/>
      <c r="WFM158" s="63"/>
      <c r="WFN158" s="63"/>
      <c r="WFO158" s="63"/>
      <c r="WFP158" s="63"/>
      <c r="WFQ158" s="63"/>
      <c r="WFR158" s="63"/>
      <c r="WFS158" s="63"/>
      <c r="WFT158" s="63"/>
      <c r="WFU158" s="63"/>
      <c r="WFV158" s="63"/>
      <c r="WFW158" s="63"/>
      <c r="WFX158" s="63"/>
      <c r="WFY158" s="63"/>
      <c r="WFZ158" s="63"/>
      <c r="WGA158" s="63"/>
      <c r="WGB158" s="63"/>
      <c r="WGC158" s="63"/>
      <c r="WGD158" s="63"/>
      <c r="WGE158" s="63"/>
      <c r="WGF158" s="63"/>
      <c r="WGG158" s="63"/>
      <c r="WGH158" s="63"/>
      <c r="WGI158" s="63"/>
      <c r="WGJ158" s="63"/>
      <c r="WGK158" s="63"/>
      <c r="WGL158" s="63"/>
      <c r="WGM158" s="63"/>
      <c r="WGN158" s="63"/>
      <c r="WGO158" s="63"/>
      <c r="WGP158" s="63"/>
      <c r="WGQ158" s="63"/>
      <c r="WGR158" s="63"/>
      <c r="WGS158" s="63"/>
      <c r="WGT158" s="63"/>
      <c r="WGU158" s="63"/>
      <c r="WGV158" s="63"/>
      <c r="WGW158" s="63"/>
      <c r="WGX158" s="63"/>
      <c r="WGY158" s="63"/>
      <c r="WGZ158" s="63"/>
      <c r="WHA158" s="63"/>
      <c r="WHB158" s="63"/>
      <c r="WHC158" s="63"/>
      <c r="WHD158" s="63"/>
      <c r="WHE158" s="63"/>
      <c r="WHF158" s="63"/>
      <c r="WHG158" s="63"/>
      <c r="WHH158" s="63"/>
      <c r="WHI158" s="63"/>
      <c r="WHJ158" s="63"/>
      <c r="WHK158" s="63"/>
      <c r="WHL158" s="63"/>
      <c r="WHM158" s="63"/>
      <c r="WHN158" s="63"/>
      <c r="WHO158" s="63"/>
      <c r="WHP158" s="63"/>
      <c r="WHQ158" s="63"/>
      <c r="WHR158" s="63"/>
      <c r="WHS158" s="63"/>
      <c r="WHT158" s="63"/>
      <c r="WHU158" s="63"/>
      <c r="WHV158" s="63"/>
      <c r="WHW158" s="63"/>
      <c r="WHX158" s="63"/>
      <c r="WHY158" s="63"/>
      <c r="WHZ158" s="63"/>
      <c r="WIA158" s="63"/>
      <c r="WIB158" s="63"/>
      <c r="WIC158" s="63"/>
      <c r="WID158" s="63"/>
      <c r="WIE158" s="63"/>
      <c r="WIF158" s="63"/>
      <c r="WIG158" s="63"/>
      <c r="WIH158" s="63"/>
      <c r="WII158" s="63"/>
      <c r="WIJ158" s="63"/>
      <c r="WIK158" s="63"/>
      <c r="WIL158" s="63"/>
      <c r="WIM158" s="63"/>
      <c r="WIN158" s="63"/>
      <c r="WIO158" s="63"/>
      <c r="WIP158" s="63"/>
      <c r="WIQ158" s="63"/>
      <c r="WIR158" s="63"/>
      <c r="WIS158" s="63"/>
      <c r="WIT158" s="63"/>
      <c r="WIU158" s="63"/>
      <c r="WIV158" s="63"/>
      <c r="WIW158" s="63"/>
      <c r="WIX158" s="63"/>
      <c r="WIY158" s="63"/>
      <c r="WIZ158" s="63"/>
      <c r="WJA158" s="63"/>
      <c r="WJB158" s="63"/>
      <c r="WJC158" s="63"/>
      <c r="WJD158" s="63"/>
      <c r="WJE158" s="63"/>
      <c r="WJF158" s="63"/>
      <c r="WJG158" s="63"/>
      <c r="WJH158" s="63"/>
      <c r="WJI158" s="63"/>
      <c r="WJJ158" s="63"/>
      <c r="WJK158" s="63"/>
      <c r="WJL158" s="63"/>
      <c r="WJM158" s="63"/>
      <c r="WJN158" s="63"/>
      <c r="WJO158" s="63"/>
      <c r="WJP158" s="63"/>
      <c r="WJQ158" s="63"/>
      <c r="WJR158" s="63"/>
      <c r="WJS158" s="63"/>
      <c r="WJT158" s="63"/>
      <c r="WJU158" s="63"/>
      <c r="WJV158" s="63"/>
      <c r="WJW158" s="63"/>
      <c r="WJX158" s="63"/>
      <c r="WJY158" s="63"/>
      <c r="WJZ158" s="63"/>
      <c r="WKA158" s="63"/>
      <c r="WKB158" s="63"/>
      <c r="WKC158" s="63"/>
      <c r="WKD158" s="63"/>
      <c r="WKE158" s="63"/>
      <c r="WKF158" s="63"/>
      <c r="WKG158" s="63"/>
      <c r="WKH158" s="63"/>
      <c r="WKI158" s="63"/>
      <c r="WKJ158" s="63"/>
      <c r="WKK158" s="63"/>
      <c r="WKL158" s="63"/>
      <c r="WKM158" s="63"/>
      <c r="WKN158" s="63"/>
      <c r="WKO158" s="63"/>
      <c r="WKP158" s="63"/>
      <c r="WKQ158" s="63"/>
      <c r="WKR158" s="63"/>
      <c r="WKS158" s="63"/>
      <c r="WKT158" s="63"/>
      <c r="WKU158" s="63"/>
      <c r="WKV158" s="63"/>
      <c r="WKW158" s="63"/>
      <c r="WKX158" s="63"/>
      <c r="WKY158" s="63"/>
      <c r="WKZ158" s="63"/>
      <c r="WLA158" s="63"/>
      <c r="WLB158" s="63"/>
      <c r="WLC158" s="63"/>
      <c r="WLD158" s="63"/>
      <c r="WLE158" s="63"/>
      <c r="WLF158" s="63"/>
      <c r="WLG158" s="63"/>
      <c r="WLH158" s="63"/>
      <c r="WLI158" s="63"/>
      <c r="WLJ158" s="63"/>
      <c r="WLK158" s="63"/>
      <c r="WLL158" s="63"/>
      <c r="WLM158" s="63"/>
      <c r="WLN158" s="63"/>
      <c r="WLO158" s="63"/>
      <c r="WLP158" s="63"/>
      <c r="WLQ158" s="63"/>
      <c r="WLR158" s="63"/>
      <c r="WLS158" s="63"/>
      <c r="WLT158" s="63"/>
      <c r="WLU158" s="63"/>
      <c r="WLV158" s="63"/>
      <c r="WLW158" s="63"/>
      <c r="WLX158" s="63"/>
      <c r="WLY158" s="63"/>
      <c r="WLZ158" s="63"/>
      <c r="WMA158" s="63"/>
      <c r="WMB158" s="63"/>
      <c r="WMC158" s="63"/>
      <c r="WMD158" s="63"/>
      <c r="WME158" s="63"/>
      <c r="WMF158" s="63"/>
      <c r="WMG158" s="63"/>
      <c r="WMH158" s="63"/>
      <c r="WMI158" s="63"/>
      <c r="WMJ158" s="63"/>
      <c r="WMK158" s="63"/>
      <c r="WML158" s="63"/>
      <c r="WMM158" s="63"/>
      <c r="WMN158" s="63"/>
      <c r="WMO158" s="63"/>
      <c r="WMP158" s="63"/>
      <c r="WMQ158" s="63"/>
      <c r="WMR158" s="63"/>
      <c r="WMS158" s="63"/>
      <c r="WMT158" s="63"/>
      <c r="WMU158" s="63"/>
      <c r="WMV158" s="63"/>
      <c r="WMW158" s="63"/>
      <c r="WMX158" s="63"/>
      <c r="WMY158" s="63"/>
      <c r="WMZ158" s="63"/>
      <c r="WNA158" s="63"/>
      <c r="WNB158" s="63"/>
      <c r="WNC158" s="63"/>
      <c r="WND158" s="63"/>
      <c r="WNE158" s="63"/>
      <c r="WNF158" s="63"/>
      <c r="WNG158" s="63"/>
      <c r="WNH158" s="63"/>
      <c r="WNI158" s="63"/>
      <c r="WNJ158" s="63"/>
      <c r="WNK158" s="63"/>
      <c r="WNL158" s="63"/>
      <c r="WNM158" s="63"/>
      <c r="WNN158" s="63"/>
      <c r="WNO158" s="63"/>
      <c r="WNP158" s="63"/>
      <c r="WNQ158" s="63"/>
      <c r="WNR158" s="63"/>
      <c r="WNS158" s="63"/>
      <c r="WNT158" s="63"/>
      <c r="WNU158" s="63"/>
      <c r="WNV158" s="63"/>
      <c r="WNW158" s="63"/>
      <c r="WNX158" s="63"/>
      <c r="WNY158" s="63"/>
      <c r="WNZ158" s="63"/>
      <c r="WOA158" s="63"/>
      <c r="WOB158" s="63"/>
      <c r="WOC158" s="63"/>
      <c r="WOD158" s="63"/>
      <c r="WOE158" s="63"/>
      <c r="WOF158" s="63"/>
      <c r="WOG158" s="63"/>
      <c r="WOH158" s="63"/>
      <c r="WOI158" s="63"/>
      <c r="WOJ158" s="63"/>
      <c r="WOK158" s="63"/>
      <c r="WOL158" s="63"/>
      <c r="WOM158" s="63"/>
      <c r="WON158" s="63"/>
      <c r="WOO158" s="63"/>
      <c r="WOP158" s="63"/>
      <c r="WOQ158" s="63"/>
      <c r="WOR158" s="63"/>
      <c r="WOS158" s="63"/>
      <c r="WOT158" s="63"/>
      <c r="WOU158" s="63"/>
      <c r="WOV158" s="63"/>
      <c r="WOW158" s="63"/>
      <c r="WOX158" s="63"/>
      <c r="WOY158" s="63"/>
      <c r="WOZ158" s="63"/>
      <c r="WPA158" s="63"/>
      <c r="WPB158" s="63"/>
      <c r="WPC158" s="63"/>
      <c r="WPD158" s="63"/>
      <c r="WPE158" s="63"/>
      <c r="WPF158" s="63"/>
      <c r="WPG158" s="63"/>
      <c r="WPH158" s="63"/>
      <c r="WPI158" s="63"/>
      <c r="WPJ158" s="63"/>
      <c r="WPK158" s="63"/>
      <c r="WPL158" s="63"/>
      <c r="WPM158" s="63"/>
      <c r="WPN158" s="63"/>
      <c r="WPO158" s="63"/>
      <c r="WPP158" s="63"/>
      <c r="WPQ158" s="63"/>
      <c r="WPR158" s="63"/>
      <c r="WPS158" s="63"/>
      <c r="WPT158" s="63"/>
      <c r="WPU158" s="63"/>
      <c r="WPV158" s="63"/>
      <c r="WPW158" s="63"/>
      <c r="WPX158" s="63"/>
      <c r="WPY158" s="63"/>
      <c r="WPZ158" s="63"/>
      <c r="WQA158" s="63"/>
      <c r="WQB158" s="63"/>
      <c r="WQC158" s="63"/>
      <c r="WQD158" s="63"/>
      <c r="WQE158" s="63"/>
      <c r="WQF158" s="63"/>
      <c r="WQG158" s="63"/>
      <c r="WQH158" s="63"/>
      <c r="WQI158" s="63"/>
      <c r="WQJ158" s="63"/>
      <c r="WQK158" s="63"/>
      <c r="WQL158" s="63"/>
      <c r="WQM158" s="63"/>
      <c r="WQN158" s="63"/>
      <c r="WQO158" s="63"/>
      <c r="WQP158" s="63"/>
      <c r="WQQ158" s="63"/>
      <c r="WQR158" s="63"/>
      <c r="WQS158" s="63"/>
      <c r="WQT158" s="63"/>
      <c r="WQU158" s="63"/>
      <c r="WQV158" s="63"/>
      <c r="WQW158" s="63"/>
      <c r="WQX158" s="63"/>
      <c r="WQY158" s="63"/>
      <c r="WQZ158" s="63"/>
      <c r="WRA158" s="63"/>
      <c r="WRB158" s="63"/>
      <c r="WRC158" s="63"/>
      <c r="WRD158" s="63"/>
      <c r="WRE158" s="63"/>
      <c r="WRF158" s="63"/>
      <c r="WRG158" s="63"/>
      <c r="WRH158" s="63"/>
      <c r="WRI158" s="63"/>
      <c r="WRJ158" s="63"/>
      <c r="WRK158" s="63"/>
      <c r="WRL158" s="63"/>
      <c r="WRM158" s="63"/>
      <c r="WRN158" s="63"/>
      <c r="WRO158" s="63"/>
      <c r="WRP158" s="63"/>
      <c r="WRQ158" s="63"/>
      <c r="WRR158" s="63"/>
      <c r="WRS158" s="63"/>
      <c r="WRT158" s="63"/>
      <c r="WRU158" s="63"/>
      <c r="WRV158" s="63"/>
      <c r="WRW158" s="63"/>
      <c r="WRX158" s="63"/>
      <c r="WRY158" s="63"/>
      <c r="WRZ158" s="63"/>
      <c r="WSA158" s="63"/>
      <c r="WSB158" s="63"/>
      <c r="WSC158" s="63"/>
      <c r="WSD158" s="63"/>
      <c r="WSE158" s="63"/>
      <c r="WSF158" s="63"/>
      <c r="WSG158" s="63"/>
      <c r="WSH158" s="63"/>
      <c r="WSI158" s="63"/>
      <c r="WSJ158" s="63"/>
      <c r="WSK158" s="63"/>
      <c r="WSL158" s="63"/>
      <c r="WSM158" s="63"/>
      <c r="WSN158" s="63"/>
      <c r="WSO158" s="63"/>
      <c r="WSP158" s="63"/>
      <c r="WSQ158" s="63"/>
      <c r="WSR158" s="63"/>
      <c r="WSS158" s="63"/>
      <c r="WST158" s="63"/>
      <c r="WSU158" s="63"/>
      <c r="WSV158" s="63"/>
      <c r="WSW158" s="63"/>
      <c r="WSX158" s="63"/>
      <c r="WSY158" s="63"/>
      <c r="WSZ158" s="63"/>
      <c r="WTA158" s="63"/>
      <c r="WTB158" s="63"/>
      <c r="WTC158" s="63"/>
      <c r="WTD158" s="63"/>
      <c r="WTE158" s="63"/>
      <c r="WTF158" s="63"/>
      <c r="WTG158" s="63"/>
      <c r="WTH158" s="63"/>
      <c r="WTI158" s="63"/>
      <c r="WTJ158" s="63"/>
      <c r="WTK158" s="63"/>
      <c r="WTL158" s="63"/>
      <c r="WTM158" s="63"/>
      <c r="WTN158" s="63"/>
      <c r="WTO158" s="63"/>
      <c r="WTP158" s="63"/>
      <c r="WTQ158" s="63"/>
      <c r="WTR158" s="63"/>
      <c r="WTS158" s="63"/>
      <c r="WTT158" s="63"/>
      <c r="WTU158" s="63"/>
      <c r="WTV158" s="63"/>
      <c r="WTW158" s="63"/>
      <c r="WTX158" s="63"/>
      <c r="WTY158" s="63"/>
      <c r="WTZ158" s="63"/>
      <c r="WUA158" s="63"/>
      <c r="WUB158" s="63"/>
      <c r="WUC158" s="63"/>
      <c r="WUD158" s="63"/>
      <c r="WUE158" s="63"/>
      <c r="WUF158" s="63"/>
      <c r="WUG158" s="63"/>
      <c r="WUH158" s="63"/>
      <c r="WUI158" s="63"/>
      <c r="WUJ158" s="63"/>
      <c r="WUK158" s="63"/>
      <c r="WUL158" s="63"/>
      <c r="WUM158" s="63"/>
      <c r="WUN158" s="63"/>
      <c r="WUO158" s="63"/>
      <c r="WUP158" s="63"/>
      <c r="WUQ158" s="63"/>
      <c r="WUR158" s="63"/>
      <c r="WUS158" s="63"/>
      <c r="WUT158" s="63"/>
      <c r="WUU158" s="63"/>
      <c r="WUV158" s="63"/>
      <c r="WUW158" s="63"/>
      <c r="WUX158" s="63"/>
      <c r="WUY158" s="63"/>
      <c r="WUZ158" s="63"/>
      <c r="WVA158" s="63"/>
      <c r="WVB158" s="63"/>
      <c r="WVC158" s="63"/>
      <c r="WVD158" s="63"/>
      <c r="WVE158" s="63"/>
      <c r="WVF158" s="63"/>
      <c r="WVG158" s="63"/>
      <c r="WVH158" s="63"/>
      <c r="WVI158" s="63"/>
      <c r="WVJ158" s="63"/>
      <c r="WVK158" s="63"/>
      <c r="WVL158" s="63"/>
      <c r="WVM158" s="63"/>
      <c r="WVN158" s="63"/>
      <c r="WVO158" s="63"/>
      <c r="WVP158" s="63"/>
      <c r="WVQ158" s="63"/>
      <c r="WVR158" s="63"/>
      <c r="WVS158" s="63"/>
      <c r="WVT158" s="63"/>
      <c r="WVU158" s="63"/>
      <c r="WVV158" s="63"/>
      <c r="WVW158" s="63"/>
      <c r="WVX158" s="63"/>
      <c r="WVY158" s="63"/>
      <c r="WVZ158" s="63"/>
      <c r="WWA158" s="63"/>
      <c r="WWB158" s="63"/>
      <c r="WWC158" s="63"/>
      <c r="WWD158" s="63"/>
      <c r="WWE158" s="63"/>
      <c r="WWF158" s="63"/>
      <c r="WWG158" s="63"/>
      <c r="WWH158" s="63"/>
      <c r="WWI158" s="63"/>
      <c r="WWJ158" s="63"/>
      <c r="WWK158" s="63"/>
      <c r="WWL158" s="63"/>
      <c r="WWM158" s="63"/>
      <c r="WWN158" s="63"/>
      <c r="WWO158" s="63"/>
      <c r="WWP158" s="63"/>
      <c r="WWQ158" s="63"/>
      <c r="WWR158" s="63"/>
      <c r="WWS158" s="63"/>
      <c r="WWT158" s="63"/>
      <c r="WWU158" s="63"/>
      <c r="WWV158" s="63"/>
      <c r="WWW158" s="63"/>
      <c r="WWX158" s="63"/>
      <c r="WWY158" s="63"/>
      <c r="WWZ158" s="63"/>
      <c r="WXA158" s="63"/>
      <c r="WXB158" s="63"/>
      <c r="WXC158" s="63"/>
      <c r="WXD158" s="63"/>
      <c r="WXE158" s="63"/>
      <c r="WXF158" s="63"/>
      <c r="WXG158" s="63"/>
      <c r="WXH158" s="63"/>
      <c r="WXI158" s="63"/>
      <c r="WXJ158" s="63"/>
      <c r="WXK158" s="63"/>
      <c r="WXL158" s="63"/>
      <c r="WXM158" s="63"/>
      <c r="WXN158" s="63"/>
      <c r="WXO158" s="63"/>
      <c r="WXP158" s="63"/>
      <c r="WXQ158" s="63"/>
      <c r="WXR158" s="63"/>
      <c r="WXS158" s="63"/>
      <c r="WXT158" s="63"/>
      <c r="WXU158" s="63"/>
      <c r="WXV158" s="63"/>
      <c r="WXW158" s="63"/>
      <c r="WXX158" s="63"/>
      <c r="WXY158" s="63"/>
      <c r="WXZ158" s="63"/>
      <c r="WYA158" s="63"/>
      <c r="WYB158" s="63"/>
      <c r="WYC158" s="63"/>
      <c r="WYD158" s="63"/>
      <c r="WYE158" s="63"/>
      <c r="WYF158" s="63"/>
      <c r="WYG158" s="63"/>
      <c r="WYH158" s="63"/>
      <c r="WYI158" s="63"/>
      <c r="WYJ158" s="63"/>
      <c r="WYK158" s="63"/>
      <c r="WYL158" s="63"/>
      <c r="WYM158" s="63"/>
      <c r="WYN158" s="63"/>
      <c r="WYO158" s="63"/>
      <c r="WYP158" s="63"/>
      <c r="WYQ158" s="63"/>
      <c r="WYR158" s="63"/>
      <c r="WYS158" s="63"/>
      <c r="WYT158" s="63"/>
      <c r="WYU158" s="63"/>
      <c r="WYV158" s="63"/>
      <c r="WYW158" s="63"/>
      <c r="WYX158" s="63"/>
      <c r="WYY158" s="63"/>
      <c r="WYZ158" s="63"/>
      <c r="WZA158" s="63"/>
      <c r="WZB158" s="63"/>
      <c r="WZC158" s="63"/>
      <c r="WZD158" s="63"/>
      <c r="WZE158" s="63"/>
      <c r="WZF158" s="63"/>
      <c r="WZG158" s="63"/>
      <c r="WZH158" s="63"/>
      <c r="WZI158" s="63"/>
      <c r="WZJ158" s="63"/>
      <c r="WZK158" s="63"/>
      <c r="WZL158" s="63"/>
      <c r="WZM158" s="63"/>
      <c r="WZN158" s="63"/>
      <c r="WZO158" s="63"/>
      <c r="WZP158" s="63"/>
      <c r="WZQ158" s="63"/>
      <c r="WZR158" s="63"/>
      <c r="WZS158" s="63"/>
      <c r="WZT158" s="63"/>
      <c r="WZU158" s="63"/>
      <c r="WZV158" s="63"/>
      <c r="WZW158" s="63"/>
      <c r="WZX158" s="63"/>
      <c r="WZY158" s="63"/>
      <c r="WZZ158" s="63"/>
      <c r="XAA158" s="63"/>
      <c r="XAB158" s="63"/>
      <c r="XAC158" s="63"/>
      <c r="XAD158" s="63"/>
      <c r="XAE158" s="63"/>
      <c r="XAF158" s="63"/>
      <c r="XAG158" s="63"/>
      <c r="XAH158" s="63"/>
      <c r="XAI158" s="63"/>
      <c r="XAJ158" s="63"/>
      <c r="XAK158" s="63"/>
      <c r="XAL158" s="63"/>
      <c r="XAM158" s="63"/>
      <c r="XAN158" s="63"/>
      <c r="XAO158" s="63"/>
      <c r="XAP158" s="63"/>
      <c r="XAQ158" s="63"/>
      <c r="XAR158" s="63"/>
      <c r="XAS158" s="63"/>
      <c r="XAT158" s="63"/>
      <c r="XAU158" s="63"/>
      <c r="XAV158" s="63"/>
      <c r="XAW158" s="63"/>
      <c r="XAX158" s="63"/>
      <c r="XAY158" s="63"/>
      <c r="XAZ158" s="63"/>
      <c r="XBA158" s="63"/>
      <c r="XBB158" s="63"/>
      <c r="XBC158" s="63"/>
      <c r="XBD158" s="63"/>
      <c r="XBE158" s="63"/>
      <c r="XBF158" s="63"/>
      <c r="XBG158" s="63"/>
      <c r="XBH158" s="63"/>
      <c r="XBI158" s="63"/>
      <c r="XBJ158" s="63"/>
      <c r="XBK158" s="63"/>
      <c r="XBL158" s="63"/>
      <c r="XBM158" s="63"/>
      <c r="XBN158" s="63"/>
      <c r="XBO158" s="63"/>
      <c r="XBP158" s="63"/>
      <c r="XBQ158" s="63"/>
      <c r="XBR158" s="63"/>
      <c r="XBS158" s="63"/>
      <c r="XBT158" s="63"/>
      <c r="XBU158" s="63"/>
      <c r="XBV158" s="63"/>
      <c r="XBW158" s="63"/>
      <c r="XBX158" s="63"/>
      <c r="XBY158" s="63"/>
      <c r="XBZ158" s="63"/>
      <c r="XCA158" s="63"/>
      <c r="XCB158" s="63"/>
      <c r="XCC158" s="63"/>
      <c r="XCD158" s="63"/>
      <c r="XCE158" s="63"/>
      <c r="XCF158" s="63"/>
      <c r="XCG158" s="63"/>
      <c r="XCH158" s="63"/>
      <c r="XCI158" s="63"/>
      <c r="XCJ158" s="63"/>
      <c r="XCK158" s="63"/>
      <c r="XCL158" s="63"/>
      <c r="XCM158" s="63"/>
      <c r="XCN158" s="63"/>
      <c r="XCO158" s="63"/>
      <c r="XCP158" s="63"/>
      <c r="XCQ158" s="63"/>
      <c r="XCR158" s="63"/>
      <c r="XCS158" s="63"/>
      <c r="XCT158" s="63"/>
      <c r="XCU158" s="63"/>
      <c r="XCV158" s="63"/>
      <c r="XCW158" s="63"/>
      <c r="XCX158" s="63"/>
      <c r="XCY158" s="63"/>
      <c r="XCZ158" s="63"/>
      <c r="XDA158" s="63"/>
      <c r="XDB158" s="63"/>
      <c r="XDC158" s="63"/>
      <c r="XDD158" s="63"/>
      <c r="XDE158" s="63"/>
      <c r="XDF158" s="63"/>
      <c r="XDG158" s="63"/>
      <c r="XDH158" s="63"/>
      <c r="XDI158" s="63"/>
      <c r="XDJ158" s="63"/>
      <c r="XDK158" s="63"/>
      <c r="XDL158" s="63"/>
      <c r="XDM158" s="63"/>
      <c r="XDN158" s="63"/>
      <c r="XDO158" s="63"/>
      <c r="XDP158" s="63"/>
      <c r="XDQ158" s="63"/>
      <c r="XDR158" s="63"/>
      <c r="XDS158" s="63"/>
      <c r="XDT158" s="63"/>
      <c r="XDU158" s="63"/>
      <c r="XDV158" s="63"/>
      <c r="XDW158" s="63"/>
      <c r="XDX158" s="63"/>
      <c r="XDY158" s="63"/>
      <c r="XDZ158" s="63"/>
      <c r="XEA158" s="63"/>
      <c r="XEB158" s="63"/>
      <c r="XEC158" s="63"/>
      <c r="XED158" s="63"/>
      <c r="XEE158" s="63"/>
      <c r="XEF158" s="63"/>
      <c r="XEG158" s="63"/>
      <c r="XEH158" s="63"/>
      <c r="XEI158" s="63"/>
      <c r="XEJ158" s="63"/>
      <c r="XEK158" s="63"/>
      <c r="XEL158" s="63"/>
      <c r="XEM158" s="63"/>
      <c r="XEN158" s="63"/>
      <c r="XEO158" s="63"/>
      <c r="XEP158" s="63"/>
      <c r="XEQ158" s="63"/>
      <c r="XER158" s="63"/>
      <c r="XES158" s="63"/>
      <c r="XET158" s="63"/>
      <c r="XEU158" s="63"/>
      <c r="XEV158" s="63"/>
      <c r="XEW158" s="63"/>
    </row>
    <row r="159" spans="1:16377" s="260" customFormat="1" ht="14.45">
      <c r="A159" s="63"/>
      <c r="B159" s="63" t="s">
        <v>359</v>
      </c>
      <c r="C159" s="271">
        <v>2.8000000000000001E-2</v>
      </c>
      <c r="D159" s="342"/>
      <c r="E159" s="63"/>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3"/>
      <c r="FF159" s="63"/>
      <c r="FG159" s="63"/>
      <c r="FH159" s="63"/>
      <c r="FI159" s="63"/>
      <c r="FJ159" s="63"/>
      <c r="FK159" s="63"/>
      <c r="FL159" s="63"/>
      <c r="FM159" s="63"/>
      <c r="FN159" s="63"/>
      <c r="FO159" s="63"/>
      <c r="FP159" s="63"/>
      <c r="FQ159" s="63"/>
      <c r="FR159" s="63"/>
      <c r="FS159" s="63"/>
      <c r="FT159" s="63"/>
      <c r="FU159" s="63"/>
      <c r="FV159" s="63"/>
      <c r="FW159" s="63"/>
      <c r="FX159" s="63"/>
      <c r="FY159" s="63"/>
      <c r="FZ159" s="63"/>
      <c r="GA159" s="63"/>
      <c r="GB159" s="63"/>
      <c r="GC159" s="63"/>
      <c r="GD159" s="63"/>
      <c r="GE159" s="63"/>
      <c r="GF159" s="63"/>
      <c r="GG159" s="63"/>
      <c r="GH159" s="63"/>
      <c r="GI159" s="63"/>
      <c r="GJ159" s="63"/>
      <c r="GK159" s="63"/>
      <c r="GL159" s="63"/>
      <c r="GM159" s="63"/>
      <c r="GN159" s="63"/>
      <c r="GO159" s="63"/>
      <c r="GP159" s="63"/>
      <c r="GQ159" s="63"/>
      <c r="GR159" s="63"/>
      <c r="GS159" s="63"/>
      <c r="GT159" s="63"/>
      <c r="GU159" s="63"/>
      <c r="GV159" s="63"/>
      <c r="GW159" s="63"/>
      <c r="GX159" s="63"/>
      <c r="GY159" s="63"/>
      <c r="GZ159" s="63"/>
      <c r="HA159" s="63"/>
      <c r="HB159" s="63"/>
      <c r="HC159" s="63"/>
      <c r="HD159" s="63"/>
      <c r="HE159" s="63"/>
      <c r="HF159" s="63"/>
      <c r="HG159" s="63"/>
      <c r="HH159" s="63"/>
      <c r="HI159" s="63"/>
      <c r="HJ159" s="63"/>
      <c r="HK159" s="63"/>
      <c r="HL159" s="63"/>
      <c r="HM159" s="63"/>
      <c r="HN159" s="63"/>
      <c r="HO159" s="63"/>
      <c r="HP159" s="63"/>
      <c r="HQ159" s="63"/>
      <c r="HR159" s="63"/>
      <c r="HS159" s="63"/>
      <c r="HT159" s="63"/>
      <c r="HU159" s="63"/>
      <c r="HV159" s="63"/>
      <c r="HW159" s="63"/>
      <c r="HX159" s="63"/>
      <c r="HY159" s="63"/>
      <c r="HZ159" s="63"/>
      <c r="IA159" s="63"/>
      <c r="IB159" s="63"/>
      <c r="IC159" s="63"/>
      <c r="ID159" s="63"/>
      <c r="IE159" s="63"/>
      <c r="IF159" s="63"/>
      <c r="IG159" s="63"/>
      <c r="IH159" s="63"/>
      <c r="II159" s="63"/>
      <c r="IJ159" s="63"/>
      <c r="IK159" s="63"/>
      <c r="IL159" s="63"/>
      <c r="IM159" s="63"/>
      <c r="IN159" s="63"/>
      <c r="IO159" s="63"/>
      <c r="IP159" s="63"/>
      <c r="IQ159" s="63"/>
      <c r="IR159" s="63"/>
      <c r="IS159" s="63"/>
      <c r="IT159" s="63"/>
      <c r="IU159" s="63"/>
      <c r="IV159" s="63"/>
      <c r="IW159" s="63"/>
      <c r="IX159" s="63"/>
      <c r="IY159" s="63"/>
      <c r="IZ159" s="63"/>
      <c r="JA159" s="63"/>
      <c r="JB159" s="63"/>
      <c r="JC159" s="63"/>
      <c r="JD159" s="63"/>
      <c r="JE159" s="63"/>
      <c r="JF159" s="63"/>
      <c r="JG159" s="63"/>
      <c r="JH159" s="63"/>
      <c r="JI159" s="63"/>
      <c r="JJ159" s="63"/>
      <c r="JK159" s="63"/>
      <c r="JL159" s="63"/>
      <c r="JM159" s="63"/>
      <c r="JN159" s="63"/>
      <c r="JO159" s="63"/>
      <c r="JP159" s="63"/>
      <c r="JQ159" s="63"/>
      <c r="JR159" s="63"/>
      <c r="JS159" s="63"/>
      <c r="JT159" s="63"/>
      <c r="JU159" s="63"/>
      <c r="JV159" s="63"/>
      <c r="JW159" s="63"/>
      <c r="JX159" s="63"/>
      <c r="JY159" s="63"/>
      <c r="JZ159" s="63"/>
      <c r="KA159" s="63"/>
      <c r="KB159" s="63"/>
      <c r="KC159" s="63"/>
      <c r="KD159" s="63"/>
      <c r="KE159" s="63"/>
      <c r="KF159" s="63"/>
      <c r="KG159" s="63"/>
      <c r="KH159" s="63"/>
      <c r="KI159" s="63"/>
      <c r="KJ159" s="63"/>
      <c r="KK159" s="63"/>
      <c r="KL159" s="63"/>
      <c r="KM159" s="63"/>
      <c r="KN159" s="63"/>
      <c r="KO159" s="63"/>
      <c r="KP159" s="63"/>
      <c r="KQ159" s="63"/>
      <c r="KR159" s="63"/>
      <c r="KS159" s="63"/>
      <c r="KT159" s="63"/>
      <c r="KU159" s="63"/>
      <c r="KV159" s="63"/>
      <c r="KW159" s="63"/>
      <c r="KX159" s="63"/>
      <c r="KY159" s="63"/>
      <c r="KZ159" s="63"/>
      <c r="LA159" s="63"/>
      <c r="LB159" s="63"/>
      <c r="LC159" s="63"/>
      <c r="LD159" s="63"/>
      <c r="LE159" s="63"/>
      <c r="LF159" s="63"/>
      <c r="LG159" s="63"/>
      <c r="LH159" s="63"/>
      <c r="LI159" s="63"/>
      <c r="LJ159" s="63"/>
      <c r="LK159" s="63"/>
      <c r="LL159" s="63"/>
      <c r="LM159" s="63"/>
      <c r="LN159" s="63"/>
      <c r="LO159" s="63"/>
      <c r="LP159" s="63"/>
      <c r="LQ159" s="63"/>
      <c r="LR159" s="63"/>
      <c r="LS159" s="63"/>
      <c r="LT159" s="63"/>
      <c r="LU159" s="63"/>
      <c r="LV159" s="63"/>
      <c r="LW159" s="63"/>
      <c r="LX159" s="63"/>
      <c r="LY159" s="63"/>
      <c r="LZ159" s="63"/>
      <c r="MA159" s="63"/>
      <c r="MB159" s="63"/>
      <c r="MC159" s="63"/>
      <c r="MD159" s="63"/>
      <c r="ME159" s="63"/>
      <c r="MF159" s="63"/>
      <c r="MG159" s="63"/>
      <c r="MH159" s="63"/>
      <c r="MI159" s="63"/>
      <c r="MJ159" s="63"/>
      <c r="MK159" s="63"/>
      <c r="ML159" s="63"/>
      <c r="MM159" s="63"/>
      <c r="MN159" s="63"/>
      <c r="MO159" s="63"/>
      <c r="MP159" s="63"/>
      <c r="MQ159" s="63"/>
      <c r="MR159" s="63"/>
      <c r="MS159" s="63"/>
      <c r="MT159" s="63"/>
      <c r="MU159" s="63"/>
      <c r="MV159" s="63"/>
      <c r="MW159" s="63"/>
      <c r="MX159" s="63"/>
      <c r="MY159" s="63"/>
      <c r="MZ159" s="63"/>
      <c r="NA159" s="63"/>
      <c r="NB159" s="63"/>
      <c r="NC159" s="63"/>
      <c r="ND159" s="63"/>
      <c r="NE159" s="63"/>
      <c r="NF159" s="63"/>
      <c r="NG159" s="63"/>
      <c r="NH159" s="63"/>
      <c r="NI159" s="63"/>
      <c r="NJ159" s="63"/>
      <c r="NK159" s="63"/>
      <c r="NL159" s="63"/>
      <c r="NM159" s="63"/>
      <c r="NN159" s="63"/>
      <c r="NO159" s="63"/>
      <c r="NP159" s="63"/>
      <c r="NQ159" s="63"/>
      <c r="NR159" s="63"/>
      <c r="NS159" s="63"/>
      <c r="NT159" s="63"/>
      <c r="NU159" s="63"/>
      <c r="NV159" s="63"/>
      <c r="NW159" s="63"/>
      <c r="NX159" s="63"/>
      <c r="NY159" s="63"/>
      <c r="NZ159" s="63"/>
      <c r="OA159" s="63"/>
      <c r="OB159" s="63"/>
      <c r="OC159" s="63"/>
      <c r="OD159" s="63"/>
      <c r="OE159" s="63"/>
      <c r="OF159" s="63"/>
      <c r="OG159" s="63"/>
      <c r="OH159" s="63"/>
      <c r="OI159" s="63"/>
      <c r="OJ159" s="63"/>
      <c r="OK159" s="63"/>
      <c r="OL159" s="63"/>
      <c r="OM159" s="63"/>
      <c r="ON159" s="63"/>
      <c r="OO159" s="63"/>
      <c r="OP159" s="63"/>
      <c r="OQ159" s="63"/>
      <c r="OR159" s="63"/>
      <c r="OS159" s="63"/>
      <c r="OT159" s="63"/>
      <c r="OU159" s="63"/>
      <c r="OV159" s="63"/>
      <c r="OW159" s="63"/>
      <c r="OX159" s="63"/>
      <c r="OY159" s="63"/>
      <c r="OZ159" s="63"/>
      <c r="PA159" s="63"/>
      <c r="PB159" s="63"/>
      <c r="PC159" s="63"/>
      <c r="PD159" s="63"/>
      <c r="PE159" s="63"/>
      <c r="PF159" s="63"/>
      <c r="PG159" s="63"/>
      <c r="PH159" s="63"/>
      <c r="PI159" s="63"/>
      <c r="PJ159" s="63"/>
      <c r="PK159" s="63"/>
      <c r="PL159" s="63"/>
      <c r="PM159" s="63"/>
      <c r="PN159" s="63"/>
      <c r="PO159" s="63"/>
      <c r="PP159" s="63"/>
      <c r="PQ159" s="63"/>
      <c r="PR159" s="63"/>
      <c r="PS159" s="63"/>
      <c r="PT159" s="63"/>
      <c r="PU159" s="63"/>
      <c r="PV159" s="63"/>
      <c r="PW159" s="63"/>
      <c r="PX159" s="63"/>
      <c r="PY159" s="63"/>
      <c r="PZ159" s="63"/>
      <c r="QA159" s="63"/>
      <c r="QB159" s="63"/>
      <c r="QC159" s="63"/>
      <c r="QD159" s="63"/>
      <c r="QE159" s="63"/>
      <c r="QF159" s="63"/>
      <c r="QG159" s="63"/>
      <c r="QH159" s="63"/>
      <c r="QI159" s="63"/>
      <c r="QJ159" s="63"/>
      <c r="QK159" s="63"/>
      <c r="QL159" s="63"/>
      <c r="QM159" s="63"/>
      <c r="QN159" s="63"/>
      <c r="QO159" s="63"/>
      <c r="QP159" s="63"/>
      <c r="QQ159" s="63"/>
      <c r="QR159" s="63"/>
      <c r="QS159" s="63"/>
      <c r="QT159" s="63"/>
      <c r="QU159" s="63"/>
      <c r="QV159" s="63"/>
      <c r="QW159" s="63"/>
      <c r="QX159" s="63"/>
      <c r="QY159" s="63"/>
      <c r="QZ159" s="63"/>
      <c r="RA159" s="63"/>
      <c r="RB159" s="63"/>
      <c r="RC159" s="63"/>
      <c r="RD159" s="63"/>
      <c r="RE159" s="63"/>
      <c r="RF159" s="63"/>
      <c r="RG159" s="63"/>
      <c r="RH159" s="63"/>
      <c r="RI159" s="63"/>
      <c r="RJ159" s="63"/>
      <c r="RK159" s="63"/>
      <c r="RL159" s="63"/>
      <c r="RM159" s="63"/>
      <c r="RN159" s="63"/>
      <c r="RO159" s="63"/>
      <c r="RP159" s="63"/>
      <c r="RQ159" s="63"/>
      <c r="RR159" s="63"/>
      <c r="RS159" s="63"/>
      <c r="RT159" s="63"/>
      <c r="RU159" s="63"/>
      <c r="RV159" s="63"/>
      <c r="RW159" s="63"/>
      <c r="RX159" s="63"/>
      <c r="RY159" s="63"/>
      <c r="RZ159" s="63"/>
      <c r="SA159" s="63"/>
      <c r="SB159" s="63"/>
      <c r="SC159" s="63"/>
      <c r="SD159" s="63"/>
      <c r="SE159" s="63"/>
      <c r="SF159" s="63"/>
      <c r="SG159" s="63"/>
      <c r="SH159" s="63"/>
      <c r="SI159" s="63"/>
      <c r="SJ159" s="63"/>
      <c r="SK159" s="63"/>
      <c r="SL159" s="63"/>
      <c r="SM159" s="63"/>
      <c r="SN159" s="63"/>
      <c r="SO159" s="63"/>
      <c r="SP159" s="63"/>
      <c r="SQ159" s="63"/>
      <c r="SR159" s="63"/>
      <c r="SS159" s="63"/>
      <c r="ST159" s="63"/>
      <c r="SU159" s="63"/>
      <c r="SV159" s="63"/>
      <c r="SW159" s="63"/>
      <c r="SX159" s="63"/>
      <c r="SY159" s="63"/>
      <c r="SZ159" s="63"/>
      <c r="TA159" s="63"/>
      <c r="TB159" s="63"/>
      <c r="TC159" s="63"/>
      <c r="TD159" s="63"/>
      <c r="TE159" s="63"/>
      <c r="TF159" s="63"/>
      <c r="TG159" s="63"/>
      <c r="TH159" s="63"/>
      <c r="TI159" s="63"/>
      <c r="TJ159" s="63"/>
      <c r="TK159" s="63"/>
      <c r="TL159" s="63"/>
      <c r="TM159" s="63"/>
      <c r="TN159" s="63"/>
      <c r="TO159" s="63"/>
      <c r="TP159" s="63"/>
      <c r="TQ159" s="63"/>
      <c r="TR159" s="63"/>
      <c r="TS159" s="63"/>
      <c r="TT159" s="63"/>
      <c r="TU159" s="63"/>
      <c r="TV159" s="63"/>
      <c r="TW159" s="63"/>
      <c r="TX159" s="63"/>
      <c r="TY159" s="63"/>
      <c r="TZ159" s="63"/>
      <c r="UA159" s="63"/>
      <c r="UB159" s="63"/>
      <c r="UC159" s="63"/>
      <c r="UD159" s="63"/>
      <c r="UE159" s="63"/>
      <c r="UF159" s="63"/>
      <c r="UG159" s="63"/>
      <c r="UH159" s="63"/>
      <c r="UI159" s="63"/>
      <c r="UJ159" s="63"/>
      <c r="UK159" s="63"/>
      <c r="UL159" s="63"/>
      <c r="UM159" s="63"/>
      <c r="UN159" s="63"/>
      <c r="UO159" s="63"/>
      <c r="UP159" s="63"/>
      <c r="UQ159" s="63"/>
      <c r="UR159" s="63"/>
      <c r="US159" s="63"/>
      <c r="UT159" s="63"/>
      <c r="UU159" s="63"/>
      <c r="UV159" s="63"/>
      <c r="UW159" s="63"/>
      <c r="UX159" s="63"/>
      <c r="UY159" s="63"/>
      <c r="UZ159" s="63"/>
      <c r="VA159" s="63"/>
      <c r="VB159" s="63"/>
      <c r="VC159" s="63"/>
      <c r="VD159" s="63"/>
      <c r="VE159" s="63"/>
      <c r="VF159" s="63"/>
      <c r="VG159" s="63"/>
      <c r="VH159" s="63"/>
      <c r="VI159" s="63"/>
      <c r="VJ159" s="63"/>
      <c r="VK159" s="63"/>
      <c r="VL159" s="63"/>
      <c r="VM159" s="63"/>
      <c r="VN159" s="63"/>
      <c r="VO159" s="63"/>
      <c r="VP159" s="63"/>
      <c r="VQ159" s="63"/>
      <c r="VR159" s="63"/>
      <c r="VS159" s="63"/>
      <c r="VT159" s="63"/>
      <c r="VU159" s="63"/>
      <c r="VV159" s="63"/>
      <c r="VW159" s="63"/>
      <c r="VX159" s="63"/>
      <c r="VY159" s="63"/>
      <c r="VZ159" s="63"/>
      <c r="WA159" s="63"/>
      <c r="WB159" s="63"/>
      <c r="WC159" s="63"/>
      <c r="WD159" s="63"/>
      <c r="WE159" s="63"/>
      <c r="WF159" s="63"/>
      <c r="WG159" s="63"/>
      <c r="WH159" s="63"/>
      <c r="WI159" s="63"/>
      <c r="WJ159" s="63"/>
      <c r="WK159" s="63"/>
      <c r="WL159" s="63"/>
      <c r="WM159" s="63"/>
      <c r="WN159" s="63"/>
      <c r="WO159" s="63"/>
      <c r="WP159" s="63"/>
      <c r="WQ159" s="63"/>
      <c r="WR159" s="63"/>
      <c r="WS159" s="63"/>
      <c r="WT159" s="63"/>
      <c r="WU159" s="63"/>
      <c r="WV159" s="63"/>
      <c r="WW159" s="63"/>
      <c r="WX159" s="63"/>
      <c r="WY159" s="63"/>
      <c r="WZ159" s="63"/>
      <c r="XA159" s="63"/>
      <c r="XB159" s="63"/>
      <c r="XC159" s="63"/>
      <c r="XD159" s="63"/>
      <c r="XE159" s="63"/>
      <c r="XF159" s="63"/>
      <c r="XG159" s="63"/>
      <c r="XH159" s="63"/>
      <c r="XI159" s="63"/>
      <c r="XJ159" s="63"/>
      <c r="XK159" s="63"/>
      <c r="XL159" s="63"/>
      <c r="XM159" s="63"/>
      <c r="XN159" s="63"/>
      <c r="XO159" s="63"/>
      <c r="XP159" s="63"/>
      <c r="XQ159" s="63"/>
      <c r="XR159" s="63"/>
      <c r="XS159" s="63"/>
      <c r="XT159" s="63"/>
      <c r="XU159" s="63"/>
      <c r="XV159" s="63"/>
      <c r="XW159" s="63"/>
      <c r="XX159" s="63"/>
      <c r="XY159" s="63"/>
      <c r="XZ159" s="63"/>
      <c r="YA159" s="63"/>
      <c r="YB159" s="63"/>
      <c r="YC159" s="63"/>
      <c r="YD159" s="63"/>
      <c r="YE159" s="63"/>
      <c r="YF159" s="63"/>
      <c r="YG159" s="63"/>
      <c r="YH159" s="63"/>
      <c r="YI159" s="63"/>
      <c r="YJ159" s="63"/>
      <c r="YK159" s="63"/>
      <c r="YL159" s="63"/>
      <c r="YM159" s="63"/>
      <c r="YN159" s="63"/>
      <c r="YO159" s="63"/>
      <c r="YP159" s="63"/>
      <c r="YQ159" s="63"/>
      <c r="YR159" s="63"/>
      <c r="YS159" s="63"/>
      <c r="YT159" s="63"/>
      <c r="YU159" s="63"/>
      <c r="YV159" s="63"/>
      <c r="YW159" s="63"/>
      <c r="YX159" s="63"/>
      <c r="YY159" s="63"/>
      <c r="YZ159" s="63"/>
      <c r="ZA159" s="63"/>
      <c r="ZB159" s="63"/>
      <c r="ZC159" s="63"/>
      <c r="ZD159" s="63"/>
      <c r="ZE159" s="63"/>
      <c r="ZF159" s="63"/>
      <c r="ZG159" s="63"/>
      <c r="ZH159" s="63"/>
      <c r="ZI159" s="63"/>
      <c r="ZJ159" s="63"/>
      <c r="ZK159" s="63"/>
      <c r="ZL159" s="63"/>
      <c r="ZM159" s="63"/>
      <c r="ZN159" s="63"/>
      <c r="ZO159" s="63"/>
      <c r="ZP159" s="63"/>
      <c r="ZQ159" s="63"/>
      <c r="ZR159" s="63"/>
      <c r="ZS159" s="63"/>
      <c r="ZT159" s="63"/>
      <c r="ZU159" s="63"/>
      <c r="ZV159" s="63"/>
      <c r="ZW159" s="63"/>
      <c r="ZX159" s="63"/>
      <c r="ZY159" s="63"/>
      <c r="ZZ159" s="63"/>
      <c r="AAA159" s="63"/>
      <c r="AAB159" s="63"/>
      <c r="AAC159" s="63"/>
      <c r="AAD159" s="63"/>
      <c r="AAE159" s="63"/>
      <c r="AAF159" s="63"/>
      <c r="AAG159" s="63"/>
      <c r="AAH159" s="63"/>
      <c r="AAI159" s="63"/>
      <c r="AAJ159" s="63"/>
      <c r="AAK159" s="63"/>
      <c r="AAL159" s="63"/>
      <c r="AAM159" s="63"/>
      <c r="AAN159" s="63"/>
      <c r="AAO159" s="63"/>
      <c r="AAP159" s="63"/>
      <c r="AAQ159" s="63"/>
      <c r="AAR159" s="63"/>
      <c r="AAS159" s="63"/>
      <c r="AAT159" s="63"/>
      <c r="AAU159" s="63"/>
      <c r="AAV159" s="63"/>
      <c r="AAW159" s="63"/>
      <c r="AAX159" s="63"/>
      <c r="AAY159" s="63"/>
      <c r="AAZ159" s="63"/>
      <c r="ABA159" s="63"/>
      <c r="ABB159" s="63"/>
      <c r="ABC159" s="63"/>
      <c r="ABD159" s="63"/>
      <c r="ABE159" s="63"/>
      <c r="ABF159" s="63"/>
      <c r="ABG159" s="63"/>
      <c r="ABH159" s="63"/>
      <c r="ABI159" s="63"/>
      <c r="ABJ159" s="63"/>
      <c r="ABK159" s="63"/>
      <c r="ABL159" s="63"/>
      <c r="ABM159" s="63"/>
      <c r="ABN159" s="63"/>
      <c r="ABO159" s="63"/>
      <c r="ABP159" s="63"/>
      <c r="ABQ159" s="63"/>
      <c r="ABR159" s="63"/>
      <c r="ABS159" s="63"/>
      <c r="ABT159" s="63"/>
      <c r="ABU159" s="63"/>
      <c r="ABV159" s="63"/>
      <c r="ABW159" s="63"/>
      <c r="ABX159" s="63"/>
      <c r="ABY159" s="63"/>
      <c r="ABZ159" s="63"/>
      <c r="ACA159" s="63"/>
      <c r="ACB159" s="63"/>
      <c r="ACC159" s="63"/>
      <c r="ACD159" s="63"/>
      <c r="ACE159" s="63"/>
      <c r="ACF159" s="63"/>
      <c r="ACG159" s="63"/>
      <c r="ACH159" s="63"/>
      <c r="ACI159" s="63"/>
      <c r="ACJ159" s="63"/>
      <c r="ACK159" s="63"/>
      <c r="ACL159" s="63"/>
      <c r="ACM159" s="63"/>
      <c r="ACN159" s="63"/>
      <c r="ACO159" s="63"/>
      <c r="ACP159" s="63"/>
      <c r="ACQ159" s="63"/>
      <c r="ACR159" s="63"/>
      <c r="ACS159" s="63"/>
      <c r="ACT159" s="63"/>
      <c r="ACU159" s="63"/>
      <c r="ACV159" s="63"/>
      <c r="ACW159" s="63"/>
      <c r="ACX159" s="63"/>
      <c r="ACY159" s="63"/>
      <c r="ACZ159" s="63"/>
      <c r="ADA159" s="63"/>
      <c r="ADB159" s="63"/>
      <c r="ADC159" s="63"/>
      <c r="ADD159" s="63"/>
      <c r="ADE159" s="63"/>
      <c r="ADF159" s="63"/>
      <c r="ADG159" s="63"/>
      <c r="ADH159" s="63"/>
      <c r="ADI159" s="63"/>
      <c r="ADJ159" s="63"/>
      <c r="ADK159" s="63"/>
      <c r="ADL159" s="63"/>
      <c r="ADM159" s="63"/>
      <c r="ADN159" s="63"/>
      <c r="ADO159" s="63"/>
      <c r="ADP159" s="63"/>
      <c r="ADQ159" s="63"/>
      <c r="ADR159" s="63"/>
      <c r="ADS159" s="63"/>
      <c r="ADT159" s="63"/>
      <c r="ADU159" s="63"/>
      <c r="ADV159" s="63"/>
      <c r="ADW159" s="63"/>
      <c r="ADX159" s="63"/>
      <c r="ADY159" s="63"/>
      <c r="ADZ159" s="63"/>
      <c r="AEA159" s="63"/>
      <c r="AEB159" s="63"/>
      <c r="AEC159" s="63"/>
      <c r="AED159" s="63"/>
      <c r="AEE159" s="63"/>
      <c r="AEF159" s="63"/>
      <c r="AEG159" s="63"/>
      <c r="AEH159" s="63"/>
      <c r="AEI159" s="63"/>
      <c r="AEJ159" s="63"/>
      <c r="AEK159" s="63"/>
      <c r="AEL159" s="63"/>
      <c r="AEM159" s="63"/>
      <c r="AEN159" s="63"/>
      <c r="AEO159" s="63"/>
      <c r="AEP159" s="63"/>
      <c r="AEQ159" s="63"/>
      <c r="AER159" s="63"/>
      <c r="AES159" s="63"/>
      <c r="AET159" s="63"/>
      <c r="AEU159" s="63"/>
      <c r="AEV159" s="63"/>
      <c r="AEW159" s="63"/>
      <c r="AEX159" s="63"/>
      <c r="AEY159" s="63"/>
      <c r="AEZ159" s="63"/>
      <c r="AFA159" s="63"/>
      <c r="AFB159" s="63"/>
      <c r="AFC159" s="63"/>
      <c r="AFD159" s="63"/>
      <c r="AFE159" s="63"/>
      <c r="AFF159" s="63"/>
      <c r="AFG159" s="63"/>
      <c r="AFH159" s="63"/>
      <c r="AFI159" s="63"/>
      <c r="AFJ159" s="63"/>
      <c r="AFK159" s="63"/>
      <c r="AFL159" s="63"/>
      <c r="AFM159" s="63"/>
      <c r="AFN159" s="63"/>
      <c r="AFO159" s="63"/>
      <c r="AFP159" s="63"/>
      <c r="AFQ159" s="63"/>
      <c r="AFR159" s="63"/>
      <c r="AFS159" s="63"/>
      <c r="AFT159" s="63"/>
      <c r="AFU159" s="63"/>
      <c r="AFV159" s="63"/>
      <c r="AFW159" s="63"/>
      <c r="AFX159" s="63"/>
      <c r="AFY159" s="63"/>
      <c r="AFZ159" s="63"/>
      <c r="AGA159" s="63"/>
      <c r="AGB159" s="63"/>
      <c r="AGC159" s="63"/>
      <c r="AGD159" s="63"/>
      <c r="AGE159" s="63"/>
      <c r="AGF159" s="63"/>
      <c r="AGG159" s="63"/>
      <c r="AGH159" s="63"/>
      <c r="AGI159" s="63"/>
      <c r="AGJ159" s="63"/>
      <c r="AGK159" s="63"/>
      <c r="AGL159" s="63"/>
      <c r="AGM159" s="63"/>
      <c r="AGN159" s="63"/>
      <c r="AGO159" s="63"/>
      <c r="AGP159" s="63"/>
      <c r="AGQ159" s="63"/>
      <c r="AGR159" s="63"/>
      <c r="AGS159" s="63"/>
      <c r="AGT159" s="63"/>
      <c r="AGU159" s="63"/>
      <c r="AGV159" s="63"/>
      <c r="AGW159" s="63"/>
      <c r="AGX159" s="63"/>
      <c r="AGY159" s="63"/>
      <c r="AGZ159" s="63"/>
      <c r="AHA159" s="63"/>
      <c r="AHB159" s="63"/>
      <c r="AHC159" s="63"/>
      <c r="AHD159" s="63"/>
      <c r="AHE159" s="63"/>
      <c r="AHF159" s="63"/>
      <c r="AHG159" s="63"/>
      <c r="AHH159" s="63"/>
      <c r="AHI159" s="63"/>
      <c r="AHJ159" s="63"/>
      <c r="AHK159" s="63"/>
      <c r="AHL159" s="63"/>
      <c r="AHM159" s="63"/>
      <c r="AHN159" s="63"/>
      <c r="AHO159" s="63"/>
      <c r="AHP159" s="63"/>
      <c r="AHQ159" s="63"/>
      <c r="AHR159" s="63"/>
      <c r="AHS159" s="63"/>
      <c r="AHT159" s="63"/>
      <c r="AHU159" s="63"/>
      <c r="AHV159" s="63"/>
      <c r="AHW159" s="63"/>
      <c r="AHX159" s="63"/>
      <c r="AHY159" s="63"/>
      <c r="AHZ159" s="63"/>
      <c r="AIA159" s="63"/>
      <c r="AIB159" s="63"/>
      <c r="AIC159" s="63"/>
      <c r="AID159" s="63"/>
      <c r="AIE159" s="63"/>
      <c r="AIF159" s="63"/>
      <c r="AIG159" s="63"/>
      <c r="AIH159" s="63"/>
      <c r="AII159" s="63"/>
      <c r="AIJ159" s="63"/>
      <c r="AIK159" s="63"/>
      <c r="AIL159" s="63"/>
      <c r="AIM159" s="63"/>
      <c r="AIN159" s="63"/>
      <c r="AIO159" s="63"/>
      <c r="AIP159" s="63"/>
      <c r="AIQ159" s="63"/>
      <c r="AIR159" s="63"/>
      <c r="AIS159" s="63"/>
      <c r="AIT159" s="63"/>
      <c r="AIU159" s="63"/>
      <c r="AIV159" s="63"/>
      <c r="AIW159" s="63"/>
      <c r="AIX159" s="63"/>
      <c r="AIY159" s="63"/>
      <c r="AIZ159" s="63"/>
      <c r="AJA159" s="63"/>
      <c r="AJB159" s="63"/>
      <c r="AJC159" s="63"/>
      <c r="AJD159" s="63"/>
      <c r="AJE159" s="63"/>
      <c r="AJF159" s="63"/>
      <c r="AJG159" s="63"/>
      <c r="AJH159" s="63"/>
      <c r="AJI159" s="63"/>
      <c r="AJJ159" s="63"/>
      <c r="AJK159" s="63"/>
      <c r="AJL159" s="63"/>
      <c r="AJM159" s="63"/>
      <c r="AJN159" s="63"/>
      <c r="AJO159" s="63"/>
      <c r="AJP159" s="63"/>
      <c r="AJQ159" s="63"/>
      <c r="AJR159" s="63"/>
      <c r="AJS159" s="63"/>
      <c r="AJT159" s="63"/>
      <c r="AJU159" s="63"/>
      <c r="AJV159" s="63"/>
      <c r="AJW159" s="63"/>
      <c r="AJX159" s="63"/>
      <c r="AJY159" s="63"/>
      <c r="AJZ159" s="63"/>
      <c r="AKA159" s="63"/>
      <c r="AKB159" s="63"/>
      <c r="AKC159" s="63"/>
      <c r="AKD159" s="63"/>
      <c r="AKE159" s="63"/>
      <c r="AKF159" s="63"/>
      <c r="AKG159" s="63"/>
      <c r="AKH159" s="63"/>
      <c r="AKI159" s="63"/>
      <c r="AKJ159" s="63"/>
      <c r="AKK159" s="63"/>
      <c r="AKL159" s="63"/>
      <c r="AKM159" s="63"/>
      <c r="AKN159" s="63"/>
      <c r="AKO159" s="63"/>
      <c r="AKP159" s="63"/>
      <c r="AKQ159" s="63"/>
      <c r="AKR159" s="63"/>
      <c r="AKS159" s="63"/>
      <c r="AKT159" s="63"/>
      <c r="AKU159" s="63"/>
      <c r="AKV159" s="63"/>
      <c r="AKW159" s="63"/>
      <c r="AKX159" s="63"/>
      <c r="AKY159" s="63"/>
      <c r="AKZ159" s="63"/>
      <c r="ALA159" s="63"/>
      <c r="ALB159" s="63"/>
      <c r="ALC159" s="63"/>
      <c r="ALD159" s="63"/>
      <c r="ALE159" s="63"/>
      <c r="ALF159" s="63"/>
      <c r="ALG159" s="63"/>
      <c r="ALH159" s="63"/>
      <c r="ALI159" s="63"/>
      <c r="ALJ159" s="63"/>
      <c r="ALK159" s="63"/>
      <c r="ALL159" s="63"/>
      <c r="ALM159" s="63"/>
      <c r="ALN159" s="63"/>
      <c r="ALO159" s="63"/>
      <c r="ALP159" s="63"/>
      <c r="ALQ159" s="63"/>
      <c r="ALR159" s="63"/>
      <c r="ALS159" s="63"/>
      <c r="ALT159" s="63"/>
      <c r="ALU159" s="63"/>
      <c r="ALV159" s="63"/>
      <c r="ALW159" s="63"/>
      <c r="ALX159" s="63"/>
      <c r="ALY159" s="63"/>
      <c r="ALZ159" s="63"/>
      <c r="AMA159" s="63"/>
      <c r="AMB159" s="63"/>
      <c r="AMC159" s="63"/>
      <c r="AMD159" s="63"/>
      <c r="AME159" s="63"/>
      <c r="AMF159" s="63"/>
      <c r="AMG159" s="63"/>
      <c r="AMH159" s="63"/>
      <c r="AMI159" s="63"/>
      <c r="AMJ159" s="63"/>
      <c r="AMK159" s="63"/>
      <c r="AML159" s="63"/>
      <c r="AMM159" s="63"/>
      <c r="AMN159" s="63"/>
      <c r="AMO159" s="63"/>
      <c r="AMP159" s="63"/>
      <c r="AMQ159" s="63"/>
      <c r="AMR159" s="63"/>
      <c r="AMS159" s="63"/>
      <c r="AMT159" s="63"/>
      <c r="AMU159" s="63"/>
      <c r="AMV159" s="63"/>
      <c r="AMW159" s="63"/>
      <c r="AMX159" s="63"/>
      <c r="AMY159" s="63"/>
      <c r="AMZ159" s="63"/>
      <c r="ANA159" s="63"/>
      <c r="ANB159" s="63"/>
      <c r="ANC159" s="63"/>
      <c r="AND159" s="63"/>
      <c r="ANE159" s="63"/>
      <c r="ANF159" s="63"/>
      <c r="ANG159" s="63"/>
      <c r="ANH159" s="63"/>
      <c r="ANI159" s="63"/>
      <c r="ANJ159" s="63"/>
      <c r="ANK159" s="63"/>
      <c r="ANL159" s="63"/>
      <c r="ANM159" s="63"/>
      <c r="ANN159" s="63"/>
      <c r="ANO159" s="63"/>
      <c r="ANP159" s="63"/>
      <c r="ANQ159" s="63"/>
      <c r="ANR159" s="63"/>
      <c r="ANS159" s="63"/>
      <c r="ANT159" s="63"/>
      <c r="ANU159" s="63"/>
      <c r="ANV159" s="63"/>
      <c r="ANW159" s="63"/>
      <c r="ANX159" s="63"/>
      <c r="ANY159" s="63"/>
      <c r="ANZ159" s="63"/>
      <c r="AOA159" s="63"/>
      <c r="AOB159" s="63"/>
      <c r="AOC159" s="63"/>
      <c r="AOD159" s="63"/>
      <c r="AOE159" s="63"/>
      <c r="AOF159" s="63"/>
      <c r="AOG159" s="63"/>
      <c r="AOH159" s="63"/>
      <c r="AOI159" s="63"/>
      <c r="AOJ159" s="63"/>
      <c r="AOK159" s="63"/>
      <c r="AOL159" s="63"/>
      <c r="AOM159" s="63"/>
      <c r="AON159" s="63"/>
      <c r="AOO159" s="63"/>
      <c r="AOP159" s="63"/>
      <c r="AOQ159" s="63"/>
      <c r="AOR159" s="63"/>
      <c r="AOS159" s="63"/>
      <c r="AOT159" s="63"/>
      <c r="AOU159" s="63"/>
      <c r="AOV159" s="63"/>
      <c r="AOW159" s="63"/>
      <c r="AOX159" s="63"/>
      <c r="AOY159" s="63"/>
      <c r="AOZ159" s="63"/>
      <c r="APA159" s="63"/>
      <c r="APB159" s="63"/>
      <c r="APC159" s="63"/>
      <c r="APD159" s="63"/>
      <c r="APE159" s="63"/>
      <c r="APF159" s="63"/>
      <c r="APG159" s="63"/>
      <c r="APH159" s="63"/>
      <c r="API159" s="63"/>
      <c r="APJ159" s="63"/>
      <c r="APK159" s="63"/>
      <c r="APL159" s="63"/>
      <c r="APM159" s="63"/>
      <c r="APN159" s="63"/>
      <c r="APO159" s="63"/>
      <c r="APP159" s="63"/>
      <c r="APQ159" s="63"/>
      <c r="APR159" s="63"/>
      <c r="APS159" s="63"/>
      <c r="APT159" s="63"/>
      <c r="APU159" s="63"/>
      <c r="APV159" s="63"/>
      <c r="APW159" s="63"/>
      <c r="APX159" s="63"/>
      <c r="APY159" s="63"/>
      <c r="APZ159" s="63"/>
      <c r="AQA159" s="63"/>
      <c r="AQB159" s="63"/>
      <c r="AQC159" s="63"/>
      <c r="AQD159" s="63"/>
      <c r="AQE159" s="63"/>
      <c r="AQF159" s="63"/>
      <c r="AQG159" s="63"/>
      <c r="AQH159" s="63"/>
      <c r="AQI159" s="63"/>
      <c r="AQJ159" s="63"/>
      <c r="AQK159" s="63"/>
      <c r="AQL159" s="63"/>
      <c r="AQM159" s="63"/>
      <c r="AQN159" s="63"/>
      <c r="AQO159" s="63"/>
      <c r="AQP159" s="63"/>
      <c r="AQQ159" s="63"/>
      <c r="AQR159" s="63"/>
      <c r="AQS159" s="63"/>
      <c r="AQT159" s="63"/>
      <c r="AQU159" s="63"/>
      <c r="AQV159" s="63"/>
      <c r="AQW159" s="63"/>
      <c r="AQX159" s="63"/>
      <c r="AQY159" s="63"/>
      <c r="AQZ159" s="63"/>
      <c r="ARA159" s="63"/>
      <c r="ARB159" s="63"/>
      <c r="ARC159" s="63"/>
      <c r="ARD159" s="63"/>
      <c r="ARE159" s="63"/>
      <c r="ARF159" s="63"/>
      <c r="ARG159" s="63"/>
      <c r="ARH159" s="63"/>
      <c r="ARI159" s="63"/>
      <c r="ARJ159" s="63"/>
      <c r="ARK159" s="63"/>
      <c r="ARL159" s="63"/>
      <c r="ARM159" s="63"/>
      <c r="ARN159" s="63"/>
      <c r="ARO159" s="63"/>
      <c r="ARP159" s="63"/>
      <c r="ARQ159" s="63"/>
      <c r="ARR159" s="63"/>
      <c r="ARS159" s="63"/>
      <c r="ART159" s="63"/>
      <c r="ARU159" s="63"/>
      <c r="ARV159" s="63"/>
      <c r="ARW159" s="63"/>
      <c r="ARX159" s="63"/>
      <c r="ARY159" s="63"/>
      <c r="ARZ159" s="63"/>
      <c r="ASA159" s="63"/>
      <c r="ASB159" s="63"/>
      <c r="ASC159" s="63"/>
      <c r="ASD159" s="63"/>
      <c r="ASE159" s="63"/>
      <c r="ASF159" s="63"/>
      <c r="ASG159" s="63"/>
      <c r="ASH159" s="63"/>
      <c r="ASI159" s="63"/>
      <c r="ASJ159" s="63"/>
      <c r="ASK159" s="63"/>
      <c r="ASL159" s="63"/>
      <c r="ASM159" s="63"/>
      <c r="ASN159" s="63"/>
      <c r="ASO159" s="63"/>
      <c r="ASP159" s="63"/>
      <c r="ASQ159" s="63"/>
      <c r="ASR159" s="63"/>
      <c r="ASS159" s="63"/>
      <c r="AST159" s="63"/>
      <c r="ASU159" s="63"/>
      <c r="ASV159" s="63"/>
      <c r="ASW159" s="63"/>
      <c r="ASX159" s="63"/>
      <c r="ASY159" s="63"/>
      <c r="ASZ159" s="63"/>
      <c r="ATA159" s="63"/>
      <c r="ATB159" s="63"/>
      <c r="ATC159" s="63"/>
      <c r="ATD159" s="63"/>
      <c r="ATE159" s="63"/>
      <c r="ATF159" s="63"/>
      <c r="ATG159" s="63"/>
      <c r="ATH159" s="63"/>
      <c r="ATI159" s="63"/>
      <c r="ATJ159" s="63"/>
      <c r="ATK159" s="63"/>
      <c r="ATL159" s="63"/>
      <c r="ATM159" s="63"/>
      <c r="ATN159" s="63"/>
      <c r="ATO159" s="63"/>
      <c r="ATP159" s="63"/>
      <c r="ATQ159" s="63"/>
      <c r="ATR159" s="63"/>
      <c r="ATS159" s="63"/>
      <c r="ATT159" s="63"/>
      <c r="ATU159" s="63"/>
      <c r="ATV159" s="63"/>
      <c r="ATW159" s="63"/>
      <c r="ATX159" s="63"/>
      <c r="ATY159" s="63"/>
      <c r="ATZ159" s="63"/>
      <c r="AUA159" s="63"/>
      <c r="AUB159" s="63"/>
      <c r="AUC159" s="63"/>
      <c r="AUD159" s="63"/>
      <c r="AUE159" s="63"/>
      <c r="AUF159" s="63"/>
      <c r="AUG159" s="63"/>
      <c r="AUH159" s="63"/>
      <c r="AUI159" s="63"/>
      <c r="AUJ159" s="63"/>
      <c r="AUK159" s="63"/>
      <c r="AUL159" s="63"/>
      <c r="AUM159" s="63"/>
      <c r="AUN159" s="63"/>
      <c r="AUO159" s="63"/>
      <c r="AUP159" s="63"/>
      <c r="AUQ159" s="63"/>
      <c r="AUR159" s="63"/>
      <c r="AUS159" s="63"/>
      <c r="AUT159" s="63"/>
      <c r="AUU159" s="63"/>
      <c r="AUV159" s="63"/>
      <c r="AUW159" s="63"/>
      <c r="AUX159" s="63"/>
      <c r="AUY159" s="63"/>
      <c r="AUZ159" s="63"/>
      <c r="AVA159" s="63"/>
      <c r="AVB159" s="63"/>
      <c r="AVC159" s="63"/>
      <c r="AVD159" s="63"/>
      <c r="AVE159" s="63"/>
      <c r="AVF159" s="63"/>
      <c r="AVG159" s="63"/>
      <c r="AVH159" s="63"/>
      <c r="AVI159" s="63"/>
      <c r="AVJ159" s="63"/>
      <c r="AVK159" s="63"/>
      <c r="AVL159" s="63"/>
      <c r="AVM159" s="63"/>
      <c r="AVN159" s="63"/>
      <c r="AVO159" s="63"/>
      <c r="AVP159" s="63"/>
      <c r="AVQ159" s="63"/>
      <c r="AVR159" s="63"/>
      <c r="AVS159" s="63"/>
      <c r="AVT159" s="63"/>
      <c r="AVU159" s="63"/>
      <c r="AVV159" s="63"/>
      <c r="AVW159" s="63"/>
      <c r="AVX159" s="63"/>
      <c r="AVY159" s="63"/>
      <c r="AVZ159" s="63"/>
      <c r="AWA159" s="63"/>
      <c r="AWB159" s="63"/>
      <c r="AWC159" s="63"/>
      <c r="AWD159" s="63"/>
      <c r="AWE159" s="63"/>
      <c r="AWF159" s="63"/>
      <c r="AWG159" s="63"/>
      <c r="AWH159" s="63"/>
      <c r="AWI159" s="63"/>
      <c r="AWJ159" s="63"/>
      <c r="AWK159" s="63"/>
      <c r="AWL159" s="63"/>
      <c r="AWM159" s="63"/>
      <c r="AWN159" s="63"/>
      <c r="AWO159" s="63"/>
      <c r="AWP159" s="63"/>
      <c r="AWQ159" s="63"/>
      <c r="AWR159" s="63"/>
      <c r="AWS159" s="63"/>
      <c r="AWT159" s="63"/>
      <c r="AWU159" s="63"/>
      <c r="AWV159" s="63"/>
      <c r="AWW159" s="63"/>
      <c r="AWX159" s="63"/>
      <c r="AWY159" s="63"/>
      <c r="AWZ159" s="63"/>
      <c r="AXA159" s="63"/>
      <c r="AXB159" s="63"/>
      <c r="AXC159" s="63"/>
      <c r="AXD159" s="63"/>
      <c r="AXE159" s="63"/>
      <c r="AXF159" s="63"/>
      <c r="AXG159" s="63"/>
      <c r="AXH159" s="63"/>
      <c r="AXI159" s="63"/>
      <c r="AXJ159" s="63"/>
      <c r="AXK159" s="63"/>
      <c r="AXL159" s="63"/>
      <c r="AXM159" s="63"/>
      <c r="AXN159" s="63"/>
      <c r="AXO159" s="63"/>
      <c r="AXP159" s="63"/>
      <c r="AXQ159" s="63"/>
      <c r="AXR159" s="63"/>
      <c r="AXS159" s="63"/>
      <c r="AXT159" s="63"/>
      <c r="AXU159" s="63"/>
      <c r="AXV159" s="63"/>
      <c r="AXW159" s="63"/>
      <c r="AXX159" s="63"/>
      <c r="AXY159" s="63"/>
      <c r="AXZ159" s="63"/>
      <c r="AYA159" s="63"/>
      <c r="AYB159" s="63"/>
      <c r="AYC159" s="63"/>
      <c r="AYD159" s="63"/>
      <c r="AYE159" s="63"/>
      <c r="AYF159" s="63"/>
      <c r="AYG159" s="63"/>
      <c r="AYH159" s="63"/>
      <c r="AYI159" s="63"/>
      <c r="AYJ159" s="63"/>
      <c r="AYK159" s="63"/>
      <c r="AYL159" s="63"/>
      <c r="AYM159" s="63"/>
      <c r="AYN159" s="63"/>
      <c r="AYO159" s="63"/>
      <c r="AYP159" s="63"/>
      <c r="AYQ159" s="63"/>
      <c r="AYR159" s="63"/>
      <c r="AYS159" s="63"/>
      <c r="AYT159" s="63"/>
      <c r="AYU159" s="63"/>
      <c r="AYV159" s="63"/>
      <c r="AYW159" s="63"/>
      <c r="AYX159" s="63"/>
      <c r="AYY159" s="63"/>
      <c r="AYZ159" s="63"/>
      <c r="AZA159" s="63"/>
      <c r="AZB159" s="63"/>
      <c r="AZC159" s="63"/>
      <c r="AZD159" s="63"/>
      <c r="AZE159" s="63"/>
      <c r="AZF159" s="63"/>
      <c r="AZG159" s="63"/>
      <c r="AZH159" s="63"/>
      <c r="AZI159" s="63"/>
      <c r="AZJ159" s="63"/>
      <c r="AZK159" s="63"/>
      <c r="AZL159" s="63"/>
      <c r="AZM159" s="63"/>
      <c r="AZN159" s="63"/>
      <c r="AZO159" s="63"/>
      <c r="AZP159" s="63"/>
      <c r="AZQ159" s="63"/>
      <c r="AZR159" s="63"/>
      <c r="AZS159" s="63"/>
      <c r="AZT159" s="63"/>
      <c r="AZU159" s="63"/>
      <c r="AZV159" s="63"/>
      <c r="AZW159" s="63"/>
      <c r="AZX159" s="63"/>
      <c r="AZY159" s="63"/>
      <c r="AZZ159" s="63"/>
      <c r="BAA159" s="63"/>
      <c r="BAB159" s="63"/>
      <c r="BAC159" s="63"/>
      <c r="BAD159" s="63"/>
      <c r="BAE159" s="63"/>
      <c r="BAF159" s="63"/>
      <c r="BAG159" s="63"/>
      <c r="BAH159" s="63"/>
      <c r="BAI159" s="63"/>
      <c r="BAJ159" s="63"/>
      <c r="BAK159" s="63"/>
      <c r="BAL159" s="63"/>
      <c r="BAM159" s="63"/>
      <c r="BAN159" s="63"/>
      <c r="BAO159" s="63"/>
      <c r="BAP159" s="63"/>
      <c r="BAQ159" s="63"/>
      <c r="BAR159" s="63"/>
      <c r="BAS159" s="63"/>
      <c r="BAT159" s="63"/>
      <c r="BAU159" s="63"/>
      <c r="BAV159" s="63"/>
      <c r="BAW159" s="63"/>
      <c r="BAX159" s="63"/>
      <c r="BAY159" s="63"/>
      <c r="BAZ159" s="63"/>
      <c r="BBA159" s="63"/>
      <c r="BBB159" s="63"/>
      <c r="BBC159" s="63"/>
      <c r="BBD159" s="63"/>
      <c r="BBE159" s="63"/>
      <c r="BBF159" s="63"/>
      <c r="BBG159" s="63"/>
      <c r="BBH159" s="63"/>
      <c r="BBI159" s="63"/>
      <c r="BBJ159" s="63"/>
      <c r="BBK159" s="63"/>
      <c r="BBL159" s="63"/>
      <c r="BBM159" s="63"/>
      <c r="BBN159" s="63"/>
      <c r="BBO159" s="63"/>
      <c r="BBP159" s="63"/>
      <c r="BBQ159" s="63"/>
      <c r="BBR159" s="63"/>
      <c r="BBS159" s="63"/>
      <c r="BBT159" s="63"/>
      <c r="BBU159" s="63"/>
      <c r="BBV159" s="63"/>
      <c r="BBW159" s="63"/>
      <c r="BBX159" s="63"/>
      <c r="BBY159" s="63"/>
      <c r="BBZ159" s="63"/>
      <c r="BCA159" s="63"/>
      <c r="BCB159" s="63"/>
      <c r="BCC159" s="63"/>
      <c r="BCD159" s="63"/>
      <c r="BCE159" s="63"/>
      <c r="BCF159" s="63"/>
      <c r="BCG159" s="63"/>
      <c r="BCH159" s="63"/>
      <c r="BCI159" s="63"/>
      <c r="BCJ159" s="63"/>
      <c r="BCK159" s="63"/>
      <c r="BCL159" s="63"/>
      <c r="BCM159" s="63"/>
      <c r="BCN159" s="63"/>
      <c r="BCO159" s="63"/>
      <c r="BCP159" s="63"/>
      <c r="BCQ159" s="63"/>
      <c r="BCR159" s="63"/>
      <c r="BCS159" s="63"/>
      <c r="BCT159" s="63"/>
      <c r="BCU159" s="63"/>
      <c r="BCV159" s="63"/>
      <c r="BCW159" s="63"/>
      <c r="BCX159" s="63"/>
      <c r="BCY159" s="63"/>
      <c r="BCZ159" s="63"/>
      <c r="BDA159" s="63"/>
      <c r="BDB159" s="63"/>
      <c r="BDC159" s="63"/>
      <c r="BDD159" s="63"/>
      <c r="BDE159" s="63"/>
      <c r="BDF159" s="63"/>
      <c r="BDG159" s="63"/>
      <c r="BDH159" s="63"/>
      <c r="BDI159" s="63"/>
      <c r="BDJ159" s="63"/>
      <c r="BDK159" s="63"/>
      <c r="BDL159" s="63"/>
      <c r="BDM159" s="63"/>
      <c r="BDN159" s="63"/>
      <c r="BDO159" s="63"/>
      <c r="BDP159" s="63"/>
      <c r="BDQ159" s="63"/>
      <c r="BDR159" s="63"/>
      <c r="BDS159" s="63"/>
      <c r="BDT159" s="63"/>
      <c r="BDU159" s="63"/>
      <c r="BDV159" s="63"/>
      <c r="BDW159" s="63"/>
      <c r="BDX159" s="63"/>
      <c r="BDY159" s="63"/>
      <c r="BDZ159" s="63"/>
      <c r="BEA159" s="63"/>
      <c r="BEB159" s="63"/>
      <c r="BEC159" s="63"/>
      <c r="BED159" s="63"/>
      <c r="BEE159" s="63"/>
      <c r="BEF159" s="63"/>
      <c r="BEG159" s="63"/>
      <c r="BEH159" s="63"/>
      <c r="BEI159" s="63"/>
      <c r="BEJ159" s="63"/>
      <c r="BEK159" s="63"/>
      <c r="BEL159" s="63"/>
      <c r="BEM159" s="63"/>
      <c r="BEN159" s="63"/>
      <c r="BEO159" s="63"/>
      <c r="BEP159" s="63"/>
      <c r="BEQ159" s="63"/>
      <c r="BER159" s="63"/>
      <c r="BES159" s="63"/>
      <c r="BET159" s="63"/>
      <c r="BEU159" s="63"/>
      <c r="BEV159" s="63"/>
      <c r="BEW159" s="63"/>
      <c r="BEX159" s="63"/>
      <c r="BEY159" s="63"/>
      <c r="BEZ159" s="63"/>
      <c r="BFA159" s="63"/>
      <c r="BFB159" s="63"/>
      <c r="BFC159" s="63"/>
      <c r="BFD159" s="63"/>
      <c r="BFE159" s="63"/>
      <c r="BFF159" s="63"/>
      <c r="BFG159" s="63"/>
      <c r="BFH159" s="63"/>
      <c r="BFI159" s="63"/>
      <c r="BFJ159" s="63"/>
      <c r="BFK159" s="63"/>
      <c r="BFL159" s="63"/>
      <c r="BFM159" s="63"/>
      <c r="BFN159" s="63"/>
      <c r="BFO159" s="63"/>
      <c r="BFP159" s="63"/>
      <c r="BFQ159" s="63"/>
      <c r="BFR159" s="63"/>
      <c r="BFS159" s="63"/>
      <c r="BFT159" s="63"/>
      <c r="BFU159" s="63"/>
      <c r="BFV159" s="63"/>
      <c r="BFW159" s="63"/>
      <c r="BFX159" s="63"/>
      <c r="BFY159" s="63"/>
      <c r="BFZ159" s="63"/>
      <c r="BGA159" s="63"/>
      <c r="BGB159" s="63"/>
      <c r="BGC159" s="63"/>
      <c r="BGD159" s="63"/>
      <c r="BGE159" s="63"/>
      <c r="BGF159" s="63"/>
      <c r="BGG159" s="63"/>
      <c r="BGH159" s="63"/>
      <c r="BGI159" s="63"/>
      <c r="BGJ159" s="63"/>
      <c r="BGK159" s="63"/>
      <c r="BGL159" s="63"/>
      <c r="BGM159" s="63"/>
      <c r="BGN159" s="63"/>
      <c r="BGO159" s="63"/>
      <c r="BGP159" s="63"/>
      <c r="BGQ159" s="63"/>
      <c r="BGR159" s="63"/>
      <c r="BGS159" s="63"/>
      <c r="BGT159" s="63"/>
      <c r="BGU159" s="63"/>
      <c r="BGV159" s="63"/>
      <c r="BGW159" s="63"/>
      <c r="BGX159" s="63"/>
      <c r="BGY159" s="63"/>
      <c r="BGZ159" s="63"/>
      <c r="BHA159" s="63"/>
      <c r="BHB159" s="63"/>
      <c r="BHC159" s="63"/>
      <c r="BHD159" s="63"/>
      <c r="BHE159" s="63"/>
      <c r="BHF159" s="63"/>
      <c r="BHG159" s="63"/>
      <c r="BHH159" s="63"/>
      <c r="BHI159" s="63"/>
      <c r="BHJ159" s="63"/>
      <c r="BHK159" s="63"/>
      <c r="BHL159" s="63"/>
      <c r="BHM159" s="63"/>
      <c r="BHN159" s="63"/>
      <c r="BHO159" s="63"/>
      <c r="BHP159" s="63"/>
      <c r="BHQ159" s="63"/>
      <c r="BHR159" s="63"/>
      <c r="BHS159" s="63"/>
      <c r="BHT159" s="63"/>
      <c r="BHU159" s="63"/>
      <c r="BHV159" s="63"/>
      <c r="BHW159" s="63"/>
      <c r="BHX159" s="63"/>
      <c r="BHY159" s="63"/>
      <c r="BHZ159" s="63"/>
      <c r="BIA159" s="63"/>
      <c r="BIB159" s="63"/>
      <c r="BIC159" s="63"/>
      <c r="BID159" s="63"/>
      <c r="BIE159" s="63"/>
      <c r="BIF159" s="63"/>
      <c r="BIG159" s="63"/>
      <c r="BIH159" s="63"/>
      <c r="BII159" s="63"/>
      <c r="BIJ159" s="63"/>
      <c r="BIK159" s="63"/>
      <c r="BIL159" s="63"/>
      <c r="BIM159" s="63"/>
      <c r="BIN159" s="63"/>
      <c r="BIO159" s="63"/>
      <c r="BIP159" s="63"/>
      <c r="BIQ159" s="63"/>
      <c r="BIR159" s="63"/>
      <c r="BIS159" s="63"/>
      <c r="BIT159" s="63"/>
      <c r="BIU159" s="63"/>
      <c r="BIV159" s="63"/>
      <c r="BIW159" s="63"/>
      <c r="BIX159" s="63"/>
      <c r="BIY159" s="63"/>
      <c r="BIZ159" s="63"/>
      <c r="BJA159" s="63"/>
      <c r="BJB159" s="63"/>
      <c r="BJC159" s="63"/>
      <c r="BJD159" s="63"/>
      <c r="BJE159" s="63"/>
      <c r="BJF159" s="63"/>
      <c r="BJG159" s="63"/>
      <c r="BJH159" s="63"/>
      <c r="BJI159" s="63"/>
      <c r="BJJ159" s="63"/>
      <c r="BJK159" s="63"/>
      <c r="BJL159" s="63"/>
      <c r="BJM159" s="63"/>
      <c r="BJN159" s="63"/>
      <c r="BJO159" s="63"/>
      <c r="BJP159" s="63"/>
      <c r="BJQ159" s="63"/>
      <c r="BJR159" s="63"/>
      <c r="BJS159" s="63"/>
      <c r="BJT159" s="63"/>
      <c r="BJU159" s="63"/>
      <c r="BJV159" s="63"/>
      <c r="BJW159" s="63"/>
      <c r="BJX159" s="63"/>
      <c r="BJY159" s="63"/>
      <c r="BJZ159" s="63"/>
      <c r="BKA159" s="63"/>
      <c r="BKB159" s="63"/>
      <c r="BKC159" s="63"/>
      <c r="BKD159" s="63"/>
      <c r="BKE159" s="63"/>
      <c r="BKF159" s="63"/>
      <c r="BKG159" s="63"/>
      <c r="BKH159" s="63"/>
      <c r="BKI159" s="63"/>
      <c r="BKJ159" s="63"/>
      <c r="BKK159" s="63"/>
      <c r="BKL159" s="63"/>
      <c r="BKM159" s="63"/>
      <c r="BKN159" s="63"/>
      <c r="BKO159" s="63"/>
      <c r="BKP159" s="63"/>
      <c r="BKQ159" s="63"/>
      <c r="BKR159" s="63"/>
      <c r="BKS159" s="63"/>
      <c r="BKT159" s="63"/>
      <c r="BKU159" s="63"/>
      <c r="BKV159" s="63"/>
      <c r="BKW159" s="63"/>
      <c r="BKX159" s="63"/>
      <c r="BKY159" s="63"/>
      <c r="BKZ159" s="63"/>
      <c r="BLA159" s="63"/>
      <c r="BLB159" s="63"/>
      <c r="BLC159" s="63"/>
      <c r="BLD159" s="63"/>
      <c r="BLE159" s="63"/>
      <c r="BLF159" s="63"/>
      <c r="BLG159" s="63"/>
      <c r="BLH159" s="63"/>
      <c r="BLI159" s="63"/>
      <c r="BLJ159" s="63"/>
      <c r="BLK159" s="63"/>
      <c r="BLL159" s="63"/>
      <c r="BLM159" s="63"/>
      <c r="BLN159" s="63"/>
      <c r="BLO159" s="63"/>
      <c r="BLP159" s="63"/>
      <c r="BLQ159" s="63"/>
      <c r="BLR159" s="63"/>
      <c r="BLS159" s="63"/>
      <c r="BLT159" s="63"/>
      <c r="BLU159" s="63"/>
      <c r="BLV159" s="63"/>
      <c r="BLW159" s="63"/>
      <c r="BLX159" s="63"/>
      <c r="BLY159" s="63"/>
      <c r="BLZ159" s="63"/>
      <c r="BMA159" s="63"/>
      <c r="BMB159" s="63"/>
      <c r="BMC159" s="63"/>
      <c r="BMD159" s="63"/>
      <c r="BME159" s="63"/>
      <c r="BMF159" s="63"/>
      <c r="BMG159" s="63"/>
      <c r="BMH159" s="63"/>
      <c r="BMI159" s="63"/>
      <c r="BMJ159" s="63"/>
      <c r="BMK159" s="63"/>
      <c r="BML159" s="63"/>
      <c r="BMM159" s="63"/>
      <c r="BMN159" s="63"/>
      <c r="BMO159" s="63"/>
      <c r="BMP159" s="63"/>
      <c r="BMQ159" s="63"/>
      <c r="BMR159" s="63"/>
      <c r="BMS159" s="63"/>
      <c r="BMT159" s="63"/>
      <c r="BMU159" s="63"/>
      <c r="BMV159" s="63"/>
      <c r="BMW159" s="63"/>
      <c r="BMX159" s="63"/>
      <c r="BMY159" s="63"/>
      <c r="BMZ159" s="63"/>
      <c r="BNA159" s="63"/>
      <c r="BNB159" s="63"/>
      <c r="BNC159" s="63"/>
      <c r="BND159" s="63"/>
      <c r="BNE159" s="63"/>
      <c r="BNF159" s="63"/>
      <c r="BNG159" s="63"/>
      <c r="BNH159" s="63"/>
      <c r="BNI159" s="63"/>
      <c r="BNJ159" s="63"/>
      <c r="BNK159" s="63"/>
      <c r="BNL159" s="63"/>
      <c r="BNM159" s="63"/>
      <c r="BNN159" s="63"/>
      <c r="BNO159" s="63"/>
      <c r="BNP159" s="63"/>
      <c r="BNQ159" s="63"/>
      <c r="BNR159" s="63"/>
      <c r="BNS159" s="63"/>
      <c r="BNT159" s="63"/>
      <c r="BNU159" s="63"/>
      <c r="BNV159" s="63"/>
      <c r="BNW159" s="63"/>
      <c r="BNX159" s="63"/>
      <c r="BNY159" s="63"/>
      <c r="BNZ159" s="63"/>
      <c r="BOA159" s="63"/>
      <c r="BOB159" s="63"/>
      <c r="BOC159" s="63"/>
      <c r="BOD159" s="63"/>
      <c r="BOE159" s="63"/>
      <c r="BOF159" s="63"/>
      <c r="BOG159" s="63"/>
      <c r="BOH159" s="63"/>
      <c r="BOI159" s="63"/>
      <c r="BOJ159" s="63"/>
      <c r="BOK159" s="63"/>
      <c r="BOL159" s="63"/>
      <c r="BOM159" s="63"/>
      <c r="BON159" s="63"/>
      <c r="BOO159" s="63"/>
      <c r="BOP159" s="63"/>
      <c r="BOQ159" s="63"/>
      <c r="BOR159" s="63"/>
      <c r="BOS159" s="63"/>
      <c r="BOT159" s="63"/>
      <c r="BOU159" s="63"/>
      <c r="BOV159" s="63"/>
      <c r="BOW159" s="63"/>
      <c r="BOX159" s="63"/>
      <c r="BOY159" s="63"/>
      <c r="BOZ159" s="63"/>
      <c r="BPA159" s="63"/>
      <c r="BPB159" s="63"/>
      <c r="BPC159" s="63"/>
      <c r="BPD159" s="63"/>
      <c r="BPE159" s="63"/>
      <c r="BPF159" s="63"/>
      <c r="BPG159" s="63"/>
      <c r="BPH159" s="63"/>
      <c r="BPI159" s="63"/>
      <c r="BPJ159" s="63"/>
      <c r="BPK159" s="63"/>
      <c r="BPL159" s="63"/>
      <c r="BPM159" s="63"/>
      <c r="BPN159" s="63"/>
      <c r="BPO159" s="63"/>
      <c r="BPP159" s="63"/>
      <c r="BPQ159" s="63"/>
      <c r="BPR159" s="63"/>
      <c r="BPS159" s="63"/>
      <c r="BPT159" s="63"/>
      <c r="BPU159" s="63"/>
      <c r="BPV159" s="63"/>
      <c r="BPW159" s="63"/>
      <c r="BPX159" s="63"/>
      <c r="BPY159" s="63"/>
      <c r="BPZ159" s="63"/>
      <c r="BQA159" s="63"/>
      <c r="BQB159" s="63"/>
      <c r="BQC159" s="63"/>
      <c r="BQD159" s="63"/>
      <c r="BQE159" s="63"/>
      <c r="BQF159" s="63"/>
      <c r="BQG159" s="63"/>
      <c r="BQH159" s="63"/>
      <c r="BQI159" s="63"/>
      <c r="BQJ159" s="63"/>
      <c r="BQK159" s="63"/>
      <c r="BQL159" s="63"/>
      <c r="BQM159" s="63"/>
      <c r="BQN159" s="63"/>
      <c r="BQO159" s="63"/>
      <c r="BQP159" s="63"/>
      <c r="BQQ159" s="63"/>
      <c r="BQR159" s="63"/>
      <c r="BQS159" s="63"/>
      <c r="BQT159" s="63"/>
      <c r="BQU159" s="63"/>
      <c r="BQV159" s="63"/>
      <c r="BQW159" s="63"/>
      <c r="BQX159" s="63"/>
      <c r="BQY159" s="63"/>
      <c r="BQZ159" s="63"/>
      <c r="BRA159" s="63"/>
      <c r="BRB159" s="63"/>
      <c r="BRC159" s="63"/>
      <c r="BRD159" s="63"/>
      <c r="BRE159" s="63"/>
      <c r="BRF159" s="63"/>
      <c r="BRG159" s="63"/>
      <c r="BRH159" s="63"/>
      <c r="BRI159" s="63"/>
      <c r="BRJ159" s="63"/>
      <c r="BRK159" s="63"/>
      <c r="BRL159" s="63"/>
      <c r="BRM159" s="63"/>
      <c r="BRN159" s="63"/>
      <c r="BRO159" s="63"/>
      <c r="BRP159" s="63"/>
      <c r="BRQ159" s="63"/>
      <c r="BRR159" s="63"/>
      <c r="BRS159" s="63"/>
      <c r="BRT159" s="63"/>
      <c r="BRU159" s="63"/>
      <c r="BRV159" s="63"/>
      <c r="BRW159" s="63"/>
      <c r="BRX159" s="63"/>
      <c r="BRY159" s="63"/>
      <c r="BRZ159" s="63"/>
      <c r="BSA159" s="63"/>
      <c r="BSB159" s="63"/>
      <c r="BSC159" s="63"/>
      <c r="BSD159" s="63"/>
      <c r="BSE159" s="63"/>
      <c r="BSF159" s="63"/>
      <c r="BSG159" s="63"/>
      <c r="BSH159" s="63"/>
      <c r="BSI159" s="63"/>
      <c r="BSJ159" s="63"/>
      <c r="BSK159" s="63"/>
      <c r="BSL159" s="63"/>
      <c r="BSM159" s="63"/>
      <c r="BSN159" s="63"/>
      <c r="BSO159" s="63"/>
      <c r="BSP159" s="63"/>
      <c r="BSQ159" s="63"/>
      <c r="BSR159" s="63"/>
      <c r="BSS159" s="63"/>
      <c r="BST159" s="63"/>
      <c r="BSU159" s="63"/>
      <c r="BSV159" s="63"/>
      <c r="BSW159" s="63"/>
      <c r="BSX159" s="63"/>
      <c r="BSY159" s="63"/>
      <c r="BSZ159" s="63"/>
      <c r="BTA159" s="63"/>
      <c r="BTB159" s="63"/>
      <c r="BTC159" s="63"/>
      <c r="BTD159" s="63"/>
      <c r="BTE159" s="63"/>
      <c r="BTF159" s="63"/>
      <c r="BTG159" s="63"/>
      <c r="BTH159" s="63"/>
      <c r="BTI159" s="63"/>
      <c r="BTJ159" s="63"/>
      <c r="BTK159" s="63"/>
      <c r="BTL159" s="63"/>
      <c r="BTM159" s="63"/>
      <c r="BTN159" s="63"/>
      <c r="BTO159" s="63"/>
      <c r="BTP159" s="63"/>
      <c r="BTQ159" s="63"/>
      <c r="BTR159" s="63"/>
      <c r="BTS159" s="63"/>
      <c r="BTT159" s="63"/>
      <c r="BTU159" s="63"/>
      <c r="BTV159" s="63"/>
      <c r="BTW159" s="63"/>
      <c r="BTX159" s="63"/>
      <c r="BTY159" s="63"/>
      <c r="BTZ159" s="63"/>
      <c r="BUA159" s="63"/>
      <c r="BUB159" s="63"/>
      <c r="BUC159" s="63"/>
      <c r="BUD159" s="63"/>
      <c r="BUE159" s="63"/>
      <c r="BUF159" s="63"/>
      <c r="BUG159" s="63"/>
      <c r="BUH159" s="63"/>
      <c r="BUI159" s="63"/>
      <c r="BUJ159" s="63"/>
      <c r="BUK159" s="63"/>
      <c r="BUL159" s="63"/>
      <c r="BUM159" s="63"/>
      <c r="BUN159" s="63"/>
      <c r="BUO159" s="63"/>
      <c r="BUP159" s="63"/>
      <c r="BUQ159" s="63"/>
      <c r="BUR159" s="63"/>
      <c r="BUS159" s="63"/>
      <c r="BUT159" s="63"/>
      <c r="BUU159" s="63"/>
      <c r="BUV159" s="63"/>
      <c r="BUW159" s="63"/>
      <c r="BUX159" s="63"/>
      <c r="BUY159" s="63"/>
      <c r="BUZ159" s="63"/>
      <c r="BVA159" s="63"/>
      <c r="BVB159" s="63"/>
      <c r="BVC159" s="63"/>
      <c r="BVD159" s="63"/>
      <c r="BVE159" s="63"/>
      <c r="BVF159" s="63"/>
      <c r="BVG159" s="63"/>
      <c r="BVH159" s="63"/>
      <c r="BVI159" s="63"/>
      <c r="BVJ159" s="63"/>
      <c r="BVK159" s="63"/>
      <c r="BVL159" s="63"/>
      <c r="BVM159" s="63"/>
      <c r="BVN159" s="63"/>
      <c r="BVO159" s="63"/>
      <c r="BVP159" s="63"/>
      <c r="BVQ159" s="63"/>
      <c r="BVR159" s="63"/>
      <c r="BVS159" s="63"/>
      <c r="BVT159" s="63"/>
      <c r="BVU159" s="63"/>
      <c r="BVV159" s="63"/>
      <c r="BVW159" s="63"/>
      <c r="BVX159" s="63"/>
      <c r="BVY159" s="63"/>
      <c r="BVZ159" s="63"/>
      <c r="BWA159" s="63"/>
      <c r="BWB159" s="63"/>
      <c r="BWC159" s="63"/>
      <c r="BWD159" s="63"/>
      <c r="BWE159" s="63"/>
      <c r="BWF159" s="63"/>
      <c r="BWG159" s="63"/>
      <c r="BWH159" s="63"/>
      <c r="BWI159" s="63"/>
      <c r="BWJ159" s="63"/>
      <c r="BWK159" s="63"/>
      <c r="BWL159" s="63"/>
      <c r="BWM159" s="63"/>
      <c r="BWN159" s="63"/>
      <c r="BWO159" s="63"/>
      <c r="BWP159" s="63"/>
      <c r="BWQ159" s="63"/>
      <c r="BWR159" s="63"/>
      <c r="BWS159" s="63"/>
      <c r="BWT159" s="63"/>
      <c r="BWU159" s="63"/>
      <c r="BWV159" s="63"/>
      <c r="BWW159" s="63"/>
      <c r="BWX159" s="63"/>
      <c r="BWY159" s="63"/>
      <c r="BWZ159" s="63"/>
      <c r="BXA159" s="63"/>
      <c r="BXB159" s="63"/>
      <c r="BXC159" s="63"/>
      <c r="BXD159" s="63"/>
      <c r="BXE159" s="63"/>
      <c r="BXF159" s="63"/>
      <c r="BXG159" s="63"/>
      <c r="BXH159" s="63"/>
      <c r="BXI159" s="63"/>
      <c r="BXJ159" s="63"/>
      <c r="BXK159" s="63"/>
      <c r="BXL159" s="63"/>
      <c r="BXM159" s="63"/>
      <c r="BXN159" s="63"/>
      <c r="BXO159" s="63"/>
      <c r="BXP159" s="63"/>
      <c r="BXQ159" s="63"/>
      <c r="BXR159" s="63"/>
      <c r="BXS159" s="63"/>
      <c r="BXT159" s="63"/>
      <c r="BXU159" s="63"/>
      <c r="BXV159" s="63"/>
      <c r="BXW159" s="63"/>
      <c r="BXX159" s="63"/>
      <c r="BXY159" s="63"/>
      <c r="BXZ159" s="63"/>
      <c r="BYA159" s="63"/>
      <c r="BYB159" s="63"/>
      <c r="BYC159" s="63"/>
      <c r="BYD159" s="63"/>
      <c r="BYE159" s="63"/>
      <c r="BYF159" s="63"/>
      <c r="BYG159" s="63"/>
      <c r="BYH159" s="63"/>
      <c r="BYI159" s="63"/>
      <c r="BYJ159" s="63"/>
      <c r="BYK159" s="63"/>
      <c r="BYL159" s="63"/>
      <c r="BYM159" s="63"/>
      <c r="BYN159" s="63"/>
      <c r="BYO159" s="63"/>
      <c r="BYP159" s="63"/>
      <c r="BYQ159" s="63"/>
      <c r="BYR159" s="63"/>
      <c r="BYS159" s="63"/>
      <c r="BYT159" s="63"/>
      <c r="BYU159" s="63"/>
      <c r="BYV159" s="63"/>
      <c r="BYW159" s="63"/>
      <c r="BYX159" s="63"/>
      <c r="BYY159" s="63"/>
      <c r="BYZ159" s="63"/>
      <c r="BZA159" s="63"/>
      <c r="BZB159" s="63"/>
      <c r="BZC159" s="63"/>
      <c r="BZD159" s="63"/>
      <c r="BZE159" s="63"/>
      <c r="BZF159" s="63"/>
      <c r="BZG159" s="63"/>
      <c r="BZH159" s="63"/>
      <c r="BZI159" s="63"/>
      <c r="BZJ159" s="63"/>
      <c r="BZK159" s="63"/>
      <c r="BZL159" s="63"/>
      <c r="BZM159" s="63"/>
      <c r="BZN159" s="63"/>
      <c r="BZO159" s="63"/>
      <c r="BZP159" s="63"/>
      <c r="BZQ159" s="63"/>
      <c r="BZR159" s="63"/>
      <c r="BZS159" s="63"/>
      <c r="BZT159" s="63"/>
      <c r="BZU159" s="63"/>
      <c r="BZV159" s="63"/>
      <c r="BZW159" s="63"/>
      <c r="BZX159" s="63"/>
      <c r="BZY159" s="63"/>
      <c r="BZZ159" s="63"/>
      <c r="CAA159" s="63"/>
      <c r="CAB159" s="63"/>
      <c r="CAC159" s="63"/>
      <c r="CAD159" s="63"/>
      <c r="CAE159" s="63"/>
      <c r="CAF159" s="63"/>
      <c r="CAG159" s="63"/>
      <c r="CAH159" s="63"/>
      <c r="CAI159" s="63"/>
      <c r="CAJ159" s="63"/>
      <c r="CAK159" s="63"/>
      <c r="CAL159" s="63"/>
      <c r="CAM159" s="63"/>
      <c r="CAN159" s="63"/>
      <c r="CAO159" s="63"/>
      <c r="CAP159" s="63"/>
      <c r="CAQ159" s="63"/>
      <c r="CAR159" s="63"/>
      <c r="CAS159" s="63"/>
      <c r="CAT159" s="63"/>
      <c r="CAU159" s="63"/>
      <c r="CAV159" s="63"/>
      <c r="CAW159" s="63"/>
      <c r="CAX159" s="63"/>
      <c r="CAY159" s="63"/>
      <c r="CAZ159" s="63"/>
      <c r="CBA159" s="63"/>
      <c r="CBB159" s="63"/>
      <c r="CBC159" s="63"/>
      <c r="CBD159" s="63"/>
      <c r="CBE159" s="63"/>
      <c r="CBF159" s="63"/>
      <c r="CBG159" s="63"/>
      <c r="CBH159" s="63"/>
      <c r="CBI159" s="63"/>
      <c r="CBJ159" s="63"/>
      <c r="CBK159" s="63"/>
      <c r="CBL159" s="63"/>
      <c r="CBM159" s="63"/>
      <c r="CBN159" s="63"/>
      <c r="CBO159" s="63"/>
      <c r="CBP159" s="63"/>
      <c r="CBQ159" s="63"/>
      <c r="CBR159" s="63"/>
      <c r="CBS159" s="63"/>
      <c r="CBT159" s="63"/>
      <c r="CBU159" s="63"/>
      <c r="CBV159" s="63"/>
      <c r="CBW159" s="63"/>
      <c r="CBX159" s="63"/>
      <c r="CBY159" s="63"/>
      <c r="CBZ159" s="63"/>
      <c r="CCA159" s="63"/>
      <c r="CCB159" s="63"/>
      <c r="CCC159" s="63"/>
      <c r="CCD159" s="63"/>
      <c r="CCE159" s="63"/>
      <c r="CCF159" s="63"/>
      <c r="CCG159" s="63"/>
      <c r="CCH159" s="63"/>
      <c r="CCI159" s="63"/>
      <c r="CCJ159" s="63"/>
      <c r="CCK159" s="63"/>
      <c r="CCL159" s="63"/>
      <c r="CCM159" s="63"/>
      <c r="CCN159" s="63"/>
      <c r="CCO159" s="63"/>
      <c r="CCP159" s="63"/>
      <c r="CCQ159" s="63"/>
      <c r="CCR159" s="63"/>
      <c r="CCS159" s="63"/>
      <c r="CCT159" s="63"/>
      <c r="CCU159" s="63"/>
      <c r="CCV159" s="63"/>
      <c r="CCW159" s="63"/>
      <c r="CCX159" s="63"/>
      <c r="CCY159" s="63"/>
      <c r="CCZ159" s="63"/>
      <c r="CDA159" s="63"/>
      <c r="CDB159" s="63"/>
      <c r="CDC159" s="63"/>
      <c r="CDD159" s="63"/>
      <c r="CDE159" s="63"/>
      <c r="CDF159" s="63"/>
      <c r="CDG159" s="63"/>
      <c r="CDH159" s="63"/>
      <c r="CDI159" s="63"/>
      <c r="CDJ159" s="63"/>
      <c r="CDK159" s="63"/>
      <c r="CDL159" s="63"/>
      <c r="CDM159" s="63"/>
      <c r="CDN159" s="63"/>
      <c r="CDO159" s="63"/>
      <c r="CDP159" s="63"/>
      <c r="CDQ159" s="63"/>
      <c r="CDR159" s="63"/>
      <c r="CDS159" s="63"/>
      <c r="CDT159" s="63"/>
      <c r="CDU159" s="63"/>
      <c r="CDV159" s="63"/>
      <c r="CDW159" s="63"/>
      <c r="CDX159" s="63"/>
      <c r="CDY159" s="63"/>
      <c r="CDZ159" s="63"/>
      <c r="CEA159" s="63"/>
      <c r="CEB159" s="63"/>
      <c r="CEC159" s="63"/>
      <c r="CED159" s="63"/>
      <c r="CEE159" s="63"/>
      <c r="CEF159" s="63"/>
      <c r="CEG159" s="63"/>
      <c r="CEH159" s="63"/>
      <c r="CEI159" s="63"/>
      <c r="CEJ159" s="63"/>
      <c r="CEK159" s="63"/>
      <c r="CEL159" s="63"/>
      <c r="CEM159" s="63"/>
      <c r="CEN159" s="63"/>
      <c r="CEO159" s="63"/>
      <c r="CEP159" s="63"/>
      <c r="CEQ159" s="63"/>
      <c r="CER159" s="63"/>
      <c r="CES159" s="63"/>
      <c r="CET159" s="63"/>
      <c r="CEU159" s="63"/>
      <c r="CEV159" s="63"/>
      <c r="CEW159" s="63"/>
      <c r="CEX159" s="63"/>
      <c r="CEY159" s="63"/>
      <c r="CEZ159" s="63"/>
      <c r="CFA159" s="63"/>
      <c r="CFB159" s="63"/>
      <c r="CFC159" s="63"/>
      <c r="CFD159" s="63"/>
      <c r="CFE159" s="63"/>
      <c r="CFF159" s="63"/>
      <c r="CFG159" s="63"/>
      <c r="CFH159" s="63"/>
      <c r="CFI159" s="63"/>
      <c r="CFJ159" s="63"/>
      <c r="CFK159" s="63"/>
      <c r="CFL159" s="63"/>
      <c r="CFM159" s="63"/>
      <c r="CFN159" s="63"/>
      <c r="CFO159" s="63"/>
      <c r="CFP159" s="63"/>
      <c r="CFQ159" s="63"/>
      <c r="CFR159" s="63"/>
      <c r="CFS159" s="63"/>
      <c r="CFT159" s="63"/>
      <c r="CFU159" s="63"/>
      <c r="CFV159" s="63"/>
      <c r="CFW159" s="63"/>
      <c r="CFX159" s="63"/>
      <c r="CFY159" s="63"/>
      <c r="CFZ159" s="63"/>
      <c r="CGA159" s="63"/>
      <c r="CGB159" s="63"/>
      <c r="CGC159" s="63"/>
      <c r="CGD159" s="63"/>
      <c r="CGE159" s="63"/>
      <c r="CGF159" s="63"/>
      <c r="CGG159" s="63"/>
      <c r="CGH159" s="63"/>
      <c r="CGI159" s="63"/>
      <c r="CGJ159" s="63"/>
      <c r="CGK159" s="63"/>
      <c r="CGL159" s="63"/>
      <c r="CGM159" s="63"/>
      <c r="CGN159" s="63"/>
      <c r="CGO159" s="63"/>
      <c r="CGP159" s="63"/>
      <c r="CGQ159" s="63"/>
      <c r="CGR159" s="63"/>
      <c r="CGS159" s="63"/>
      <c r="CGT159" s="63"/>
      <c r="CGU159" s="63"/>
      <c r="CGV159" s="63"/>
      <c r="CGW159" s="63"/>
      <c r="CGX159" s="63"/>
      <c r="CGY159" s="63"/>
      <c r="CGZ159" s="63"/>
      <c r="CHA159" s="63"/>
      <c r="CHB159" s="63"/>
      <c r="CHC159" s="63"/>
      <c r="CHD159" s="63"/>
      <c r="CHE159" s="63"/>
      <c r="CHF159" s="63"/>
      <c r="CHG159" s="63"/>
      <c r="CHH159" s="63"/>
      <c r="CHI159" s="63"/>
      <c r="CHJ159" s="63"/>
      <c r="CHK159" s="63"/>
      <c r="CHL159" s="63"/>
      <c r="CHM159" s="63"/>
      <c r="CHN159" s="63"/>
      <c r="CHO159" s="63"/>
      <c r="CHP159" s="63"/>
      <c r="CHQ159" s="63"/>
      <c r="CHR159" s="63"/>
      <c r="CHS159" s="63"/>
      <c r="CHT159" s="63"/>
      <c r="CHU159" s="63"/>
      <c r="CHV159" s="63"/>
      <c r="CHW159" s="63"/>
      <c r="CHX159" s="63"/>
      <c r="CHY159" s="63"/>
      <c r="CHZ159" s="63"/>
      <c r="CIA159" s="63"/>
      <c r="CIB159" s="63"/>
      <c r="CIC159" s="63"/>
      <c r="CID159" s="63"/>
      <c r="CIE159" s="63"/>
      <c r="CIF159" s="63"/>
      <c r="CIG159" s="63"/>
      <c r="CIH159" s="63"/>
      <c r="CII159" s="63"/>
      <c r="CIJ159" s="63"/>
      <c r="CIK159" s="63"/>
      <c r="CIL159" s="63"/>
      <c r="CIM159" s="63"/>
      <c r="CIN159" s="63"/>
      <c r="CIO159" s="63"/>
      <c r="CIP159" s="63"/>
      <c r="CIQ159" s="63"/>
      <c r="CIR159" s="63"/>
      <c r="CIS159" s="63"/>
      <c r="CIT159" s="63"/>
      <c r="CIU159" s="63"/>
      <c r="CIV159" s="63"/>
      <c r="CIW159" s="63"/>
      <c r="CIX159" s="63"/>
      <c r="CIY159" s="63"/>
      <c r="CIZ159" s="63"/>
      <c r="CJA159" s="63"/>
      <c r="CJB159" s="63"/>
      <c r="CJC159" s="63"/>
      <c r="CJD159" s="63"/>
      <c r="CJE159" s="63"/>
      <c r="CJF159" s="63"/>
      <c r="CJG159" s="63"/>
      <c r="CJH159" s="63"/>
      <c r="CJI159" s="63"/>
      <c r="CJJ159" s="63"/>
      <c r="CJK159" s="63"/>
      <c r="CJL159" s="63"/>
      <c r="CJM159" s="63"/>
      <c r="CJN159" s="63"/>
      <c r="CJO159" s="63"/>
      <c r="CJP159" s="63"/>
      <c r="CJQ159" s="63"/>
      <c r="CJR159" s="63"/>
      <c r="CJS159" s="63"/>
      <c r="CJT159" s="63"/>
      <c r="CJU159" s="63"/>
      <c r="CJV159" s="63"/>
      <c r="CJW159" s="63"/>
      <c r="CJX159" s="63"/>
      <c r="CJY159" s="63"/>
      <c r="CJZ159" s="63"/>
      <c r="CKA159" s="63"/>
      <c r="CKB159" s="63"/>
      <c r="CKC159" s="63"/>
      <c r="CKD159" s="63"/>
      <c r="CKE159" s="63"/>
      <c r="CKF159" s="63"/>
      <c r="CKG159" s="63"/>
      <c r="CKH159" s="63"/>
      <c r="CKI159" s="63"/>
      <c r="CKJ159" s="63"/>
      <c r="CKK159" s="63"/>
      <c r="CKL159" s="63"/>
      <c r="CKM159" s="63"/>
      <c r="CKN159" s="63"/>
      <c r="CKO159" s="63"/>
      <c r="CKP159" s="63"/>
      <c r="CKQ159" s="63"/>
      <c r="CKR159" s="63"/>
      <c r="CKS159" s="63"/>
      <c r="CKT159" s="63"/>
      <c r="CKU159" s="63"/>
      <c r="CKV159" s="63"/>
      <c r="CKW159" s="63"/>
      <c r="CKX159" s="63"/>
      <c r="CKY159" s="63"/>
      <c r="CKZ159" s="63"/>
      <c r="CLA159" s="63"/>
      <c r="CLB159" s="63"/>
      <c r="CLC159" s="63"/>
      <c r="CLD159" s="63"/>
      <c r="CLE159" s="63"/>
      <c r="CLF159" s="63"/>
      <c r="CLG159" s="63"/>
      <c r="CLH159" s="63"/>
      <c r="CLI159" s="63"/>
      <c r="CLJ159" s="63"/>
      <c r="CLK159" s="63"/>
      <c r="CLL159" s="63"/>
      <c r="CLM159" s="63"/>
      <c r="CLN159" s="63"/>
      <c r="CLO159" s="63"/>
      <c r="CLP159" s="63"/>
      <c r="CLQ159" s="63"/>
      <c r="CLR159" s="63"/>
      <c r="CLS159" s="63"/>
      <c r="CLT159" s="63"/>
      <c r="CLU159" s="63"/>
      <c r="CLV159" s="63"/>
      <c r="CLW159" s="63"/>
      <c r="CLX159" s="63"/>
      <c r="CLY159" s="63"/>
      <c r="CLZ159" s="63"/>
      <c r="CMA159" s="63"/>
      <c r="CMB159" s="63"/>
      <c r="CMC159" s="63"/>
      <c r="CMD159" s="63"/>
      <c r="CME159" s="63"/>
      <c r="CMF159" s="63"/>
      <c r="CMG159" s="63"/>
      <c r="CMH159" s="63"/>
      <c r="CMI159" s="63"/>
      <c r="CMJ159" s="63"/>
      <c r="CMK159" s="63"/>
      <c r="CML159" s="63"/>
      <c r="CMM159" s="63"/>
      <c r="CMN159" s="63"/>
      <c r="CMO159" s="63"/>
      <c r="CMP159" s="63"/>
      <c r="CMQ159" s="63"/>
      <c r="CMR159" s="63"/>
      <c r="CMS159" s="63"/>
      <c r="CMT159" s="63"/>
      <c r="CMU159" s="63"/>
      <c r="CMV159" s="63"/>
      <c r="CMW159" s="63"/>
      <c r="CMX159" s="63"/>
      <c r="CMY159" s="63"/>
      <c r="CMZ159" s="63"/>
      <c r="CNA159" s="63"/>
      <c r="CNB159" s="63"/>
      <c r="CNC159" s="63"/>
      <c r="CND159" s="63"/>
      <c r="CNE159" s="63"/>
      <c r="CNF159" s="63"/>
      <c r="CNG159" s="63"/>
      <c r="CNH159" s="63"/>
      <c r="CNI159" s="63"/>
      <c r="CNJ159" s="63"/>
      <c r="CNK159" s="63"/>
      <c r="CNL159" s="63"/>
      <c r="CNM159" s="63"/>
      <c r="CNN159" s="63"/>
      <c r="CNO159" s="63"/>
      <c r="CNP159" s="63"/>
      <c r="CNQ159" s="63"/>
      <c r="CNR159" s="63"/>
      <c r="CNS159" s="63"/>
      <c r="CNT159" s="63"/>
      <c r="CNU159" s="63"/>
      <c r="CNV159" s="63"/>
      <c r="CNW159" s="63"/>
      <c r="CNX159" s="63"/>
      <c r="CNY159" s="63"/>
      <c r="CNZ159" s="63"/>
      <c r="COA159" s="63"/>
      <c r="COB159" s="63"/>
      <c r="COC159" s="63"/>
      <c r="COD159" s="63"/>
      <c r="COE159" s="63"/>
      <c r="COF159" s="63"/>
      <c r="COG159" s="63"/>
      <c r="COH159" s="63"/>
      <c r="COI159" s="63"/>
      <c r="COJ159" s="63"/>
      <c r="COK159" s="63"/>
      <c r="COL159" s="63"/>
      <c r="COM159" s="63"/>
      <c r="CON159" s="63"/>
      <c r="COO159" s="63"/>
      <c r="COP159" s="63"/>
      <c r="COQ159" s="63"/>
      <c r="COR159" s="63"/>
      <c r="COS159" s="63"/>
      <c r="COT159" s="63"/>
      <c r="COU159" s="63"/>
      <c r="COV159" s="63"/>
      <c r="COW159" s="63"/>
      <c r="COX159" s="63"/>
      <c r="COY159" s="63"/>
      <c r="COZ159" s="63"/>
      <c r="CPA159" s="63"/>
      <c r="CPB159" s="63"/>
      <c r="CPC159" s="63"/>
      <c r="CPD159" s="63"/>
      <c r="CPE159" s="63"/>
      <c r="CPF159" s="63"/>
      <c r="CPG159" s="63"/>
      <c r="CPH159" s="63"/>
      <c r="CPI159" s="63"/>
      <c r="CPJ159" s="63"/>
      <c r="CPK159" s="63"/>
      <c r="CPL159" s="63"/>
      <c r="CPM159" s="63"/>
      <c r="CPN159" s="63"/>
      <c r="CPO159" s="63"/>
      <c r="CPP159" s="63"/>
      <c r="CPQ159" s="63"/>
      <c r="CPR159" s="63"/>
      <c r="CPS159" s="63"/>
      <c r="CPT159" s="63"/>
      <c r="CPU159" s="63"/>
      <c r="CPV159" s="63"/>
      <c r="CPW159" s="63"/>
      <c r="CPX159" s="63"/>
      <c r="CPY159" s="63"/>
      <c r="CPZ159" s="63"/>
      <c r="CQA159" s="63"/>
      <c r="CQB159" s="63"/>
      <c r="CQC159" s="63"/>
      <c r="CQD159" s="63"/>
      <c r="CQE159" s="63"/>
      <c r="CQF159" s="63"/>
      <c r="CQG159" s="63"/>
      <c r="CQH159" s="63"/>
      <c r="CQI159" s="63"/>
      <c r="CQJ159" s="63"/>
      <c r="CQK159" s="63"/>
      <c r="CQL159" s="63"/>
      <c r="CQM159" s="63"/>
      <c r="CQN159" s="63"/>
      <c r="CQO159" s="63"/>
      <c r="CQP159" s="63"/>
      <c r="CQQ159" s="63"/>
      <c r="CQR159" s="63"/>
      <c r="CQS159" s="63"/>
      <c r="CQT159" s="63"/>
      <c r="CQU159" s="63"/>
      <c r="CQV159" s="63"/>
      <c r="CQW159" s="63"/>
      <c r="CQX159" s="63"/>
      <c r="CQY159" s="63"/>
      <c r="CQZ159" s="63"/>
      <c r="CRA159" s="63"/>
      <c r="CRB159" s="63"/>
      <c r="CRC159" s="63"/>
      <c r="CRD159" s="63"/>
      <c r="CRE159" s="63"/>
      <c r="CRF159" s="63"/>
      <c r="CRG159" s="63"/>
      <c r="CRH159" s="63"/>
      <c r="CRI159" s="63"/>
      <c r="CRJ159" s="63"/>
      <c r="CRK159" s="63"/>
      <c r="CRL159" s="63"/>
      <c r="CRM159" s="63"/>
      <c r="CRN159" s="63"/>
      <c r="CRO159" s="63"/>
      <c r="CRP159" s="63"/>
      <c r="CRQ159" s="63"/>
      <c r="CRR159" s="63"/>
      <c r="CRS159" s="63"/>
      <c r="CRT159" s="63"/>
      <c r="CRU159" s="63"/>
      <c r="CRV159" s="63"/>
      <c r="CRW159" s="63"/>
      <c r="CRX159" s="63"/>
      <c r="CRY159" s="63"/>
      <c r="CRZ159" s="63"/>
      <c r="CSA159" s="63"/>
      <c r="CSB159" s="63"/>
      <c r="CSC159" s="63"/>
      <c r="CSD159" s="63"/>
      <c r="CSE159" s="63"/>
      <c r="CSF159" s="63"/>
      <c r="CSG159" s="63"/>
      <c r="CSH159" s="63"/>
      <c r="CSI159" s="63"/>
      <c r="CSJ159" s="63"/>
      <c r="CSK159" s="63"/>
      <c r="CSL159" s="63"/>
      <c r="CSM159" s="63"/>
      <c r="CSN159" s="63"/>
      <c r="CSO159" s="63"/>
      <c r="CSP159" s="63"/>
      <c r="CSQ159" s="63"/>
      <c r="CSR159" s="63"/>
      <c r="CSS159" s="63"/>
      <c r="CST159" s="63"/>
      <c r="CSU159" s="63"/>
      <c r="CSV159" s="63"/>
      <c r="CSW159" s="63"/>
      <c r="CSX159" s="63"/>
      <c r="CSY159" s="63"/>
      <c r="CSZ159" s="63"/>
      <c r="CTA159" s="63"/>
      <c r="CTB159" s="63"/>
      <c r="CTC159" s="63"/>
      <c r="CTD159" s="63"/>
      <c r="CTE159" s="63"/>
      <c r="CTF159" s="63"/>
      <c r="CTG159" s="63"/>
      <c r="CTH159" s="63"/>
      <c r="CTI159" s="63"/>
      <c r="CTJ159" s="63"/>
      <c r="CTK159" s="63"/>
      <c r="CTL159" s="63"/>
      <c r="CTM159" s="63"/>
      <c r="CTN159" s="63"/>
      <c r="CTO159" s="63"/>
      <c r="CTP159" s="63"/>
      <c r="CTQ159" s="63"/>
      <c r="CTR159" s="63"/>
      <c r="CTS159" s="63"/>
      <c r="CTT159" s="63"/>
      <c r="CTU159" s="63"/>
      <c r="CTV159" s="63"/>
      <c r="CTW159" s="63"/>
      <c r="CTX159" s="63"/>
      <c r="CTY159" s="63"/>
      <c r="CTZ159" s="63"/>
      <c r="CUA159" s="63"/>
      <c r="CUB159" s="63"/>
      <c r="CUC159" s="63"/>
      <c r="CUD159" s="63"/>
      <c r="CUE159" s="63"/>
      <c r="CUF159" s="63"/>
      <c r="CUG159" s="63"/>
      <c r="CUH159" s="63"/>
      <c r="CUI159" s="63"/>
      <c r="CUJ159" s="63"/>
      <c r="CUK159" s="63"/>
      <c r="CUL159" s="63"/>
      <c r="CUM159" s="63"/>
      <c r="CUN159" s="63"/>
      <c r="CUO159" s="63"/>
      <c r="CUP159" s="63"/>
      <c r="CUQ159" s="63"/>
      <c r="CUR159" s="63"/>
      <c r="CUS159" s="63"/>
      <c r="CUT159" s="63"/>
      <c r="CUU159" s="63"/>
      <c r="CUV159" s="63"/>
      <c r="CUW159" s="63"/>
      <c r="CUX159" s="63"/>
      <c r="CUY159" s="63"/>
      <c r="CUZ159" s="63"/>
      <c r="CVA159" s="63"/>
      <c r="CVB159" s="63"/>
      <c r="CVC159" s="63"/>
      <c r="CVD159" s="63"/>
      <c r="CVE159" s="63"/>
      <c r="CVF159" s="63"/>
      <c r="CVG159" s="63"/>
      <c r="CVH159" s="63"/>
      <c r="CVI159" s="63"/>
      <c r="CVJ159" s="63"/>
      <c r="CVK159" s="63"/>
      <c r="CVL159" s="63"/>
      <c r="CVM159" s="63"/>
      <c r="CVN159" s="63"/>
      <c r="CVO159" s="63"/>
      <c r="CVP159" s="63"/>
      <c r="CVQ159" s="63"/>
      <c r="CVR159" s="63"/>
      <c r="CVS159" s="63"/>
      <c r="CVT159" s="63"/>
      <c r="CVU159" s="63"/>
      <c r="CVV159" s="63"/>
      <c r="CVW159" s="63"/>
      <c r="CVX159" s="63"/>
      <c r="CVY159" s="63"/>
      <c r="CVZ159" s="63"/>
      <c r="CWA159" s="63"/>
      <c r="CWB159" s="63"/>
      <c r="CWC159" s="63"/>
      <c r="CWD159" s="63"/>
      <c r="CWE159" s="63"/>
      <c r="CWF159" s="63"/>
      <c r="CWG159" s="63"/>
      <c r="CWH159" s="63"/>
      <c r="CWI159" s="63"/>
      <c r="CWJ159" s="63"/>
      <c r="CWK159" s="63"/>
      <c r="CWL159" s="63"/>
      <c r="CWM159" s="63"/>
      <c r="CWN159" s="63"/>
      <c r="CWO159" s="63"/>
      <c r="CWP159" s="63"/>
      <c r="CWQ159" s="63"/>
      <c r="CWR159" s="63"/>
      <c r="CWS159" s="63"/>
      <c r="CWT159" s="63"/>
      <c r="CWU159" s="63"/>
      <c r="CWV159" s="63"/>
      <c r="CWW159" s="63"/>
      <c r="CWX159" s="63"/>
      <c r="CWY159" s="63"/>
      <c r="CWZ159" s="63"/>
      <c r="CXA159" s="63"/>
      <c r="CXB159" s="63"/>
      <c r="CXC159" s="63"/>
      <c r="CXD159" s="63"/>
      <c r="CXE159" s="63"/>
      <c r="CXF159" s="63"/>
      <c r="CXG159" s="63"/>
      <c r="CXH159" s="63"/>
      <c r="CXI159" s="63"/>
      <c r="CXJ159" s="63"/>
      <c r="CXK159" s="63"/>
      <c r="CXL159" s="63"/>
      <c r="CXM159" s="63"/>
      <c r="CXN159" s="63"/>
      <c r="CXO159" s="63"/>
      <c r="CXP159" s="63"/>
      <c r="CXQ159" s="63"/>
      <c r="CXR159" s="63"/>
      <c r="CXS159" s="63"/>
      <c r="CXT159" s="63"/>
      <c r="CXU159" s="63"/>
      <c r="CXV159" s="63"/>
      <c r="CXW159" s="63"/>
      <c r="CXX159" s="63"/>
      <c r="CXY159" s="63"/>
      <c r="CXZ159" s="63"/>
      <c r="CYA159" s="63"/>
      <c r="CYB159" s="63"/>
      <c r="CYC159" s="63"/>
      <c r="CYD159" s="63"/>
      <c r="CYE159" s="63"/>
      <c r="CYF159" s="63"/>
      <c r="CYG159" s="63"/>
      <c r="CYH159" s="63"/>
      <c r="CYI159" s="63"/>
      <c r="CYJ159" s="63"/>
      <c r="CYK159" s="63"/>
      <c r="CYL159" s="63"/>
      <c r="CYM159" s="63"/>
      <c r="CYN159" s="63"/>
      <c r="CYO159" s="63"/>
      <c r="CYP159" s="63"/>
      <c r="CYQ159" s="63"/>
      <c r="CYR159" s="63"/>
      <c r="CYS159" s="63"/>
      <c r="CYT159" s="63"/>
      <c r="CYU159" s="63"/>
      <c r="CYV159" s="63"/>
      <c r="CYW159" s="63"/>
      <c r="CYX159" s="63"/>
      <c r="CYY159" s="63"/>
      <c r="CYZ159" s="63"/>
      <c r="CZA159" s="63"/>
      <c r="CZB159" s="63"/>
      <c r="CZC159" s="63"/>
      <c r="CZD159" s="63"/>
      <c r="CZE159" s="63"/>
      <c r="CZF159" s="63"/>
      <c r="CZG159" s="63"/>
      <c r="CZH159" s="63"/>
      <c r="CZI159" s="63"/>
      <c r="CZJ159" s="63"/>
      <c r="CZK159" s="63"/>
      <c r="CZL159" s="63"/>
      <c r="CZM159" s="63"/>
      <c r="CZN159" s="63"/>
      <c r="CZO159" s="63"/>
      <c r="CZP159" s="63"/>
      <c r="CZQ159" s="63"/>
      <c r="CZR159" s="63"/>
      <c r="CZS159" s="63"/>
      <c r="CZT159" s="63"/>
      <c r="CZU159" s="63"/>
      <c r="CZV159" s="63"/>
      <c r="CZW159" s="63"/>
      <c r="CZX159" s="63"/>
      <c r="CZY159" s="63"/>
      <c r="CZZ159" s="63"/>
      <c r="DAA159" s="63"/>
      <c r="DAB159" s="63"/>
      <c r="DAC159" s="63"/>
      <c r="DAD159" s="63"/>
      <c r="DAE159" s="63"/>
      <c r="DAF159" s="63"/>
      <c r="DAG159" s="63"/>
      <c r="DAH159" s="63"/>
      <c r="DAI159" s="63"/>
      <c r="DAJ159" s="63"/>
      <c r="DAK159" s="63"/>
      <c r="DAL159" s="63"/>
      <c r="DAM159" s="63"/>
      <c r="DAN159" s="63"/>
      <c r="DAO159" s="63"/>
      <c r="DAP159" s="63"/>
      <c r="DAQ159" s="63"/>
      <c r="DAR159" s="63"/>
      <c r="DAS159" s="63"/>
      <c r="DAT159" s="63"/>
      <c r="DAU159" s="63"/>
      <c r="DAV159" s="63"/>
      <c r="DAW159" s="63"/>
      <c r="DAX159" s="63"/>
      <c r="DAY159" s="63"/>
      <c r="DAZ159" s="63"/>
      <c r="DBA159" s="63"/>
      <c r="DBB159" s="63"/>
      <c r="DBC159" s="63"/>
      <c r="DBD159" s="63"/>
      <c r="DBE159" s="63"/>
      <c r="DBF159" s="63"/>
      <c r="DBG159" s="63"/>
      <c r="DBH159" s="63"/>
      <c r="DBI159" s="63"/>
      <c r="DBJ159" s="63"/>
      <c r="DBK159" s="63"/>
      <c r="DBL159" s="63"/>
      <c r="DBM159" s="63"/>
      <c r="DBN159" s="63"/>
      <c r="DBO159" s="63"/>
      <c r="DBP159" s="63"/>
      <c r="DBQ159" s="63"/>
      <c r="DBR159" s="63"/>
      <c r="DBS159" s="63"/>
      <c r="DBT159" s="63"/>
      <c r="DBU159" s="63"/>
      <c r="DBV159" s="63"/>
      <c r="DBW159" s="63"/>
      <c r="DBX159" s="63"/>
      <c r="DBY159" s="63"/>
      <c r="DBZ159" s="63"/>
      <c r="DCA159" s="63"/>
      <c r="DCB159" s="63"/>
      <c r="DCC159" s="63"/>
      <c r="DCD159" s="63"/>
      <c r="DCE159" s="63"/>
      <c r="DCF159" s="63"/>
      <c r="DCG159" s="63"/>
      <c r="DCH159" s="63"/>
      <c r="DCI159" s="63"/>
      <c r="DCJ159" s="63"/>
      <c r="DCK159" s="63"/>
      <c r="DCL159" s="63"/>
      <c r="DCM159" s="63"/>
      <c r="DCN159" s="63"/>
      <c r="DCO159" s="63"/>
      <c r="DCP159" s="63"/>
      <c r="DCQ159" s="63"/>
      <c r="DCR159" s="63"/>
      <c r="DCS159" s="63"/>
      <c r="DCT159" s="63"/>
      <c r="DCU159" s="63"/>
      <c r="DCV159" s="63"/>
      <c r="DCW159" s="63"/>
      <c r="DCX159" s="63"/>
      <c r="DCY159" s="63"/>
      <c r="DCZ159" s="63"/>
      <c r="DDA159" s="63"/>
      <c r="DDB159" s="63"/>
      <c r="DDC159" s="63"/>
      <c r="DDD159" s="63"/>
      <c r="DDE159" s="63"/>
      <c r="DDF159" s="63"/>
      <c r="DDG159" s="63"/>
      <c r="DDH159" s="63"/>
      <c r="DDI159" s="63"/>
      <c r="DDJ159" s="63"/>
      <c r="DDK159" s="63"/>
      <c r="DDL159" s="63"/>
      <c r="DDM159" s="63"/>
      <c r="DDN159" s="63"/>
      <c r="DDO159" s="63"/>
      <c r="DDP159" s="63"/>
      <c r="DDQ159" s="63"/>
      <c r="DDR159" s="63"/>
      <c r="DDS159" s="63"/>
      <c r="DDT159" s="63"/>
      <c r="DDU159" s="63"/>
      <c r="DDV159" s="63"/>
      <c r="DDW159" s="63"/>
      <c r="DDX159" s="63"/>
      <c r="DDY159" s="63"/>
      <c r="DDZ159" s="63"/>
      <c r="DEA159" s="63"/>
      <c r="DEB159" s="63"/>
      <c r="DEC159" s="63"/>
      <c r="DED159" s="63"/>
      <c r="DEE159" s="63"/>
      <c r="DEF159" s="63"/>
      <c r="DEG159" s="63"/>
      <c r="DEH159" s="63"/>
      <c r="DEI159" s="63"/>
      <c r="DEJ159" s="63"/>
      <c r="DEK159" s="63"/>
      <c r="DEL159" s="63"/>
      <c r="DEM159" s="63"/>
      <c r="DEN159" s="63"/>
      <c r="DEO159" s="63"/>
      <c r="DEP159" s="63"/>
      <c r="DEQ159" s="63"/>
      <c r="DER159" s="63"/>
      <c r="DES159" s="63"/>
      <c r="DET159" s="63"/>
      <c r="DEU159" s="63"/>
      <c r="DEV159" s="63"/>
      <c r="DEW159" s="63"/>
      <c r="DEX159" s="63"/>
      <c r="DEY159" s="63"/>
      <c r="DEZ159" s="63"/>
      <c r="DFA159" s="63"/>
      <c r="DFB159" s="63"/>
      <c r="DFC159" s="63"/>
      <c r="DFD159" s="63"/>
      <c r="DFE159" s="63"/>
      <c r="DFF159" s="63"/>
      <c r="DFG159" s="63"/>
      <c r="DFH159" s="63"/>
      <c r="DFI159" s="63"/>
      <c r="DFJ159" s="63"/>
      <c r="DFK159" s="63"/>
      <c r="DFL159" s="63"/>
      <c r="DFM159" s="63"/>
      <c r="DFN159" s="63"/>
      <c r="DFO159" s="63"/>
      <c r="DFP159" s="63"/>
      <c r="DFQ159" s="63"/>
      <c r="DFR159" s="63"/>
      <c r="DFS159" s="63"/>
      <c r="DFT159" s="63"/>
      <c r="DFU159" s="63"/>
      <c r="DFV159" s="63"/>
      <c r="DFW159" s="63"/>
      <c r="DFX159" s="63"/>
      <c r="DFY159" s="63"/>
      <c r="DFZ159" s="63"/>
      <c r="DGA159" s="63"/>
      <c r="DGB159" s="63"/>
      <c r="DGC159" s="63"/>
      <c r="DGD159" s="63"/>
      <c r="DGE159" s="63"/>
      <c r="DGF159" s="63"/>
      <c r="DGG159" s="63"/>
      <c r="DGH159" s="63"/>
      <c r="DGI159" s="63"/>
      <c r="DGJ159" s="63"/>
      <c r="DGK159" s="63"/>
      <c r="DGL159" s="63"/>
      <c r="DGM159" s="63"/>
      <c r="DGN159" s="63"/>
      <c r="DGO159" s="63"/>
      <c r="DGP159" s="63"/>
      <c r="DGQ159" s="63"/>
      <c r="DGR159" s="63"/>
      <c r="DGS159" s="63"/>
      <c r="DGT159" s="63"/>
      <c r="DGU159" s="63"/>
      <c r="DGV159" s="63"/>
      <c r="DGW159" s="63"/>
      <c r="DGX159" s="63"/>
      <c r="DGY159" s="63"/>
      <c r="DGZ159" s="63"/>
      <c r="DHA159" s="63"/>
      <c r="DHB159" s="63"/>
      <c r="DHC159" s="63"/>
      <c r="DHD159" s="63"/>
      <c r="DHE159" s="63"/>
      <c r="DHF159" s="63"/>
      <c r="DHG159" s="63"/>
      <c r="DHH159" s="63"/>
      <c r="DHI159" s="63"/>
      <c r="DHJ159" s="63"/>
      <c r="DHK159" s="63"/>
      <c r="DHL159" s="63"/>
      <c r="DHM159" s="63"/>
      <c r="DHN159" s="63"/>
      <c r="DHO159" s="63"/>
      <c r="DHP159" s="63"/>
      <c r="DHQ159" s="63"/>
      <c r="DHR159" s="63"/>
      <c r="DHS159" s="63"/>
      <c r="DHT159" s="63"/>
      <c r="DHU159" s="63"/>
      <c r="DHV159" s="63"/>
      <c r="DHW159" s="63"/>
      <c r="DHX159" s="63"/>
      <c r="DHY159" s="63"/>
      <c r="DHZ159" s="63"/>
      <c r="DIA159" s="63"/>
      <c r="DIB159" s="63"/>
      <c r="DIC159" s="63"/>
      <c r="DID159" s="63"/>
      <c r="DIE159" s="63"/>
      <c r="DIF159" s="63"/>
      <c r="DIG159" s="63"/>
      <c r="DIH159" s="63"/>
      <c r="DII159" s="63"/>
      <c r="DIJ159" s="63"/>
      <c r="DIK159" s="63"/>
      <c r="DIL159" s="63"/>
      <c r="DIM159" s="63"/>
      <c r="DIN159" s="63"/>
      <c r="DIO159" s="63"/>
      <c r="DIP159" s="63"/>
      <c r="DIQ159" s="63"/>
      <c r="DIR159" s="63"/>
      <c r="DIS159" s="63"/>
      <c r="DIT159" s="63"/>
      <c r="DIU159" s="63"/>
      <c r="DIV159" s="63"/>
      <c r="DIW159" s="63"/>
      <c r="DIX159" s="63"/>
      <c r="DIY159" s="63"/>
      <c r="DIZ159" s="63"/>
      <c r="DJA159" s="63"/>
      <c r="DJB159" s="63"/>
      <c r="DJC159" s="63"/>
      <c r="DJD159" s="63"/>
      <c r="DJE159" s="63"/>
      <c r="DJF159" s="63"/>
      <c r="DJG159" s="63"/>
      <c r="DJH159" s="63"/>
      <c r="DJI159" s="63"/>
      <c r="DJJ159" s="63"/>
      <c r="DJK159" s="63"/>
      <c r="DJL159" s="63"/>
      <c r="DJM159" s="63"/>
      <c r="DJN159" s="63"/>
      <c r="DJO159" s="63"/>
      <c r="DJP159" s="63"/>
      <c r="DJQ159" s="63"/>
      <c r="DJR159" s="63"/>
      <c r="DJS159" s="63"/>
      <c r="DJT159" s="63"/>
      <c r="DJU159" s="63"/>
      <c r="DJV159" s="63"/>
      <c r="DJW159" s="63"/>
      <c r="DJX159" s="63"/>
      <c r="DJY159" s="63"/>
      <c r="DJZ159" s="63"/>
      <c r="DKA159" s="63"/>
      <c r="DKB159" s="63"/>
      <c r="DKC159" s="63"/>
      <c r="DKD159" s="63"/>
      <c r="DKE159" s="63"/>
      <c r="DKF159" s="63"/>
      <c r="DKG159" s="63"/>
      <c r="DKH159" s="63"/>
      <c r="DKI159" s="63"/>
      <c r="DKJ159" s="63"/>
      <c r="DKK159" s="63"/>
      <c r="DKL159" s="63"/>
      <c r="DKM159" s="63"/>
      <c r="DKN159" s="63"/>
      <c r="DKO159" s="63"/>
      <c r="DKP159" s="63"/>
      <c r="DKQ159" s="63"/>
      <c r="DKR159" s="63"/>
      <c r="DKS159" s="63"/>
      <c r="DKT159" s="63"/>
      <c r="DKU159" s="63"/>
      <c r="DKV159" s="63"/>
      <c r="DKW159" s="63"/>
      <c r="DKX159" s="63"/>
      <c r="DKY159" s="63"/>
      <c r="DKZ159" s="63"/>
      <c r="DLA159" s="63"/>
      <c r="DLB159" s="63"/>
      <c r="DLC159" s="63"/>
      <c r="DLD159" s="63"/>
      <c r="DLE159" s="63"/>
      <c r="DLF159" s="63"/>
      <c r="DLG159" s="63"/>
      <c r="DLH159" s="63"/>
      <c r="DLI159" s="63"/>
      <c r="DLJ159" s="63"/>
      <c r="DLK159" s="63"/>
      <c r="DLL159" s="63"/>
      <c r="DLM159" s="63"/>
      <c r="DLN159" s="63"/>
      <c r="DLO159" s="63"/>
      <c r="DLP159" s="63"/>
      <c r="DLQ159" s="63"/>
      <c r="DLR159" s="63"/>
      <c r="DLS159" s="63"/>
      <c r="DLT159" s="63"/>
      <c r="DLU159" s="63"/>
      <c r="DLV159" s="63"/>
      <c r="DLW159" s="63"/>
      <c r="DLX159" s="63"/>
      <c r="DLY159" s="63"/>
      <c r="DLZ159" s="63"/>
      <c r="DMA159" s="63"/>
      <c r="DMB159" s="63"/>
      <c r="DMC159" s="63"/>
      <c r="DMD159" s="63"/>
      <c r="DME159" s="63"/>
      <c r="DMF159" s="63"/>
      <c r="DMG159" s="63"/>
      <c r="DMH159" s="63"/>
      <c r="DMI159" s="63"/>
      <c r="DMJ159" s="63"/>
      <c r="DMK159" s="63"/>
      <c r="DML159" s="63"/>
      <c r="DMM159" s="63"/>
      <c r="DMN159" s="63"/>
      <c r="DMO159" s="63"/>
      <c r="DMP159" s="63"/>
      <c r="DMQ159" s="63"/>
      <c r="DMR159" s="63"/>
      <c r="DMS159" s="63"/>
      <c r="DMT159" s="63"/>
      <c r="DMU159" s="63"/>
      <c r="DMV159" s="63"/>
      <c r="DMW159" s="63"/>
      <c r="DMX159" s="63"/>
      <c r="DMY159" s="63"/>
      <c r="DMZ159" s="63"/>
      <c r="DNA159" s="63"/>
      <c r="DNB159" s="63"/>
      <c r="DNC159" s="63"/>
      <c r="DND159" s="63"/>
      <c r="DNE159" s="63"/>
      <c r="DNF159" s="63"/>
      <c r="DNG159" s="63"/>
      <c r="DNH159" s="63"/>
      <c r="DNI159" s="63"/>
      <c r="DNJ159" s="63"/>
      <c r="DNK159" s="63"/>
      <c r="DNL159" s="63"/>
      <c r="DNM159" s="63"/>
      <c r="DNN159" s="63"/>
      <c r="DNO159" s="63"/>
      <c r="DNP159" s="63"/>
      <c r="DNQ159" s="63"/>
      <c r="DNR159" s="63"/>
      <c r="DNS159" s="63"/>
      <c r="DNT159" s="63"/>
      <c r="DNU159" s="63"/>
      <c r="DNV159" s="63"/>
      <c r="DNW159" s="63"/>
      <c r="DNX159" s="63"/>
      <c r="DNY159" s="63"/>
      <c r="DNZ159" s="63"/>
      <c r="DOA159" s="63"/>
      <c r="DOB159" s="63"/>
      <c r="DOC159" s="63"/>
      <c r="DOD159" s="63"/>
      <c r="DOE159" s="63"/>
      <c r="DOF159" s="63"/>
      <c r="DOG159" s="63"/>
      <c r="DOH159" s="63"/>
      <c r="DOI159" s="63"/>
      <c r="DOJ159" s="63"/>
      <c r="DOK159" s="63"/>
      <c r="DOL159" s="63"/>
      <c r="DOM159" s="63"/>
      <c r="DON159" s="63"/>
      <c r="DOO159" s="63"/>
      <c r="DOP159" s="63"/>
      <c r="DOQ159" s="63"/>
      <c r="DOR159" s="63"/>
      <c r="DOS159" s="63"/>
      <c r="DOT159" s="63"/>
      <c r="DOU159" s="63"/>
      <c r="DOV159" s="63"/>
      <c r="DOW159" s="63"/>
      <c r="DOX159" s="63"/>
      <c r="DOY159" s="63"/>
      <c r="DOZ159" s="63"/>
      <c r="DPA159" s="63"/>
      <c r="DPB159" s="63"/>
      <c r="DPC159" s="63"/>
      <c r="DPD159" s="63"/>
      <c r="DPE159" s="63"/>
      <c r="DPF159" s="63"/>
      <c r="DPG159" s="63"/>
      <c r="DPH159" s="63"/>
      <c r="DPI159" s="63"/>
      <c r="DPJ159" s="63"/>
      <c r="DPK159" s="63"/>
      <c r="DPL159" s="63"/>
      <c r="DPM159" s="63"/>
      <c r="DPN159" s="63"/>
      <c r="DPO159" s="63"/>
      <c r="DPP159" s="63"/>
      <c r="DPQ159" s="63"/>
      <c r="DPR159" s="63"/>
      <c r="DPS159" s="63"/>
      <c r="DPT159" s="63"/>
      <c r="DPU159" s="63"/>
      <c r="DPV159" s="63"/>
      <c r="DPW159" s="63"/>
      <c r="DPX159" s="63"/>
      <c r="DPY159" s="63"/>
      <c r="DPZ159" s="63"/>
      <c r="DQA159" s="63"/>
      <c r="DQB159" s="63"/>
      <c r="DQC159" s="63"/>
      <c r="DQD159" s="63"/>
      <c r="DQE159" s="63"/>
      <c r="DQF159" s="63"/>
      <c r="DQG159" s="63"/>
      <c r="DQH159" s="63"/>
      <c r="DQI159" s="63"/>
      <c r="DQJ159" s="63"/>
      <c r="DQK159" s="63"/>
      <c r="DQL159" s="63"/>
      <c r="DQM159" s="63"/>
      <c r="DQN159" s="63"/>
      <c r="DQO159" s="63"/>
      <c r="DQP159" s="63"/>
      <c r="DQQ159" s="63"/>
      <c r="DQR159" s="63"/>
      <c r="DQS159" s="63"/>
      <c r="DQT159" s="63"/>
      <c r="DQU159" s="63"/>
      <c r="DQV159" s="63"/>
      <c r="DQW159" s="63"/>
      <c r="DQX159" s="63"/>
      <c r="DQY159" s="63"/>
      <c r="DQZ159" s="63"/>
      <c r="DRA159" s="63"/>
      <c r="DRB159" s="63"/>
      <c r="DRC159" s="63"/>
      <c r="DRD159" s="63"/>
      <c r="DRE159" s="63"/>
      <c r="DRF159" s="63"/>
      <c r="DRG159" s="63"/>
      <c r="DRH159" s="63"/>
      <c r="DRI159" s="63"/>
      <c r="DRJ159" s="63"/>
      <c r="DRK159" s="63"/>
      <c r="DRL159" s="63"/>
      <c r="DRM159" s="63"/>
      <c r="DRN159" s="63"/>
      <c r="DRO159" s="63"/>
      <c r="DRP159" s="63"/>
      <c r="DRQ159" s="63"/>
      <c r="DRR159" s="63"/>
      <c r="DRS159" s="63"/>
      <c r="DRT159" s="63"/>
      <c r="DRU159" s="63"/>
      <c r="DRV159" s="63"/>
      <c r="DRW159" s="63"/>
      <c r="DRX159" s="63"/>
      <c r="DRY159" s="63"/>
      <c r="DRZ159" s="63"/>
      <c r="DSA159" s="63"/>
      <c r="DSB159" s="63"/>
      <c r="DSC159" s="63"/>
      <c r="DSD159" s="63"/>
      <c r="DSE159" s="63"/>
      <c r="DSF159" s="63"/>
      <c r="DSG159" s="63"/>
      <c r="DSH159" s="63"/>
      <c r="DSI159" s="63"/>
      <c r="DSJ159" s="63"/>
      <c r="DSK159" s="63"/>
      <c r="DSL159" s="63"/>
      <c r="DSM159" s="63"/>
      <c r="DSN159" s="63"/>
      <c r="DSO159" s="63"/>
      <c r="DSP159" s="63"/>
      <c r="DSQ159" s="63"/>
      <c r="DSR159" s="63"/>
      <c r="DSS159" s="63"/>
      <c r="DST159" s="63"/>
      <c r="DSU159" s="63"/>
      <c r="DSV159" s="63"/>
      <c r="DSW159" s="63"/>
      <c r="DSX159" s="63"/>
      <c r="DSY159" s="63"/>
      <c r="DSZ159" s="63"/>
      <c r="DTA159" s="63"/>
      <c r="DTB159" s="63"/>
      <c r="DTC159" s="63"/>
      <c r="DTD159" s="63"/>
      <c r="DTE159" s="63"/>
      <c r="DTF159" s="63"/>
      <c r="DTG159" s="63"/>
      <c r="DTH159" s="63"/>
      <c r="DTI159" s="63"/>
      <c r="DTJ159" s="63"/>
      <c r="DTK159" s="63"/>
      <c r="DTL159" s="63"/>
      <c r="DTM159" s="63"/>
      <c r="DTN159" s="63"/>
      <c r="DTO159" s="63"/>
      <c r="DTP159" s="63"/>
      <c r="DTQ159" s="63"/>
      <c r="DTR159" s="63"/>
      <c r="DTS159" s="63"/>
      <c r="DTT159" s="63"/>
      <c r="DTU159" s="63"/>
      <c r="DTV159" s="63"/>
      <c r="DTW159" s="63"/>
      <c r="DTX159" s="63"/>
      <c r="DTY159" s="63"/>
      <c r="DTZ159" s="63"/>
      <c r="DUA159" s="63"/>
      <c r="DUB159" s="63"/>
      <c r="DUC159" s="63"/>
      <c r="DUD159" s="63"/>
      <c r="DUE159" s="63"/>
      <c r="DUF159" s="63"/>
      <c r="DUG159" s="63"/>
      <c r="DUH159" s="63"/>
      <c r="DUI159" s="63"/>
      <c r="DUJ159" s="63"/>
      <c r="DUK159" s="63"/>
      <c r="DUL159" s="63"/>
      <c r="DUM159" s="63"/>
      <c r="DUN159" s="63"/>
      <c r="DUO159" s="63"/>
      <c r="DUP159" s="63"/>
      <c r="DUQ159" s="63"/>
      <c r="DUR159" s="63"/>
      <c r="DUS159" s="63"/>
      <c r="DUT159" s="63"/>
      <c r="DUU159" s="63"/>
      <c r="DUV159" s="63"/>
      <c r="DUW159" s="63"/>
      <c r="DUX159" s="63"/>
      <c r="DUY159" s="63"/>
      <c r="DUZ159" s="63"/>
      <c r="DVA159" s="63"/>
      <c r="DVB159" s="63"/>
      <c r="DVC159" s="63"/>
      <c r="DVD159" s="63"/>
      <c r="DVE159" s="63"/>
      <c r="DVF159" s="63"/>
      <c r="DVG159" s="63"/>
      <c r="DVH159" s="63"/>
      <c r="DVI159" s="63"/>
      <c r="DVJ159" s="63"/>
      <c r="DVK159" s="63"/>
      <c r="DVL159" s="63"/>
      <c r="DVM159" s="63"/>
      <c r="DVN159" s="63"/>
      <c r="DVO159" s="63"/>
      <c r="DVP159" s="63"/>
      <c r="DVQ159" s="63"/>
      <c r="DVR159" s="63"/>
      <c r="DVS159" s="63"/>
      <c r="DVT159" s="63"/>
      <c r="DVU159" s="63"/>
      <c r="DVV159" s="63"/>
      <c r="DVW159" s="63"/>
      <c r="DVX159" s="63"/>
      <c r="DVY159" s="63"/>
      <c r="DVZ159" s="63"/>
      <c r="DWA159" s="63"/>
      <c r="DWB159" s="63"/>
      <c r="DWC159" s="63"/>
      <c r="DWD159" s="63"/>
      <c r="DWE159" s="63"/>
      <c r="DWF159" s="63"/>
      <c r="DWG159" s="63"/>
      <c r="DWH159" s="63"/>
      <c r="DWI159" s="63"/>
      <c r="DWJ159" s="63"/>
      <c r="DWK159" s="63"/>
      <c r="DWL159" s="63"/>
      <c r="DWM159" s="63"/>
      <c r="DWN159" s="63"/>
      <c r="DWO159" s="63"/>
      <c r="DWP159" s="63"/>
      <c r="DWQ159" s="63"/>
      <c r="DWR159" s="63"/>
      <c r="DWS159" s="63"/>
      <c r="DWT159" s="63"/>
      <c r="DWU159" s="63"/>
      <c r="DWV159" s="63"/>
      <c r="DWW159" s="63"/>
      <c r="DWX159" s="63"/>
      <c r="DWY159" s="63"/>
      <c r="DWZ159" s="63"/>
      <c r="DXA159" s="63"/>
      <c r="DXB159" s="63"/>
      <c r="DXC159" s="63"/>
      <c r="DXD159" s="63"/>
      <c r="DXE159" s="63"/>
      <c r="DXF159" s="63"/>
      <c r="DXG159" s="63"/>
      <c r="DXH159" s="63"/>
      <c r="DXI159" s="63"/>
      <c r="DXJ159" s="63"/>
      <c r="DXK159" s="63"/>
      <c r="DXL159" s="63"/>
      <c r="DXM159" s="63"/>
      <c r="DXN159" s="63"/>
      <c r="DXO159" s="63"/>
      <c r="DXP159" s="63"/>
      <c r="DXQ159" s="63"/>
      <c r="DXR159" s="63"/>
      <c r="DXS159" s="63"/>
      <c r="DXT159" s="63"/>
      <c r="DXU159" s="63"/>
      <c r="DXV159" s="63"/>
      <c r="DXW159" s="63"/>
      <c r="DXX159" s="63"/>
      <c r="DXY159" s="63"/>
      <c r="DXZ159" s="63"/>
      <c r="DYA159" s="63"/>
      <c r="DYB159" s="63"/>
      <c r="DYC159" s="63"/>
      <c r="DYD159" s="63"/>
      <c r="DYE159" s="63"/>
      <c r="DYF159" s="63"/>
      <c r="DYG159" s="63"/>
      <c r="DYH159" s="63"/>
      <c r="DYI159" s="63"/>
      <c r="DYJ159" s="63"/>
      <c r="DYK159" s="63"/>
      <c r="DYL159" s="63"/>
      <c r="DYM159" s="63"/>
      <c r="DYN159" s="63"/>
      <c r="DYO159" s="63"/>
      <c r="DYP159" s="63"/>
      <c r="DYQ159" s="63"/>
      <c r="DYR159" s="63"/>
      <c r="DYS159" s="63"/>
      <c r="DYT159" s="63"/>
      <c r="DYU159" s="63"/>
      <c r="DYV159" s="63"/>
      <c r="DYW159" s="63"/>
      <c r="DYX159" s="63"/>
      <c r="DYY159" s="63"/>
      <c r="DYZ159" s="63"/>
      <c r="DZA159" s="63"/>
      <c r="DZB159" s="63"/>
      <c r="DZC159" s="63"/>
      <c r="DZD159" s="63"/>
      <c r="DZE159" s="63"/>
      <c r="DZF159" s="63"/>
      <c r="DZG159" s="63"/>
      <c r="DZH159" s="63"/>
      <c r="DZI159" s="63"/>
      <c r="DZJ159" s="63"/>
      <c r="DZK159" s="63"/>
      <c r="DZL159" s="63"/>
      <c r="DZM159" s="63"/>
      <c r="DZN159" s="63"/>
      <c r="DZO159" s="63"/>
      <c r="DZP159" s="63"/>
      <c r="DZQ159" s="63"/>
      <c r="DZR159" s="63"/>
      <c r="DZS159" s="63"/>
      <c r="DZT159" s="63"/>
      <c r="DZU159" s="63"/>
      <c r="DZV159" s="63"/>
      <c r="DZW159" s="63"/>
      <c r="DZX159" s="63"/>
      <c r="DZY159" s="63"/>
      <c r="DZZ159" s="63"/>
      <c r="EAA159" s="63"/>
      <c r="EAB159" s="63"/>
      <c r="EAC159" s="63"/>
      <c r="EAD159" s="63"/>
      <c r="EAE159" s="63"/>
      <c r="EAF159" s="63"/>
      <c r="EAG159" s="63"/>
      <c r="EAH159" s="63"/>
      <c r="EAI159" s="63"/>
      <c r="EAJ159" s="63"/>
      <c r="EAK159" s="63"/>
      <c r="EAL159" s="63"/>
      <c r="EAM159" s="63"/>
      <c r="EAN159" s="63"/>
      <c r="EAO159" s="63"/>
      <c r="EAP159" s="63"/>
      <c r="EAQ159" s="63"/>
      <c r="EAR159" s="63"/>
      <c r="EAS159" s="63"/>
      <c r="EAT159" s="63"/>
      <c r="EAU159" s="63"/>
      <c r="EAV159" s="63"/>
      <c r="EAW159" s="63"/>
      <c r="EAX159" s="63"/>
      <c r="EAY159" s="63"/>
      <c r="EAZ159" s="63"/>
      <c r="EBA159" s="63"/>
      <c r="EBB159" s="63"/>
      <c r="EBC159" s="63"/>
      <c r="EBD159" s="63"/>
      <c r="EBE159" s="63"/>
      <c r="EBF159" s="63"/>
      <c r="EBG159" s="63"/>
      <c r="EBH159" s="63"/>
      <c r="EBI159" s="63"/>
      <c r="EBJ159" s="63"/>
      <c r="EBK159" s="63"/>
      <c r="EBL159" s="63"/>
      <c r="EBM159" s="63"/>
      <c r="EBN159" s="63"/>
      <c r="EBO159" s="63"/>
      <c r="EBP159" s="63"/>
      <c r="EBQ159" s="63"/>
      <c r="EBR159" s="63"/>
      <c r="EBS159" s="63"/>
      <c r="EBT159" s="63"/>
      <c r="EBU159" s="63"/>
      <c r="EBV159" s="63"/>
      <c r="EBW159" s="63"/>
      <c r="EBX159" s="63"/>
      <c r="EBY159" s="63"/>
      <c r="EBZ159" s="63"/>
      <c r="ECA159" s="63"/>
      <c r="ECB159" s="63"/>
      <c r="ECC159" s="63"/>
      <c r="ECD159" s="63"/>
      <c r="ECE159" s="63"/>
      <c r="ECF159" s="63"/>
      <c r="ECG159" s="63"/>
      <c r="ECH159" s="63"/>
      <c r="ECI159" s="63"/>
      <c r="ECJ159" s="63"/>
      <c r="ECK159" s="63"/>
      <c r="ECL159" s="63"/>
      <c r="ECM159" s="63"/>
      <c r="ECN159" s="63"/>
      <c r="ECO159" s="63"/>
      <c r="ECP159" s="63"/>
      <c r="ECQ159" s="63"/>
      <c r="ECR159" s="63"/>
      <c r="ECS159" s="63"/>
      <c r="ECT159" s="63"/>
      <c r="ECU159" s="63"/>
      <c r="ECV159" s="63"/>
      <c r="ECW159" s="63"/>
      <c r="ECX159" s="63"/>
      <c r="ECY159" s="63"/>
      <c r="ECZ159" s="63"/>
      <c r="EDA159" s="63"/>
      <c r="EDB159" s="63"/>
      <c r="EDC159" s="63"/>
      <c r="EDD159" s="63"/>
      <c r="EDE159" s="63"/>
      <c r="EDF159" s="63"/>
      <c r="EDG159" s="63"/>
      <c r="EDH159" s="63"/>
      <c r="EDI159" s="63"/>
      <c r="EDJ159" s="63"/>
      <c r="EDK159" s="63"/>
      <c r="EDL159" s="63"/>
      <c r="EDM159" s="63"/>
      <c r="EDN159" s="63"/>
      <c r="EDO159" s="63"/>
      <c r="EDP159" s="63"/>
      <c r="EDQ159" s="63"/>
      <c r="EDR159" s="63"/>
      <c r="EDS159" s="63"/>
      <c r="EDT159" s="63"/>
      <c r="EDU159" s="63"/>
      <c r="EDV159" s="63"/>
      <c r="EDW159" s="63"/>
      <c r="EDX159" s="63"/>
      <c r="EDY159" s="63"/>
      <c r="EDZ159" s="63"/>
      <c r="EEA159" s="63"/>
      <c r="EEB159" s="63"/>
      <c r="EEC159" s="63"/>
      <c r="EED159" s="63"/>
      <c r="EEE159" s="63"/>
      <c r="EEF159" s="63"/>
      <c r="EEG159" s="63"/>
      <c r="EEH159" s="63"/>
      <c r="EEI159" s="63"/>
      <c r="EEJ159" s="63"/>
      <c r="EEK159" s="63"/>
      <c r="EEL159" s="63"/>
      <c r="EEM159" s="63"/>
      <c r="EEN159" s="63"/>
      <c r="EEO159" s="63"/>
      <c r="EEP159" s="63"/>
      <c r="EEQ159" s="63"/>
      <c r="EER159" s="63"/>
      <c r="EES159" s="63"/>
      <c r="EET159" s="63"/>
      <c r="EEU159" s="63"/>
      <c r="EEV159" s="63"/>
      <c r="EEW159" s="63"/>
      <c r="EEX159" s="63"/>
      <c r="EEY159" s="63"/>
      <c r="EEZ159" s="63"/>
      <c r="EFA159" s="63"/>
      <c r="EFB159" s="63"/>
      <c r="EFC159" s="63"/>
      <c r="EFD159" s="63"/>
      <c r="EFE159" s="63"/>
      <c r="EFF159" s="63"/>
      <c r="EFG159" s="63"/>
      <c r="EFH159" s="63"/>
      <c r="EFI159" s="63"/>
      <c r="EFJ159" s="63"/>
      <c r="EFK159" s="63"/>
      <c r="EFL159" s="63"/>
      <c r="EFM159" s="63"/>
      <c r="EFN159" s="63"/>
      <c r="EFO159" s="63"/>
      <c r="EFP159" s="63"/>
      <c r="EFQ159" s="63"/>
      <c r="EFR159" s="63"/>
      <c r="EFS159" s="63"/>
      <c r="EFT159" s="63"/>
      <c r="EFU159" s="63"/>
      <c r="EFV159" s="63"/>
      <c r="EFW159" s="63"/>
      <c r="EFX159" s="63"/>
      <c r="EFY159" s="63"/>
      <c r="EFZ159" s="63"/>
      <c r="EGA159" s="63"/>
      <c r="EGB159" s="63"/>
      <c r="EGC159" s="63"/>
      <c r="EGD159" s="63"/>
      <c r="EGE159" s="63"/>
      <c r="EGF159" s="63"/>
      <c r="EGG159" s="63"/>
      <c r="EGH159" s="63"/>
      <c r="EGI159" s="63"/>
      <c r="EGJ159" s="63"/>
      <c r="EGK159" s="63"/>
      <c r="EGL159" s="63"/>
      <c r="EGM159" s="63"/>
      <c r="EGN159" s="63"/>
      <c r="EGO159" s="63"/>
      <c r="EGP159" s="63"/>
      <c r="EGQ159" s="63"/>
      <c r="EGR159" s="63"/>
      <c r="EGS159" s="63"/>
      <c r="EGT159" s="63"/>
      <c r="EGU159" s="63"/>
      <c r="EGV159" s="63"/>
      <c r="EGW159" s="63"/>
      <c r="EGX159" s="63"/>
      <c r="EGY159" s="63"/>
      <c r="EGZ159" s="63"/>
      <c r="EHA159" s="63"/>
      <c r="EHB159" s="63"/>
      <c r="EHC159" s="63"/>
      <c r="EHD159" s="63"/>
      <c r="EHE159" s="63"/>
      <c r="EHF159" s="63"/>
      <c r="EHG159" s="63"/>
      <c r="EHH159" s="63"/>
      <c r="EHI159" s="63"/>
      <c r="EHJ159" s="63"/>
      <c r="EHK159" s="63"/>
      <c r="EHL159" s="63"/>
      <c r="EHM159" s="63"/>
      <c r="EHN159" s="63"/>
      <c r="EHO159" s="63"/>
      <c r="EHP159" s="63"/>
      <c r="EHQ159" s="63"/>
      <c r="EHR159" s="63"/>
      <c r="EHS159" s="63"/>
      <c r="EHT159" s="63"/>
      <c r="EHU159" s="63"/>
      <c r="EHV159" s="63"/>
      <c r="EHW159" s="63"/>
      <c r="EHX159" s="63"/>
      <c r="EHY159" s="63"/>
      <c r="EHZ159" s="63"/>
      <c r="EIA159" s="63"/>
      <c r="EIB159" s="63"/>
      <c r="EIC159" s="63"/>
      <c r="EID159" s="63"/>
      <c r="EIE159" s="63"/>
      <c r="EIF159" s="63"/>
      <c r="EIG159" s="63"/>
      <c r="EIH159" s="63"/>
      <c r="EII159" s="63"/>
      <c r="EIJ159" s="63"/>
      <c r="EIK159" s="63"/>
      <c r="EIL159" s="63"/>
      <c r="EIM159" s="63"/>
      <c r="EIN159" s="63"/>
      <c r="EIO159" s="63"/>
      <c r="EIP159" s="63"/>
      <c r="EIQ159" s="63"/>
      <c r="EIR159" s="63"/>
      <c r="EIS159" s="63"/>
      <c r="EIT159" s="63"/>
      <c r="EIU159" s="63"/>
      <c r="EIV159" s="63"/>
      <c r="EIW159" s="63"/>
      <c r="EIX159" s="63"/>
      <c r="EIY159" s="63"/>
      <c r="EIZ159" s="63"/>
      <c r="EJA159" s="63"/>
      <c r="EJB159" s="63"/>
      <c r="EJC159" s="63"/>
      <c r="EJD159" s="63"/>
      <c r="EJE159" s="63"/>
      <c r="EJF159" s="63"/>
      <c r="EJG159" s="63"/>
      <c r="EJH159" s="63"/>
      <c r="EJI159" s="63"/>
      <c r="EJJ159" s="63"/>
      <c r="EJK159" s="63"/>
      <c r="EJL159" s="63"/>
      <c r="EJM159" s="63"/>
      <c r="EJN159" s="63"/>
      <c r="EJO159" s="63"/>
      <c r="EJP159" s="63"/>
      <c r="EJQ159" s="63"/>
      <c r="EJR159" s="63"/>
      <c r="EJS159" s="63"/>
      <c r="EJT159" s="63"/>
      <c r="EJU159" s="63"/>
      <c r="EJV159" s="63"/>
      <c r="EJW159" s="63"/>
      <c r="EJX159" s="63"/>
      <c r="EJY159" s="63"/>
      <c r="EJZ159" s="63"/>
      <c r="EKA159" s="63"/>
      <c r="EKB159" s="63"/>
      <c r="EKC159" s="63"/>
      <c r="EKD159" s="63"/>
      <c r="EKE159" s="63"/>
      <c r="EKF159" s="63"/>
      <c r="EKG159" s="63"/>
      <c r="EKH159" s="63"/>
      <c r="EKI159" s="63"/>
      <c r="EKJ159" s="63"/>
      <c r="EKK159" s="63"/>
      <c r="EKL159" s="63"/>
      <c r="EKM159" s="63"/>
      <c r="EKN159" s="63"/>
      <c r="EKO159" s="63"/>
      <c r="EKP159" s="63"/>
      <c r="EKQ159" s="63"/>
      <c r="EKR159" s="63"/>
      <c r="EKS159" s="63"/>
      <c r="EKT159" s="63"/>
      <c r="EKU159" s="63"/>
      <c r="EKV159" s="63"/>
      <c r="EKW159" s="63"/>
      <c r="EKX159" s="63"/>
      <c r="EKY159" s="63"/>
      <c r="EKZ159" s="63"/>
      <c r="ELA159" s="63"/>
      <c r="ELB159" s="63"/>
      <c r="ELC159" s="63"/>
      <c r="ELD159" s="63"/>
      <c r="ELE159" s="63"/>
      <c r="ELF159" s="63"/>
      <c r="ELG159" s="63"/>
      <c r="ELH159" s="63"/>
      <c r="ELI159" s="63"/>
      <c r="ELJ159" s="63"/>
      <c r="ELK159" s="63"/>
      <c r="ELL159" s="63"/>
      <c r="ELM159" s="63"/>
      <c r="ELN159" s="63"/>
      <c r="ELO159" s="63"/>
      <c r="ELP159" s="63"/>
      <c r="ELQ159" s="63"/>
      <c r="ELR159" s="63"/>
      <c r="ELS159" s="63"/>
      <c r="ELT159" s="63"/>
      <c r="ELU159" s="63"/>
      <c r="ELV159" s="63"/>
      <c r="ELW159" s="63"/>
      <c r="ELX159" s="63"/>
      <c r="ELY159" s="63"/>
      <c r="ELZ159" s="63"/>
      <c r="EMA159" s="63"/>
      <c r="EMB159" s="63"/>
      <c r="EMC159" s="63"/>
      <c r="EMD159" s="63"/>
      <c r="EME159" s="63"/>
      <c r="EMF159" s="63"/>
      <c r="EMG159" s="63"/>
      <c r="EMH159" s="63"/>
      <c r="EMI159" s="63"/>
      <c r="EMJ159" s="63"/>
      <c r="EMK159" s="63"/>
      <c r="EML159" s="63"/>
      <c r="EMM159" s="63"/>
      <c r="EMN159" s="63"/>
      <c r="EMO159" s="63"/>
      <c r="EMP159" s="63"/>
      <c r="EMQ159" s="63"/>
      <c r="EMR159" s="63"/>
      <c r="EMS159" s="63"/>
      <c r="EMT159" s="63"/>
      <c r="EMU159" s="63"/>
      <c r="EMV159" s="63"/>
      <c r="EMW159" s="63"/>
      <c r="EMX159" s="63"/>
      <c r="EMY159" s="63"/>
      <c r="EMZ159" s="63"/>
      <c r="ENA159" s="63"/>
      <c r="ENB159" s="63"/>
      <c r="ENC159" s="63"/>
      <c r="END159" s="63"/>
      <c r="ENE159" s="63"/>
      <c r="ENF159" s="63"/>
      <c r="ENG159" s="63"/>
      <c r="ENH159" s="63"/>
      <c r="ENI159" s="63"/>
      <c r="ENJ159" s="63"/>
      <c r="ENK159" s="63"/>
      <c r="ENL159" s="63"/>
      <c r="ENM159" s="63"/>
      <c r="ENN159" s="63"/>
      <c r="ENO159" s="63"/>
      <c r="ENP159" s="63"/>
      <c r="ENQ159" s="63"/>
      <c r="ENR159" s="63"/>
      <c r="ENS159" s="63"/>
      <c r="ENT159" s="63"/>
      <c r="ENU159" s="63"/>
      <c r="ENV159" s="63"/>
      <c r="ENW159" s="63"/>
      <c r="ENX159" s="63"/>
      <c r="ENY159" s="63"/>
      <c r="ENZ159" s="63"/>
      <c r="EOA159" s="63"/>
      <c r="EOB159" s="63"/>
      <c r="EOC159" s="63"/>
      <c r="EOD159" s="63"/>
      <c r="EOE159" s="63"/>
      <c r="EOF159" s="63"/>
      <c r="EOG159" s="63"/>
      <c r="EOH159" s="63"/>
      <c r="EOI159" s="63"/>
      <c r="EOJ159" s="63"/>
      <c r="EOK159" s="63"/>
      <c r="EOL159" s="63"/>
      <c r="EOM159" s="63"/>
      <c r="EON159" s="63"/>
      <c r="EOO159" s="63"/>
      <c r="EOP159" s="63"/>
      <c r="EOQ159" s="63"/>
      <c r="EOR159" s="63"/>
      <c r="EOS159" s="63"/>
      <c r="EOT159" s="63"/>
      <c r="EOU159" s="63"/>
      <c r="EOV159" s="63"/>
      <c r="EOW159" s="63"/>
      <c r="EOX159" s="63"/>
      <c r="EOY159" s="63"/>
      <c r="EOZ159" s="63"/>
      <c r="EPA159" s="63"/>
      <c r="EPB159" s="63"/>
      <c r="EPC159" s="63"/>
      <c r="EPD159" s="63"/>
      <c r="EPE159" s="63"/>
      <c r="EPF159" s="63"/>
      <c r="EPG159" s="63"/>
      <c r="EPH159" s="63"/>
      <c r="EPI159" s="63"/>
      <c r="EPJ159" s="63"/>
      <c r="EPK159" s="63"/>
      <c r="EPL159" s="63"/>
      <c r="EPM159" s="63"/>
      <c r="EPN159" s="63"/>
      <c r="EPO159" s="63"/>
      <c r="EPP159" s="63"/>
      <c r="EPQ159" s="63"/>
      <c r="EPR159" s="63"/>
      <c r="EPS159" s="63"/>
      <c r="EPT159" s="63"/>
      <c r="EPU159" s="63"/>
      <c r="EPV159" s="63"/>
      <c r="EPW159" s="63"/>
      <c r="EPX159" s="63"/>
      <c r="EPY159" s="63"/>
      <c r="EPZ159" s="63"/>
      <c r="EQA159" s="63"/>
      <c r="EQB159" s="63"/>
      <c r="EQC159" s="63"/>
      <c r="EQD159" s="63"/>
      <c r="EQE159" s="63"/>
      <c r="EQF159" s="63"/>
      <c r="EQG159" s="63"/>
      <c r="EQH159" s="63"/>
      <c r="EQI159" s="63"/>
      <c r="EQJ159" s="63"/>
      <c r="EQK159" s="63"/>
      <c r="EQL159" s="63"/>
      <c r="EQM159" s="63"/>
      <c r="EQN159" s="63"/>
      <c r="EQO159" s="63"/>
      <c r="EQP159" s="63"/>
      <c r="EQQ159" s="63"/>
      <c r="EQR159" s="63"/>
      <c r="EQS159" s="63"/>
      <c r="EQT159" s="63"/>
      <c r="EQU159" s="63"/>
      <c r="EQV159" s="63"/>
      <c r="EQW159" s="63"/>
      <c r="EQX159" s="63"/>
      <c r="EQY159" s="63"/>
      <c r="EQZ159" s="63"/>
      <c r="ERA159" s="63"/>
      <c r="ERB159" s="63"/>
      <c r="ERC159" s="63"/>
      <c r="ERD159" s="63"/>
      <c r="ERE159" s="63"/>
      <c r="ERF159" s="63"/>
      <c r="ERG159" s="63"/>
      <c r="ERH159" s="63"/>
      <c r="ERI159" s="63"/>
      <c r="ERJ159" s="63"/>
      <c r="ERK159" s="63"/>
      <c r="ERL159" s="63"/>
      <c r="ERM159" s="63"/>
      <c r="ERN159" s="63"/>
      <c r="ERO159" s="63"/>
      <c r="ERP159" s="63"/>
      <c r="ERQ159" s="63"/>
      <c r="ERR159" s="63"/>
      <c r="ERS159" s="63"/>
      <c r="ERT159" s="63"/>
      <c r="ERU159" s="63"/>
      <c r="ERV159" s="63"/>
      <c r="ERW159" s="63"/>
      <c r="ERX159" s="63"/>
      <c r="ERY159" s="63"/>
      <c r="ERZ159" s="63"/>
      <c r="ESA159" s="63"/>
      <c r="ESB159" s="63"/>
      <c r="ESC159" s="63"/>
      <c r="ESD159" s="63"/>
      <c r="ESE159" s="63"/>
      <c r="ESF159" s="63"/>
      <c r="ESG159" s="63"/>
      <c r="ESH159" s="63"/>
      <c r="ESI159" s="63"/>
      <c r="ESJ159" s="63"/>
      <c r="ESK159" s="63"/>
      <c r="ESL159" s="63"/>
      <c r="ESM159" s="63"/>
      <c r="ESN159" s="63"/>
      <c r="ESO159" s="63"/>
      <c r="ESP159" s="63"/>
      <c r="ESQ159" s="63"/>
      <c r="ESR159" s="63"/>
      <c r="ESS159" s="63"/>
      <c r="EST159" s="63"/>
      <c r="ESU159" s="63"/>
      <c r="ESV159" s="63"/>
      <c r="ESW159" s="63"/>
      <c r="ESX159" s="63"/>
      <c r="ESY159" s="63"/>
      <c r="ESZ159" s="63"/>
      <c r="ETA159" s="63"/>
      <c r="ETB159" s="63"/>
      <c r="ETC159" s="63"/>
      <c r="ETD159" s="63"/>
      <c r="ETE159" s="63"/>
      <c r="ETF159" s="63"/>
      <c r="ETG159" s="63"/>
      <c r="ETH159" s="63"/>
      <c r="ETI159" s="63"/>
      <c r="ETJ159" s="63"/>
      <c r="ETK159" s="63"/>
      <c r="ETL159" s="63"/>
      <c r="ETM159" s="63"/>
      <c r="ETN159" s="63"/>
      <c r="ETO159" s="63"/>
      <c r="ETP159" s="63"/>
      <c r="ETQ159" s="63"/>
      <c r="ETR159" s="63"/>
      <c r="ETS159" s="63"/>
      <c r="ETT159" s="63"/>
      <c r="ETU159" s="63"/>
      <c r="ETV159" s="63"/>
      <c r="ETW159" s="63"/>
      <c r="ETX159" s="63"/>
      <c r="ETY159" s="63"/>
      <c r="ETZ159" s="63"/>
      <c r="EUA159" s="63"/>
      <c r="EUB159" s="63"/>
      <c r="EUC159" s="63"/>
      <c r="EUD159" s="63"/>
      <c r="EUE159" s="63"/>
      <c r="EUF159" s="63"/>
      <c r="EUG159" s="63"/>
      <c r="EUH159" s="63"/>
      <c r="EUI159" s="63"/>
      <c r="EUJ159" s="63"/>
      <c r="EUK159" s="63"/>
      <c r="EUL159" s="63"/>
      <c r="EUM159" s="63"/>
      <c r="EUN159" s="63"/>
      <c r="EUO159" s="63"/>
      <c r="EUP159" s="63"/>
      <c r="EUQ159" s="63"/>
      <c r="EUR159" s="63"/>
      <c r="EUS159" s="63"/>
      <c r="EUT159" s="63"/>
      <c r="EUU159" s="63"/>
      <c r="EUV159" s="63"/>
      <c r="EUW159" s="63"/>
      <c r="EUX159" s="63"/>
      <c r="EUY159" s="63"/>
      <c r="EUZ159" s="63"/>
      <c r="EVA159" s="63"/>
      <c r="EVB159" s="63"/>
      <c r="EVC159" s="63"/>
      <c r="EVD159" s="63"/>
      <c r="EVE159" s="63"/>
      <c r="EVF159" s="63"/>
      <c r="EVG159" s="63"/>
      <c r="EVH159" s="63"/>
      <c r="EVI159" s="63"/>
      <c r="EVJ159" s="63"/>
      <c r="EVK159" s="63"/>
      <c r="EVL159" s="63"/>
      <c r="EVM159" s="63"/>
      <c r="EVN159" s="63"/>
      <c r="EVO159" s="63"/>
      <c r="EVP159" s="63"/>
      <c r="EVQ159" s="63"/>
      <c r="EVR159" s="63"/>
      <c r="EVS159" s="63"/>
      <c r="EVT159" s="63"/>
      <c r="EVU159" s="63"/>
      <c r="EVV159" s="63"/>
      <c r="EVW159" s="63"/>
      <c r="EVX159" s="63"/>
      <c r="EVY159" s="63"/>
      <c r="EVZ159" s="63"/>
      <c r="EWA159" s="63"/>
      <c r="EWB159" s="63"/>
      <c r="EWC159" s="63"/>
      <c r="EWD159" s="63"/>
      <c r="EWE159" s="63"/>
      <c r="EWF159" s="63"/>
      <c r="EWG159" s="63"/>
      <c r="EWH159" s="63"/>
      <c r="EWI159" s="63"/>
      <c r="EWJ159" s="63"/>
      <c r="EWK159" s="63"/>
      <c r="EWL159" s="63"/>
      <c r="EWM159" s="63"/>
      <c r="EWN159" s="63"/>
      <c r="EWO159" s="63"/>
      <c r="EWP159" s="63"/>
      <c r="EWQ159" s="63"/>
      <c r="EWR159" s="63"/>
      <c r="EWS159" s="63"/>
      <c r="EWT159" s="63"/>
      <c r="EWU159" s="63"/>
      <c r="EWV159" s="63"/>
      <c r="EWW159" s="63"/>
      <c r="EWX159" s="63"/>
      <c r="EWY159" s="63"/>
      <c r="EWZ159" s="63"/>
      <c r="EXA159" s="63"/>
      <c r="EXB159" s="63"/>
      <c r="EXC159" s="63"/>
      <c r="EXD159" s="63"/>
      <c r="EXE159" s="63"/>
      <c r="EXF159" s="63"/>
      <c r="EXG159" s="63"/>
      <c r="EXH159" s="63"/>
      <c r="EXI159" s="63"/>
      <c r="EXJ159" s="63"/>
      <c r="EXK159" s="63"/>
      <c r="EXL159" s="63"/>
      <c r="EXM159" s="63"/>
      <c r="EXN159" s="63"/>
      <c r="EXO159" s="63"/>
      <c r="EXP159" s="63"/>
      <c r="EXQ159" s="63"/>
      <c r="EXR159" s="63"/>
      <c r="EXS159" s="63"/>
      <c r="EXT159" s="63"/>
      <c r="EXU159" s="63"/>
      <c r="EXV159" s="63"/>
      <c r="EXW159" s="63"/>
      <c r="EXX159" s="63"/>
      <c r="EXY159" s="63"/>
      <c r="EXZ159" s="63"/>
      <c r="EYA159" s="63"/>
      <c r="EYB159" s="63"/>
      <c r="EYC159" s="63"/>
      <c r="EYD159" s="63"/>
      <c r="EYE159" s="63"/>
      <c r="EYF159" s="63"/>
      <c r="EYG159" s="63"/>
      <c r="EYH159" s="63"/>
      <c r="EYI159" s="63"/>
      <c r="EYJ159" s="63"/>
      <c r="EYK159" s="63"/>
      <c r="EYL159" s="63"/>
      <c r="EYM159" s="63"/>
      <c r="EYN159" s="63"/>
      <c r="EYO159" s="63"/>
      <c r="EYP159" s="63"/>
      <c r="EYQ159" s="63"/>
      <c r="EYR159" s="63"/>
      <c r="EYS159" s="63"/>
      <c r="EYT159" s="63"/>
      <c r="EYU159" s="63"/>
      <c r="EYV159" s="63"/>
      <c r="EYW159" s="63"/>
      <c r="EYX159" s="63"/>
      <c r="EYY159" s="63"/>
      <c r="EYZ159" s="63"/>
      <c r="EZA159" s="63"/>
      <c r="EZB159" s="63"/>
      <c r="EZC159" s="63"/>
      <c r="EZD159" s="63"/>
      <c r="EZE159" s="63"/>
      <c r="EZF159" s="63"/>
      <c r="EZG159" s="63"/>
      <c r="EZH159" s="63"/>
      <c r="EZI159" s="63"/>
      <c r="EZJ159" s="63"/>
      <c r="EZK159" s="63"/>
      <c r="EZL159" s="63"/>
      <c r="EZM159" s="63"/>
      <c r="EZN159" s="63"/>
      <c r="EZO159" s="63"/>
      <c r="EZP159" s="63"/>
      <c r="EZQ159" s="63"/>
      <c r="EZR159" s="63"/>
      <c r="EZS159" s="63"/>
      <c r="EZT159" s="63"/>
      <c r="EZU159" s="63"/>
      <c r="EZV159" s="63"/>
      <c r="EZW159" s="63"/>
      <c r="EZX159" s="63"/>
      <c r="EZY159" s="63"/>
      <c r="EZZ159" s="63"/>
      <c r="FAA159" s="63"/>
      <c r="FAB159" s="63"/>
      <c r="FAC159" s="63"/>
      <c r="FAD159" s="63"/>
      <c r="FAE159" s="63"/>
      <c r="FAF159" s="63"/>
      <c r="FAG159" s="63"/>
      <c r="FAH159" s="63"/>
      <c r="FAI159" s="63"/>
      <c r="FAJ159" s="63"/>
      <c r="FAK159" s="63"/>
      <c r="FAL159" s="63"/>
      <c r="FAM159" s="63"/>
      <c r="FAN159" s="63"/>
      <c r="FAO159" s="63"/>
      <c r="FAP159" s="63"/>
      <c r="FAQ159" s="63"/>
      <c r="FAR159" s="63"/>
      <c r="FAS159" s="63"/>
      <c r="FAT159" s="63"/>
      <c r="FAU159" s="63"/>
      <c r="FAV159" s="63"/>
      <c r="FAW159" s="63"/>
      <c r="FAX159" s="63"/>
      <c r="FAY159" s="63"/>
      <c r="FAZ159" s="63"/>
      <c r="FBA159" s="63"/>
      <c r="FBB159" s="63"/>
      <c r="FBC159" s="63"/>
      <c r="FBD159" s="63"/>
      <c r="FBE159" s="63"/>
      <c r="FBF159" s="63"/>
      <c r="FBG159" s="63"/>
      <c r="FBH159" s="63"/>
      <c r="FBI159" s="63"/>
      <c r="FBJ159" s="63"/>
      <c r="FBK159" s="63"/>
      <c r="FBL159" s="63"/>
      <c r="FBM159" s="63"/>
      <c r="FBN159" s="63"/>
      <c r="FBO159" s="63"/>
      <c r="FBP159" s="63"/>
      <c r="FBQ159" s="63"/>
      <c r="FBR159" s="63"/>
      <c r="FBS159" s="63"/>
      <c r="FBT159" s="63"/>
      <c r="FBU159" s="63"/>
      <c r="FBV159" s="63"/>
      <c r="FBW159" s="63"/>
      <c r="FBX159" s="63"/>
      <c r="FBY159" s="63"/>
      <c r="FBZ159" s="63"/>
      <c r="FCA159" s="63"/>
      <c r="FCB159" s="63"/>
      <c r="FCC159" s="63"/>
      <c r="FCD159" s="63"/>
      <c r="FCE159" s="63"/>
      <c r="FCF159" s="63"/>
      <c r="FCG159" s="63"/>
      <c r="FCH159" s="63"/>
      <c r="FCI159" s="63"/>
      <c r="FCJ159" s="63"/>
      <c r="FCK159" s="63"/>
      <c r="FCL159" s="63"/>
      <c r="FCM159" s="63"/>
      <c r="FCN159" s="63"/>
      <c r="FCO159" s="63"/>
      <c r="FCP159" s="63"/>
      <c r="FCQ159" s="63"/>
      <c r="FCR159" s="63"/>
      <c r="FCS159" s="63"/>
      <c r="FCT159" s="63"/>
      <c r="FCU159" s="63"/>
      <c r="FCV159" s="63"/>
      <c r="FCW159" s="63"/>
      <c r="FCX159" s="63"/>
      <c r="FCY159" s="63"/>
      <c r="FCZ159" s="63"/>
      <c r="FDA159" s="63"/>
      <c r="FDB159" s="63"/>
      <c r="FDC159" s="63"/>
      <c r="FDD159" s="63"/>
      <c r="FDE159" s="63"/>
      <c r="FDF159" s="63"/>
      <c r="FDG159" s="63"/>
      <c r="FDH159" s="63"/>
      <c r="FDI159" s="63"/>
      <c r="FDJ159" s="63"/>
      <c r="FDK159" s="63"/>
      <c r="FDL159" s="63"/>
      <c r="FDM159" s="63"/>
      <c r="FDN159" s="63"/>
      <c r="FDO159" s="63"/>
      <c r="FDP159" s="63"/>
      <c r="FDQ159" s="63"/>
      <c r="FDR159" s="63"/>
      <c r="FDS159" s="63"/>
      <c r="FDT159" s="63"/>
      <c r="FDU159" s="63"/>
      <c r="FDV159" s="63"/>
      <c r="FDW159" s="63"/>
      <c r="FDX159" s="63"/>
      <c r="FDY159" s="63"/>
      <c r="FDZ159" s="63"/>
      <c r="FEA159" s="63"/>
      <c r="FEB159" s="63"/>
      <c r="FEC159" s="63"/>
      <c r="FED159" s="63"/>
      <c r="FEE159" s="63"/>
      <c r="FEF159" s="63"/>
      <c r="FEG159" s="63"/>
      <c r="FEH159" s="63"/>
      <c r="FEI159" s="63"/>
      <c r="FEJ159" s="63"/>
      <c r="FEK159" s="63"/>
      <c r="FEL159" s="63"/>
      <c r="FEM159" s="63"/>
      <c r="FEN159" s="63"/>
      <c r="FEO159" s="63"/>
      <c r="FEP159" s="63"/>
      <c r="FEQ159" s="63"/>
      <c r="FER159" s="63"/>
      <c r="FES159" s="63"/>
      <c r="FET159" s="63"/>
      <c r="FEU159" s="63"/>
      <c r="FEV159" s="63"/>
      <c r="FEW159" s="63"/>
      <c r="FEX159" s="63"/>
      <c r="FEY159" s="63"/>
      <c r="FEZ159" s="63"/>
      <c r="FFA159" s="63"/>
      <c r="FFB159" s="63"/>
      <c r="FFC159" s="63"/>
      <c r="FFD159" s="63"/>
      <c r="FFE159" s="63"/>
      <c r="FFF159" s="63"/>
      <c r="FFG159" s="63"/>
      <c r="FFH159" s="63"/>
      <c r="FFI159" s="63"/>
      <c r="FFJ159" s="63"/>
      <c r="FFK159" s="63"/>
      <c r="FFL159" s="63"/>
      <c r="FFM159" s="63"/>
      <c r="FFN159" s="63"/>
      <c r="FFO159" s="63"/>
      <c r="FFP159" s="63"/>
      <c r="FFQ159" s="63"/>
      <c r="FFR159" s="63"/>
      <c r="FFS159" s="63"/>
      <c r="FFT159" s="63"/>
      <c r="FFU159" s="63"/>
      <c r="FFV159" s="63"/>
      <c r="FFW159" s="63"/>
      <c r="FFX159" s="63"/>
      <c r="FFY159" s="63"/>
      <c r="FFZ159" s="63"/>
      <c r="FGA159" s="63"/>
      <c r="FGB159" s="63"/>
      <c r="FGC159" s="63"/>
      <c r="FGD159" s="63"/>
      <c r="FGE159" s="63"/>
      <c r="FGF159" s="63"/>
      <c r="FGG159" s="63"/>
      <c r="FGH159" s="63"/>
      <c r="FGI159" s="63"/>
      <c r="FGJ159" s="63"/>
      <c r="FGK159" s="63"/>
      <c r="FGL159" s="63"/>
      <c r="FGM159" s="63"/>
      <c r="FGN159" s="63"/>
      <c r="FGO159" s="63"/>
      <c r="FGP159" s="63"/>
      <c r="FGQ159" s="63"/>
      <c r="FGR159" s="63"/>
      <c r="FGS159" s="63"/>
      <c r="FGT159" s="63"/>
      <c r="FGU159" s="63"/>
      <c r="FGV159" s="63"/>
      <c r="FGW159" s="63"/>
      <c r="FGX159" s="63"/>
      <c r="FGY159" s="63"/>
      <c r="FGZ159" s="63"/>
      <c r="FHA159" s="63"/>
      <c r="FHB159" s="63"/>
      <c r="FHC159" s="63"/>
      <c r="FHD159" s="63"/>
      <c r="FHE159" s="63"/>
      <c r="FHF159" s="63"/>
      <c r="FHG159" s="63"/>
      <c r="FHH159" s="63"/>
      <c r="FHI159" s="63"/>
      <c r="FHJ159" s="63"/>
      <c r="FHK159" s="63"/>
      <c r="FHL159" s="63"/>
      <c r="FHM159" s="63"/>
      <c r="FHN159" s="63"/>
      <c r="FHO159" s="63"/>
      <c r="FHP159" s="63"/>
      <c r="FHQ159" s="63"/>
      <c r="FHR159" s="63"/>
      <c r="FHS159" s="63"/>
      <c r="FHT159" s="63"/>
      <c r="FHU159" s="63"/>
      <c r="FHV159" s="63"/>
      <c r="FHW159" s="63"/>
      <c r="FHX159" s="63"/>
      <c r="FHY159" s="63"/>
      <c r="FHZ159" s="63"/>
      <c r="FIA159" s="63"/>
      <c r="FIB159" s="63"/>
      <c r="FIC159" s="63"/>
      <c r="FID159" s="63"/>
      <c r="FIE159" s="63"/>
      <c r="FIF159" s="63"/>
      <c r="FIG159" s="63"/>
      <c r="FIH159" s="63"/>
      <c r="FII159" s="63"/>
      <c r="FIJ159" s="63"/>
      <c r="FIK159" s="63"/>
      <c r="FIL159" s="63"/>
      <c r="FIM159" s="63"/>
      <c r="FIN159" s="63"/>
      <c r="FIO159" s="63"/>
      <c r="FIP159" s="63"/>
      <c r="FIQ159" s="63"/>
      <c r="FIR159" s="63"/>
      <c r="FIS159" s="63"/>
      <c r="FIT159" s="63"/>
      <c r="FIU159" s="63"/>
      <c r="FIV159" s="63"/>
      <c r="FIW159" s="63"/>
      <c r="FIX159" s="63"/>
      <c r="FIY159" s="63"/>
      <c r="FIZ159" s="63"/>
      <c r="FJA159" s="63"/>
      <c r="FJB159" s="63"/>
      <c r="FJC159" s="63"/>
      <c r="FJD159" s="63"/>
      <c r="FJE159" s="63"/>
      <c r="FJF159" s="63"/>
      <c r="FJG159" s="63"/>
      <c r="FJH159" s="63"/>
      <c r="FJI159" s="63"/>
      <c r="FJJ159" s="63"/>
      <c r="FJK159" s="63"/>
      <c r="FJL159" s="63"/>
      <c r="FJM159" s="63"/>
      <c r="FJN159" s="63"/>
      <c r="FJO159" s="63"/>
      <c r="FJP159" s="63"/>
      <c r="FJQ159" s="63"/>
      <c r="FJR159" s="63"/>
      <c r="FJS159" s="63"/>
      <c r="FJT159" s="63"/>
      <c r="FJU159" s="63"/>
      <c r="FJV159" s="63"/>
      <c r="FJW159" s="63"/>
      <c r="FJX159" s="63"/>
      <c r="FJY159" s="63"/>
      <c r="FJZ159" s="63"/>
      <c r="FKA159" s="63"/>
      <c r="FKB159" s="63"/>
      <c r="FKC159" s="63"/>
      <c r="FKD159" s="63"/>
      <c r="FKE159" s="63"/>
      <c r="FKF159" s="63"/>
      <c r="FKG159" s="63"/>
      <c r="FKH159" s="63"/>
      <c r="FKI159" s="63"/>
      <c r="FKJ159" s="63"/>
      <c r="FKK159" s="63"/>
      <c r="FKL159" s="63"/>
      <c r="FKM159" s="63"/>
      <c r="FKN159" s="63"/>
      <c r="FKO159" s="63"/>
      <c r="FKP159" s="63"/>
      <c r="FKQ159" s="63"/>
      <c r="FKR159" s="63"/>
      <c r="FKS159" s="63"/>
      <c r="FKT159" s="63"/>
      <c r="FKU159" s="63"/>
      <c r="FKV159" s="63"/>
      <c r="FKW159" s="63"/>
      <c r="FKX159" s="63"/>
      <c r="FKY159" s="63"/>
      <c r="FKZ159" s="63"/>
      <c r="FLA159" s="63"/>
      <c r="FLB159" s="63"/>
      <c r="FLC159" s="63"/>
      <c r="FLD159" s="63"/>
      <c r="FLE159" s="63"/>
      <c r="FLF159" s="63"/>
      <c r="FLG159" s="63"/>
      <c r="FLH159" s="63"/>
      <c r="FLI159" s="63"/>
      <c r="FLJ159" s="63"/>
      <c r="FLK159" s="63"/>
      <c r="FLL159" s="63"/>
      <c r="FLM159" s="63"/>
      <c r="FLN159" s="63"/>
      <c r="FLO159" s="63"/>
      <c r="FLP159" s="63"/>
      <c r="FLQ159" s="63"/>
      <c r="FLR159" s="63"/>
      <c r="FLS159" s="63"/>
      <c r="FLT159" s="63"/>
      <c r="FLU159" s="63"/>
      <c r="FLV159" s="63"/>
      <c r="FLW159" s="63"/>
      <c r="FLX159" s="63"/>
      <c r="FLY159" s="63"/>
      <c r="FLZ159" s="63"/>
      <c r="FMA159" s="63"/>
      <c r="FMB159" s="63"/>
      <c r="FMC159" s="63"/>
      <c r="FMD159" s="63"/>
      <c r="FME159" s="63"/>
      <c r="FMF159" s="63"/>
      <c r="FMG159" s="63"/>
      <c r="FMH159" s="63"/>
      <c r="FMI159" s="63"/>
      <c r="FMJ159" s="63"/>
      <c r="FMK159" s="63"/>
      <c r="FML159" s="63"/>
      <c r="FMM159" s="63"/>
      <c r="FMN159" s="63"/>
      <c r="FMO159" s="63"/>
      <c r="FMP159" s="63"/>
      <c r="FMQ159" s="63"/>
      <c r="FMR159" s="63"/>
      <c r="FMS159" s="63"/>
      <c r="FMT159" s="63"/>
      <c r="FMU159" s="63"/>
      <c r="FMV159" s="63"/>
      <c r="FMW159" s="63"/>
      <c r="FMX159" s="63"/>
      <c r="FMY159" s="63"/>
      <c r="FMZ159" s="63"/>
      <c r="FNA159" s="63"/>
      <c r="FNB159" s="63"/>
      <c r="FNC159" s="63"/>
      <c r="FND159" s="63"/>
      <c r="FNE159" s="63"/>
      <c r="FNF159" s="63"/>
      <c r="FNG159" s="63"/>
      <c r="FNH159" s="63"/>
      <c r="FNI159" s="63"/>
      <c r="FNJ159" s="63"/>
      <c r="FNK159" s="63"/>
      <c r="FNL159" s="63"/>
      <c r="FNM159" s="63"/>
      <c r="FNN159" s="63"/>
      <c r="FNO159" s="63"/>
      <c r="FNP159" s="63"/>
      <c r="FNQ159" s="63"/>
      <c r="FNR159" s="63"/>
      <c r="FNS159" s="63"/>
      <c r="FNT159" s="63"/>
      <c r="FNU159" s="63"/>
      <c r="FNV159" s="63"/>
      <c r="FNW159" s="63"/>
      <c r="FNX159" s="63"/>
      <c r="FNY159" s="63"/>
      <c r="FNZ159" s="63"/>
      <c r="FOA159" s="63"/>
      <c r="FOB159" s="63"/>
      <c r="FOC159" s="63"/>
      <c r="FOD159" s="63"/>
      <c r="FOE159" s="63"/>
      <c r="FOF159" s="63"/>
      <c r="FOG159" s="63"/>
      <c r="FOH159" s="63"/>
      <c r="FOI159" s="63"/>
      <c r="FOJ159" s="63"/>
      <c r="FOK159" s="63"/>
      <c r="FOL159" s="63"/>
      <c r="FOM159" s="63"/>
      <c r="FON159" s="63"/>
      <c r="FOO159" s="63"/>
      <c r="FOP159" s="63"/>
      <c r="FOQ159" s="63"/>
      <c r="FOR159" s="63"/>
      <c r="FOS159" s="63"/>
      <c r="FOT159" s="63"/>
      <c r="FOU159" s="63"/>
      <c r="FOV159" s="63"/>
      <c r="FOW159" s="63"/>
      <c r="FOX159" s="63"/>
      <c r="FOY159" s="63"/>
      <c r="FOZ159" s="63"/>
      <c r="FPA159" s="63"/>
      <c r="FPB159" s="63"/>
      <c r="FPC159" s="63"/>
      <c r="FPD159" s="63"/>
      <c r="FPE159" s="63"/>
      <c r="FPF159" s="63"/>
      <c r="FPG159" s="63"/>
      <c r="FPH159" s="63"/>
      <c r="FPI159" s="63"/>
      <c r="FPJ159" s="63"/>
      <c r="FPK159" s="63"/>
      <c r="FPL159" s="63"/>
      <c r="FPM159" s="63"/>
      <c r="FPN159" s="63"/>
      <c r="FPO159" s="63"/>
      <c r="FPP159" s="63"/>
      <c r="FPQ159" s="63"/>
      <c r="FPR159" s="63"/>
      <c r="FPS159" s="63"/>
      <c r="FPT159" s="63"/>
      <c r="FPU159" s="63"/>
      <c r="FPV159" s="63"/>
      <c r="FPW159" s="63"/>
      <c r="FPX159" s="63"/>
      <c r="FPY159" s="63"/>
      <c r="FPZ159" s="63"/>
      <c r="FQA159" s="63"/>
      <c r="FQB159" s="63"/>
      <c r="FQC159" s="63"/>
      <c r="FQD159" s="63"/>
      <c r="FQE159" s="63"/>
      <c r="FQF159" s="63"/>
      <c r="FQG159" s="63"/>
      <c r="FQH159" s="63"/>
      <c r="FQI159" s="63"/>
      <c r="FQJ159" s="63"/>
      <c r="FQK159" s="63"/>
      <c r="FQL159" s="63"/>
      <c r="FQM159" s="63"/>
      <c r="FQN159" s="63"/>
      <c r="FQO159" s="63"/>
      <c r="FQP159" s="63"/>
      <c r="FQQ159" s="63"/>
      <c r="FQR159" s="63"/>
      <c r="FQS159" s="63"/>
      <c r="FQT159" s="63"/>
      <c r="FQU159" s="63"/>
      <c r="FQV159" s="63"/>
      <c r="FQW159" s="63"/>
      <c r="FQX159" s="63"/>
      <c r="FQY159" s="63"/>
      <c r="FQZ159" s="63"/>
      <c r="FRA159" s="63"/>
      <c r="FRB159" s="63"/>
      <c r="FRC159" s="63"/>
      <c r="FRD159" s="63"/>
      <c r="FRE159" s="63"/>
      <c r="FRF159" s="63"/>
      <c r="FRG159" s="63"/>
      <c r="FRH159" s="63"/>
      <c r="FRI159" s="63"/>
      <c r="FRJ159" s="63"/>
      <c r="FRK159" s="63"/>
      <c r="FRL159" s="63"/>
      <c r="FRM159" s="63"/>
      <c r="FRN159" s="63"/>
      <c r="FRO159" s="63"/>
      <c r="FRP159" s="63"/>
      <c r="FRQ159" s="63"/>
      <c r="FRR159" s="63"/>
      <c r="FRS159" s="63"/>
      <c r="FRT159" s="63"/>
      <c r="FRU159" s="63"/>
      <c r="FRV159" s="63"/>
      <c r="FRW159" s="63"/>
      <c r="FRX159" s="63"/>
      <c r="FRY159" s="63"/>
      <c r="FRZ159" s="63"/>
      <c r="FSA159" s="63"/>
      <c r="FSB159" s="63"/>
      <c r="FSC159" s="63"/>
      <c r="FSD159" s="63"/>
      <c r="FSE159" s="63"/>
      <c r="FSF159" s="63"/>
      <c r="FSG159" s="63"/>
      <c r="FSH159" s="63"/>
      <c r="FSI159" s="63"/>
      <c r="FSJ159" s="63"/>
      <c r="FSK159" s="63"/>
      <c r="FSL159" s="63"/>
      <c r="FSM159" s="63"/>
      <c r="FSN159" s="63"/>
      <c r="FSO159" s="63"/>
      <c r="FSP159" s="63"/>
      <c r="FSQ159" s="63"/>
      <c r="FSR159" s="63"/>
      <c r="FSS159" s="63"/>
      <c r="FST159" s="63"/>
      <c r="FSU159" s="63"/>
      <c r="FSV159" s="63"/>
      <c r="FSW159" s="63"/>
      <c r="FSX159" s="63"/>
      <c r="FSY159" s="63"/>
      <c r="FSZ159" s="63"/>
      <c r="FTA159" s="63"/>
      <c r="FTB159" s="63"/>
      <c r="FTC159" s="63"/>
      <c r="FTD159" s="63"/>
      <c r="FTE159" s="63"/>
      <c r="FTF159" s="63"/>
      <c r="FTG159" s="63"/>
      <c r="FTH159" s="63"/>
      <c r="FTI159" s="63"/>
      <c r="FTJ159" s="63"/>
      <c r="FTK159" s="63"/>
      <c r="FTL159" s="63"/>
      <c r="FTM159" s="63"/>
      <c r="FTN159" s="63"/>
      <c r="FTO159" s="63"/>
      <c r="FTP159" s="63"/>
      <c r="FTQ159" s="63"/>
      <c r="FTR159" s="63"/>
      <c r="FTS159" s="63"/>
      <c r="FTT159" s="63"/>
      <c r="FTU159" s="63"/>
      <c r="FTV159" s="63"/>
      <c r="FTW159" s="63"/>
      <c r="FTX159" s="63"/>
      <c r="FTY159" s="63"/>
      <c r="FTZ159" s="63"/>
      <c r="FUA159" s="63"/>
      <c r="FUB159" s="63"/>
      <c r="FUC159" s="63"/>
      <c r="FUD159" s="63"/>
      <c r="FUE159" s="63"/>
      <c r="FUF159" s="63"/>
      <c r="FUG159" s="63"/>
      <c r="FUH159" s="63"/>
      <c r="FUI159" s="63"/>
      <c r="FUJ159" s="63"/>
      <c r="FUK159" s="63"/>
      <c r="FUL159" s="63"/>
      <c r="FUM159" s="63"/>
      <c r="FUN159" s="63"/>
      <c r="FUO159" s="63"/>
      <c r="FUP159" s="63"/>
      <c r="FUQ159" s="63"/>
      <c r="FUR159" s="63"/>
      <c r="FUS159" s="63"/>
      <c r="FUT159" s="63"/>
      <c r="FUU159" s="63"/>
      <c r="FUV159" s="63"/>
      <c r="FUW159" s="63"/>
      <c r="FUX159" s="63"/>
      <c r="FUY159" s="63"/>
      <c r="FUZ159" s="63"/>
      <c r="FVA159" s="63"/>
      <c r="FVB159" s="63"/>
      <c r="FVC159" s="63"/>
      <c r="FVD159" s="63"/>
      <c r="FVE159" s="63"/>
      <c r="FVF159" s="63"/>
      <c r="FVG159" s="63"/>
      <c r="FVH159" s="63"/>
      <c r="FVI159" s="63"/>
      <c r="FVJ159" s="63"/>
      <c r="FVK159" s="63"/>
      <c r="FVL159" s="63"/>
      <c r="FVM159" s="63"/>
      <c r="FVN159" s="63"/>
      <c r="FVO159" s="63"/>
      <c r="FVP159" s="63"/>
      <c r="FVQ159" s="63"/>
      <c r="FVR159" s="63"/>
      <c r="FVS159" s="63"/>
      <c r="FVT159" s="63"/>
      <c r="FVU159" s="63"/>
      <c r="FVV159" s="63"/>
      <c r="FVW159" s="63"/>
      <c r="FVX159" s="63"/>
      <c r="FVY159" s="63"/>
      <c r="FVZ159" s="63"/>
      <c r="FWA159" s="63"/>
      <c r="FWB159" s="63"/>
      <c r="FWC159" s="63"/>
      <c r="FWD159" s="63"/>
      <c r="FWE159" s="63"/>
      <c r="FWF159" s="63"/>
      <c r="FWG159" s="63"/>
      <c r="FWH159" s="63"/>
      <c r="FWI159" s="63"/>
      <c r="FWJ159" s="63"/>
      <c r="FWK159" s="63"/>
      <c r="FWL159" s="63"/>
      <c r="FWM159" s="63"/>
      <c r="FWN159" s="63"/>
      <c r="FWO159" s="63"/>
      <c r="FWP159" s="63"/>
      <c r="FWQ159" s="63"/>
      <c r="FWR159" s="63"/>
      <c r="FWS159" s="63"/>
      <c r="FWT159" s="63"/>
      <c r="FWU159" s="63"/>
      <c r="FWV159" s="63"/>
      <c r="FWW159" s="63"/>
      <c r="FWX159" s="63"/>
      <c r="FWY159" s="63"/>
      <c r="FWZ159" s="63"/>
      <c r="FXA159" s="63"/>
      <c r="FXB159" s="63"/>
      <c r="FXC159" s="63"/>
      <c r="FXD159" s="63"/>
      <c r="FXE159" s="63"/>
      <c r="FXF159" s="63"/>
      <c r="FXG159" s="63"/>
      <c r="FXH159" s="63"/>
      <c r="FXI159" s="63"/>
      <c r="FXJ159" s="63"/>
      <c r="FXK159" s="63"/>
      <c r="FXL159" s="63"/>
      <c r="FXM159" s="63"/>
      <c r="FXN159" s="63"/>
      <c r="FXO159" s="63"/>
      <c r="FXP159" s="63"/>
      <c r="FXQ159" s="63"/>
      <c r="FXR159" s="63"/>
      <c r="FXS159" s="63"/>
      <c r="FXT159" s="63"/>
      <c r="FXU159" s="63"/>
      <c r="FXV159" s="63"/>
      <c r="FXW159" s="63"/>
      <c r="FXX159" s="63"/>
      <c r="FXY159" s="63"/>
      <c r="FXZ159" s="63"/>
      <c r="FYA159" s="63"/>
      <c r="FYB159" s="63"/>
      <c r="FYC159" s="63"/>
      <c r="FYD159" s="63"/>
      <c r="FYE159" s="63"/>
      <c r="FYF159" s="63"/>
      <c r="FYG159" s="63"/>
      <c r="FYH159" s="63"/>
      <c r="FYI159" s="63"/>
      <c r="FYJ159" s="63"/>
      <c r="FYK159" s="63"/>
      <c r="FYL159" s="63"/>
      <c r="FYM159" s="63"/>
      <c r="FYN159" s="63"/>
      <c r="FYO159" s="63"/>
      <c r="FYP159" s="63"/>
      <c r="FYQ159" s="63"/>
      <c r="FYR159" s="63"/>
      <c r="FYS159" s="63"/>
      <c r="FYT159" s="63"/>
      <c r="FYU159" s="63"/>
      <c r="FYV159" s="63"/>
      <c r="FYW159" s="63"/>
      <c r="FYX159" s="63"/>
      <c r="FYY159" s="63"/>
      <c r="FYZ159" s="63"/>
      <c r="FZA159" s="63"/>
      <c r="FZB159" s="63"/>
      <c r="FZC159" s="63"/>
      <c r="FZD159" s="63"/>
      <c r="FZE159" s="63"/>
      <c r="FZF159" s="63"/>
      <c r="FZG159" s="63"/>
      <c r="FZH159" s="63"/>
      <c r="FZI159" s="63"/>
      <c r="FZJ159" s="63"/>
      <c r="FZK159" s="63"/>
      <c r="FZL159" s="63"/>
      <c r="FZM159" s="63"/>
      <c r="FZN159" s="63"/>
      <c r="FZO159" s="63"/>
      <c r="FZP159" s="63"/>
      <c r="FZQ159" s="63"/>
      <c r="FZR159" s="63"/>
      <c r="FZS159" s="63"/>
      <c r="FZT159" s="63"/>
      <c r="FZU159" s="63"/>
      <c r="FZV159" s="63"/>
      <c r="FZW159" s="63"/>
      <c r="FZX159" s="63"/>
      <c r="FZY159" s="63"/>
      <c r="FZZ159" s="63"/>
      <c r="GAA159" s="63"/>
      <c r="GAB159" s="63"/>
      <c r="GAC159" s="63"/>
      <c r="GAD159" s="63"/>
      <c r="GAE159" s="63"/>
      <c r="GAF159" s="63"/>
      <c r="GAG159" s="63"/>
      <c r="GAH159" s="63"/>
      <c r="GAI159" s="63"/>
      <c r="GAJ159" s="63"/>
      <c r="GAK159" s="63"/>
      <c r="GAL159" s="63"/>
      <c r="GAM159" s="63"/>
      <c r="GAN159" s="63"/>
      <c r="GAO159" s="63"/>
      <c r="GAP159" s="63"/>
      <c r="GAQ159" s="63"/>
      <c r="GAR159" s="63"/>
      <c r="GAS159" s="63"/>
      <c r="GAT159" s="63"/>
      <c r="GAU159" s="63"/>
      <c r="GAV159" s="63"/>
      <c r="GAW159" s="63"/>
      <c r="GAX159" s="63"/>
      <c r="GAY159" s="63"/>
      <c r="GAZ159" s="63"/>
      <c r="GBA159" s="63"/>
      <c r="GBB159" s="63"/>
      <c r="GBC159" s="63"/>
      <c r="GBD159" s="63"/>
      <c r="GBE159" s="63"/>
      <c r="GBF159" s="63"/>
      <c r="GBG159" s="63"/>
      <c r="GBH159" s="63"/>
      <c r="GBI159" s="63"/>
      <c r="GBJ159" s="63"/>
      <c r="GBK159" s="63"/>
      <c r="GBL159" s="63"/>
      <c r="GBM159" s="63"/>
      <c r="GBN159" s="63"/>
      <c r="GBO159" s="63"/>
      <c r="GBP159" s="63"/>
      <c r="GBQ159" s="63"/>
      <c r="GBR159" s="63"/>
      <c r="GBS159" s="63"/>
      <c r="GBT159" s="63"/>
      <c r="GBU159" s="63"/>
      <c r="GBV159" s="63"/>
      <c r="GBW159" s="63"/>
      <c r="GBX159" s="63"/>
      <c r="GBY159" s="63"/>
      <c r="GBZ159" s="63"/>
      <c r="GCA159" s="63"/>
      <c r="GCB159" s="63"/>
      <c r="GCC159" s="63"/>
      <c r="GCD159" s="63"/>
      <c r="GCE159" s="63"/>
      <c r="GCF159" s="63"/>
      <c r="GCG159" s="63"/>
      <c r="GCH159" s="63"/>
      <c r="GCI159" s="63"/>
      <c r="GCJ159" s="63"/>
      <c r="GCK159" s="63"/>
      <c r="GCL159" s="63"/>
      <c r="GCM159" s="63"/>
      <c r="GCN159" s="63"/>
      <c r="GCO159" s="63"/>
      <c r="GCP159" s="63"/>
      <c r="GCQ159" s="63"/>
      <c r="GCR159" s="63"/>
      <c r="GCS159" s="63"/>
      <c r="GCT159" s="63"/>
      <c r="GCU159" s="63"/>
      <c r="GCV159" s="63"/>
      <c r="GCW159" s="63"/>
      <c r="GCX159" s="63"/>
      <c r="GCY159" s="63"/>
      <c r="GCZ159" s="63"/>
      <c r="GDA159" s="63"/>
      <c r="GDB159" s="63"/>
      <c r="GDC159" s="63"/>
      <c r="GDD159" s="63"/>
      <c r="GDE159" s="63"/>
      <c r="GDF159" s="63"/>
      <c r="GDG159" s="63"/>
      <c r="GDH159" s="63"/>
      <c r="GDI159" s="63"/>
      <c r="GDJ159" s="63"/>
      <c r="GDK159" s="63"/>
      <c r="GDL159" s="63"/>
      <c r="GDM159" s="63"/>
      <c r="GDN159" s="63"/>
      <c r="GDO159" s="63"/>
      <c r="GDP159" s="63"/>
      <c r="GDQ159" s="63"/>
      <c r="GDR159" s="63"/>
      <c r="GDS159" s="63"/>
      <c r="GDT159" s="63"/>
      <c r="GDU159" s="63"/>
      <c r="GDV159" s="63"/>
      <c r="GDW159" s="63"/>
      <c r="GDX159" s="63"/>
      <c r="GDY159" s="63"/>
      <c r="GDZ159" s="63"/>
      <c r="GEA159" s="63"/>
      <c r="GEB159" s="63"/>
      <c r="GEC159" s="63"/>
      <c r="GED159" s="63"/>
      <c r="GEE159" s="63"/>
      <c r="GEF159" s="63"/>
      <c r="GEG159" s="63"/>
      <c r="GEH159" s="63"/>
      <c r="GEI159" s="63"/>
      <c r="GEJ159" s="63"/>
      <c r="GEK159" s="63"/>
      <c r="GEL159" s="63"/>
      <c r="GEM159" s="63"/>
      <c r="GEN159" s="63"/>
      <c r="GEO159" s="63"/>
      <c r="GEP159" s="63"/>
      <c r="GEQ159" s="63"/>
      <c r="GER159" s="63"/>
      <c r="GES159" s="63"/>
      <c r="GET159" s="63"/>
      <c r="GEU159" s="63"/>
      <c r="GEV159" s="63"/>
      <c r="GEW159" s="63"/>
      <c r="GEX159" s="63"/>
      <c r="GEY159" s="63"/>
      <c r="GEZ159" s="63"/>
      <c r="GFA159" s="63"/>
      <c r="GFB159" s="63"/>
      <c r="GFC159" s="63"/>
      <c r="GFD159" s="63"/>
      <c r="GFE159" s="63"/>
      <c r="GFF159" s="63"/>
      <c r="GFG159" s="63"/>
      <c r="GFH159" s="63"/>
      <c r="GFI159" s="63"/>
      <c r="GFJ159" s="63"/>
      <c r="GFK159" s="63"/>
      <c r="GFL159" s="63"/>
      <c r="GFM159" s="63"/>
      <c r="GFN159" s="63"/>
      <c r="GFO159" s="63"/>
      <c r="GFP159" s="63"/>
      <c r="GFQ159" s="63"/>
      <c r="GFR159" s="63"/>
      <c r="GFS159" s="63"/>
      <c r="GFT159" s="63"/>
      <c r="GFU159" s="63"/>
      <c r="GFV159" s="63"/>
      <c r="GFW159" s="63"/>
      <c r="GFX159" s="63"/>
      <c r="GFY159" s="63"/>
      <c r="GFZ159" s="63"/>
      <c r="GGA159" s="63"/>
      <c r="GGB159" s="63"/>
      <c r="GGC159" s="63"/>
      <c r="GGD159" s="63"/>
      <c r="GGE159" s="63"/>
      <c r="GGF159" s="63"/>
      <c r="GGG159" s="63"/>
      <c r="GGH159" s="63"/>
      <c r="GGI159" s="63"/>
      <c r="GGJ159" s="63"/>
      <c r="GGK159" s="63"/>
      <c r="GGL159" s="63"/>
      <c r="GGM159" s="63"/>
      <c r="GGN159" s="63"/>
      <c r="GGO159" s="63"/>
      <c r="GGP159" s="63"/>
      <c r="GGQ159" s="63"/>
      <c r="GGR159" s="63"/>
      <c r="GGS159" s="63"/>
      <c r="GGT159" s="63"/>
      <c r="GGU159" s="63"/>
      <c r="GGV159" s="63"/>
      <c r="GGW159" s="63"/>
      <c r="GGX159" s="63"/>
      <c r="GGY159" s="63"/>
      <c r="GGZ159" s="63"/>
      <c r="GHA159" s="63"/>
      <c r="GHB159" s="63"/>
      <c r="GHC159" s="63"/>
      <c r="GHD159" s="63"/>
      <c r="GHE159" s="63"/>
      <c r="GHF159" s="63"/>
      <c r="GHG159" s="63"/>
      <c r="GHH159" s="63"/>
      <c r="GHI159" s="63"/>
      <c r="GHJ159" s="63"/>
      <c r="GHK159" s="63"/>
      <c r="GHL159" s="63"/>
      <c r="GHM159" s="63"/>
      <c r="GHN159" s="63"/>
      <c r="GHO159" s="63"/>
      <c r="GHP159" s="63"/>
      <c r="GHQ159" s="63"/>
      <c r="GHR159" s="63"/>
      <c r="GHS159" s="63"/>
      <c r="GHT159" s="63"/>
      <c r="GHU159" s="63"/>
      <c r="GHV159" s="63"/>
      <c r="GHW159" s="63"/>
      <c r="GHX159" s="63"/>
      <c r="GHY159" s="63"/>
      <c r="GHZ159" s="63"/>
      <c r="GIA159" s="63"/>
      <c r="GIB159" s="63"/>
      <c r="GIC159" s="63"/>
      <c r="GID159" s="63"/>
      <c r="GIE159" s="63"/>
      <c r="GIF159" s="63"/>
      <c r="GIG159" s="63"/>
      <c r="GIH159" s="63"/>
      <c r="GII159" s="63"/>
      <c r="GIJ159" s="63"/>
      <c r="GIK159" s="63"/>
      <c r="GIL159" s="63"/>
      <c r="GIM159" s="63"/>
      <c r="GIN159" s="63"/>
      <c r="GIO159" s="63"/>
      <c r="GIP159" s="63"/>
      <c r="GIQ159" s="63"/>
      <c r="GIR159" s="63"/>
      <c r="GIS159" s="63"/>
      <c r="GIT159" s="63"/>
      <c r="GIU159" s="63"/>
      <c r="GIV159" s="63"/>
      <c r="GIW159" s="63"/>
      <c r="GIX159" s="63"/>
      <c r="GIY159" s="63"/>
      <c r="GIZ159" s="63"/>
      <c r="GJA159" s="63"/>
      <c r="GJB159" s="63"/>
      <c r="GJC159" s="63"/>
      <c r="GJD159" s="63"/>
      <c r="GJE159" s="63"/>
      <c r="GJF159" s="63"/>
      <c r="GJG159" s="63"/>
      <c r="GJH159" s="63"/>
      <c r="GJI159" s="63"/>
      <c r="GJJ159" s="63"/>
      <c r="GJK159" s="63"/>
      <c r="GJL159" s="63"/>
      <c r="GJM159" s="63"/>
      <c r="GJN159" s="63"/>
      <c r="GJO159" s="63"/>
      <c r="GJP159" s="63"/>
      <c r="GJQ159" s="63"/>
      <c r="GJR159" s="63"/>
      <c r="GJS159" s="63"/>
      <c r="GJT159" s="63"/>
      <c r="GJU159" s="63"/>
      <c r="GJV159" s="63"/>
      <c r="GJW159" s="63"/>
      <c r="GJX159" s="63"/>
      <c r="GJY159" s="63"/>
      <c r="GJZ159" s="63"/>
      <c r="GKA159" s="63"/>
      <c r="GKB159" s="63"/>
      <c r="GKC159" s="63"/>
      <c r="GKD159" s="63"/>
      <c r="GKE159" s="63"/>
      <c r="GKF159" s="63"/>
      <c r="GKG159" s="63"/>
      <c r="GKH159" s="63"/>
      <c r="GKI159" s="63"/>
      <c r="GKJ159" s="63"/>
      <c r="GKK159" s="63"/>
      <c r="GKL159" s="63"/>
      <c r="GKM159" s="63"/>
      <c r="GKN159" s="63"/>
      <c r="GKO159" s="63"/>
      <c r="GKP159" s="63"/>
      <c r="GKQ159" s="63"/>
      <c r="GKR159" s="63"/>
      <c r="GKS159" s="63"/>
      <c r="GKT159" s="63"/>
      <c r="GKU159" s="63"/>
      <c r="GKV159" s="63"/>
      <c r="GKW159" s="63"/>
      <c r="GKX159" s="63"/>
      <c r="GKY159" s="63"/>
      <c r="GKZ159" s="63"/>
      <c r="GLA159" s="63"/>
      <c r="GLB159" s="63"/>
      <c r="GLC159" s="63"/>
      <c r="GLD159" s="63"/>
      <c r="GLE159" s="63"/>
      <c r="GLF159" s="63"/>
      <c r="GLG159" s="63"/>
      <c r="GLH159" s="63"/>
      <c r="GLI159" s="63"/>
      <c r="GLJ159" s="63"/>
      <c r="GLK159" s="63"/>
      <c r="GLL159" s="63"/>
      <c r="GLM159" s="63"/>
      <c r="GLN159" s="63"/>
      <c r="GLO159" s="63"/>
      <c r="GLP159" s="63"/>
      <c r="GLQ159" s="63"/>
      <c r="GLR159" s="63"/>
      <c r="GLS159" s="63"/>
      <c r="GLT159" s="63"/>
      <c r="GLU159" s="63"/>
      <c r="GLV159" s="63"/>
      <c r="GLW159" s="63"/>
      <c r="GLX159" s="63"/>
      <c r="GLY159" s="63"/>
      <c r="GLZ159" s="63"/>
      <c r="GMA159" s="63"/>
      <c r="GMB159" s="63"/>
      <c r="GMC159" s="63"/>
      <c r="GMD159" s="63"/>
      <c r="GME159" s="63"/>
      <c r="GMF159" s="63"/>
      <c r="GMG159" s="63"/>
      <c r="GMH159" s="63"/>
      <c r="GMI159" s="63"/>
      <c r="GMJ159" s="63"/>
      <c r="GMK159" s="63"/>
      <c r="GML159" s="63"/>
      <c r="GMM159" s="63"/>
      <c r="GMN159" s="63"/>
      <c r="GMO159" s="63"/>
      <c r="GMP159" s="63"/>
      <c r="GMQ159" s="63"/>
      <c r="GMR159" s="63"/>
      <c r="GMS159" s="63"/>
      <c r="GMT159" s="63"/>
      <c r="GMU159" s="63"/>
      <c r="GMV159" s="63"/>
      <c r="GMW159" s="63"/>
      <c r="GMX159" s="63"/>
      <c r="GMY159" s="63"/>
      <c r="GMZ159" s="63"/>
      <c r="GNA159" s="63"/>
      <c r="GNB159" s="63"/>
      <c r="GNC159" s="63"/>
      <c r="GND159" s="63"/>
      <c r="GNE159" s="63"/>
      <c r="GNF159" s="63"/>
      <c r="GNG159" s="63"/>
      <c r="GNH159" s="63"/>
      <c r="GNI159" s="63"/>
      <c r="GNJ159" s="63"/>
      <c r="GNK159" s="63"/>
      <c r="GNL159" s="63"/>
      <c r="GNM159" s="63"/>
      <c r="GNN159" s="63"/>
      <c r="GNO159" s="63"/>
      <c r="GNP159" s="63"/>
      <c r="GNQ159" s="63"/>
      <c r="GNR159" s="63"/>
      <c r="GNS159" s="63"/>
      <c r="GNT159" s="63"/>
      <c r="GNU159" s="63"/>
      <c r="GNV159" s="63"/>
      <c r="GNW159" s="63"/>
      <c r="GNX159" s="63"/>
      <c r="GNY159" s="63"/>
      <c r="GNZ159" s="63"/>
      <c r="GOA159" s="63"/>
      <c r="GOB159" s="63"/>
      <c r="GOC159" s="63"/>
      <c r="GOD159" s="63"/>
      <c r="GOE159" s="63"/>
      <c r="GOF159" s="63"/>
      <c r="GOG159" s="63"/>
      <c r="GOH159" s="63"/>
      <c r="GOI159" s="63"/>
      <c r="GOJ159" s="63"/>
      <c r="GOK159" s="63"/>
      <c r="GOL159" s="63"/>
      <c r="GOM159" s="63"/>
      <c r="GON159" s="63"/>
      <c r="GOO159" s="63"/>
      <c r="GOP159" s="63"/>
      <c r="GOQ159" s="63"/>
      <c r="GOR159" s="63"/>
      <c r="GOS159" s="63"/>
      <c r="GOT159" s="63"/>
      <c r="GOU159" s="63"/>
      <c r="GOV159" s="63"/>
      <c r="GOW159" s="63"/>
      <c r="GOX159" s="63"/>
      <c r="GOY159" s="63"/>
      <c r="GOZ159" s="63"/>
      <c r="GPA159" s="63"/>
      <c r="GPB159" s="63"/>
      <c r="GPC159" s="63"/>
      <c r="GPD159" s="63"/>
      <c r="GPE159" s="63"/>
      <c r="GPF159" s="63"/>
      <c r="GPG159" s="63"/>
      <c r="GPH159" s="63"/>
      <c r="GPI159" s="63"/>
      <c r="GPJ159" s="63"/>
      <c r="GPK159" s="63"/>
      <c r="GPL159" s="63"/>
      <c r="GPM159" s="63"/>
      <c r="GPN159" s="63"/>
      <c r="GPO159" s="63"/>
      <c r="GPP159" s="63"/>
      <c r="GPQ159" s="63"/>
      <c r="GPR159" s="63"/>
      <c r="GPS159" s="63"/>
      <c r="GPT159" s="63"/>
      <c r="GPU159" s="63"/>
      <c r="GPV159" s="63"/>
      <c r="GPW159" s="63"/>
      <c r="GPX159" s="63"/>
      <c r="GPY159" s="63"/>
      <c r="GPZ159" s="63"/>
      <c r="GQA159" s="63"/>
      <c r="GQB159" s="63"/>
      <c r="GQC159" s="63"/>
      <c r="GQD159" s="63"/>
      <c r="GQE159" s="63"/>
      <c r="GQF159" s="63"/>
      <c r="GQG159" s="63"/>
      <c r="GQH159" s="63"/>
      <c r="GQI159" s="63"/>
      <c r="GQJ159" s="63"/>
      <c r="GQK159" s="63"/>
      <c r="GQL159" s="63"/>
      <c r="GQM159" s="63"/>
      <c r="GQN159" s="63"/>
      <c r="GQO159" s="63"/>
      <c r="GQP159" s="63"/>
      <c r="GQQ159" s="63"/>
      <c r="GQR159" s="63"/>
      <c r="GQS159" s="63"/>
      <c r="GQT159" s="63"/>
      <c r="GQU159" s="63"/>
      <c r="GQV159" s="63"/>
      <c r="GQW159" s="63"/>
      <c r="GQX159" s="63"/>
      <c r="GQY159" s="63"/>
      <c r="GQZ159" s="63"/>
      <c r="GRA159" s="63"/>
      <c r="GRB159" s="63"/>
      <c r="GRC159" s="63"/>
      <c r="GRD159" s="63"/>
      <c r="GRE159" s="63"/>
      <c r="GRF159" s="63"/>
      <c r="GRG159" s="63"/>
      <c r="GRH159" s="63"/>
      <c r="GRI159" s="63"/>
      <c r="GRJ159" s="63"/>
      <c r="GRK159" s="63"/>
      <c r="GRL159" s="63"/>
      <c r="GRM159" s="63"/>
      <c r="GRN159" s="63"/>
      <c r="GRO159" s="63"/>
      <c r="GRP159" s="63"/>
      <c r="GRQ159" s="63"/>
      <c r="GRR159" s="63"/>
      <c r="GRS159" s="63"/>
      <c r="GRT159" s="63"/>
      <c r="GRU159" s="63"/>
      <c r="GRV159" s="63"/>
      <c r="GRW159" s="63"/>
      <c r="GRX159" s="63"/>
      <c r="GRY159" s="63"/>
      <c r="GRZ159" s="63"/>
      <c r="GSA159" s="63"/>
      <c r="GSB159" s="63"/>
      <c r="GSC159" s="63"/>
      <c r="GSD159" s="63"/>
      <c r="GSE159" s="63"/>
      <c r="GSF159" s="63"/>
      <c r="GSG159" s="63"/>
      <c r="GSH159" s="63"/>
      <c r="GSI159" s="63"/>
      <c r="GSJ159" s="63"/>
      <c r="GSK159" s="63"/>
      <c r="GSL159" s="63"/>
      <c r="GSM159" s="63"/>
      <c r="GSN159" s="63"/>
      <c r="GSO159" s="63"/>
      <c r="GSP159" s="63"/>
      <c r="GSQ159" s="63"/>
      <c r="GSR159" s="63"/>
      <c r="GSS159" s="63"/>
      <c r="GST159" s="63"/>
      <c r="GSU159" s="63"/>
      <c r="GSV159" s="63"/>
      <c r="GSW159" s="63"/>
      <c r="GSX159" s="63"/>
      <c r="GSY159" s="63"/>
      <c r="GSZ159" s="63"/>
      <c r="GTA159" s="63"/>
      <c r="GTB159" s="63"/>
      <c r="GTC159" s="63"/>
      <c r="GTD159" s="63"/>
      <c r="GTE159" s="63"/>
      <c r="GTF159" s="63"/>
      <c r="GTG159" s="63"/>
      <c r="GTH159" s="63"/>
      <c r="GTI159" s="63"/>
      <c r="GTJ159" s="63"/>
      <c r="GTK159" s="63"/>
      <c r="GTL159" s="63"/>
      <c r="GTM159" s="63"/>
      <c r="GTN159" s="63"/>
      <c r="GTO159" s="63"/>
      <c r="GTP159" s="63"/>
      <c r="GTQ159" s="63"/>
      <c r="GTR159" s="63"/>
      <c r="GTS159" s="63"/>
      <c r="GTT159" s="63"/>
      <c r="GTU159" s="63"/>
      <c r="GTV159" s="63"/>
      <c r="GTW159" s="63"/>
      <c r="GTX159" s="63"/>
      <c r="GTY159" s="63"/>
      <c r="GTZ159" s="63"/>
      <c r="GUA159" s="63"/>
      <c r="GUB159" s="63"/>
      <c r="GUC159" s="63"/>
      <c r="GUD159" s="63"/>
      <c r="GUE159" s="63"/>
      <c r="GUF159" s="63"/>
      <c r="GUG159" s="63"/>
      <c r="GUH159" s="63"/>
      <c r="GUI159" s="63"/>
      <c r="GUJ159" s="63"/>
      <c r="GUK159" s="63"/>
      <c r="GUL159" s="63"/>
      <c r="GUM159" s="63"/>
      <c r="GUN159" s="63"/>
      <c r="GUO159" s="63"/>
      <c r="GUP159" s="63"/>
      <c r="GUQ159" s="63"/>
      <c r="GUR159" s="63"/>
      <c r="GUS159" s="63"/>
      <c r="GUT159" s="63"/>
      <c r="GUU159" s="63"/>
      <c r="GUV159" s="63"/>
      <c r="GUW159" s="63"/>
      <c r="GUX159" s="63"/>
      <c r="GUY159" s="63"/>
      <c r="GUZ159" s="63"/>
      <c r="GVA159" s="63"/>
      <c r="GVB159" s="63"/>
      <c r="GVC159" s="63"/>
      <c r="GVD159" s="63"/>
      <c r="GVE159" s="63"/>
      <c r="GVF159" s="63"/>
      <c r="GVG159" s="63"/>
      <c r="GVH159" s="63"/>
      <c r="GVI159" s="63"/>
      <c r="GVJ159" s="63"/>
      <c r="GVK159" s="63"/>
      <c r="GVL159" s="63"/>
      <c r="GVM159" s="63"/>
      <c r="GVN159" s="63"/>
      <c r="GVO159" s="63"/>
      <c r="GVP159" s="63"/>
      <c r="GVQ159" s="63"/>
      <c r="GVR159" s="63"/>
      <c r="GVS159" s="63"/>
      <c r="GVT159" s="63"/>
      <c r="GVU159" s="63"/>
      <c r="GVV159" s="63"/>
      <c r="GVW159" s="63"/>
      <c r="GVX159" s="63"/>
      <c r="GVY159" s="63"/>
      <c r="GVZ159" s="63"/>
      <c r="GWA159" s="63"/>
      <c r="GWB159" s="63"/>
      <c r="GWC159" s="63"/>
      <c r="GWD159" s="63"/>
      <c r="GWE159" s="63"/>
      <c r="GWF159" s="63"/>
      <c r="GWG159" s="63"/>
      <c r="GWH159" s="63"/>
      <c r="GWI159" s="63"/>
      <c r="GWJ159" s="63"/>
      <c r="GWK159" s="63"/>
      <c r="GWL159" s="63"/>
      <c r="GWM159" s="63"/>
      <c r="GWN159" s="63"/>
      <c r="GWO159" s="63"/>
      <c r="GWP159" s="63"/>
      <c r="GWQ159" s="63"/>
      <c r="GWR159" s="63"/>
      <c r="GWS159" s="63"/>
      <c r="GWT159" s="63"/>
      <c r="GWU159" s="63"/>
      <c r="GWV159" s="63"/>
      <c r="GWW159" s="63"/>
      <c r="GWX159" s="63"/>
      <c r="GWY159" s="63"/>
      <c r="GWZ159" s="63"/>
      <c r="GXA159" s="63"/>
      <c r="GXB159" s="63"/>
      <c r="GXC159" s="63"/>
      <c r="GXD159" s="63"/>
      <c r="GXE159" s="63"/>
      <c r="GXF159" s="63"/>
      <c r="GXG159" s="63"/>
      <c r="GXH159" s="63"/>
      <c r="GXI159" s="63"/>
      <c r="GXJ159" s="63"/>
      <c r="GXK159" s="63"/>
      <c r="GXL159" s="63"/>
      <c r="GXM159" s="63"/>
      <c r="GXN159" s="63"/>
      <c r="GXO159" s="63"/>
      <c r="GXP159" s="63"/>
      <c r="GXQ159" s="63"/>
      <c r="GXR159" s="63"/>
      <c r="GXS159" s="63"/>
      <c r="GXT159" s="63"/>
      <c r="GXU159" s="63"/>
      <c r="GXV159" s="63"/>
      <c r="GXW159" s="63"/>
      <c r="GXX159" s="63"/>
      <c r="GXY159" s="63"/>
      <c r="GXZ159" s="63"/>
      <c r="GYA159" s="63"/>
      <c r="GYB159" s="63"/>
      <c r="GYC159" s="63"/>
      <c r="GYD159" s="63"/>
      <c r="GYE159" s="63"/>
      <c r="GYF159" s="63"/>
      <c r="GYG159" s="63"/>
      <c r="GYH159" s="63"/>
      <c r="GYI159" s="63"/>
      <c r="GYJ159" s="63"/>
      <c r="GYK159" s="63"/>
      <c r="GYL159" s="63"/>
      <c r="GYM159" s="63"/>
      <c r="GYN159" s="63"/>
      <c r="GYO159" s="63"/>
      <c r="GYP159" s="63"/>
      <c r="GYQ159" s="63"/>
      <c r="GYR159" s="63"/>
      <c r="GYS159" s="63"/>
      <c r="GYT159" s="63"/>
      <c r="GYU159" s="63"/>
      <c r="GYV159" s="63"/>
      <c r="GYW159" s="63"/>
      <c r="GYX159" s="63"/>
      <c r="GYY159" s="63"/>
      <c r="GYZ159" s="63"/>
      <c r="GZA159" s="63"/>
      <c r="GZB159" s="63"/>
      <c r="GZC159" s="63"/>
      <c r="GZD159" s="63"/>
      <c r="GZE159" s="63"/>
      <c r="GZF159" s="63"/>
      <c r="GZG159" s="63"/>
      <c r="GZH159" s="63"/>
      <c r="GZI159" s="63"/>
      <c r="GZJ159" s="63"/>
      <c r="GZK159" s="63"/>
      <c r="GZL159" s="63"/>
      <c r="GZM159" s="63"/>
      <c r="GZN159" s="63"/>
      <c r="GZO159" s="63"/>
      <c r="GZP159" s="63"/>
      <c r="GZQ159" s="63"/>
      <c r="GZR159" s="63"/>
      <c r="GZS159" s="63"/>
      <c r="GZT159" s="63"/>
      <c r="GZU159" s="63"/>
      <c r="GZV159" s="63"/>
      <c r="GZW159" s="63"/>
      <c r="GZX159" s="63"/>
      <c r="GZY159" s="63"/>
      <c r="GZZ159" s="63"/>
      <c r="HAA159" s="63"/>
      <c r="HAB159" s="63"/>
      <c r="HAC159" s="63"/>
      <c r="HAD159" s="63"/>
      <c r="HAE159" s="63"/>
      <c r="HAF159" s="63"/>
      <c r="HAG159" s="63"/>
      <c r="HAH159" s="63"/>
      <c r="HAI159" s="63"/>
      <c r="HAJ159" s="63"/>
      <c r="HAK159" s="63"/>
      <c r="HAL159" s="63"/>
      <c r="HAM159" s="63"/>
      <c r="HAN159" s="63"/>
      <c r="HAO159" s="63"/>
      <c r="HAP159" s="63"/>
      <c r="HAQ159" s="63"/>
      <c r="HAR159" s="63"/>
      <c r="HAS159" s="63"/>
      <c r="HAT159" s="63"/>
      <c r="HAU159" s="63"/>
      <c r="HAV159" s="63"/>
      <c r="HAW159" s="63"/>
      <c r="HAX159" s="63"/>
      <c r="HAY159" s="63"/>
      <c r="HAZ159" s="63"/>
      <c r="HBA159" s="63"/>
      <c r="HBB159" s="63"/>
      <c r="HBC159" s="63"/>
      <c r="HBD159" s="63"/>
      <c r="HBE159" s="63"/>
      <c r="HBF159" s="63"/>
      <c r="HBG159" s="63"/>
      <c r="HBH159" s="63"/>
      <c r="HBI159" s="63"/>
      <c r="HBJ159" s="63"/>
      <c r="HBK159" s="63"/>
      <c r="HBL159" s="63"/>
      <c r="HBM159" s="63"/>
      <c r="HBN159" s="63"/>
      <c r="HBO159" s="63"/>
      <c r="HBP159" s="63"/>
      <c r="HBQ159" s="63"/>
      <c r="HBR159" s="63"/>
      <c r="HBS159" s="63"/>
      <c r="HBT159" s="63"/>
      <c r="HBU159" s="63"/>
      <c r="HBV159" s="63"/>
      <c r="HBW159" s="63"/>
      <c r="HBX159" s="63"/>
      <c r="HBY159" s="63"/>
      <c r="HBZ159" s="63"/>
      <c r="HCA159" s="63"/>
      <c r="HCB159" s="63"/>
      <c r="HCC159" s="63"/>
      <c r="HCD159" s="63"/>
      <c r="HCE159" s="63"/>
      <c r="HCF159" s="63"/>
      <c r="HCG159" s="63"/>
      <c r="HCH159" s="63"/>
      <c r="HCI159" s="63"/>
      <c r="HCJ159" s="63"/>
      <c r="HCK159" s="63"/>
      <c r="HCL159" s="63"/>
      <c r="HCM159" s="63"/>
      <c r="HCN159" s="63"/>
      <c r="HCO159" s="63"/>
      <c r="HCP159" s="63"/>
      <c r="HCQ159" s="63"/>
      <c r="HCR159" s="63"/>
      <c r="HCS159" s="63"/>
      <c r="HCT159" s="63"/>
      <c r="HCU159" s="63"/>
      <c r="HCV159" s="63"/>
      <c r="HCW159" s="63"/>
      <c r="HCX159" s="63"/>
      <c r="HCY159" s="63"/>
      <c r="HCZ159" s="63"/>
      <c r="HDA159" s="63"/>
      <c r="HDB159" s="63"/>
      <c r="HDC159" s="63"/>
      <c r="HDD159" s="63"/>
      <c r="HDE159" s="63"/>
      <c r="HDF159" s="63"/>
      <c r="HDG159" s="63"/>
      <c r="HDH159" s="63"/>
      <c r="HDI159" s="63"/>
      <c r="HDJ159" s="63"/>
      <c r="HDK159" s="63"/>
      <c r="HDL159" s="63"/>
      <c r="HDM159" s="63"/>
      <c r="HDN159" s="63"/>
      <c r="HDO159" s="63"/>
      <c r="HDP159" s="63"/>
      <c r="HDQ159" s="63"/>
      <c r="HDR159" s="63"/>
      <c r="HDS159" s="63"/>
      <c r="HDT159" s="63"/>
      <c r="HDU159" s="63"/>
      <c r="HDV159" s="63"/>
      <c r="HDW159" s="63"/>
      <c r="HDX159" s="63"/>
      <c r="HDY159" s="63"/>
      <c r="HDZ159" s="63"/>
      <c r="HEA159" s="63"/>
      <c r="HEB159" s="63"/>
      <c r="HEC159" s="63"/>
      <c r="HED159" s="63"/>
      <c r="HEE159" s="63"/>
      <c r="HEF159" s="63"/>
      <c r="HEG159" s="63"/>
      <c r="HEH159" s="63"/>
      <c r="HEI159" s="63"/>
      <c r="HEJ159" s="63"/>
      <c r="HEK159" s="63"/>
      <c r="HEL159" s="63"/>
      <c r="HEM159" s="63"/>
      <c r="HEN159" s="63"/>
      <c r="HEO159" s="63"/>
      <c r="HEP159" s="63"/>
      <c r="HEQ159" s="63"/>
      <c r="HER159" s="63"/>
      <c r="HES159" s="63"/>
      <c r="HET159" s="63"/>
      <c r="HEU159" s="63"/>
      <c r="HEV159" s="63"/>
      <c r="HEW159" s="63"/>
      <c r="HEX159" s="63"/>
      <c r="HEY159" s="63"/>
      <c r="HEZ159" s="63"/>
      <c r="HFA159" s="63"/>
      <c r="HFB159" s="63"/>
      <c r="HFC159" s="63"/>
      <c r="HFD159" s="63"/>
      <c r="HFE159" s="63"/>
      <c r="HFF159" s="63"/>
      <c r="HFG159" s="63"/>
      <c r="HFH159" s="63"/>
      <c r="HFI159" s="63"/>
      <c r="HFJ159" s="63"/>
      <c r="HFK159" s="63"/>
      <c r="HFL159" s="63"/>
      <c r="HFM159" s="63"/>
      <c r="HFN159" s="63"/>
      <c r="HFO159" s="63"/>
      <c r="HFP159" s="63"/>
      <c r="HFQ159" s="63"/>
      <c r="HFR159" s="63"/>
      <c r="HFS159" s="63"/>
      <c r="HFT159" s="63"/>
      <c r="HFU159" s="63"/>
      <c r="HFV159" s="63"/>
      <c r="HFW159" s="63"/>
      <c r="HFX159" s="63"/>
      <c r="HFY159" s="63"/>
      <c r="HFZ159" s="63"/>
      <c r="HGA159" s="63"/>
      <c r="HGB159" s="63"/>
      <c r="HGC159" s="63"/>
      <c r="HGD159" s="63"/>
      <c r="HGE159" s="63"/>
      <c r="HGF159" s="63"/>
      <c r="HGG159" s="63"/>
      <c r="HGH159" s="63"/>
      <c r="HGI159" s="63"/>
      <c r="HGJ159" s="63"/>
      <c r="HGK159" s="63"/>
      <c r="HGL159" s="63"/>
      <c r="HGM159" s="63"/>
      <c r="HGN159" s="63"/>
      <c r="HGO159" s="63"/>
      <c r="HGP159" s="63"/>
      <c r="HGQ159" s="63"/>
      <c r="HGR159" s="63"/>
      <c r="HGS159" s="63"/>
      <c r="HGT159" s="63"/>
      <c r="HGU159" s="63"/>
      <c r="HGV159" s="63"/>
      <c r="HGW159" s="63"/>
      <c r="HGX159" s="63"/>
      <c r="HGY159" s="63"/>
      <c r="HGZ159" s="63"/>
      <c r="HHA159" s="63"/>
      <c r="HHB159" s="63"/>
      <c r="HHC159" s="63"/>
      <c r="HHD159" s="63"/>
      <c r="HHE159" s="63"/>
      <c r="HHF159" s="63"/>
      <c r="HHG159" s="63"/>
      <c r="HHH159" s="63"/>
      <c r="HHI159" s="63"/>
      <c r="HHJ159" s="63"/>
      <c r="HHK159" s="63"/>
      <c r="HHL159" s="63"/>
      <c r="HHM159" s="63"/>
      <c r="HHN159" s="63"/>
      <c r="HHO159" s="63"/>
      <c r="HHP159" s="63"/>
      <c r="HHQ159" s="63"/>
      <c r="HHR159" s="63"/>
      <c r="HHS159" s="63"/>
      <c r="HHT159" s="63"/>
      <c r="HHU159" s="63"/>
      <c r="HHV159" s="63"/>
      <c r="HHW159" s="63"/>
      <c r="HHX159" s="63"/>
      <c r="HHY159" s="63"/>
      <c r="HHZ159" s="63"/>
      <c r="HIA159" s="63"/>
      <c r="HIB159" s="63"/>
      <c r="HIC159" s="63"/>
      <c r="HID159" s="63"/>
      <c r="HIE159" s="63"/>
      <c r="HIF159" s="63"/>
      <c r="HIG159" s="63"/>
      <c r="HIH159" s="63"/>
      <c r="HII159" s="63"/>
      <c r="HIJ159" s="63"/>
      <c r="HIK159" s="63"/>
      <c r="HIL159" s="63"/>
      <c r="HIM159" s="63"/>
      <c r="HIN159" s="63"/>
      <c r="HIO159" s="63"/>
      <c r="HIP159" s="63"/>
      <c r="HIQ159" s="63"/>
      <c r="HIR159" s="63"/>
      <c r="HIS159" s="63"/>
      <c r="HIT159" s="63"/>
      <c r="HIU159" s="63"/>
      <c r="HIV159" s="63"/>
      <c r="HIW159" s="63"/>
      <c r="HIX159" s="63"/>
      <c r="HIY159" s="63"/>
      <c r="HIZ159" s="63"/>
      <c r="HJA159" s="63"/>
      <c r="HJB159" s="63"/>
      <c r="HJC159" s="63"/>
      <c r="HJD159" s="63"/>
      <c r="HJE159" s="63"/>
      <c r="HJF159" s="63"/>
      <c r="HJG159" s="63"/>
      <c r="HJH159" s="63"/>
      <c r="HJI159" s="63"/>
      <c r="HJJ159" s="63"/>
      <c r="HJK159" s="63"/>
      <c r="HJL159" s="63"/>
      <c r="HJM159" s="63"/>
      <c r="HJN159" s="63"/>
      <c r="HJO159" s="63"/>
      <c r="HJP159" s="63"/>
      <c r="HJQ159" s="63"/>
      <c r="HJR159" s="63"/>
      <c r="HJS159" s="63"/>
      <c r="HJT159" s="63"/>
      <c r="HJU159" s="63"/>
      <c r="HJV159" s="63"/>
      <c r="HJW159" s="63"/>
      <c r="HJX159" s="63"/>
      <c r="HJY159" s="63"/>
      <c r="HJZ159" s="63"/>
      <c r="HKA159" s="63"/>
      <c r="HKB159" s="63"/>
      <c r="HKC159" s="63"/>
      <c r="HKD159" s="63"/>
      <c r="HKE159" s="63"/>
      <c r="HKF159" s="63"/>
      <c r="HKG159" s="63"/>
      <c r="HKH159" s="63"/>
      <c r="HKI159" s="63"/>
      <c r="HKJ159" s="63"/>
      <c r="HKK159" s="63"/>
      <c r="HKL159" s="63"/>
      <c r="HKM159" s="63"/>
      <c r="HKN159" s="63"/>
      <c r="HKO159" s="63"/>
      <c r="HKP159" s="63"/>
      <c r="HKQ159" s="63"/>
      <c r="HKR159" s="63"/>
      <c r="HKS159" s="63"/>
      <c r="HKT159" s="63"/>
      <c r="HKU159" s="63"/>
      <c r="HKV159" s="63"/>
      <c r="HKW159" s="63"/>
      <c r="HKX159" s="63"/>
      <c r="HKY159" s="63"/>
      <c r="HKZ159" s="63"/>
      <c r="HLA159" s="63"/>
      <c r="HLB159" s="63"/>
      <c r="HLC159" s="63"/>
      <c r="HLD159" s="63"/>
      <c r="HLE159" s="63"/>
      <c r="HLF159" s="63"/>
      <c r="HLG159" s="63"/>
      <c r="HLH159" s="63"/>
      <c r="HLI159" s="63"/>
      <c r="HLJ159" s="63"/>
      <c r="HLK159" s="63"/>
      <c r="HLL159" s="63"/>
      <c r="HLM159" s="63"/>
      <c r="HLN159" s="63"/>
      <c r="HLO159" s="63"/>
      <c r="HLP159" s="63"/>
      <c r="HLQ159" s="63"/>
      <c r="HLR159" s="63"/>
      <c r="HLS159" s="63"/>
      <c r="HLT159" s="63"/>
      <c r="HLU159" s="63"/>
      <c r="HLV159" s="63"/>
      <c r="HLW159" s="63"/>
      <c r="HLX159" s="63"/>
      <c r="HLY159" s="63"/>
      <c r="HLZ159" s="63"/>
      <c r="HMA159" s="63"/>
      <c r="HMB159" s="63"/>
      <c r="HMC159" s="63"/>
      <c r="HMD159" s="63"/>
      <c r="HME159" s="63"/>
      <c r="HMF159" s="63"/>
      <c r="HMG159" s="63"/>
      <c r="HMH159" s="63"/>
      <c r="HMI159" s="63"/>
      <c r="HMJ159" s="63"/>
      <c r="HMK159" s="63"/>
      <c r="HML159" s="63"/>
      <c r="HMM159" s="63"/>
      <c r="HMN159" s="63"/>
      <c r="HMO159" s="63"/>
      <c r="HMP159" s="63"/>
      <c r="HMQ159" s="63"/>
      <c r="HMR159" s="63"/>
      <c r="HMS159" s="63"/>
      <c r="HMT159" s="63"/>
      <c r="HMU159" s="63"/>
      <c r="HMV159" s="63"/>
      <c r="HMW159" s="63"/>
      <c r="HMX159" s="63"/>
      <c r="HMY159" s="63"/>
      <c r="HMZ159" s="63"/>
      <c r="HNA159" s="63"/>
      <c r="HNB159" s="63"/>
      <c r="HNC159" s="63"/>
      <c r="HND159" s="63"/>
      <c r="HNE159" s="63"/>
      <c r="HNF159" s="63"/>
      <c r="HNG159" s="63"/>
      <c r="HNH159" s="63"/>
      <c r="HNI159" s="63"/>
      <c r="HNJ159" s="63"/>
      <c r="HNK159" s="63"/>
      <c r="HNL159" s="63"/>
      <c r="HNM159" s="63"/>
      <c r="HNN159" s="63"/>
      <c r="HNO159" s="63"/>
      <c r="HNP159" s="63"/>
      <c r="HNQ159" s="63"/>
      <c r="HNR159" s="63"/>
      <c r="HNS159" s="63"/>
      <c r="HNT159" s="63"/>
      <c r="HNU159" s="63"/>
      <c r="HNV159" s="63"/>
      <c r="HNW159" s="63"/>
      <c r="HNX159" s="63"/>
      <c r="HNY159" s="63"/>
      <c r="HNZ159" s="63"/>
      <c r="HOA159" s="63"/>
      <c r="HOB159" s="63"/>
      <c r="HOC159" s="63"/>
      <c r="HOD159" s="63"/>
      <c r="HOE159" s="63"/>
      <c r="HOF159" s="63"/>
      <c r="HOG159" s="63"/>
      <c r="HOH159" s="63"/>
      <c r="HOI159" s="63"/>
      <c r="HOJ159" s="63"/>
      <c r="HOK159" s="63"/>
      <c r="HOL159" s="63"/>
      <c r="HOM159" s="63"/>
      <c r="HON159" s="63"/>
      <c r="HOO159" s="63"/>
      <c r="HOP159" s="63"/>
      <c r="HOQ159" s="63"/>
      <c r="HOR159" s="63"/>
      <c r="HOS159" s="63"/>
      <c r="HOT159" s="63"/>
      <c r="HOU159" s="63"/>
      <c r="HOV159" s="63"/>
      <c r="HOW159" s="63"/>
      <c r="HOX159" s="63"/>
      <c r="HOY159" s="63"/>
      <c r="HOZ159" s="63"/>
      <c r="HPA159" s="63"/>
      <c r="HPB159" s="63"/>
      <c r="HPC159" s="63"/>
      <c r="HPD159" s="63"/>
      <c r="HPE159" s="63"/>
      <c r="HPF159" s="63"/>
      <c r="HPG159" s="63"/>
      <c r="HPH159" s="63"/>
      <c r="HPI159" s="63"/>
      <c r="HPJ159" s="63"/>
      <c r="HPK159" s="63"/>
      <c r="HPL159" s="63"/>
      <c r="HPM159" s="63"/>
      <c r="HPN159" s="63"/>
      <c r="HPO159" s="63"/>
      <c r="HPP159" s="63"/>
      <c r="HPQ159" s="63"/>
      <c r="HPR159" s="63"/>
      <c r="HPS159" s="63"/>
      <c r="HPT159" s="63"/>
      <c r="HPU159" s="63"/>
      <c r="HPV159" s="63"/>
      <c r="HPW159" s="63"/>
      <c r="HPX159" s="63"/>
      <c r="HPY159" s="63"/>
      <c r="HPZ159" s="63"/>
      <c r="HQA159" s="63"/>
      <c r="HQB159" s="63"/>
      <c r="HQC159" s="63"/>
      <c r="HQD159" s="63"/>
      <c r="HQE159" s="63"/>
      <c r="HQF159" s="63"/>
      <c r="HQG159" s="63"/>
      <c r="HQH159" s="63"/>
      <c r="HQI159" s="63"/>
      <c r="HQJ159" s="63"/>
      <c r="HQK159" s="63"/>
      <c r="HQL159" s="63"/>
      <c r="HQM159" s="63"/>
      <c r="HQN159" s="63"/>
      <c r="HQO159" s="63"/>
      <c r="HQP159" s="63"/>
      <c r="HQQ159" s="63"/>
      <c r="HQR159" s="63"/>
      <c r="HQS159" s="63"/>
      <c r="HQT159" s="63"/>
      <c r="HQU159" s="63"/>
      <c r="HQV159" s="63"/>
      <c r="HQW159" s="63"/>
      <c r="HQX159" s="63"/>
      <c r="HQY159" s="63"/>
      <c r="HQZ159" s="63"/>
      <c r="HRA159" s="63"/>
      <c r="HRB159" s="63"/>
      <c r="HRC159" s="63"/>
      <c r="HRD159" s="63"/>
      <c r="HRE159" s="63"/>
      <c r="HRF159" s="63"/>
      <c r="HRG159" s="63"/>
      <c r="HRH159" s="63"/>
      <c r="HRI159" s="63"/>
      <c r="HRJ159" s="63"/>
      <c r="HRK159" s="63"/>
      <c r="HRL159" s="63"/>
      <c r="HRM159" s="63"/>
      <c r="HRN159" s="63"/>
      <c r="HRO159" s="63"/>
      <c r="HRP159" s="63"/>
      <c r="HRQ159" s="63"/>
      <c r="HRR159" s="63"/>
      <c r="HRS159" s="63"/>
      <c r="HRT159" s="63"/>
      <c r="HRU159" s="63"/>
      <c r="HRV159" s="63"/>
      <c r="HRW159" s="63"/>
      <c r="HRX159" s="63"/>
      <c r="HRY159" s="63"/>
      <c r="HRZ159" s="63"/>
      <c r="HSA159" s="63"/>
      <c r="HSB159" s="63"/>
      <c r="HSC159" s="63"/>
      <c r="HSD159" s="63"/>
      <c r="HSE159" s="63"/>
      <c r="HSF159" s="63"/>
      <c r="HSG159" s="63"/>
      <c r="HSH159" s="63"/>
      <c r="HSI159" s="63"/>
      <c r="HSJ159" s="63"/>
      <c r="HSK159" s="63"/>
      <c r="HSL159" s="63"/>
      <c r="HSM159" s="63"/>
      <c r="HSN159" s="63"/>
      <c r="HSO159" s="63"/>
      <c r="HSP159" s="63"/>
      <c r="HSQ159" s="63"/>
      <c r="HSR159" s="63"/>
      <c r="HSS159" s="63"/>
      <c r="HST159" s="63"/>
      <c r="HSU159" s="63"/>
      <c r="HSV159" s="63"/>
      <c r="HSW159" s="63"/>
      <c r="HSX159" s="63"/>
      <c r="HSY159" s="63"/>
      <c r="HSZ159" s="63"/>
      <c r="HTA159" s="63"/>
      <c r="HTB159" s="63"/>
      <c r="HTC159" s="63"/>
      <c r="HTD159" s="63"/>
      <c r="HTE159" s="63"/>
      <c r="HTF159" s="63"/>
      <c r="HTG159" s="63"/>
      <c r="HTH159" s="63"/>
      <c r="HTI159" s="63"/>
      <c r="HTJ159" s="63"/>
      <c r="HTK159" s="63"/>
      <c r="HTL159" s="63"/>
      <c r="HTM159" s="63"/>
      <c r="HTN159" s="63"/>
      <c r="HTO159" s="63"/>
      <c r="HTP159" s="63"/>
      <c r="HTQ159" s="63"/>
      <c r="HTR159" s="63"/>
      <c r="HTS159" s="63"/>
      <c r="HTT159" s="63"/>
      <c r="HTU159" s="63"/>
      <c r="HTV159" s="63"/>
      <c r="HTW159" s="63"/>
      <c r="HTX159" s="63"/>
      <c r="HTY159" s="63"/>
      <c r="HTZ159" s="63"/>
      <c r="HUA159" s="63"/>
      <c r="HUB159" s="63"/>
      <c r="HUC159" s="63"/>
      <c r="HUD159" s="63"/>
      <c r="HUE159" s="63"/>
      <c r="HUF159" s="63"/>
      <c r="HUG159" s="63"/>
      <c r="HUH159" s="63"/>
      <c r="HUI159" s="63"/>
      <c r="HUJ159" s="63"/>
      <c r="HUK159" s="63"/>
      <c r="HUL159" s="63"/>
      <c r="HUM159" s="63"/>
      <c r="HUN159" s="63"/>
      <c r="HUO159" s="63"/>
      <c r="HUP159" s="63"/>
      <c r="HUQ159" s="63"/>
      <c r="HUR159" s="63"/>
      <c r="HUS159" s="63"/>
      <c r="HUT159" s="63"/>
      <c r="HUU159" s="63"/>
      <c r="HUV159" s="63"/>
      <c r="HUW159" s="63"/>
      <c r="HUX159" s="63"/>
      <c r="HUY159" s="63"/>
      <c r="HUZ159" s="63"/>
      <c r="HVA159" s="63"/>
      <c r="HVB159" s="63"/>
      <c r="HVC159" s="63"/>
      <c r="HVD159" s="63"/>
      <c r="HVE159" s="63"/>
      <c r="HVF159" s="63"/>
      <c r="HVG159" s="63"/>
      <c r="HVH159" s="63"/>
      <c r="HVI159" s="63"/>
      <c r="HVJ159" s="63"/>
      <c r="HVK159" s="63"/>
      <c r="HVL159" s="63"/>
      <c r="HVM159" s="63"/>
      <c r="HVN159" s="63"/>
      <c r="HVO159" s="63"/>
      <c r="HVP159" s="63"/>
      <c r="HVQ159" s="63"/>
      <c r="HVR159" s="63"/>
      <c r="HVS159" s="63"/>
      <c r="HVT159" s="63"/>
      <c r="HVU159" s="63"/>
      <c r="HVV159" s="63"/>
      <c r="HVW159" s="63"/>
      <c r="HVX159" s="63"/>
      <c r="HVY159" s="63"/>
      <c r="HVZ159" s="63"/>
      <c r="HWA159" s="63"/>
      <c r="HWB159" s="63"/>
      <c r="HWC159" s="63"/>
      <c r="HWD159" s="63"/>
      <c r="HWE159" s="63"/>
      <c r="HWF159" s="63"/>
      <c r="HWG159" s="63"/>
      <c r="HWH159" s="63"/>
      <c r="HWI159" s="63"/>
      <c r="HWJ159" s="63"/>
      <c r="HWK159" s="63"/>
      <c r="HWL159" s="63"/>
      <c r="HWM159" s="63"/>
      <c r="HWN159" s="63"/>
      <c r="HWO159" s="63"/>
      <c r="HWP159" s="63"/>
      <c r="HWQ159" s="63"/>
      <c r="HWR159" s="63"/>
      <c r="HWS159" s="63"/>
      <c r="HWT159" s="63"/>
      <c r="HWU159" s="63"/>
      <c r="HWV159" s="63"/>
      <c r="HWW159" s="63"/>
      <c r="HWX159" s="63"/>
      <c r="HWY159" s="63"/>
      <c r="HWZ159" s="63"/>
      <c r="HXA159" s="63"/>
      <c r="HXB159" s="63"/>
      <c r="HXC159" s="63"/>
      <c r="HXD159" s="63"/>
      <c r="HXE159" s="63"/>
      <c r="HXF159" s="63"/>
      <c r="HXG159" s="63"/>
      <c r="HXH159" s="63"/>
      <c r="HXI159" s="63"/>
      <c r="HXJ159" s="63"/>
      <c r="HXK159" s="63"/>
      <c r="HXL159" s="63"/>
      <c r="HXM159" s="63"/>
      <c r="HXN159" s="63"/>
      <c r="HXO159" s="63"/>
      <c r="HXP159" s="63"/>
      <c r="HXQ159" s="63"/>
      <c r="HXR159" s="63"/>
      <c r="HXS159" s="63"/>
      <c r="HXT159" s="63"/>
      <c r="HXU159" s="63"/>
      <c r="HXV159" s="63"/>
      <c r="HXW159" s="63"/>
      <c r="HXX159" s="63"/>
      <c r="HXY159" s="63"/>
      <c r="HXZ159" s="63"/>
      <c r="HYA159" s="63"/>
      <c r="HYB159" s="63"/>
      <c r="HYC159" s="63"/>
      <c r="HYD159" s="63"/>
      <c r="HYE159" s="63"/>
      <c r="HYF159" s="63"/>
      <c r="HYG159" s="63"/>
      <c r="HYH159" s="63"/>
      <c r="HYI159" s="63"/>
      <c r="HYJ159" s="63"/>
      <c r="HYK159" s="63"/>
      <c r="HYL159" s="63"/>
      <c r="HYM159" s="63"/>
      <c r="HYN159" s="63"/>
      <c r="HYO159" s="63"/>
      <c r="HYP159" s="63"/>
      <c r="HYQ159" s="63"/>
      <c r="HYR159" s="63"/>
      <c r="HYS159" s="63"/>
      <c r="HYT159" s="63"/>
      <c r="HYU159" s="63"/>
      <c r="HYV159" s="63"/>
      <c r="HYW159" s="63"/>
      <c r="HYX159" s="63"/>
      <c r="HYY159" s="63"/>
      <c r="HYZ159" s="63"/>
      <c r="HZA159" s="63"/>
      <c r="HZB159" s="63"/>
      <c r="HZC159" s="63"/>
      <c r="HZD159" s="63"/>
      <c r="HZE159" s="63"/>
      <c r="HZF159" s="63"/>
      <c r="HZG159" s="63"/>
      <c r="HZH159" s="63"/>
      <c r="HZI159" s="63"/>
      <c r="HZJ159" s="63"/>
      <c r="HZK159" s="63"/>
      <c r="HZL159" s="63"/>
      <c r="HZM159" s="63"/>
      <c r="HZN159" s="63"/>
      <c r="HZO159" s="63"/>
      <c r="HZP159" s="63"/>
      <c r="HZQ159" s="63"/>
      <c r="HZR159" s="63"/>
      <c r="HZS159" s="63"/>
      <c r="HZT159" s="63"/>
      <c r="HZU159" s="63"/>
      <c r="HZV159" s="63"/>
      <c r="HZW159" s="63"/>
      <c r="HZX159" s="63"/>
      <c r="HZY159" s="63"/>
      <c r="HZZ159" s="63"/>
      <c r="IAA159" s="63"/>
      <c r="IAB159" s="63"/>
      <c r="IAC159" s="63"/>
      <c r="IAD159" s="63"/>
      <c r="IAE159" s="63"/>
      <c r="IAF159" s="63"/>
      <c r="IAG159" s="63"/>
      <c r="IAH159" s="63"/>
      <c r="IAI159" s="63"/>
      <c r="IAJ159" s="63"/>
      <c r="IAK159" s="63"/>
      <c r="IAL159" s="63"/>
      <c r="IAM159" s="63"/>
      <c r="IAN159" s="63"/>
      <c r="IAO159" s="63"/>
      <c r="IAP159" s="63"/>
      <c r="IAQ159" s="63"/>
      <c r="IAR159" s="63"/>
      <c r="IAS159" s="63"/>
      <c r="IAT159" s="63"/>
      <c r="IAU159" s="63"/>
      <c r="IAV159" s="63"/>
      <c r="IAW159" s="63"/>
      <c r="IAX159" s="63"/>
      <c r="IAY159" s="63"/>
      <c r="IAZ159" s="63"/>
      <c r="IBA159" s="63"/>
      <c r="IBB159" s="63"/>
      <c r="IBC159" s="63"/>
      <c r="IBD159" s="63"/>
      <c r="IBE159" s="63"/>
      <c r="IBF159" s="63"/>
      <c r="IBG159" s="63"/>
      <c r="IBH159" s="63"/>
      <c r="IBI159" s="63"/>
      <c r="IBJ159" s="63"/>
      <c r="IBK159" s="63"/>
      <c r="IBL159" s="63"/>
      <c r="IBM159" s="63"/>
      <c r="IBN159" s="63"/>
      <c r="IBO159" s="63"/>
      <c r="IBP159" s="63"/>
      <c r="IBQ159" s="63"/>
      <c r="IBR159" s="63"/>
      <c r="IBS159" s="63"/>
      <c r="IBT159" s="63"/>
      <c r="IBU159" s="63"/>
      <c r="IBV159" s="63"/>
      <c r="IBW159" s="63"/>
      <c r="IBX159" s="63"/>
      <c r="IBY159" s="63"/>
      <c r="IBZ159" s="63"/>
      <c r="ICA159" s="63"/>
      <c r="ICB159" s="63"/>
      <c r="ICC159" s="63"/>
      <c r="ICD159" s="63"/>
      <c r="ICE159" s="63"/>
      <c r="ICF159" s="63"/>
      <c r="ICG159" s="63"/>
      <c r="ICH159" s="63"/>
      <c r="ICI159" s="63"/>
      <c r="ICJ159" s="63"/>
      <c r="ICK159" s="63"/>
      <c r="ICL159" s="63"/>
      <c r="ICM159" s="63"/>
      <c r="ICN159" s="63"/>
      <c r="ICO159" s="63"/>
      <c r="ICP159" s="63"/>
      <c r="ICQ159" s="63"/>
      <c r="ICR159" s="63"/>
      <c r="ICS159" s="63"/>
      <c r="ICT159" s="63"/>
      <c r="ICU159" s="63"/>
      <c r="ICV159" s="63"/>
      <c r="ICW159" s="63"/>
      <c r="ICX159" s="63"/>
      <c r="ICY159" s="63"/>
      <c r="ICZ159" s="63"/>
      <c r="IDA159" s="63"/>
      <c r="IDB159" s="63"/>
      <c r="IDC159" s="63"/>
      <c r="IDD159" s="63"/>
      <c r="IDE159" s="63"/>
      <c r="IDF159" s="63"/>
      <c r="IDG159" s="63"/>
      <c r="IDH159" s="63"/>
      <c r="IDI159" s="63"/>
      <c r="IDJ159" s="63"/>
      <c r="IDK159" s="63"/>
      <c r="IDL159" s="63"/>
      <c r="IDM159" s="63"/>
      <c r="IDN159" s="63"/>
      <c r="IDO159" s="63"/>
      <c r="IDP159" s="63"/>
      <c r="IDQ159" s="63"/>
      <c r="IDR159" s="63"/>
      <c r="IDS159" s="63"/>
      <c r="IDT159" s="63"/>
      <c r="IDU159" s="63"/>
      <c r="IDV159" s="63"/>
      <c r="IDW159" s="63"/>
      <c r="IDX159" s="63"/>
      <c r="IDY159" s="63"/>
      <c r="IDZ159" s="63"/>
      <c r="IEA159" s="63"/>
      <c r="IEB159" s="63"/>
      <c r="IEC159" s="63"/>
      <c r="IED159" s="63"/>
      <c r="IEE159" s="63"/>
      <c r="IEF159" s="63"/>
      <c r="IEG159" s="63"/>
      <c r="IEH159" s="63"/>
      <c r="IEI159" s="63"/>
      <c r="IEJ159" s="63"/>
      <c r="IEK159" s="63"/>
      <c r="IEL159" s="63"/>
      <c r="IEM159" s="63"/>
      <c r="IEN159" s="63"/>
      <c r="IEO159" s="63"/>
      <c r="IEP159" s="63"/>
      <c r="IEQ159" s="63"/>
      <c r="IER159" s="63"/>
      <c r="IES159" s="63"/>
      <c r="IET159" s="63"/>
      <c r="IEU159" s="63"/>
      <c r="IEV159" s="63"/>
      <c r="IEW159" s="63"/>
      <c r="IEX159" s="63"/>
      <c r="IEY159" s="63"/>
      <c r="IEZ159" s="63"/>
      <c r="IFA159" s="63"/>
      <c r="IFB159" s="63"/>
      <c r="IFC159" s="63"/>
      <c r="IFD159" s="63"/>
      <c r="IFE159" s="63"/>
      <c r="IFF159" s="63"/>
      <c r="IFG159" s="63"/>
      <c r="IFH159" s="63"/>
      <c r="IFI159" s="63"/>
      <c r="IFJ159" s="63"/>
      <c r="IFK159" s="63"/>
      <c r="IFL159" s="63"/>
      <c r="IFM159" s="63"/>
      <c r="IFN159" s="63"/>
      <c r="IFO159" s="63"/>
      <c r="IFP159" s="63"/>
      <c r="IFQ159" s="63"/>
      <c r="IFR159" s="63"/>
      <c r="IFS159" s="63"/>
      <c r="IFT159" s="63"/>
      <c r="IFU159" s="63"/>
      <c r="IFV159" s="63"/>
      <c r="IFW159" s="63"/>
      <c r="IFX159" s="63"/>
      <c r="IFY159" s="63"/>
      <c r="IFZ159" s="63"/>
      <c r="IGA159" s="63"/>
      <c r="IGB159" s="63"/>
      <c r="IGC159" s="63"/>
      <c r="IGD159" s="63"/>
      <c r="IGE159" s="63"/>
      <c r="IGF159" s="63"/>
      <c r="IGG159" s="63"/>
      <c r="IGH159" s="63"/>
      <c r="IGI159" s="63"/>
      <c r="IGJ159" s="63"/>
      <c r="IGK159" s="63"/>
      <c r="IGL159" s="63"/>
      <c r="IGM159" s="63"/>
      <c r="IGN159" s="63"/>
      <c r="IGO159" s="63"/>
      <c r="IGP159" s="63"/>
      <c r="IGQ159" s="63"/>
      <c r="IGR159" s="63"/>
      <c r="IGS159" s="63"/>
      <c r="IGT159" s="63"/>
      <c r="IGU159" s="63"/>
      <c r="IGV159" s="63"/>
      <c r="IGW159" s="63"/>
      <c r="IGX159" s="63"/>
      <c r="IGY159" s="63"/>
      <c r="IGZ159" s="63"/>
      <c r="IHA159" s="63"/>
      <c r="IHB159" s="63"/>
      <c r="IHC159" s="63"/>
      <c r="IHD159" s="63"/>
      <c r="IHE159" s="63"/>
      <c r="IHF159" s="63"/>
      <c r="IHG159" s="63"/>
      <c r="IHH159" s="63"/>
      <c r="IHI159" s="63"/>
      <c r="IHJ159" s="63"/>
      <c r="IHK159" s="63"/>
      <c r="IHL159" s="63"/>
      <c r="IHM159" s="63"/>
      <c r="IHN159" s="63"/>
      <c r="IHO159" s="63"/>
      <c r="IHP159" s="63"/>
      <c r="IHQ159" s="63"/>
      <c r="IHR159" s="63"/>
      <c r="IHS159" s="63"/>
      <c r="IHT159" s="63"/>
      <c r="IHU159" s="63"/>
      <c r="IHV159" s="63"/>
      <c r="IHW159" s="63"/>
      <c r="IHX159" s="63"/>
      <c r="IHY159" s="63"/>
      <c r="IHZ159" s="63"/>
      <c r="IIA159" s="63"/>
      <c r="IIB159" s="63"/>
      <c r="IIC159" s="63"/>
      <c r="IID159" s="63"/>
      <c r="IIE159" s="63"/>
      <c r="IIF159" s="63"/>
      <c r="IIG159" s="63"/>
      <c r="IIH159" s="63"/>
      <c r="III159" s="63"/>
      <c r="IIJ159" s="63"/>
      <c r="IIK159" s="63"/>
      <c r="IIL159" s="63"/>
      <c r="IIM159" s="63"/>
      <c r="IIN159" s="63"/>
      <c r="IIO159" s="63"/>
      <c r="IIP159" s="63"/>
      <c r="IIQ159" s="63"/>
      <c r="IIR159" s="63"/>
      <c r="IIS159" s="63"/>
      <c r="IIT159" s="63"/>
      <c r="IIU159" s="63"/>
      <c r="IIV159" s="63"/>
      <c r="IIW159" s="63"/>
      <c r="IIX159" s="63"/>
      <c r="IIY159" s="63"/>
      <c r="IIZ159" s="63"/>
      <c r="IJA159" s="63"/>
      <c r="IJB159" s="63"/>
      <c r="IJC159" s="63"/>
      <c r="IJD159" s="63"/>
      <c r="IJE159" s="63"/>
      <c r="IJF159" s="63"/>
      <c r="IJG159" s="63"/>
      <c r="IJH159" s="63"/>
      <c r="IJI159" s="63"/>
      <c r="IJJ159" s="63"/>
      <c r="IJK159" s="63"/>
      <c r="IJL159" s="63"/>
      <c r="IJM159" s="63"/>
      <c r="IJN159" s="63"/>
      <c r="IJO159" s="63"/>
      <c r="IJP159" s="63"/>
      <c r="IJQ159" s="63"/>
      <c r="IJR159" s="63"/>
      <c r="IJS159" s="63"/>
      <c r="IJT159" s="63"/>
      <c r="IJU159" s="63"/>
      <c r="IJV159" s="63"/>
      <c r="IJW159" s="63"/>
      <c r="IJX159" s="63"/>
      <c r="IJY159" s="63"/>
      <c r="IJZ159" s="63"/>
      <c r="IKA159" s="63"/>
      <c r="IKB159" s="63"/>
      <c r="IKC159" s="63"/>
      <c r="IKD159" s="63"/>
      <c r="IKE159" s="63"/>
      <c r="IKF159" s="63"/>
      <c r="IKG159" s="63"/>
      <c r="IKH159" s="63"/>
      <c r="IKI159" s="63"/>
      <c r="IKJ159" s="63"/>
      <c r="IKK159" s="63"/>
      <c r="IKL159" s="63"/>
      <c r="IKM159" s="63"/>
      <c r="IKN159" s="63"/>
      <c r="IKO159" s="63"/>
      <c r="IKP159" s="63"/>
      <c r="IKQ159" s="63"/>
      <c r="IKR159" s="63"/>
      <c r="IKS159" s="63"/>
      <c r="IKT159" s="63"/>
      <c r="IKU159" s="63"/>
      <c r="IKV159" s="63"/>
      <c r="IKW159" s="63"/>
      <c r="IKX159" s="63"/>
      <c r="IKY159" s="63"/>
      <c r="IKZ159" s="63"/>
      <c r="ILA159" s="63"/>
      <c r="ILB159" s="63"/>
      <c r="ILC159" s="63"/>
      <c r="ILD159" s="63"/>
      <c r="ILE159" s="63"/>
      <c r="ILF159" s="63"/>
      <c r="ILG159" s="63"/>
      <c r="ILH159" s="63"/>
      <c r="ILI159" s="63"/>
      <c r="ILJ159" s="63"/>
      <c r="ILK159" s="63"/>
      <c r="ILL159" s="63"/>
      <c r="ILM159" s="63"/>
      <c r="ILN159" s="63"/>
      <c r="ILO159" s="63"/>
      <c r="ILP159" s="63"/>
      <c r="ILQ159" s="63"/>
      <c r="ILR159" s="63"/>
      <c r="ILS159" s="63"/>
      <c r="ILT159" s="63"/>
      <c r="ILU159" s="63"/>
      <c r="ILV159" s="63"/>
      <c r="ILW159" s="63"/>
      <c r="ILX159" s="63"/>
      <c r="ILY159" s="63"/>
      <c r="ILZ159" s="63"/>
      <c r="IMA159" s="63"/>
      <c r="IMB159" s="63"/>
      <c r="IMC159" s="63"/>
      <c r="IMD159" s="63"/>
      <c r="IME159" s="63"/>
      <c r="IMF159" s="63"/>
      <c r="IMG159" s="63"/>
      <c r="IMH159" s="63"/>
      <c r="IMI159" s="63"/>
      <c r="IMJ159" s="63"/>
      <c r="IMK159" s="63"/>
      <c r="IML159" s="63"/>
      <c r="IMM159" s="63"/>
      <c r="IMN159" s="63"/>
      <c r="IMO159" s="63"/>
      <c r="IMP159" s="63"/>
      <c r="IMQ159" s="63"/>
      <c r="IMR159" s="63"/>
      <c r="IMS159" s="63"/>
      <c r="IMT159" s="63"/>
      <c r="IMU159" s="63"/>
      <c r="IMV159" s="63"/>
      <c r="IMW159" s="63"/>
      <c r="IMX159" s="63"/>
      <c r="IMY159" s="63"/>
      <c r="IMZ159" s="63"/>
      <c r="INA159" s="63"/>
      <c r="INB159" s="63"/>
      <c r="INC159" s="63"/>
      <c r="IND159" s="63"/>
      <c r="INE159" s="63"/>
      <c r="INF159" s="63"/>
      <c r="ING159" s="63"/>
      <c r="INH159" s="63"/>
      <c r="INI159" s="63"/>
      <c r="INJ159" s="63"/>
      <c r="INK159" s="63"/>
      <c r="INL159" s="63"/>
      <c r="INM159" s="63"/>
      <c r="INN159" s="63"/>
      <c r="INO159" s="63"/>
      <c r="INP159" s="63"/>
      <c r="INQ159" s="63"/>
      <c r="INR159" s="63"/>
      <c r="INS159" s="63"/>
      <c r="INT159" s="63"/>
      <c r="INU159" s="63"/>
      <c r="INV159" s="63"/>
      <c r="INW159" s="63"/>
      <c r="INX159" s="63"/>
      <c r="INY159" s="63"/>
      <c r="INZ159" s="63"/>
      <c r="IOA159" s="63"/>
      <c r="IOB159" s="63"/>
      <c r="IOC159" s="63"/>
      <c r="IOD159" s="63"/>
      <c r="IOE159" s="63"/>
      <c r="IOF159" s="63"/>
      <c r="IOG159" s="63"/>
      <c r="IOH159" s="63"/>
      <c r="IOI159" s="63"/>
      <c r="IOJ159" s="63"/>
      <c r="IOK159" s="63"/>
      <c r="IOL159" s="63"/>
      <c r="IOM159" s="63"/>
      <c r="ION159" s="63"/>
      <c r="IOO159" s="63"/>
      <c r="IOP159" s="63"/>
      <c r="IOQ159" s="63"/>
      <c r="IOR159" s="63"/>
      <c r="IOS159" s="63"/>
      <c r="IOT159" s="63"/>
      <c r="IOU159" s="63"/>
      <c r="IOV159" s="63"/>
      <c r="IOW159" s="63"/>
      <c r="IOX159" s="63"/>
      <c r="IOY159" s="63"/>
      <c r="IOZ159" s="63"/>
      <c r="IPA159" s="63"/>
      <c r="IPB159" s="63"/>
      <c r="IPC159" s="63"/>
      <c r="IPD159" s="63"/>
      <c r="IPE159" s="63"/>
      <c r="IPF159" s="63"/>
      <c r="IPG159" s="63"/>
      <c r="IPH159" s="63"/>
      <c r="IPI159" s="63"/>
      <c r="IPJ159" s="63"/>
      <c r="IPK159" s="63"/>
      <c r="IPL159" s="63"/>
      <c r="IPM159" s="63"/>
      <c r="IPN159" s="63"/>
      <c r="IPO159" s="63"/>
      <c r="IPP159" s="63"/>
      <c r="IPQ159" s="63"/>
      <c r="IPR159" s="63"/>
      <c r="IPS159" s="63"/>
      <c r="IPT159" s="63"/>
      <c r="IPU159" s="63"/>
      <c r="IPV159" s="63"/>
      <c r="IPW159" s="63"/>
      <c r="IPX159" s="63"/>
      <c r="IPY159" s="63"/>
      <c r="IPZ159" s="63"/>
      <c r="IQA159" s="63"/>
      <c r="IQB159" s="63"/>
      <c r="IQC159" s="63"/>
      <c r="IQD159" s="63"/>
      <c r="IQE159" s="63"/>
      <c r="IQF159" s="63"/>
      <c r="IQG159" s="63"/>
      <c r="IQH159" s="63"/>
      <c r="IQI159" s="63"/>
      <c r="IQJ159" s="63"/>
      <c r="IQK159" s="63"/>
      <c r="IQL159" s="63"/>
      <c r="IQM159" s="63"/>
      <c r="IQN159" s="63"/>
      <c r="IQO159" s="63"/>
      <c r="IQP159" s="63"/>
      <c r="IQQ159" s="63"/>
      <c r="IQR159" s="63"/>
      <c r="IQS159" s="63"/>
      <c r="IQT159" s="63"/>
      <c r="IQU159" s="63"/>
      <c r="IQV159" s="63"/>
      <c r="IQW159" s="63"/>
      <c r="IQX159" s="63"/>
      <c r="IQY159" s="63"/>
      <c r="IQZ159" s="63"/>
      <c r="IRA159" s="63"/>
      <c r="IRB159" s="63"/>
      <c r="IRC159" s="63"/>
      <c r="IRD159" s="63"/>
      <c r="IRE159" s="63"/>
      <c r="IRF159" s="63"/>
      <c r="IRG159" s="63"/>
      <c r="IRH159" s="63"/>
      <c r="IRI159" s="63"/>
      <c r="IRJ159" s="63"/>
      <c r="IRK159" s="63"/>
      <c r="IRL159" s="63"/>
      <c r="IRM159" s="63"/>
      <c r="IRN159" s="63"/>
      <c r="IRO159" s="63"/>
      <c r="IRP159" s="63"/>
      <c r="IRQ159" s="63"/>
      <c r="IRR159" s="63"/>
      <c r="IRS159" s="63"/>
      <c r="IRT159" s="63"/>
      <c r="IRU159" s="63"/>
      <c r="IRV159" s="63"/>
      <c r="IRW159" s="63"/>
      <c r="IRX159" s="63"/>
      <c r="IRY159" s="63"/>
      <c r="IRZ159" s="63"/>
      <c r="ISA159" s="63"/>
      <c r="ISB159" s="63"/>
      <c r="ISC159" s="63"/>
      <c r="ISD159" s="63"/>
      <c r="ISE159" s="63"/>
      <c r="ISF159" s="63"/>
      <c r="ISG159" s="63"/>
      <c r="ISH159" s="63"/>
      <c r="ISI159" s="63"/>
      <c r="ISJ159" s="63"/>
      <c r="ISK159" s="63"/>
      <c r="ISL159" s="63"/>
      <c r="ISM159" s="63"/>
      <c r="ISN159" s="63"/>
      <c r="ISO159" s="63"/>
      <c r="ISP159" s="63"/>
      <c r="ISQ159" s="63"/>
      <c r="ISR159" s="63"/>
      <c r="ISS159" s="63"/>
      <c r="IST159" s="63"/>
      <c r="ISU159" s="63"/>
      <c r="ISV159" s="63"/>
      <c r="ISW159" s="63"/>
      <c r="ISX159" s="63"/>
      <c r="ISY159" s="63"/>
      <c r="ISZ159" s="63"/>
      <c r="ITA159" s="63"/>
      <c r="ITB159" s="63"/>
      <c r="ITC159" s="63"/>
      <c r="ITD159" s="63"/>
      <c r="ITE159" s="63"/>
      <c r="ITF159" s="63"/>
      <c r="ITG159" s="63"/>
      <c r="ITH159" s="63"/>
      <c r="ITI159" s="63"/>
      <c r="ITJ159" s="63"/>
      <c r="ITK159" s="63"/>
      <c r="ITL159" s="63"/>
      <c r="ITM159" s="63"/>
      <c r="ITN159" s="63"/>
      <c r="ITO159" s="63"/>
      <c r="ITP159" s="63"/>
      <c r="ITQ159" s="63"/>
      <c r="ITR159" s="63"/>
      <c r="ITS159" s="63"/>
      <c r="ITT159" s="63"/>
      <c r="ITU159" s="63"/>
      <c r="ITV159" s="63"/>
      <c r="ITW159" s="63"/>
      <c r="ITX159" s="63"/>
      <c r="ITY159" s="63"/>
      <c r="ITZ159" s="63"/>
      <c r="IUA159" s="63"/>
      <c r="IUB159" s="63"/>
      <c r="IUC159" s="63"/>
      <c r="IUD159" s="63"/>
      <c r="IUE159" s="63"/>
      <c r="IUF159" s="63"/>
      <c r="IUG159" s="63"/>
      <c r="IUH159" s="63"/>
      <c r="IUI159" s="63"/>
      <c r="IUJ159" s="63"/>
      <c r="IUK159" s="63"/>
      <c r="IUL159" s="63"/>
      <c r="IUM159" s="63"/>
      <c r="IUN159" s="63"/>
      <c r="IUO159" s="63"/>
      <c r="IUP159" s="63"/>
      <c r="IUQ159" s="63"/>
      <c r="IUR159" s="63"/>
      <c r="IUS159" s="63"/>
      <c r="IUT159" s="63"/>
      <c r="IUU159" s="63"/>
      <c r="IUV159" s="63"/>
      <c r="IUW159" s="63"/>
      <c r="IUX159" s="63"/>
      <c r="IUY159" s="63"/>
      <c r="IUZ159" s="63"/>
      <c r="IVA159" s="63"/>
      <c r="IVB159" s="63"/>
      <c r="IVC159" s="63"/>
      <c r="IVD159" s="63"/>
      <c r="IVE159" s="63"/>
      <c r="IVF159" s="63"/>
      <c r="IVG159" s="63"/>
      <c r="IVH159" s="63"/>
      <c r="IVI159" s="63"/>
      <c r="IVJ159" s="63"/>
      <c r="IVK159" s="63"/>
      <c r="IVL159" s="63"/>
      <c r="IVM159" s="63"/>
      <c r="IVN159" s="63"/>
      <c r="IVO159" s="63"/>
      <c r="IVP159" s="63"/>
      <c r="IVQ159" s="63"/>
      <c r="IVR159" s="63"/>
      <c r="IVS159" s="63"/>
      <c r="IVT159" s="63"/>
      <c r="IVU159" s="63"/>
      <c r="IVV159" s="63"/>
      <c r="IVW159" s="63"/>
      <c r="IVX159" s="63"/>
      <c r="IVY159" s="63"/>
      <c r="IVZ159" s="63"/>
      <c r="IWA159" s="63"/>
      <c r="IWB159" s="63"/>
      <c r="IWC159" s="63"/>
      <c r="IWD159" s="63"/>
      <c r="IWE159" s="63"/>
      <c r="IWF159" s="63"/>
      <c r="IWG159" s="63"/>
      <c r="IWH159" s="63"/>
      <c r="IWI159" s="63"/>
      <c r="IWJ159" s="63"/>
      <c r="IWK159" s="63"/>
      <c r="IWL159" s="63"/>
      <c r="IWM159" s="63"/>
      <c r="IWN159" s="63"/>
      <c r="IWO159" s="63"/>
      <c r="IWP159" s="63"/>
      <c r="IWQ159" s="63"/>
      <c r="IWR159" s="63"/>
      <c r="IWS159" s="63"/>
      <c r="IWT159" s="63"/>
      <c r="IWU159" s="63"/>
      <c r="IWV159" s="63"/>
      <c r="IWW159" s="63"/>
      <c r="IWX159" s="63"/>
      <c r="IWY159" s="63"/>
      <c r="IWZ159" s="63"/>
      <c r="IXA159" s="63"/>
      <c r="IXB159" s="63"/>
      <c r="IXC159" s="63"/>
      <c r="IXD159" s="63"/>
      <c r="IXE159" s="63"/>
      <c r="IXF159" s="63"/>
      <c r="IXG159" s="63"/>
      <c r="IXH159" s="63"/>
      <c r="IXI159" s="63"/>
      <c r="IXJ159" s="63"/>
      <c r="IXK159" s="63"/>
      <c r="IXL159" s="63"/>
      <c r="IXM159" s="63"/>
      <c r="IXN159" s="63"/>
      <c r="IXO159" s="63"/>
      <c r="IXP159" s="63"/>
      <c r="IXQ159" s="63"/>
      <c r="IXR159" s="63"/>
      <c r="IXS159" s="63"/>
      <c r="IXT159" s="63"/>
      <c r="IXU159" s="63"/>
      <c r="IXV159" s="63"/>
      <c r="IXW159" s="63"/>
      <c r="IXX159" s="63"/>
      <c r="IXY159" s="63"/>
      <c r="IXZ159" s="63"/>
      <c r="IYA159" s="63"/>
      <c r="IYB159" s="63"/>
      <c r="IYC159" s="63"/>
      <c r="IYD159" s="63"/>
      <c r="IYE159" s="63"/>
      <c r="IYF159" s="63"/>
      <c r="IYG159" s="63"/>
      <c r="IYH159" s="63"/>
      <c r="IYI159" s="63"/>
      <c r="IYJ159" s="63"/>
      <c r="IYK159" s="63"/>
      <c r="IYL159" s="63"/>
      <c r="IYM159" s="63"/>
      <c r="IYN159" s="63"/>
      <c r="IYO159" s="63"/>
      <c r="IYP159" s="63"/>
      <c r="IYQ159" s="63"/>
      <c r="IYR159" s="63"/>
      <c r="IYS159" s="63"/>
      <c r="IYT159" s="63"/>
      <c r="IYU159" s="63"/>
      <c r="IYV159" s="63"/>
      <c r="IYW159" s="63"/>
      <c r="IYX159" s="63"/>
      <c r="IYY159" s="63"/>
      <c r="IYZ159" s="63"/>
      <c r="IZA159" s="63"/>
      <c r="IZB159" s="63"/>
      <c r="IZC159" s="63"/>
      <c r="IZD159" s="63"/>
      <c r="IZE159" s="63"/>
      <c r="IZF159" s="63"/>
      <c r="IZG159" s="63"/>
      <c r="IZH159" s="63"/>
      <c r="IZI159" s="63"/>
      <c r="IZJ159" s="63"/>
      <c r="IZK159" s="63"/>
      <c r="IZL159" s="63"/>
      <c r="IZM159" s="63"/>
      <c r="IZN159" s="63"/>
      <c r="IZO159" s="63"/>
      <c r="IZP159" s="63"/>
      <c r="IZQ159" s="63"/>
      <c r="IZR159" s="63"/>
      <c r="IZS159" s="63"/>
      <c r="IZT159" s="63"/>
      <c r="IZU159" s="63"/>
      <c r="IZV159" s="63"/>
      <c r="IZW159" s="63"/>
      <c r="IZX159" s="63"/>
      <c r="IZY159" s="63"/>
      <c r="IZZ159" s="63"/>
      <c r="JAA159" s="63"/>
      <c r="JAB159" s="63"/>
      <c r="JAC159" s="63"/>
      <c r="JAD159" s="63"/>
      <c r="JAE159" s="63"/>
      <c r="JAF159" s="63"/>
      <c r="JAG159" s="63"/>
      <c r="JAH159" s="63"/>
      <c r="JAI159" s="63"/>
      <c r="JAJ159" s="63"/>
      <c r="JAK159" s="63"/>
      <c r="JAL159" s="63"/>
      <c r="JAM159" s="63"/>
      <c r="JAN159" s="63"/>
      <c r="JAO159" s="63"/>
      <c r="JAP159" s="63"/>
      <c r="JAQ159" s="63"/>
      <c r="JAR159" s="63"/>
      <c r="JAS159" s="63"/>
      <c r="JAT159" s="63"/>
      <c r="JAU159" s="63"/>
      <c r="JAV159" s="63"/>
      <c r="JAW159" s="63"/>
      <c r="JAX159" s="63"/>
      <c r="JAY159" s="63"/>
      <c r="JAZ159" s="63"/>
      <c r="JBA159" s="63"/>
      <c r="JBB159" s="63"/>
      <c r="JBC159" s="63"/>
      <c r="JBD159" s="63"/>
      <c r="JBE159" s="63"/>
      <c r="JBF159" s="63"/>
      <c r="JBG159" s="63"/>
      <c r="JBH159" s="63"/>
      <c r="JBI159" s="63"/>
      <c r="JBJ159" s="63"/>
      <c r="JBK159" s="63"/>
      <c r="JBL159" s="63"/>
      <c r="JBM159" s="63"/>
      <c r="JBN159" s="63"/>
      <c r="JBO159" s="63"/>
      <c r="JBP159" s="63"/>
      <c r="JBQ159" s="63"/>
      <c r="JBR159" s="63"/>
      <c r="JBS159" s="63"/>
      <c r="JBT159" s="63"/>
      <c r="JBU159" s="63"/>
      <c r="JBV159" s="63"/>
      <c r="JBW159" s="63"/>
      <c r="JBX159" s="63"/>
      <c r="JBY159" s="63"/>
      <c r="JBZ159" s="63"/>
      <c r="JCA159" s="63"/>
      <c r="JCB159" s="63"/>
      <c r="JCC159" s="63"/>
      <c r="JCD159" s="63"/>
      <c r="JCE159" s="63"/>
      <c r="JCF159" s="63"/>
      <c r="JCG159" s="63"/>
      <c r="JCH159" s="63"/>
      <c r="JCI159" s="63"/>
      <c r="JCJ159" s="63"/>
      <c r="JCK159" s="63"/>
      <c r="JCL159" s="63"/>
      <c r="JCM159" s="63"/>
      <c r="JCN159" s="63"/>
      <c r="JCO159" s="63"/>
      <c r="JCP159" s="63"/>
      <c r="JCQ159" s="63"/>
      <c r="JCR159" s="63"/>
      <c r="JCS159" s="63"/>
      <c r="JCT159" s="63"/>
      <c r="JCU159" s="63"/>
      <c r="JCV159" s="63"/>
      <c r="JCW159" s="63"/>
      <c r="JCX159" s="63"/>
      <c r="JCY159" s="63"/>
      <c r="JCZ159" s="63"/>
      <c r="JDA159" s="63"/>
      <c r="JDB159" s="63"/>
      <c r="JDC159" s="63"/>
      <c r="JDD159" s="63"/>
      <c r="JDE159" s="63"/>
      <c r="JDF159" s="63"/>
      <c r="JDG159" s="63"/>
      <c r="JDH159" s="63"/>
      <c r="JDI159" s="63"/>
      <c r="JDJ159" s="63"/>
      <c r="JDK159" s="63"/>
      <c r="JDL159" s="63"/>
      <c r="JDM159" s="63"/>
      <c r="JDN159" s="63"/>
      <c r="JDO159" s="63"/>
      <c r="JDP159" s="63"/>
      <c r="JDQ159" s="63"/>
      <c r="JDR159" s="63"/>
      <c r="JDS159" s="63"/>
      <c r="JDT159" s="63"/>
      <c r="JDU159" s="63"/>
      <c r="JDV159" s="63"/>
      <c r="JDW159" s="63"/>
      <c r="JDX159" s="63"/>
      <c r="JDY159" s="63"/>
      <c r="JDZ159" s="63"/>
      <c r="JEA159" s="63"/>
      <c r="JEB159" s="63"/>
      <c r="JEC159" s="63"/>
      <c r="JED159" s="63"/>
      <c r="JEE159" s="63"/>
      <c r="JEF159" s="63"/>
      <c r="JEG159" s="63"/>
      <c r="JEH159" s="63"/>
      <c r="JEI159" s="63"/>
      <c r="JEJ159" s="63"/>
      <c r="JEK159" s="63"/>
      <c r="JEL159" s="63"/>
      <c r="JEM159" s="63"/>
      <c r="JEN159" s="63"/>
      <c r="JEO159" s="63"/>
      <c r="JEP159" s="63"/>
      <c r="JEQ159" s="63"/>
      <c r="JER159" s="63"/>
      <c r="JES159" s="63"/>
      <c r="JET159" s="63"/>
      <c r="JEU159" s="63"/>
      <c r="JEV159" s="63"/>
      <c r="JEW159" s="63"/>
      <c r="JEX159" s="63"/>
      <c r="JEY159" s="63"/>
      <c r="JEZ159" s="63"/>
      <c r="JFA159" s="63"/>
      <c r="JFB159" s="63"/>
      <c r="JFC159" s="63"/>
      <c r="JFD159" s="63"/>
      <c r="JFE159" s="63"/>
      <c r="JFF159" s="63"/>
      <c r="JFG159" s="63"/>
      <c r="JFH159" s="63"/>
      <c r="JFI159" s="63"/>
      <c r="JFJ159" s="63"/>
      <c r="JFK159" s="63"/>
      <c r="JFL159" s="63"/>
      <c r="JFM159" s="63"/>
      <c r="JFN159" s="63"/>
      <c r="JFO159" s="63"/>
      <c r="JFP159" s="63"/>
      <c r="JFQ159" s="63"/>
      <c r="JFR159" s="63"/>
      <c r="JFS159" s="63"/>
      <c r="JFT159" s="63"/>
      <c r="JFU159" s="63"/>
      <c r="JFV159" s="63"/>
      <c r="JFW159" s="63"/>
      <c r="JFX159" s="63"/>
      <c r="JFY159" s="63"/>
      <c r="JFZ159" s="63"/>
      <c r="JGA159" s="63"/>
      <c r="JGB159" s="63"/>
      <c r="JGC159" s="63"/>
      <c r="JGD159" s="63"/>
      <c r="JGE159" s="63"/>
      <c r="JGF159" s="63"/>
      <c r="JGG159" s="63"/>
      <c r="JGH159" s="63"/>
      <c r="JGI159" s="63"/>
      <c r="JGJ159" s="63"/>
      <c r="JGK159" s="63"/>
      <c r="JGL159" s="63"/>
      <c r="JGM159" s="63"/>
      <c r="JGN159" s="63"/>
      <c r="JGO159" s="63"/>
      <c r="JGP159" s="63"/>
      <c r="JGQ159" s="63"/>
      <c r="JGR159" s="63"/>
      <c r="JGS159" s="63"/>
      <c r="JGT159" s="63"/>
      <c r="JGU159" s="63"/>
      <c r="JGV159" s="63"/>
      <c r="JGW159" s="63"/>
      <c r="JGX159" s="63"/>
      <c r="JGY159" s="63"/>
      <c r="JGZ159" s="63"/>
      <c r="JHA159" s="63"/>
      <c r="JHB159" s="63"/>
      <c r="JHC159" s="63"/>
      <c r="JHD159" s="63"/>
      <c r="JHE159" s="63"/>
      <c r="JHF159" s="63"/>
      <c r="JHG159" s="63"/>
      <c r="JHH159" s="63"/>
      <c r="JHI159" s="63"/>
      <c r="JHJ159" s="63"/>
      <c r="JHK159" s="63"/>
      <c r="JHL159" s="63"/>
      <c r="JHM159" s="63"/>
      <c r="JHN159" s="63"/>
      <c r="JHO159" s="63"/>
      <c r="JHP159" s="63"/>
      <c r="JHQ159" s="63"/>
      <c r="JHR159" s="63"/>
      <c r="JHS159" s="63"/>
      <c r="JHT159" s="63"/>
      <c r="JHU159" s="63"/>
      <c r="JHV159" s="63"/>
      <c r="JHW159" s="63"/>
      <c r="JHX159" s="63"/>
      <c r="JHY159" s="63"/>
      <c r="JHZ159" s="63"/>
      <c r="JIA159" s="63"/>
      <c r="JIB159" s="63"/>
      <c r="JIC159" s="63"/>
      <c r="JID159" s="63"/>
      <c r="JIE159" s="63"/>
      <c r="JIF159" s="63"/>
      <c r="JIG159" s="63"/>
      <c r="JIH159" s="63"/>
      <c r="JII159" s="63"/>
      <c r="JIJ159" s="63"/>
      <c r="JIK159" s="63"/>
      <c r="JIL159" s="63"/>
      <c r="JIM159" s="63"/>
      <c r="JIN159" s="63"/>
      <c r="JIO159" s="63"/>
      <c r="JIP159" s="63"/>
      <c r="JIQ159" s="63"/>
      <c r="JIR159" s="63"/>
      <c r="JIS159" s="63"/>
      <c r="JIT159" s="63"/>
      <c r="JIU159" s="63"/>
      <c r="JIV159" s="63"/>
      <c r="JIW159" s="63"/>
      <c r="JIX159" s="63"/>
      <c r="JIY159" s="63"/>
      <c r="JIZ159" s="63"/>
      <c r="JJA159" s="63"/>
      <c r="JJB159" s="63"/>
      <c r="JJC159" s="63"/>
      <c r="JJD159" s="63"/>
      <c r="JJE159" s="63"/>
      <c r="JJF159" s="63"/>
      <c r="JJG159" s="63"/>
      <c r="JJH159" s="63"/>
      <c r="JJI159" s="63"/>
      <c r="JJJ159" s="63"/>
      <c r="JJK159" s="63"/>
      <c r="JJL159" s="63"/>
      <c r="JJM159" s="63"/>
      <c r="JJN159" s="63"/>
      <c r="JJO159" s="63"/>
      <c r="JJP159" s="63"/>
      <c r="JJQ159" s="63"/>
      <c r="JJR159" s="63"/>
      <c r="JJS159" s="63"/>
      <c r="JJT159" s="63"/>
      <c r="JJU159" s="63"/>
      <c r="JJV159" s="63"/>
      <c r="JJW159" s="63"/>
      <c r="JJX159" s="63"/>
      <c r="JJY159" s="63"/>
      <c r="JJZ159" s="63"/>
      <c r="JKA159" s="63"/>
      <c r="JKB159" s="63"/>
      <c r="JKC159" s="63"/>
      <c r="JKD159" s="63"/>
      <c r="JKE159" s="63"/>
      <c r="JKF159" s="63"/>
      <c r="JKG159" s="63"/>
      <c r="JKH159" s="63"/>
      <c r="JKI159" s="63"/>
      <c r="JKJ159" s="63"/>
      <c r="JKK159" s="63"/>
      <c r="JKL159" s="63"/>
      <c r="JKM159" s="63"/>
      <c r="JKN159" s="63"/>
      <c r="JKO159" s="63"/>
      <c r="JKP159" s="63"/>
      <c r="JKQ159" s="63"/>
      <c r="JKR159" s="63"/>
      <c r="JKS159" s="63"/>
      <c r="JKT159" s="63"/>
      <c r="JKU159" s="63"/>
      <c r="JKV159" s="63"/>
      <c r="JKW159" s="63"/>
      <c r="JKX159" s="63"/>
      <c r="JKY159" s="63"/>
      <c r="JKZ159" s="63"/>
      <c r="JLA159" s="63"/>
      <c r="JLB159" s="63"/>
      <c r="JLC159" s="63"/>
      <c r="JLD159" s="63"/>
      <c r="JLE159" s="63"/>
      <c r="JLF159" s="63"/>
      <c r="JLG159" s="63"/>
      <c r="JLH159" s="63"/>
      <c r="JLI159" s="63"/>
      <c r="JLJ159" s="63"/>
      <c r="JLK159" s="63"/>
      <c r="JLL159" s="63"/>
      <c r="JLM159" s="63"/>
      <c r="JLN159" s="63"/>
      <c r="JLO159" s="63"/>
      <c r="JLP159" s="63"/>
      <c r="JLQ159" s="63"/>
      <c r="JLR159" s="63"/>
      <c r="JLS159" s="63"/>
      <c r="JLT159" s="63"/>
      <c r="JLU159" s="63"/>
      <c r="JLV159" s="63"/>
      <c r="JLW159" s="63"/>
      <c r="JLX159" s="63"/>
      <c r="JLY159" s="63"/>
      <c r="JLZ159" s="63"/>
      <c r="JMA159" s="63"/>
      <c r="JMB159" s="63"/>
      <c r="JMC159" s="63"/>
      <c r="JMD159" s="63"/>
      <c r="JME159" s="63"/>
      <c r="JMF159" s="63"/>
      <c r="JMG159" s="63"/>
      <c r="JMH159" s="63"/>
      <c r="JMI159" s="63"/>
      <c r="JMJ159" s="63"/>
      <c r="JMK159" s="63"/>
      <c r="JML159" s="63"/>
      <c r="JMM159" s="63"/>
      <c r="JMN159" s="63"/>
      <c r="JMO159" s="63"/>
      <c r="JMP159" s="63"/>
      <c r="JMQ159" s="63"/>
      <c r="JMR159" s="63"/>
      <c r="JMS159" s="63"/>
      <c r="JMT159" s="63"/>
      <c r="JMU159" s="63"/>
      <c r="JMV159" s="63"/>
      <c r="JMW159" s="63"/>
      <c r="JMX159" s="63"/>
      <c r="JMY159" s="63"/>
      <c r="JMZ159" s="63"/>
      <c r="JNA159" s="63"/>
      <c r="JNB159" s="63"/>
      <c r="JNC159" s="63"/>
      <c r="JND159" s="63"/>
      <c r="JNE159" s="63"/>
      <c r="JNF159" s="63"/>
      <c r="JNG159" s="63"/>
      <c r="JNH159" s="63"/>
      <c r="JNI159" s="63"/>
      <c r="JNJ159" s="63"/>
      <c r="JNK159" s="63"/>
      <c r="JNL159" s="63"/>
      <c r="JNM159" s="63"/>
      <c r="JNN159" s="63"/>
      <c r="JNO159" s="63"/>
      <c r="JNP159" s="63"/>
      <c r="JNQ159" s="63"/>
      <c r="JNR159" s="63"/>
      <c r="JNS159" s="63"/>
      <c r="JNT159" s="63"/>
      <c r="JNU159" s="63"/>
      <c r="JNV159" s="63"/>
      <c r="JNW159" s="63"/>
      <c r="JNX159" s="63"/>
      <c r="JNY159" s="63"/>
      <c r="JNZ159" s="63"/>
      <c r="JOA159" s="63"/>
      <c r="JOB159" s="63"/>
      <c r="JOC159" s="63"/>
      <c r="JOD159" s="63"/>
      <c r="JOE159" s="63"/>
      <c r="JOF159" s="63"/>
      <c r="JOG159" s="63"/>
      <c r="JOH159" s="63"/>
      <c r="JOI159" s="63"/>
      <c r="JOJ159" s="63"/>
      <c r="JOK159" s="63"/>
      <c r="JOL159" s="63"/>
      <c r="JOM159" s="63"/>
      <c r="JON159" s="63"/>
      <c r="JOO159" s="63"/>
      <c r="JOP159" s="63"/>
      <c r="JOQ159" s="63"/>
      <c r="JOR159" s="63"/>
      <c r="JOS159" s="63"/>
      <c r="JOT159" s="63"/>
      <c r="JOU159" s="63"/>
      <c r="JOV159" s="63"/>
      <c r="JOW159" s="63"/>
      <c r="JOX159" s="63"/>
      <c r="JOY159" s="63"/>
      <c r="JOZ159" s="63"/>
      <c r="JPA159" s="63"/>
      <c r="JPB159" s="63"/>
      <c r="JPC159" s="63"/>
      <c r="JPD159" s="63"/>
      <c r="JPE159" s="63"/>
      <c r="JPF159" s="63"/>
      <c r="JPG159" s="63"/>
      <c r="JPH159" s="63"/>
      <c r="JPI159" s="63"/>
      <c r="JPJ159" s="63"/>
      <c r="JPK159" s="63"/>
      <c r="JPL159" s="63"/>
      <c r="JPM159" s="63"/>
      <c r="JPN159" s="63"/>
      <c r="JPO159" s="63"/>
      <c r="JPP159" s="63"/>
      <c r="JPQ159" s="63"/>
      <c r="JPR159" s="63"/>
      <c r="JPS159" s="63"/>
      <c r="JPT159" s="63"/>
      <c r="JPU159" s="63"/>
      <c r="JPV159" s="63"/>
      <c r="JPW159" s="63"/>
      <c r="JPX159" s="63"/>
      <c r="JPY159" s="63"/>
      <c r="JPZ159" s="63"/>
      <c r="JQA159" s="63"/>
      <c r="JQB159" s="63"/>
      <c r="JQC159" s="63"/>
      <c r="JQD159" s="63"/>
      <c r="JQE159" s="63"/>
      <c r="JQF159" s="63"/>
      <c r="JQG159" s="63"/>
      <c r="JQH159" s="63"/>
      <c r="JQI159" s="63"/>
      <c r="JQJ159" s="63"/>
      <c r="JQK159" s="63"/>
      <c r="JQL159" s="63"/>
      <c r="JQM159" s="63"/>
      <c r="JQN159" s="63"/>
      <c r="JQO159" s="63"/>
      <c r="JQP159" s="63"/>
      <c r="JQQ159" s="63"/>
      <c r="JQR159" s="63"/>
      <c r="JQS159" s="63"/>
      <c r="JQT159" s="63"/>
      <c r="JQU159" s="63"/>
      <c r="JQV159" s="63"/>
      <c r="JQW159" s="63"/>
      <c r="JQX159" s="63"/>
      <c r="JQY159" s="63"/>
      <c r="JQZ159" s="63"/>
      <c r="JRA159" s="63"/>
      <c r="JRB159" s="63"/>
      <c r="JRC159" s="63"/>
      <c r="JRD159" s="63"/>
      <c r="JRE159" s="63"/>
      <c r="JRF159" s="63"/>
      <c r="JRG159" s="63"/>
      <c r="JRH159" s="63"/>
      <c r="JRI159" s="63"/>
      <c r="JRJ159" s="63"/>
      <c r="JRK159" s="63"/>
      <c r="JRL159" s="63"/>
      <c r="JRM159" s="63"/>
      <c r="JRN159" s="63"/>
      <c r="JRO159" s="63"/>
      <c r="JRP159" s="63"/>
      <c r="JRQ159" s="63"/>
      <c r="JRR159" s="63"/>
      <c r="JRS159" s="63"/>
      <c r="JRT159" s="63"/>
      <c r="JRU159" s="63"/>
      <c r="JRV159" s="63"/>
      <c r="JRW159" s="63"/>
      <c r="JRX159" s="63"/>
      <c r="JRY159" s="63"/>
      <c r="JRZ159" s="63"/>
      <c r="JSA159" s="63"/>
      <c r="JSB159" s="63"/>
      <c r="JSC159" s="63"/>
      <c r="JSD159" s="63"/>
      <c r="JSE159" s="63"/>
      <c r="JSF159" s="63"/>
      <c r="JSG159" s="63"/>
      <c r="JSH159" s="63"/>
      <c r="JSI159" s="63"/>
      <c r="JSJ159" s="63"/>
      <c r="JSK159" s="63"/>
      <c r="JSL159" s="63"/>
      <c r="JSM159" s="63"/>
      <c r="JSN159" s="63"/>
      <c r="JSO159" s="63"/>
      <c r="JSP159" s="63"/>
      <c r="JSQ159" s="63"/>
      <c r="JSR159" s="63"/>
      <c r="JSS159" s="63"/>
      <c r="JST159" s="63"/>
      <c r="JSU159" s="63"/>
      <c r="JSV159" s="63"/>
      <c r="JSW159" s="63"/>
      <c r="JSX159" s="63"/>
      <c r="JSY159" s="63"/>
      <c r="JSZ159" s="63"/>
      <c r="JTA159" s="63"/>
      <c r="JTB159" s="63"/>
      <c r="JTC159" s="63"/>
      <c r="JTD159" s="63"/>
      <c r="JTE159" s="63"/>
      <c r="JTF159" s="63"/>
      <c r="JTG159" s="63"/>
      <c r="JTH159" s="63"/>
      <c r="JTI159" s="63"/>
      <c r="JTJ159" s="63"/>
      <c r="JTK159" s="63"/>
      <c r="JTL159" s="63"/>
      <c r="JTM159" s="63"/>
      <c r="JTN159" s="63"/>
      <c r="JTO159" s="63"/>
      <c r="JTP159" s="63"/>
      <c r="JTQ159" s="63"/>
      <c r="JTR159" s="63"/>
      <c r="JTS159" s="63"/>
      <c r="JTT159" s="63"/>
      <c r="JTU159" s="63"/>
      <c r="JTV159" s="63"/>
      <c r="JTW159" s="63"/>
      <c r="JTX159" s="63"/>
      <c r="JTY159" s="63"/>
      <c r="JTZ159" s="63"/>
      <c r="JUA159" s="63"/>
      <c r="JUB159" s="63"/>
      <c r="JUC159" s="63"/>
      <c r="JUD159" s="63"/>
      <c r="JUE159" s="63"/>
      <c r="JUF159" s="63"/>
      <c r="JUG159" s="63"/>
      <c r="JUH159" s="63"/>
      <c r="JUI159" s="63"/>
      <c r="JUJ159" s="63"/>
      <c r="JUK159" s="63"/>
      <c r="JUL159" s="63"/>
      <c r="JUM159" s="63"/>
      <c r="JUN159" s="63"/>
      <c r="JUO159" s="63"/>
      <c r="JUP159" s="63"/>
      <c r="JUQ159" s="63"/>
      <c r="JUR159" s="63"/>
      <c r="JUS159" s="63"/>
      <c r="JUT159" s="63"/>
      <c r="JUU159" s="63"/>
      <c r="JUV159" s="63"/>
      <c r="JUW159" s="63"/>
      <c r="JUX159" s="63"/>
      <c r="JUY159" s="63"/>
      <c r="JUZ159" s="63"/>
      <c r="JVA159" s="63"/>
      <c r="JVB159" s="63"/>
      <c r="JVC159" s="63"/>
      <c r="JVD159" s="63"/>
      <c r="JVE159" s="63"/>
      <c r="JVF159" s="63"/>
      <c r="JVG159" s="63"/>
      <c r="JVH159" s="63"/>
      <c r="JVI159" s="63"/>
      <c r="JVJ159" s="63"/>
      <c r="JVK159" s="63"/>
      <c r="JVL159" s="63"/>
      <c r="JVM159" s="63"/>
      <c r="JVN159" s="63"/>
      <c r="JVO159" s="63"/>
      <c r="JVP159" s="63"/>
      <c r="JVQ159" s="63"/>
      <c r="JVR159" s="63"/>
      <c r="JVS159" s="63"/>
      <c r="JVT159" s="63"/>
      <c r="JVU159" s="63"/>
      <c r="JVV159" s="63"/>
      <c r="JVW159" s="63"/>
      <c r="JVX159" s="63"/>
      <c r="JVY159" s="63"/>
      <c r="JVZ159" s="63"/>
      <c r="JWA159" s="63"/>
      <c r="JWB159" s="63"/>
      <c r="JWC159" s="63"/>
      <c r="JWD159" s="63"/>
      <c r="JWE159" s="63"/>
      <c r="JWF159" s="63"/>
      <c r="JWG159" s="63"/>
      <c r="JWH159" s="63"/>
      <c r="JWI159" s="63"/>
      <c r="JWJ159" s="63"/>
      <c r="JWK159" s="63"/>
      <c r="JWL159" s="63"/>
      <c r="JWM159" s="63"/>
      <c r="JWN159" s="63"/>
      <c r="JWO159" s="63"/>
      <c r="JWP159" s="63"/>
      <c r="JWQ159" s="63"/>
      <c r="JWR159" s="63"/>
      <c r="JWS159" s="63"/>
      <c r="JWT159" s="63"/>
      <c r="JWU159" s="63"/>
      <c r="JWV159" s="63"/>
      <c r="JWW159" s="63"/>
      <c r="JWX159" s="63"/>
      <c r="JWY159" s="63"/>
      <c r="JWZ159" s="63"/>
      <c r="JXA159" s="63"/>
      <c r="JXB159" s="63"/>
      <c r="JXC159" s="63"/>
      <c r="JXD159" s="63"/>
      <c r="JXE159" s="63"/>
      <c r="JXF159" s="63"/>
      <c r="JXG159" s="63"/>
      <c r="JXH159" s="63"/>
      <c r="JXI159" s="63"/>
      <c r="JXJ159" s="63"/>
      <c r="JXK159" s="63"/>
      <c r="JXL159" s="63"/>
      <c r="JXM159" s="63"/>
      <c r="JXN159" s="63"/>
      <c r="JXO159" s="63"/>
      <c r="JXP159" s="63"/>
      <c r="JXQ159" s="63"/>
      <c r="JXR159" s="63"/>
      <c r="JXS159" s="63"/>
      <c r="JXT159" s="63"/>
      <c r="JXU159" s="63"/>
      <c r="JXV159" s="63"/>
      <c r="JXW159" s="63"/>
      <c r="JXX159" s="63"/>
      <c r="JXY159" s="63"/>
      <c r="JXZ159" s="63"/>
      <c r="JYA159" s="63"/>
      <c r="JYB159" s="63"/>
      <c r="JYC159" s="63"/>
      <c r="JYD159" s="63"/>
      <c r="JYE159" s="63"/>
      <c r="JYF159" s="63"/>
      <c r="JYG159" s="63"/>
      <c r="JYH159" s="63"/>
      <c r="JYI159" s="63"/>
      <c r="JYJ159" s="63"/>
      <c r="JYK159" s="63"/>
      <c r="JYL159" s="63"/>
      <c r="JYM159" s="63"/>
      <c r="JYN159" s="63"/>
      <c r="JYO159" s="63"/>
      <c r="JYP159" s="63"/>
      <c r="JYQ159" s="63"/>
      <c r="JYR159" s="63"/>
      <c r="JYS159" s="63"/>
      <c r="JYT159" s="63"/>
      <c r="JYU159" s="63"/>
      <c r="JYV159" s="63"/>
      <c r="JYW159" s="63"/>
      <c r="JYX159" s="63"/>
      <c r="JYY159" s="63"/>
      <c r="JYZ159" s="63"/>
      <c r="JZA159" s="63"/>
      <c r="JZB159" s="63"/>
      <c r="JZC159" s="63"/>
      <c r="JZD159" s="63"/>
      <c r="JZE159" s="63"/>
      <c r="JZF159" s="63"/>
      <c r="JZG159" s="63"/>
      <c r="JZH159" s="63"/>
      <c r="JZI159" s="63"/>
      <c r="JZJ159" s="63"/>
      <c r="JZK159" s="63"/>
      <c r="JZL159" s="63"/>
      <c r="JZM159" s="63"/>
      <c r="JZN159" s="63"/>
      <c r="JZO159" s="63"/>
      <c r="JZP159" s="63"/>
      <c r="JZQ159" s="63"/>
      <c r="JZR159" s="63"/>
      <c r="JZS159" s="63"/>
      <c r="JZT159" s="63"/>
      <c r="JZU159" s="63"/>
      <c r="JZV159" s="63"/>
      <c r="JZW159" s="63"/>
      <c r="JZX159" s="63"/>
      <c r="JZY159" s="63"/>
      <c r="JZZ159" s="63"/>
      <c r="KAA159" s="63"/>
      <c r="KAB159" s="63"/>
      <c r="KAC159" s="63"/>
      <c r="KAD159" s="63"/>
      <c r="KAE159" s="63"/>
      <c r="KAF159" s="63"/>
      <c r="KAG159" s="63"/>
      <c r="KAH159" s="63"/>
      <c r="KAI159" s="63"/>
      <c r="KAJ159" s="63"/>
      <c r="KAK159" s="63"/>
      <c r="KAL159" s="63"/>
      <c r="KAM159" s="63"/>
      <c r="KAN159" s="63"/>
      <c r="KAO159" s="63"/>
      <c r="KAP159" s="63"/>
      <c r="KAQ159" s="63"/>
      <c r="KAR159" s="63"/>
      <c r="KAS159" s="63"/>
      <c r="KAT159" s="63"/>
      <c r="KAU159" s="63"/>
      <c r="KAV159" s="63"/>
      <c r="KAW159" s="63"/>
      <c r="KAX159" s="63"/>
      <c r="KAY159" s="63"/>
      <c r="KAZ159" s="63"/>
      <c r="KBA159" s="63"/>
      <c r="KBB159" s="63"/>
      <c r="KBC159" s="63"/>
      <c r="KBD159" s="63"/>
      <c r="KBE159" s="63"/>
      <c r="KBF159" s="63"/>
      <c r="KBG159" s="63"/>
      <c r="KBH159" s="63"/>
      <c r="KBI159" s="63"/>
      <c r="KBJ159" s="63"/>
      <c r="KBK159" s="63"/>
      <c r="KBL159" s="63"/>
      <c r="KBM159" s="63"/>
      <c r="KBN159" s="63"/>
      <c r="KBO159" s="63"/>
      <c r="KBP159" s="63"/>
      <c r="KBQ159" s="63"/>
      <c r="KBR159" s="63"/>
      <c r="KBS159" s="63"/>
      <c r="KBT159" s="63"/>
      <c r="KBU159" s="63"/>
      <c r="KBV159" s="63"/>
      <c r="KBW159" s="63"/>
      <c r="KBX159" s="63"/>
      <c r="KBY159" s="63"/>
      <c r="KBZ159" s="63"/>
      <c r="KCA159" s="63"/>
      <c r="KCB159" s="63"/>
      <c r="KCC159" s="63"/>
      <c r="KCD159" s="63"/>
      <c r="KCE159" s="63"/>
      <c r="KCF159" s="63"/>
      <c r="KCG159" s="63"/>
      <c r="KCH159" s="63"/>
      <c r="KCI159" s="63"/>
      <c r="KCJ159" s="63"/>
      <c r="KCK159" s="63"/>
      <c r="KCL159" s="63"/>
      <c r="KCM159" s="63"/>
      <c r="KCN159" s="63"/>
      <c r="KCO159" s="63"/>
      <c r="KCP159" s="63"/>
      <c r="KCQ159" s="63"/>
      <c r="KCR159" s="63"/>
      <c r="KCS159" s="63"/>
      <c r="KCT159" s="63"/>
      <c r="KCU159" s="63"/>
      <c r="KCV159" s="63"/>
      <c r="KCW159" s="63"/>
      <c r="KCX159" s="63"/>
      <c r="KCY159" s="63"/>
      <c r="KCZ159" s="63"/>
      <c r="KDA159" s="63"/>
      <c r="KDB159" s="63"/>
      <c r="KDC159" s="63"/>
      <c r="KDD159" s="63"/>
      <c r="KDE159" s="63"/>
      <c r="KDF159" s="63"/>
      <c r="KDG159" s="63"/>
      <c r="KDH159" s="63"/>
      <c r="KDI159" s="63"/>
      <c r="KDJ159" s="63"/>
      <c r="KDK159" s="63"/>
      <c r="KDL159" s="63"/>
      <c r="KDM159" s="63"/>
      <c r="KDN159" s="63"/>
      <c r="KDO159" s="63"/>
      <c r="KDP159" s="63"/>
      <c r="KDQ159" s="63"/>
      <c r="KDR159" s="63"/>
      <c r="KDS159" s="63"/>
      <c r="KDT159" s="63"/>
      <c r="KDU159" s="63"/>
      <c r="KDV159" s="63"/>
      <c r="KDW159" s="63"/>
      <c r="KDX159" s="63"/>
      <c r="KDY159" s="63"/>
      <c r="KDZ159" s="63"/>
      <c r="KEA159" s="63"/>
      <c r="KEB159" s="63"/>
      <c r="KEC159" s="63"/>
      <c r="KED159" s="63"/>
      <c r="KEE159" s="63"/>
      <c r="KEF159" s="63"/>
      <c r="KEG159" s="63"/>
      <c r="KEH159" s="63"/>
      <c r="KEI159" s="63"/>
      <c r="KEJ159" s="63"/>
      <c r="KEK159" s="63"/>
      <c r="KEL159" s="63"/>
      <c r="KEM159" s="63"/>
      <c r="KEN159" s="63"/>
      <c r="KEO159" s="63"/>
      <c r="KEP159" s="63"/>
      <c r="KEQ159" s="63"/>
      <c r="KER159" s="63"/>
      <c r="KES159" s="63"/>
      <c r="KET159" s="63"/>
      <c r="KEU159" s="63"/>
      <c r="KEV159" s="63"/>
      <c r="KEW159" s="63"/>
      <c r="KEX159" s="63"/>
      <c r="KEY159" s="63"/>
      <c r="KEZ159" s="63"/>
      <c r="KFA159" s="63"/>
      <c r="KFB159" s="63"/>
      <c r="KFC159" s="63"/>
      <c r="KFD159" s="63"/>
      <c r="KFE159" s="63"/>
      <c r="KFF159" s="63"/>
      <c r="KFG159" s="63"/>
      <c r="KFH159" s="63"/>
      <c r="KFI159" s="63"/>
      <c r="KFJ159" s="63"/>
      <c r="KFK159" s="63"/>
      <c r="KFL159" s="63"/>
      <c r="KFM159" s="63"/>
      <c r="KFN159" s="63"/>
      <c r="KFO159" s="63"/>
      <c r="KFP159" s="63"/>
      <c r="KFQ159" s="63"/>
      <c r="KFR159" s="63"/>
      <c r="KFS159" s="63"/>
      <c r="KFT159" s="63"/>
      <c r="KFU159" s="63"/>
      <c r="KFV159" s="63"/>
      <c r="KFW159" s="63"/>
      <c r="KFX159" s="63"/>
      <c r="KFY159" s="63"/>
      <c r="KFZ159" s="63"/>
      <c r="KGA159" s="63"/>
      <c r="KGB159" s="63"/>
      <c r="KGC159" s="63"/>
      <c r="KGD159" s="63"/>
      <c r="KGE159" s="63"/>
      <c r="KGF159" s="63"/>
      <c r="KGG159" s="63"/>
      <c r="KGH159" s="63"/>
      <c r="KGI159" s="63"/>
      <c r="KGJ159" s="63"/>
      <c r="KGK159" s="63"/>
      <c r="KGL159" s="63"/>
      <c r="KGM159" s="63"/>
      <c r="KGN159" s="63"/>
      <c r="KGO159" s="63"/>
      <c r="KGP159" s="63"/>
      <c r="KGQ159" s="63"/>
      <c r="KGR159" s="63"/>
      <c r="KGS159" s="63"/>
      <c r="KGT159" s="63"/>
      <c r="KGU159" s="63"/>
      <c r="KGV159" s="63"/>
      <c r="KGW159" s="63"/>
      <c r="KGX159" s="63"/>
      <c r="KGY159" s="63"/>
      <c r="KGZ159" s="63"/>
      <c r="KHA159" s="63"/>
      <c r="KHB159" s="63"/>
      <c r="KHC159" s="63"/>
      <c r="KHD159" s="63"/>
      <c r="KHE159" s="63"/>
      <c r="KHF159" s="63"/>
      <c r="KHG159" s="63"/>
      <c r="KHH159" s="63"/>
      <c r="KHI159" s="63"/>
      <c r="KHJ159" s="63"/>
      <c r="KHK159" s="63"/>
      <c r="KHL159" s="63"/>
      <c r="KHM159" s="63"/>
      <c r="KHN159" s="63"/>
      <c r="KHO159" s="63"/>
      <c r="KHP159" s="63"/>
      <c r="KHQ159" s="63"/>
      <c r="KHR159" s="63"/>
      <c r="KHS159" s="63"/>
      <c r="KHT159" s="63"/>
      <c r="KHU159" s="63"/>
      <c r="KHV159" s="63"/>
      <c r="KHW159" s="63"/>
      <c r="KHX159" s="63"/>
      <c r="KHY159" s="63"/>
      <c r="KHZ159" s="63"/>
      <c r="KIA159" s="63"/>
      <c r="KIB159" s="63"/>
      <c r="KIC159" s="63"/>
      <c r="KID159" s="63"/>
      <c r="KIE159" s="63"/>
      <c r="KIF159" s="63"/>
      <c r="KIG159" s="63"/>
      <c r="KIH159" s="63"/>
      <c r="KII159" s="63"/>
      <c r="KIJ159" s="63"/>
      <c r="KIK159" s="63"/>
      <c r="KIL159" s="63"/>
      <c r="KIM159" s="63"/>
      <c r="KIN159" s="63"/>
      <c r="KIO159" s="63"/>
      <c r="KIP159" s="63"/>
      <c r="KIQ159" s="63"/>
      <c r="KIR159" s="63"/>
      <c r="KIS159" s="63"/>
      <c r="KIT159" s="63"/>
      <c r="KIU159" s="63"/>
      <c r="KIV159" s="63"/>
      <c r="KIW159" s="63"/>
      <c r="KIX159" s="63"/>
      <c r="KIY159" s="63"/>
      <c r="KIZ159" s="63"/>
      <c r="KJA159" s="63"/>
      <c r="KJB159" s="63"/>
      <c r="KJC159" s="63"/>
      <c r="KJD159" s="63"/>
      <c r="KJE159" s="63"/>
      <c r="KJF159" s="63"/>
      <c r="KJG159" s="63"/>
      <c r="KJH159" s="63"/>
      <c r="KJI159" s="63"/>
      <c r="KJJ159" s="63"/>
      <c r="KJK159" s="63"/>
      <c r="KJL159" s="63"/>
      <c r="KJM159" s="63"/>
      <c r="KJN159" s="63"/>
      <c r="KJO159" s="63"/>
      <c r="KJP159" s="63"/>
      <c r="KJQ159" s="63"/>
      <c r="KJR159" s="63"/>
      <c r="KJS159" s="63"/>
      <c r="KJT159" s="63"/>
      <c r="KJU159" s="63"/>
      <c r="KJV159" s="63"/>
      <c r="KJW159" s="63"/>
      <c r="KJX159" s="63"/>
      <c r="KJY159" s="63"/>
      <c r="KJZ159" s="63"/>
      <c r="KKA159" s="63"/>
      <c r="KKB159" s="63"/>
      <c r="KKC159" s="63"/>
      <c r="KKD159" s="63"/>
      <c r="KKE159" s="63"/>
      <c r="KKF159" s="63"/>
      <c r="KKG159" s="63"/>
      <c r="KKH159" s="63"/>
      <c r="KKI159" s="63"/>
      <c r="KKJ159" s="63"/>
      <c r="KKK159" s="63"/>
      <c r="KKL159" s="63"/>
      <c r="KKM159" s="63"/>
      <c r="KKN159" s="63"/>
      <c r="KKO159" s="63"/>
      <c r="KKP159" s="63"/>
      <c r="KKQ159" s="63"/>
      <c r="KKR159" s="63"/>
      <c r="KKS159" s="63"/>
      <c r="KKT159" s="63"/>
      <c r="KKU159" s="63"/>
      <c r="KKV159" s="63"/>
      <c r="KKW159" s="63"/>
      <c r="KKX159" s="63"/>
      <c r="KKY159" s="63"/>
      <c r="KKZ159" s="63"/>
      <c r="KLA159" s="63"/>
      <c r="KLB159" s="63"/>
      <c r="KLC159" s="63"/>
      <c r="KLD159" s="63"/>
      <c r="KLE159" s="63"/>
      <c r="KLF159" s="63"/>
      <c r="KLG159" s="63"/>
      <c r="KLH159" s="63"/>
      <c r="KLI159" s="63"/>
      <c r="KLJ159" s="63"/>
      <c r="KLK159" s="63"/>
      <c r="KLL159" s="63"/>
      <c r="KLM159" s="63"/>
      <c r="KLN159" s="63"/>
      <c r="KLO159" s="63"/>
      <c r="KLP159" s="63"/>
      <c r="KLQ159" s="63"/>
      <c r="KLR159" s="63"/>
      <c r="KLS159" s="63"/>
      <c r="KLT159" s="63"/>
      <c r="KLU159" s="63"/>
      <c r="KLV159" s="63"/>
      <c r="KLW159" s="63"/>
      <c r="KLX159" s="63"/>
      <c r="KLY159" s="63"/>
      <c r="KLZ159" s="63"/>
      <c r="KMA159" s="63"/>
      <c r="KMB159" s="63"/>
      <c r="KMC159" s="63"/>
      <c r="KMD159" s="63"/>
      <c r="KME159" s="63"/>
      <c r="KMF159" s="63"/>
      <c r="KMG159" s="63"/>
      <c r="KMH159" s="63"/>
      <c r="KMI159" s="63"/>
      <c r="KMJ159" s="63"/>
      <c r="KMK159" s="63"/>
      <c r="KML159" s="63"/>
      <c r="KMM159" s="63"/>
      <c r="KMN159" s="63"/>
      <c r="KMO159" s="63"/>
      <c r="KMP159" s="63"/>
      <c r="KMQ159" s="63"/>
      <c r="KMR159" s="63"/>
      <c r="KMS159" s="63"/>
      <c r="KMT159" s="63"/>
      <c r="KMU159" s="63"/>
      <c r="KMV159" s="63"/>
      <c r="KMW159" s="63"/>
      <c r="KMX159" s="63"/>
      <c r="KMY159" s="63"/>
      <c r="KMZ159" s="63"/>
      <c r="KNA159" s="63"/>
      <c r="KNB159" s="63"/>
      <c r="KNC159" s="63"/>
      <c r="KND159" s="63"/>
      <c r="KNE159" s="63"/>
      <c r="KNF159" s="63"/>
      <c r="KNG159" s="63"/>
      <c r="KNH159" s="63"/>
      <c r="KNI159" s="63"/>
      <c r="KNJ159" s="63"/>
      <c r="KNK159" s="63"/>
      <c r="KNL159" s="63"/>
      <c r="KNM159" s="63"/>
      <c r="KNN159" s="63"/>
      <c r="KNO159" s="63"/>
      <c r="KNP159" s="63"/>
      <c r="KNQ159" s="63"/>
      <c r="KNR159" s="63"/>
      <c r="KNS159" s="63"/>
      <c r="KNT159" s="63"/>
      <c r="KNU159" s="63"/>
      <c r="KNV159" s="63"/>
      <c r="KNW159" s="63"/>
      <c r="KNX159" s="63"/>
      <c r="KNY159" s="63"/>
      <c r="KNZ159" s="63"/>
      <c r="KOA159" s="63"/>
      <c r="KOB159" s="63"/>
      <c r="KOC159" s="63"/>
      <c r="KOD159" s="63"/>
      <c r="KOE159" s="63"/>
      <c r="KOF159" s="63"/>
      <c r="KOG159" s="63"/>
      <c r="KOH159" s="63"/>
      <c r="KOI159" s="63"/>
      <c r="KOJ159" s="63"/>
      <c r="KOK159" s="63"/>
      <c r="KOL159" s="63"/>
      <c r="KOM159" s="63"/>
      <c r="KON159" s="63"/>
      <c r="KOO159" s="63"/>
      <c r="KOP159" s="63"/>
      <c r="KOQ159" s="63"/>
      <c r="KOR159" s="63"/>
      <c r="KOS159" s="63"/>
      <c r="KOT159" s="63"/>
      <c r="KOU159" s="63"/>
      <c r="KOV159" s="63"/>
      <c r="KOW159" s="63"/>
      <c r="KOX159" s="63"/>
      <c r="KOY159" s="63"/>
      <c r="KOZ159" s="63"/>
      <c r="KPA159" s="63"/>
      <c r="KPB159" s="63"/>
      <c r="KPC159" s="63"/>
      <c r="KPD159" s="63"/>
      <c r="KPE159" s="63"/>
      <c r="KPF159" s="63"/>
      <c r="KPG159" s="63"/>
      <c r="KPH159" s="63"/>
      <c r="KPI159" s="63"/>
      <c r="KPJ159" s="63"/>
      <c r="KPK159" s="63"/>
      <c r="KPL159" s="63"/>
      <c r="KPM159" s="63"/>
      <c r="KPN159" s="63"/>
      <c r="KPO159" s="63"/>
      <c r="KPP159" s="63"/>
      <c r="KPQ159" s="63"/>
      <c r="KPR159" s="63"/>
      <c r="KPS159" s="63"/>
      <c r="KPT159" s="63"/>
      <c r="KPU159" s="63"/>
      <c r="KPV159" s="63"/>
      <c r="KPW159" s="63"/>
      <c r="KPX159" s="63"/>
      <c r="KPY159" s="63"/>
      <c r="KPZ159" s="63"/>
      <c r="KQA159" s="63"/>
      <c r="KQB159" s="63"/>
      <c r="KQC159" s="63"/>
      <c r="KQD159" s="63"/>
      <c r="KQE159" s="63"/>
      <c r="KQF159" s="63"/>
      <c r="KQG159" s="63"/>
      <c r="KQH159" s="63"/>
      <c r="KQI159" s="63"/>
      <c r="KQJ159" s="63"/>
      <c r="KQK159" s="63"/>
      <c r="KQL159" s="63"/>
      <c r="KQM159" s="63"/>
      <c r="KQN159" s="63"/>
      <c r="KQO159" s="63"/>
      <c r="KQP159" s="63"/>
      <c r="KQQ159" s="63"/>
      <c r="KQR159" s="63"/>
      <c r="KQS159" s="63"/>
      <c r="KQT159" s="63"/>
      <c r="KQU159" s="63"/>
      <c r="KQV159" s="63"/>
      <c r="KQW159" s="63"/>
      <c r="KQX159" s="63"/>
      <c r="KQY159" s="63"/>
      <c r="KQZ159" s="63"/>
      <c r="KRA159" s="63"/>
      <c r="KRB159" s="63"/>
      <c r="KRC159" s="63"/>
      <c r="KRD159" s="63"/>
      <c r="KRE159" s="63"/>
      <c r="KRF159" s="63"/>
      <c r="KRG159" s="63"/>
      <c r="KRH159" s="63"/>
      <c r="KRI159" s="63"/>
      <c r="KRJ159" s="63"/>
      <c r="KRK159" s="63"/>
      <c r="KRL159" s="63"/>
      <c r="KRM159" s="63"/>
      <c r="KRN159" s="63"/>
      <c r="KRO159" s="63"/>
      <c r="KRP159" s="63"/>
      <c r="KRQ159" s="63"/>
      <c r="KRR159" s="63"/>
      <c r="KRS159" s="63"/>
      <c r="KRT159" s="63"/>
      <c r="KRU159" s="63"/>
      <c r="KRV159" s="63"/>
      <c r="KRW159" s="63"/>
      <c r="KRX159" s="63"/>
      <c r="KRY159" s="63"/>
      <c r="KRZ159" s="63"/>
      <c r="KSA159" s="63"/>
      <c r="KSB159" s="63"/>
      <c r="KSC159" s="63"/>
      <c r="KSD159" s="63"/>
      <c r="KSE159" s="63"/>
      <c r="KSF159" s="63"/>
      <c r="KSG159" s="63"/>
      <c r="KSH159" s="63"/>
      <c r="KSI159" s="63"/>
      <c r="KSJ159" s="63"/>
      <c r="KSK159" s="63"/>
      <c r="KSL159" s="63"/>
      <c r="KSM159" s="63"/>
      <c r="KSN159" s="63"/>
      <c r="KSO159" s="63"/>
      <c r="KSP159" s="63"/>
      <c r="KSQ159" s="63"/>
      <c r="KSR159" s="63"/>
      <c r="KSS159" s="63"/>
      <c r="KST159" s="63"/>
      <c r="KSU159" s="63"/>
      <c r="KSV159" s="63"/>
      <c r="KSW159" s="63"/>
      <c r="KSX159" s="63"/>
      <c r="KSY159" s="63"/>
      <c r="KSZ159" s="63"/>
      <c r="KTA159" s="63"/>
      <c r="KTB159" s="63"/>
      <c r="KTC159" s="63"/>
      <c r="KTD159" s="63"/>
      <c r="KTE159" s="63"/>
      <c r="KTF159" s="63"/>
      <c r="KTG159" s="63"/>
      <c r="KTH159" s="63"/>
      <c r="KTI159" s="63"/>
      <c r="KTJ159" s="63"/>
      <c r="KTK159" s="63"/>
      <c r="KTL159" s="63"/>
      <c r="KTM159" s="63"/>
      <c r="KTN159" s="63"/>
      <c r="KTO159" s="63"/>
      <c r="KTP159" s="63"/>
      <c r="KTQ159" s="63"/>
      <c r="KTR159" s="63"/>
      <c r="KTS159" s="63"/>
      <c r="KTT159" s="63"/>
      <c r="KTU159" s="63"/>
      <c r="KTV159" s="63"/>
      <c r="KTW159" s="63"/>
      <c r="KTX159" s="63"/>
      <c r="KTY159" s="63"/>
      <c r="KTZ159" s="63"/>
      <c r="KUA159" s="63"/>
      <c r="KUB159" s="63"/>
      <c r="KUC159" s="63"/>
      <c r="KUD159" s="63"/>
      <c r="KUE159" s="63"/>
      <c r="KUF159" s="63"/>
      <c r="KUG159" s="63"/>
      <c r="KUH159" s="63"/>
      <c r="KUI159" s="63"/>
      <c r="KUJ159" s="63"/>
      <c r="KUK159" s="63"/>
      <c r="KUL159" s="63"/>
      <c r="KUM159" s="63"/>
      <c r="KUN159" s="63"/>
      <c r="KUO159" s="63"/>
      <c r="KUP159" s="63"/>
      <c r="KUQ159" s="63"/>
      <c r="KUR159" s="63"/>
      <c r="KUS159" s="63"/>
      <c r="KUT159" s="63"/>
      <c r="KUU159" s="63"/>
      <c r="KUV159" s="63"/>
      <c r="KUW159" s="63"/>
      <c r="KUX159" s="63"/>
      <c r="KUY159" s="63"/>
      <c r="KUZ159" s="63"/>
      <c r="KVA159" s="63"/>
      <c r="KVB159" s="63"/>
      <c r="KVC159" s="63"/>
      <c r="KVD159" s="63"/>
      <c r="KVE159" s="63"/>
      <c r="KVF159" s="63"/>
      <c r="KVG159" s="63"/>
      <c r="KVH159" s="63"/>
      <c r="KVI159" s="63"/>
      <c r="KVJ159" s="63"/>
      <c r="KVK159" s="63"/>
      <c r="KVL159" s="63"/>
      <c r="KVM159" s="63"/>
      <c r="KVN159" s="63"/>
      <c r="KVO159" s="63"/>
      <c r="KVP159" s="63"/>
      <c r="KVQ159" s="63"/>
      <c r="KVR159" s="63"/>
      <c r="KVS159" s="63"/>
      <c r="KVT159" s="63"/>
      <c r="KVU159" s="63"/>
      <c r="KVV159" s="63"/>
      <c r="KVW159" s="63"/>
      <c r="KVX159" s="63"/>
      <c r="KVY159" s="63"/>
      <c r="KVZ159" s="63"/>
      <c r="KWA159" s="63"/>
      <c r="KWB159" s="63"/>
      <c r="KWC159" s="63"/>
      <c r="KWD159" s="63"/>
      <c r="KWE159" s="63"/>
      <c r="KWF159" s="63"/>
      <c r="KWG159" s="63"/>
      <c r="KWH159" s="63"/>
      <c r="KWI159" s="63"/>
      <c r="KWJ159" s="63"/>
      <c r="KWK159" s="63"/>
      <c r="KWL159" s="63"/>
      <c r="KWM159" s="63"/>
      <c r="KWN159" s="63"/>
      <c r="KWO159" s="63"/>
      <c r="KWP159" s="63"/>
      <c r="KWQ159" s="63"/>
      <c r="KWR159" s="63"/>
      <c r="KWS159" s="63"/>
      <c r="KWT159" s="63"/>
      <c r="KWU159" s="63"/>
      <c r="KWV159" s="63"/>
      <c r="KWW159" s="63"/>
      <c r="KWX159" s="63"/>
      <c r="KWY159" s="63"/>
      <c r="KWZ159" s="63"/>
      <c r="KXA159" s="63"/>
      <c r="KXB159" s="63"/>
      <c r="KXC159" s="63"/>
      <c r="KXD159" s="63"/>
      <c r="KXE159" s="63"/>
      <c r="KXF159" s="63"/>
      <c r="KXG159" s="63"/>
      <c r="KXH159" s="63"/>
      <c r="KXI159" s="63"/>
      <c r="KXJ159" s="63"/>
      <c r="KXK159" s="63"/>
      <c r="KXL159" s="63"/>
      <c r="KXM159" s="63"/>
      <c r="KXN159" s="63"/>
      <c r="KXO159" s="63"/>
      <c r="KXP159" s="63"/>
      <c r="KXQ159" s="63"/>
      <c r="KXR159" s="63"/>
      <c r="KXS159" s="63"/>
      <c r="KXT159" s="63"/>
      <c r="KXU159" s="63"/>
      <c r="KXV159" s="63"/>
      <c r="KXW159" s="63"/>
      <c r="KXX159" s="63"/>
      <c r="KXY159" s="63"/>
      <c r="KXZ159" s="63"/>
      <c r="KYA159" s="63"/>
      <c r="KYB159" s="63"/>
      <c r="KYC159" s="63"/>
      <c r="KYD159" s="63"/>
      <c r="KYE159" s="63"/>
      <c r="KYF159" s="63"/>
      <c r="KYG159" s="63"/>
      <c r="KYH159" s="63"/>
      <c r="KYI159" s="63"/>
      <c r="KYJ159" s="63"/>
      <c r="KYK159" s="63"/>
      <c r="KYL159" s="63"/>
      <c r="KYM159" s="63"/>
      <c r="KYN159" s="63"/>
      <c r="KYO159" s="63"/>
      <c r="KYP159" s="63"/>
      <c r="KYQ159" s="63"/>
      <c r="KYR159" s="63"/>
      <c r="KYS159" s="63"/>
      <c r="KYT159" s="63"/>
      <c r="KYU159" s="63"/>
      <c r="KYV159" s="63"/>
      <c r="KYW159" s="63"/>
      <c r="KYX159" s="63"/>
      <c r="KYY159" s="63"/>
      <c r="KYZ159" s="63"/>
      <c r="KZA159" s="63"/>
      <c r="KZB159" s="63"/>
      <c r="KZC159" s="63"/>
      <c r="KZD159" s="63"/>
      <c r="KZE159" s="63"/>
      <c r="KZF159" s="63"/>
      <c r="KZG159" s="63"/>
      <c r="KZH159" s="63"/>
      <c r="KZI159" s="63"/>
      <c r="KZJ159" s="63"/>
      <c r="KZK159" s="63"/>
      <c r="KZL159" s="63"/>
      <c r="KZM159" s="63"/>
      <c r="KZN159" s="63"/>
      <c r="KZO159" s="63"/>
      <c r="KZP159" s="63"/>
      <c r="KZQ159" s="63"/>
      <c r="KZR159" s="63"/>
      <c r="KZS159" s="63"/>
      <c r="KZT159" s="63"/>
      <c r="KZU159" s="63"/>
      <c r="KZV159" s="63"/>
      <c r="KZW159" s="63"/>
      <c r="KZX159" s="63"/>
      <c r="KZY159" s="63"/>
      <c r="KZZ159" s="63"/>
      <c r="LAA159" s="63"/>
      <c r="LAB159" s="63"/>
      <c r="LAC159" s="63"/>
      <c r="LAD159" s="63"/>
      <c r="LAE159" s="63"/>
      <c r="LAF159" s="63"/>
      <c r="LAG159" s="63"/>
      <c r="LAH159" s="63"/>
      <c r="LAI159" s="63"/>
      <c r="LAJ159" s="63"/>
      <c r="LAK159" s="63"/>
      <c r="LAL159" s="63"/>
      <c r="LAM159" s="63"/>
      <c r="LAN159" s="63"/>
      <c r="LAO159" s="63"/>
      <c r="LAP159" s="63"/>
      <c r="LAQ159" s="63"/>
      <c r="LAR159" s="63"/>
      <c r="LAS159" s="63"/>
      <c r="LAT159" s="63"/>
      <c r="LAU159" s="63"/>
      <c r="LAV159" s="63"/>
      <c r="LAW159" s="63"/>
      <c r="LAX159" s="63"/>
      <c r="LAY159" s="63"/>
      <c r="LAZ159" s="63"/>
      <c r="LBA159" s="63"/>
      <c r="LBB159" s="63"/>
      <c r="LBC159" s="63"/>
      <c r="LBD159" s="63"/>
      <c r="LBE159" s="63"/>
      <c r="LBF159" s="63"/>
      <c r="LBG159" s="63"/>
      <c r="LBH159" s="63"/>
      <c r="LBI159" s="63"/>
      <c r="LBJ159" s="63"/>
      <c r="LBK159" s="63"/>
      <c r="LBL159" s="63"/>
      <c r="LBM159" s="63"/>
      <c r="LBN159" s="63"/>
      <c r="LBO159" s="63"/>
      <c r="LBP159" s="63"/>
      <c r="LBQ159" s="63"/>
      <c r="LBR159" s="63"/>
      <c r="LBS159" s="63"/>
      <c r="LBT159" s="63"/>
      <c r="LBU159" s="63"/>
      <c r="LBV159" s="63"/>
      <c r="LBW159" s="63"/>
      <c r="LBX159" s="63"/>
      <c r="LBY159" s="63"/>
      <c r="LBZ159" s="63"/>
      <c r="LCA159" s="63"/>
      <c r="LCB159" s="63"/>
      <c r="LCC159" s="63"/>
      <c r="LCD159" s="63"/>
      <c r="LCE159" s="63"/>
      <c r="LCF159" s="63"/>
      <c r="LCG159" s="63"/>
      <c r="LCH159" s="63"/>
      <c r="LCI159" s="63"/>
      <c r="LCJ159" s="63"/>
      <c r="LCK159" s="63"/>
      <c r="LCL159" s="63"/>
      <c r="LCM159" s="63"/>
      <c r="LCN159" s="63"/>
      <c r="LCO159" s="63"/>
      <c r="LCP159" s="63"/>
      <c r="LCQ159" s="63"/>
      <c r="LCR159" s="63"/>
      <c r="LCS159" s="63"/>
      <c r="LCT159" s="63"/>
      <c r="LCU159" s="63"/>
      <c r="LCV159" s="63"/>
      <c r="LCW159" s="63"/>
      <c r="LCX159" s="63"/>
      <c r="LCY159" s="63"/>
      <c r="LCZ159" s="63"/>
      <c r="LDA159" s="63"/>
      <c r="LDB159" s="63"/>
      <c r="LDC159" s="63"/>
      <c r="LDD159" s="63"/>
      <c r="LDE159" s="63"/>
      <c r="LDF159" s="63"/>
      <c r="LDG159" s="63"/>
      <c r="LDH159" s="63"/>
      <c r="LDI159" s="63"/>
      <c r="LDJ159" s="63"/>
      <c r="LDK159" s="63"/>
      <c r="LDL159" s="63"/>
      <c r="LDM159" s="63"/>
      <c r="LDN159" s="63"/>
      <c r="LDO159" s="63"/>
      <c r="LDP159" s="63"/>
      <c r="LDQ159" s="63"/>
      <c r="LDR159" s="63"/>
      <c r="LDS159" s="63"/>
      <c r="LDT159" s="63"/>
      <c r="LDU159" s="63"/>
      <c r="LDV159" s="63"/>
      <c r="LDW159" s="63"/>
      <c r="LDX159" s="63"/>
      <c r="LDY159" s="63"/>
      <c r="LDZ159" s="63"/>
      <c r="LEA159" s="63"/>
      <c r="LEB159" s="63"/>
      <c r="LEC159" s="63"/>
      <c r="LED159" s="63"/>
      <c r="LEE159" s="63"/>
      <c r="LEF159" s="63"/>
      <c r="LEG159" s="63"/>
      <c r="LEH159" s="63"/>
      <c r="LEI159" s="63"/>
      <c r="LEJ159" s="63"/>
      <c r="LEK159" s="63"/>
      <c r="LEL159" s="63"/>
      <c r="LEM159" s="63"/>
      <c r="LEN159" s="63"/>
      <c r="LEO159" s="63"/>
      <c r="LEP159" s="63"/>
      <c r="LEQ159" s="63"/>
      <c r="LER159" s="63"/>
      <c r="LES159" s="63"/>
      <c r="LET159" s="63"/>
      <c r="LEU159" s="63"/>
      <c r="LEV159" s="63"/>
      <c r="LEW159" s="63"/>
      <c r="LEX159" s="63"/>
      <c r="LEY159" s="63"/>
      <c r="LEZ159" s="63"/>
      <c r="LFA159" s="63"/>
      <c r="LFB159" s="63"/>
      <c r="LFC159" s="63"/>
      <c r="LFD159" s="63"/>
      <c r="LFE159" s="63"/>
      <c r="LFF159" s="63"/>
      <c r="LFG159" s="63"/>
      <c r="LFH159" s="63"/>
      <c r="LFI159" s="63"/>
      <c r="LFJ159" s="63"/>
      <c r="LFK159" s="63"/>
      <c r="LFL159" s="63"/>
      <c r="LFM159" s="63"/>
      <c r="LFN159" s="63"/>
      <c r="LFO159" s="63"/>
      <c r="LFP159" s="63"/>
      <c r="LFQ159" s="63"/>
      <c r="LFR159" s="63"/>
      <c r="LFS159" s="63"/>
      <c r="LFT159" s="63"/>
      <c r="LFU159" s="63"/>
      <c r="LFV159" s="63"/>
      <c r="LFW159" s="63"/>
      <c r="LFX159" s="63"/>
      <c r="LFY159" s="63"/>
      <c r="LFZ159" s="63"/>
      <c r="LGA159" s="63"/>
      <c r="LGB159" s="63"/>
      <c r="LGC159" s="63"/>
      <c r="LGD159" s="63"/>
      <c r="LGE159" s="63"/>
      <c r="LGF159" s="63"/>
      <c r="LGG159" s="63"/>
      <c r="LGH159" s="63"/>
      <c r="LGI159" s="63"/>
      <c r="LGJ159" s="63"/>
      <c r="LGK159" s="63"/>
      <c r="LGL159" s="63"/>
      <c r="LGM159" s="63"/>
      <c r="LGN159" s="63"/>
      <c r="LGO159" s="63"/>
      <c r="LGP159" s="63"/>
      <c r="LGQ159" s="63"/>
      <c r="LGR159" s="63"/>
      <c r="LGS159" s="63"/>
      <c r="LGT159" s="63"/>
      <c r="LGU159" s="63"/>
      <c r="LGV159" s="63"/>
      <c r="LGW159" s="63"/>
      <c r="LGX159" s="63"/>
      <c r="LGY159" s="63"/>
      <c r="LGZ159" s="63"/>
      <c r="LHA159" s="63"/>
      <c r="LHB159" s="63"/>
      <c r="LHC159" s="63"/>
      <c r="LHD159" s="63"/>
      <c r="LHE159" s="63"/>
      <c r="LHF159" s="63"/>
      <c r="LHG159" s="63"/>
      <c r="LHH159" s="63"/>
      <c r="LHI159" s="63"/>
      <c r="LHJ159" s="63"/>
      <c r="LHK159" s="63"/>
      <c r="LHL159" s="63"/>
      <c r="LHM159" s="63"/>
      <c r="LHN159" s="63"/>
      <c r="LHO159" s="63"/>
      <c r="LHP159" s="63"/>
      <c r="LHQ159" s="63"/>
      <c r="LHR159" s="63"/>
      <c r="LHS159" s="63"/>
      <c r="LHT159" s="63"/>
      <c r="LHU159" s="63"/>
      <c r="LHV159" s="63"/>
      <c r="LHW159" s="63"/>
      <c r="LHX159" s="63"/>
      <c r="LHY159" s="63"/>
      <c r="LHZ159" s="63"/>
      <c r="LIA159" s="63"/>
      <c r="LIB159" s="63"/>
      <c r="LIC159" s="63"/>
      <c r="LID159" s="63"/>
      <c r="LIE159" s="63"/>
      <c r="LIF159" s="63"/>
      <c r="LIG159" s="63"/>
      <c r="LIH159" s="63"/>
      <c r="LII159" s="63"/>
      <c r="LIJ159" s="63"/>
      <c r="LIK159" s="63"/>
      <c r="LIL159" s="63"/>
      <c r="LIM159" s="63"/>
      <c r="LIN159" s="63"/>
      <c r="LIO159" s="63"/>
      <c r="LIP159" s="63"/>
      <c r="LIQ159" s="63"/>
      <c r="LIR159" s="63"/>
      <c r="LIS159" s="63"/>
      <c r="LIT159" s="63"/>
      <c r="LIU159" s="63"/>
      <c r="LIV159" s="63"/>
      <c r="LIW159" s="63"/>
      <c r="LIX159" s="63"/>
      <c r="LIY159" s="63"/>
      <c r="LIZ159" s="63"/>
      <c r="LJA159" s="63"/>
      <c r="LJB159" s="63"/>
      <c r="LJC159" s="63"/>
      <c r="LJD159" s="63"/>
      <c r="LJE159" s="63"/>
      <c r="LJF159" s="63"/>
      <c r="LJG159" s="63"/>
      <c r="LJH159" s="63"/>
      <c r="LJI159" s="63"/>
      <c r="LJJ159" s="63"/>
      <c r="LJK159" s="63"/>
      <c r="LJL159" s="63"/>
      <c r="LJM159" s="63"/>
      <c r="LJN159" s="63"/>
      <c r="LJO159" s="63"/>
      <c r="LJP159" s="63"/>
      <c r="LJQ159" s="63"/>
      <c r="LJR159" s="63"/>
      <c r="LJS159" s="63"/>
      <c r="LJT159" s="63"/>
      <c r="LJU159" s="63"/>
      <c r="LJV159" s="63"/>
      <c r="LJW159" s="63"/>
      <c r="LJX159" s="63"/>
      <c r="LJY159" s="63"/>
      <c r="LJZ159" s="63"/>
      <c r="LKA159" s="63"/>
      <c r="LKB159" s="63"/>
      <c r="LKC159" s="63"/>
      <c r="LKD159" s="63"/>
      <c r="LKE159" s="63"/>
      <c r="LKF159" s="63"/>
      <c r="LKG159" s="63"/>
      <c r="LKH159" s="63"/>
      <c r="LKI159" s="63"/>
      <c r="LKJ159" s="63"/>
      <c r="LKK159" s="63"/>
      <c r="LKL159" s="63"/>
      <c r="LKM159" s="63"/>
      <c r="LKN159" s="63"/>
      <c r="LKO159" s="63"/>
      <c r="LKP159" s="63"/>
      <c r="LKQ159" s="63"/>
      <c r="LKR159" s="63"/>
      <c r="LKS159" s="63"/>
      <c r="LKT159" s="63"/>
      <c r="LKU159" s="63"/>
      <c r="LKV159" s="63"/>
      <c r="LKW159" s="63"/>
      <c r="LKX159" s="63"/>
      <c r="LKY159" s="63"/>
      <c r="LKZ159" s="63"/>
      <c r="LLA159" s="63"/>
      <c r="LLB159" s="63"/>
      <c r="LLC159" s="63"/>
      <c r="LLD159" s="63"/>
      <c r="LLE159" s="63"/>
      <c r="LLF159" s="63"/>
      <c r="LLG159" s="63"/>
      <c r="LLH159" s="63"/>
      <c r="LLI159" s="63"/>
      <c r="LLJ159" s="63"/>
      <c r="LLK159" s="63"/>
      <c r="LLL159" s="63"/>
      <c r="LLM159" s="63"/>
      <c r="LLN159" s="63"/>
      <c r="LLO159" s="63"/>
      <c r="LLP159" s="63"/>
      <c r="LLQ159" s="63"/>
      <c r="LLR159" s="63"/>
      <c r="LLS159" s="63"/>
      <c r="LLT159" s="63"/>
      <c r="LLU159" s="63"/>
      <c r="LLV159" s="63"/>
      <c r="LLW159" s="63"/>
      <c r="LLX159" s="63"/>
      <c r="LLY159" s="63"/>
      <c r="LLZ159" s="63"/>
      <c r="LMA159" s="63"/>
      <c r="LMB159" s="63"/>
      <c r="LMC159" s="63"/>
      <c r="LMD159" s="63"/>
      <c r="LME159" s="63"/>
      <c r="LMF159" s="63"/>
      <c r="LMG159" s="63"/>
      <c r="LMH159" s="63"/>
      <c r="LMI159" s="63"/>
      <c r="LMJ159" s="63"/>
      <c r="LMK159" s="63"/>
      <c r="LML159" s="63"/>
      <c r="LMM159" s="63"/>
      <c r="LMN159" s="63"/>
      <c r="LMO159" s="63"/>
      <c r="LMP159" s="63"/>
      <c r="LMQ159" s="63"/>
      <c r="LMR159" s="63"/>
      <c r="LMS159" s="63"/>
      <c r="LMT159" s="63"/>
      <c r="LMU159" s="63"/>
      <c r="LMV159" s="63"/>
      <c r="LMW159" s="63"/>
      <c r="LMX159" s="63"/>
      <c r="LMY159" s="63"/>
      <c r="LMZ159" s="63"/>
      <c r="LNA159" s="63"/>
      <c r="LNB159" s="63"/>
      <c r="LNC159" s="63"/>
      <c r="LND159" s="63"/>
      <c r="LNE159" s="63"/>
      <c r="LNF159" s="63"/>
      <c r="LNG159" s="63"/>
      <c r="LNH159" s="63"/>
      <c r="LNI159" s="63"/>
      <c r="LNJ159" s="63"/>
      <c r="LNK159" s="63"/>
      <c r="LNL159" s="63"/>
      <c r="LNM159" s="63"/>
      <c r="LNN159" s="63"/>
      <c r="LNO159" s="63"/>
      <c r="LNP159" s="63"/>
      <c r="LNQ159" s="63"/>
      <c r="LNR159" s="63"/>
      <c r="LNS159" s="63"/>
      <c r="LNT159" s="63"/>
      <c r="LNU159" s="63"/>
      <c r="LNV159" s="63"/>
      <c r="LNW159" s="63"/>
      <c r="LNX159" s="63"/>
      <c r="LNY159" s="63"/>
      <c r="LNZ159" s="63"/>
      <c r="LOA159" s="63"/>
      <c r="LOB159" s="63"/>
      <c r="LOC159" s="63"/>
      <c r="LOD159" s="63"/>
      <c r="LOE159" s="63"/>
      <c r="LOF159" s="63"/>
      <c r="LOG159" s="63"/>
      <c r="LOH159" s="63"/>
      <c r="LOI159" s="63"/>
      <c r="LOJ159" s="63"/>
      <c r="LOK159" s="63"/>
      <c r="LOL159" s="63"/>
      <c r="LOM159" s="63"/>
      <c r="LON159" s="63"/>
      <c r="LOO159" s="63"/>
      <c r="LOP159" s="63"/>
      <c r="LOQ159" s="63"/>
      <c r="LOR159" s="63"/>
      <c r="LOS159" s="63"/>
      <c r="LOT159" s="63"/>
      <c r="LOU159" s="63"/>
      <c r="LOV159" s="63"/>
      <c r="LOW159" s="63"/>
      <c r="LOX159" s="63"/>
      <c r="LOY159" s="63"/>
      <c r="LOZ159" s="63"/>
      <c r="LPA159" s="63"/>
      <c r="LPB159" s="63"/>
      <c r="LPC159" s="63"/>
      <c r="LPD159" s="63"/>
      <c r="LPE159" s="63"/>
      <c r="LPF159" s="63"/>
      <c r="LPG159" s="63"/>
      <c r="LPH159" s="63"/>
      <c r="LPI159" s="63"/>
      <c r="LPJ159" s="63"/>
      <c r="LPK159" s="63"/>
      <c r="LPL159" s="63"/>
      <c r="LPM159" s="63"/>
      <c r="LPN159" s="63"/>
      <c r="LPO159" s="63"/>
      <c r="LPP159" s="63"/>
      <c r="LPQ159" s="63"/>
      <c r="LPR159" s="63"/>
      <c r="LPS159" s="63"/>
      <c r="LPT159" s="63"/>
      <c r="LPU159" s="63"/>
      <c r="LPV159" s="63"/>
      <c r="LPW159" s="63"/>
      <c r="LPX159" s="63"/>
      <c r="LPY159" s="63"/>
      <c r="LPZ159" s="63"/>
      <c r="LQA159" s="63"/>
      <c r="LQB159" s="63"/>
      <c r="LQC159" s="63"/>
      <c r="LQD159" s="63"/>
      <c r="LQE159" s="63"/>
      <c r="LQF159" s="63"/>
      <c r="LQG159" s="63"/>
      <c r="LQH159" s="63"/>
      <c r="LQI159" s="63"/>
      <c r="LQJ159" s="63"/>
      <c r="LQK159" s="63"/>
      <c r="LQL159" s="63"/>
      <c r="LQM159" s="63"/>
      <c r="LQN159" s="63"/>
      <c r="LQO159" s="63"/>
      <c r="LQP159" s="63"/>
      <c r="LQQ159" s="63"/>
      <c r="LQR159" s="63"/>
      <c r="LQS159" s="63"/>
      <c r="LQT159" s="63"/>
      <c r="LQU159" s="63"/>
      <c r="LQV159" s="63"/>
      <c r="LQW159" s="63"/>
      <c r="LQX159" s="63"/>
      <c r="LQY159" s="63"/>
      <c r="LQZ159" s="63"/>
      <c r="LRA159" s="63"/>
      <c r="LRB159" s="63"/>
      <c r="LRC159" s="63"/>
      <c r="LRD159" s="63"/>
      <c r="LRE159" s="63"/>
      <c r="LRF159" s="63"/>
      <c r="LRG159" s="63"/>
      <c r="LRH159" s="63"/>
      <c r="LRI159" s="63"/>
      <c r="LRJ159" s="63"/>
      <c r="LRK159" s="63"/>
      <c r="LRL159" s="63"/>
      <c r="LRM159" s="63"/>
      <c r="LRN159" s="63"/>
      <c r="LRO159" s="63"/>
      <c r="LRP159" s="63"/>
      <c r="LRQ159" s="63"/>
      <c r="LRR159" s="63"/>
      <c r="LRS159" s="63"/>
      <c r="LRT159" s="63"/>
      <c r="LRU159" s="63"/>
      <c r="LRV159" s="63"/>
      <c r="LRW159" s="63"/>
      <c r="LRX159" s="63"/>
      <c r="LRY159" s="63"/>
      <c r="LRZ159" s="63"/>
      <c r="LSA159" s="63"/>
      <c r="LSB159" s="63"/>
      <c r="LSC159" s="63"/>
      <c r="LSD159" s="63"/>
      <c r="LSE159" s="63"/>
      <c r="LSF159" s="63"/>
      <c r="LSG159" s="63"/>
      <c r="LSH159" s="63"/>
      <c r="LSI159" s="63"/>
      <c r="LSJ159" s="63"/>
      <c r="LSK159" s="63"/>
      <c r="LSL159" s="63"/>
      <c r="LSM159" s="63"/>
      <c r="LSN159" s="63"/>
      <c r="LSO159" s="63"/>
      <c r="LSP159" s="63"/>
      <c r="LSQ159" s="63"/>
      <c r="LSR159" s="63"/>
      <c r="LSS159" s="63"/>
      <c r="LST159" s="63"/>
      <c r="LSU159" s="63"/>
      <c r="LSV159" s="63"/>
      <c r="LSW159" s="63"/>
      <c r="LSX159" s="63"/>
      <c r="LSY159" s="63"/>
      <c r="LSZ159" s="63"/>
      <c r="LTA159" s="63"/>
      <c r="LTB159" s="63"/>
      <c r="LTC159" s="63"/>
      <c r="LTD159" s="63"/>
      <c r="LTE159" s="63"/>
      <c r="LTF159" s="63"/>
      <c r="LTG159" s="63"/>
      <c r="LTH159" s="63"/>
      <c r="LTI159" s="63"/>
      <c r="LTJ159" s="63"/>
      <c r="LTK159" s="63"/>
      <c r="LTL159" s="63"/>
      <c r="LTM159" s="63"/>
      <c r="LTN159" s="63"/>
      <c r="LTO159" s="63"/>
      <c r="LTP159" s="63"/>
      <c r="LTQ159" s="63"/>
      <c r="LTR159" s="63"/>
      <c r="LTS159" s="63"/>
      <c r="LTT159" s="63"/>
      <c r="LTU159" s="63"/>
      <c r="LTV159" s="63"/>
      <c r="LTW159" s="63"/>
      <c r="LTX159" s="63"/>
      <c r="LTY159" s="63"/>
      <c r="LTZ159" s="63"/>
      <c r="LUA159" s="63"/>
      <c r="LUB159" s="63"/>
      <c r="LUC159" s="63"/>
      <c r="LUD159" s="63"/>
      <c r="LUE159" s="63"/>
      <c r="LUF159" s="63"/>
      <c r="LUG159" s="63"/>
      <c r="LUH159" s="63"/>
      <c r="LUI159" s="63"/>
      <c r="LUJ159" s="63"/>
      <c r="LUK159" s="63"/>
      <c r="LUL159" s="63"/>
      <c r="LUM159" s="63"/>
      <c r="LUN159" s="63"/>
      <c r="LUO159" s="63"/>
      <c r="LUP159" s="63"/>
      <c r="LUQ159" s="63"/>
      <c r="LUR159" s="63"/>
      <c r="LUS159" s="63"/>
      <c r="LUT159" s="63"/>
      <c r="LUU159" s="63"/>
      <c r="LUV159" s="63"/>
      <c r="LUW159" s="63"/>
      <c r="LUX159" s="63"/>
      <c r="LUY159" s="63"/>
      <c r="LUZ159" s="63"/>
      <c r="LVA159" s="63"/>
      <c r="LVB159" s="63"/>
      <c r="LVC159" s="63"/>
      <c r="LVD159" s="63"/>
      <c r="LVE159" s="63"/>
      <c r="LVF159" s="63"/>
      <c r="LVG159" s="63"/>
      <c r="LVH159" s="63"/>
      <c r="LVI159" s="63"/>
      <c r="LVJ159" s="63"/>
      <c r="LVK159" s="63"/>
      <c r="LVL159" s="63"/>
      <c r="LVM159" s="63"/>
      <c r="LVN159" s="63"/>
      <c r="LVO159" s="63"/>
      <c r="LVP159" s="63"/>
      <c r="LVQ159" s="63"/>
      <c r="LVR159" s="63"/>
      <c r="LVS159" s="63"/>
      <c r="LVT159" s="63"/>
      <c r="LVU159" s="63"/>
      <c r="LVV159" s="63"/>
      <c r="LVW159" s="63"/>
      <c r="LVX159" s="63"/>
      <c r="LVY159" s="63"/>
      <c r="LVZ159" s="63"/>
      <c r="LWA159" s="63"/>
      <c r="LWB159" s="63"/>
      <c r="LWC159" s="63"/>
      <c r="LWD159" s="63"/>
      <c r="LWE159" s="63"/>
      <c r="LWF159" s="63"/>
      <c r="LWG159" s="63"/>
      <c r="LWH159" s="63"/>
      <c r="LWI159" s="63"/>
      <c r="LWJ159" s="63"/>
      <c r="LWK159" s="63"/>
      <c r="LWL159" s="63"/>
      <c r="LWM159" s="63"/>
      <c r="LWN159" s="63"/>
      <c r="LWO159" s="63"/>
      <c r="LWP159" s="63"/>
      <c r="LWQ159" s="63"/>
      <c r="LWR159" s="63"/>
      <c r="LWS159" s="63"/>
      <c r="LWT159" s="63"/>
      <c r="LWU159" s="63"/>
      <c r="LWV159" s="63"/>
      <c r="LWW159" s="63"/>
      <c r="LWX159" s="63"/>
      <c r="LWY159" s="63"/>
      <c r="LWZ159" s="63"/>
      <c r="LXA159" s="63"/>
      <c r="LXB159" s="63"/>
      <c r="LXC159" s="63"/>
      <c r="LXD159" s="63"/>
      <c r="LXE159" s="63"/>
      <c r="LXF159" s="63"/>
      <c r="LXG159" s="63"/>
      <c r="LXH159" s="63"/>
      <c r="LXI159" s="63"/>
      <c r="LXJ159" s="63"/>
      <c r="LXK159" s="63"/>
      <c r="LXL159" s="63"/>
      <c r="LXM159" s="63"/>
      <c r="LXN159" s="63"/>
      <c r="LXO159" s="63"/>
      <c r="LXP159" s="63"/>
      <c r="LXQ159" s="63"/>
      <c r="LXR159" s="63"/>
      <c r="LXS159" s="63"/>
      <c r="LXT159" s="63"/>
      <c r="LXU159" s="63"/>
      <c r="LXV159" s="63"/>
      <c r="LXW159" s="63"/>
      <c r="LXX159" s="63"/>
      <c r="LXY159" s="63"/>
      <c r="LXZ159" s="63"/>
      <c r="LYA159" s="63"/>
      <c r="LYB159" s="63"/>
      <c r="LYC159" s="63"/>
      <c r="LYD159" s="63"/>
      <c r="LYE159" s="63"/>
      <c r="LYF159" s="63"/>
      <c r="LYG159" s="63"/>
      <c r="LYH159" s="63"/>
      <c r="LYI159" s="63"/>
      <c r="LYJ159" s="63"/>
      <c r="LYK159" s="63"/>
      <c r="LYL159" s="63"/>
      <c r="LYM159" s="63"/>
      <c r="LYN159" s="63"/>
      <c r="LYO159" s="63"/>
      <c r="LYP159" s="63"/>
      <c r="LYQ159" s="63"/>
      <c r="LYR159" s="63"/>
      <c r="LYS159" s="63"/>
      <c r="LYT159" s="63"/>
      <c r="LYU159" s="63"/>
      <c r="LYV159" s="63"/>
      <c r="LYW159" s="63"/>
      <c r="LYX159" s="63"/>
      <c r="LYY159" s="63"/>
      <c r="LYZ159" s="63"/>
      <c r="LZA159" s="63"/>
      <c r="LZB159" s="63"/>
      <c r="LZC159" s="63"/>
      <c r="LZD159" s="63"/>
      <c r="LZE159" s="63"/>
      <c r="LZF159" s="63"/>
      <c r="LZG159" s="63"/>
      <c r="LZH159" s="63"/>
      <c r="LZI159" s="63"/>
      <c r="LZJ159" s="63"/>
      <c r="LZK159" s="63"/>
      <c r="LZL159" s="63"/>
      <c r="LZM159" s="63"/>
      <c r="LZN159" s="63"/>
      <c r="LZO159" s="63"/>
      <c r="LZP159" s="63"/>
      <c r="LZQ159" s="63"/>
      <c r="LZR159" s="63"/>
      <c r="LZS159" s="63"/>
      <c r="LZT159" s="63"/>
      <c r="LZU159" s="63"/>
      <c r="LZV159" s="63"/>
      <c r="LZW159" s="63"/>
      <c r="LZX159" s="63"/>
      <c r="LZY159" s="63"/>
      <c r="LZZ159" s="63"/>
      <c r="MAA159" s="63"/>
      <c r="MAB159" s="63"/>
      <c r="MAC159" s="63"/>
      <c r="MAD159" s="63"/>
      <c r="MAE159" s="63"/>
      <c r="MAF159" s="63"/>
      <c r="MAG159" s="63"/>
      <c r="MAH159" s="63"/>
      <c r="MAI159" s="63"/>
      <c r="MAJ159" s="63"/>
      <c r="MAK159" s="63"/>
      <c r="MAL159" s="63"/>
      <c r="MAM159" s="63"/>
      <c r="MAN159" s="63"/>
      <c r="MAO159" s="63"/>
      <c r="MAP159" s="63"/>
      <c r="MAQ159" s="63"/>
      <c r="MAR159" s="63"/>
      <c r="MAS159" s="63"/>
      <c r="MAT159" s="63"/>
      <c r="MAU159" s="63"/>
      <c r="MAV159" s="63"/>
      <c r="MAW159" s="63"/>
      <c r="MAX159" s="63"/>
      <c r="MAY159" s="63"/>
      <c r="MAZ159" s="63"/>
      <c r="MBA159" s="63"/>
      <c r="MBB159" s="63"/>
      <c r="MBC159" s="63"/>
      <c r="MBD159" s="63"/>
      <c r="MBE159" s="63"/>
      <c r="MBF159" s="63"/>
      <c r="MBG159" s="63"/>
      <c r="MBH159" s="63"/>
      <c r="MBI159" s="63"/>
      <c r="MBJ159" s="63"/>
      <c r="MBK159" s="63"/>
      <c r="MBL159" s="63"/>
      <c r="MBM159" s="63"/>
      <c r="MBN159" s="63"/>
      <c r="MBO159" s="63"/>
      <c r="MBP159" s="63"/>
      <c r="MBQ159" s="63"/>
      <c r="MBR159" s="63"/>
      <c r="MBS159" s="63"/>
      <c r="MBT159" s="63"/>
      <c r="MBU159" s="63"/>
      <c r="MBV159" s="63"/>
      <c r="MBW159" s="63"/>
      <c r="MBX159" s="63"/>
      <c r="MBY159" s="63"/>
      <c r="MBZ159" s="63"/>
      <c r="MCA159" s="63"/>
      <c r="MCB159" s="63"/>
      <c r="MCC159" s="63"/>
      <c r="MCD159" s="63"/>
      <c r="MCE159" s="63"/>
      <c r="MCF159" s="63"/>
      <c r="MCG159" s="63"/>
      <c r="MCH159" s="63"/>
      <c r="MCI159" s="63"/>
      <c r="MCJ159" s="63"/>
      <c r="MCK159" s="63"/>
      <c r="MCL159" s="63"/>
      <c r="MCM159" s="63"/>
      <c r="MCN159" s="63"/>
      <c r="MCO159" s="63"/>
      <c r="MCP159" s="63"/>
      <c r="MCQ159" s="63"/>
      <c r="MCR159" s="63"/>
      <c r="MCS159" s="63"/>
      <c r="MCT159" s="63"/>
      <c r="MCU159" s="63"/>
      <c r="MCV159" s="63"/>
      <c r="MCW159" s="63"/>
      <c r="MCX159" s="63"/>
      <c r="MCY159" s="63"/>
      <c r="MCZ159" s="63"/>
      <c r="MDA159" s="63"/>
      <c r="MDB159" s="63"/>
      <c r="MDC159" s="63"/>
      <c r="MDD159" s="63"/>
      <c r="MDE159" s="63"/>
      <c r="MDF159" s="63"/>
      <c r="MDG159" s="63"/>
      <c r="MDH159" s="63"/>
      <c r="MDI159" s="63"/>
      <c r="MDJ159" s="63"/>
      <c r="MDK159" s="63"/>
      <c r="MDL159" s="63"/>
      <c r="MDM159" s="63"/>
      <c r="MDN159" s="63"/>
      <c r="MDO159" s="63"/>
      <c r="MDP159" s="63"/>
      <c r="MDQ159" s="63"/>
      <c r="MDR159" s="63"/>
      <c r="MDS159" s="63"/>
      <c r="MDT159" s="63"/>
      <c r="MDU159" s="63"/>
      <c r="MDV159" s="63"/>
      <c r="MDW159" s="63"/>
      <c r="MDX159" s="63"/>
      <c r="MDY159" s="63"/>
      <c r="MDZ159" s="63"/>
      <c r="MEA159" s="63"/>
      <c r="MEB159" s="63"/>
      <c r="MEC159" s="63"/>
      <c r="MED159" s="63"/>
      <c r="MEE159" s="63"/>
      <c r="MEF159" s="63"/>
      <c r="MEG159" s="63"/>
      <c r="MEH159" s="63"/>
      <c r="MEI159" s="63"/>
      <c r="MEJ159" s="63"/>
      <c r="MEK159" s="63"/>
      <c r="MEL159" s="63"/>
      <c r="MEM159" s="63"/>
      <c r="MEN159" s="63"/>
      <c r="MEO159" s="63"/>
      <c r="MEP159" s="63"/>
      <c r="MEQ159" s="63"/>
      <c r="MER159" s="63"/>
      <c r="MES159" s="63"/>
      <c r="MET159" s="63"/>
      <c r="MEU159" s="63"/>
      <c r="MEV159" s="63"/>
      <c r="MEW159" s="63"/>
      <c r="MEX159" s="63"/>
      <c r="MEY159" s="63"/>
      <c r="MEZ159" s="63"/>
      <c r="MFA159" s="63"/>
      <c r="MFB159" s="63"/>
      <c r="MFC159" s="63"/>
      <c r="MFD159" s="63"/>
      <c r="MFE159" s="63"/>
      <c r="MFF159" s="63"/>
      <c r="MFG159" s="63"/>
      <c r="MFH159" s="63"/>
      <c r="MFI159" s="63"/>
      <c r="MFJ159" s="63"/>
      <c r="MFK159" s="63"/>
      <c r="MFL159" s="63"/>
      <c r="MFM159" s="63"/>
      <c r="MFN159" s="63"/>
      <c r="MFO159" s="63"/>
      <c r="MFP159" s="63"/>
      <c r="MFQ159" s="63"/>
      <c r="MFR159" s="63"/>
      <c r="MFS159" s="63"/>
      <c r="MFT159" s="63"/>
      <c r="MFU159" s="63"/>
      <c r="MFV159" s="63"/>
      <c r="MFW159" s="63"/>
      <c r="MFX159" s="63"/>
      <c r="MFY159" s="63"/>
      <c r="MFZ159" s="63"/>
      <c r="MGA159" s="63"/>
      <c r="MGB159" s="63"/>
      <c r="MGC159" s="63"/>
      <c r="MGD159" s="63"/>
      <c r="MGE159" s="63"/>
      <c r="MGF159" s="63"/>
      <c r="MGG159" s="63"/>
      <c r="MGH159" s="63"/>
      <c r="MGI159" s="63"/>
      <c r="MGJ159" s="63"/>
      <c r="MGK159" s="63"/>
      <c r="MGL159" s="63"/>
      <c r="MGM159" s="63"/>
      <c r="MGN159" s="63"/>
      <c r="MGO159" s="63"/>
      <c r="MGP159" s="63"/>
      <c r="MGQ159" s="63"/>
      <c r="MGR159" s="63"/>
      <c r="MGS159" s="63"/>
      <c r="MGT159" s="63"/>
      <c r="MGU159" s="63"/>
      <c r="MGV159" s="63"/>
      <c r="MGW159" s="63"/>
      <c r="MGX159" s="63"/>
      <c r="MGY159" s="63"/>
      <c r="MGZ159" s="63"/>
      <c r="MHA159" s="63"/>
      <c r="MHB159" s="63"/>
      <c r="MHC159" s="63"/>
      <c r="MHD159" s="63"/>
      <c r="MHE159" s="63"/>
      <c r="MHF159" s="63"/>
      <c r="MHG159" s="63"/>
      <c r="MHH159" s="63"/>
      <c r="MHI159" s="63"/>
      <c r="MHJ159" s="63"/>
      <c r="MHK159" s="63"/>
      <c r="MHL159" s="63"/>
      <c r="MHM159" s="63"/>
      <c r="MHN159" s="63"/>
      <c r="MHO159" s="63"/>
      <c r="MHP159" s="63"/>
      <c r="MHQ159" s="63"/>
      <c r="MHR159" s="63"/>
      <c r="MHS159" s="63"/>
      <c r="MHT159" s="63"/>
      <c r="MHU159" s="63"/>
      <c r="MHV159" s="63"/>
      <c r="MHW159" s="63"/>
      <c r="MHX159" s="63"/>
      <c r="MHY159" s="63"/>
      <c r="MHZ159" s="63"/>
      <c r="MIA159" s="63"/>
      <c r="MIB159" s="63"/>
      <c r="MIC159" s="63"/>
      <c r="MID159" s="63"/>
      <c r="MIE159" s="63"/>
      <c r="MIF159" s="63"/>
      <c r="MIG159" s="63"/>
      <c r="MIH159" s="63"/>
      <c r="MII159" s="63"/>
      <c r="MIJ159" s="63"/>
      <c r="MIK159" s="63"/>
      <c r="MIL159" s="63"/>
      <c r="MIM159" s="63"/>
      <c r="MIN159" s="63"/>
      <c r="MIO159" s="63"/>
      <c r="MIP159" s="63"/>
      <c r="MIQ159" s="63"/>
      <c r="MIR159" s="63"/>
      <c r="MIS159" s="63"/>
      <c r="MIT159" s="63"/>
      <c r="MIU159" s="63"/>
      <c r="MIV159" s="63"/>
      <c r="MIW159" s="63"/>
      <c r="MIX159" s="63"/>
      <c r="MIY159" s="63"/>
      <c r="MIZ159" s="63"/>
      <c r="MJA159" s="63"/>
      <c r="MJB159" s="63"/>
      <c r="MJC159" s="63"/>
      <c r="MJD159" s="63"/>
      <c r="MJE159" s="63"/>
      <c r="MJF159" s="63"/>
      <c r="MJG159" s="63"/>
      <c r="MJH159" s="63"/>
      <c r="MJI159" s="63"/>
      <c r="MJJ159" s="63"/>
      <c r="MJK159" s="63"/>
      <c r="MJL159" s="63"/>
      <c r="MJM159" s="63"/>
      <c r="MJN159" s="63"/>
      <c r="MJO159" s="63"/>
      <c r="MJP159" s="63"/>
      <c r="MJQ159" s="63"/>
      <c r="MJR159" s="63"/>
      <c r="MJS159" s="63"/>
      <c r="MJT159" s="63"/>
      <c r="MJU159" s="63"/>
      <c r="MJV159" s="63"/>
      <c r="MJW159" s="63"/>
      <c r="MJX159" s="63"/>
      <c r="MJY159" s="63"/>
      <c r="MJZ159" s="63"/>
      <c r="MKA159" s="63"/>
      <c r="MKB159" s="63"/>
      <c r="MKC159" s="63"/>
      <c r="MKD159" s="63"/>
      <c r="MKE159" s="63"/>
      <c r="MKF159" s="63"/>
      <c r="MKG159" s="63"/>
      <c r="MKH159" s="63"/>
      <c r="MKI159" s="63"/>
      <c r="MKJ159" s="63"/>
      <c r="MKK159" s="63"/>
      <c r="MKL159" s="63"/>
      <c r="MKM159" s="63"/>
      <c r="MKN159" s="63"/>
      <c r="MKO159" s="63"/>
      <c r="MKP159" s="63"/>
      <c r="MKQ159" s="63"/>
      <c r="MKR159" s="63"/>
      <c r="MKS159" s="63"/>
      <c r="MKT159" s="63"/>
      <c r="MKU159" s="63"/>
      <c r="MKV159" s="63"/>
      <c r="MKW159" s="63"/>
      <c r="MKX159" s="63"/>
      <c r="MKY159" s="63"/>
      <c r="MKZ159" s="63"/>
      <c r="MLA159" s="63"/>
      <c r="MLB159" s="63"/>
      <c r="MLC159" s="63"/>
      <c r="MLD159" s="63"/>
      <c r="MLE159" s="63"/>
      <c r="MLF159" s="63"/>
      <c r="MLG159" s="63"/>
      <c r="MLH159" s="63"/>
      <c r="MLI159" s="63"/>
      <c r="MLJ159" s="63"/>
      <c r="MLK159" s="63"/>
      <c r="MLL159" s="63"/>
      <c r="MLM159" s="63"/>
      <c r="MLN159" s="63"/>
      <c r="MLO159" s="63"/>
      <c r="MLP159" s="63"/>
      <c r="MLQ159" s="63"/>
      <c r="MLR159" s="63"/>
      <c r="MLS159" s="63"/>
      <c r="MLT159" s="63"/>
      <c r="MLU159" s="63"/>
      <c r="MLV159" s="63"/>
      <c r="MLW159" s="63"/>
      <c r="MLX159" s="63"/>
      <c r="MLY159" s="63"/>
      <c r="MLZ159" s="63"/>
      <c r="MMA159" s="63"/>
      <c r="MMB159" s="63"/>
      <c r="MMC159" s="63"/>
      <c r="MMD159" s="63"/>
      <c r="MME159" s="63"/>
      <c r="MMF159" s="63"/>
      <c r="MMG159" s="63"/>
      <c r="MMH159" s="63"/>
      <c r="MMI159" s="63"/>
      <c r="MMJ159" s="63"/>
      <c r="MMK159" s="63"/>
      <c r="MML159" s="63"/>
      <c r="MMM159" s="63"/>
      <c r="MMN159" s="63"/>
      <c r="MMO159" s="63"/>
      <c r="MMP159" s="63"/>
      <c r="MMQ159" s="63"/>
      <c r="MMR159" s="63"/>
      <c r="MMS159" s="63"/>
      <c r="MMT159" s="63"/>
      <c r="MMU159" s="63"/>
      <c r="MMV159" s="63"/>
      <c r="MMW159" s="63"/>
      <c r="MMX159" s="63"/>
      <c r="MMY159" s="63"/>
      <c r="MMZ159" s="63"/>
      <c r="MNA159" s="63"/>
      <c r="MNB159" s="63"/>
      <c r="MNC159" s="63"/>
      <c r="MND159" s="63"/>
      <c r="MNE159" s="63"/>
      <c r="MNF159" s="63"/>
      <c r="MNG159" s="63"/>
      <c r="MNH159" s="63"/>
      <c r="MNI159" s="63"/>
      <c r="MNJ159" s="63"/>
      <c r="MNK159" s="63"/>
      <c r="MNL159" s="63"/>
      <c r="MNM159" s="63"/>
      <c r="MNN159" s="63"/>
      <c r="MNO159" s="63"/>
      <c r="MNP159" s="63"/>
      <c r="MNQ159" s="63"/>
      <c r="MNR159" s="63"/>
      <c r="MNS159" s="63"/>
      <c r="MNT159" s="63"/>
      <c r="MNU159" s="63"/>
      <c r="MNV159" s="63"/>
      <c r="MNW159" s="63"/>
      <c r="MNX159" s="63"/>
      <c r="MNY159" s="63"/>
      <c r="MNZ159" s="63"/>
      <c r="MOA159" s="63"/>
      <c r="MOB159" s="63"/>
      <c r="MOC159" s="63"/>
      <c r="MOD159" s="63"/>
      <c r="MOE159" s="63"/>
      <c r="MOF159" s="63"/>
      <c r="MOG159" s="63"/>
      <c r="MOH159" s="63"/>
      <c r="MOI159" s="63"/>
      <c r="MOJ159" s="63"/>
      <c r="MOK159" s="63"/>
      <c r="MOL159" s="63"/>
      <c r="MOM159" s="63"/>
      <c r="MON159" s="63"/>
      <c r="MOO159" s="63"/>
      <c r="MOP159" s="63"/>
      <c r="MOQ159" s="63"/>
      <c r="MOR159" s="63"/>
      <c r="MOS159" s="63"/>
      <c r="MOT159" s="63"/>
      <c r="MOU159" s="63"/>
      <c r="MOV159" s="63"/>
      <c r="MOW159" s="63"/>
      <c r="MOX159" s="63"/>
      <c r="MOY159" s="63"/>
      <c r="MOZ159" s="63"/>
      <c r="MPA159" s="63"/>
      <c r="MPB159" s="63"/>
      <c r="MPC159" s="63"/>
      <c r="MPD159" s="63"/>
      <c r="MPE159" s="63"/>
      <c r="MPF159" s="63"/>
      <c r="MPG159" s="63"/>
      <c r="MPH159" s="63"/>
      <c r="MPI159" s="63"/>
      <c r="MPJ159" s="63"/>
      <c r="MPK159" s="63"/>
      <c r="MPL159" s="63"/>
      <c r="MPM159" s="63"/>
      <c r="MPN159" s="63"/>
      <c r="MPO159" s="63"/>
      <c r="MPP159" s="63"/>
      <c r="MPQ159" s="63"/>
      <c r="MPR159" s="63"/>
      <c r="MPS159" s="63"/>
      <c r="MPT159" s="63"/>
      <c r="MPU159" s="63"/>
      <c r="MPV159" s="63"/>
      <c r="MPW159" s="63"/>
      <c r="MPX159" s="63"/>
      <c r="MPY159" s="63"/>
      <c r="MPZ159" s="63"/>
      <c r="MQA159" s="63"/>
      <c r="MQB159" s="63"/>
      <c r="MQC159" s="63"/>
      <c r="MQD159" s="63"/>
      <c r="MQE159" s="63"/>
      <c r="MQF159" s="63"/>
      <c r="MQG159" s="63"/>
      <c r="MQH159" s="63"/>
      <c r="MQI159" s="63"/>
      <c r="MQJ159" s="63"/>
      <c r="MQK159" s="63"/>
      <c r="MQL159" s="63"/>
      <c r="MQM159" s="63"/>
      <c r="MQN159" s="63"/>
      <c r="MQO159" s="63"/>
      <c r="MQP159" s="63"/>
      <c r="MQQ159" s="63"/>
      <c r="MQR159" s="63"/>
      <c r="MQS159" s="63"/>
      <c r="MQT159" s="63"/>
      <c r="MQU159" s="63"/>
      <c r="MQV159" s="63"/>
      <c r="MQW159" s="63"/>
      <c r="MQX159" s="63"/>
      <c r="MQY159" s="63"/>
      <c r="MQZ159" s="63"/>
      <c r="MRA159" s="63"/>
      <c r="MRB159" s="63"/>
      <c r="MRC159" s="63"/>
      <c r="MRD159" s="63"/>
      <c r="MRE159" s="63"/>
      <c r="MRF159" s="63"/>
      <c r="MRG159" s="63"/>
      <c r="MRH159" s="63"/>
      <c r="MRI159" s="63"/>
      <c r="MRJ159" s="63"/>
      <c r="MRK159" s="63"/>
      <c r="MRL159" s="63"/>
      <c r="MRM159" s="63"/>
      <c r="MRN159" s="63"/>
      <c r="MRO159" s="63"/>
      <c r="MRP159" s="63"/>
      <c r="MRQ159" s="63"/>
      <c r="MRR159" s="63"/>
      <c r="MRS159" s="63"/>
      <c r="MRT159" s="63"/>
      <c r="MRU159" s="63"/>
      <c r="MRV159" s="63"/>
      <c r="MRW159" s="63"/>
      <c r="MRX159" s="63"/>
      <c r="MRY159" s="63"/>
      <c r="MRZ159" s="63"/>
      <c r="MSA159" s="63"/>
      <c r="MSB159" s="63"/>
      <c r="MSC159" s="63"/>
      <c r="MSD159" s="63"/>
      <c r="MSE159" s="63"/>
      <c r="MSF159" s="63"/>
      <c r="MSG159" s="63"/>
      <c r="MSH159" s="63"/>
      <c r="MSI159" s="63"/>
      <c r="MSJ159" s="63"/>
      <c r="MSK159" s="63"/>
      <c r="MSL159" s="63"/>
      <c r="MSM159" s="63"/>
      <c r="MSN159" s="63"/>
      <c r="MSO159" s="63"/>
      <c r="MSP159" s="63"/>
      <c r="MSQ159" s="63"/>
      <c r="MSR159" s="63"/>
      <c r="MSS159" s="63"/>
      <c r="MST159" s="63"/>
      <c r="MSU159" s="63"/>
      <c r="MSV159" s="63"/>
      <c r="MSW159" s="63"/>
      <c r="MSX159" s="63"/>
      <c r="MSY159" s="63"/>
      <c r="MSZ159" s="63"/>
      <c r="MTA159" s="63"/>
      <c r="MTB159" s="63"/>
      <c r="MTC159" s="63"/>
      <c r="MTD159" s="63"/>
      <c r="MTE159" s="63"/>
      <c r="MTF159" s="63"/>
      <c r="MTG159" s="63"/>
      <c r="MTH159" s="63"/>
      <c r="MTI159" s="63"/>
      <c r="MTJ159" s="63"/>
      <c r="MTK159" s="63"/>
      <c r="MTL159" s="63"/>
      <c r="MTM159" s="63"/>
      <c r="MTN159" s="63"/>
      <c r="MTO159" s="63"/>
      <c r="MTP159" s="63"/>
      <c r="MTQ159" s="63"/>
      <c r="MTR159" s="63"/>
      <c r="MTS159" s="63"/>
      <c r="MTT159" s="63"/>
      <c r="MTU159" s="63"/>
      <c r="MTV159" s="63"/>
      <c r="MTW159" s="63"/>
      <c r="MTX159" s="63"/>
      <c r="MTY159" s="63"/>
      <c r="MTZ159" s="63"/>
      <c r="MUA159" s="63"/>
      <c r="MUB159" s="63"/>
      <c r="MUC159" s="63"/>
      <c r="MUD159" s="63"/>
      <c r="MUE159" s="63"/>
      <c r="MUF159" s="63"/>
      <c r="MUG159" s="63"/>
      <c r="MUH159" s="63"/>
      <c r="MUI159" s="63"/>
      <c r="MUJ159" s="63"/>
      <c r="MUK159" s="63"/>
      <c r="MUL159" s="63"/>
      <c r="MUM159" s="63"/>
      <c r="MUN159" s="63"/>
      <c r="MUO159" s="63"/>
      <c r="MUP159" s="63"/>
      <c r="MUQ159" s="63"/>
      <c r="MUR159" s="63"/>
      <c r="MUS159" s="63"/>
      <c r="MUT159" s="63"/>
      <c r="MUU159" s="63"/>
      <c r="MUV159" s="63"/>
      <c r="MUW159" s="63"/>
      <c r="MUX159" s="63"/>
      <c r="MUY159" s="63"/>
      <c r="MUZ159" s="63"/>
      <c r="MVA159" s="63"/>
      <c r="MVB159" s="63"/>
      <c r="MVC159" s="63"/>
      <c r="MVD159" s="63"/>
      <c r="MVE159" s="63"/>
      <c r="MVF159" s="63"/>
      <c r="MVG159" s="63"/>
      <c r="MVH159" s="63"/>
      <c r="MVI159" s="63"/>
      <c r="MVJ159" s="63"/>
      <c r="MVK159" s="63"/>
      <c r="MVL159" s="63"/>
      <c r="MVM159" s="63"/>
      <c r="MVN159" s="63"/>
      <c r="MVO159" s="63"/>
      <c r="MVP159" s="63"/>
      <c r="MVQ159" s="63"/>
      <c r="MVR159" s="63"/>
      <c r="MVS159" s="63"/>
      <c r="MVT159" s="63"/>
      <c r="MVU159" s="63"/>
      <c r="MVV159" s="63"/>
      <c r="MVW159" s="63"/>
      <c r="MVX159" s="63"/>
      <c r="MVY159" s="63"/>
      <c r="MVZ159" s="63"/>
      <c r="MWA159" s="63"/>
      <c r="MWB159" s="63"/>
      <c r="MWC159" s="63"/>
      <c r="MWD159" s="63"/>
      <c r="MWE159" s="63"/>
      <c r="MWF159" s="63"/>
      <c r="MWG159" s="63"/>
      <c r="MWH159" s="63"/>
      <c r="MWI159" s="63"/>
      <c r="MWJ159" s="63"/>
      <c r="MWK159" s="63"/>
      <c r="MWL159" s="63"/>
      <c r="MWM159" s="63"/>
      <c r="MWN159" s="63"/>
      <c r="MWO159" s="63"/>
      <c r="MWP159" s="63"/>
      <c r="MWQ159" s="63"/>
      <c r="MWR159" s="63"/>
      <c r="MWS159" s="63"/>
      <c r="MWT159" s="63"/>
      <c r="MWU159" s="63"/>
      <c r="MWV159" s="63"/>
      <c r="MWW159" s="63"/>
      <c r="MWX159" s="63"/>
      <c r="MWY159" s="63"/>
      <c r="MWZ159" s="63"/>
      <c r="MXA159" s="63"/>
      <c r="MXB159" s="63"/>
      <c r="MXC159" s="63"/>
      <c r="MXD159" s="63"/>
      <c r="MXE159" s="63"/>
      <c r="MXF159" s="63"/>
      <c r="MXG159" s="63"/>
      <c r="MXH159" s="63"/>
      <c r="MXI159" s="63"/>
      <c r="MXJ159" s="63"/>
      <c r="MXK159" s="63"/>
      <c r="MXL159" s="63"/>
      <c r="MXM159" s="63"/>
      <c r="MXN159" s="63"/>
      <c r="MXO159" s="63"/>
      <c r="MXP159" s="63"/>
      <c r="MXQ159" s="63"/>
      <c r="MXR159" s="63"/>
      <c r="MXS159" s="63"/>
      <c r="MXT159" s="63"/>
      <c r="MXU159" s="63"/>
      <c r="MXV159" s="63"/>
      <c r="MXW159" s="63"/>
      <c r="MXX159" s="63"/>
      <c r="MXY159" s="63"/>
      <c r="MXZ159" s="63"/>
      <c r="MYA159" s="63"/>
      <c r="MYB159" s="63"/>
      <c r="MYC159" s="63"/>
      <c r="MYD159" s="63"/>
      <c r="MYE159" s="63"/>
      <c r="MYF159" s="63"/>
      <c r="MYG159" s="63"/>
      <c r="MYH159" s="63"/>
      <c r="MYI159" s="63"/>
      <c r="MYJ159" s="63"/>
      <c r="MYK159" s="63"/>
      <c r="MYL159" s="63"/>
      <c r="MYM159" s="63"/>
      <c r="MYN159" s="63"/>
      <c r="MYO159" s="63"/>
      <c r="MYP159" s="63"/>
      <c r="MYQ159" s="63"/>
      <c r="MYR159" s="63"/>
      <c r="MYS159" s="63"/>
      <c r="MYT159" s="63"/>
      <c r="MYU159" s="63"/>
      <c r="MYV159" s="63"/>
      <c r="MYW159" s="63"/>
      <c r="MYX159" s="63"/>
      <c r="MYY159" s="63"/>
      <c r="MYZ159" s="63"/>
      <c r="MZA159" s="63"/>
      <c r="MZB159" s="63"/>
      <c r="MZC159" s="63"/>
      <c r="MZD159" s="63"/>
      <c r="MZE159" s="63"/>
      <c r="MZF159" s="63"/>
      <c r="MZG159" s="63"/>
      <c r="MZH159" s="63"/>
      <c r="MZI159" s="63"/>
      <c r="MZJ159" s="63"/>
      <c r="MZK159" s="63"/>
      <c r="MZL159" s="63"/>
      <c r="MZM159" s="63"/>
      <c r="MZN159" s="63"/>
      <c r="MZO159" s="63"/>
      <c r="MZP159" s="63"/>
      <c r="MZQ159" s="63"/>
      <c r="MZR159" s="63"/>
      <c r="MZS159" s="63"/>
      <c r="MZT159" s="63"/>
      <c r="MZU159" s="63"/>
      <c r="MZV159" s="63"/>
      <c r="MZW159" s="63"/>
      <c r="MZX159" s="63"/>
      <c r="MZY159" s="63"/>
      <c r="MZZ159" s="63"/>
      <c r="NAA159" s="63"/>
      <c r="NAB159" s="63"/>
      <c r="NAC159" s="63"/>
      <c r="NAD159" s="63"/>
      <c r="NAE159" s="63"/>
      <c r="NAF159" s="63"/>
      <c r="NAG159" s="63"/>
      <c r="NAH159" s="63"/>
      <c r="NAI159" s="63"/>
      <c r="NAJ159" s="63"/>
      <c r="NAK159" s="63"/>
      <c r="NAL159" s="63"/>
      <c r="NAM159" s="63"/>
      <c r="NAN159" s="63"/>
      <c r="NAO159" s="63"/>
      <c r="NAP159" s="63"/>
      <c r="NAQ159" s="63"/>
      <c r="NAR159" s="63"/>
      <c r="NAS159" s="63"/>
      <c r="NAT159" s="63"/>
      <c r="NAU159" s="63"/>
      <c r="NAV159" s="63"/>
      <c r="NAW159" s="63"/>
      <c r="NAX159" s="63"/>
      <c r="NAY159" s="63"/>
      <c r="NAZ159" s="63"/>
      <c r="NBA159" s="63"/>
      <c r="NBB159" s="63"/>
      <c r="NBC159" s="63"/>
      <c r="NBD159" s="63"/>
      <c r="NBE159" s="63"/>
      <c r="NBF159" s="63"/>
      <c r="NBG159" s="63"/>
      <c r="NBH159" s="63"/>
      <c r="NBI159" s="63"/>
      <c r="NBJ159" s="63"/>
      <c r="NBK159" s="63"/>
      <c r="NBL159" s="63"/>
      <c r="NBM159" s="63"/>
      <c r="NBN159" s="63"/>
      <c r="NBO159" s="63"/>
      <c r="NBP159" s="63"/>
      <c r="NBQ159" s="63"/>
      <c r="NBR159" s="63"/>
      <c r="NBS159" s="63"/>
      <c r="NBT159" s="63"/>
      <c r="NBU159" s="63"/>
      <c r="NBV159" s="63"/>
      <c r="NBW159" s="63"/>
      <c r="NBX159" s="63"/>
      <c r="NBY159" s="63"/>
      <c r="NBZ159" s="63"/>
      <c r="NCA159" s="63"/>
      <c r="NCB159" s="63"/>
      <c r="NCC159" s="63"/>
      <c r="NCD159" s="63"/>
      <c r="NCE159" s="63"/>
      <c r="NCF159" s="63"/>
      <c r="NCG159" s="63"/>
      <c r="NCH159" s="63"/>
      <c r="NCI159" s="63"/>
      <c r="NCJ159" s="63"/>
      <c r="NCK159" s="63"/>
      <c r="NCL159" s="63"/>
      <c r="NCM159" s="63"/>
      <c r="NCN159" s="63"/>
      <c r="NCO159" s="63"/>
      <c r="NCP159" s="63"/>
      <c r="NCQ159" s="63"/>
      <c r="NCR159" s="63"/>
      <c r="NCS159" s="63"/>
      <c r="NCT159" s="63"/>
      <c r="NCU159" s="63"/>
      <c r="NCV159" s="63"/>
      <c r="NCW159" s="63"/>
      <c r="NCX159" s="63"/>
      <c r="NCY159" s="63"/>
      <c r="NCZ159" s="63"/>
      <c r="NDA159" s="63"/>
      <c r="NDB159" s="63"/>
      <c r="NDC159" s="63"/>
      <c r="NDD159" s="63"/>
      <c r="NDE159" s="63"/>
      <c r="NDF159" s="63"/>
      <c r="NDG159" s="63"/>
      <c r="NDH159" s="63"/>
      <c r="NDI159" s="63"/>
      <c r="NDJ159" s="63"/>
      <c r="NDK159" s="63"/>
      <c r="NDL159" s="63"/>
      <c r="NDM159" s="63"/>
      <c r="NDN159" s="63"/>
      <c r="NDO159" s="63"/>
      <c r="NDP159" s="63"/>
      <c r="NDQ159" s="63"/>
      <c r="NDR159" s="63"/>
      <c r="NDS159" s="63"/>
      <c r="NDT159" s="63"/>
      <c r="NDU159" s="63"/>
      <c r="NDV159" s="63"/>
      <c r="NDW159" s="63"/>
      <c r="NDX159" s="63"/>
      <c r="NDY159" s="63"/>
      <c r="NDZ159" s="63"/>
      <c r="NEA159" s="63"/>
      <c r="NEB159" s="63"/>
      <c r="NEC159" s="63"/>
      <c r="NED159" s="63"/>
      <c r="NEE159" s="63"/>
      <c r="NEF159" s="63"/>
      <c r="NEG159" s="63"/>
      <c r="NEH159" s="63"/>
      <c r="NEI159" s="63"/>
      <c r="NEJ159" s="63"/>
      <c r="NEK159" s="63"/>
      <c r="NEL159" s="63"/>
      <c r="NEM159" s="63"/>
      <c r="NEN159" s="63"/>
      <c r="NEO159" s="63"/>
      <c r="NEP159" s="63"/>
      <c r="NEQ159" s="63"/>
      <c r="NER159" s="63"/>
      <c r="NES159" s="63"/>
      <c r="NET159" s="63"/>
      <c r="NEU159" s="63"/>
      <c r="NEV159" s="63"/>
      <c r="NEW159" s="63"/>
      <c r="NEX159" s="63"/>
      <c r="NEY159" s="63"/>
      <c r="NEZ159" s="63"/>
      <c r="NFA159" s="63"/>
      <c r="NFB159" s="63"/>
      <c r="NFC159" s="63"/>
      <c r="NFD159" s="63"/>
      <c r="NFE159" s="63"/>
      <c r="NFF159" s="63"/>
      <c r="NFG159" s="63"/>
      <c r="NFH159" s="63"/>
      <c r="NFI159" s="63"/>
      <c r="NFJ159" s="63"/>
      <c r="NFK159" s="63"/>
      <c r="NFL159" s="63"/>
      <c r="NFM159" s="63"/>
      <c r="NFN159" s="63"/>
      <c r="NFO159" s="63"/>
      <c r="NFP159" s="63"/>
      <c r="NFQ159" s="63"/>
      <c r="NFR159" s="63"/>
      <c r="NFS159" s="63"/>
      <c r="NFT159" s="63"/>
      <c r="NFU159" s="63"/>
      <c r="NFV159" s="63"/>
      <c r="NFW159" s="63"/>
      <c r="NFX159" s="63"/>
      <c r="NFY159" s="63"/>
      <c r="NFZ159" s="63"/>
      <c r="NGA159" s="63"/>
      <c r="NGB159" s="63"/>
      <c r="NGC159" s="63"/>
      <c r="NGD159" s="63"/>
      <c r="NGE159" s="63"/>
      <c r="NGF159" s="63"/>
      <c r="NGG159" s="63"/>
      <c r="NGH159" s="63"/>
      <c r="NGI159" s="63"/>
      <c r="NGJ159" s="63"/>
      <c r="NGK159" s="63"/>
      <c r="NGL159" s="63"/>
      <c r="NGM159" s="63"/>
      <c r="NGN159" s="63"/>
      <c r="NGO159" s="63"/>
      <c r="NGP159" s="63"/>
      <c r="NGQ159" s="63"/>
      <c r="NGR159" s="63"/>
      <c r="NGS159" s="63"/>
      <c r="NGT159" s="63"/>
      <c r="NGU159" s="63"/>
      <c r="NGV159" s="63"/>
      <c r="NGW159" s="63"/>
      <c r="NGX159" s="63"/>
      <c r="NGY159" s="63"/>
      <c r="NGZ159" s="63"/>
      <c r="NHA159" s="63"/>
      <c r="NHB159" s="63"/>
      <c r="NHC159" s="63"/>
      <c r="NHD159" s="63"/>
      <c r="NHE159" s="63"/>
      <c r="NHF159" s="63"/>
      <c r="NHG159" s="63"/>
      <c r="NHH159" s="63"/>
      <c r="NHI159" s="63"/>
      <c r="NHJ159" s="63"/>
      <c r="NHK159" s="63"/>
      <c r="NHL159" s="63"/>
      <c r="NHM159" s="63"/>
      <c r="NHN159" s="63"/>
      <c r="NHO159" s="63"/>
      <c r="NHP159" s="63"/>
      <c r="NHQ159" s="63"/>
      <c r="NHR159" s="63"/>
      <c r="NHS159" s="63"/>
      <c r="NHT159" s="63"/>
      <c r="NHU159" s="63"/>
      <c r="NHV159" s="63"/>
      <c r="NHW159" s="63"/>
      <c r="NHX159" s="63"/>
      <c r="NHY159" s="63"/>
      <c r="NHZ159" s="63"/>
      <c r="NIA159" s="63"/>
      <c r="NIB159" s="63"/>
      <c r="NIC159" s="63"/>
      <c r="NID159" s="63"/>
      <c r="NIE159" s="63"/>
      <c r="NIF159" s="63"/>
      <c r="NIG159" s="63"/>
      <c r="NIH159" s="63"/>
      <c r="NII159" s="63"/>
      <c r="NIJ159" s="63"/>
      <c r="NIK159" s="63"/>
      <c r="NIL159" s="63"/>
      <c r="NIM159" s="63"/>
      <c r="NIN159" s="63"/>
      <c r="NIO159" s="63"/>
      <c r="NIP159" s="63"/>
      <c r="NIQ159" s="63"/>
      <c r="NIR159" s="63"/>
      <c r="NIS159" s="63"/>
      <c r="NIT159" s="63"/>
      <c r="NIU159" s="63"/>
      <c r="NIV159" s="63"/>
      <c r="NIW159" s="63"/>
      <c r="NIX159" s="63"/>
      <c r="NIY159" s="63"/>
      <c r="NIZ159" s="63"/>
      <c r="NJA159" s="63"/>
      <c r="NJB159" s="63"/>
      <c r="NJC159" s="63"/>
      <c r="NJD159" s="63"/>
      <c r="NJE159" s="63"/>
      <c r="NJF159" s="63"/>
      <c r="NJG159" s="63"/>
      <c r="NJH159" s="63"/>
      <c r="NJI159" s="63"/>
      <c r="NJJ159" s="63"/>
      <c r="NJK159" s="63"/>
      <c r="NJL159" s="63"/>
      <c r="NJM159" s="63"/>
      <c r="NJN159" s="63"/>
      <c r="NJO159" s="63"/>
      <c r="NJP159" s="63"/>
      <c r="NJQ159" s="63"/>
      <c r="NJR159" s="63"/>
      <c r="NJS159" s="63"/>
      <c r="NJT159" s="63"/>
      <c r="NJU159" s="63"/>
      <c r="NJV159" s="63"/>
      <c r="NJW159" s="63"/>
      <c r="NJX159" s="63"/>
      <c r="NJY159" s="63"/>
      <c r="NJZ159" s="63"/>
      <c r="NKA159" s="63"/>
      <c r="NKB159" s="63"/>
      <c r="NKC159" s="63"/>
      <c r="NKD159" s="63"/>
      <c r="NKE159" s="63"/>
      <c r="NKF159" s="63"/>
      <c r="NKG159" s="63"/>
      <c r="NKH159" s="63"/>
      <c r="NKI159" s="63"/>
      <c r="NKJ159" s="63"/>
      <c r="NKK159" s="63"/>
      <c r="NKL159" s="63"/>
      <c r="NKM159" s="63"/>
      <c r="NKN159" s="63"/>
      <c r="NKO159" s="63"/>
      <c r="NKP159" s="63"/>
      <c r="NKQ159" s="63"/>
      <c r="NKR159" s="63"/>
      <c r="NKS159" s="63"/>
      <c r="NKT159" s="63"/>
      <c r="NKU159" s="63"/>
      <c r="NKV159" s="63"/>
      <c r="NKW159" s="63"/>
      <c r="NKX159" s="63"/>
      <c r="NKY159" s="63"/>
      <c r="NKZ159" s="63"/>
      <c r="NLA159" s="63"/>
      <c r="NLB159" s="63"/>
      <c r="NLC159" s="63"/>
      <c r="NLD159" s="63"/>
      <c r="NLE159" s="63"/>
      <c r="NLF159" s="63"/>
      <c r="NLG159" s="63"/>
      <c r="NLH159" s="63"/>
      <c r="NLI159" s="63"/>
      <c r="NLJ159" s="63"/>
      <c r="NLK159" s="63"/>
      <c r="NLL159" s="63"/>
      <c r="NLM159" s="63"/>
      <c r="NLN159" s="63"/>
      <c r="NLO159" s="63"/>
      <c r="NLP159" s="63"/>
      <c r="NLQ159" s="63"/>
      <c r="NLR159" s="63"/>
      <c r="NLS159" s="63"/>
      <c r="NLT159" s="63"/>
      <c r="NLU159" s="63"/>
      <c r="NLV159" s="63"/>
      <c r="NLW159" s="63"/>
      <c r="NLX159" s="63"/>
      <c r="NLY159" s="63"/>
      <c r="NLZ159" s="63"/>
      <c r="NMA159" s="63"/>
      <c r="NMB159" s="63"/>
      <c r="NMC159" s="63"/>
      <c r="NMD159" s="63"/>
      <c r="NME159" s="63"/>
      <c r="NMF159" s="63"/>
      <c r="NMG159" s="63"/>
      <c r="NMH159" s="63"/>
      <c r="NMI159" s="63"/>
      <c r="NMJ159" s="63"/>
      <c r="NMK159" s="63"/>
      <c r="NML159" s="63"/>
      <c r="NMM159" s="63"/>
      <c r="NMN159" s="63"/>
      <c r="NMO159" s="63"/>
      <c r="NMP159" s="63"/>
      <c r="NMQ159" s="63"/>
      <c r="NMR159" s="63"/>
      <c r="NMS159" s="63"/>
      <c r="NMT159" s="63"/>
      <c r="NMU159" s="63"/>
      <c r="NMV159" s="63"/>
      <c r="NMW159" s="63"/>
      <c r="NMX159" s="63"/>
      <c r="NMY159" s="63"/>
      <c r="NMZ159" s="63"/>
      <c r="NNA159" s="63"/>
      <c r="NNB159" s="63"/>
      <c r="NNC159" s="63"/>
      <c r="NND159" s="63"/>
      <c r="NNE159" s="63"/>
      <c r="NNF159" s="63"/>
      <c r="NNG159" s="63"/>
      <c r="NNH159" s="63"/>
      <c r="NNI159" s="63"/>
      <c r="NNJ159" s="63"/>
      <c r="NNK159" s="63"/>
      <c r="NNL159" s="63"/>
      <c r="NNM159" s="63"/>
      <c r="NNN159" s="63"/>
      <c r="NNO159" s="63"/>
      <c r="NNP159" s="63"/>
      <c r="NNQ159" s="63"/>
      <c r="NNR159" s="63"/>
      <c r="NNS159" s="63"/>
      <c r="NNT159" s="63"/>
      <c r="NNU159" s="63"/>
      <c r="NNV159" s="63"/>
      <c r="NNW159" s="63"/>
      <c r="NNX159" s="63"/>
      <c r="NNY159" s="63"/>
      <c r="NNZ159" s="63"/>
      <c r="NOA159" s="63"/>
      <c r="NOB159" s="63"/>
      <c r="NOC159" s="63"/>
      <c r="NOD159" s="63"/>
      <c r="NOE159" s="63"/>
      <c r="NOF159" s="63"/>
      <c r="NOG159" s="63"/>
      <c r="NOH159" s="63"/>
      <c r="NOI159" s="63"/>
      <c r="NOJ159" s="63"/>
      <c r="NOK159" s="63"/>
      <c r="NOL159" s="63"/>
      <c r="NOM159" s="63"/>
      <c r="NON159" s="63"/>
      <c r="NOO159" s="63"/>
      <c r="NOP159" s="63"/>
      <c r="NOQ159" s="63"/>
      <c r="NOR159" s="63"/>
      <c r="NOS159" s="63"/>
      <c r="NOT159" s="63"/>
      <c r="NOU159" s="63"/>
      <c r="NOV159" s="63"/>
      <c r="NOW159" s="63"/>
      <c r="NOX159" s="63"/>
      <c r="NOY159" s="63"/>
      <c r="NOZ159" s="63"/>
      <c r="NPA159" s="63"/>
      <c r="NPB159" s="63"/>
      <c r="NPC159" s="63"/>
      <c r="NPD159" s="63"/>
      <c r="NPE159" s="63"/>
      <c r="NPF159" s="63"/>
      <c r="NPG159" s="63"/>
      <c r="NPH159" s="63"/>
      <c r="NPI159" s="63"/>
      <c r="NPJ159" s="63"/>
      <c r="NPK159" s="63"/>
      <c r="NPL159" s="63"/>
      <c r="NPM159" s="63"/>
      <c r="NPN159" s="63"/>
      <c r="NPO159" s="63"/>
      <c r="NPP159" s="63"/>
      <c r="NPQ159" s="63"/>
      <c r="NPR159" s="63"/>
      <c r="NPS159" s="63"/>
      <c r="NPT159" s="63"/>
      <c r="NPU159" s="63"/>
      <c r="NPV159" s="63"/>
      <c r="NPW159" s="63"/>
      <c r="NPX159" s="63"/>
      <c r="NPY159" s="63"/>
      <c r="NPZ159" s="63"/>
      <c r="NQA159" s="63"/>
      <c r="NQB159" s="63"/>
      <c r="NQC159" s="63"/>
      <c r="NQD159" s="63"/>
      <c r="NQE159" s="63"/>
      <c r="NQF159" s="63"/>
      <c r="NQG159" s="63"/>
      <c r="NQH159" s="63"/>
      <c r="NQI159" s="63"/>
      <c r="NQJ159" s="63"/>
      <c r="NQK159" s="63"/>
      <c r="NQL159" s="63"/>
      <c r="NQM159" s="63"/>
      <c r="NQN159" s="63"/>
      <c r="NQO159" s="63"/>
      <c r="NQP159" s="63"/>
      <c r="NQQ159" s="63"/>
      <c r="NQR159" s="63"/>
      <c r="NQS159" s="63"/>
      <c r="NQT159" s="63"/>
      <c r="NQU159" s="63"/>
      <c r="NQV159" s="63"/>
      <c r="NQW159" s="63"/>
      <c r="NQX159" s="63"/>
      <c r="NQY159" s="63"/>
      <c r="NQZ159" s="63"/>
      <c r="NRA159" s="63"/>
      <c r="NRB159" s="63"/>
      <c r="NRC159" s="63"/>
      <c r="NRD159" s="63"/>
      <c r="NRE159" s="63"/>
      <c r="NRF159" s="63"/>
      <c r="NRG159" s="63"/>
      <c r="NRH159" s="63"/>
      <c r="NRI159" s="63"/>
      <c r="NRJ159" s="63"/>
      <c r="NRK159" s="63"/>
      <c r="NRL159" s="63"/>
      <c r="NRM159" s="63"/>
      <c r="NRN159" s="63"/>
      <c r="NRO159" s="63"/>
      <c r="NRP159" s="63"/>
      <c r="NRQ159" s="63"/>
      <c r="NRR159" s="63"/>
      <c r="NRS159" s="63"/>
      <c r="NRT159" s="63"/>
      <c r="NRU159" s="63"/>
      <c r="NRV159" s="63"/>
      <c r="NRW159" s="63"/>
      <c r="NRX159" s="63"/>
      <c r="NRY159" s="63"/>
      <c r="NRZ159" s="63"/>
      <c r="NSA159" s="63"/>
      <c r="NSB159" s="63"/>
      <c r="NSC159" s="63"/>
      <c r="NSD159" s="63"/>
      <c r="NSE159" s="63"/>
      <c r="NSF159" s="63"/>
      <c r="NSG159" s="63"/>
      <c r="NSH159" s="63"/>
      <c r="NSI159" s="63"/>
      <c r="NSJ159" s="63"/>
      <c r="NSK159" s="63"/>
      <c r="NSL159" s="63"/>
      <c r="NSM159" s="63"/>
      <c r="NSN159" s="63"/>
      <c r="NSO159" s="63"/>
      <c r="NSP159" s="63"/>
      <c r="NSQ159" s="63"/>
      <c r="NSR159" s="63"/>
      <c r="NSS159" s="63"/>
      <c r="NST159" s="63"/>
      <c r="NSU159" s="63"/>
      <c r="NSV159" s="63"/>
      <c r="NSW159" s="63"/>
      <c r="NSX159" s="63"/>
      <c r="NSY159" s="63"/>
      <c r="NSZ159" s="63"/>
      <c r="NTA159" s="63"/>
      <c r="NTB159" s="63"/>
      <c r="NTC159" s="63"/>
      <c r="NTD159" s="63"/>
      <c r="NTE159" s="63"/>
      <c r="NTF159" s="63"/>
      <c r="NTG159" s="63"/>
      <c r="NTH159" s="63"/>
      <c r="NTI159" s="63"/>
      <c r="NTJ159" s="63"/>
      <c r="NTK159" s="63"/>
      <c r="NTL159" s="63"/>
      <c r="NTM159" s="63"/>
      <c r="NTN159" s="63"/>
      <c r="NTO159" s="63"/>
      <c r="NTP159" s="63"/>
      <c r="NTQ159" s="63"/>
      <c r="NTR159" s="63"/>
      <c r="NTS159" s="63"/>
      <c r="NTT159" s="63"/>
      <c r="NTU159" s="63"/>
      <c r="NTV159" s="63"/>
      <c r="NTW159" s="63"/>
      <c r="NTX159" s="63"/>
      <c r="NTY159" s="63"/>
      <c r="NTZ159" s="63"/>
      <c r="NUA159" s="63"/>
      <c r="NUB159" s="63"/>
      <c r="NUC159" s="63"/>
      <c r="NUD159" s="63"/>
      <c r="NUE159" s="63"/>
      <c r="NUF159" s="63"/>
      <c r="NUG159" s="63"/>
      <c r="NUH159" s="63"/>
      <c r="NUI159" s="63"/>
      <c r="NUJ159" s="63"/>
      <c r="NUK159" s="63"/>
      <c r="NUL159" s="63"/>
      <c r="NUM159" s="63"/>
      <c r="NUN159" s="63"/>
      <c r="NUO159" s="63"/>
      <c r="NUP159" s="63"/>
      <c r="NUQ159" s="63"/>
      <c r="NUR159" s="63"/>
      <c r="NUS159" s="63"/>
      <c r="NUT159" s="63"/>
      <c r="NUU159" s="63"/>
      <c r="NUV159" s="63"/>
      <c r="NUW159" s="63"/>
      <c r="NUX159" s="63"/>
      <c r="NUY159" s="63"/>
      <c r="NUZ159" s="63"/>
      <c r="NVA159" s="63"/>
      <c r="NVB159" s="63"/>
      <c r="NVC159" s="63"/>
      <c r="NVD159" s="63"/>
      <c r="NVE159" s="63"/>
      <c r="NVF159" s="63"/>
      <c r="NVG159" s="63"/>
      <c r="NVH159" s="63"/>
      <c r="NVI159" s="63"/>
      <c r="NVJ159" s="63"/>
      <c r="NVK159" s="63"/>
      <c r="NVL159" s="63"/>
      <c r="NVM159" s="63"/>
      <c r="NVN159" s="63"/>
      <c r="NVO159" s="63"/>
      <c r="NVP159" s="63"/>
      <c r="NVQ159" s="63"/>
      <c r="NVR159" s="63"/>
      <c r="NVS159" s="63"/>
      <c r="NVT159" s="63"/>
      <c r="NVU159" s="63"/>
      <c r="NVV159" s="63"/>
      <c r="NVW159" s="63"/>
      <c r="NVX159" s="63"/>
      <c r="NVY159" s="63"/>
      <c r="NVZ159" s="63"/>
      <c r="NWA159" s="63"/>
      <c r="NWB159" s="63"/>
      <c r="NWC159" s="63"/>
      <c r="NWD159" s="63"/>
      <c r="NWE159" s="63"/>
      <c r="NWF159" s="63"/>
      <c r="NWG159" s="63"/>
      <c r="NWH159" s="63"/>
      <c r="NWI159" s="63"/>
      <c r="NWJ159" s="63"/>
      <c r="NWK159" s="63"/>
      <c r="NWL159" s="63"/>
      <c r="NWM159" s="63"/>
      <c r="NWN159" s="63"/>
      <c r="NWO159" s="63"/>
      <c r="NWP159" s="63"/>
      <c r="NWQ159" s="63"/>
      <c r="NWR159" s="63"/>
      <c r="NWS159" s="63"/>
      <c r="NWT159" s="63"/>
      <c r="NWU159" s="63"/>
      <c r="NWV159" s="63"/>
      <c r="NWW159" s="63"/>
      <c r="NWX159" s="63"/>
      <c r="NWY159" s="63"/>
      <c r="NWZ159" s="63"/>
      <c r="NXA159" s="63"/>
      <c r="NXB159" s="63"/>
      <c r="NXC159" s="63"/>
      <c r="NXD159" s="63"/>
      <c r="NXE159" s="63"/>
      <c r="NXF159" s="63"/>
      <c r="NXG159" s="63"/>
      <c r="NXH159" s="63"/>
      <c r="NXI159" s="63"/>
      <c r="NXJ159" s="63"/>
      <c r="NXK159" s="63"/>
      <c r="NXL159" s="63"/>
      <c r="NXM159" s="63"/>
      <c r="NXN159" s="63"/>
      <c r="NXO159" s="63"/>
      <c r="NXP159" s="63"/>
      <c r="NXQ159" s="63"/>
      <c r="NXR159" s="63"/>
      <c r="NXS159" s="63"/>
      <c r="NXT159" s="63"/>
      <c r="NXU159" s="63"/>
      <c r="NXV159" s="63"/>
      <c r="NXW159" s="63"/>
      <c r="NXX159" s="63"/>
      <c r="NXY159" s="63"/>
      <c r="NXZ159" s="63"/>
      <c r="NYA159" s="63"/>
      <c r="NYB159" s="63"/>
      <c r="NYC159" s="63"/>
      <c r="NYD159" s="63"/>
      <c r="NYE159" s="63"/>
      <c r="NYF159" s="63"/>
      <c r="NYG159" s="63"/>
      <c r="NYH159" s="63"/>
      <c r="NYI159" s="63"/>
      <c r="NYJ159" s="63"/>
      <c r="NYK159" s="63"/>
      <c r="NYL159" s="63"/>
      <c r="NYM159" s="63"/>
      <c r="NYN159" s="63"/>
      <c r="NYO159" s="63"/>
      <c r="NYP159" s="63"/>
      <c r="NYQ159" s="63"/>
      <c r="NYR159" s="63"/>
      <c r="NYS159" s="63"/>
      <c r="NYT159" s="63"/>
      <c r="NYU159" s="63"/>
      <c r="NYV159" s="63"/>
      <c r="NYW159" s="63"/>
      <c r="NYX159" s="63"/>
      <c r="NYY159" s="63"/>
      <c r="NYZ159" s="63"/>
      <c r="NZA159" s="63"/>
      <c r="NZB159" s="63"/>
      <c r="NZC159" s="63"/>
      <c r="NZD159" s="63"/>
      <c r="NZE159" s="63"/>
      <c r="NZF159" s="63"/>
      <c r="NZG159" s="63"/>
      <c r="NZH159" s="63"/>
      <c r="NZI159" s="63"/>
      <c r="NZJ159" s="63"/>
      <c r="NZK159" s="63"/>
      <c r="NZL159" s="63"/>
      <c r="NZM159" s="63"/>
      <c r="NZN159" s="63"/>
      <c r="NZO159" s="63"/>
      <c r="NZP159" s="63"/>
      <c r="NZQ159" s="63"/>
      <c r="NZR159" s="63"/>
      <c r="NZS159" s="63"/>
      <c r="NZT159" s="63"/>
      <c r="NZU159" s="63"/>
      <c r="NZV159" s="63"/>
      <c r="NZW159" s="63"/>
      <c r="NZX159" s="63"/>
      <c r="NZY159" s="63"/>
      <c r="NZZ159" s="63"/>
      <c r="OAA159" s="63"/>
      <c r="OAB159" s="63"/>
      <c r="OAC159" s="63"/>
      <c r="OAD159" s="63"/>
      <c r="OAE159" s="63"/>
      <c r="OAF159" s="63"/>
      <c r="OAG159" s="63"/>
      <c r="OAH159" s="63"/>
      <c r="OAI159" s="63"/>
      <c r="OAJ159" s="63"/>
      <c r="OAK159" s="63"/>
      <c r="OAL159" s="63"/>
      <c r="OAM159" s="63"/>
      <c r="OAN159" s="63"/>
      <c r="OAO159" s="63"/>
      <c r="OAP159" s="63"/>
      <c r="OAQ159" s="63"/>
      <c r="OAR159" s="63"/>
      <c r="OAS159" s="63"/>
      <c r="OAT159" s="63"/>
      <c r="OAU159" s="63"/>
      <c r="OAV159" s="63"/>
      <c r="OAW159" s="63"/>
      <c r="OAX159" s="63"/>
      <c r="OAY159" s="63"/>
      <c r="OAZ159" s="63"/>
      <c r="OBA159" s="63"/>
      <c r="OBB159" s="63"/>
      <c r="OBC159" s="63"/>
      <c r="OBD159" s="63"/>
      <c r="OBE159" s="63"/>
      <c r="OBF159" s="63"/>
      <c r="OBG159" s="63"/>
      <c r="OBH159" s="63"/>
      <c r="OBI159" s="63"/>
      <c r="OBJ159" s="63"/>
      <c r="OBK159" s="63"/>
      <c r="OBL159" s="63"/>
      <c r="OBM159" s="63"/>
      <c r="OBN159" s="63"/>
      <c r="OBO159" s="63"/>
      <c r="OBP159" s="63"/>
      <c r="OBQ159" s="63"/>
      <c r="OBR159" s="63"/>
      <c r="OBS159" s="63"/>
      <c r="OBT159" s="63"/>
      <c r="OBU159" s="63"/>
      <c r="OBV159" s="63"/>
      <c r="OBW159" s="63"/>
      <c r="OBX159" s="63"/>
      <c r="OBY159" s="63"/>
      <c r="OBZ159" s="63"/>
      <c r="OCA159" s="63"/>
      <c r="OCB159" s="63"/>
      <c r="OCC159" s="63"/>
      <c r="OCD159" s="63"/>
      <c r="OCE159" s="63"/>
      <c r="OCF159" s="63"/>
      <c r="OCG159" s="63"/>
      <c r="OCH159" s="63"/>
      <c r="OCI159" s="63"/>
      <c r="OCJ159" s="63"/>
      <c r="OCK159" s="63"/>
      <c r="OCL159" s="63"/>
      <c r="OCM159" s="63"/>
      <c r="OCN159" s="63"/>
      <c r="OCO159" s="63"/>
      <c r="OCP159" s="63"/>
      <c r="OCQ159" s="63"/>
      <c r="OCR159" s="63"/>
      <c r="OCS159" s="63"/>
      <c r="OCT159" s="63"/>
      <c r="OCU159" s="63"/>
      <c r="OCV159" s="63"/>
      <c r="OCW159" s="63"/>
      <c r="OCX159" s="63"/>
      <c r="OCY159" s="63"/>
      <c r="OCZ159" s="63"/>
      <c r="ODA159" s="63"/>
      <c r="ODB159" s="63"/>
      <c r="ODC159" s="63"/>
      <c r="ODD159" s="63"/>
      <c r="ODE159" s="63"/>
      <c r="ODF159" s="63"/>
      <c r="ODG159" s="63"/>
      <c r="ODH159" s="63"/>
      <c r="ODI159" s="63"/>
      <c r="ODJ159" s="63"/>
      <c r="ODK159" s="63"/>
      <c r="ODL159" s="63"/>
      <c r="ODM159" s="63"/>
      <c r="ODN159" s="63"/>
      <c r="ODO159" s="63"/>
      <c r="ODP159" s="63"/>
      <c r="ODQ159" s="63"/>
      <c r="ODR159" s="63"/>
      <c r="ODS159" s="63"/>
      <c r="ODT159" s="63"/>
      <c r="ODU159" s="63"/>
      <c r="ODV159" s="63"/>
      <c r="ODW159" s="63"/>
      <c r="ODX159" s="63"/>
      <c r="ODY159" s="63"/>
      <c r="ODZ159" s="63"/>
      <c r="OEA159" s="63"/>
      <c r="OEB159" s="63"/>
      <c r="OEC159" s="63"/>
      <c r="OED159" s="63"/>
      <c r="OEE159" s="63"/>
      <c r="OEF159" s="63"/>
      <c r="OEG159" s="63"/>
      <c r="OEH159" s="63"/>
      <c r="OEI159" s="63"/>
      <c r="OEJ159" s="63"/>
      <c r="OEK159" s="63"/>
      <c r="OEL159" s="63"/>
      <c r="OEM159" s="63"/>
      <c r="OEN159" s="63"/>
      <c r="OEO159" s="63"/>
      <c r="OEP159" s="63"/>
      <c r="OEQ159" s="63"/>
      <c r="OER159" s="63"/>
      <c r="OES159" s="63"/>
      <c r="OET159" s="63"/>
      <c r="OEU159" s="63"/>
      <c r="OEV159" s="63"/>
      <c r="OEW159" s="63"/>
      <c r="OEX159" s="63"/>
      <c r="OEY159" s="63"/>
      <c r="OEZ159" s="63"/>
      <c r="OFA159" s="63"/>
      <c r="OFB159" s="63"/>
      <c r="OFC159" s="63"/>
      <c r="OFD159" s="63"/>
      <c r="OFE159" s="63"/>
      <c r="OFF159" s="63"/>
      <c r="OFG159" s="63"/>
      <c r="OFH159" s="63"/>
      <c r="OFI159" s="63"/>
      <c r="OFJ159" s="63"/>
      <c r="OFK159" s="63"/>
      <c r="OFL159" s="63"/>
      <c r="OFM159" s="63"/>
      <c r="OFN159" s="63"/>
      <c r="OFO159" s="63"/>
      <c r="OFP159" s="63"/>
      <c r="OFQ159" s="63"/>
      <c r="OFR159" s="63"/>
      <c r="OFS159" s="63"/>
      <c r="OFT159" s="63"/>
      <c r="OFU159" s="63"/>
      <c r="OFV159" s="63"/>
      <c r="OFW159" s="63"/>
      <c r="OFX159" s="63"/>
      <c r="OFY159" s="63"/>
      <c r="OFZ159" s="63"/>
      <c r="OGA159" s="63"/>
      <c r="OGB159" s="63"/>
      <c r="OGC159" s="63"/>
      <c r="OGD159" s="63"/>
      <c r="OGE159" s="63"/>
      <c r="OGF159" s="63"/>
      <c r="OGG159" s="63"/>
      <c r="OGH159" s="63"/>
      <c r="OGI159" s="63"/>
      <c r="OGJ159" s="63"/>
      <c r="OGK159" s="63"/>
      <c r="OGL159" s="63"/>
      <c r="OGM159" s="63"/>
      <c r="OGN159" s="63"/>
      <c r="OGO159" s="63"/>
      <c r="OGP159" s="63"/>
      <c r="OGQ159" s="63"/>
      <c r="OGR159" s="63"/>
      <c r="OGS159" s="63"/>
      <c r="OGT159" s="63"/>
      <c r="OGU159" s="63"/>
      <c r="OGV159" s="63"/>
      <c r="OGW159" s="63"/>
      <c r="OGX159" s="63"/>
      <c r="OGY159" s="63"/>
      <c r="OGZ159" s="63"/>
      <c r="OHA159" s="63"/>
      <c r="OHB159" s="63"/>
      <c r="OHC159" s="63"/>
      <c r="OHD159" s="63"/>
      <c r="OHE159" s="63"/>
      <c r="OHF159" s="63"/>
      <c r="OHG159" s="63"/>
      <c r="OHH159" s="63"/>
      <c r="OHI159" s="63"/>
      <c r="OHJ159" s="63"/>
      <c r="OHK159" s="63"/>
      <c r="OHL159" s="63"/>
      <c r="OHM159" s="63"/>
      <c r="OHN159" s="63"/>
      <c r="OHO159" s="63"/>
      <c r="OHP159" s="63"/>
      <c r="OHQ159" s="63"/>
      <c r="OHR159" s="63"/>
      <c r="OHS159" s="63"/>
      <c r="OHT159" s="63"/>
      <c r="OHU159" s="63"/>
      <c r="OHV159" s="63"/>
      <c r="OHW159" s="63"/>
      <c r="OHX159" s="63"/>
      <c r="OHY159" s="63"/>
      <c r="OHZ159" s="63"/>
      <c r="OIA159" s="63"/>
      <c r="OIB159" s="63"/>
      <c r="OIC159" s="63"/>
      <c r="OID159" s="63"/>
      <c r="OIE159" s="63"/>
      <c r="OIF159" s="63"/>
      <c r="OIG159" s="63"/>
      <c r="OIH159" s="63"/>
      <c r="OII159" s="63"/>
      <c r="OIJ159" s="63"/>
      <c r="OIK159" s="63"/>
      <c r="OIL159" s="63"/>
      <c r="OIM159" s="63"/>
      <c r="OIN159" s="63"/>
      <c r="OIO159" s="63"/>
      <c r="OIP159" s="63"/>
      <c r="OIQ159" s="63"/>
      <c r="OIR159" s="63"/>
      <c r="OIS159" s="63"/>
      <c r="OIT159" s="63"/>
      <c r="OIU159" s="63"/>
      <c r="OIV159" s="63"/>
      <c r="OIW159" s="63"/>
      <c r="OIX159" s="63"/>
      <c r="OIY159" s="63"/>
      <c r="OIZ159" s="63"/>
      <c r="OJA159" s="63"/>
      <c r="OJB159" s="63"/>
      <c r="OJC159" s="63"/>
      <c r="OJD159" s="63"/>
      <c r="OJE159" s="63"/>
      <c r="OJF159" s="63"/>
      <c r="OJG159" s="63"/>
      <c r="OJH159" s="63"/>
      <c r="OJI159" s="63"/>
      <c r="OJJ159" s="63"/>
      <c r="OJK159" s="63"/>
      <c r="OJL159" s="63"/>
      <c r="OJM159" s="63"/>
      <c r="OJN159" s="63"/>
      <c r="OJO159" s="63"/>
      <c r="OJP159" s="63"/>
      <c r="OJQ159" s="63"/>
      <c r="OJR159" s="63"/>
      <c r="OJS159" s="63"/>
      <c r="OJT159" s="63"/>
      <c r="OJU159" s="63"/>
      <c r="OJV159" s="63"/>
      <c r="OJW159" s="63"/>
      <c r="OJX159" s="63"/>
      <c r="OJY159" s="63"/>
      <c r="OJZ159" s="63"/>
      <c r="OKA159" s="63"/>
      <c r="OKB159" s="63"/>
      <c r="OKC159" s="63"/>
      <c r="OKD159" s="63"/>
      <c r="OKE159" s="63"/>
      <c r="OKF159" s="63"/>
      <c r="OKG159" s="63"/>
      <c r="OKH159" s="63"/>
      <c r="OKI159" s="63"/>
      <c r="OKJ159" s="63"/>
      <c r="OKK159" s="63"/>
      <c r="OKL159" s="63"/>
      <c r="OKM159" s="63"/>
      <c r="OKN159" s="63"/>
      <c r="OKO159" s="63"/>
      <c r="OKP159" s="63"/>
      <c r="OKQ159" s="63"/>
      <c r="OKR159" s="63"/>
      <c r="OKS159" s="63"/>
      <c r="OKT159" s="63"/>
      <c r="OKU159" s="63"/>
      <c r="OKV159" s="63"/>
      <c r="OKW159" s="63"/>
      <c r="OKX159" s="63"/>
      <c r="OKY159" s="63"/>
      <c r="OKZ159" s="63"/>
      <c r="OLA159" s="63"/>
      <c r="OLB159" s="63"/>
      <c r="OLC159" s="63"/>
      <c r="OLD159" s="63"/>
      <c r="OLE159" s="63"/>
      <c r="OLF159" s="63"/>
      <c r="OLG159" s="63"/>
      <c r="OLH159" s="63"/>
      <c r="OLI159" s="63"/>
      <c r="OLJ159" s="63"/>
      <c r="OLK159" s="63"/>
      <c r="OLL159" s="63"/>
      <c r="OLM159" s="63"/>
      <c r="OLN159" s="63"/>
      <c r="OLO159" s="63"/>
      <c r="OLP159" s="63"/>
      <c r="OLQ159" s="63"/>
      <c r="OLR159" s="63"/>
      <c r="OLS159" s="63"/>
      <c r="OLT159" s="63"/>
      <c r="OLU159" s="63"/>
      <c r="OLV159" s="63"/>
      <c r="OLW159" s="63"/>
      <c r="OLX159" s="63"/>
      <c r="OLY159" s="63"/>
      <c r="OLZ159" s="63"/>
      <c r="OMA159" s="63"/>
      <c r="OMB159" s="63"/>
      <c r="OMC159" s="63"/>
      <c r="OMD159" s="63"/>
      <c r="OME159" s="63"/>
      <c r="OMF159" s="63"/>
      <c r="OMG159" s="63"/>
      <c r="OMH159" s="63"/>
      <c r="OMI159" s="63"/>
      <c r="OMJ159" s="63"/>
      <c r="OMK159" s="63"/>
      <c r="OML159" s="63"/>
      <c r="OMM159" s="63"/>
      <c r="OMN159" s="63"/>
      <c r="OMO159" s="63"/>
      <c r="OMP159" s="63"/>
      <c r="OMQ159" s="63"/>
      <c r="OMR159" s="63"/>
      <c r="OMS159" s="63"/>
      <c r="OMT159" s="63"/>
      <c r="OMU159" s="63"/>
      <c r="OMV159" s="63"/>
      <c r="OMW159" s="63"/>
      <c r="OMX159" s="63"/>
      <c r="OMY159" s="63"/>
      <c r="OMZ159" s="63"/>
      <c r="ONA159" s="63"/>
      <c r="ONB159" s="63"/>
      <c r="ONC159" s="63"/>
      <c r="OND159" s="63"/>
      <c r="ONE159" s="63"/>
      <c r="ONF159" s="63"/>
      <c r="ONG159" s="63"/>
      <c r="ONH159" s="63"/>
      <c r="ONI159" s="63"/>
      <c r="ONJ159" s="63"/>
      <c r="ONK159" s="63"/>
      <c r="ONL159" s="63"/>
      <c r="ONM159" s="63"/>
      <c r="ONN159" s="63"/>
      <c r="ONO159" s="63"/>
      <c r="ONP159" s="63"/>
      <c r="ONQ159" s="63"/>
      <c r="ONR159" s="63"/>
      <c r="ONS159" s="63"/>
      <c r="ONT159" s="63"/>
      <c r="ONU159" s="63"/>
      <c r="ONV159" s="63"/>
      <c r="ONW159" s="63"/>
      <c r="ONX159" s="63"/>
      <c r="ONY159" s="63"/>
      <c r="ONZ159" s="63"/>
      <c r="OOA159" s="63"/>
      <c r="OOB159" s="63"/>
      <c r="OOC159" s="63"/>
      <c r="OOD159" s="63"/>
      <c r="OOE159" s="63"/>
      <c r="OOF159" s="63"/>
      <c r="OOG159" s="63"/>
      <c r="OOH159" s="63"/>
      <c r="OOI159" s="63"/>
      <c r="OOJ159" s="63"/>
      <c r="OOK159" s="63"/>
      <c r="OOL159" s="63"/>
      <c r="OOM159" s="63"/>
      <c r="OON159" s="63"/>
      <c r="OOO159" s="63"/>
      <c r="OOP159" s="63"/>
      <c r="OOQ159" s="63"/>
      <c r="OOR159" s="63"/>
      <c r="OOS159" s="63"/>
      <c r="OOT159" s="63"/>
      <c r="OOU159" s="63"/>
      <c r="OOV159" s="63"/>
      <c r="OOW159" s="63"/>
      <c r="OOX159" s="63"/>
      <c r="OOY159" s="63"/>
      <c r="OOZ159" s="63"/>
      <c r="OPA159" s="63"/>
      <c r="OPB159" s="63"/>
      <c r="OPC159" s="63"/>
      <c r="OPD159" s="63"/>
      <c r="OPE159" s="63"/>
      <c r="OPF159" s="63"/>
      <c r="OPG159" s="63"/>
      <c r="OPH159" s="63"/>
      <c r="OPI159" s="63"/>
      <c r="OPJ159" s="63"/>
      <c r="OPK159" s="63"/>
      <c r="OPL159" s="63"/>
      <c r="OPM159" s="63"/>
      <c r="OPN159" s="63"/>
      <c r="OPO159" s="63"/>
      <c r="OPP159" s="63"/>
      <c r="OPQ159" s="63"/>
      <c r="OPR159" s="63"/>
      <c r="OPS159" s="63"/>
      <c r="OPT159" s="63"/>
      <c r="OPU159" s="63"/>
      <c r="OPV159" s="63"/>
      <c r="OPW159" s="63"/>
      <c r="OPX159" s="63"/>
      <c r="OPY159" s="63"/>
      <c r="OPZ159" s="63"/>
      <c r="OQA159" s="63"/>
      <c r="OQB159" s="63"/>
      <c r="OQC159" s="63"/>
      <c r="OQD159" s="63"/>
      <c r="OQE159" s="63"/>
      <c r="OQF159" s="63"/>
      <c r="OQG159" s="63"/>
      <c r="OQH159" s="63"/>
      <c r="OQI159" s="63"/>
      <c r="OQJ159" s="63"/>
      <c r="OQK159" s="63"/>
      <c r="OQL159" s="63"/>
      <c r="OQM159" s="63"/>
      <c r="OQN159" s="63"/>
      <c r="OQO159" s="63"/>
      <c r="OQP159" s="63"/>
      <c r="OQQ159" s="63"/>
      <c r="OQR159" s="63"/>
      <c r="OQS159" s="63"/>
      <c r="OQT159" s="63"/>
      <c r="OQU159" s="63"/>
      <c r="OQV159" s="63"/>
      <c r="OQW159" s="63"/>
      <c r="OQX159" s="63"/>
      <c r="OQY159" s="63"/>
      <c r="OQZ159" s="63"/>
      <c r="ORA159" s="63"/>
      <c r="ORB159" s="63"/>
      <c r="ORC159" s="63"/>
      <c r="ORD159" s="63"/>
      <c r="ORE159" s="63"/>
      <c r="ORF159" s="63"/>
      <c r="ORG159" s="63"/>
      <c r="ORH159" s="63"/>
      <c r="ORI159" s="63"/>
      <c r="ORJ159" s="63"/>
      <c r="ORK159" s="63"/>
      <c r="ORL159" s="63"/>
      <c r="ORM159" s="63"/>
      <c r="ORN159" s="63"/>
      <c r="ORO159" s="63"/>
      <c r="ORP159" s="63"/>
      <c r="ORQ159" s="63"/>
      <c r="ORR159" s="63"/>
      <c r="ORS159" s="63"/>
      <c r="ORT159" s="63"/>
      <c r="ORU159" s="63"/>
      <c r="ORV159" s="63"/>
      <c r="ORW159" s="63"/>
      <c r="ORX159" s="63"/>
      <c r="ORY159" s="63"/>
      <c r="ORZ159" s="63"/>
      <c r="OSA159" s="63"/>
      <c r="OSB159" s="63"/>
      <c r="OSC159" s="63"/>
      <c r="OSD159" s="63"/>
      <c r="OSE159" s="63"/>
      <c r="OSF159" s="63"/>
      <c r="OSG159" s="63"/>
      <c r="OSH159" s="63"/>
      <c r="OSI159" s="63"/>
      <c r="OSJ159" s="63"/>
      <c r="OSK159" s="63"/>
      <c r="OSL159" s="63"/>
      <c r="OSM159" s="63"/>
      <c r="OSN159" s="63"/>
      <c r="OSO159" s="63"/>
      <c r="OSP159" s="63"/>
      <c r="OSQ159" s="63"/>
      <c r="OSR159" s="63"/>
      <c r="OSS159" s="63"/>
      <c r="OST159" s="63"/>
      <c r="OSU159" s="63"/>
      <c r="OSV159" s="63"/>
      <c r="OSW159" s="63"/>
      <c r="OSX159" s="63"/>
      <c r="OSY159" s="63"/>
      <c r="OSZ159" s="63"/>
      <c r="OTA159" s="63"/>
      <c r="OTB159" s="63"/>
      <c r="OTC159" s="63"/>
      <c r="OTD159" s="63"/>
      <c r="OTE159" s="63"/>
      <c r="OTF159" s="63"/>
      <c r="OTG159" s="63"/>
      <c r="OTH159" s="63"/>
      <c r="OTI159" s="63"/>
      <c r="OTJ159" s="63"/>
      <c r="OTK159" s="63"/>
      <c r="OTL159" s="63"/>
      <c r="OTM159" s="63"/>
      <c r="OTN159" s="63"/>
      <c r="OTO159" s="63"/>
      <c r="OTP159" s="63"/>
      <c r="OTQ159" s="63"/>
      <c r="OTR159" s="63"/>
      <c r="OTS159" s="63"/>
      <c r="OTT159" s="63"/>
      <c r="OTU159" s="63"/>
      <c r="OTV159" s="63"/>
      <c r="OTW159" s="63"/>
      <c r="OTX159" s="63"/>
      <c r="OTY159" s="63"/>
      <c r="OTZ159" s="63"/>
      <c r="OUA159" s="63"/>
      <c r="OUB159" s="63"/>
      <c r="OUC159" s="63"/>
      <c r="OUD159" s="63"/>
      <c r="OUE159" s="63"/>
      <c r="OUF159" s="63"/>
      <c r="OUG159" s="63"/>
      <c r="OUH159" s="63"/>
      <c r="OUI159" s="63"/>
      <c r="OUJ159" s="63"/>
      <c r="OUK159" s="63"/>
      <c r="OUL159" s="63"/>
      <c r="OUM159" s="63"/>
      <c r="OUN159" s="63"/>
      <c r="OUO159" s="63"/>
      <c r="OUP159" s="63"/>
      <c r="OUQ159" s="63"/>
      <c r="OUR159" s="63"/>
      <c r="OUS159" s="63"/>
      <c r="OUT159" s="63"/>
      <c r="OUU159" s="63"/>
      <c r="OUV159" s="63"/>
      <c r="OUW159" s="63"/>
      <c r="OUX159" s="63"/>
      <c r="OUY159" s="63"/>
      <c r="OUZ159" s="63"/>
      <c r="OVA159" s="63"/>
      <c r="OVB159" s="63"/>
      <c r="OVC159" s="63"/>
      <c r="OVD159" s="63"/>
      <c r="OVE159" s="63"/>
      <c r="OVF159" s="63"/>
      <c r="OVG159" s="63"/>
      <c r="OVH159" s="63"/>
      <c r="OVI159" s="63"/>
      <c r="OVJ159" s="63"/>
      <c r="OVK159" s="63"/>
      <c r="OVL159" s="63"/>
      <c r="OVM159" s="63"/>
      <c r="OVN159" s="63"/>
      <c r="OVO159" s="63"/>
      <c r="OVP159" s="63"/>
      <c r="OVQ159" s="63"/>
      <c r="OVR159" s="63"/>
      <c r="OVS159" s="63"/>
      <c r="OVT159" s="63"/>
      <c r="OVU159" s="63"/>
      <c r="OVV159" s="63"/>
      <c r="OVW159" s="63"/>
      <c r="OVX159" s="63"/>
      <c r="OVY159" s="63"/>
      <c r="OVZ159" s="63"/>
      <c r="OWA159" s="63"/>
      <c r="OWB159" s="63"/>
      <c r="OWC159" s="63"/>
      <c r="OWD159" s="63"/>
      <c r="OWE159" s="63"/>
      <c r="OWF159" s="63"/>
      <c r="OWG159" s="63"/>
      <c r="OWH159" s="63"/>
      <c r="OWI159" s="63"/>
      <c r="OWJ159" s="63"/>
      <c r="OWK159" s="63"/>
      <c r="OWL159" s="63"/>
      <c r="OWM159" s="63"/>
      <c r="OWN159" s="63"/>
      <c r="OWO159" s="63"/>
      <c r="OWP159" s="63"/>
      <c r="OWQ159" s="63"/>
      <c r="OWR159" s="63"/>
      <c r="OWS159" s="63"/>
      <c r="OWT159" s="63"/>
      <c r="OWU159" s="63"/>
      <c r="OWV159" s="63"/>
      <c r="OWW159" s="63"/>
      <c r="OWX159" s="63"/>
      <c r="OWY159" s="63"/>
      <c r="OWZ159" s="63"/>
      <c r="OXA159" s="63"/>
      <c r="OXB159" s="63"/>
      <c r="OXC159" s="63"/>
      <c r="OXD159" s="63"/>
      <c r="OXE159" s="63"/>
      <c r="OXF159" s="63"/>
      <c r="OXG159" s="63"/>
      <c r="OXH159" s="63"/>
      <c r="OXI159" s="63"/>
      <c r="OXJ159" s="63"/>
      <c r="OXK159" s="63"/>
      <c r="OXL159" s="63"/>
      <c r="OXM159" s="63"/>
      <c r="OXN159" s="63"/>
      <c r="OXO159" s="63"/>
      <c r="OXP159" s="63"/>
      <c r="OXQ159" s="63"/>
      <c r="OXR159" s="63"/>
      <c r="OXS159" s="63"/>
      <c r="OXT159" s="63"/>
      <c r="OXU159" s="63"/>
      <c r="OXV159" s="63"/>
      <c r="OXW159" s="63"/>
      <c r="OXX159" s="63"/>
      <c r="OXY159" s="63"/>
      <c r="OXZ159" s="63"/>
      <c r="OYA159" s="63"/>
      <c r="OYB159" s="63"/>
      <c r="OYC159" s="63"/>
      <c r="OYD159" s="63"/>
      <c r="OYE159" s="63"/>
      <c r="OYF159" s="63"/>
      <c r="OYG159" s="63"/>
      <c r="OYH159" s="63"/>
      <c r="OYI159" s="63"/>
      <c r="OYJ159" s="63"/>
      <c r="OYK159" s="63"/>
      <c r="OYL159" s="63"/>
      <c r="OYM159" s="63"/>
      <c r="OYN159" s="63"/>
      <c r="OYO159" s="63"/>
      <c r="OYP159" s="63"/>
      <c r="OYQ159" s="63"/>
      <c r="OYR159" s="63"/>
      <c r="OYS159" s="63"/>
      <c r="OYT159" s="63"/>
      <c r="OYU159" s="63"/>
      <c r="OYV159" s="63"/>
      <c r="OYW159" s="63"/>
      <c r="OYX159" s="63"/>
      <c r="OYY159" s="63"/>
      <c r="OYZ159" s="63"/>
      <c r="OZA159" s="63"/>
      <c r="OZB159" s="63"/>
      <c r="OZC159" s="63"/>
      <c r="OZD159" s="63"/>
      <c r="OZE159" s="63"/>
      <c r="OZF159" s="63"/>
      <c r="OZG159" s="63"/>
      <c r="OZH159" s="63"/>
      <c r="OZI159" s="63"/>
      <c r="OZJ159" s="63"/>
      <c r="OZK159" s="63"/>
      <c r="OZL159" s="63"/>
      <c r="OZM159" s="63"/>
      <c r="OZN159" s="63"/>
      <c r="OZO159" s="63"/>
      <c r="OZP159" s="63"/>
      <c r="OZQ159" s="63"/>
      <c r="OZR159" s="63"/>
      <c r="OZS159" s="63"/>
      <c r="OZT159" s="63"/>
      <c r="OZU159" s="63"/>
      <c r="OZV159" s="63"/>
      <c r="OZW159" s="63"/>
      <c r="OZX159" s="63"/>
      <c r="OZY159" s="63"/>
      <c r="OZZ159" s="63"/>
      <c r="PAA159" s="63"/>
      <c r="PAB159" s="63"/>
      <c r="PAC159" s="63"/>
      <c r="PAD159" s="63"/>
      <c r="PAE159" s="63"/>
      <c r="PAF159" s="63"/>
      <c r="PAG159" s="63"/>
      <c r="PAH159" s="63"/>
      <c r="PAI159" s="63"/>
      <c r="PAJ159" s="63"/>
      <c r="PAK159" s="63"/>
      <c r="PAL159" s="63"/>
      <c r="PAM159" s="63"/>
      <c r="PAN159" s="63"/>
      <c r="PAO159" s="63"/>
      <c r="PAP159" s="63"/>
      <c r="PAQ159" s="63"/>
      <c r="PAR159" s="63"/>
      <c r="PAS159" s="63"/>
      <c r="PAT159" s="63"/>
      <c r="PAU159" s="63"/>
      <c r="PAV159" s="63"/>
      <c r="PAW159" s="63"/>
      <c r="PAX159" s="63"/>
      <c r="PAY159" s="63"/>
      <c r="PAZ159" s="63"/>
      <c r="PBA159" s="63"/>
      <c r="PBB159" s="63"/>
      <c r="PBC159" s="63"/>
      <c r="PBD159" s="63"/>
      <c r="PBE159" s="63"/>
      <c r="PBF159" s="63"/>
      <c r="PBG159" s="63"/>
      <c r="PBH159" s="63"/>
      <c r="PBI159" s="63"/>
      <c r="PBJ159" s="63"/>
      <c r="PBK159" s="63"/>
      <c r="PBL159" s="63"/>
      <c r="PBM159" s="63"/>
      <c r="PBN159" s="63"/>
      <c r="PBO159" s="63"/>
      <c r="PBP159" s="63"/>
      <c r="PBQ159" s="63"/>
      <c r="PBR159" s="63"/>
      <c r="PBS159" s="63"/>
      <c r="PBT159" s="63"/>
      <c r="PBU159" s="63"/>
      <c r="PBV159" s="63"/>
      <c r="PBW159" s="63"/>
      <c r="PBX159" s="63"/>
      <c r="PBY159" s="63"/>
      <c r="PBZ159" s="63"/>
      <c r="PCA159" s="63"/>
      <c r="PCB159" s="63"/>
      <c r="PCC159" s="63"/>
      <c r="PCD159" s="63"/>
      <c r="PCE159" s="63"/>
      <c r="PCF159" s="63"/>
      <c r="PCG159" s="63"/>
      <c r="PCH159" s="63"/>
      <c r="PCI159" s="63"/>
      <c r="PCJ159" s="63"/>
      <c r="PCK159" s="63"/>
      <c r="PCL159" s="63"/>
      <c r="PCM159" s="63"/>
      <c r="PCN159" s="63"/>
      <c r="PCO159" s="63"/>
      <c r="PCP159" s="63"/>
      <c r="PCQ159" s="63"/>
      <c r="PCR159" s="63"/>
      <c r="PCS159" s="63"/>
      <c r="PCT159" s="63"/>
      <c r="PCU159" s="63"/>
      <c r="PCV159" s="63"/>
      <c r="PCW159" s="63"/>
      <c r="PCX159" s="63"/>
      <c r="PCY159" s="63"/>
      <c r="PCZ159" s="63"/>
      <c r="PDA159" s="63"/>
      <c r="PDB159" s="63"/>
      <c r="PDC159" s="63"/>
      <c r="PDD159" s="63"/>
      <c r="PDE159" s="63"/>
      <c r="PDF159" s="63"/>
      <c r="PDG159" s="63"/>
      <c r="PDH159" s="63"/>
      <c r="PDI159" s="63"/>
      <c r="PDJ159" s="63"/>
      <c r="PDK159" s="63"/>
      <c r="PDL159" s="63"/>
      <c r="PDM159" s="63"/>
      <c r="PDN159" s="63"/>
      <c r="PDO159" s="63"/>
      <c r="PDP159" s="63"/>
      <c r="PDQ159" s="63"/>
      <c r="PDR159" s="63"/>
      <c r="PDS159" s="63"/>
      <c r="PDT159" s="63"/>
      <c r="PDU159" s="63"/>
      <c r="PDV159" s="63"/>
      <c r="PDW159" s="63"/>
      <c r="PDX159" s="63"/>
      <c r="PDY159" s="63"/>
      <c r="PDZ159" s="63"/>
      <c r="PEA159" s="63"/>
      <c r="PEB159" s="63"/>
      <c r="PEC159" s="63"/>
      <c r="PED159" s="63"/>
      <c r="PEE159" s="63"/>
      <c r="PEF159" s="63"/>
      <c r="PEG159" s="63"/>
      <c r="PEH159" s="63"/>
      <c r="PEI159" s="63"/>
      <c r="PEJ159" s="63"/>
      <c r="PEK159" s="63"/>
      <c r="PEL159" s="63"/>
      <c r="PEM159" s="63"/>
      <c r="PEN159" s="63"/>
      <c r="PEO159" s="63"/>
      <c r="PEP159" s="63"/>
      <c r="PEQ159" s="63"/>
      <c r="PER159" s="63"/>
      <c r="PES159" s="63"/>
      <c r="PET159" s="63"/>
      <c r="PEU159" s="63"/>
      <c r="PEV159" s="63"/>
      <c r="PEW159" s="63"/>
      <c r="PEX159" s="63"/>
      <c r="PEY159" s="63"/>
      <c r="PEZ159" s="63"/>
      <c r="PFA159" s="63"/>
      <c r="PFB159" s="63"/>
      <c r="PFC159" s="63"/>
      <c r="PFD159" s="63"/>
      <c r="PFE159" s="63"/>
      <c r="PFF159" s="63"/>
      <c r="PFG159" s="63"/>
      <c r="PFH159" s="63"/>
      <c r="PFI159" s="63"/>
      <c r="PFJ159" s="63"/>
      <c r="PFK159" s="63"/>
      <c r="PFL159" s="63"/>
      <c r="PFM159" s="63"/>
      <c r="PFN159" s="63"/>
      <c r="PFO159" s="63"/>
      <c r="PFP159" s="63"/>
      <c r="PFQ159" s="63"/>
      <c r="PFR159" s="63"/>
      <c r="PFS159" s="63"/>
      <c r="PFT159" s="63"/>
      <c r="PFU159" s="63"/>
      <c r="PFV159" s="63"/>
      <c r="PFW159" s="63"/>
      <c r="PFX159" s="63"/>
      <c r="PFY159" s="63"/>
      <c r="PFZ159" s="63"/>
      <c r="PGA159" s="63"/>
      <c r="PGB159" s="63"/>
      <c r="PGC159" s="63"/>
      <c r="PGD159" s="63"/>
      <c r="PGE159" s="63"/>
      <c r="PGF159" s="63"/>
      <c r="PGG159" s="63"/>
      <c r="PGH159" s="63"/>
      <c r="PGI159" s="63"/>
      <c r="PGJ159" s="63"/>
      <c r="PGK159" s="63"/>
      <c r="PGL159" s="63"/>
      <c r="PGM159" s="63"/>
      <c r="PGN159" s="63"/>
      <c r="PGO159" s="63"/>
      <c r="PGP159" s="63"/>
      <c r="PGQ159" s="63"/>
      <c r="PGR159" s="63"/>
      <c r="PGS159" s="63"/>
      <c r="PGT159" s="63"/>
      <c r="PGU159" s="63"/>
      <c r="PGV159" s="63"/>
      <c r="PGW159" s="63"/>
      <c r="PGX159" s="63"/>
      <c r="PGY159" s="63"/>
      <c r="PGZ159" s="63"/>
      <c r="PHA159" s="63"/>
      <c r="PHB159" s="63"/>
      <c r="PHC159" s="63"/>
      <c r="PHD159" s="63"/>
      <c r="PHE159" s="63"/>
      <c r="PHF159" s="63"/>
      <c r="PHG159" s="63"/>
      <c r="PHH159" s="63"/>
      <c r="PHI159" s="63"/>
      <c r="PHJ159" s="63"/>
      <c r="PHK159" s="63"/>
      <c r="PHL159" s="63"/>
      <c r="PHM159" s="63"/>
      <c r="PHN159" s="63"/>
      <c r="PHO159" s="63"/>
      <c r="PHP159" s="63"/>
      <c r="PHQ159" s="63"/>
      <c r="PHR159" s="63"/>
      <c r="PHS159" s="63"/>
      <c r="PHT159" s="63"/>
      <c r="PHU159" s="63"/>
      <c r="PHV159" s="63"/>
      <c r="PHW159" s="63"/>
      <c r="PHX159" s="63"/>
      <c r="PHY159" s="63"/>
      <c r="PHZ159" s="63"/>
      <c r="PIA159" s="63"/>
      <c r="PIB159" s="63"/>
      <c r="PIC159" s="63"/>
      <c r="PID159" s="63"/>
      <c r="PIE159" s="63"/>
      <c r="PIF159" s="63"/>
      <c r="PIG159" s="63"/>
      <c r="PIH159" s="63"/>
      <c r="PII159" s="63"/>
      <c r="PIJ159" s="63"/>
      <c r="PIK159" s="63"/>
      <c r="PIL159" s="63"/>
      <c r="PIM159" s="63"/>
      <c r="PIN159" s="63"/>
      <c r="PIO159" s="63"/>
      <c r="PIP159" s="63"/>
      <c r="PIQ159" s="63"/>
      <c r="PIR159" s="63"/>
      <c r="PIS159" s="63"/>
      <c r="PIT159" s="63"/>
      <c r="PIU159" s="63"/>
      <c r="PIV159" s="63"/>
      <c r="PIW159" s="63"/>
      <c r="PIX159" s="63"/>
      <c r="PIY159" s="63"/>
      <c r="PIZ159" s="63"/>
      <c r="PJA159" s="63"/>
      <c r="PJB159" s="63"/>
      <c r="PJC159" s="63"/>
      <c r="PJD159" s="63"/>
      <c r="PJE159" s="63"/>
      <c r="PJF159" s="63"/>
      <c r="PJG159" s="63"/>
      <c r="PJH159" s="63"/>
      <c r="PJI159" s="63"/>
      <c r="PJJ159" s="63"/>
      <c r="PJK159" s="63"/>
      <c r="PJL159" s="63"/>
      <c r="PJM159" s="63"/>
      <c r="PJN159" s="63"/>
      <c r="PJO159" s="63"/>
      <c r="PJP159" s="63"/>
      <c r="PJQ159" s="63"/>
      <c r="PJR159" s="63"/>
      <c r="PJS159" s="63"/>
      <c r="PJT159" s="63"/>
      <c r="PJU159" s="63"/>
      <c r="PJV159" s="63"/>
      <c r="PJW159" s="63"/>
      <c r="PJX159" s="63"/>
      <c r="PJY159" s="63"/>
      <c r="PJZ159" s="63"/>
      <c r="PKA159" s="63"/>
      <c r="PKB159" s="63"/>
      <c r="PKC159" s="63"/>
      <c r="PKD159" s="63"/>
      <c r="PKE159" s="63"/>
      <c r="PKF159" s="63"/>
      <c r="PKG159" s="63"/>
      <c r="PKH159" s="63"/>
      <c r="PKI159" s="63"/>
      <c r="PKJ159" s="63"/>
      <c r="PKK159" s="63"/>
      <c r="PKL159" s="63"/>
      <c r="PKM159" s="63"/>
      <c r="PKN159" s="63"/>
      <c r="PKO159" s="63"/>
      <c r="PKP159" s="63"/>
      <c r="PKQ159" s="63"/>
      <c r="PKR159" s="63"/>
      <c r="PKS159" s="63"/>
      <c r="PKT159" s="63"/>
      <c r="PKU159" s="63"/>
      <c r="PKV159" s="63"/>
      <c r="PKW159" s="63"/>
      <c r="PKX159" s="63"/>
      <c r="PKY159" s="63"/>
      <c r="PKZ159" s="63"/>
      <c r="PLA159" s="63"/>
      <c r="PLB159" s="63"/>
      <c r="PLC159" s="63"/>
      <c r="PLD159" s="63"/>
      <c r="PLE159" s="63"/>
      <c r="PLF159" s="63"/>
      <c r="PLG159" s="63"/>
      <c r="PLH159" s="63"/>
      <c r="PLI159" s="63"/>
      <c r="PLJ159" s="63"/>
      <c r="PLK159" s="63"/>
      <c r="PLL159" s="63"/>
      <c r="PLM159" s="63"/>
      <c r="PLN159" s="63"/>
      <c r="PLO159" s="63"/>
      <c r="PLP159" s="63"/>
      <c r="PLQ159" s="63"/>
      <c r="PLR159" s="63"/>
      <c r="PLS159" s="63"/>
      <c r="PLT159" s="63"/>
      <c r="PLU159" s="63"/>
      <c r="PLV159" s="63"/>
      <c r="PLW159" s="63"/>
      <c r="PLX159" s="63"/>
      <c r="PLY159" s="63"/>
      <c r="PLZ159" s="63"/>
      <c r="PMA159" s="63"/>
      <c r="PMB159" s="63"/>
      <c r="PMC159" s="63"/>
      <c r="PMD159" s="63"/>
      <c r="PME159" s="63"/>
      <c r="PMF159" s="63"/>
      <c r="PMG159" s="63"/>
      <c r="PMH159" s="63"/>
      <c r="PMI159" s="63"/>
      <c r="PMJ159" s="63"/>
      <c r="PMK159" s="63"/>
      <c r="PML159" s="63"/>
      <c r="PMM159" s="63"/>
      <c r="PMN159" s="63"/>
      <c r="PMO159" s="63"/>
      <c r="PMP159" s="63"/>
      <c r="PMQ159" s="63"/>
      <c r="PMR159" s="63"/>
      <c r="PMS159" s="63"/>
      <c r="PMT159" s="63"/>
      <c r="PMU159" s="63"/>
      <c r="PMV159" s="63"/>
      <c r="PMW159" s="63"/>
      <c r="PMX159" s="63"/>
      <c r="PMY159" s="63"/>
      <c r="PMZ159" s="63"/>
      <c r="PNA159" s="63"/>
      <c r="PNB159" s="63"/>
      <c r="PNC159" s="63"/>
      <c r="PND159" s="63"/>
      <c r="PNE159" s="63"/>
      <c r="PNF159" s="63"/>
      <c r="PNG159" s="63"/>
      <c r="PNH159" s="63"/>
      <c r="PNI159" s="63"/>
      <c r="PNJ159" s="63"/>
      <c r="PNK159" s="63"/>
      <c r="PNL159" s="63"/>
      <c r="PNM159" s="63"/>
      <c r="PNN159" s="63"/>
      <c r="PNO159" s="63"/>
      <c r="PNP159" s="63"/>
      <c r="PNQ159" s="63"/>
      <c r="PNR159" s="63"/>
      <c r="PNS159" s="63"/>
      <c r="PNT159" s="63"/>
      <c r="PNU159" s="63"/>
      <c r="PNV159" s="63"/>
      <c r="PNW159" s="63"/>
      <c r="PNX159" s="63"/>
      <c r="PNY159" s="63"/>
      <c r="PNZ159" s="63"/>
      <c r="POA159" s="63"/>
      <c r="POB159" s="63"/>
      <c r="POC159" s="63"/>
      <c r="POD159" s="63"/>
      <c r="POE159" s="63"/>
      <c r="POF159" s="63"/>
      <c r="POG159" s="63"/>
      <c r="POH159" s="63"/>
      <c r="POI159" s="63"/>
      <c r="POJ159" s="63"/>
      <c r="POK159" s="63"/>
      <c r="POL159" s="63"/>
      <c r="POM159" s="63"/>
      <c r="PON159" s="63"/>
      <c r="POO159" s="63"/>
      <c r="POP159" s="63"/>
      <c r="POQ159" s="63"/>
      <c r="POR159" s="63"/>
      <c r="POS159" s="63"/>
      <c r="POT159" s="63"/>
      <c r="POU159" s="63"/>
      <c r="POV159" s="63"/>
      <c r="POW159" s="63"/>
      <c r="POX159" s="63"/>
      <c r="POY159" s="63"/>
      <c r="POZ159" s="63"/>
      <c r="PPA159" s="63"/>
      <c r="PPB159" s="63"/>
      <c r="PPC159" s="63"/>
      <c r="PPD159" s="63"/>
      <c r="PPE159" s="63"/>
      <c r="PPF159" s="63"/>
      <c r="PPG159" s="63"/>
      <c r="PPH159" s="63"/>
      <c r="PPI159" s="63"/>
      <c r="PPJ159" s="63"/>
      <c r="PPK159" s="63"/>
      <c r="PPL159" s="63"/>
      <c r="PPM159" s="63"/>
      <c r="PPN159" s="63"/>
      <c r="PPO159" s="63"/>
      <c r="PPP159" s="63"/>
      <c r="PPQ159" s="63"/>
      <c r="PPR159" s="63"/>
      <c r="PPS159" s="63"/>
      <c r="PPT159" s="63"/>
      <c r="PPU159" s="63"/>
      <c r="PPV159" s="63"/>
      <c r="PPW159" s="63"/>
      <c r="PPX159" s="63"/>
      <c r="PPY159" s="63"/>
      <c r="PPZ159" s="63"/>
      <c r="PQA159" s="63"/>
      <c r="PQB159" s="63"/>
      <c r="PQC159" s="63"/>
      <c r="PQD159" s="63"/>
      <c r="PQE159" s="63"/>
      <c r="PQF159" s="63"/>
      <c r="PQG159" s="63"/>
      <c r="PQH159" s="63"/>
      <c r="PQI159" s="63"/>
      <c r="PQJ159" s="63"/>
      <c r="PQK159" s="63"/>
      <c r="PQL159" s="63"/>
      <c r="PQM159" s="63"/>
      <c r="PQN159" s="63"/>
      <c r="PQO159" s="63"/>
      <c r="PQP159" s="63"/>
      <c r="PQQ159" s="63"/>
      <c r="PQR159" s="63"/>
      <c r="PQS159" s="63"/>
      <c r="PQT159" s="63"/>
      <c r="PQU159" s="63"/>
      <c r="PQV159" s="63"/>
      <c r="PQW159" s="63"/>
      <c r="PQX159" s="63"/>
      <c r="PQY159" s="63"/>
      <c r="PQZ159" s="63"/>
      <c r="PRA159" s="63"/>
      <c r="PRB159" s="63"/>
      <c r="PRC159" s="63"/>
      <c r="PRD159" s="63"/>
      <c r="PRE159" s="63"/>
      <c r="PRF159" s="63"/>
      <c r="PRG159" s="63"/>
      <c r="PRH159" s="63"/>
      <c r="PRI159" s="63"/>
      <c r="PRJ159" s="63"/>
      <c r="PRK159" s="63"/>
      <c r="PRL159" s="63"/>
      <c r="PRM159" s="63"/>
      <c r="PRN159" s="63"/>
      <c r="PRO159" s="63"/>
      <c r="PRP159" s="63"/>
      <c r="PRQ159" s="63"/>
      <c r="PRR159" s="63"/>
      <c r="PRS159" s="63"/>
      <c r="PRT159" s="63"/>
      <c r="PRU159" s="63"/>
      <c r="PRV159" s="63"/>
      <c r="PRW159" s="63"/>
      <c r="PRX159" s="63"/>
      <c r="PRY159" s="63"/>
      <c r="PRZ159" s="63"/>
      <c r="PSA159" s="63"/>
      <c r="PSB159" s="63"/>
      <c r="PSC159" s="63"/>
      <c r="PSD159" s="63"/>
      <c r="PSE159" s="63"/>
      <c r="PSF159" s="63"/>
      <c r="PSG159" s="63"/>
      <c r="PSH159" s="63"/>
      <c r="PSI159" s="63"/>
      <c r="PSJ159" s="63"/>
      <c r="PSK159" s="63"/>
      <c r="PSL159" s="63"/>
      <c r="PSM159" s="63"/>
      <c r="PSN159" s="63"/>
      <c r="PSO159" s="63"/>
      <c r="PSP159" s="63"/>
      <c r="PSQ159" s="63"/>
      <c r="PSR159" s="63"/>
      <c r="PSS159" s="63"/>
      <c r="PST159" s="63"/>
      <c r="PSU159" s="63"/>
      <c r="PSV159" s="63"/>
      <c r="PSW159" s="63"/>
      <c r="PSX159" s="63"/>
      <c r="PSY159" s="63"/>
      <c r="PSZ159" s="63"/>
      <c r="PTA159" s="63"/>
      <c r="PTB159" s="63"/>
      <c r="PTC159" s="63"/>
      <c r="PTD159" s="63"/>
      <c r="PTE159" s="63"/>
      <c r="PTF159" s="63"/>
      <c r="PTG159" s="63"/>
      <c r="PTH159" s="63"/>
      <c r="PTI159" s="63"/>
      <c r="PTJ159" s="63"/>
      <c r="PTK159" s="63"/>
      <c r="PTL159" s="63"/>
      <c r="PTM159" s="63"/>
      <c r="PTN159" s="63"/>
      <c r="PTO159" s="63"/>
      <c r="PTP159" s="63"/>
      <c r="PTQ159" s="63"/>
      <c r="PTR159" s="63"/>
      <c r="PTS159" s="63"/>
      <c r="PTT159" s="63"/>
      <c r="PTU159" s="63"/>
      <c r="PTV159" s="63"/>
      <c r="PTW159" s="63"/>
      <c r="PTX159" s="63"/>
      <c r="PTY159" s="63"/>
      <c r="PTZ159" s="63"/>
      <c r="PUA159" s="63"/>
      <c r="PUB159" s="63"/>
      <c r="PUC159" s="63"/>
      <c r="PUD159" s="63"/>
      <c r="PUE159" s="63"/>
      <c r="PUF159" s="63"/>
      <c r="PUG159" s="63"/>
      <c r="PUH159" s="63"/>
      <c r="PUI159" s="63"/>
      <c r="PUJ159" s="63"/>
      <c r="PUK159" s="63"/>
      <c r="PUL159" s="63"/>
      <c r="PUM159" s="63"/>
      <c r="PUN159" s="63"/>
      <c r="PUO159" s="63"/>
      <c r="PUP159" s="63"/>
      <c r="PUQ159" s="63"/>
      <c r="PUR159" s="63"/>
      <c r="PUS159" s="63"/>
      <c r="PUT159" s="63"/>
      <c r="PUU159" s="63"/>
      <c r="PUV159" s="63"/>
      <c r="PUW159" s="63"/>
      <c r="PUX159" s="63"/>
      <c r="PUY159" s="63"/>
      <c r="PUZ159" s="63"/>
      <c r="PVA159" s="63"/>
      <c r="PVB159" s="63"/>
      <c r="PVC159" s="63"/>
      <c r="PVD159" s="63"/>
      <c r="PVE159" s="63"/>
      <c r="PVF159" s="63"/>
      <c r="PVG159" s="63"/>
      <c r="PVH159" s="63"/>
      <c r="PVI159" s="63"/>
      <c r="PVJ159" s="63"/>
      <c r="PVK159" s="63"/>
      <c r="PVL159" s="63"/>
      <c r="PVM159" s="63"/>
      <c r="PVN159" s="63"/>
      <c r="PVO159" s="63"/>
      <c r="PVP159" s="63"/>
      <c r="PVQ159" s="63"/>
      <c r="PVR159" s="63"/>
      <c r="PVS159" s="63"/>
      <c r="PVT159" s="63"/>
      <c r="PVU159" s="63"/>
      <c r="PVV159" s="63"/>
      <c r="PVW159" s="63"/>
      <c r="PVX159" s="63"/>
      <c r="PVY159" s="63"/>
      <c r="PVZ159" s="63"/>
      <c r="PWA159" s="63"/>
      <c r="PWB159" s="63"/>
      <c r="PWC159" s="63"/>
      <c r="PWD159" s="63"/>
      <c r="PWE159" s="63"/>
      <c r="PWF159" s="63"/>
      <c r="PWG159" s="63"/>
      <c r="PWH159" s="63"/>
      <c r="PWI159" s="63"/>
      <c r="PWJ159" s="63"/>
      <c r="PWK159" s="63"/>
      <c r="PWL159" s="63"/>
      <c r="PWM159" s="63"/>
      <c r="PWN159" s="63"/>
      <c r="PWO159" s="63"/>
      <c r="PWP159" s="63"/>
      <c r="PWQ159" s="63"/>
      <c r="PWR159" s="63"/>
      <c r="PWS159" s="63"/>
      <c r="PWT159" s="63"/>
      <c r="PWU159" s="63"/>
      <c r="PWV159" s="63"/>
      <c r="PWW159" s="63"/>
      <c r="PWX159" s="63"/>
      <c r="PWY159" s="63"/>
      <c r="PWZ159" s="63"/>
      <c r="PXA159" s="63"/>
      <c r="PXB159" s="63"/>
      <c r="PXC159" s="63"/>
      <c r="PXD159" s="63"/>
      <c r="PXE159" s="63"/>
      <c r="PXF159" s="63"/>
      <c r="PXG159" s="63"/>
      <c r="PXH159" s="63"/>
      <c r="PXI159" s="63"/>
      <c r="PXJ159" s="63"/>
      <c r="PXK159" s="63"/>
      <c r="PXL159" s="63"/>
      <c r="PXM159" s="63"/>
      <c r="PXN159" s="63"/>
      <c r="PXO159" s="63"/>
      <c r="PXP159" s="63"/>
      <c r="PXQ159" s="63"/>
      <c r="PXR159" s="63"/>
      <c r="PXS159" s="63"/>
      <c r="PXT159" s="63"/>
      <c r="PXU159" s="63"/>
      <c r="PXV159" s="63"/>
      <c r="PXW159" s="63"/>
      <c r="PXX159" s="63"/>
      <c r="PXY159" s="63"/>
      <c r="PXZ159" s="63"/>
      <c r="PYA159" s="63"/>
      <c r="PYB159" s="63"/>
      <c r="PYC159" s="63"/>
      <c r="PYD159" s="63"/>
      <c r="PYE159" s="63"/>
      <c r="PYF159" s="63"/>
      <c r="PYG159" s="63"/>
      <c r="PYH159" s="63"/>
      <c r="PYI159" s="63"/>
      <c r="PYJ159" s="63"/>
      <c r="PYK159" s="63"/>
      <c r="PYL159" s="63"/>
      <c r="PYM159" s="63"/>
      <c r="PYN159" s="63"/>
      <c r="PYO159" s="63"/>
      <c r="PYP159" s="63"/>
      <c r="PYQ159" s="63"/>
      <c r="PYR159" s="63"/>
      <c r="PYS159" s="63"/>
      <c r="PYT159" s="63"/>
      <c r="PYU159" s="63"/>
      <c r="PYV159" s="63"/>
      <c r="PYW159" s="63"/>
      <c r="PYX159" s="63"/>
      <c r="PYY159" s="63"/>
      <c r="PYZ159" s="63"/>
      <c r="PZA159" s="63"/>
      <c r="PZB159" s="63"/>
      <c r="PZC159" s="63"/>
      <c r="PZD159" s="63"/>
      <c r="PZE159" s="63"/>
      <c r="PZF159" s="63"/>
      <c r="PZG159" s="63"/>
      <c r="PZH159" s="63"/>
      <c r="PZI159" s="63"/>
      <c r="PZJ159" s="63"/>
      <c r="PZK159" s="63"/>
      <c r="PZL159" s="63"/>
      <c r="PZM159" s="63"/>
      <c r="PZN159" s="63"/>
      <c r="PZO159" s="63"/>
      <c r="PZP159" s="63"/>
      <c r="PZQ159" s="63"/>
      <c r="PZR159" s="63"/>
      <c r="PZS159" s="63"/>
      <c r="PZT159" s="63"/>
      <c r="PZU159" s="63"/>
      <c r="PZV159" s="63"/>
      <c r="PZW159" s="63"/>
      <c r="PZX159" s="63"/>
      <c r="PZY159" s="63"/>
      <c r="PZZ159" s="63"/>
      <c r="QAA159" s="63"/>
      <c r="QAB159" s="63"/>
      <c r="QAC159" s="63"/>
      <c r="QAD159" s="63"/>
      <c r="QAE159" s="63"/>
      <c r="QAF159" s="63"/>
      <c r="QAG159" s="63"/>
      <c r="QAH159" s="63"/>
      <c r="QAI159" s="63"/>
      <c r="QAJ159" s="63"/>
      <c r="QAK159" s="63"/>
      <c r="QAL159" s="63"/>
      <c r="QAM159" s="63"/>
      <c r="QAN159" s="63"/>
      <c r="QAO159" s="63"/>
      <c r="QAP159" s="63"/>
      <c r="QAQ159" s="63"/>
      <c r="QAR159" s="63"/>
      <c r="QAS159" s="63"/>
      <c r="QAT159" s="63"/>
      <c r="QAU159" s="63"/>
      <c r="QAV159" s="63"/>
      <c r="QAW159" s="63"/>
      <c r="QAX159" s="63"/>
      <c r="QAY159" s="63"/>
      <c r="QAZ159" s="63"/>
      <c r="QBA159" s="63"/>
      <c r="QBB159" s="63"/>
      <c r="QBC159" s="63"/>
      <c r="QBD159" s="63"/>
      <c r="QBE159" s="63"/>
      <c r="QBF159" s="63"/>
      <c r="QBG159" s="63"/>
      <c r="QBH159" s="63"/>
      <c r="QBI159" s="63"/>
      <c r="QBJ159" s="63"/>
      <c r="QBK159" s="63"/>
      <c r="QBL159" s="63"/>
      <c r="QBM159" s="63"/>
      <c r="QBN159" s="63"/>
      <c r="QBO159" s="63"/>
      <c r="QBP159" s="63"/>
      <c r="QBQ159" s="63"/>
      <c r="QBR159" s="63"/>
      <c r="QBS159" s="63"/>
      <c r="QBT159" s="63"/>
      <c r="QBU159" s="63"/>
      <c r="QBV159" s="63"/>
      <c r="QBW159" s="63"/>
      <c r="QBX159" s="63"/>
      <c r="QBY159" s="63"/>
      <c r="QBZ159" s="63"/>
      <c r="QCA159" s="63"/>
      <c r="QCB159" s="63"/>
      <c r="QCC159" s="63"/>
      <c r="QCD159" s="63"/>
      <c r="QCE159" s="63"/>
      <c r="QCF159" s="63"/>
      <c r="QCG159" s="63"/>
      <c r="QCH159" s="63"/>
      <c r="QCI159" s="63"/>
      <c r="QCJ159" s="63"/>
      <c r="QCK159" s="63"/>
      <c r="QCL159" s="63"/>
      <c r="QCM159" s="63"/>
      <c r="QCN159" s="63"/>
      <c r="QCO159" s="63"/>
      <c r="QCP159" s="63"/>
      <c r="QCQ159" s="63"/>
      <c r="QCR159" s="63"/>
      <c r="QCS159" s="63"/>
      <c r="QCT159" s="63"/>
      <c r="QCU159" s="63"/>
      <c r="QCV159" s="63"/>
      <c r="QCW159" s="63"/>
      <c r="QCX159" s="63"/>
      <c r="QCY159" s="63"/>
      <c r="QCZ159" s="63"/>
      <c r="QDA159" s="63"/>
      <c r="QDB159" s="63"/>
      <c r="QDC159" s="63"/>
      <c r="QDD159" s="63"/>
      <c r="QDE159" s="63"/>
      <c r="QDF159" s="63"/>
      <c r="QDG159" s="63"/>
      <c r="QDH159" s="63"/>
      <c r="QDI159" s="63"/>
      <c r="QDJ159" s="63"/>
      <c r="QDK159" s="63"/>
      <c r="QDL159" s="63"/>
      <c r="QDM159" s="63"/>
      <c r="QDN159" s="63"/>
      <c r="QDO159" s="63"/>
      <c r="QDP159" s="63"/>
      <c r="QDQ159" s="63"/>
      <c r="QDR159" s="63"/>
      <c r="QDS159" s="63"/>
      <c r="QDT159" s="63"/>
      <c r="QDU159" s="63"/>
      <c r="QDV159" s="63"/>
      <c r="QDW159" s="63"/>
      <c r="QDX159" s="63"/>
      <c r="QDY159" s="63"/>
      <c r="QDZ159" s="63"/>
      <c r="QEA159" s="63"/>
      <c r="QEB159" s="63"/>
      <c r="QEC159" s="63"/>
      <c r="QED159" s="63"/>
      <c r="QEE159" s="63"/>
      <c r="QEF159" s="63"/>
      <c r="QEG159" s="63"/>
      <c r="QEH159" s="63"/>
      <c r="QEI159" s="63"/>
      <c r="QEJ159" s="63"/>
      <c r="QEK159" s="63"/>
      <c r="QEL159" s="63"/>
      <c r="QEM159" s="63"/>
      <c r="QEN159" s="63"/>
      <c r="QEO159" s="63"/>
      <c r="QEP159" s="63"/>
      <c r="QEQ159" s="63"/>
      <c r="QER159" s="63"/>
      <c r="QES159" s="63"/>
      <c r="QET159" s="63"/>
      <c r="QEU159" s="63"/>
      <c r="QEV159" s="63"/>
      <c r="QEW159" s="63"/>
      <c r="QEX159" s="63"/>
      <c r="QEY159" s="63"/>
      <c r="QEZ159" s="63"/>
      <c r="QFA159" s="63"/>
      <c r="QFB159" s="63"/>
      <c r="QFC159" s="63"/>
      <c r="QFD159" s="63"/>
      <c r="QFE159" s="63"/>
      <c r="QFF159" s="63"/>
      <c r="QFG159" s="63"/>
      <c r="QFH159" s="63"/>
      <c r="QFI159" s="63"/>
      <c r="QFJ159" s="63"/>
      <c r="QFK159" s="63"/>
      <c r="QFL159" s="63"/>
      <c r="QFM159" s="63"/>
      <c r="QFN159" s="63"/>
      <c r="QFO159" s="63"/>
      <c r="QFP159" s="63"/>
      <c r="QFQ159" s="63"/>
      <c r="QFR159" s="63"/>
      <c r="QFS159" s="63"/>
      <c r="QFT159" s="63"/>
      <c r="QFU159" s="63"/>
      <c r="QFV159" s="63"/>
      <c r="QFW159" s="63"/>
      <c r="QFX159" s="63"/>
      <c r="QFY159" s="63"/>
      <c r="QFZ159" s="63"/>
      <c r="QGA159" s="63"/>
      <c r="QGB159" s="63"/>
      <c r="QGC159" s="63"/>
      <c r="QGD159" s="63"/>
      <c r="QGE159" s="63"/>
      <c r="QGF159" s="63"/>
      <c r="QGG159" s="63"/>
      <c r="QGH159" s="63"/>
      <c r="QGI159" s="63"/>
      <c r="QGJ159" s="63"/>
      <c r="QGK159" s="63"/>
      <c r="QGL159" s="63"/>
      <c r="QGM159" s="63"/>
      <c r="QGN159" s="63"/>
      <c r="QGO159" s="63"/>
      <c r="QGP159" s="63"/>
      <c r="QGQ159" s="63"/>
      <c r="QGR159" s="63"/>
      <c r="QGS159" s="63"/>
      <c r="QGT159" s="63"/>
      <c r="QGU159" s="63"/>
      <c r="QGV159" s="63"/>
      <c r="QGW159" s="63"/>
      <c r="QGX159" s="63"/>
      <c r="QGY159" s="63"/>
      <c r="QGZ159" s="63"/>
      <c r="QHA159" s="63"/>
      <c r="QHB159" s="63"/>
      <c r="QHC159" s="63"/>
      <c r="QHD159" s="63"/>
      <c r="QHE159" s="63"/>
      <c r="QHF159" s="63"/>
      <c r="QHG159" s="63"/>
      <c r="QHH159" s="63"/>
      <c r="QHI159" s="63"/>
      <c r="QHJ159" s="63"/>
      <c r="QHK159" s="63"/>
      <c r="QHL159" s="63"/>
      <c r="QHM159" s="63"/>
      <c r="QHN159" s="63"/>
      <c r="QHO159" s="63"/>
      <c r="QHP159" s="63"/>
      <c r="QHQ159" s="63"/>
      <c r="QHR159" s="63"/>
      <c r="QHS159" s="63"/>
      <c r="QHT159" s="63"/>
      <c r="QHU159" s="63"/>
      <c r="QHV159" s="63"/>
      <c r="QHW159" s="63"/>
      <c r="QHX159" s="63"/>
      <c r="QHY159" s="63"/>
      <c r="QHZ159" s="63"/>
      <c r="QIA159" s="63"/>
      <c r="QIB159" s="63"/>
      <c r="QIC159" s="63"/>
      <c r="QID159" s="63"/>
      <c r="QIE159" s="63"/>
      <c r="QIF159" s="63"/>
      <c r="QIG159" s="63"/>
      <c r="QIH159" s="63"/>
      <c r="QII159" s="63"/>
      <c r="QIJ159" s="63"/>
      <c r="QIK159" s="63"/>
      <c r="QIL159" s="63"/>
      <c r="QIM159" s="63"/>
      <c r="QIN159" s="63"/>
      <c r="QIO159" s="63"/>
      <c r="QIP159" s="63"/>
      <c r="QIQ159" s="63"/>
      <c r="QIR159" s="63"/>
      <c r="QIS159" s="63"/>
      <c r="QIT159" s="63"/>
      <c r="QIU159" s="63"/>
      <c r="QIV159" s="63"/>
      <c r="QIW159" s="63"/>
      <c r="QIX159" s="63"/>
      <c r="QIY159" s="63"/>
      <c r="QIZ159" s="63"/>
      <c r="QJA159" s="63"/>
      <c r="QJB159" s="63"/>
      <c r="QJC159" s="63"/>
      <c r="QJD159" s="63"/>
      <c r="QJE159" s="63"/>
      <c r="QJF159" s="63"/>
      <c r="QJG159" s="63"/>
      <c r="QJH159" s="63"/>
      <c r="QJI159" s="63"/>
      <c r="QJJ159" s="63"/>
      <c r="QJK159" s="63"/>
      <c r="QJL159" s="63"/>
      <c r="QJM159" s="63"/>
      <c r="QJN159" s="63"/>
      <c r="QJO159" s="63"/>
      <c r="QJP159" s="63"/>
      <c r="QJQ159" s="63"/>
      <c r="QJR159" s="63"/>
      <c r="QJS159" s="63"/>
      <c r="QJT159" s="63"/>
      <c r="QJU159" s="63"/>
      <c r="QJV159" s="63"/>
      <c r="QJW159" s="63"/>
      <c r="QJX159" s="63"/>
      <c r="QJY159" s="63"/>
      <c r="QJZ159" s="63"/>
      <c r="QKA159" s="63"/>
      <c r="QKB159" s="63"/>
      <c r="QKC159" s="63"/>
      <c r="QKD159" s="63"/>
      <c r="QKE159" s="63"/>
      <c r="QKF159" s="63"/>
      <c r="QKG159" s="63"/>
      <c r="QKH159" s="63"/>
      <c r="QKI159" s="63"/>
      <c r="QKJ159" s="63"/>
      <c r="QKK159" s="63"/>
      <c r="QKL159" s="63"/>
      <c r="QKM159" s="63"/>
      <c r="QKN159" s="63"/>
      <c r="QKO159" s="63"/>
      <c r="QKP159" s="63"/>
      <c r="QKQ159" s="63"/>
      <c r="QKR159" s="63"/>
      <c r="QKS159" s="63"/>
      <c r="QKT159" s="63"/>
      <c r="QKU159" s="63"/>
      <c r="QKV159" s="63"/>
      <c r="QKW159" s="63"/>
      <c r="QKX159" s="63"/>
      <c r="QKY159" s="63"/>
      <c r="QKZ159" s="63"/>
      <c r="QLA159" s="63"/>
      <c r="QLB159" s="63"/>
      <c r="QLC159" s="63"/>
      <c r="QLD159" s="63"/>
      <c r="QLE159" s="63"/>
      <c r="QLF159" s="63"/>
      <c r="QLG159" s="63"/>
      <c r="QLH159" s="63"/>
      <c r="QLI159" s="63"/>
      <c r="QLJ159" s="63"/>
      <c r="QLK159" s="63"/>
      <c r="QLL159" s="63"/>
      <c r="QLM159" s="63"/>
      <c r="QLN159" s="63"/>
      <c r="QLO159" s="63"/>
      <c r="QLP159" s="63"/>
      <c r="QLQ159" s="63"/>
      <c r="QLR159" s="63"/>
      <c r="QLS159" s="63"/>
      <c r="QLT159" s="63"/>
      <c r="QLU159" s="63"/>
      <c r="QLV159" s="63"/>
      <c r="QLW159" s="63"/>
      <c r="QLX159" s="63"/>
      <c r="QLY159" s="63"/>
      <c r="QLZ159" s="63"/>
      <c r="QMA159" s="63"/>
      <c r="QMB159" s="63"/>
      <c r="QMC159" s="63"/>
      <c r="QMD159" s="63"/>
      <c r="QME159" s="63"/>
      <c r="QMF159" s="63"/>
      <c r="QMG159" s="63"/>
      <c r="QMH159" s="63"/>
      <c r="QMI159" s="63"/>
      <c r="QMJ159" s="63"/>
      <c r="QMK159" s="63"/>
      <c r="QML159" s="63"/>
      <c r="QMM159" s="63"/>
      <c r="QMN159" s="63"/>
      <c r="QMO159" s="63"/>
      <c r="QMP159" s="63"/>
      <c r="QMQ159" s="63"/>
      <c r="QMR159" s="63"/>
      <c r="QMS159" s="63"/>
      <c r="QMT159" s="63"/>
      <c r="QMU159" s="63"/>
      <c r="QMV159" s="63"/>
      <c r="QMW159" s="63"/>
      <c r="QMX159" s="63"/>
      <c r="QMY159" s="63"/>
      <c r="QMZ159" s="63"/>
      <c r="QNA159" s="63"/>
      <c r="QNB159" s="63"/>
      <c r="QNC159" s="63"/>
      <c r="QND159" s="63"/>
      <c r="QNE159" s="63"/>
      <c r="QNF159" s="63"/>
      <c r="QNG159" s="63"/>
      <c r="QNH159" s="63"/>
      <c r="QNI159" s="63"/>
      <c r="QNJ159" s="63"/>
      <c r="QNK159" s="63"/>
      <c r="QNL159" s="63"/>
      <c r="QNM159" s="63"/>
      <c r="QNN159" s="63"/>
      <c r="QNO159" s="63"/>
      <c r="QNP159" s="63"/>
      <c r="QNQ159" s="63"/>
      <c r="QNR159" s="63"/>
      <c r="QNS159" s="63"/>
      <c r="QNT159" s="63"/>
      <c r="QNU159" s="63"/>
      <c r="QNV159" s="63"/>
      <c r="QNW159" s="63"/>
      <c r="QNX159" s="63"/>
      <c r="QNY159" s="63"/>
      <c r="QNZ159" s="63"/>
      <c r="QOA159" s="63"/>
      <c r="QOB159" s="63"/>
      <c r="QOC159" s="63"/>
      <c r="QOD159" s="63"/>
      <c r="QOE159" s="63"/>
      <c r="QOF159" s="63"/>
      <c r="QOG159" s="63"/>
      <c r="QOH159" s="63"/>
      <c r="QOI159" s="63"/>
      <c r="QOJ159" s="63"/>
      <c r="QOK159" s="63"/>
      <c r="QOL159" s="63"/>
      <c r="QOM159" s="63"/>
      <c r="QON159" s="63"/>
      <c r="QOO159" s="63"/>
      <c r="QOP159" s="63"/>
      <c r="QOQ159" s="63"/>
      <c r="QOR159" s="63"/>
      <c r="QOS159" s="63"/>
      <c r="QOT159" s="63"/>
      <c r="QOU159" s="63"/>
      <c r="QOV159" s="63"/>
      <c r="QOW159" s="63"/>
      <c r="QOX159" s="63"/>
      <c r="QOY159" s="63"/>
      <c r="QOZ159" s="63"/>
      <c r="QPA159" s="63"/>
      <c r="QPB159" s="63"/>
      <c r="QPC159" s="63"/>
      <c r="QPD159" s="63"/>
      <c r="QPE159" s="63"/>
      <c r="QPF159" s="63"/>
      <c r="QPG159" s="63"/>
      <c r="QPH159" s="63"/>
      <c r="QPI159" s="63"/>
      <c r="QPJ159" s="63"/>
      <c r="QPK159" s="63"/>
      <c r="QPL159" s="63"/>
      <c r="QPM159" s="63"/>
      <c r="QPN159" s="63"/>
      <c r="QPO159" s="63"/>
      <c r="QPP159" s="63"/>
      <c r="QPQ159" s="63"/>
      <c r="QPR159" s="63"/>
      <c r="QPS159" s="63"/>
      <c r="QPT159" s="63"/>
      <c r="QPU159" s="63"/>
      <c r="QPV159" s="63"/>
      <c r="QPW159" s="63"/>
      <c r="QPX159" s="63"/>
      <c r="QPY159" s="63"/>
      <c r="QPZ159" s="63"/>
      <c r="QQA159" s="63"/>
      <c r="QQB159" s="63"/>
      <c r="QQC159" s="63"/>
      <c r="QQD159" s="63"/>
      <c r="QQE159" s="63"/>
      <c r="QQF159" s="63"/>
      <c r="QQG159" s="63"/>
      <c r="QQH159" s="63"/>
      <c r="QQI159" s="63"/>
      <c r="QQJ159" s="63"/>
      <c r="QQK159" s="63"/>
      <c r="QQL159" s="63"/>
      <c r="QQM159" s="63"/>
      <c r="QQN159" s="63"/>
      <c r="QQO159" s="63"/>
      <c r="QQP159" s="63"/>
      <c r="QQQ159" s="63"/>
      <c r="QQR159" s="63"/>
      <c r="QQS159" s="63"/>
      <c r="QQT159" s="63"/>
      <c r="QQU159" s="63"/>
      <c r="QQV159" s="63"/>
      <c r="QQW159" s="63"/>
      <c r="QQX159" s="63"/>
      <c r="QQY159" s="63"/>
      <c r="QQZ159" s="63"/>
      <c r="QRA159" s="63"/>
      <c r="QRB159" s="63"/>
      <c r="QRC159" s="63"/>
      <c r="QRD159" s="63"/>
      <c r="QRE159" s="63"/>
      <c r="QRF159" s="63"/>
      <c r="QRG159" s="63"/>
      <c r="QRH159" s="63"/>
      <c r="QRI159" s="63"/>
      <c r="QRJ159" s="63"/>
      <c r="QRK159" s="63"/>
      <c r="QRL159" s="63"/>
      <c r="QRM159" s="63"/>
      <c r="QRN159" s="63"/>
      <c r="QRO159" s="63"/>
      <c r="QRP159" s="63"/>
      <c r="QRQ159" s="63"/>
      <c r="QRR159" s="63"/>
      <c r="QRS159" s="63"/>
      <c r="QRT159" s="63"/>
      <c r="QRU159" s="63"/>
      <c r="QRV159" s="63"/>
      <c r="QRW159" s="63"/>
      <c r="QRX159" s="63"/>
      <c r="QRY159" s="63"/>
      <c r="QRZ159" s="63"/>
      <c r="QSA159" s="63"/>
      <c r="QSB159" s="63"/>
      <c r="QSC159" s="63"/>
      <c r="QSD159" s="63"/>
      <c r="QSE159" s="63"/>
      <c r="QSF159" s="63"/>
      <c r="QSG159" s="63"/>
      <c r="QSH159" s="63"/>
      <c r="QSI159" s="63"/>
      <c r="QSJ159" s="63"/>
      <c r="QSK159" s="63"/>
      <c r="QSL159" s="63"/>
      <c r="QSM159" s="63"/>
      <c r="QSN159" s="63"/>
      <c r="QSO159" s="63"/>
      <c r="QSP159" s="63"/>
      <c r="QSQ159" s="63"/>
      <c r="QSR159" s="63"/>
      <c r="QSS159" s="63"/>
      <c r="QST159" s="63"/>
      <c r="QSU159" s="63"/>
      <c r="QSV159" s="63"/>
      <c r="QSW159" s="63"/>
      <c r="QSX159" s="63"/>
      <c r="QSY159" s="63"/>
      <c r="QSZ159" s="63"/>
      <c r="QTA159" s="63"/>
      <c r="QTB159" s="63"/>
      <c r="QTC159" s="63"/>
      <c r="QTD159" s="63"/>
      <c r="QTE159" s="63"/>
      <c r="QTF159" s="63"/>
      <c r="QTG159" s="63"/>
      <c r="QTH159" s="63"/>
      <c r="QTI159" s="63"/>
      <c r="QTJ159" s="63"/>
      <c r="QTK159" s="63"/>
      <c r="QTL159" s="63"/>
      <c r="QTM159" s="63"/>
      <c r="QTN159" s="63"/>
      <c r="QTO159" s="63"/>
      <c r="QTP159" s="63"/>
      <c r="QTQ159" s="63"/>
      <c r="QTR159" s="63"/>
      <c r="QTS159" s="63"/>
      <c r="QTT159" s="63"/>
      <c r="QTU159" s="63"/>
      <c r="QTV159" s="63"/>
      <c r="QTW159" s="63"/>
      <c r="QTX159" s="63"/>
      <c r="QTY159" s="63"/>
      <c r="QTZ159" s="63"/>
      <c r="QUA159" s="63"/>
      <c r="QUB159" s="63"/>
      <c r="QUC159" s="63"/>
      <c r="QUD159" s="63"/>
      <c r="QUE159" s="63"/>
      <c r="QUF159" s="63"/>
      <c r="QUG159" s="63"/>
      <c r="QUH159" s="63"/>
      <c r="QUI159" s="63"/>
      <c r="QUJ159" s="63"/>
      <c r="QUK159" s="63"/>
      <c r="QUL159" s="63"/>
      <c r="QUM159" s="63"/>
      <c r="QUN159" s="63"/>
      <c r="QUO159" s="63"/>
      <c r="QUP159" s="63"/>
      <c r="QUQ159" s="63"/>
      <c r="QUR159" s="63"/>
      <c r="QUS159" s="63"/>
      <c r="QUT159" s="63"/>
      <c r="QUU159" s="63"/>
      <c r="QUV159" s="63"/>
      <c r="QUW159" s="63"/>
      <c r="QUX159" s="63"/>
      <c r="QUY159" s="63"/>
      <c r="QUZ159" s="63"/>
      <c r="QVA159" s="63"/>
      <c r="QVB159" s="63"/>
      <c r="QVC159" s="63"/>
      <c r="QVD159" s="63"/>
      <c r="QVE159" s="63"/>
      <c r="QVF159" s="63"/>
      <c r="QVG159" s="63"/>
      <c r="QVH159" s="63"/>
      <c r="QVI159" s="63"/>
      <c r="QVJ159" s="63"/>
      <c r="QVK159" s="63"/>
      <c r="QVL159" s="63"/>
      <c r="QVM159" s="63"/>
      <c r="QVN159" s="63"/>
      <c r="QVO159" s="63"/>
      <c r="QVP159" s="63"/>
      <c r="QVQ159" s="63"/>
      <c r="QVR159" s="63"/>
      <c r="QVS159" s="63"/>
      <c r="QVT159" s="63"/>
      <c r="QVU159" s="63"/>
      <c r="QVV159" s="63"/>
      <c r="QVW159" s="63"/>
      <c r="QVX159" s="63"/>
      <c r="QVY159" s="63"/>
      <c r="QVZ159" s="63"/>
      <c r="QWA159" s="63"/>
      <c r="QWB159" s="63"/>
      <c r="QWC159" s="63"/>
      <c r="QWD159" s="63"/>
      <c r="QWE159" s="63"/>
      <c r="QWF159" s="63"/>
      <c r="QWG159" s="63"/>
      <c r="QWH159" s="63"/>
      <c r="QWI159" s="63"/>
      <c r="QWJ159" s="63"/>
      <c r="QWK159" s="63"/>
      <c r="QWL159" s="63"/>
      <c r="QWM159" s="63"/>
      <c r="QWN159" s="63"/>
      <c r="QWO159" s="63"/>
      <c r="QWP159" s="63"/>
      <c r="QWQ159" s="63"/>
      <c r="QWR159" s="63"/>
      <c r="QWS159" s="63"/>
      <c r="QWT159" s="63"/>
      <c r="QWU159" s="63"/>
      <c r="QWV159" s="63"/>
      <c r="QWW159" s="63"/>
      <c r="QWX159" s="63"/>
      <c r="QWY159" s="63"/>
      <c r="QWZ159" s="63"/>
      <c r="QXA159" s="63"/>
      <c r="QXB159" s="63"/>
      <c r="QXC159" s="63"/>
      <c r="QXD159" s="63"/>
      <c r="QXE159" s="63"/>
      <c r="QXF159" s="63"/>
      <c r="QXG159" s="63"/>
      <c r="QXH159" s="63"/>
      <c r="QXI159" s="63"/>
      <c r="QXJ159" s="63"/>
      <c r="QXK159" s="63"/>
      <c r="QXL159" s="63"/>
      <c r="QXM159" s="63"/>
      <c r="QXN159" s="63"/>
      <c r="QXO159" s="63"/>
      <c r="QXP159" s="63"/>
      <c r="QXQ159" s="63"/>
      <c r="QXR159" s="63"/>
      <c r="QXS159" s="63"/>
      <c r="QXT159" s="63"/>
      <c r="QXU159" s="63"/>
      <c r="QXV159" s="63"/>
      <c r="QXW159" s="63"/>
      <c r="QXX159" s="63"/>
      <c r="QXY159" s="63"/>
      <c r="QXZ159" s="63"/>
      <c r="QYA159" s="63"/>
      <c r="QYB159" s="63"/>
      <c r="QYC159" s="63"/>
      <c r="QYD159" s="63"/>
      <c r="QYE159" s="63"/>
      <c r="QYF159" s="63"/>
      <c r="QYG159" s="63"/>
      <c r="QYH159" s="63"/>
      <c r="QYI159" s="63"/>
      <c r="QYJ159" s="63"/>
      <c r="QYK159" s="63"/>
      <c r="QYL159" s="63"/>
      <c r="QYM159" s="63"/>
      <c r="QYN159" s="63"/>
      <c r="QYO159" s="63"/>
      <c r="QYP159" s="63"/>
      <c r="QYQ159" s="63"/>
      <c r="QYR159" s="63"/>
      <c r="QYS159" s="63"/>
      <c r="QYT159" s="63"/>
      <c r="QYU159" s="63"/>
      <c r="QYV159" s="63"/>
      <c r="QYW159" s="63"/>
      <c r="QYX159" s="63"/>
      <c r="QYY159" s="63"/>
      <c r="QYZ159" s="63"/>
      <c r="QZA159" s="63"/>
      <c r="QZB159" s="63"/>
      <c r="QZC159" s="63"/>
      <c r="QZD159" s="63"/>
      <c r="QZE159" s="63"/>
      <c r="QZF159" s="63"/>
      <c r="QZG159" s="63"/>
      <c r="QZH159" s="63"/>
      <c r="QZI159" s="63"/>
      <c r="QZJ159" s="63"/>
      <c r="QZK159" s="63"/>
      <c r="QZL159" s="63"/>
      <c r="QZM159" s="63"/>
      <c r="QZN159" s="63"/>
      <c r="QZO159" s="63"/>
      <c r="QZP159" s="63"/>
      <c r="QZQ159" s="63"/>
      <c r="QZR159" s="63"/>
      <c r="QZS159" s="63"/>
      <c r="QZT159" s="63"/>
      <c r="QZU159" s="63"/>
      <c r="QZV159" s="63"/>
      <c r="QZW159" s="63"/>
      <c r="QZX159" s="63"/>
      <c r="QZY159" s="63"/>
      <c r="QZZ159" s="63"/>
      <c r="RAA159" s="63"/>
      <c r="RAB159" s="63"/>
      <c r="RAC159" s="63"/>
      <c r="RAD159" s="63"/>
      <c r="RAE159" s="63"/>
      <c r="RAF159" s="63"/>
      <c r="RAG159" s="63"/>
      <c r="RAH159" s="63"/>
      <c r="RAI159" s="63"/>
      <c r="RAJ159" s="63"/>
      <c r="RAK159" s="63"/>
      <c r="RAL159" s="63"/>
      <c r="RAM159" s="63"/>
      <c r="RAN159" s="63"/>
      <c r="RAO159" s="63"/>
      <c r="RAP159" s="63"/>
      <c r="RAQ159" s="63"/>
      <c r="RAR159" s="63"/>
      <c r="RAS159" s="63"/>
      <c r="RAT159" s="63"/>
      <c r="RAU159" s="63"/>
      <c r="RAV159" s="63"/>
      <c r="RAW159" s="63"/>
      <c r="RAX159" s="63"/>
      <c r="RAY159" s="63"/>
      <c r="RAZ159" s="63"/>
      <c r="RBA159" s="63"/>
      <c r="RBB159" s="63"/>
      <c r="RBC159" s="63"/>
      <c r="RBD159" s="63"/>
      <c r="RBE159" s="63"/>
      <c r="RBF159" s="63"/>
      <c r="RBG159" s="63"/>
      <c r="RBH159" s="63"/>
      <c r="RBI159" s="63"/>
      <c r="RBJ159" s="63"/>
      <c r="RBK159" s="63"/>
      <c r="RBL159" s="63"/>
      <c r="RBM159" s="63"/>
      <c r="RBN159" s="63"/>
      <c r="RBO159" s="63"/>
      <c r="RBP159" s="63"/>
      <c r="RBQ159" s="63"/>
      <c r="RBR159" s="63"/>
      <c r="RBS159" s="63"/>
      <c r="RBT159" s="63"/>
      <c r="RBU159" s="63"/>
      <c r="RBV159" s="63"/>
      <c r="RBW159" s="63"/>
      <c r="RBX159" s="63"/>
      <c r="RBY159" s="63"/>
      <c r="RBZ159" s="63"/>
      <c r="RCA159" s="63"/>
      <c r="RCB159" s="63"/>
      <c r="RCC159" s="63"/>
      <c r="RCD159" s="63"/>
      <c r="RCE159" s="63"/>
      <c r="RCF159" s="63"/>
      <c r="RCG159" s="63"/>
      <c r="RCH159" s="63"/>
      <c r="RCI159" s="63"/>
      <c r="RCJ159" s="63"/>
      <c r="RCK159" s="63"/>
      <c r="RCL159" s="63"/>
      <c r="RCM159" s="63"/>
      <c r="RCN159" s="63"/>
      <c r="RCO159" s="63"/>
      <c r="RCP159" s="63"/>
      <c r="RCQ159" s="63"/>
      <c r="RCR159" s="63"/>
      <c r="RCS159" s="63"/>
      <c r="RCT159" s="63"/>
      <c r="RCU159" s="63"/>
      <c r="RCV159" s="63"/>
      <c r="RCW159" s="63"/>
      <c r="RCX159" s="63"/>
      <c r="RCY159" s="63"/>
      <c r="RCZ159" s="63"/>
      <c r="RDA159" s="63"/>
      <c r="RDB159" s="63"/>
      <c r="RDC159" s="63"/>
      <c r="RDD159" s="63"/>
      <c r="RDE159" s="63"/>
      <c r="RDF159" s="63"/>
      <c r="RDG159" s="63"/>
      <c r="RDH159" s="63"/>
      <c r="RDI159" s="63"/>
      <c r="RDJ159" s="63"/>
      <c r="RDK159" s="63"/>
      <c r="RDL159" s="63"/>
      <c r="RDM159" s="63"/>
      <c r="RDN159" s="63"/>
      <c r="RDO159" s="63"/>
      <c r="RDP159" s="63"/>
      <c r="RDQ159" s="63"/>
      <c r="RDR159" s="63"/>
      <c r="RDS159" s="63"/>
      <c r="RDT159" s="63"/>
      <c r="RDU159" s="63"/>
      <c r="RDV159" s="63"/>
      <c r="RDW159" s="63"/>
      <c r="RDX159" s="63"/>
      <c r="RDY159" s="63"/>
      <c r="RDZ159" s="63"/>
      <c r="REA159" s="63"/>
      <c r="REB159" s="63"/>
      <c r="REC159" s="63"/>
      <c r="RED159" s="63"/>
      <c r="REE159" s="63"/>
      <c r="REF159" s="63"/>
      <c r="REG159" s="63"/>
      <c r="REH159" s="63"/>
      <c r="REI159" s="63"/>
      <c r="REJ159" s="63"/>
      <c r="REK159" s="63"/>
      <c r="REL159" s="63"/>
      <c r="REM159" s="63"/>
      <c r="REN159" s="63"/>
      <c r="REO159" s="63"/>
      <c r="REP159" s="63"/>
      <c r="REQ159" s="63"/>
      <c r="RER159" s="63"/>
      <c r="RES159" s="63"/>
      <c r="RET159" s="63"/>
      <c r="REU159" s="63"/>
      <c r="REV159" s="63"/>
      <c r="REW159" s="63"/>
      <c r="REX159" s="63"/>
      <c r="REY159" s="63"/>
      <c r="REZ159" s="63"/>
      <c r="RFA159" s="63"/>
      <c r="RFB159" s="63"/>
      <c r="RFC159" s="63"/>
      <c r="RFD159" s="63"/>
      <c r="RFE159" s="63"/>
      <c r="RFF159" s="63"/>
      <c r="RFG159" s="63"/>
      <c r="RFH159" s="63"/>
      <c r="RFI159" s="63"/>
      <c r="RFJ159" s="63"/>
      <c r="RFK159" s="63"/>
      <c r="RFL159" s="63"/>
      <c r="RFM159" s="63"/>
      <c r="RFN159" s="63"/>
      <c r="RFO159" s="63"/>
      <c r="RFP159" s="63"/>
      <c r="RFQ159" s="63"/>
      <c r="RFR159" s="63"/>
      <c r="RFS159" s="63"/>
      <c r="RFT159" s="63"/>
      <c r="RFU159" s="63"/>
      <c r="RFV159" s="63"/>
      <c r="RFW159" s="63"/>
      <c r="RFX159" s="63"/>
      <c r="RFY159" s="63"/>
      <c r="RFZ159" s="63"/>
      <c r="RGA159" s="63"/>
      <c r="RGB159" s="63"/>
      <c r="RGC159" s="63"/>
      <c r="RGD159" s="63"/>
      <c r="RGE159" s="63"/>
      <c r="RGF159" s="63"/>
      <c r="RGG159" s="63"/>
      <c r="RGH159" s="63"/>
      <c r="RGI159" s="63"/>
      <c r="RGJ159" s="63"/>
      <c r="RGK159" s="63"/>
      <c r="RGL159" s="63"/>
      <c r="RGM159" s="63"/>
      <c r="RGN159" s="63"/>
      <c r="RGO159" s="63"/>
      <c r="RGP159" s="63"/>
      <c r="RGQ159" s="63"/>
      <c r="RGR159" s="63"/>
      <c r="RGS159" s="63"/>
      <c r="RGT159" s="63"/>
      <c r="RGU159" s="63"/>
      <c r="RGV159" s="63"/>
      <c r="RGW159" s="63"/>
      <c r="RGX159" s="63"/>
      <c r="RGY159" s="63"/>
      <c r="RGZ159" s="63"/>
      <c r="RHA159" s="63"/>
      <c r="RHB159" s="63"/>
      <c r="RHC159" s="63"/>
      <c r="RHD159" s="63"/>
      <c r="RHE159" s="63"/>
      <c r="RHF159" s="63"/>
      <c r="RHG159" s="63"/>
      <c r="RHH159" s="63"/>
      <c r="RHI159" s="63"/>
      <c r="RHJ159" s="63"/>
      <c r="RHK159" s="63"/>
      <c r="RHL159" s="63"/>
      <c r="RHM159" s="63"/>
      <c r="RHN159" s="63"/>
      <c r="RHO159" s="63"/>
      <c r="RHP159" s="63"/>
      <c r="RHQ159" s="63"/>
      <c r="RHR159" s="63"/>
      <c r="RHS159" s="63"/>
      <c r="RHT159" s="63"/>
      <c r="RHU159" s="63"/>
      <c r="RHV159" s="63"/>
      <c r="RHW159" s="63"/>
      <c r="RHX159" s="63"/>
      <c r="RHY159" s="63"/>
      <c r="RHZ159" s="63"/>
      <c r="RIA159" s="63"/>
      <c r="RIB159" s="63"/>
      <c r="RIC159" s="63"/>
      <c r="RID159" s="63"/>
      <c r="RIE159" s="63"/>
      <c r="RIF159" s="63"/>
      <c r="RIG159" s="63"/>
      <c r="RIH159" s="63"/>
      <c r="RII159" s="63"/>
      <c r="RIJ159" s="63"/>
      <c r="RIK159" s="63"/>
      <c r="RIL159" s="63"/>
      <c r="RIM159" s="63"/>
      <c r="RIN159" s="63"/>
      <c r="RIO159" s="63"/>
      <c r="RIP159" s="63"/>
      <c r="RIQ159" s="63"/>
      <c r="RIR159" s="63"/>
      <c r="RIS159" s="63"/>
      <c r="RIT159" s="63"/>
      <c r="RIU159" s="63"/>
      <c r="RIV159" s="63"/>
      <c r="RIW159" s="63"/>
      <c r="RIX159" s="63"/>
      <c r="RIY159" s="63"/>
      <c r="RIZ159" s="63"/>
      <c r="RJA159" s="63"/>
      <c r="RJB159" s="63"/>
      <c r="RJC159" s="63"/>
      <c r="RJD159" s="63"/>
      <c r="RJE159" s="63"/>
      <c r="RJF159" s="63"/>
      <c r="RJG159" s="63"/>
      <c r="RJH159" s="63"/>
      <c r="RJI159" s="63"/>
      <c r="RJJ159" s="63"/>
      <c r="RJK159" s="63"/>
      <c r="RJL159" s="63"/>
      <c r="RJM159" s="63"/>
      <c r="RJN159" s="63"/>
      <c r="RJO159" s="63"/>
      <c r="RJP159" s="63"/>
      <c r="RJQ159" s="63"/>
      <c r="RJR159" s="63"/>
      <c r="RJS159" s="63"/>
      <c r="RJT159" s="63"/>
      <c r="RJU159" s="63"/>
      <c r="RJV159" s="63"/>
      <c r="RJW159" s="63"/>
      <c r="RJX159" s="63"/>
      <c r="RJY159" s="63"/>
      <c r="RJZ159" s="63"/>
      <c r="RKA159" s="63"/>
      <c r="RKB159" s="63"/>
      <c r="RKC159" s="63"/>
      <c r="RKD159" s="63"/>
      <c r="RKE159" s="63"/>
      <c r="RKF159" s="63"/>
      <c r="RKG159" s="63"/>
      <c r="RKH159" s="63"/>
      <c r="RKI159" s="63"/>
      <c r="RKJ159" s="63"/>
      <c r="RKK159" s="63"/>
      <c r="RKL159" s="63"/>
      <c r="RKM159" s="63"/>
      <c r="RKN159" s="63"/>
      <c r="RKO159" s="63"/>
      <c r="RKP159" s="63"/>
      <c r="RKQ159" s="63"/>
      <c r="RKR159" s="63"/>
      <c r="RKS159" s="63"/>
      <c r="RKT159" s="63"/>
      <c r="RKU159" s="63"/>
      <c r="RKV159" s="63"/>
      <c r="RKW159" s="63"/>
      <c r="RKX159" s="63"/>
      <c r="RKY159" s="63"/>
      <c r="RKZ159" s="63"/>
      <c r="RLA159" s="63"/>
      <c r="RLB159" s="63"/>
      <c r="RLC159" s="63"/>
      <c r="RLD159" s="63"/>
      <c r="RLE159" s="63"/>
      <c r="RLF159" s="63"/>
      <c r="RLG159" s="63"/>
      <c r="RLH159" s="63"/>
      <c r="RLI159" s="63"/>
      <c r="RLJ159" s="63"/>
      <c r="RLK159" s="63"/>
      <c r="RLL159" s="63"/>
      <c r="RLM159" s="63"/>
      <c r="RLN159" s="63"/>
      <c r="RLO159" s="63"/>
      <c r="RLP159" s="63"/>
      <c r="RLQ159" s="63"/>
      <c r="RLR159" s="63"/>
      <c r="RLS159" s="63"/>
      <c r="RLT159" s="63"/>
      <c r="RLU159" s="63"/>
      <c r="RLV159" s="63"/>
      <c r="RLW159" s="63"/>
      <c r="RLX159" s="63"/>
      <c r="RLY159" s="63"/>
      <c r="RLZ159" s="63"/>
      <c r="RMA159" s="63"/>
      <c r="RMB159" s="63"/>
      <c r="RMC159" s="63"/>
      <c r="RMD159" s="63"/>
      <c r="RME159" s="63"/>
      <c r="RMF159" s="63"/>
      <c r="RMG159" s="63"/>
      <c r="RMH159" s="63"/>
      <c r="RMI159" s="63"/>
      <c r="RMJ159" s="63"/>
      <c r="RMK159" s="63"/>
      <c r="RML159" s="63"/>
      <c r="RMM159" s="63"/>
      <c r="RMN159" s="63"/>
      <c r="RMO159" s="63"/>
      <c r="RMP159" s="63"/>
      <c r="RMQ159" s="63"/>
      <c r="RMR159" s="63"/>
      <c r="RMS159" s="63"/>
      <c r="RMT159" s="63"/>
      <c r="RMU159" s="63"/>
      <c r="RMV159" s="63"/>
      <c r="RMW159" s="63"/>
      <c r="RMX159" s="63"/>
      <c r="RMY159" s="63"/>
      <c r="RMZ159" s="63"/>
      <c r="RNA159" s="63"/>
      <c r="RNB159" s="63"/>
      <c r="RNC159" s="63"/>
      <c r="RND159" s="63"/>
      <c r="RNE159" s="63"/>
      <c r="RNF159" s="63"/>
      <c r="RNG159" s="63"/>
      <c r="RNH159" s="63"/>
      <c r="RNI159" s="63"/>
      <c r="RNJ159" s="63"/>
      <c r="RNK159" s="63"/>
      <c r="RNL159" s="63"/>
      <c r="RNM159" s="63"/>
      <c r="RNN159" s="63"/>
      <c r="RNO159" s="63"/>
      <c r="RNP159" s="63"/>
      <c r="RNQ159" s="63"/>
      <c r="RNR159" s="63"/>
      <c r="RNS159" s="63"/>
      <c r="RNT159" s="63"/>
      <c r="RNU159" s="63"/>
      <c r="RNV159" s="63"/>
      <c r="RNW159" s="63"/>
      <c r="RNX159" s="63"/>
      <c r="RNY159" s="63"/>
      <c r="RNZ159" s="63"/>
      <c r="ROA159" s="63"/>
      <c r="ROB159" s="63"/>
      <c r="ROC159" s="63"/>
      <c r="ROD159" s="63"/>
      <c r="ROE159" s="63"/>
      <c r="ROF159" s="63"/>
      <c r="ROG159" s="63"/>
      <c r="ROH159" s="63"/>
      <c r="ROI159" s="63"/>
      <c r="ROJ159" s="63"/>
      <c r="ROK159" s="63"/>
      <c r="ROL159" s="63"/>
      <c r="ROM159" s="63"/>
      <c r="RON159" s="63"/>
      <c r="ROO159" s="63"/>
      <c r="ROP159" s="63"/>
      <c r="ROQ159" s="63"/>
      <c r="ROR159" s="63"/>
      <c r="ROS159" s="63"/>
      <c r="ROT159" s="63"/>
      <c r="ROU159" s="63"/>
      <c r="ROV159" s="63"/>
      <c r="ROW159" s="63"/>
      <c r="ROX159" s="63"/>
      <c r="ROY159" s="63"/>
      <c r="ROZ159" s="63"/>
      <c r="RPA159" s="63"/>
      <c r="RPB159" s="63"/>
      <c r="RPC159" s="63"/>
      <c r="RPD159" s="63"/>
      <c r="RPE159" s="63"/>
      <c r="RPF159" s="63"/>
      <c r="RPG159" s="63"/>
      <c r="RPH159" s="63"/>
      <c r="RPI159" s="63"/>
      <c r="RPJ159" s="63"/>
      <c r="RPK159" s="63"/>
      <c r="RPL159" s="63"/>
      <c r="RPM159" s="63"/>
      <c r="RPN159" s="63"/>
      <c r="RPO159" s="63"/>
      <c r="RPP159" s="63"/>
      <c r="RPQ159" s="63"/>
      <c r="RPR159" s="63"/>
      <c r="RPS159" s="63"/>
      <c r="RPT159" s="63"/>
      <c r="RPU159" s="63"/>
      <c r="RPV159" s="63"/>
      <c r="RPW159" s="63"/>
      <c r="RPX159" s="63"/>
      <c r="RPY159" s="63"/>
      <c r="RPZ159" s="63"/>
      <c r="RQA159" s="63"/>
      <c r="RQB159" s="63"/>
      <c r="RQC159" s="63"/>
      <c r="RQD159" s="63"/>
      <c r="RQE159" s="63"/>
      <c r="RQF159" s="63"/>
      <c r="RQG159" s="63"/>
      <c r="RQH159" s="63"/>
      <c r="RQI159" s="63"/>
      <c r="RQJ159" s="63"/>
      <c r="RQK159" s="63"/>
      <c r="RQL159" s="63"/>
      <c r="RQM159" s="63"/>
      <c r="RQN159" s="63"/>
      <c r="RQO159" s="63"/>
      <c r="RQP159" s="63"/>
      <c r="RQQ159" s="63"/>
      <c r="RQR159" s="63"/>
      <c r="RQS159" s="63"/>
      <c r="RQT159" s="63"/>
      <c r="RQU159" s="63"/>
      <c r="RQV159" s="63"/>
      <c r="RQW159" s="63"/>
      <c r="RQX159" s="63"/>
      <c r="RQY159" s="63"/>
      <c r="RQZ159" s="63"/>
      <c r="RRA159" s="63"/>
      <c r="RRB159" s="63"/>
      <c r="RRC159" s="63"/>
      <c r="RRD159" s="63"/>
      <c r="RRE159" s="63"/>
      <c r="RRF159" s="63"/>
      <c r="RRG159" s="63"/>
      <c r="RRH159" s="63"/>
      <c r="RRI159" s="63"/>
      <c r="RRJ159" s="63"/>
      <c r="RRK159" s="63"/>
      <c r="RRL159" s="63"/>
      <c r="RRM159" s="63"/>
      <c r="RRN159" s="63"/>
      <c r="RRO159" s="63"/>
      <c r="RRP159" s="63"/>
      <c r="RRQ159" s="63"/>
      <c r="RRR159" s="63"/>
      <c r="RRS159" s="63"/>
      <c r="RRT159" s="63"/>
      <c r="RRU159" s="63"/>
      <c r="RRV159" s="63"/>
      <c r="RRW159" s="63"/>
      <c r="RRX159" s="63"/>
      <c r="RRY159" s="63"/>
      <c r="RRZ159" s="63"/>
      <c r="RSA159" s="63"/>
      <c r="RSB159" s="63"/>
      <c r="RSC159" s="63"/>
      <c r="RSD159" s="63"/>
      <c r="RSE159" s="63"/>
      <c r="RSF159" s="63"/>
      <c r="RSG159" s="63"/>
      <c r="RSH159" s="63"/>
      <c r="RSI159" s="63"/>
      <c r="RSJ159" s="63"/>
      <c r="RSK159" s="63"/>
      <c r="RSL159" s="63"/>
      <c r="RSM159" s="63"/>
      <c r="RSN159" s="63"/>
      <c r="RSO159" s="63"/>
      <c r="RSP159" s="63"/>
      <c r="RSQ159" s="63"/>
      <c r="RSR159" s="63"/>
      <c r="RSS159" s="63"/>
      <c r="RST159" s="63"/>
      <c r="RSU159" s="63"/>
      <c r="RSV159" s="63"/>
      <c r="RSW159" s="63"/>
      <c r="RSX159" s="63"/>
      <c r="RSY159" s="63"/>
      <c r="RSZ159" s="63"/>
      <c r="RTA159" s="63"/>
      <c r="RTB159" s="63"/>
      <c r="RTC159" s="63"/>
      <c r="RTD159" s="63"/>
      <c r="RTE159" s="63"/>
      <c r="RTF159" s="63"/>
      <c r="RTG159" s="63"/>
      <c r="RTH159" s="63"/>
      <c r="RTI159" s="63"/>
      <c r="RTJ159" s="63"/>
      <c r="RTK159" s="63"/>
      <c r="RTL159" s="63"/>
      <c r="RTM159" s="63"/>
      <c r="RTN159" s="63"/>
      <c r="RTO159" s="63"/>
      <c r="RTP159" s="63"/>
      <c r="RTQ159" s="63"/>
      <c r="RTR159" s="63"/>
      <c r="RTS159" s="63"/>
      <c r="RTT159" s="63"/>
      <c r="RTU159" s="63"/>
      <c r="RTV159" s="63"/>
      <c r="RTW159" s="63"/>
      <c r="RTX159" s="63"/>
      <c r="RTY159" s="63"/>
      <c r="RTZ159" s="63"/>
      <c r="RUA159" s="63"/>
      <c r="RUB159" s="63"/>
      <c r="RUC159" s="63"/>
      <c r="RUD159" s="63"/>
      <c r="RUE159" s="63"/>
      <c r="RUF159" s="63"/>
      <c r="RUG159" s="63"/>
      <c r="RUH159" s="63"/>
      <c r="RUI159" s="63"/>
      <c r="RUJ159" s="63"/>
      <c r="RUK159" s="63"/>
      <c r="RUL159" s="63"/>
      <c r="RUM159" s="63"/>
      <c r="RUN159" s="63"/>
      <c r="RUO159" s="63"/>
      <c r="RUP159" s="63"/>
      <c r="RUQ159" s="63"/>
      <c r="RUR159" s="63"/>
      <c r="RUS159" s="63"/>
      <c r="RUT159" s="63"/>
      <c r="RUU159" s="63"/>
      <c r="RUV159" s="63"/>
      <c r="RUW159" s="63"/>
      <c r="RUX159" s="63"/>
      <c r="RUY159" s="63"/>
      <c r="RUZ159" s="63"/>
      <c r="RVA159" s="63"/>
      <c r="RVB159" s="63"/>
      <c r="RVC159" s="63"/>
      <c r="RVD159" s="63"/>
      <c r="RVE159" s="63"/>
      <c r="RVF159" s="63"/>
      <c r="RVG159" s="63"/>
      <c r="RVH159" s="63"/>
      <c r="RVI159" s="63"/>
      <c r="RVJ159" s="63"/>
      <c r="RVK159" s="63"/>
      <c r="RVL159" s="63"/>
      <c r="RVM159" s="63"/>
      <c r="RVN159" s="63"/>
      <c r="RVO159" s="63"/>
      <c r="RVP159" s="63"/>
      <c r="RVQ159" s="63"/>
      <c r="RVR159" s="63"/>
      <c r="RVS159" s="63"/>
      <c r="RVT159" s="63"/>
      <c r="RVU159" s="63"/>
      <c r="RVV159" s="63"/>
      <c r="RVW159" s="63"/>
      <c r="RVX159" s="63"/>
      <c r="RVY159" s="63"/>
      <c r="RVZ159" s="63"/>
      <c r="RWA159" s="63"/>
      <c r="RWB159" s="63"/>
      <c r="RWC159" s="63"/>
      <c r="RWD159" s="63"/>
      <c r="RWE159" s="63"/>
      <c r="RWF159" s="63"/>
      <c r="RWG159" s="63"/>
      <c r="RWH159" s="63"/>
      <c r="RWI159" s="63"/>
      <c r="RWJ159" s="63"/>
      <c r="RWK159" s="63"/>
      <c r="RWL159" s="63"/>
      <c r="RWM159" s="63"/>
      <c r="RWN159" s="63"/>
      <c r="RWO159" s="63"/>
      <c r="RWP159" s="63"/>
      <c r="RWQ159" s="63"/>
      <c r="RWR159" s="63"/>
      <c r="RWS159" s="63"/>
      <c r="RWT159" s="63"/>
      <c r="RWU159" s="63"/>
      <c r="RWV159" s="63"/>
      <c r="RWW159" s="63"/>
      <c r="RWX159" s="63"/>
      <c r="RWY159" s="63"/>
      <c r="RWZ159" s="63"/>
      <c r="RXA159" s="63"/>
      <c r="RXB159" s="63"/>
      <c r="RXC159" s="63"/>
      <c r="RXD159" s="63"/>
      <c r="RXE159" s="63"/>
      <c r="RXF159" s="63"/>
      <c r="RXG159" s="63"/>
      <c r="RXH159" s="63"/>
      <c r="RXI159" s="63"/>
      <c r="RXJ159" s="63"/>
      <c r="RXK159" s="63"/>
      <c r="RXL159" s="63"/>
      <c r="RXM159" s="63"/>
      <c r="RXN159" s="63"/>
      <c r="RXO159" s="63"/>
      <c r="RXP159" s="63"/>
      <c r="RXQ159" s="63"/>
      <c r="RXR159" s="63"/>
      <c r="RXS159" s="63"/>
      <c r="RXT159" s="63"/>
      <c r="RXU159" s="63"/>
      <c r="RXV159" s="63"/>
      <c r="RXW159" s="63"/>
      <c r="RXX159" s="63"/>
      <c r="RXY159" s="63"/>
      <c r="RXZ159" s="63"/>
      <c r="RYA159" s="63"/>
      <c r="RYB159" s="63"/>
      <c r="RYC159" s="63"/>
      <c r="RYD159" s="63"/>
      <c r="RYE159" s="63"/>
      <c r="RYF159" s="63"/>
      <c r="RYG159" s="63"/>
      <c r="RYH159" s="63"/>
      <c r="RYI159" s="63"/>
      <c r="RYJ159" s="63"/>
      <c r="RYK159" s="63"/>
      <c r="RYL159" s="63"/>
      <c r="RYM159" s="63"/>
      <c r="RYN159" s="63"/>
      <c r="RYO159" s="63"/>
      <c r="RYP159" s="63"/>
      <c r="RYQ159" s="63"/>
      <c r="RYR159" s="63"/>
      <c r="RYS159" s="63"/>
      <c r="RYT159" s="63"/>
      <c r="RYU159" s="63"/>
      <c r="RYV159" s="63"/>
      <c r="RYW159" s="63"/>
      <c r="RYX159" s="63"/>
      <c r="RYY159" s="63"/>
      <c r="RYZ159" s="63"/>
      <c r="RZA159" s="63"/>
      <c r="RZB159" s="63"/>
      <c r="RZC159" s="63"/>
      <c r="RZD159" s="63"/>
      <c r="RZE159" s="63"/>
      <c r="RZF159" s="63"/>
      <c r="RZG159" s="63"/>
      <c r="RZH159" s="63"/>
      <c r="RZI159" s="63"/>
      <c r="RZJ159" s="63"/>
      <c r="RZK159" s="63"/>
      <c r="RZL159" s="63"/>
      <c r="RZM159" s="63"/>
      <c r="RZN159" s="63"/>
      <c r="RZO159" s="63"/>
      <c r="RZP159" s="63"/>
      <c r="RZQ159" s="63"/>
      <c r="RZR159" s="63"/>
      <c r="RZS159" s="63"/>
      <c r="RZT159" s="63"/>
      <c r="RZU159" s="63"/>
      <c r="RZV159" s="63"/>
      <c r="RZW159" s="63"/>
      <c r="RZX159" s="63"/>
      <c r="RZY159" s="63"/>
      <c r="RZZ159" s="63"/>
      <c r="SAA159" s="63"/>
      <c r="SAB159" s="63"/>
      <c r="SAC159" s="63"/>
      <c r="SAD159" s="63"/>
      <c r="SAE159" s="63"/>
      <c r="SAF159" s="63"/>
      <c r="SAG159" s="63"/>
      <c r="SAH159" s="63"/>
      <c r="SAI159" s="63"/>
      <c r="SAJ159" s="63"/>
      <c r="SAK159" s="63"/>
      <c r="SAL159" s="63"/>
      <c r="SAM159" s="63"/>
      <c r="SAN159" s="63"/>
      <c r="SAO159" s="63"/>
      <c r="SAP159" s="63"/>
      <c r="SAQ159" s="63"/>
      <c r="SAR159" s="63"/>
      <c r="SAS159" s="63"/>
      <c r="SAT159" s="63"/>
      <c r="SAU159" s="63"/>
      <c r="SAV159" s="63"/>
      <c r="SAW159" s="63"/>
      <c r="SAX159" s="63"/>
      <c r="SAY159" s="63"/>
      <c r="SAZ159" s="63"/>
      <c r="SBA159" s="63"/>
      <c r="SBB159" s="63"/>
      <c r="SBC159" s="63"/>
      <c r="SBD159" s="63"/>
      <c r="SBE159" s="63"/>
      <c r="SBF159" s="63"/>
      <c r="SBG159" s="63"/>
      <c r="SBH159" s="63"/>
      <c r="SBI159" s="63"/>
      <c r="SBJ159" s="63"/>
      <c r="SBK159" s="63"/>
      <c r="SBL159" s="63"/>
      <c r="SBM159" s="63"/>
      <c r="SBN159" s="63"/>
      <c r="SBO159" s="63"/>
      <c r="SBP159" s="63"/>
      <c r="SBQ159" s="63"/>
      <c r="SBR159" s="63"/>
      <c r="SBS159" s="63"/>
      <c r="SBT159" s="63"/>
      <c r="SBU159" s="63"/>
      <c r="SBV159" s="63"/>
      <c r="SBW159" s="63"/>
      <c r="SBX159" s="63"/>
      <c r="SBY159" s="63"/>
      <c r="SBZ159" s="63"/>
      <c r="SCA159" s="63"/>
      <c r="SCB159" s="63"/>
      <c r="SCC159" s="63"/>
      <c r="SCD159" s="63"/>
      <c r="SCE159" s="63"/>
      <c r="SCF159" s="63"/>
      <c r="SCG159" s="63"/>
      <c r="SCH159" s="63"/>
      <c r="SCI159" s="63"/>
      <c r="SCJ159" s="63"/>
      <c r="SCK159" s="63"/>
      <c r="SCL159" s="63"/>
      <c r="SCM159" s="63"/>
      <c r="SCN159" s="63"/>
      <c r="SCO159" s="63"/>
      <c r="SCP159" s="63"/>
      <c r="SCQ159" s="63"/>
      <c r="SCR159" s="63"/>
      <c r="SCS159" s="63"/>
      <c r="SCT159" s="63"/>
      <c r="SCU159" s="63"/>
      <c r="SCV159" s="63"/>
      <c r="SCW159" s="63"/>
      <c r="SCX159" s="63"/>
      <c r="SCY159" s="63"/>
      <c r="SCZ159" s="63"/>
      <c r="SDA159" s="63"/>
      <c r="SDB159" s="63"/>
      <c r="SDC159" s="63"/>
      <c r="SDD159" s="63"/>
      <c r="SDE159" s="63"/>
      <c r="SDF159" s="63"/>
      <c r="SDG159" s="63"/>
      <c r="SDH159" s="63"/>
      <c r="SDI159" s="63"/>
      <c r="SDJ159" s="63"/>
      <c r="SDK159" s="63"/>
      <c r="SDL159" s="63"/>
      <c r="SDM159" s="63"/>
      <c r="SDN159" s="63"/>
      <c r="SDO159" s="63"/>
      <c r="SDP159" s="63"/>
      <c r="SDQ159" s="63"/>
      <c r="SDR159" s="63"/>
      <c r="SDS159" s="63"/>
      <c r="SDT159" s="63"/>
      <c r="SDU159" s="63"/>
      <c r="SDV159" s="63"/>
      <c r="SDW159" s="63"/>
      <c r="SDX159" s="63"/>
      <c r="SDY159" s="63"/>
      <c r="SDZ159" s="63"/>
      <c r="SEA159" s="63"/>
      <c r="SEB159" s="63"/>
      <c r="SEC159" s="63"/>
      <c r="SED159" s="63"/>
      <c r="SEE159" s="63"/>
      <c r="SEF159" s="63"/>
      <c r="SEG159" s="63"/>
      <c r="SEH159" s="63"/>
      <c r="SEI159" s="63"/>
      <c r="SEJ159" s="63"/>
      <c r="SEK159" s="63"/>
      <c r="SEL159" s="63"/>
      <c r="SEM159" s="63"/>
      <c r="SEN159" s="63"/>
      <c r="SEO159" s="63"/>
      <c r="SEP159" s="63"/>
      <c r="SEQ159" s="63"/>
      <c r="SER159" s="63"/>
      <c r="SES159" s="63"/>
      <c r="SET159" s="63"/>
      <c r="SEU159" s="63"/>
      <c r="SEV159" s="63"/>
      <c r="SEW159" s="63"/>
      <c r="SEX159" s="63"/>
      <c r="SEY159" s="63"/>
      <c r="SEZ159" s="63"/>
      <c r="SFA159" s="63"/>
      <c r="SFB159" s="63"/>
      <c r="SFC159" s="63"/>
      <c r="SFD159" s="63"/>
      <c r="SFE159" s="63"/>
      <c r="SFF159" s="63"/>
      <c r="SFG159" s="63"/>
      <c r="SFH159" s="63"/>
      <c r="SFI159" s="63"/>
      <c r="SFJ159" s="63"/>
      <c r="SFK159" s="63"/>
      <c r="SFL159" s="63"/>
      <c r="SFM159" s="63"/>
      <c r="SFN159" s="63"/>
      <c r="SFO159" s="63"/>
      <c r="SFP159" s="63"/>
      <c r="SFQ159" s="63"/>
      <c r="SFR159" s="63"/>
      <c r="SFS159" s="63"/>
      <c r="SFT159" s="63"/>
      <c r="SFU159" s="63"/>
      <c r="SFV159" s="63"/>
      <c r="SFW159" s="63"/>
      <c r="SFX159" s="63"/>
      <c r="SFY159" s="63"/>
      <c r="SFZ159" s="63"/>
      <c r="SGA159" s="63"/>
      <c r="SGB159" s="63"/>
      <c r="SGC159" s="63"/>
      <c r="SGD159" s="63"/>
      <c r="SGE159" s="63"/>
      <c r="SGF159" s="63"/>
      <c r="SGG159" s="63"/>
      <c r="SGH159" s="63"/>
      <c r="SGI159" s="63"/>
      <c r="SGJ159" s="63"/>
      <c r="SGK159" s="63"/>
      <c r="SGL159" s="63"/>
      <c r="SGM159" s="63"/>
      <c r="SGN159" s="63"/>
      <c r="SGO159" s="63"/>
      <c r="SGP159" s="63"/>
      <c r="SGQ159" s="63"/>
      <c r="SGR159" s="63"/>
      <c r="SGS159" s="63"/>
      <c r="SGT159" s="63"/>
      <c r="SGU159" s="63"/>
      <c r="SGV159" s="63"/>
      <c r="SGW159" s="63"/>
      <c r="SGX159" s="63"/>
      <c r="SGY159" s="63"/>
      <c r="SGZ159" s="63"/>
      <c r="SHA159" s="63"/>
      <c r="SHB159" s="63"/>
      <c r="SHC159" s="63"/>
      <c r="SHD159" s="63"/>
      <c r="SHE159" s="63"/>
      <c r="SHF159" s="63"/>
      <c r="SHG159" s="63"/>
      <c r="SHH159" s="63"/>
      <c r="SHI159" s="63"/>
      <c r="SHJ159" s="63"/>
      <c r="SHK159" s="63"/>
      <c r="SHL159" s="63"/>
      <c r="SHM159" s="63"/>
      <c r="SHN159" s="63"/>
      <c r="SHO159" s="63"/>
      <c r="SHP159" s="63"/>
      <c r="SHQ159" s="63"/>
      <c r="SHR159" s="63"/>
      <c r="SHS159" s="63"/>
      <c r="SHT159" s="63"/>
      <c r="SHU159" s="63"/>
      <c r="SHV159" s="63"/>
      <c r="SHW159" s="63"/>
      <c r="SHX159" s="63"/>
      <c r="SHY159" s="63"/>
      <c r="SHZ159" s="63"/>
      <c r="SIA159" s="63"/>
      <c r="SIB159" s="63"/>
      <c r="SIC159" s="63"/>
      <c r="SID159" s="63"/>
      <c r="SIE159" s="63"/>
      <c r="SIF159" s="63"/>
      <c r="SIG159" s="63"/>
      <c r="SIH159" s="63"/>
      <c r="SII159" s="63"/>
      <c r="SIJ159" s="63"/>
      <c r="SIK159" s="63"/>
      <c r="SIL159" s="63"/>
      <c r="SIM159" s="63"/>
      <c r="SIN159" s="63"/>
      <c r="SIO159" s="63"/>
      <c r="SIP159" s="63"/>
      <c r="SIQ159" s="63"/>
      <c r="SIR159" s="63"/>
      <c r="SIS159" s="63"/>
      <c r="SIT159" s="63"/>
      <c r="SIU159" s="63"/>
      <c r="SIV159" s="63"/>
      <c r="SIW159" s="63"/>
      <c r="SIX159" s="63"/>
      <c r="SIY159" s="63"/>
      <c r="SIZ159" s="63"/>
      <c r="SJA159" s="63"/>
      <c r="SJB159" s="63"/>
      <c r="SJC159" s="63"/>
      <c r="SJD159" s="63"/>
      <c r="SJE159" s="63"/>
      <c r="SJF159" s="63"/>
      <c r="SJG159" s="63"/>
      <c r="SJH159" s="63"/>
      <c r="SJI159" s="63"/>
      <c r="SJJ159" s="63"/>
      <c r="SJK159" s="63"/>
      <c r="SJL159" s="63"/>
      <c r="SJM159" s="63"/>
      <c r="SJN159" s="63"/>
      <c r="SJO159" s="63"/>
      <c r="SJP159" s="63"/>
      <c r="SJQ159" s="63"/>
      <c r="SJR159" s="63"/>
      <c r="SJS159" s="63"/>
      <c r="SJT159" s="63"/>
      <c r="SJU159" s="63"/>
      <c r="SJV159" s="63"/>
      <c r="SJW159" s="63"/>
      <c r="SJX159" s="63"/>
      <c r="SJY159" s="63"/>
      <c r="SJZ159" s="63"/>
      <c r="SKA159" s="63"/>
      <c r="SKB159" s="63"/>
      <c r="SKC159" s="63"/>
      <c r="SKD159" s="63"/>
      <c r="SKE159" s="63"/>
      <c r="SKF159" s="63"/>
      <c r="SKG159" s="63"/>
      <c r="SKH159" s="63"/>
      <c r="SKI159" s="63"/>
      <c r="SKJ159" s="63"/>
      <c r="SKK159" s="63"/>
      <c r="SKL159" s="63"/>
      <c r="SKM159" s="63"/>
      <c r="SKN159" s="63"/>
      <c r="SKO159" s="63"/>
      <c r="SKP159" s="63"/>
      <c r="SKQ159" s="63"/>
      <c r="SKR159" s="63"/>
      <c r="SKS159" s="63"/>
      <c r="SKT159" s="63"/>
      <c r="SKU159" s="63"/>
      <c r="SKV159" s="63"/>
      <c r="SKW159" s="63"/>
      <c r="SKX159" s="63"/>
      <c r="SKY159" s="63"/>
      <c r="SKZ159" s="63"/>
      <c r="SLA159" s="63"/>
      <c r="SLB159" s="63"/>
      <c r="SLC159" s="63"/>
      <c r="SLD159" s="63"/>
      <c r="SLE159" s="63"/>
      <c r="SLF159" s="63"/>
      <c r="SLG159" s="63"/>
      <c r="SLH159" s="63"/>
      <c r="SLI159" s="63"/>
      <c r="SLJ159" s="63"/>
      <c r="SLK159" s="63"/>
      <c r="SLL159" s="63"/>
      <c r="SLM159" s="63"/>
      <c r="SLN159" s="63"/>
      <c r="SLO159" s="63"/>
      <c r="SLP159" s="63"/>
      <c r="SLQ159" s="63"/>
      <c r="SLR159" s="63"/>
      <c r="SLS159" s="63"/>
      <c r="SLT159" s="63"/>
      <c r="SLU159" s="63"/>
      <c r="SLV159" s="63"/>
      <c r="SLW159" s="63"/>
      <c r="SLX159" s="63"/>
      <c r="SLY159" s="63"/>
      <c r="SLZ159" s="63"/>
      <c r="SMA159" s="63"/>
      <c r="SMB159" s="63"/>
      <c r="SMC159" s="63"/>
      <c r="SMD159" s="63"/>
      <c r="SME159" s="63"/>
      <c r="SMF159" s="63"/>
      <c r="SMG159" s="63"/>
      <c r="SMH159" s="63"/>
      <c r="SMI159" s="63"/>
      <c r="SMJ159" s="63"/>
      <c r="SMK159" s="63"/>
      <c r="SML159" s="63"/>
      <c r="SMM159" s="63"/>
      <c r="SMN159" s="63"/>
      <c r="SMO159" s="63"/>
      <c r="SMP159" s="63"/>
      <c r="SMQ159" s="63"/>
      <c r="SMR159" s="63"/>
      <c r="SMS159" s="63"/>
      <c r="SMT159" s="63"/>
      <c r="SMU159" s="63"/>
      <c r="SMV159" s="63"/>
      <c r="SMW159" s="63"/>
      <c r="SMX159" s="63"/>
      <c r="SMY159" s="63"/>
      <c r="SMZ159" s="63"/>
      <c r="SNA159" s="63"/>
      <c r="SNB159" s="63"/>
      <c r="SNC159" s="63"/>
      <c r="SND159" s="63"/>
      <c r="SNE159" s="63"/>
      <c r="SNF159" s="63"/>
      <c r="SNG159" s="63"/>
      <c r="SNH159" s="63"/>
      <c r="SNI159" s="63"/>
      <c r="SNJ159" s="63"/>
      <c r="SNK159" s="63"/>
      <c r="SNL159" s="63"/>
      <c r="SNM159" s="63"/>
      <c r="SNN159" s="63"/>
      <c r="SNO159" s="63"/>
      <c r="SNP159" s="63"/>
      <c r="SNQ159" s="63"/>
      <c r="SNR159" s="63"/>
      <c r="SNS159" s="63"/>
      <c r="SNT159" s="63"/>
      <c r="SNU159" s="63"/>
      <c r="SNV159" s="63"/>
      <c r="SNW159" s="63"/>
      <c r="SNX159" s="63"/>
      <c r="SNY159" s="63"/>
      <c r="SNZ159" s="63"/>
      <c r="SOA159" s="63"/>
      <c r="SOB159" s="63"/>
      <c r="SOC159" s="63"/>
      <c r="SOD159" s="63"/>
      <c r="SOE159" s="63"/>
      <c r="SOF159" s="63"/>
      <c r="SOG159" s="63"/>
      <c r="SOH159" s="63"/>
      <c r="SOI159" s="63"/>
      <c r="SOJ159" s="63"/>
      <c r="SOK159" s="63"/>
      <c r="SOL159" s="63"/>
      <c r="SOM159" s="63"/>
      <c r="SON159" s="63"/>
      <c r="SOO159" s="63"/>
      <c r="SOP159" s="63"/>
      <c r="SOQ159" s="63"/>
      <c r="SOR159" s="63"/>
      <c r="SOS159" s="63"/>
      <c r="SOT159" s="63"/>
      <c r="SOU159" s="63"/>
      <c r="SOV159" s="63"/>
      <c r="SOW159" s="63"/>
      <c r="SOX159" s="63"/>
      <c r="SOY159" s="63"/>
      <c r="SOZ159" s="63"/>
      <c r="SPA159" s="63"/>
      <c r="SPB159" s="63"/>
      <c r="SPC159" s="63"/>
      <c r="SPD159" s="63"/>
      <c r="SPE159" s="63"/>
      <c r="SPF159" s="63"/>
      <c r="SPG159" s="63"/>
      <c r="SPH159" s="63"/>
      <c r="SPI159" s="63"/>
      <c r="SPJ159" s="63"/>
      <c r="SPK159" s="63"/>
      <c r="SPL159" s="63"/>
      <c r="SPM159" s="63"/>
      <c r="SPN159" s="63"/>
      <c r="SPO159" s="63"/>
      <c r="SPP159" s="63"/>
      <c r="SPQ159" s="63"/>
      <c r="SPR159" s="63"/>
      <c r="SPS159" s="63"/>
      <c r="SPT159" s="63"/>
      <c r="SPU159" s="63"/>
      <c r="SPV159" s="63"/>
      <c r="SPW159" s="63"/>
      <c r="SPX159" s="63"/>
      <c r="SPY159" s="63"/>
      <c r="SPZ159" s="63"/>
      <c r="SQA159" s="63"/>
      <c r="SQB159" s="63"/>
      <c r="SQC159" s="63"/>
      <c r="SQD159" s="63"/>
      <c r="SQE159" s="63"/>
      <c r="SQF159" s="63"/>
      <c r="SQG159" s="63"/>
      <c r="SQH159" s="63"/>
      <c r="SQI159" s="63"/>
      <c r="SQJ159" s="63"/>
      <c r="SQK159" s="63"/>
      <c r="SQL159" s="63"/>
      <c r="SQM159" s="63"/>
      <c r="SQN159" s="63"/>
      <c r="SQO159" s="63"/>
      <c r="SQP159" s="63"/>
      <c r="SQQ159" s="63"/>
      <c r="SQR159" s="63"/>
      <c r="SQS159" s="63"/>
      <c r="SQT159" s="63"/>
      <c r="SQU159" s="63"/>
      <c r="SQV159" s="63"/>
      <c r="SQW159" s="63"/>
      <c r="SQX159" s="63"/>
      <c r="SQY159" s="63"/>
      <c r="SQZ159" s="63"/>
      <c r="SRA159" s="63"/>
      <c r="SRB159" s="63"/>
      <c r="SRC159" s="63"/>
      <c r="SRD159" s="63"/>
      <c r="SRE159" s="63"/>
      <c r="SRF159" s="63"/>
      <c r="SRG159" s="63"/>
      <c r="SRH159" s="63"/>
      <c r="SRI159" s="63"/>
      <c r="SRJ159" s="63"/>
      <c r="SRK159" s="63"/>
      <c r="SRL159" s="63"/>
      <c r="SRM159" s="63"/>
      <c r="SRN159" s="63"/>
      <c r="SRO159" s="63"/>
      <c r="SRP159" s="63"/>
      <c r="SRQ159" s="63"/>
      <c r="SRR159" s="63"/>
      <c r="SRS159" s="63"/>
      <c r="SRT159" s="63"/>
      <c r="SRU159" s="63"/>
      <c r="SRV159" s="63"/>
      <c r="SRW159" s="63"/>
      <c r="SRX159" s="63"/>
      <c r="SRY159" s="63"/>
      <c r="SRZ159" s="63"/>
      <c r="SSA159" s="63"/>
      <c r="SSB159" s="63"/>
      <c r="SSC159" s="63"/>
      <c r="SSD159" s="63"/>
      <c r="SSE159" s="63"/>
      <c r="SSF159" s="63"/>
      <c r="SSG159" s="63"/>
      <c r="SSH159" s="63"/>
      <c r="SSI159" s="63"/>
      <c r="SSJ159" s="63"/>
      <c r="SSK159" s="63"/>
      <c r="SSL159" s="63"/>
      <c r="SSM159" s="63"/>
      <c r="SSN159" s="63"/>
      <c r="SSO159" s="63"/>
      <c r="SSP159" s="63"/>
      <c r="SSQ159" s="63"/>
      <c r="SSR159" s="63"/>
      <c r="SSS159" s="63"/>
      <c r="SST159" s="63"/>
      <c r="SSU159" s="63"/>
      <c r="SSV159" s="63"/>
      <c r="SSW159" s="63"/>
      <c r="SSX159" s="63"/>
      <c r="SSY159" s="63"/>
      <c r="SSZ159" s="63"/>
      <c r="STA159" s="63"/>
      <c r="STB159" s="63"/>
      <c r="STC159" s="63"/>
      <c r="STD159" s="63"/>
      <c r="STE159" s="63"/>
      <c r="STF159" s="63"/>
      <c r="STG159" s="63"/>
      <c r="STH159" s="63"/>
      <c r="STI159" s="63"/>
      <c r="STJ159" s="63"/>
      <c r="STK159" s="63"/>
      <c r="STL159" s="63"/>
      <c r="STM159" s="63"/>
      <c r="STN159" s="63"/>
      <c r="STO159" s="63"/>
      <c r="STP159" s="63"/>
      <c r="STQ159" s="63"/>
      <c r="STR159" s="63"/>
      <c r="STS159" s="63"/>
      <c r="STT159" s="63"/>
      <c r="STU159" s="63"/>
      <c r="STV159" s="63"/>
      <c r="STW159" s="63"/>
      <c r="STX159" s="63"/>
      <c r="STY159" s="63"/>
      <c r="STZ159" s="63"/>
      <c r="SUA159" s="63"/>
      <c r="SUB159" s="63"/>
      <c r="SUC159" s="63"/>
      <c r="SUD159" s="63"/>
      <c r="SUE159" s="63"/>
      <c r="SUF159" s="63"/>
      <c r="SUG159" s="63"/>
      <c r="SUH159" s="63"/>
      <c r="SUI159" s="63"/>
      <c r="SUJ159" s="63"/>
      <c r="SUK159" s="63"/>
      <c r="SUL159" s="63"/>
      <c r="SUM159" s="63"/>
      <c r="SUN159" s="63"/>
      <c r="SUO159" s="63"/>
      <c r="SUP159" s="63"/>
      <c r="SUQ159" s="63"/>
      <c r="SUR159" s="63"/>
      <c r="SUS159" s="63"/>
      <c r="SUT159" s="63"/>
      <c r="SUU159" s="63"/>
      <c r="SUV159" s="63"/>
      <c r="SUW159" s="63"/>
      <c r="SUX159" s="63"/>
      <c r="SUY159" s="63"/>
      <c r="SUZ159" s="63"/>
      <c r="SVA159" s="63"/>
      <c r="SVB159" s="63"/>
      <c r="SVC159" s="63"/>
      <c r="SVD159" s="63"/>
      <c r="SVE159" s="63"/>
      <c r="SVF159" s="63"/>
      <c r="SVG159" s="63"/>
      <c r="SVH159" s="63"/>
      <c r="SVI159" s="63"/>
      <c r="SVJ159" s="63"/>
      <c r="SVK159" s="63"/>
      <c r="SVL159" s="63"/>
      <c r="SVM159" s="63"/>
      <c r="SVN159" s="63"/>
      <c r="SVO159" s="63"/>
      <c r="SVP159" s="63"/>
      <c r="SVQ159" s="63"/>
      <c r="SVR159" s="63"/>
      <c r="SVS159" s="63"/>
      <c r="SVT159" s="63"/>
      <c r="SVU159" s="63"/>
      <c r="SVV159" s="63"/>
      <c r="SVW159" s="63"/>
      <c r="SVX159" s="63"/>
      <c r="SVY159" s="63"/>
      <c r="SVZ159" s="63"/>
      <c r="SWA159" s="63"/>
      <c r="SWB159" s="63"/>
      <c r="SWC159" s="63"/>
      <c r="SWD159" s="63"/>
      <c r="SWE159" s="63"/>
      <c r="SWF159" s="63"/>
      <c r="SWG159" s="63"/>
      <c r="SWH159" s="63"/>
      <c r="SWI159" s="63"/>
      <c r="SWJ159" s="63"/>
      <c r="SWK159" s="63"/>
      <c r="SWL159" s="63"/>
      <c r="SWM159" s="63"/>
      <c r="SWN159" s="63"/>
      <c r="SWO159" s="63"/>
      <c r="SWP159" s="63"/>
      <c r="SWQ159" s="63"/>
      <c r="SWR159" s="63"/>
      <c r="SWS159" s="63"/>
      <c r="SWT159" s="63"/>
      <c r="SWU159" s="63"/>
      <c r="SWV159" s="63"/>
      <c r="SWW159" s="63"/>
      <c r="SWX159" s="63"/>
      <c r="SWY159" s="63"/>
      <c r="SWZ159" s="63"/>
      <c r="SXA159" s="63"/>
      <c r="SXB159" s="63"/>
      <c r="SXC159" s="63"/>
      <c r="SXD159" s="63"/>
      <c r="SXE159" s="63"/>
      <c r="SXF159" s="63"/>
      <c r="SXG159" s="63"/>
      <c r="SXH159" s="63"/>
      <c r="SXI159" s="63"/>
      <c r="SXJ159" s="63"/>
      <c r="SXK159" s="63"/>
      <c r="SXL159" s="63"/>
      <c r="SXM159" s="63"/>
      <c r="SXN159" s="63"/>
      <c r="SXO159" s="63"/>
      <c r="SXP159" s="63"/>
      <c r="SXQ159" s="63"/>
      <c r="SXR159" s="63"/>
      <c r="SXS159" s="63"/>
      <c r="SXT159" s="63"/>
      <c r="SXU159" s="63"/>
      <c r="SXV159" s="63"/>
      <c r="SXW159" s="63"/>
      <c r="SXX159" s="63"/>
      <c r="SXY159" s="63"/>
      <c r="SXZ159" s="63"/>
      <c r="SYA159" s="63"/>
      <c r="SYB159" s="63"/>
      <c r="SYC159" s="63"/>
      <c r="SYD159" s="63"/>
      <c r="SYE159" s="63"/>
      <c r="SYF159" s="63"/>
      <c r="SYG159" s="63"/>
      <c r="SYH159" s="63"/>
      <c r="SYI159" s="63"/>
      <c r="SYJ159" s="63"/>
      <c r="SYK159" s="63"/>
      <c r="SYL159" s="63"/>
      <c r="SYM159" s="63"/>
      <c r="SYN159" s="63"/>
      <c r="SYO159" s="63"/>
      <c r="SYP159" s="63"/>
      <c r="SYQ159" s="63"/>
      <c r="SYR159" s="63"/>
      <c r="SYS159" s="63"/>
      <c r="SYT159" s="63"/>
      <c r="SYU159" s="63"/>
      <c r="SYV159" s="63"/>
      <c r="SYW159" s="63"/>
      <c r="SYX159" s="63"/>
      <c r="SYY159" s="63"/>
      <c r="SYZ159" s="63"/>
      <c r="SZA159" s="63"/>
      <c r="SZB159" s="63"/>
      <c r="SZC159" s="63"/>
      <c r="SZD159" s="63"/>
      <c r="SZE159" s="63"/>
      <c r="SZF159" s="63"/>
      <c r="SZG159" s="63"/>
      <c r="SZH159" s="63"/>
      <c r="SZI159" s="63"/>
      <c r="SZJ159" s="63"/>
      <c r="SZK159" s="63"/>
      <c r="SZL159" s="63"/>
      <c r="SZM159" s="63"/>
      <c r="SZN159" s="63"/>
      <c r="SZO159" s="63"/>
      <c r="SZP159" s="63"/>
      <c r="SZQ159" s="63"/>
      <c r="SZR159" s="63"/>
      <c r="SZS159" s="63"/>
      <c r="SZT159" s="63"/>
      <c r="SZU159" s="63"/>
      <c r="SZV159" s="63"/>
      <c r="SZW159" s="63"/>
      <c r="SZX159" s="63"/>
      <c r="SZY159" s="63"/>
      <c r="SZZ159" s="63"/>
      <c r="TAA159" s="63"/>
      <c r="TAB159" s="63"/>
      <c r="TAC159" s="63"/>
      <c r="TAD159" s="63"/>
      <c r="TAE159" s="63"/>
      <c r="TAF159" s="63"/>
      <c r="TAG159" s="63"/>
      <c r="TAH159" s="63"/>
      <c r="TAI159" s="63"/>
      <c r="TAJ159" s="63"/>
      <c r="TAK159" s="63"/>
      <c r="TAL159" s="63"/>
      <c r="TAM159" s="63"/>
      <c r="TAN159" s="63"/>
      <c r="TAO159" s="63"/>
      <c r="TAP159" s="63"/>
      <c r="TAQ159" s="63"/>
      <c r="TAR159" s="63"/>
      <c r="TAS159" s="63"/>
      <c r="TAT159" s="63"/>
      <c r="TAU159" s="63"/>
      <c r="TAV159" s="63"/>
      <c r="TAW159" s="63"/>
      <c r="TAX159" s="63"/>
      <c r="TAY159" s="63"/>
      <c r="TAZ159" s="63"/>
      <c r="TBA159" s="63"/>
      <c r="TBB159" s="63"/>
      <c r="TBC159" s="63"/>
      <c r="TBD159" s="63"/>
      <c r="TBE159" s="63"/>
      <c r="TBF159" s="63"/>
      <c r="TBG159" s="63"/>
      <c r="TBH159" s="63"/>
      <c r="TBI159" s="63"/>
      <c r="TBJ159" s="63"/>
      <c r="TBK159" s="63"/>
      <c r="TBL159" s="63"/>
      <c r="TBM159" s="63"/>
      <c r="TBN159" s="63"/>
      <c r="TBO159" s="63"/>
      <c r="TBP159" s="63"/>
      <c r="TBQ159" s="63"/>
      <c r="TBR159" s="63"/>
      <c r="TBS159" s="63"/>
      <c r="TBT159" s="63"/>
      <c r="TBU159" s="63"/>
      <c r="TBV159" s="63"/>
      <c r="TBW159" s="63"/>
      <c r="TBX159" s="63"/>
      <c r="TBY159" s="63"/>
      <c r="TBZ159" s="63"/>
      <c r="TCA159" s="63"/>
      <c r="TCB159" s="63"/>
      <c r="TCC159" s="63"/>
      <c r="TCD159" s="63"/>
      <c r="TCE159" s="63"/>
      <c r="TCF159" s="63"/>
      <c r="TCG159" s="63"/>
      <c r="TCH159" s="63"/>
      <c r="TCI159" s="63"/>
      <c r="TCJ159" s="63"/>
      <c r="TCK159" s="63"/>
      <c r="TCL159" s="63"/>
      <c r="TCM159" s="63"/>
      <c r="TCN159" s="63"/>
      <c r="TCO159" s="63"/>
      <c r="TCP159" s="63"/>
      <c r="TCQ159" s="63"/>
      <c r="TCR159" s="63"/>
      <c r="TCS159" s="63"/>
      <c r="TCT159" s="63"/>
      <c r="TCU159" s="63"/>
      <c r="TCV159" s="63"/>
      <c r="TCW159" s="63"/>
      <c r="TCX159" s="63"/>
      <c r="TCY159" s="63"/>
      <c r="TCZ159" s="63"/>
      <c r="TDA159" s="63"/>
      <c r="TDB159" s="63"/>
      <c r="TDC159" s="63"/>
      <c r="TDD159" s="63"/>
      <c r="TDE159" s="63"/>
      <c r="TDF159" s="63"/>
      <c r="TDG159" s="63"/>
      <c r="TDH159" s="63"/>
      <c r="TDI159" s="63"/>
      <c r="TDJ159" s="63"/>
      <c r="TDK159" s="63"/>
      <c r="TDL159" s="63"/>
      <c r="TDM159" s="63"/>
      <c r="TDN159" s="63"/>
      <c r="TDO159" s="63"/>
      <c r="TDP159" s="63"/>
      <c r="TDQ159" s="63"/>
      <c r="TDR159" s="63"/>
      <c r="TDS159" s="63"/>
      <c r="TDT159" s="63"/>
      <c r="TDU159" s="63"/>
      <c r="TDV159" s="63"/>
      <c r="TDW159" s="63"/>
      <c r="TDX159" s="63"/>
      <c r="TDY159" s="63"/>
      <c r="TDZ159" s="63"/>
      <c r="TEA159" s="63"/>
      <c r="TEB159" s="63"/>
      <c r="TEC159" s="63"/>
      <c r="TED159" s="63"/>
      <c r="TEE159" s="63"/>
      <c r="TEF159" s="63"/>
      <c r="TEG159" s="63"/>
      <c r="TEH159" s="63"/>
      <c r="TEI159" s="63"/>
      <c r="TEJ159" s="63"/>
      <c r="TEK159" s="63"/>
      <c r="TEL159" s="63"/>
      <c r="TEM159" s="63"/>
      <c r="TEN159" s="63"/>
      <c r="TEO159" s="63"/>
      <c r="TEP159" s="63"/>
      <c r="TEQ159" s="63"/>
      <c r="TER159" s="63"/>
      <c r="TES159" s="63"/>
      <c r="TET159" s="63"/>
      <c r="TEU159" s="63"/>
      <c r="TEV159" s="63"/>
      <c r="TEW159" s="63"/>
      <c r="TEX159" s="63"/>
      <c r="TEY159" s="63"/>
      <c r="TEZ159" s="63"/>
      <c r="TFA159" s="63"/>
      <c r="TFB159" s="63"/>
      <c r="TFC159" s="63"/>
      <c r="TFD159" s="63"/>
      <c r="TFE159" s="63"/>
      <c r="TFF159" s="63"/>
      <c r="TFG159" s="63"/>
      <c r="TFH159" s="63"/>
      <c r="TFI159" s="63"/>
      <c r="TFJ159" s="63"/>
      <c r="TFK159" s="63"/>
      <c r="TFL159" s="63"/>
      <c r="TFM159" s="63"/>
      <c r="TFN159" s="63"/>
      <c r="TFO159" s="63"/>
      <c r="TFP159" s="63"/>
      <c r="TFQ159" s="63"/>
      <c r="TFR159" s="63"/>
      <c r="TFS159" s="63"/>
      <c r="TFT159" s="63"/>
      <c r="TFU159" s="63"/>
      <c r="TFV159" s="63"/>
      <c r="TFW159" s="63"/>
      <c r="TFX159" s="63"/>
      <c r="TFY159" s="63"/>
      <c r="TFZ159" s="63"/>
      <c r="TGA159" s="63"/>
      <c r="TGB159" s="63"/>
      <c r="TGC159" s="63"/>
      <c r="TGD159" s="63"/>
      <c r="TGE159" s="63"/>
      <c r="TGF159" s="63"/>
      <c r="TGG159" s="63"/>
      <c r="TGH159" s="63"/>
      <c r="TGI159" s="63"/>
      <c r="TGJ159" s="63"/>
      <c r="TGK159" s="63"/>
      <c r="TGL159" s="63"/>
      <c r="TGM159" s="63"/>
      <c r="TGN159" s="63"/>
      <c r="TGO159" s="63"/>
      <c r="TGP159" s="63"/>
      <c r="TGQ159" s="63"/>
      <c r="TGR159" s="63"/>
      <c r="TGS159" s="63"/>
      <c r="TGT159" s="63"/>
      <c r="TGU159" s="63"/>
      <c r="TGV159" s="63"/>
      <c r="TGW159" s="63"/>
      <c r="TGX159" s="63"/>
      <c r="TGY159" s="63"/>
      <c r="TGZ159" s="63"/>
      <c r="THA159" s="63"/>
      <c r="THB159" s="63"/>
      <c r="THC159" s="63"/>
      <c r="THD159" s="63"/>
      <c r="THE159" s="63"/>
      <c r="THF159" s="63"/>
      <c r="THG159" s="63"/>
      <c r="THH159" s="63"/>
      <c r="THI159" s="63"/>
      <c r="THJ159" s="63"/>
      <c r="THK159" s="63"/>
      <c r="THL159" s="63"/>
      <c r="THM159" s="63"/>
      <c r="THN159" s="63"/>
      <c r="THO159" s="63"/>
      <c r="THP159" s="63"/>
      <c r="THQ159" s="63"/>
      <c r="THR159" s="63"/>
      <c r="THS159" s="63"/>
      <c r="THT159" s="63"/>
      <c r="THU159" s="63"/>
      <c r="THV159" s="63"/>
      <c r="THW159" s="63"/>
      <c r="THX159" s="63"/>
      <c r="THY159" s="63"/>
      <c r="THZ159" s="63"/>
      <c r="TIA159" s="63"/>
      <c r="TIB159" s="63"/>
      <c r="TIC159" s="63"/>
      <c r="TID159" s="63"/>
      <c r="TIE159" s="63"/>
      <c r="TIF159" s="63"/>
      <c r="TIG159" s="63"/>
      <c r="TIH159" s="63"/>
      <c r="TII159" s="63"/>
      <c r="TIJ159" s="63"/>
      <c r="TIK159" s="63"/>
      <c r="TIL159" s="63"/>
      <c r="TIM159" s="63"/>
      <c r="TIN159" s="63"/>
      <c r="TIO159" s="63"/>
      <c r="TIP159" s="63"/>
      <c r="TIQ159" s="63"/>
      <c r="TIR159" s="63"/>
      <c r="TIS159" s="63"/>
      <c r="TIT159" s="63"/>
      <c r="TIU159" s="63"/>
      <c r="TIV159" s="63"/>
      <c r="TIW159" s="63"/>
      <c r="TIX159" s="63"/>
      <c r="TIY159" s="63"/>
      <c r="TIZ159" s="63"/>
      <c r="TJA159" s="63"/>
      <c r="TJB159" s="63"/>
      <c r="TJC159" s="63"/>
      <c r="TJD159" s="63"/>
      <c r="TJE159" s="63"/>
      <c r="TJF159" s="63"/>
      <c r="TJG159" s="63"/>
      <c r="TJH159" s="63"/>
      <c r="TJI159" s="63"/>
      <c r="TJJ159" s="63"/>
      <c r="TJK159" s="63"/>
      <c r="TJL159" s="63"/>
      <c r="TJM159" s="63"/>
      <c r="TJN159" s="63"/>
      <c r="TJO159" s="63"/>
      <c r="TJP159" s="63"/>
      <c r="TJQ159" s="63"/>
      <c r="TJR159" s="63"/>
      <c r="TJS159" s="63"/>
      <c r="TJT159" s="63"/>
      <c r="TJU159" s="63"/>
      <c r="TJV159" s="63"/>
      <c r="TJW159" s="63"/>
      <c r="TJX159" s="63"/>
      <c r="TJY159" s="63"/>
      <c r="TJZ159" s="63"/>
      <c r="TKA159" s="63"/>
      <c r="TKB159" s="63"/>
      <c r="TKC159" s="63"/>
      <c r="TKD159" s="63"/>
      <c r="TKE159" s="63"/>
      <c r="TKF159" s="63"/>
      <c r="TKG159" s="63"/>
      <c r="TKH159" s="63"/>
      <c r="TKI159" s="63"/>
      <c r="TKJ159" s="63"/>
      <c r="TKK159" s="63"/>
      <c r="TKL159" s="63"/>
      <c r="TKM159" s="63"/>
      <c r="TKN159" s="63"/>
      <c r="TKO159" s="63"/>
      <c r="TKP159" s="63"/>
      <c r="TKQ159" s="63"/>
      <c r="TKR159" s="63"/>
      <c r="TKS159" s="63"/>
      <c r="TKT159" s="63"/>
      <c r="TKU159" s="63"/>
      <c r="TKV159" s="63"/>
      <c r="TKW159" s="63"/>
      <c r="TKX159" s="63"/>
      <c r="TKY159" s="63"/>
      <c r="TKZ159" s="63"/>
      <c r="TLA159" s="63"/>
      <c r="TLB159" s="63"/>
      <c r="TLC159" s="63"/>
      <c r="TLD159" s="63"/>
      <c r="TLE159" s="63"/>
      <c r="TLF159" s="63"/>
      <c r="TLG159" s="63"/>
      <c r="TLH159" s="63"/>
      <c r="TLI159" s="63"/>
      <c r="TLJ159" s="63"/>
      <c r="TLK159" s="63"/>
      <c r="TLL159" s="63"/>
      <c r="TLM159" s="63"/>
      <c r="TLN159" s="63"/>
      <c r="TLO159" s="63"/>
      <c r="TLP159" s="63"/>
      <c r="TLQ159" s="63"/>
      <c r="TLR159" s="63"/>
      <c r="TLS159" s="63"/>
      <c r="TLT159" s="63"/>
      <c r="TLU159" s="63"/>
      <c r="TLV159" s="63"/>
      <c r="TLW159" s="63"/>
      <c r="TLX159" s="63"/>
      <c r="TLY159" s="63"/>
      <c r="TLZ159" s="63"/>
      <c r="TMA159" s="63"/>
      <c r="TMB159" s="63"/>
      <c r="TMC159" s="63"/>
      <c r="TMD159" s="63"/>
      <c r="TME159" s="63"/>
      <c r="TMF159" s="63"/>
      <c r="TMG159" s="63"/>
      <c r="TMH159" s="63"/>
      <c r="TMI159" s="63"/>
      <c r="TMJ159" s="63"/>
      <c r="TMK159" s="63"/>
      <c r="TML159" s="63"/>
      <c r="TMM159" s="63"/>
      <c r="TMN159" s="63"/>
      <c r="TMO159" s="63"/>
      <c r="TMP159" s="63"/>
      <c r="TMQ159" s="63"/>
      <c r="TMR159" s="63"/>
      <c r="TMS159" s="63"/>
      <c r="TMT159" s="63"/>
      <c r="TMU159" s="63"/>
      <c r="TMV159" s="63"/>
      <c r="TMW159" s="63"/>
      <c r="TMX159" s="63"/>
      <c r="TMY159" s="63"/>
      <c r="TMZ159" s="63"/>
      <c r="TNA159" s="63"/>
      <c r="TNB159" s="63"/>
      <c r="TNC159" s="63"/>
      <c r="TND159" s="63"/>
      <c r="TNE159" s="63"/>
      <c r="TNF159" s="63"/>
      <c r="TNG159" s="63"/>
      <c r="TNH159" s="63"/>
      <c r="TNI159" s="63"/>
      <c r="TNJ159" s="63"/>
      <c r="TNK159" s="63"/>
      <c r="TNL159" s="63"/>
      <c r="TNM159" s="63"/>
      <c r="TNN159" s="63"/>
      <c r="TNO159" s="63"/>
      <c r="TNP159" s="63"/>
      <c r="TNQ159" s="63"/>
      <c r="TNR159" s="63"/>
      <c r="TNS159" s="63"/>
      <c r="TNT159" s="63"/>
      <c r="TNU159" s="63"/>
      <c r="TNV159" s="63"/>
      <c r="TNW159" s="63"/>
      <c r="TNX159" s="63"/>
      <c r="TNY159" s="63"/>
      <c r="TNZ159" s="63"/>
      <c r="TOA159" s="63"/>
      <c r="TOB159" s="63"/>
      <c r="TOC159" s="63"/>
      <c r="TOD159" s="63"/>
      <c r="TOE159" s="63"/>
      <c r="TOF159" s="63"/>
      <c r="TOG159" s="63"/>
      <c r="TOH159" s="63"/>
      <c r="TOI159" s="63"/>
      <c r="TOJ159" s="63"/>
      <c r="TOK159" s="63"/>
      <c r="TOL159" s="63"/>
      <c r="TOM159" s="63"/>
      <c r="TON159" s="63"/>
      <c r="TOO159" s="63"/>
      <c r="TOP159" s="63"/>
      <c r="TOQ159" s="63"/>
      <c r="TOR159" s="63"/>
      <c r="TOS159" s="63"/>
      <c r="TOT159" s="63"/>
      <c r="TOU159" s="63"/>
      <c r="TOV159" s="63"/>
      <c r="TOW159" s="63"/>
      <c r="TOX159" s="63"/>
      <c r="TOY159" s="63"/>
      <c r="TOZ159" s="63"/>
      <c r="TPA159" s="63"/>
      <c r="TPB159" s="63"/>
      <c r="TPC159" s="63"/>
      <c r="TPD159" s="63"/>
      <c r="TPE159" s="63"/>
      <c r="TPF159" s="63"/>
      <c r="TPG159" s="63"/>
      <c r="TPH159" s="63"/>
      <c r="TPI159" s="63"/>
      <c r="TPJ159" s="63"/>
      <c r="TPK159" s="63"/>
      <c r="TPL159" s="63"/>
      <c r="TPM159" s="63"/>
      <c r="TPN159" s="63"/>
      <c r="TPO159" s="63"/>
      <c r="TPP159" s="63"/>
      <c r="TPQ159" s="63"/>
      <c r="TPR159" s="63"/>
      <c r="TPS159" s="63"/>
      <c r="TPT159" s="63"/>
      <c r="TPU159" s="63"/>
      <c r="TPV159" s="63"/>
      <c r="TPW159" s="63"/>
      <c r="TPX159" s="63"/>
      <c r="TPY159" s="63"/>
      <c r="TPZ159" s="63"/>
      <c r="TQA159" s="63"/>
      <c r="TQB159" s="63"/>
      <c r="TQC159" s="63"/>
      <c r="TQD159" s="63"/>
      <c r="TQE159" s="63"/>
      <c r="TQF159" s="63"/>
      <c r="TQG159" s="63"/>
      <c r="TQH159" s="63"/>
      <c r="TQI159" s="63"/>
      <c r="TQJ159" s="63"/>
      <c r="TQK159" s="63"/>
      <c r="TQL159" s="63"/>
      <c r="TQM159" s="63"/>
      <c r="TQN159" s="63"/>
      <c r="TQO159" s="63"/>
      <c r="TQP159" s="63"/>
      <c r="TQQ159" s="63"/>
      <c r="TQR159" s="63"/>
      <c r="TQS159" s="63"/>
      <c r="TQT159" s="63"/>
      <c r="TQU159" s="63"/>
      <c r="TQV159" s="63"/>
      <c r="TQW159" s="63"/>
      <c r="TQX159" s="63"/>
      <c r="TQY159" s="63"/>
      <c r="TQZ159" s="63"/>
      <c r="TRA159" s="63"/>
      <c r="TRB159" s="63"/>
      <c r="TRC159" s="63"/>
      <c r="TRD159" s="63"/>
      <c r="TRE159" s="63"/>
      <c r="TRF159" s="63"/>
      <c r="TRG159" s="63"/>
      <c r="TRH159" s="63"/>
      <c r="TRI159" s="63"/>
      <c r="TRJ159" s="63"/>
      <c r="TRK159" s="63"/>
      <c r="TRL159" s="63"/>
      <c r="TRM159" s="63"/>
      <c r="TRN159" s="63"/>
      <c r="TRO159" s="63"/>
      <c r="TRP159" s="63"/>
      <c r="TRQ159" s="63"/>
      <c r="TRR159" s="63"/>
      <c r="TRS159" s="63"/>
      <c r="TRT159" s="63"/>
      <c r="TRU159" s="63"/>
      <c r="TRV159" s="63"/>
      <c r="TRW159" s="63"/>
      <c r="TRX159" s="63"/>
      <c r="TRY159" s="63"/>
      <c r="TRZ159" s="63"/>
      <c r="TSA159" s="63"/>
      <c r="TSB159" s="63"/>
      <c r="TSC159" s="63"/>
      <c r="TSD159" s="63"/>
      <c r="TSE159" s="63"/>
      <c r="TSF159" s="63"/>
      <c r="TSG159" s="63"/>
      <c r="TSH159" s="63"/>
      <c r="TSI159" s="63"/>
      <c r="TSJ159" s="63"/>
      <c r="TSK159" s="63"/>
      <c r="TSL159" s="63"/>
      <c r="TSM159" s="63"/>
      <c r="TSN159" s="63"/>
      <c r="TSO159" s="63"/>
      <c r="TSP159" s="63"/>
      <c r="TSQ159" s="63"/>
      <c r="TSR159" s="63"/>
      <c r="TSS159" s="63"/>
      <c r="TST159" s="63"/>
      <c r="TSU159" s="63"/>
      <c r="TSV159" s="63"/>
      <c r="TSW159" s="63"/>
      <c r="TSX159" s="63"/>
      <c r="TSY159" s="63"/>
      <c r="TSZ159" s="63"/>
      <c r="TTA159" s="63"/>
      <c r="TTB159" s="63"/>
      <c r="TTC159" s="63"/>
      <c r="TTD159" s="63"/>
      <c r="TTE159" s="63"/>
      <c r="TTF159" s="63"/>
      <c r="TTG159" s="63"/>
      <c r="TTH159" s="63"/>
      <c r="TTI159" s="63"/>
      <c r="TTJ159" s="63"/>
      <c r="TTK159" s="63"/>
      <c r="TTL159" s="63"/>
      <c r="TTM159" s="63"/>
      <c r="TTN159" s="63"/>
      <c r="TTO159" s="63"/>
      <c r="TTP159" s="63"/>
      <c r="TTQ159" s="63"/>
      <c r="TTR159" s="63"/>
      <c r="TTS159" s="63"/>
      <c r="TTT159" s="63"/>
      <c r="TTU159" s="63"/>
      <c r="TTV159" s="63"/>
      <c r="TTW159" s="63"/>
      <c r="TTX159" s="63"/>
      <c r="TTY159" s="63"/>
      <c r="TTZ159" s="63"/>
      <c r="TUA159" s="63"/>
      <c r="TUB159" s="63"/>
      <c r="TUC159" s="63"/>
      <c r="TUD159" s="63"/>
      <c r="TUE159" s="63"/>
      <c r="TUF159" s="63"/>
      <c r="TUG159" s="63"/>
      <c r="TUH159" s="63"/>
      <c r="TUI159" s="63"/>
      <c r="TUJ159" s="63"/>
      <c r="TUK159" s="63"/>
      <c r="TUL159" s="63"/>
      <c r="TUM159" s="63"/>
      <c r="TUN159" s="63"/>
      <c r="TUO159" s="63"/>
      <c r="TUP159" s="63"/>
      <c r="TUQ159" s="63"/>
      <c r="TUR159" s="63"/>
      <c r="TUS159" s="63"/>
      <c r="TUT159" s="63"/>
      <c r="TUU159" s="63"/>
      <c r="TUV159" s="63"/>
      <c r="TUW159" s="63"/>
      <c r="TUX159" s="63"/>
      <c r="TUY159" s="63"/>
      <c r="TUZ159" s="63"/>
      <c r="TVA159" s="63"/>
      <c r="TVB159" s="63"/>
      <c r="TVC159" s="63"/>
      <c r="TVD159" s="63"/>
      <c r="TVE159" s="63"/>
      <c r="TVF159" s="63"/>
      <c r="TVG159" s="63"/>
      <c r="TVH159" s="63"/>
      <c r="TVI159" s="63"/>
      <c r="TVJ159" s="63"/>
      <c r="TVK159" s="63"/>
      <c r="TVL159" s="63"/>
      <c r="TVM159" s="63"/>
      <c r="TVN159" s="63"/>
      <c r="TVO159" s="63"/>
      <c r="TVP159" s="63"/>
      <c r="TVQ159" s="63"/>
      <c r="TVR159" s="63"/>
      <c r="TVS159" s="63"/>
      <c r="TVT159" s="63"/>
      <c r="TVU159" s="63"/>
      <c r="TVV159" s="63"/>
      <c r="TVW159" s="63"/>
      <c r="TVX159" s="63"/>
      <c r="TVY159" s="63"/>
      <c r="TVZ159" s="63"/>
      <c r="TWA159" s="63"/>
      <c r="TWB159" s="63"/>
      <c r="TWC159" s="63"/>
      <c r="TWD159" s="63"/>
      <c r="TWE159" s="63"/>
      <c r="TWF159" s="63"/>
      <c r="TWG159" s="63"/>
      <c r="TWH159" s="63"/>
      <c r="TWI159" s="63"/>
      <c r="TWJ159" s="63"/>
      <c r="TWK159" s="63"/>
      <c r="TWL159" s="63"/>
      <c r="TWM159" s="63"/>
      <c r="TWN159" s="63"/>
      <c r="TWO159" s="63"/>
      <c r="TWP159" s="63"/>
      <c r="TWQ159" s="63"/>
      <c r="TWR159" s="63"/>
      <c r="TWS159" s="63"/>
      <c r="TWT159" s="63"/>
      <c r="TWU159" s="63"/>
      <c r="TWV159" s="63"/>
      <c r="TWW159" s="63"/>
      <c r="TWX159" s="63"/>
      <c r="TWY159" s="63"/>
      <c r="TWZ159" s="63"/>
      <c r="TXA159" s="63"/>
      <c r="TXB159" s="63"/>
      <c r="TXC159" s="63"/>
      <c r="TXD159" s="63"/>
      <c r="TXE159" s="63"/>
      <c r="TXF159" s="63"/>
      <c r="TXG159" s="63"/>
      <c r="TXH159" s="63"/>
      <c r="TXI159" s="63"/>
      <c r="TXJ159" s="63"/>
      <c r="TXK159" s="63"/>
      <c r="TXL159" s="63"/>
      <c r="TXM159" s="63"/>
      <c r="TXN159" s="63"/>
      <c r="TXO159" s="63"/>
      <c r="TXP159" s="63"/>
      <c r="TXQ159" s="63"/>
      <c r="TXR159" s="63"/>
      <c r="TXS159" s="63"/>
      <c r="TXT159" s="63"/>
      <c r="TXU159" s="63"/>
      <c r="TXV159" s="63"/>
      <c r="TXW159" s="63"/>
      <c r="TXX159" s="63"/>
      <c r="TXY159" s="63"/>
      <c r="TXZ159" s="63"/>
      <c r="TYA159" s="63"/>
      <c r="TYB159" s="63"/>
      <c r="TYC159" s="63"/>
      <c r="TYD159" s="63"/>
      <c r="TYE159" s="63"/>
      <c r="TYF159" s="63"/>
      <c r="TYG159" s="63"/>
      <c r="TYH159" s="63"/>
      <c r="TYI159" s="63"/>
      <c r="TYJ159" s="63"/>
      <c r="TYK159" s="63"/>
      <c r="TYL159" s="63"/>
      <c r="TYM159" s="63"/>
      <c r="TYN159" s="63"/>
      <c r="TYO159" s="63"/>
      <c r="TYP159" s="63"/>
      <c r="TYQ159" s="63"/>
      <c r="TYR159" s="63"/>
      <c r="TYS159" s="63"/>
      <c r="TYT159" s="63"/>
      <c r="TYU159" s="63"/>
      <c r="TYV159" s="63"/>
      <c r="TYW159" s="63"/>
      <c r="TYX159" s="63"/>
      <c r="TYY159" s="63"/>
      <c r="TYZ159" s="63"/>
      <c r="TZA159" s="63"/>
      <c r="TZB159" s="63"/>
      <c r="TZC159" s="63"/>
      <c r="TZD159" s="63"/>
      <c r="TZE159" s="63"/>
      <c r="TZF159" s="63"/>
      <c r="TZG159" s="63"/>
      <c r="TZH159" s="63"/>
      <c r="TZI159" s="63"/>
      <c r="TZJ159" s="63"/>
      <c r="TZK159" s="63"/>
      <c r="TZL159" s="63"/>
      <c r="TZM159" s="63"/>
      <c r="TZN159" s="63"/>
      <c r="TZO159" s="63"/>
      <c r="TZP159" s="63"/>
      <c r="TZQ159" s="63"/>
      <c r="TZR159" s="63"/>
      <c r="TZS159" s="63"/>
      <c r="TZT159" s="63"/>
      <c r="TZU159" s="63"/>
      <c r="TZV159" s="63"/>
      <c r="TZW159" s="63"/>
      <c r="TZX159" s="63"/>
      <c r="TZY159" s="63"/>
      <c r="TZZ159" s="63"/>
      <c r="UAA159" s="63"/>
      <c r="UAB159" s="63"/>
      <c r="UAC159" s="63"/>
      <c r="UAD159" s="63"/>
      <c r="UAE159" s="63"/>
      <c r="UAF159" s="63"/>
      <c r="UAG159" s="63"/>
      <c r="UAH159" s="63"/>
      <c r="UAI159" s="63"/>
      <c r="UAJ159" s="63"/>
      <c r="UAK159" s="63"/>
      <c r="UAL159" s="63"/>
      <c r="UAM159" s="63"/>
      <c r="UAN159" s="63"/>
      <c r="UAO159" s="63"/>
      <c r="UAP159" s="63"/>
      <c r="UAQ159" s="63"/>
      <c r="UAR159" s="63"/>
      <c r="UAS159" s="63"/>
      <c r="UAT159" s="63"/>
      <c r="UAU159" s="63"/>
      <c r="UAV159" s="63"/>
      <c r="UAW159" s="63"/>
      <c r="UAX159" s="63"/>
      <c r="UAY159" s="63"/>
      <c r="UAZ159" s="63"/>
      <c r="UBA159" s="63"/>
      <c r="UBB159" s="63"/>
      <c r="UBC159" s="63"/>
      <c r="UBD159" s="63"/>
      <c r="UBE159" s="63"/>
      <c r="UBF159" s="63"/>
      <c r="UBG159" s="63"/>
      <c r="UBH159" s="63"/>
      <c r="UBI159" s="63"/>
      <c r="UBJ159" s="63"/>
      <c r="UBK159" s="63"/>
      <c r="UBL159" s="63"/>
      <c r="UBM159" s="63"/>
      <c r="UBN159" s="63"/>
      <c r="UBO159" s="63"/>
      <c r="UBP159" s="63"/>
      <c r="UBQ159" s="63"/>
      <c r="UBR159" s="63"/>
      <c r="UBS159" s="63"/>
      <c r="UBT159" s="63"/>
      <c r="UBU159" s="63"/>
      <c r="UBV159" s="63"/>
      <c r="UBW159" s="63"/>
      <c r="UBX159" s="63"/>
      <c r="UBY159" s="63"/>
      <c r="UBZ159" s="63"/>
      <c r="UCA159" s="63"/>
      <c r="UCB159" s="63"/>
      <c r="UCC159" s="63"/>
      <c r="UCD159" s="63"/>
      <c r="UCE159" s="63"/>
      <c r="UCF159" s="63"/>
      <c r="UCG159" s="63"/>
      <c r="UCH159" s="63"/>
      <c r="UCI159" s="63"/>
      <c r="UCJ159" s="63"/>
      <c r="UCK159" s="63"/>
      <c r="UCL159" s="63"/>
      <c r="UCM159" s="63"/>
      <c r="UCN159" s="63"/>
      <c r="UCO159" s="63"/>
      <c r="UCP159" s="63"/>
      <c r="UCQ159" s="63"/>
      <c r="UCR159" s="63"/>
      <c r="UCS159" s="63"/>
      <c r="UCT159" s="63"/>
      <c r="UCU159" s="63"/>
      <c r="UCV159" s="63"/>
      <c r="UCW159" s="63"/>
      <c r="UCX159" s="63"/>
      <c r="UCY159" s="63"/>
      <c r="UCZ159" s="63"/>
      <c r="UDA159" s="63"/>
      <c r="UDB159" s="63"/>
      <c r="UDC159" s="63"/>
      <c r="UDD159" s="63"/>
      <c r="UDE159" s="63"/>
      <c r="UDF159" s="63"/>
      <c r="UDG159" s="63"/>
      <c r="UDH159" s="63"/>
      <c r="UDI159" s="63"/>
      <c r="UDJ159" s="63"/>
      <c r="UDK159" s="63"/>
      <c r="UDL159" s="63"/>
      <c r="UDM159" s="63"/>
      <c r="UDN159" s="63"/>
      <c r="UDO159" s="63"/>
      <c r="UDP159" s="63"/>
      <c r="UDQ159" s="63"/>
      <c r="UDR159" s="63"/>
      <c r="UDS159" s="63"/>
      <c r="UDT159" s="63"/>
      <c r="UDU159" s="63"/>
      <c r="UDV159" s="63"/>
      <c r="UDW159" s="63"/>
      <c r="UDX159" s="63"/>
      <c r="UDY159" s="63"/>
      <c r="UDZ159" s="63"/>
      <c r="UEA159" s="63"/>
      <c r="UEB159" s="63"/>
      <c r="UEC159" s="63"/>
      <c r="UED159" s="63"/>
      <c r="UEE159" s="63"/>
      <c r="UEF159" s="63"/>
      <c r="UEG159" s="63"/>
      <c r="UEH159" s="63"/>
      <c r="UEI159" s="63"/>
      <c r="UEJ159" s="63"/>
      <c r="UEK159" s="63"/>
      <c r="UEL159" s="63"/>
      <c r="UEM159" s="63"/>
      <c r="UEN159" s="63"/>
      <c r="UEO159" s="63"/>
      <c r="UEP159" s="63"/>
      <c r="UEQ159" s="63"/>
      <c r="UER159" s="63"/>
      <c r="UES159" s="63"/>
      <c r="UET159" s="63"/>
      <c r="UEU159" s="63"/>
      <c r="UEV159" s="63"/>
      <c r="UEW159" s="63"/>
      <c r="UEX159" s="63"/>
      <c r="UEY159" s="63"/>
      <c r="UEZ159" s="63"/>
      <c r="UFA159" s="63"/>
      <c r="UFB159" s="63"/>
      <c r="UFC159" s="63"/>
      <c r="UFD159" s="63"/>
      <c r="UFE159" s="63"/>
      <c r="UFF159" s="63"/>
      <c r="UFG159" s="63"/>
      <c r="UFH159" s="63"/>
      <c r="UFI159" s="63"/>
      <c r="UFJ159" s="63"/>
      <c r="UFK159" s="63"/>
      <c r="UFL159" s="63"/>
      <c r="UFM159" s="63"/>
      <c r="UFN159" s="63"/>
      <c r="UFO159" s="63"/>
      <c r="UFP159" s="63"/>
      <c r="UFQ159" s="63"/>
      <c r="UFR159" s="63"/>
      <c r="UFS159" s="63"/>
      <c r="UFT159" s="63"/>
      <c r="UFU159" s="63"/>
      <c r="UFV159" s="63"/>
      <c r="UFW159" s="63"/>
      <c r="UFX159" s="63"/>
      <c r="UFY159" s="63"/>
      <c r="UFZ159" s="63"/>
      <c r="UGA159" s="63"/>
      <c r="UGB159" s="63"/>
      <c r="UGC159" s="63"/>
      <c r="UGD159" s="63"/>
      <c r="UGE159" s="63"/>
      <c r="UGF159" s="63"/>
      <c r="UGG159" s="63"/>
      <c r="UGH159" s="63"/>
      <c r="UGI159" s="63"/>
      <c r="UGJ159" s="63"/>
      <c r="UGK159" s="63"/>
      <c r="UGL159" s="63"/>
      <c r="UGM159" s="63"/>
      <c r="UGN159" s="63"/>
      <c r="UGO159" s="63"/>
      <c r="UGP159" s="63"/>
      <c r="UGQ159" s="63"/>
      <c r="UGR159" s="63"/>
      <c r="UGS159" s="63"/>
      <c r="UGT159" s="63"/>
      <c r="UGU159" s="63"/>
      <c r="UGV159" s="63"/>
      <c r="UGW159" s="63"/>
      <c r="UGX159" s="63"/>
      <c r="UGY159" s="63"/>
      <c r="UGZ159" s="63"/>
      <c r="UHA159" s="63"/>
      <c r="UHB159" s="63"/>
      <c r="UHC159" s="63"/>
      <c r="UHD159" s="63"/>
      <c r="UHE159" s="63"/>
      <c r="UHF159" s="63"/>
      <c r="UHG159" s="63"/>
      <c r="UHH159" s="63"/>
      <c r="UHI159" s="63"/>
      <c r="UHJ159" s="63"/>
      <c r="UHK159" s="63"/>
      <c r="UHL159" s="63"/>
      <c r="UHM159" s="63"/>
      <c r="UHN159" s="63"/>
      <c r="UHO159" s="63"/>
      <c r="UHP159" s="63"/>
      <c r="UHQ159" s="63"/>
      <c r="UHR159" s="63"/>
      <c r="UHS159" s="63"/>
      <c r="UHT159" s="63"/>
      <c r="UHU159" s="63"/>
      <c r="UHV159" s="63"/>
      <c r="UHW159" s="63"/>
      <c r="UHX159" s="63"/>
      <c r="UHY159" s="63"/>
      <c r="UHZ159" s="63"/>
      <c r="UIA159" s="63"/>
      <c r="UIB159" s="63"/>
      <c r="UIC159" s="63"/>
      <c r="UID159" s="63"/>
      <c r="UIE159" s="63"/>
      <c r="UIF159" s="63"/>
      <c r="UIG159" s="63"/>
      <c r="UIH159" s="63"/>
      <c r="UII159" s="63"/>
      <c r="UIJ159" s="63"/>
      <c r="UIK159" s="63"/>
      <c r="UIL159" s="63"/>
      <c r="UIM159" s="63"/>
      <c r="UIN159" s="63"/>
      <c r="UIO159" s="63"/>
      <c r="UIP159" s="63"/>
      <c r="UIQ159" s="63"/>
      <c r="UIR159" s="63"/>
      <c r="UIS159" s="63"/>
      <c r="UIT159" s="63"/>
      <c r="UIU159" s="63"/>
      <c r="UIV159" s="63"/>
      <c r="UIW159" s="63"/>
      <c r="UIX159" s="63"/>
      <c r="UIY159" s="63"/>
      <c r="UIZ159" s="63"/>
      <c r="UJA159" s="63"/>
      <c r="UJB159" s="63"/>
      <c r="UJC159" s="63"/>
      <c r="UJD159" s="63"/>
      <c r="UJE159" s="63"/>
      <c r="UJF159" s="63"/>
      <c r="UJG159" s="63"/>
      <c r="UJH159" s="63"/>
      <c r="UJI159" s="63"/>
      <c r="UJJ159" s="63"/>
      <c r="UJK159" s="63"/>
      <c r="UJL159" s="63"/>
      <c r="UJM159" s="63"/>
      <c r="UJN159" s="63"/>
      <c r="UJO159" s="63"/>
      <c r="UJP159" s="63"/>
      <c r="UJQ159" s="63"/>
      <c r="UJR159" s="63"/>
      <c r="UJS159" s="63"/>
      <c r="UJT159" s="63"/>
      <c r="UJU159" s="63"/>
      <c r="UJV159" s="63"/>
      <c r="UJW159" s="63"/>
      <c r="UJX159" s="63"/>
      <c r="UJY159" s="63"/>
      <c r="UJZ159" s="63"/>
      <c r="UKA159" s="63"/>
      <c r="UKB159" s="63"/>
      <c r="UKC159" s="63"/>
      <c r="UKD159" s="63"/>
      <c r="UKE159" s="63"/>
      <c r="UKF159" s="63"/>
      <c r="UKG159" s="63"/>
      <c r="UKH159" s="63"/>
      <c r="UKI159" s="63"/>
      <c r="UKJ159" s="63"/>
      <c r="UKK159" s="63"/>
      <c r="UKL159" s="63"/>
      <c r="UKM159" s="63"/>
      <c r="UKN159" s="63"/>
      <c r="UKO159" s="63"/>
      <c r="UKP159" s="63"/>
      <c r="UKQ159" s="63"/>
      <c r="UKR159" s="63"/>
      <c r="UKS159" s="63"/>
      <c r="UKT159" s="63"/>
      <c r="UKU159" s="63"/>
      <c r="UKV159" s="63"/>
      <c r="UKW159" s="63"/>
      <c r="UKX159" s="63"/>
      <c r="UKY159" s="63"/>
      <c r="UKZ159" s="63"/>
      <c r="ULA159" s="63"/>
      <c r="ULB159" s="63"/>
      <c r="ULC159" s="63"/>
      <c r="ULD159" s="63"/>
      <c r="ULE159" s="63"/>
      <c r="ULF159" s="63"/>
      <c r="ULG159" s="63"/>
      <c r="ULH159" s="63"/>
      <c r="ULI159" s="63"/>
      <c r="ULJ159" s="63"/>
      <c r="ULK159" s="63"/>
      <c r="ULL159" s="63"/>
      <c r="ULM159" s="63"/>
      <c r="ULN159" s="63"/>
      <c r="ULO159" s="63"/>
      <c r="ULP159" s="63"/>
      <c r="ULQ159" s="63"/>
      <c r="ULR159" s="63"/>
      <c r="ULS159" s="63"/>
      <c r="ULT159" s="63"/>
      <c r="ULU159" s="63"/>
      <c r="ULV159" s="63"/>
      <c r="ULW159" s="63"/>
      <c r="ULX159" s="63"/>
      <c r="ULY159" s="63"/>
      <c r="ULZ159" s="63"/>
      <c r="UMA159" s="63"/>
      <c r="UMB159" s="63"/>
      <c r="UMC159" s="63"/>
      <c r="UMD159" s="63"/>
      <c r="UME159" s="63"/>
      <c r="UMF159" s="63"/>
      <c r="UMG159" s="63"/>
      <c r="UMH159" s="63"/>
      <c r="UMI159" s="63"/>
      <c r="UMJ159" s="63"/>
      <c r="UMK159" s="63"/>
      <c r="UML159" s="63"/>
      <c r="UMM159" s="63"/>
      <c r="UMN159" s="63"/>
      <c r="UMO159" s="63"/>
      <c r="UMP159" s="63"/>
      <c r="UMQ159" s="63"/>
      <c r="UMR159" s="63"/>
      <c r="UMS159" s="63"/>
      <c r="UMT159" s="63"/>
      <c r="UMU159" s="63"/>
      <c r="UMV159" s="63"/>
      <c r="UMW159" s="63"/>
      <c r="UMX159" s="63"/>
      <c r="UMY159" s="63"/>
      <c r="UMZ159" s="63"/>
      <c r="UNA159" s="63"/>
      <c r="UNB159" s="63"/>
      <c r="UNC159" s="63"/>
      <c r="UND159" s="63"/>
      <c r="UNE159" s="63"/>
      <c r="UNF159" s="63"/>
      <c r="UNG159" s="63"/>
      <c r="UNH159" s="63"/>
      <c r="UNI159" s="63"/>
      <c r="UNJ159" s="63"/>
      <c r="UNK159" s="63"/>
      <c r="UNL159" s="63"/>
      <c r="UNM159" s="63"/>
      <c r="UNN159" s="63"/>
      <c r="UNO159" s="63"/>
      <c r="UNP159" s="63"/>
      <c r="UNQ159" s="63"/>
      <c r="UNR159" s="63"/>
      <c r="UNS159" s="63"/>
      <c r="UNT159" s="63"/>
      <c r="UNU159" s="63"/>
      <c r="UNV159" s="63"/>
      <c r="UNW159" s="63"/>
      <c r="UNX159" s="63"/>
      <c r="UNY159" s="63"/>
      <c r="UNZ159" s="63"/>
      <c r="UOA159" s="63"/>
      <c r="UOB159" s="63"/>
      <c r="UOC159" s="63"/>
      <c r="UOD159" s="63"/>
      <c r="UOE159" s="63"/>
      <c r="UOF159" s="63"/>
      <c r="UOG159" s="63"/>
      <c r="UOH159" s="63"/>
      <c r="UOI159" s="63"/>
      <c r="UOJ159" s="63"/>
      <c r="UOK159" s="63"/>
      <c r="UOL159" s="63"/>
      <c r="UOM159" s="63"/>
      <c r="UON159" s="63"/>
      <c r="UOO159" s="63"/>
      <c r="UOP159" s="63"/>
      <c r="UOQ159" s="63"/>
      <c r="UOR159" s="63"/>
      <c r="UOS159" s="63"/>
      <c r="UOT159" s="63"/>
      <c r="UOU159" s="63"/>
      <c r="UOV159" s="63"/>
      <c r="UOW159" s="63"/>
      <c r="UOX159" s="63"/>
      <c r="UOY159" s="63"/>
      <c r="UOZ159" s="63"/>
      <c r="UPA159" s="63"/>
      <c r="UPB159" s="63"/>
      <c r="UPC159" s="63"/>
      <c r="UPD159" s="63"/>
      <c r="UPE159" s="63"/>
      <c r="UPF159" s="63"/>
      <c r="UPG159" s="63"/>
      <c r="UPH159" s="63"/>
      <c r="UPI159" s="63"/>
      <c r="UPJ159" s="63"/>
      <c r="UPK159" s="63"/>
      <c r="UPL159" s="63"/>
      <c r="UPM159" s="63"/>
      <c r="UPN159" s="63"/>
      <c r="UPO159" s="63"/>
      <c r="UPP159" s="63"/>
      <c r="UPQ159" s="63"/>
      <c r="UPR159" s="63"/>
      <c r="UPS159" s="63"/>
      <c r="UPT159" s="63"/>
      <c r="UPU159" s="63"/>
      <c r="UPV159" s="63"/>
      <c r="UPW159" s="63"/>
      <c r="UPX159" s="63"/>
      <c r="UPY159" s="63"/>
      <c r="UPZ159" s="63"/>
      <c r="UQA159" s="63"/>
      <c r="UQB159" s="63"/>
      <c r="UQC159" s="63"/>
      <c r="UQD159" s="63"/>
      <c r="UQE159" s="63"/>
      <c r="UQF159" s="63"/>
      <c r="UQG159" s="63"/>
      <c r="UQH159" s="63"/>
      <c r="UQI159" s="63"/>
      <c r="UQJ159" s="63"/>
      <c r="UQK159" s="63"/>
      <c r="UQL159" s="63"/>
      <c r="UQM159" s="63"/>
      <c r="UQN159" s="63"/>
      <c r="UQO159" s="63"/>
      <c r="UQP159" s="63"/>
      <c r="UQQ159" s="63"/>
      <c r="UQR159" s="63"/>
      <c r="UQS159" s="63"/>
      <c r="UQT159" s="63"/>
      <c r="UQU159" s="63"/>
      <c r="UQV159" s="63"/>
      <c r="UQW159" s="63"/>
      <c r="UQX159" s="63"/>
      <c r="UQY159" s="63"/>
      <c r="UQZ159" s="63"/>
      <c r="URA159" s="63"/>
      <c r="URB159" s="63"/>
      <c r="URC159" s="63"/>
      <c r="URD159" s="63"/>
      <c r="URE159" s="63"/>
      <c r="URF159" s="63"/>
      <c r="URG159" s="63"/>
      <c r="URH159" s="63"/>
      <c r="URI159" s="63"/>
      <c r="URJ159" s="63"/>
      <c r="URK159" s="63"/>
      <c r="URL159" s="63"/>
      <c r="URM159" s="63"/>
      <c r="URN159" s="63"/>
      <c r="URO159" s="63"/>
      <c r="URP159" s="63"/>
      <c r="URQ159" s="63"/>
      <c r="URR159" s="63"/>
      <c r="URS159" s="63"/>
      <c r="URT159" s="63"/>
      <c r="URU159" s="63"/>
      <c r="URV159" s="63"/>
      <c r="URW159" s="63"/>
      <c r="URX159" s="63"/>
      <c r="URY159" s="63"/>
      <c r="URZ159" s="63"/>
      <c r="USA159" s="63"/>
      <c r="USB159" s="63"/>
      <c r="USC159" s="63"/>
      <c r="USD159" s="63"/>
      <c r="USE159" s="63"/>
      <c r="USF159" s="63"/>
      <c r="USG159" s="63"/>
      <c r="USH159" s="63"/>
      <c r="USI159" s="63"/>
      <c r="USJ159" s="63"/>
      <c r="USK159" s="63"/>
      <c r="USL159" s="63"/>
      <c r="USM159" s="63"/>
      <c r="USN159" s="63"/>
      <c r="USO159" s="63"/>
      <c r="USP159" s="63"/>
      <c r="USQ159" s="63"/>
      <c r="USR159" s="63"/>
      <c r="USS159" s="63"/>
      <c r="UST159" s="63"/>
      <c r="USU159" s="63"/>
      <c r="USV159" s="63"/>
      <c r="USW159" s="63"/>
      <c r="USX159" s="63"/>
      <c r="USY159" s="63"/>
      <c r="USZ159" s="63"/>
      <c r="UTA159" s="63"/>
      <c r="UTB159" s="63"/>
      <c r="UTC159" s="63"/>
      <c r="UTD159" s="63"/>
      <c r="UTE159" s="63"/>
      <c r="UTF159" s="63"/>
      <c r="UTG159" s="63"/>
      <c r="UTH159" s="63"/>
      <c r="UTI159" s="63"/>
      <c r="UTJ159" s="63"/>
      <c r="UTK159" s="63"/>
      <c r="UTL159" s="63"/>
      <c r="UTM159" s="63"/>
      <c r="UTN159" s="63"/>
      <c r="UTO159" s="63"/>
      <c r="UTP159" s="63"/>
      <c r="UTQ159" s="63"/>
      <c r="UTR159" s="63"/>
      <c r="UTS159" s="63"/>
      <c r="UTT159" s="63"/>
      <c r="UTU159" s="63"/>
      <c r="UTV159" s="63"/>
      <c r="UTW159" s="63"/>
      <c r="UTX159" s="63"/>
      <c r="UTY159" s="63"/>
      <c r="UTZ159" s="63"/>
      <c r="UUA159" s="63"/>
      <c r="UUB159" s="63"/>
      <c r="UUC159" s="63"/>
      <c r="UUD159" s="63"/>
      <c r="UUE159" s="63"/>
      <c r="UUF159" s="63"/>
      <c r="UUG159" s="63"/>
      <c r="UUH159" s="63"/>
      <c r="UUI159" s="63"/>
      <c r="UUJ159" s="63"/>
      <c r="UUK159" s="63"/>
      <c r="UUL159" s="63"/>
      <c r="UUM159" s="63"/>
      <c r="UUN159" s="63"/>
      <c r="UUO159" s="63"/>
      <c r="UUP159" s="63"/>
      <c r="UUQ159" s="63"/>
      <c r="UUR159" s="63"/>
      <c r="UUS159" s="63"/>
      <c r="UUT159" s="63"/>
      <c r="UUU159" s="63"/>
      <c r="UUV159" s="63"/>
      <c r="UUW159" s="63"/>
      <c r="UUX159" s="63"/>
      <c r="UUY159" s="63"/>
      <c r="UUZ159" s="63"/>
      <c r="UVA159" s="63"/>
      <c r="UVB159" s="63"/>
      <c r="UVC159" s="63"/>
      <c r="UVD159" s="63"/>
      <c r="UVE159" s="63"/>
      <c r="UVF159" s="63"/>
      <c r="UVG159" s="63"/>
      <c r="UVH159" s="63"/>
      <c r="UVI159" s="63"/>
      <c r="UVJ159" s="63"/>
      <c r="UVK159" s="63"/>
      <c r="UVL159" s="63"/>
      <c r="UVM159" s="63"/>
      <c r="UVN159" s="63"/>
      <c r="UVO159" s="63"/>
      <c r="UVP159" s="63"/>
      <c r="UVQ159" s="63"/>
      <c r="UVR159" s="63"/>
      <c r="UVS159" s="63"/>
      <c r="UVT159" s="63"/>
      <c r="UVU159" s="63"/>
      <c r="UVV159" s="63"/>
      <c r="UVW159" s="63"/>
      <c r="UVX159" s="63"/>
      <c r="UVY159" s="63"/>
      <c r="UVZ159" s="63"/>
      <c r="UWA159" s="63"/>
      <c r="UWB159" s="63"/>
      <c r="UWC159" s="63"/>
      <c r="UWD159" s="63"/>
      <c r="UWE159" s="63"/>
      <c r="UWF159" s="63"/>
      <c r="UWG159" s="63"/>
      <c r="UWH159" s="63"/>
      <c r="UWI159" s="63"/>
      <c r="UWJ159" s="63"/>
      <c r="UWK159" s="63"/>
      <c r="UWL159" s="63"/>
      <c r="UWM159" s="63"/>
      <c r="UWN159" s="63"/>
      <c r="UWO159" s="63"/>
      <c r="UWP159" s="63"/>
      <c r="UWQ159" s="63"/>
      <c r="UWR159" s="63"/>
      <c r="UWS159" s="63"/>
      <c r="UWT159" s="63"/>
      <c r="UWU159" s="63"/>
      <c r="UWV159" s="63"/>
      <c r="UWW159" s="63"/>
      <c r="UWX159" s="63"/>
      <c r="UWY159" s="63"/>
      <c r="UWZ159" s="63"/>
      <c r="UXA159" s="63"/>
      <c r="UXB159" s="63"/>
      <c r="UXC159" s="63"/>
      <c r="UXD159" s="63"/>
      <c r="UXE159" s="63"/>
      <c r="UXF159" s="63"/>
      <c r="UXG159" s="63"/>
      <c r="UXH159" s="63"/>
      <c r="UXI159" s="63"/>
      <c r="UXJ159" s="63"/>
      <c r="UXK159" s="63"/>
      <c r="UXL159" s="63"/>
      <c r="UXM159" s="63"/>
      <c r="UXN159" s="63"/>
      <c r="UXO159" s="63"/>
      <c r="UXP159" s="63"/>
      <c r="UXQ159" s="63"/>
      <c r="UXR159" s="63"/>
      <c r="UXS159" s="63"/>
      <c r="UXT159" s="63"/>
      <c r="UXU159" s="63"/>
      <c r="UXV159" s="63"/>
      <c r="UXW159" s="63"/>
      <c r="UXX159" s="63"/>
      <c r="UXY159" s="63"/>
      <c r="UXZ159" s="63"/>
      <c r="UYA159" s="63"/>
      <c r="UYB159" s="63"/>
      <c r="UYC159" s="63"/>
      <c r="UYD159" s="63"/>
      <c r="UYE159" s="63"/>
      <c r="UYF159" s="63"/>
      <c r="UYG159" s="63"/>
      <c r="UYH159" s="63"/>
      <c r="UYI159" s="63"/>
      <c r="UYJ159" s="63"/>
      <c r="UYK159" s="63"/>
      <c r="UYL159" s="63"/>
      <c r="UYM159" s="63"/>
      <c r="UYN159" s="63"/>
      <c r="UYO159" s="63"/>
      <c r="UYP159" s="63"/>
      <c r="UYQ159" s="63"/>
      <c r="UYR159" s="63"/>
      <c r="UYS159" s="63"/>
      <c r="UYT159" s="63"/>
      <c r="UYU159" s="63"/>
      <c r="UYV159" s="63"/>
      <c r="UYW159" s="63"/>
      <c r="UYX159" s="63"/>
      <c r="UYY159" s="63"/>
      <c r="UYZ159" s="63"/>
      <c r="UZA159" s="63"/>
      <c r="UZB159" s="63"/>
      <c r="UZC159" s="63"/>
      <c r="UZD159" s="63"/>
      <c r="UZE159" s="63"/>
      <c r="UZF159" s="63"/>
      <c r="UZG159" s="63"/>
      <c r="UZH159" s="63"/>
      <c r="UZI159" s="63"/>
      <c r="UZJ159" s="63"/>
      <c r="UZK159" s="63"/>
      <c r="UZL159" s="63"/>
      <c r="UZM159" s="63"/>
      <c r="UZN159" s="63"/>
      <c r="UZO159" s="63"/>
      <c r="UZP159" s="63"/>
      <c r="UZQ159" s="63"/>
      <c r="UZR159" s="63"/>
      <c r="UZS159" s="63"/>
      <c r="UZT159" s="63"/>
      <c r="UZU159" s="63"/>
      <c r="UZV159" s="63"/>
      <c r="UZW159" s="63"/>
      <c r="UZX159" s="63"/>
      <c r="UZY159" s="63"/>
      <c r="UZZ159" s="63"/>
      <c r="VAA159" s="63"/>
      <c r="VAB159" s="63"/>
      <c r="VAC159" s="63"/>
      <c r="VAD159" s="63"/>
      <c r="VAE159" s="63"/>
      <c r="VAF159" s="63"/>
      <c r="VAG159" s="63"/>
      <c r="VAH159" s="63"/>
      <c r="VAI159" s="63"/>
      <c r="VAJ159" s="63"/>
      <c r="VAK159" s="63"/>
      <c r="VAL159" s="63"/>
      <c r="VAM159" s="63"/>
      <c r="VAN159" s="63"/>
      <c r="VAO159" s="63"/>
      <c r="VAP159" s="63"/>
      <c r="VAQ159" s="63"/>
      <c r="VAR159" s="63"/>
      <c r="VAS159" s="63"/>
      <c r="VAT159" s="63"/>
      <c r="VAU159" s="63"/>
      <c r="VAV159" s="63"/>
      <c r="VAW159" s="63"/>
      <c r="VAX159" s="63"/>
      <c r="VAY159" s="63"/>
      <c r="VAZ159" s="63"/>
      <c r="VBA159" s="63"/>
      <c r="VBB159" s="63"/>
      <c r="VBC159" s="63"/>
      <c r="VBD159" s="63"/>
      <c r="VBE159" s="63"/>
      <c r="VBF159" s="63"/>
      <c r="VBG159" s="63"/>
      <c r="VBH159" s="63"/>
      <c r="VBI159" s="63"/>
      <c r="VBJ159" s="63"/>
      <c r="VBK159" s="63"/>
      <c r="VBL159" s="63"/>
      <c r="VBM159" s="63"/>
      <c r="VBN159" s="63"/>
      <c r="VBO159" s="63"/>
      <c r="VBP159" s="63"/>
      <c r="VBQ159" s="63"/>
      <c r="VBR159" s="63"/>
      <c r="VBS159" s="63"/>
      <c r="VBT159" s="63"/>
      <c r="VBU159" s="63"/>
      <c r="VBV159" s="63"/>
      <c r="VBW159" s="63"/>
      <c r="VBX159" s="63"/>
      <c r="VBY159" s="63"/>
      <c r="VBZ159" s="63"/>
      <c r="VCA159" s="63"/>
      <c r="VCB159" s="63"/>
      <c r="VCC159" s="63"/>
      <c r="VCD159" s="63"/>
      <c r="VCE159" s="63"/>
      <c r="VCF159" s="63"/>
      <c r="VCG159" s="63"/>
      <c r="VCH159" s="63"/>
      <c r="VCI159" s="63"/>
      <c r="VCJ159" s="63"/>
      <c r="VCK159" s="63"/>
      <c r="VCL159" s="63"/>
      <c r="VCM159" s="63"/>
      <c r="VCN159" s="63"/>
      <c r="VCO159" s="63"/>
      <c r="VCP159" s="63"/>
      <c r="VCQ159" s="63"/>
      <c r="VCR159" s="63"/>
      <c r="VCS159" s="63"/>
      <c r="VCT159" s="63"/>
      <c r="VCU159" s="63"/>
      <c r="VCV159" s="63"/>
      <c r="VCW159" s="63"/>
      <c r="VCX159" s="63"/>
      <c r="VCY159" s="63"/>
      <c r="VCZ159" s="63"/>
      <c r="VDA159" s="63"/>
      <c r="VDB159" s="63"/>
      <c r="VDC159" s="63"/>
      <c r="VDD159" s="63"/>
      <c r="VDE159" s="63"/>
      <c r="VDF159" s="63"/>
      <c r="VDG159" s="63"/>
      <c r="VDH159" s="63"/>
      <c r="VDI159" s="63"/>
      <c r="VDJ159" s="63"/>
      <c r="VDK159" s="63"/>
      <c r="VDL159" s="63"/>
      <c r="VDM159" s="63"/>
      <c r="VDN159" s="63"/>
      <c r="VDO159" s="63"/>
      <c r="VDP159" s="63"/>
      <c r="VDQ159" s="63"/>
      <c r="VDR159" s="63"/>
      <c r="VDS159" s="63"/>
      <c r="VDT159" s="63"/>
      <c r="VDU159" s="63"/>
      <c r="VDV159" s="63"/>
      <c r="VDW159" s="63"/>
      <c r="VDX159" s="63"/>
      <c r="VDY159" s="63"/>
      <c r="VDZ159" s="63"/>
      <c r="VEA159" s="63"/>
      <c r="VEB159" s="63"/>
      <c r="VEC159" s="63"/>
      <c r="VED159" s="63"/>
      <c r="VEE159" s="63"/>
      <c r="VEF159" s="63"/>
      <c r="VEG159" s="63"/>
      <c r="VEH159" s="63"/>
      <c r="VEI159" s="63"/>
      <c r="VEJ159" s="63"/>
      <c r="VEK159" s="63"/>
      <c r="VEL159" s="63"/>
      <c r="VEM159" s="63"/>
      <c r="VEN159" s="63"/>
      <c r="VEO159" s="63"/>
      <c r="VEP159" s="63"/>
      <c r="VEQ159" s="63"/>
      <c r="VER159" s="63"/>
      <c r="VES159" s="63"/>
      <c r="VET159" s="63"/>
      <c r="VEU159" s="63"/>
      <c r="VEV159" s="63"/>
      <c r="VEW159" s="63"/>
      <c r="VEX159" s="63"/>
      <c r="VEY159" s="63"/>
      <c r="VEZ159" s="63"/>
      <c r="VFA159" s="63"/>
      <c r="VFB159" s="63"/>
      <c r="VFC159" s="63"/>
      <c r="VFD159" s="63"/>
      <c r="VFE159" s="63"/>
      <c r="VFF159" s="63"/>
      <c r="VFG159" s="63"/>
      <c r="VFH159" s="63"/>
      <c r="VFI159" s="63"/>
      <c r="VFJ159" s="63"/>
      <c r="VFK159" s="63"/>
      <c r="VFL159" s="63"/>
      <c r="VFM159" s="63"/>
      <c r="VFN159" s="63"/>
      <c r="VFO159" s="63"/>
      <c r="VFP159" s="63"/>
      <c r="VFQ159" s="63"/>
      <c r="VFR159" s="63"/>
      <c r="VFS159" s="63"/>
      <c r="VFT159" s="63"/>
      <c r="VFU159" s="63"/>
      <c r="VFV159" s="63"/>
      <c r="VFW159" s="63"/>
      <c r="VFX159" s="63"/>
      <c r="VFY159" s="63"/>
      <c r="VFZ159" s="63"/>
      <c r="VGA159" s="63"/>
      <c r="VGB159" s="63"/>
      <c r="VGC159" s="63"/>
      <c r="VGD159" s="63"/>
      <c r="VGE159" s="63"/>
      <c r="VGF159" s="63"/>
      <c r="VGG159" s="63"/>
      <c r="VGH159" s="63"/>
      <c r="VGI159" s="63"/>
      <c r="VGJ159" s="63"/>
      <c r="VGK159" s="63"/>
      <c r="VGL159" s="63"/>
      <c r="VGM159" s="63"/>
      <c r="VGN159" s="63"/>
      <c r="VGO159" s="63"/>
      <c r="VGP159" s="63"/>
      <c r="VGQ159" s="63"/>
      <c r="VGR159" s="63"/>
      <c r="VGS159" s="63"/>
      <c r="VGT159" s="63"/>
      <c r="VGU159" s="63"/>
      <c r="VGV159" s="63"/>
      <c r="VGW159" s="63"/>
      <c r="VGX159" s="63"/>
      <c r="VGY159" s="63"/>
      <c r="VGZ159" s="63"/>
      <c r="VHA159" s="63"/>
      <c r="VHB159" s="63"/>
      <c r="VHC159" s="63"/>
      <c r="VHD159" s="63"/>
      <c r="VHE159" s="63"/>
      <c r="VHF159" s="63"/>
      <c r="VHG159" s="63"/>
      <c r="VHH159" s="63"/>
      <c r="VHI159" s="63"/>
      <c r="VHJ159" s="63"/>
      <c r="VHK159" s="63"/>
      <c r="VHL159" s="63"/>
      <c r="VHM159" s="63"/>
      <c r="VHN159" s="63"/>
      <c r="VHO159" s="63"/>
      <c r="VHP159" s="63"/>
      <c r="VHQ159" s="63"/>
      <c r="VHR159" s="63"/>
      <c r="VHS159" s="63"/>
      <c r="VHT159" s="63"/>
      <c r="VHU159" s="63"/>
      <c r="VHV159" s="63"/>
      <c r="VHW159" s="63"/>
      <c r="VHX159" s="63"/>
      <c r="VHY159" s="63"/>
      <c r="VHZ159" s="63"/>
      <c r="VIA159" s="63"/>
      <c r="VIB159" s="63"/>
      <c r="VIC159" s="63"/>
      <c r="VID159" s="63"/>
      <c r="VIE159" s="63"/>
      <c r="VIF159" s="63"/>
      <c r="VIG159" s="63"/>
      <c r="VIH159" s="63"/>
      <c r="VII159" s="63"/>
      <c r="VIJ159" s="63"/>
      <c r="VIK159" s="63"/>
      <c r="VIL159" s="63"/>
      <c r="VIM159" s="63"/>
      <c r="VIN159" s="63"/>
      <c r="VIO159" s="63"/>
      <c r="VIP159" s="63"/>
      <c r="VIQ159" s="63"/>
      <c r="VIR159" s="63"/>
      <c r="VIS159" s="63"/>
      <c r="VIT159" s="63"/>
      <c r="VIU159" s="63"/>
      <c r="VIV159" s="63"/>
      <c r="VIW159" s="63"/>
      <c r="VIX159" s="63"/>
      <c r="VIY159" s="63"/>
      <c r="VIZ159" s="63"/>
      <c r="VJA159" s="63"/>
      <c r="VJB159" s="63"/>
      <c r="VJC159" s="63"/>
      <c r="VJD159" s="63"/>
      <c r="VJE159" s="63"/>
      <c r="VJF159" s="63"/>
      <c r="VJG159" s="63"/>
      <c r="VJH159" s="63"/>
      <c r="VJI159" s="63"/>
      <c r="VJJ159" s="63"/>
      <c r="VJK159" s="63"/>
      <c r="VJL159" s="63"/>
      <c r="VJM159" s="63"/>
      <c r="VJN159" s="63"/>
      <c r="VJO159" s="63"/>
      <c r="VJP159" s="63"/>
      <c r="VJQ159" s="63"/>
      <c r="VJR159" s="63"/>
      <c r="VJS159" s="63"/>
      <c r="VJT159" s="63"/>
      <c r="VJU159" s="63"/>
      <c r="VJV159" s="63"/>
      <c r="VJW159" s="63"/>
      <c r="VJX159" s="63"/>
      <c r="VJY159" s="63"/>
      <c r="VJZ159" s="63"/>
      <c r="VKA159" s="63"/>
      <c r="VKB159" s="63"/>
      <c r="VKC159" s="63"/>
      <c r="VKD159" s="63"/>
      <c r="VKE159" s="63"/>
      <c r="VKF159" s="63"/>
      <c r="VKG159" s="63"/>
      <c r="VKH159" s="63"/>
      <c r="VKI159" s="63"/>
      <c r="VKJ159" s="63"/>
      <c r="VKK159" s="63"/>
      <c r="VKL159" s="63"/>
      <c r="VKM159" s="63"/>
      <c r="VKN159" s="63"/>
      <c r="VKO159" s="63"/>
      <c r="VKP159" s="63"/>
      <c r="VKQ159" s="63"/>
      <c r="VKR159" s="63"/>
      <c r="VKS159" s="63"/>
      <c r="VKT159" s="63"/>
      <c r="VKU159" s="63"/>
      <c r="VKV159" s="63"/>
      <c r="VKW159" s="63"/>
      <c r="VKX159" s="63"/>
      <c r="VKY159" s="63"/>
      <c r="VKZ159" s="63"/>
      <c r="VLA159" s="63"/>
      <c r="VLB159" s="63"/>
      <c r="VLC159" s="63"/>
      <c r="VLD159" s="63"/>
      <c r="VLE159" s="63"/>
      <c r="VLF159" s="63"/>
      <c r="VLG159" s="63"/>
      <c r="VLH159" s="63"/>
      <c r="VLI159" s="63"/>
      <c r="VLJ159" s="63"/>
      <c r="VLK159" s="63"/>
      <c r="VLL159" s="63"/>
      <c r="VLM159" s="63"/>
      <c r="VLN159" s="63"/>
      <c r="VLO159" s="63"/>
      <c r="VLP159" s="63"/>
      <c r="VLQ159" s="63"/>
      <c r="VLR159" s="63"/>
      <c r="VLS159" s="63"/>
      <c r="VLT159" s="63"/>
      <c r="VLU159" s="63"/>
      <c r="VLV159" s="63"/>
      <c r="VLW159" s="63"/>
      <c r="VLX159" s="63"/>
      <c r="VLY159" s="63"/>
      <c r="VLZ159" s="63"/>
      <c r="VMA159" s="63"/>
      <c r="VMB159" s="63"/>
      <c r="VMC159" s="63"/>
      <c r="VMD159" s="63"/>
      <c r="VME159" s="63"/>
      <c r="VMF159" s="63"/>
      <c r="VMG159" s="63"/>
      <c r="VMH159" s="63"/>
      <c r="VMI159" s="63"/>
      <c r="VMJ159" s="63"/>
      <c r="VMK159" s="63"/>
      <c r="VML159" s="63"/>
      <c r="VMM159" s="63"/>
      <c r="VMN159" s="63"/>
      <c r="VMO159" s="63"/>
      <c r="VMP159" s="63"/>
      <c r="VMQ159" s="63"/>
      <c r="VMR159" s="63"/>
      <c r="VMS159" s="63"/>
      <c r="VMT159" s="63"/>
      <c r="VMU159" s="63"/>
      <c r="VMV159" s="63"/>
      <c r="VMW159" s="63"/>
      <c r="VMX159" s="63"/>
      <c r="VMY159" s="63"/>
      <c r="VMZ159" s="63"/>
      <c r="VNA159" s="63"/>
      <c r="VNB159" s="63"/>
      <c r="VNC159" s="63"/>
      <c r="VND159" s="63"/>
      <c r="VNE159" s="63"/>
      <c r="VNF159" s="63"/>
      <c r="VNG159" s="63"/>
      <c r="VNH159" s="63"/>
      <c r="VNI159" s="63"/>
      <c r="VNJ159" s="63"/>
      <c r="VNK159" s="63"/>
      <c r="VNL159" s="63"/>
      <c r="VNM159" s="63"/>
      <c r="VNN159" s="63"/>
      <c r="VNO159" s="63"/>
      <c r="VNP159" s="63"/>
      <c r="VNQ159" s="63"/>
      <c r="VNR159" s="63"/>
      <c r="VNS159" s="63"/>
      <c r="VNT159" s="63"/>
      <c r="VNU159" s="63"/>
      <c r="VNV159" s="63"/>
      <c r="VNW159" s="63"/>
      <c r="VNX159" s="63"/>
      <c r="VNY159" s="63"/>
      <c r="VNZ159" s="63"/>
      <c r="VOA159" s="63"/>
      <c r="VOB159" s="63"/>
      <c r="VOC159" s="63"/>
      <c r="VOD159" s="63"/>
      <c r="VOE159" s="63"/>
      <c r="VOF159" s="63"/>
      <c r="VOG159" s="63"/>
      <c r="VOH159" s="63"/>
      <c r="VOI159" s="63"/>
      <c r="VOJ159" s="63"/>
      <c r="VOK159" s="63"/>
      <c r="VOL159" s="63"/>
      <c r="VOM159" s="63"/>
      <c r="VON159" s="63"/>
      <c r="VOO159" s="63"/>
      <c r="VOP159" s="63"/>
      <c r="VOQ159" s="63"/>
      <c r="VOR159" s="63"/>
      <c r="VOS159" s="63"/>
      <c r="VOT159" s="63"/>
      <c r="VOU159" s="63"/>
      <c r="VOV159" s="63"/>
      <c r="VOW159" s="63"/>
      <c r="VOX159" s="63"/>
      <c r="VOY159" s="63"/>
      <c r="VOZ159" s="63"/>
      <c r="VPA159" s="63"/>
      <c r="VPB159" s="63"/>
      <c r="VPC159" s="63"/>
      <c r="VPD159" s="63"/>
      <c r="VPE159" s="63"/>
      <c r="VPF159" s="63"/>
      <c r="VPG159" s="63"/>
      <c r="VPH159" s="63"/>
      <c r="VPI159" s="63"/>
      <c r="VPJ159" s="63"/>
      <c r="VPK159" s="63"/>
      <c r="VPL159" s="63"/>
      <c r="VPM159" s="63"/>
      <c r="VPN159" s="63"/>
      <c r="VPO159" s="63"/>
      <c r="VPP159" s="63"/>
      <c r="VPQ159" s="63"/>
      <c r="VPR159" s="63"/>
      <c r="VPS159" s="63"/>
      <c r="VPT159" s="63"/>
      <c r="VPU159" s="63"/>
      <c r="VPV159" s="63"/>
      <c r="VPW159" s="63"/>
      <c r="VPX159" s="63"/>
      <c r="VPY159" s="63"/>
      <c r="VPZ159" s="63"/>
      <c r="VQA159" s="63"/>
      <c r="VQB159" s="63"/>
      <c r="VQC159" s="63"/>
      <c r="VQD159" s="63"/>
      <c r="VQE159" s="63"/>
      <c r="VQF159" s="63"/>
      <c r="VQG159" s="63"/>
      <c r="VQH159" s="63"/>
      <c r="VQI159" s="63"/>
      <c r="VQJ159" s="63"/>
      <c r="VQK159" s="63"/>
      <c r="VQL159" s="63"/>
      <c r="VQM159" s="63"/>
      <c r="VQN159" s="63"/>
      <c r="VQO159" s="63"/>
      <c r="VQP159" s="63"/>
      <c r="VQQ159" s="63"/>
      <c r="VQR159" s="63"/>
      <c r="VQS159" s="63"/>
      <c r="VQT159" s="63"/>
      <c r="VQU159" s="63"/>
      <c r="VQV159" s="63"/>
      <c r="VQW159" s="63"/>
      <c r="VQX159" s="63"/>
      <c r="VQY159" s="63"/>
      <c r="VQZ159" s="63"/>
      <c r="VRA159" s="63"/>
      <c r="VRB159" s="63"/>
      <c r="VRC159" s="63"/>
      <c r="VRD159" s="63"/>
      <c r="VRE159" s="63"/>
      <c r="VRF159" s="63"/>
      <c r="VRG159" s="63"/>
      <c r="VRH159" s="63"/>
      <c r="VRI159" s="63"/>
      <c r="VRJ159" s="63"/>
      <c r="VRK159" s="63"/>
      <c r="VRL159" s="63"/>
      <c r="VRM159" s="63"/>
      <c r="VRN159" s="63"/>
      <c r="VRO159" s="63"/>
      <c r="VRP159" s="63"/>
      <c r="VRQ159" s="63"/>
      <c r="VRR159" s="63"/>
      <c r="VRS159" s="63"/>
      <c r="VRT159" s="63"/>
      <c r="VRU159" s="63"/>
      <c r="VRV159" s="63"/>
      <c r="VRW159" s="63"/>
      <c r="VRX159" s="63"/>
      <c r="VRY159" s="63"/>
      <c r="VRZ159" s="63"/>
      <c r="VSA159" s="63"/>
      <c r="VSB159" s="63"/>
      <c r="VSC159" s="63"/>
      <c r="VSD159" s="63"/>
      <c r="VSE159" s="63"/>
      <c r="VSF159" s="63"/>
      <c r="VSG159" s="63"/>
      <c r="VSH159" s="63"/>
      <c r="VSI159" s="63"/>
      <c r="VSJ159" s="63"/>
      <c r="VSK159" s="63"/>
      <c r="VSL159" s="63"/>
      <c r="VSM159" s="63"/>
      <c r="VSN159" s="63"/>
      <c r="VSO159" s="63"/>
      <c r="VSP159" s="63"/>
      <c r="VSQ159" s="63"/>
      <c r="VSR159" s="63"/>
      <c r="VSS159" s="63"/>
      <c r="VST159" s="63"/>
      <c r="VSU159" s="63"/>
      <c r="VSV159" s="63"/>
      <c r="VSW159" s="63"/>
      <c r="VSX159" s="63"/>
      <c r="VSY159" s="63"/>
      <c r="VSZ159" s="63"/>
      <c r="VTA159" s="63"/>
      <c r="VTB159" s="63"/>
      <c r="VTC159" s="63"/>
      <c r="VTD159" s="63"/>
      <c r="VTE159" s="63"/>
      <c r="VTF159" s="63"/>
      <c r="VTG159" s="63"/>
      <c r="VTH159" s="63"/>
      <c r="VTI159" s="63"/>
      <c r="VTJ159" s="63"/>
      <c r="VTK159" s="63"/>
      <c r="VTL159" s="63"/>
      <c r="VTM159" s="63"/>
      <c r="VTN159" s="63"/>
      <c r="VTO159" s="63"/>
      <c r="VTP159" s="63"/>
      <c r="VTQ159" s="63"/>
      <c r="VTR159" s="63"/>
      <c r="VTS159" s="63"/>
      <c r="VTT159" s="63"/>
      <c r="VTU159" s="63"/>
      <c r="VTV159" s="63"/>
      <c r="VTW159" s="63"/>
      <c r="VTX159" s="63"/>
      <c r="VTY159" s="63"/>
      <c r="VTZ159" s="63"/>
      <c r="VUA159" s="63"/>
      <c r="VUB159" s="63"/>
      <c r="VUC159" s="63"/>
      <c r="VUD159" s="63"/>
      <c r="VUE159" s="63"/>
      <c r="VUF159" s="63"/>
      <c r="VUG159" s="63"/>
      <c r="VUH159" s="63"/>
      <c r="VUI159" s="63"/>
      <c r="VUJ159" s="63"/>
      <c r="VUK159" s="63"/>
      <c r="VUL159" s="63"/>
      <c r="VUM159" s="63"/>
      <c r="VUN159" s="63"/>
      <c r="VUO159" s="63"/>
      <c r="VUP159" s="63"/>
      <c r="VUQ159" s="63"/>
      <c r="VUR159" s="63"/>
      <c r="VUS159" s="63"/>
      <c r="VUT159" s="63"/>
      <c r="VUU159" s="63"/>
      <c r="VUV159" s="63"/>
      <c r="VUW159" s="63"/>
      <c r="VUX159" s="63"/>
      <c r="VUY159" s="63"/>
      <c r="VUZ159" s="63"/>
      <c r="VVA159" s="63"/>
      <c r="VVB159" s="63"/>
      <c r="VVC159" s="63"/>
      <c r="VVD159" s="63"/>
      <c r="VVE159" s="63"/>
      <c r="VVF159" s="63"/>
      <c r="VVG159" s="63"/>
      <c r="VVH159" s="63"/>
      <c r="VVI159" s="63"/>
      <c r="VVJ159" s="63"/>
      <c r="VVK159" s="63"/>
      <c r="VVL159" s="63"/>
      <c r="VVM159" s="63"/>
      <c r="VVN159" s="63"/>
      <c r="VVO159" s="63"/>
      <c r="VVP159" s="63"/>
      <c r="VVQ159" s="63"/>
      <c r="VVR159" s="63"/>
      <c r="VVS159" s="63"/>
      <c r="VVT159" s="63"/>
      <c r="VVU159" s="63"/>
      <c r="VVV159" s="63"/>
      <c r="VVW159" s="63"/>
      <c r="VVX159" s="63"/>
      <c r="VVY159" s="63"/>
      <c r="VVZ159" s="63"/>
      <c r="VWA159" s="63"/>
      <c r="VWB159" s="63"/>
      <c r="VWC159" s="63"/>
      <c r="VWD159" s="63"/>
      <c r="VWE159" s="63"/>
      <c r="VWF159" s="63"/>
      <c r="VWG159" s="63"/>
      <c r="VWH159" s="63"/>
      <c r="VWI159" s="63"/>
      <c r="VWJ159" s="63"/>
      <c r="VWK159" s="63"/>
      <c r="VWL159" s="63"/>
      <c r="VWM159" s="63"/>
      <c r="VWN159" s="63"/>
      <c r="VWO159" s="63"/>
      <c r="VWP159" s="63"/>
      <c r="VWQ159" s="63"/>
      <c r="VWR159" s="63"/>
      <c r="VWS159" s="63"/>
      <c r="VWT159" s="63"/>
      <c r="VWU159" s="63"/>
      <c r="VWV159" s="63"/>
      <c r="VWW159" s="63"/>
      <c r="VWX159" s="63"/>
      <c r="VWY159" s="63"/>
      <c r="VWZ159" s="63"/>
      <c r="VXA159" s="63"/>
      <c r="VXB159" s="63"/>
      <c r="VXC159" s="63"/>
      <c r="VXD159" s="63"/>
      <c r="VXE159" s="63"/>
      <c r="VXF159" s="63"/>
      <c r="VXG159" s="63"/>
      <c r="VXH159" s="63"/>
      <c r="VXI159" s="63"/>
      <c r="VXJ159" s="63"/>
      <c r="VXK159" s="63"/>
      <c r="VXL159" s="63"/>
      <c r="VXM159" s="63"/>
      <c r="VXN159" s="63"/>
      <c r="VXO159" s="63"/>
      <c r="VXP159" s="63"/>
      <c r="VXQ159" s="63"/>
      <c r="VXR159" s="63"/>
      <c r="VXS159" s="63"/>
      <c r="VXT159" s="63"/>
      <c r="VXU159" s="63"/>
      <c r="VXV159" s="63"/>
      <c r="VXW159" s="63"/>
      <c r="VXX159" s="63"/>
      <c r="VXY159" s="63"/>
      <c r="VXZ159" s="63"/>
      <c r="VYA159" s="63"/>
      <c r="VYB159" s="63"/>
      <c r="VYC159" s="63"/>
      <c r="VYD159" s="63"/>
      <c r="VYE159" s="63"/>
      <c r="VYF159" s="63"/>
      <c r="VYG159" s="63"/>
      <c r="VYH159" s="63"/>
      <c r="VYI159" s="63"/>
      <c r="VYJ159" s="63"/>
      <c r="VYK159" s="63"/>
      <c r="VYL159" s="63"/>
      <c r="VYM159" s="63"/>
      <c r="VYN159" s="63"/>
      <c r="VYO159" s="63"/>
      <c r="VYP159" s="63"/>
      <c r="VYQ159" s="63"/>
      <c r="VYR159" s="63"/>
      <c r="VYS159" s="63"/>
      <c r="VYT159" s="63"/>
      <c r="VYU159" s="63"/>
      <c r="VYV159" s="63"/>
      <c r="VYW159" s="63"/>
      <c r="VYX159" s="63"/>
      <c r="VYY159" s="63"/>
      <c r="VYZ159" s="63"/>
      <c r="VZA159" s="63"/>
      <c r="VZB159" s="63"/>
      <c r="VZC159" s="63"/>
      <c r="VZD159" s="63"/>
      <c r="VZE159" s="63"/>
      <c r="VZF159" s="63"/>
      <c r="VZG159" s="63"/>
      <c r="VZH159" s="63"/>
      <c r="VZI159" s="63"/>
      <c r="VZJ159" s="63"/>
      <c r="VZK159" s="63"/>
      <c r="VZL159" s="63"/>
      <c r="VZM159" s="63"/>
      <c r="VZN159" s="63"/>
      <c r="VZO159" s="63"/>
      <c r="VZP159" s="63"/>
      <c r="VZQ159" s="63"/>
      <c r="VZR159" s="63"/>
      <c r="VZS159" s="63"/>
      <c r="VZT159" s="63"/>
      <c r="VZU159" s="63"/>
      <c r="VZV159" s="63"/>
      <c r="VZW159" s="63"/>
      <c r="VZX159" s="63"/>
      <c r="VZY159" s="63"/>
      <c r="VZZ159" s="63"/>
      <c r="WAA159" s="63"/>
      <c r="WAB159" s="63"/>
      <c r="WAC159" s="63"/>
      <c r="WAD159" s="63"/>
      <c r="WAE159" s="63"/>
      <c r="WAF159" s="63"/>
      <c r="WAG159" s="63"/>
      <c r="WAH159" s="63"/>
      <c r="WAI159" s="63"/>
      <c r="WAJ159" s="63"/>
      <c r="WAK159" s="63"/>
      <c r="WAL159" s="63"/>
      <c r="WAM159" s="63"/>
      <c r="WAN159" s="63"/>
      <c r="WAO159" s="63"/>
      <c r="WAP159" s="63"/>
      <c r="WAQ159" s="63"/>
      <c r="WAR159" s="63"/>
      <c r="WAS159" s="63"/>
      <c r="WAT159" s="63"/>
      <c r="WAU159" s="63"/>
      <c r="WAV159" s="63"/>
      <c r="WAW159" s="63"/>
      <c r="WAX159" s="63"/>
      <c r="WAY159" s="63"/>
      <c r="WAZ159" s="63"/>
      <c r="WBA159" s="63"/>
      <c r="WBB159" s="63"/>
      <c r="WBC159" s="63"/>
      <c r="WBD159" s="63"/>
      <c r="WBE159" s="63"/>
      <c r="WBF159" s="63"/>
      <c r="WBG159" s="63"/>
      <c r="WBH159" s="63"/>
      <c r="WBI159" s="63"/>
      <c r="WBJ159" s="63"/>
      <c r="WBK159" s="63"/>
      <c r="WBL159" s="63"/>
      <c r="WBM159" s="63"/>
      <c r="WBN159" s="63"/>
      <c r="WBO159" s="63"/>
      <c r="WBP159" s="63"/>
      <c r="WBQ159" s="63"/>
      <c r="WBR159" s="63"/>
      <c r="WBS159" s="63"/>
      <c r="WBT159" s="63"/>
      <c r="WBU159" s="63"/>
      <c r="WBV159" s="63"/>
      <c r="WBW159" s="63"/>
      <c r="WBX159" s="63"/>
      <c r="WBY159" s="63"/>
      <c r="WBZ159" s="63"/>
      <c r="WCA159" s="63"/>
      <c r="WCB159" s="63"/>
      <c r="WCC159" s="63"/>
      <c r="WCD159" s="63"/>
      <c r="WCE159" s="63"/>
      <c r="WCF159" s="63"/>
      <c r="WCG159" s="63"/>
      <c r="WCH159" s="63"/>
      <c r="WCI159" s="63"/>
      <c r="WCJ159" s="63"/>
      <c r="WCK159" s="63"/>
      <c r="WCL159" s="63"/>
      <c r="WCM159" s="63"/>
      <c r="WCN159" s="63"/>
      <c r="WCO159" s="63"/>
      <c r="WCP159" s="63"/>
      <c r="WCQ159" s="63"/>
      <c r="WCR159" s="63"/>
      <c r="WCS159" s="63"/>
      <c r="WCT159" s="63"/>
      <c r="WCU159" s="63"/>
      <c r="WCV159" s="63"/>
      <c r="WCW159" s="63"/>
      <c r="WCX159" s="63"/>
      <c r="WCY159" s="63"/>
      <c r="WCZ159" s="63"/>
      <c r="WDA159" s="63"/>
      <c r="WDB159" s="63"/>
      <c r="WDC159" s="63"/>
      <c r="WDD159" s="63"/>
      <c r="WDE159" s="63"/>
      <c r="WDF159" s="63"/>
      <c r="WDG159" s="63"/>
      <c r="WDH159" s="63"/>
      <c r="WDI159" s="63"/>
      <c r="WDJ159" s="63"/>
      <c r="WDK159" s="63"/>
      <c r="WDL159" s="63"/>
      <c r="WDM159" s="63"/>
      <c r="WDN159" s="63"/>
      <c r="WDO159" s="63"/>
      <c r="WDP159" s="63"/>
      <c r="WDQ159" s="63"/>
      <c r="WDR159" s="63"/>
      <c r="WDS159" s="63"/>
      <c r="WDT159" s="63"/>
      <c r="WDU159" s="63"/>
      <c r="WDV159" s="63"/>
      <c r="WDW159" s="63"/>
      <c r="WDX159" s="63"/>
      <c r="WDY159" s="63"/>
      <c r="WDZ159" s="63"/>
      <c r="WEA159" s="63"/>
      <c r="WEB159" s="63"/>
      <c r="WEC159" s="63"/>
      <c r="WED159" s="63"/>
      <c r="WEE159" s="63"/>
      <c r="WEF159" s="63"/>
      <c r="WEG159" s="63"/>
      <c r="WEH159" s="63"/>
      <c r="WEI159" s="63"/>
      <c r="WEJ159" s="63"/>
      <c r="WEK159" s="63"/>
      <c r="WEL159" s="63"/>
      <c r="WEM159" s="63"/>
      <c r="WEN159" s="63"/>
      <c r="WEO159" s="63"/>
      <c r="WEP159" s="63"/>
      <c r="WEQ159" s="63"/>
      <c r="WER159" s="63"/>
      <c r="WES159" s="63"/>
      <c r="WET159" s="63"/>
      <c r="WEU159" s="63"/>
      <c r="WEV159" s="63"/>
      <c r="WEW159" s="63"/>
      <c r="WEX159" s="63"/>
      <c r="WEY159" s="63"/>
      <c r="WEZ159" s="63"/>
      <c r="WFA159" s="63"/>
      <c r="WFB159" s="63"/>
      <c r="WFC159" s="63"/>
      <c r="WFD159" s="63"/>
      <c r="WFE159" s="63"/>
      <c r="WFF159" s="63"/>
      <c r="WFG159" s="63"/>
      <c r="WFH159" s="63"/>
      <c r="WFI159" s="63"/>
      <c r="WFJ159" s="63"/>
      <c r="WFK159" s="63"/>
      <c r="WFL159" s="63"/>
      <c r="WFM159" s="63"/>
      <c r="WFN159" s="63"/>
      <c r="WFO159" s="63"/>
      <c r="WFP159" s="63"/>
      <c r="WFQ159" s="63"/>
      <c r="WFR159" s="63"/>
      <c r="WFS159" s="63"/>
      <c r="WFT159" s="63"/>
      <c r="WFU159" s="63"/>
      <c r="WFV159" s="63"/>
      <c r="WFW159" s="63"/>
      <c r="WFX159" s="63"/>
      <c r="WFY159" s="63"/>
      <c r="WFZ159" s="63"/>
      <c r="WGA159" s="63"/>
      <c r="WGB159" s="63"/>
      <c r="WGC159" s="63"/>
      <c r="WGD159" s="63"/>
      <c r="WGE159" s="63"/>
      <c r="WGF159" s="63"/>
      <c r="WGG159" s="63"/>
      <c r="WGH159" s="63"/>
      <c r="WGI159" s="63"/>
      <c r="WGJ159" s="63"/>
      <c r="WGK159" s="63"/>
      <c r="WGL159" s="63"/>
      <c r="WGM159" s="63"/>
      <c r="WGN159" s="63"/>
      <c r="WGO159" s="63"/>
      <c r="WGP159" s="63"/>
      <c r="WGQ159" s="63"/>
      <c r="WGR159" s="63"/>
      <c r="WGS159" s="63"/>
      <c r="WGT159" s="63"/>
      <c r="WGU159" s="63"/>
      <c r="WGV159" s="63"/>
      <c r="WGW159" s="63"/>
      <c r="WGX159" s="63"/>
      <c r="WGY159" s="63"/>
      <c r="WGZ159" s="63"/>
      <c r="WHA159" s="63"/>
      <c r="WHB159" s="63"/>
      <c r="WHC159" s="63"/>
      <c r="WHD159" s="63"/>
      <c r="WHE159" s="63"/>
      <c r="WHF159" s="63"/>
      <c r="WHG159" s="63"/>
      <c r="WHH159" s="63"/>
      <c r="WHI159" s="63"/>
      <c r="WHJ159" s="63"/>
      <c r="WHK159" s="63"/>
      <c r="WHL159" s="63"/>
      <c r="WHM159" s="63"/>
      <c r="WHN159" s="63"/>
      <c r="WHO159" s="63"/>
      <c r="WHP159" s="63"/>
      <c r="WHQ159" s="63"/>
      <c r="WHR159" s="63"/>
      <c r="WHS159" s="63"/>
      <c r="WHT159" s="63"/>
      <c r="WHU159" s="63"/>
      <c r="WHV159" s="63"/>
      <c r="WHW159" s="63"/>
      <c r="WHX159" s="63"/>
      <c r="WHY159" s="63"/>
      <c r="WHZ159" s="63"/>
      <c r="WIA159" s="63"/>
      <c r="WIB159" s="63"/>
      <c r="WIC159" s="63"/>
      <c r="WID159" s="63"/>
      <c r="WIE159" s="63"/>
      <c r="WIF159" s="63"/>
      <c r="WIG159" s="63"/>
      <c r="WIH159" s="63"/>
      <c r="WII159" s="63"/>
      <c r="WIJ159" s="63"/>
      <c r="WIK159" s="63"/>
      <c r="WIL159" s="63"/>
      <c r="WIM159" s="63"/>
      <c r="WIN159" s="63"/>
      <c r="WIO159" s="63"/>
      <c r="WIP159" s="63"/>
      <c r="WIQ159" s="63"/>
      <c r="WIR159" s="63"/>
      <c r="WIS159" s="63"/>
      <c r="WIT159" s="63"/>
      <c r="WIU159" s="63"/>
      <c r="WIV159" s="63"/>
      <c r="WIW159" s="63"/>
      <c r="WIX159" s="63"/>
      <c r="WIY159" s="63"/>
      <c r="WIZ159" s="63"/>
      <c r="WJA159" s="63"/>
      <c r="WJB159" s="63"/>
      <c r="WJC159" s="63"/>
      <c r="WJD159" s="63"/>
      <c r="WJE159" s="63"/>
      <c r="WJF159" s="63"/>
      <c r="WJG159" s="63"/>
      <c r="WJH159" s="63"/>
      <c r="WJI159" s="63"/>
      <c r="WJJ159" s="63"/>
      <c r="WJK159" s="63"/>
      <c r="WJL159" s="63"/>
      <c r="WJM159" s="63"/>
      <c r="WJN159" s="63"/>
      <c r="WJO159" s="63"/>
      <c r="WJP159" s="63"/>
      <c r="WJQ159" s="63"/>
      <c r="WJR159" s="63"/>
      <c r="WJS159" s="63"/>
      <c r="WJT159" s="63"/>
      <c r="WJU159" s="63"/>
      <c r="WJV159" s="63"/>
      <c r="WJW159" s="63"/>
      <c r="WJX159" s="63"/>
      <c r="WJY159" s="63"/>
      <c r="WJZ159" s="63"/>
      <c r="WKA159" s="63"/>
      <c r="WKB159" s="63"/>
      <c r="WKC159" s="63"/>
      <c r="WKD159" s="63"/>
      <c r="WKE159" s="63"/>
      <c r="WKF159" s="63"/>
      <c r="WKG159" s="63"/>
      <c r="WKH159" s="63"/>
      <c r="WKI159" s="63"/>
      <c r="WKJ159" s="63"/>
      <c r="WKK159" s="63"/>
      <c r="WKL159" s="63"/>
      <c r="WKM159" s="63"/>
      <c r="WKN159" s="63"/>
      <c r="WKO159" s="63"/>
      <c r="WKP159" s="63"/>
      <c r="WKQ159" s="63"/>
      <c r="WKR159" s="63"/>
      <c r="WKS159" s="63"/>
      <c r="WKT159" s="63"/>
      <c r="WKU159" s="63"/>
      <c r="WKV159" s="63"/>
      <c r="WKW159" s="63"/>
      <c r="WKX159" s="63"/>
      <c r="WKY159" s="63"/>
      <c r="WKZ159" s="63"/>
      <c r="WLA159" s="63"/>
      <c r="WLB159" s="63"/>
      <c r="WLC159" s="63"/>
      <c r="WLD159" s="63"/>
      <c r="WLE159" s="63"/>
      <c r="WLF159" s="63"/>
      <c r="WLG159" s="63"/>
      <c r="WLH159" s="63"/>
      <c r="WLI159" s="63"/>
      <c r="WLJ159" s="63"/>
      <c r="WLK159" s="63"/>
      <c r="WLL159" s="63"/>
      <c r="WLM159" s="63"/>
      <c r="WLN159" s="63"/>
      <c r="WLO159" s="63"/>
      <c r="WLP159" s="63"/>
      <c r="WLQ159" s="63"/>
      <c r="WLR159" s="63"/>
      <c r="WLS159" s="63"/>
      <c r="WLT159" s="63"/>
      <c r="WLU159" s="63"/>
      <c r="WLV159" s="63"/>
      <c r="WLW159" s="63"/>
      <c r="WLX159" s="63"/>
      <c r="WLY159" s="63"/>
      <c r="WLZ159" s="63"/>
      <c r="WMA159" s="63"/>
      <c r="WMB159" s="63"/>
      <c r="WMC159" s="63"/>
      <c r="WMD159" s="63"/>
      <c r="WME159" s="63"/>
      <c r="WMF159" s="63"/>
      <c r="WMG159" s="63"/>
      <c r="WMH159" s="63"/>
      <c r="WMI159" s="63"/>
      <c r="WMJ159" s="63"/>
      <c r="WMK159" s="63"/>
      <c r="WML159" s="63"/>
      <c r="WMM159" s="63"/>
      <c r="WMN159" s="63"/>
      <c r="WMO159" s="63"/>
      <c r="WMP159" s="63"/>
      <c r="WMQ159" s="63"/>
      <c r="WMR159" s="63"/>
      <c r="WMS159" s="63"/>
      <c r="WMT159" s="63"/>
      <c r="WMU159" s="63"/>
      <c r="WMV159" s="63"/>
      <c r="WMW159" s="63"/>
      <c r="WMX159" s="63"/>
      <c r="WMY159" s="63"/>
      <c r="WMZ159" s="63"/>
      <c r="WNA159" s="63"/>
      <c r="WNB159" s="63"/>
      <c r="WNC159" s="63"/>
      <c r="WND159" s="63"/>
      <c r="WNE159" s="63"/>
      <c r="WNF159" s="63"/>
      <c r="WNG159" s="63"/>
      <c r="WNH159" s="63"/>
      <c r="WNI159" s="63"/>
      <c r="WNJ159" s="63"/>
      <c r="WNK159" s="63"/>
      <c r="WNL159" s="63"/>
      <c r="WNM159" s="63"/>
      <c r="WNN159" s="63"/>
      <c r="WNO159" s="63"/>
      <c r="WNP159" s="63"/>
      <c r="WNQ159" s="63"/>
      <c r="WNR159" s="63"/>
      <c r="WNS159" s="63"/>
      <c r="WNT159" s="63"/>
      <c r="WNU159" s="63"/>
      <c r="WNV159" s="63"/>
      <c r="WNW159" s="63"/>
      <c r="WNX159" s="63"/>
      <c r="WNY159" s="63"/>
      <c r="WNZ159" s="63"/>
      <c r="WOA159" s="63"/>
      <c r="WOB159" s="63"/>
      <c r="WOC159" s="63"/>
      <c r="WOD159" s="63"/>
      <c r="WOE159" s="63"/>
      <c r="WOF159" s="63"/>
      <c r="WOG159" s="63"/>
      <c r="WOH159" s="63"/>
      <c r="WOI159" s="63"/>
      <c r="WOJ159" s="63"/>
      <c r="WOK159" s="63"/>
      <c r="WOL159" s="63"/>
      <c r="WOM159" s="63"/>
      <c r="WON159" s="63"/>
      <c r="WOO159" s="63"/>
      <c r="WOP159" s="63"/>
      <c r="WOQ159" s="63"/>
      <c r="WOR159" s="63"/>
      <c r="WOS159" s="63"/>
      <c r="WOT159" s="63"/>
      <c r="WOU159" s="63"/>
      <c r="WOV159" s="63"/>
      <c r="WOW159" s="63"/>
      <c r="WOX159" s="63"/>
      <c r="WOY159" s="63"/>
      <c r="WOZ159" s="63"/>
      <c r="WPA159" s="63"/>
      <c r="WPB159" s="63"/>
      <c r="WPC159" s="63"/>
      <c r="WPD159" s="63"/>
      <c r="WPE159" s="63"/>
      <c r="WPF159" s="63"/>
      <c r="WPG159" s="63"/>
      <c r="WPH159" s="63"/>
      <c r="WPI159" s="63"/>
      <c r="WPJ159" s="63"/>
      <c r="WPK159" s="63"/>
      <c r="WPL159" s="63"/>
      <c r="WPM159" s="63"/>
      <c r="WPN159" s="63"/>
      <c r="WPO159" s="63"/>
      <c r="WPP159" s="63"/>
      <c r="WPQ159" s="63"/>
      <c r="WPR159" s="63"/>
      <c r="WPS159" s="63"/>
      <c r="WPT159" s="63"/>
      <c r="WPU159" s="63"/>
      <c r="WPV159" s="63"/>
      <c r="WPW159" s="63"/>
      <c r="WPX159" s="63"/>
      <c r="WPY159" s="63"/>
      <c r="WPZ159" s="63"/>
      <c r="WQA159" s="63"/>
      <c r="WQB159" s="63"/>
      <c r="WQC159" s="63"/>
      <c r="WQD159" s="63"/>
      <c r="WQE159" s="63"/>
      <c r="WQF159" s="63"/>
      <c r="WQG159" s="63"/>
      <c r="WQH159" s="63"/>
      <c r="WQI159" s="63"/>
      <c r="WQJ159" s="63"/>
      <c r="WQK159" s="63"/>
      <c r="WQL159" s="63"/>
      <c r="WQM159" s="63"/>
      <c r="WQN159" s="63"/>
      <c r="WQO159" s="63"/>
      <c r="WQP159" s="63"/>
      <c r="WQQ159" s="63"/>
      <c r="WQR159" s="63"/>
      <c r="WQS159" s="63"/>
      <c r="WQT159" s="63"/>
      <c r="WQU159" s="63"/>
      <c r="WQV159" s="63"/>
      <c r="WQW159" s="63"/>
      <c r="WQX159" s="63"/>
      <c r="WQY159" s="63"/>
      <c r="WQZ159" s="63"/>
      <c r="WRA159" s="63"/>
      <c r="WRB159" s="63"/>
      <c r="WRC159" s="63"/>
      <c r="WRD159" s="63"/>
      <c r="WRE159" s="63"/>
      <c r="WRF159" s="63"/>
      <c r="WRG159" s="63"/>
      <c r="WRH159" s="63"/>
      <c r="WRI159" s="63"/>
      <c r="WRJ159" s="63"/>
      <c r="WRK159" s="63"/>
      <c r="WRL159" s="63"/>
      <c r="WRM159" s="63"/>
      <c r="WRN159" s="63"/>
      <c r="WRO159" s="63"/>
      <c r="WRP159" s="63"/>
      <c r="WRQ159" s="63"/>
      <c r="WRR159" s="63"/>
      <c r="WRS159" s="63"/>
      <c r="WRT159" s="63"/>
      <c r="WRU159" s="63"/>
      <c r="WRV159" s="63"/>
      <c r="WRW159" s="63"/>
      <c r="WRX159" s="63"/>
      <c r="WRY159" s="63"/>
      <c r="WRZ159" s="63"/>
      <c r="WSA159" s="63"/>
      <c r="WSB159" s="63"/>
      <c r="WSC159" s="63"/>
      <c r="WSD159" s="63"/>
      <c r="WSE159" s="63"/>
      <c r="WSF159" s="63"/>
      <c r="WSG159" s="63"/>
      <c r="WSH159" s="63"/>
      <c r="WSI159" s="63"/>
      <c r="WSJ159" s="63"/>
      <c r="WSK159" s="63"/>
      <c r="WSL159" s="63"/>
      <c r="WSM159" s="63"/>
      <c r="WSN159" s="63"/>
      <c r="WSO159" s="63"/>
      <c r="WSP159" s="63"/>
      <c r="WSQ159" s="63"/>
      <c r="WSR159" s="63"/>
      <c r="WSS159" s="63"/>
      <c r="WST159" s="63"/>
      <c r="WSU159" s="63"/>
      <c r="WSV159" s="63"/>
      <c r="WSW159" s="63"/>
      <c r="WSX159" s="63"/>
      <c r="WSY159" s="63"/>
      <c r="WSZ159" s="63"/>
      <c r="WTA159" s="63"/>
      <c r="WTB159" s="63"/>
      <c r="WTC159" s="63"/>
      <c r="WTD159" s="63"/>
      <c r="WTE159" s="63"/>
      <c r="WTF159" s="63"/>
      <c r="WTG159" s="63"/>
      <c r="WTH159" s="63"/>
      <c r="WTI159" s="63"/>
      <c r="WTJ159" s="63"/>
      <c r="WTK159" s="63"/>
      <c r="WTL159" s="63"/>
      <c r="WTM159" s="63"/>
      <c r="WTN159" s="63"/>
      <c r="WTO159" s="63"/>
      <c r="WTP159" s="63"/>
      <c r="WTQ159" s="63"/>
      <c r="WTR159" s="63"/>
      <c r="WTS159" s="63"/>
      <c r="WTT159" s="63"/>
      <c r="WTU159" s="63"/>
      <c r="WTV159" s="63"/>
      <c r="WTW159" s="63"/>
      <c r="WTX159" s="63"/>
      <c r="WTY159" s="63"/>
      <c r="WTZ159" s="63"/>
      <c r="WUA159" s="63"/>
      <c r="WUB159" s="63"/>
      <c r="WUC159" s="63"/>
      <c r="WUD159" s="63"/>
      <c r="WUE159" s="63"/>
      <c r="WUF159" s="63"/>
      <c r="WUG159" s="63"/>
      <c r="WUH159" s="63"/>
      <c r="WUI159" s="63"/>
      <c r="WUJ159" s="63"/>
      <c r="WUK159" s="63"/>
      <c r="WUL159" s="63"/>
      <c r="WUM159" s="63"/>
      <c r="WUN159" s="63"/>
      <c r="WUO159" s="63"/>
      <c r="WUP159" s="63"/>
      <c r="WUQ159" s="63"/>
      <c r="WUR159" s="63"/>
      <c r="WUS159" s="63"/>
      <c r="WUT159" s="63"/>
      <c r="WUU159" s="63"/>
      <c r="WUV159" s="63"/>
      <c r="WUW159" s="63"/>
      <c r="WUX159" s="63"/>
      <c r="WUY159" s="63"/>
      <c r="WUZ159" s="63"/>
      <c r="WVA159" s="63"/>
      <c r="WVB159" s="63"/>
      <c r="WVC159" s="63"/>
      <c r="WVD159" s="63"/>
      <c r="WVE159" s="63"/>
      <c r="WVF159" s="63"/>
      <c r="WVG159" s="63"/>
      <c r="WVH159" s="63"/>
      <c r="WVI159" s="63"/>
      <c r="WVJ159" s="63"/>
      <c r="WVK159" s="63"/>
      <c r="WVL159" s="63"/>
      <c r="WVM159" s="63"/>
      <c r="WVN159" s="63"/>
      <c r="WVO159" s="63"/>
      <c r="WVP159" s="63"/>
      <c r="WVQ159" s="63"/>
      <c r="WVR159" s="63"/>
      <c r="WVS159" s="63"/>
      <c r="WVT159" s="63"/>
      <c r="WVU159" s="63"/>
      <c r="WVV159" s="63"/>
      <c r="WVW159" s="63"/>
      <c r="WVX159" s="63"/>
      <c r="WVY159" s="63"/>
      <c r="WVZ159" s="63"/>
      <c r="WWA159" s="63"/>
      <c r="WWB159" s="63"/>
      <c r="WWC159" s="63"/>
      <c r="WWD159" s="63"/>
      <c r="WWE159" s="63"/>
      <c r="WWF159" s="63"/>
      <c r="WWG159" s="63"/>
      <c r="WWH159" s="63"/>
      <c r="WWI159" s="63"/>
      <c r="WWJ159" s="63"/>
      <c r="WWK159" s="63"/>
      <c r="WWL159" s="63"/>
      <c r="WWM159" s="63"/>
      <c r="WWN159" s="63"/>
      <c r="WWO159" s="63"/>
      <c r="WWP159" s="63"/>
      <c r="WWQ159" s="63"/>
      <c r="WWR159" s="63"/>
      <c r="WWS159" s="63"/>
      <c r="WWT159" s="63"/>
      <c r="WWU159" s="63"/>
      <c r="WWV159" s="63"/>
      <c r="WWW159" s="63"/>
      <c r="WWX159" s="63"/>
      <c r="WWY159" s="63"/>
      <c r="WWZ159" s="63"/>
      <c r="WXA159" s="63"/>
      <c r="WXB159" s="63"/>
      <c r="WXC159" s="63"/>
      <c r="WXD159" s="63"/>
      <c r="WXE159" s="63"/>
      <c r="WXF159" s="63"/>
      <c r="WXG159" s="63"/>
      <c r="WXH159" s="63"/>
      <c r="WXI159" s="63"/>
      <c r="WXJ159" s="63"/>
      <c r="WXK159" s="63"/>
      <c r="WXL159" s="63"/>
      <c r="WXM159" s="63"/>
      <c r="WXN159" s="63"/>
      <c r="WXO159" s="63"/>
      <c r="WXP159" s="63"/>
      <c r="WXQ159" s="63"/>
      <c r="WXR159" s="63"/>
      <c r="WXS159" s="63"/>
      <c r="WXT159" s="63"/>
      <c r="WXU159" s="63"/>
      <c r="WXV159" s="63"/>
      <c r="WXW159" s="63"/>
      <c r="WXX159" s="63"/>
      <c r="WXY159" s="63"/>
      <c r="WXZ159" s="63"/>
      <c r="WYA159" s="63"/>
      <c r="WYB159" s="63"/>
      <c r="WYC159" s="63"/>
      <c r="WYD159" s="63"/>
      <c r="WYE159" s="63"/>
      <c r="WYF159" s="63"/>
      <c r="WYG159" s="63"/>
      <c r="WYH159" s="63"/>
      <c r="WYI159" s="63"/>
      <c r="WYJ159" s="63"/>
      <c r="WYK159" s="63"/>
      <c r="WYL159" s="63"/>
      <c r="WYM159" s="63"/>
      <c r="WYN159" s="63"/>
      <c r="WYO159" s="63"/>
      <c r="WYP159" s="63"/>
      <c r="WYQ159" s="63"/>
      <c r="WYR159" s="63"/>
      <c r="WYS159" s="63"/>
      <c r="WYT159" s="63"/>
      <c r="WYU159" s="63"/>
      <c r="WYV159" s="63"/>
      <c r="WYW159" s="63"/>
      <c r="WYX159" s="63"/>
      <c r="WYY159" s="63"/>
      <c r="WYZ159" s="63"/>
      <c r="WZA159" s="63"/>
      <c r="WZB159" s="63"/>
      <c r="WZC159" s="63"/>
      <c r="WZD159" s="63"/>
      <c r="WZE159" s="63"/>
      <c r="WZF159" s="63"/>
      <c r="WZG159" s="63"/>
      <c r="WZH159" s="63"/>
      <c r="WZI159" s="63"/>
      <c r="WZJ159" s="63"/>
      <c r="WZK159" s="63"/>
      <c r="WZL159" s="63"/>
      <c r="WZM159" s="63"/>
      <c r="WZN159" s="63"/>
      <c r="WZO159" s="63"/>
      <c r="WZP159" s="63"/>
      <c r="WZQ159" s="63"/>
      <c r="WZR159" s="63"/>
      <c r="WZS159" s="63"/>
      <c r="WZT159" s="63"/>
      <c r="WZU159" s="63"/>
      <c r="WZV159" s="63"/>
      <c r="WZW159" s="63"/>
      <c r="WZX159" s="63"/>
      <c r="WZY159" s="63"/>
      <c r="WZZ159" s="63"/>
      <c r="XAA159" s="63"/>
      <c r="XAB159" s="63"/>
      <c r="XAC159" s="63"/>
      <c r="XAD159" s="63"/>
      <c r="XAE159" s="63"/>
      <c r="XAF159" s="63"/>
      <c r="XAG159" s="63"/>
      <c r="XAH159" s="63"/>
      <c r="XAI159" s="63"/>
      <c r="XAJ159" s="63"/>
      <c r="XAK159" s="63"/>
      <c r="XAL159" s="63"/>
      <c r="XAM159" s="63"/>
      <c r="XAN159" s="63"/>
      <c r="XAO159" s="63"/>
      <c r="XAP159" s="63"/>
      <c r="XAQ159" s="63"/>
      <c r="XAR159" s="63"/>
      <c r="XAS159" s="63"/>
      <c r="XAT159" s="63"/>
      <c r="XAU159" s="63"/>
      <c r="XAV159" s="63"/>
      <c r="XAW159" s="63"/>
      <c r="XAX159" s="63"/>
      <c r="XAY159" s="63"/>
      <c r="XAZ159" s="63"/>
      <c r="XBA159" s="63"/>
      <c r="XBB159" s="63"/>
      <c r="XBC159" s="63"/>
      <c r="XBD159" s="63"/>
      <c r="XBE159" s="63"/>
      <c r="XBF159" s="63"/>
      <c r="XBG159" s="63"/>
      <c r="XBH159" s="63"/>
      <c r="XBI159" s="63"/>
      <c r="XBJ159" s="63"/>
      <c r="XBK159" s="63"/>
      <c r="XBL159" s="63"/>
      <c r="XBM159" s="63"/>
      <c r="XBN159" s="63"/>
      <c r="XBO159" s="63"/>
      <c r="XBP159" s="63"/>
      <c r="XBQ159" s="63"/>
      <c r="XBR159" s="63"/>
      <c r="XBS159" s="63"/>
      <c r="XBT159" s="63"/>
      <c r="XBU159" s="63"/>
      <c r="XBV159" s="63"/>
      <c r="XBW159" s="63"/>
      <c r="XBX159" s="63"/>
      <c r="XBY159" s="63"/>
      <c r="XBZ159" s="63"/>
      <c r="XCA159" s="63"/>
      <c r="XCB159" s="63"/>
      <c r="XCC159" s="63"/>
      <c r="XCD159" s="63"/>
      <c r="XCE159" s="63"/>
      <c r="XCF159" s="63"/>
      <c r="XCG159" s="63"/>
      <c r="XCH159" s="63"/>
      <c r="XCI159" s="63"/>
      <c r="XCJ159" s="63"/>
      <c r="XCK159" s="63"/>
      <c r="XCL159" s="63"/>
      <c r="XCM159" s="63"/>
      <c r="XCN159" s="63"/>
      <c r="XCO159" s="63"/>
      <c r="XCP159" s="63"/>
      <c r="XCQ159" s="63"/>
      <c r="XCR159" s="63"/>
      <c r="XCS159" s="63"/>
      <c r="XCT159" s="63"/>
      <c r="XCU159" s="63"/>
      <c r="XCV159" s="63"/>
      <c r="XCW159" s="63"/>
      <c r="XCX159" s="63"/>
      <c r="XCY159" s="63"/>
      <c r="XCZ159" s="63"/>
      <c r="XDA159" s="63"/>
      <c r="XDB159" s="63"/>
      <c r="XDC159" s="63"/>
      <c r="XDD159" s="63"/>
      <c r="XDE159" s="63"/>
      <c r="XDF159" s="63"/>
      <c r="XDG159" s="63"/>
      <c r="XDH159" s="63"/>
      <c r="XDI159" s="63"/>
      <c r="XDJ159" s="63"/>
      <c r="XDK159" s="63"/>
      <c r="XDL159" s="63"/>
      <c r="XDM159" s="63"/>
      <c r="XDN159" s="63"/>
      <c r="XDO159" s="63"/>
      <c r="XDP159" s="63"/>
      <c r="XDQ159" s="63"/>
      <c r="XDR159" s="63"/>
      <c r="XDS159" s="63"/>
      <c r="XDT159" s="63"/>
      <c r="XDU159" s="63"/>
      <c r="XDV159" s="63"/>
      <c r="XDW159" s="63"/>
      <c r="XDX159" s="63"/>
      <c r="XDY159" s="63"/>
      <c r="XDZ159" s="63"/>
      <c r="XEA159" s="63"/>
      <c r="XEB159" s="63"/>
      <c r="XEC159" s="63"/>
      <c r="XED159" s="63"/>
      <c r="XEE159" s="63"/>
      <c r="XEF159" s="63"/>
      <c r="XEG159" s="63"/>
      <c r="XEH159" s="63"/>
      <c r="XEI159" s="63"/>
      <c r="XEJ159" s="63"/>
      <c r="XEK159" s="63"/>
      <c r="XEL159" s="63"/>
      <c r="XEM159" s="63"/>
      <c r="XEN159" s="63"/>
      <c r="XEO159" s="63"/>
      <c r="XEP159" s="63"/>
      <c r="XEQ159" s="63"/>
      <c r="XER159" s="63"/>
      <c r="XES159" s="63"/>
      <c r="XET159" s="63"/>
      <c r="XEU159" s="63"/>
      <c r="XEV159" s="63"/>
      <c r="XEW159" s="63"/>
    </row>
    <row r="160" spans="1:16377" s="260" customFormat="1" ht="14.45">
      <c r="A160" s="63"/>
      <c r="B160" s="63" t="s">
        <v>360</v>
      </c>
      <c r="C160" s="63"/>
      <c r="D160" s="63"/>
      <c r="E160" s="63"/>
      <c r="F160" s="604">
        <f t="shared" ref="F160:O160" si="26">(1+$C$159)^YEARFRAC($C$158,F162)*F138</f>
        <v>1.1801178346921739</v>
      </c>
      <c r="G160" s="604">
        <f t="shared" si="26"/>
        <v>1.2131611340635546</v>
      </c>
      <c r="H160" s="604">
        <f t="shared" si="26"/>
        <v>1.2471296458173342</v>
      </c>
      <c r="I160" s="604">
        <f t="shared" si="26"/>
        <v>1.2820492759002198</v>
      </c>
      <c r="J160" s="604">
        <f t="shared" si="26"/>
        <v>1.3179466556254258</v>
      </c>
      <c r="K160" s="604">
        <f t="shared" si="26"/>
        <v>1.3548491619829379</v>
      </c>
      <c r="L160" s="604">
        <f t="shared" si="26"/>
        <v>1.3927849385184601</v>
      </c>
      <c r="M160" s="604">
        <f t="shared" si="26"/>
        <v>1.4317829167969771</v>
      </c>
      <c r="N160" s="604">
        <f t="shared" si="26"/>
        <v>1.4718728384672926</v>
      </c>
      <c r="O160" s="604">
        <f t="shared" si="26"/>
        <v>1.5130852779443766</v>
      </c>
      <c r="P160" s="604">
        <f t="shared" ref="P160:AI160" si="27">(1+$C$159)^YEARFRAC($C$158,P162)*P138</f>
        <v>0</v>
      </c>
      <c r="Q160" s="604">
        <f t="shared" si="27"/>
        <v>0</v>
      </c>
      <c r="R160" s="604">
        <f t="shared" si="27"/>
        <v>0</v>
      </c>
      <c r="S160" s="604">
        <f t="shared" si="27"/>
        <v>0</v>
      </c>
      <c r="T160" s="604">
        <f t="shared" si="27"/>
        <v>0</v>
      </c>
      <c r="U160" s="604">
        <f t="shared" si="27"/>
        <v>0</v>
      </c>
      <c r="V160" s="604">
        <f t="shared" si="27"/>
        <v>0</v>
      </c>
      <c r="W160" s="604">
        <f t="shared" si="27"/>
        <v>0</v>
      </c>
      <c r="X160" s="604">
        <f t="shared" si="27"/>
        <v>0</v>
      </c>
      <c r="Y160" s="604">
        <f t="shared" si="27"/>
        <v>0</v>
      </c>
      <c r="Z160" s="604">
        <f t="shared" si="27"/>
        <v>0</v>
      </c>
      <c r="AA160" s="604">
        <f t="shared" si="27"/>
        <v>0</v>
      </c>
      <c r="AB160" s="604">
        <f t="shared" si="27"/>
        <v>0</v>
      </c>
      <c r="AC160" s="604">
        <f t="shared" si="27"/>
        <v>0</v>
      </c>
      <c r="AD160" s="604">
        <f t="shared" si="27"/>
        <v>0</v>
      </c>
      <c r="AE160" s="604">
        <f t="shared" si="27"/>
        <v>0</v>
      </c>
      <c r="AF160" s="604">
        <f t="shared" si="27"/>
        <v>0</v>
      </c>
      <c r="AG160" s="604">
        <f t="shared" si="27"/>
        <v>0</v>
      </c>
      <c r="AH160" s="604">
        <f t="shared" si="27"/>
        <v>0</v>
      </c>
      <c r="AI160" s="604">
        <f t="shared" si="27"/>
        <v>0</v>
      </c>
      <c r="AJ160" s="9"/>
      <c r="AK160" s="9"/>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row>
    <row r="161" spans="1:16377" s="266" customFormat="1" ht="14.45" thickBot="1">
      <c r="A161" s="63"/>
      <c r="B161" s="256"/>
      <c r="C161" s="257"/>
      <c r="D161" s="257"/>
      <c r="E161" s="258"/>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3"/>
      <c r="GD161" s="73"/>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c r="JD161" s="73"/>
      <c r="JE161" s="73"/>
      <c r="JF161" s="73"/>
      <c r="JG161" s="73"/>
      <c r="JH161" s="73"/>
      <c r="JI161" s="73"/>
      <c r="JJ161" s="73"/>
      <c r="JK161" s="73"/>
      <c r="JL161" s="73"/>
      <c r="JM161" s="73"/>
      <c r="JN161" s="73"/>
      <c r="JO161" s="73"/>
      <c r="JP161" s="73"/>
      <c r="JQ161" s="73"/>
      <c r="JR161" s="73"/>
      <c r="JS161" s="73"/>
      <c r="JT161" s="73"/>
      <c r="JU161" s="73"/>
      <c r="JV161" s="73"/>
      <c r="JW161" s="73"/>
      <c r="JX161" s="73"/>
      <c r="JY161" s="73"/>
      <c r="JZ161" s="73"/>
      <c r="KA161" s="73"/>
      <c r="KB161" s="73"/>
      <c r="KC161" s="73"/>
      <c r="KD161" s="73"/>
      <c r="KE161" s="73"/>
      <c r="KF161" s="73"/>
      <c r="KG161" s="73"/>
      <c r="KH161" s="73"/>
      <c r="KI161" s="73"/>
      <c r="KJ161" s="73"/>
      <c r="KK161" s="73"/>
      <c r="KL161" s="73"/>
      <c r="KM161" s="73"/>
      <c r="KN161" s="73"/>
      <c r="KO161" s="73"/>
      <c r="KP161" s="73"/>
      <c r="KQ161" s="73"/>
      <c r="KR161" s="73"/>
      <c r="KS161" s="73"/>
      <c r="KT161" s="73"/>
      <c r="KU161" s="73"/>
      <c r="KV161" s="73"/>
      <c r="KW161" s="73"/>
      <c r="KX161" s="73"/>
      <c r="KY161" s="73"/>
      <c r="KZ161" s="73"/>
      <c r="LA161" s="73"/>
      <c r="LB161" s="73"/>
      <c r="LC161" s="73"/>
      <c r="LD161" s="73"/>
      <c r="LE161" s="73"/>
      <c r="LF161" s="73"/>
      <c r="LG161" s="73"/>
      <c r="LH161" s="73"/>
      <c r="LI161" s="73"/>
      <c r="LJ161" s="73"/>
      <c r="LK161" s="73"/>
      <c r="LL161" s="73"/>
      <c r="LM161" s="73"/>
      <c r="LN161" s="73"/>
      <c r="LO161" s="73"/>
      <c r="LP161" s="73"/>
      <c r="LQ161" s="73"/>
      <c r="LR161" s="73"/>
      <c r="LS161" s="73"/>
      <c r="LT161" s="73"/>
      <c r="LU161" s="73"/>
      <c r="LV161" s="73"/>
      <c r="LW161" s="73"/>
      <c r="LX161" s="73"/>
      <c r="LY161" s="73"/>
      <c r="LZ161" s="73"/>
      <c r="MA161" s="73"/>
      <c r="MB161" s="73"/>
      <c r="MC161" s="73"/>
      <c r="MD161" s="73"/>
      <c r="ME161" s="73"/>
      <c r="MF161" s="73"/>
      <c r="MG161" s="73"/>
      <c r="MH161" s="73"/>
      <c r="MI161" s="73"/>
      <c r="MJ161" s="73"/>
      <c r="MK161" s="73"/>
      <c r="ML161" s="73"/>
      <c r="MM161" s="73"/>
      <c r="MN161" s="73"/>
      <c r="MO161" s="73"/>
      <c r="MP161" s="73"/>
      <c r="MQ161" s="73"/>
      <c r="MR161" s="73"/>
      <c r="MS161" s="73"/>
      <c r="MT161" s="73"/>
      <c r="MU161" s="73"/>
      <c r="MV161" s="73"/>
      <c r="MW161" s="73"/>
      <c r="MX161" s="73"/>
      <c r="MY161" s="73"/>
      <c r="MZ161" s="73"/>
      <c r="NA161" s="73"/>
      <c r="NB161" s="73"/>
      <c r="NC161" s="73"/>
      <c r="ND161" s="73"/>
      <c r="NE161" s="73"/>
      <c r="NF161" s="73"/>
      <c r="NG161" s="73"/>
      <c r="NH161" s="73"/>
      <c r="NI161" s="73"/>
      <c r="NJ161" s="73"/>
      <c r="NK161" s="73"/>
      <c r="NL161" s="73"/>
      <c r="NM161" s="73"/>
      <c r="NN161" s="73"/>
      <c r="NO161" s="73"/>
      <c r="NP161" s="73"/>
      <c r="NQ161" s="73"/>
      <c r="NR161" s="73"/>
      <c r="NS161" s="73"/>
      <c r="NT161" s="73"/>
      <c r="NU161" s="73"/>
      <c r="NV161" s="73"/>
      <c r="NW161" s="73"/>
      <c r="NX161" s="73"/>
      <c r="NY161" s="73"/>
      <c r="NZ161" s="73"/>
      <c r="OA161" s="73"/>
      <c r="OB161" s="73"/>
      <c r="OC161" s="73"/>
      <c r="OD161" s="73"/>
      <c r="OE161" s="73"/>
      <c r="OF161" s="73"/>
      <c r="OG161" s="73"/>
      <c r="OH161" s="73"/>
      <c r="OI161" s="73"/>
      <c r="OJ161" s="73"/>
      <c r="OK161" s="73"/>
      <c r="OL161" s="73"/>
      <c r="OM161" s="73"/>
      <c r="ON161" s="73"/>
      <c r="OO161" s="73"/>
      <c r="OP161" s="73"/>
      <c r="OQ161" s="73"/>
      <c r="OR161" s="73"/>
      <c r="OS161" s="73"/>
      <c r="OT161" s="73"/>
      <c r="OU161" s="73"/>
      <c r="OV161" s="73"/>
      <c r="OW161" s="73"/>
      <c r="OX161" s="73"/>
      <c r="OY161" s="73"/>
      <c r="OZ161" s="73"/>
      <c r="PA161" s="73"/>
      <c r="PB161" s="73"/>
      <c r="PC161" s="73"/>
      <c r="PD161" s="73"/>
      <c r="PE161" s="73"/>
      <c r="PF161" s="73"/>
      <c r="PG161" s="73"/>
      <c r="PH161" s="73"/>
      <c r="PI161" s="73"/>
      <c r="PJ161" s="73"/>
      <c r="PK161" s="73"/>
      <c r="PL161" s="73"/>
      <c r="PM161" s="73"/>
      <c r="PN161" s="73"/>
      <c r="PO161" s="73"/>
      <c r="PP161" s="73"/>
      <c r="PQ161" s="73"/>
      <c r="PR161" s="73"/>
      <c r="PS161" s="73"/>
      <c r="PT161" s="73"/>
      <c r="PU161" s="73"/>
      <c r="PV161" s="73"/>
      <c r="PW161" s="73"/>
      <c r="PX161" s="73"/>
      <c r="PY161" s="73"/>
      <c r="PZ161" s="73"/>
      <c r="QA161" s="73"/>
      <c r="QB161" s="73"/>
      <c r="QC161" s="73"/>
      <c r="QD161" s="73"/>
      <c r="QE161" s="73"/>
      <c r="QF161" s="73"/>
      <c r="QG161" s="73"/>
      <c r="QH161" s="73"/>
      <c r="QI161" s="73"/>
      <c r="QJ161" s="73"/>
      <c r="QK161" s="73"/>
      <c r="QL161" s="73"/>
      <c r="QM161" s="73"/>
      <c r="QN161" s="73"/>
      <c r="QO161" s="73"/>
      <c r="QP161" s="73"/>
      <c r="QQ161" s="73"/>
      <c r="QR161" s="73"/>
      <c r="QS161" s="73"/>
      <c r="QT161" s="73"/>
      <c r="QU161" s="73"/>
      <c r="QV161" s="73"/>
      <c r="QW161" s="73"/>
      <c r="QX161" s="73"/>
      <c r="QY161" s="73"/>
      <c r="QZ161" s="73"/>
      <c r="RA161" s="73"/>
      <c r="RB161" s="73"/>
      <c r="RC161" s="73"/>
      <c r="RD161" s="73"/>
      <c r="RE161" s="73"/>
      <c r="RF161" s="73"/>
      <c r="RG161" s="73"/>
      <c r="RH161" s="73"/>
      <c r="RI161" s="73"/>
      <c r="RJ161" s="73"/>
      <c r="RK161" s="73"/>
      <c r="RL161" s="73"/>
      <c r="RM161" s="73"/>
      <c r="RN161" s="73"/>
      <c r="RO161" s="73"/>
      <c r="RP161" s="73"/>
      <c r="RQ161" s="73"/>
      <c r="RR161" s="73"/>
      <c r="RS161" s="73"/>
      <c r="RT161" s="73"/>
      <c r="RU161" s="73"/>
      <c r="RV161" s="73"/>
      <c r="RW161" s="73"/>
      <c r="RX161" s="73"/>
      <c r="RY161" s="73"/>
      <c r="RZ161" s="73"/>
      <c r="SA161" s="73"/>
      <c r="SB161" s="73"/>
      <c r="SC161" s="73"/>
      <c r="SD161" s="73"/>
      <c r="SE161" s="73"/>
      <c r="SF161" s="73"/>
      <c r="SG161" s="73"/>
      <c r="SH161" s="73"/>
      <c r="SI161" s="73"/>
      <c r="SJ161" s="73"/>
      <c r="SK161" s="73"/>
      <c r="SL161" s="73"/>
      <c r="SM161" s="73"/>
      <c r="SN161" s="73"/>
      <c r="SO161" s="73"/>
      <c r="SP161" s="73"/>
      <c r="SQ161" s="73"/>
      <c r="SR161" s="73"/>
      <c r="SS161" s="73"/>
      <c r="ST161" s="73"/>
      <c r="SU161" s="73"/>
      <c r="SV161" s="73"/>
      <c r="SW161" s="73"/>
      <c r="SX161" s="73"/>
      <c r="SY161" s="73"/>
      <c r="SZ161" s="73"/>
      <c r="TA161" s="73"/>
      <c r="TB161" s="73"/>
      <c r="TC161" s="73"/>
      <c r="TD161" s="73"/>
      <c r="TE161" s="73"/>
      <c r="TF161" s="73"/>
      <c r="TG161" s="73"/>
      <c r="TH161" s="73"/>
      <c r="TI161" s="73"/>
      <c r="TJ161" s="73"/>
      <c r="TK161" s="73"/>
      <c r="TL161" s="73"/>
      <c r="TM161" s="73"/>
      <c r="TN161" s="73"/>
      <c r="TO161" s="73"/>
      <c r="TP161" s="73"/>
      <c r="TQ161" s="73"/>
      <c r="TR161" s="73"/>
      <c r="TS161" s="73"/>
      <c r="TT161" s="73"/>
      <c r="TU161" s="73"/>
      <c r="TV161" s="73"/>
      <c r="TW161" s="73"/>
      <c r="TX161" s="73"/>
      <c r="TY161" s="73"/>
      <c r="TZ161" s="73"/>
      <c r="UA161" s="73"/>
      <c r="UB161" s="73"/>
      <c r="UC161" s="73"/>
      <c r="UD161" s="73"/>
      <c r="UE161" s="73"/>
      <c r="UF161" s="73"/>
      <c r="UG161" s="73"/>
      <c r="UH161" s="73"/>
      <c r="UI161" s="73"/>
      <c r="UJ161" s="73"/>
      <c r="UK161" s="73"/>
      <c r="UL161" s="73"/>
      <c r="UM161" s="73"/>
      <c r="UN161" s="73"/>
      <c r="UO161" s="73"/>
      <c r="UP161" s="73"/>
      <c r="UQ161" s="73"/>
      <c r="UR161" s="73"/>
      <c r="US161" s="73"/>
      <c r="UT161" s="73"/>
      <c r="UU161" s="73"/>
      <c r="UV161" s="73"/>
      <c r="UW161" s="73"/>
      <c r="UX161" s="73"/>
      <c r="UY161" s="73"/>
      <c r="UZ161" s="73"/>
      <c r="VA161" s="73"/>
      <c r="VB161" s="73"/>
      <c r="VC161" s="73"/>
      <c r="VD161" s="73"/>
      <c r="VE161" s="73"/>
      <c r="VF161" s="73"/>
      <c r="VG161" s="73"/>
      <c r="VH161" s="73"/>
      <c r="VI161" s="73"/>
      <c r="VJ161" s="73"/>
      <c r="VK161" s="73"/>
      <c r="VL161" s="73"/>
      <c r="VM161" s="73"/>
      <c r="VN161" s="73"/>
      <c r="VO161" s="73"/>
      <c r="VP161" s="73"/>
      <c r="VQ161" s="73"/>
      <c r="VR161" s="73"/>
      <c r="VS161" s="73"/>
      <c r="VT161" s="73"/>
      <c r="VU161" s="73"/>
      <c r="VV161" s="73"/>
      <c r="VW161" s="73"/>
      <c r="VX161" s="73"/>
      <c r="VY161" s="73"/>
      <c r="VZ161" s="73"/>
      <c r="WA161" s="73"/>
      <c r="WB161" s="73"/>
      <c r="WC161" s="73"/>
      <c r="WD161" s="73"/>
      <c r="WE161" s="73"/>
      <c r="WF161" s="73"/>
      <c r="WG161" s="73"/>
      <c r="WH161" s="73"/>
      <c r="WI161" s="73"/>
      <c r="WJ161" s="73"/>
      <c r="WK161" s="73"/>
      <c r="WL161" s="73"/>
      <c r="WM161" s="73"/>
      <c r="WN161" s="73"/>
      <c r="WO161" s="73"/>
      <c r="WP161" s="73"/>
      <c r="WQ161" s="73"/>
      <c r="WR161" s="73"/>
      <c r="WS161" s="73"/>
      <c r="WT161" s="73"/>
      <c r="WU161" s="73"/>
      <c r="WV161" s="73"/>
      <c r="WW161" s="73"/>
      <c r="WX161" s="73"/>
      <c r="WY161" s="73"/>
      <c r="WZ161" s="73"/>
      <c r="XA161" s="73"/>
      <c r="XB161" s="73"/>
      <c r="XC161" s="73"/>
      <c r="XD161" s="73"/>
      <c r="XE161" s="73"/>
      <c r="XF161" s="73"/>
      <c r="XG161" s="73"/>
      <c r="XH161" s="73"/>
      <c r="XI161" s="73"/>
      <c r="XJ161" s="73"/>
      <c r="XK161" s="73"/>
      <c r="XL161" s="73"/>
      <c r="XM161" s="73"/>
      <c r="XN161" s="73"/>
      <c r="XO161" s="73"/>
      <c r="XP161" s="73"/>
      <c r="XQ161" s="73"/>
      <c r="XR161" s="73"/>
      <c r="XS161" s="73"/>
      <c r="XT161" s="73"/>
      <c r="XU161" s="73"/>
      <c r="XV161" s="73"/>
      <c r="XW161" s="73"/>
      <c r="XX161" s="73"/>
      <c r="XY161" s="73"/>
      <c r="XZ161" s="73"/>
      <c r="YA161" s="73"/>
      <c r="YB161" s="73"/>
      <c r="YC161" s="73"/>
      <c r="YD161" s="73"/>
      <c r="YE161" s="73"/>
      <c r="YF161" s="73"/>
      <c r="YG161" s="73"/>
      <c r="YH161" s="73"/>
      <c r="YI161" s="73"/>
      <c r="YJ161" s="73"/>
      <c r="YK161" s="73"/>
      <c r="YL161" s="73"/>
      <c r="YM161" s="73"/>
      <c r="YN161" s="73"/>
      <c r="YO161" s="73"/>
      <c r="YP161" s="73"/>
      <c r="YQ161" s="73"/>
      <c r="YR161" s="73"/>
      <c r="YS161" s="73"/>
      <c r="YT161" s="73"/>
      <c r="YU161" s="73"/>
      <c r="YV161" s="73"/>
      <c r="YW161" s="73"/>
      <c r="YX161" s="73"/>
      <c r="YY161" s="73"/>
      <c r="YZ161" s="73"/>
      <c r="ZA161" s="73"/>
      <c r="ZB161" s="73"/>
      <c r="ZC161" s="73"/>
      <c r="ZD161" s="73"/>
      <c r="ZE161" s="73"/>
      <c r="ZF161" s="73"/>
      <c r="ZG161" s="73"/>
      <c r="ZH161" s="73"/>
      <c r="ZI161" s="73"/>
      <c r="ZJ161" s="73"/>
      <c r="ZK161" s="73"/>
      <c r="ZL161" s="73"/>
      <c r="ZM161" s="73"/>
      <c r="ZN161" s="73"/>
      <c r="ZO161" s="73"/>
      <c r="ZP161" s="73"/>
      <c r="ZQ161" s="73"/>
      <c r="ZR161" s="73"/>
      <c r="ZS161" s="73"/>
      <c r="ZT161" s="73"/>
      <c r="ZU161" s="73"/>
      <c r="ZV161" s="73"/>
      <c r="ZW161" s="73"/>
      <c r="ZX161" s="73"/>
      <c r="ZY161" s="73"/>
      <c r="ZZ161" s="73"/>
      <c r="AAA161" s="73"/>
      <c r="AAB161" s="73"/>
      <c r="AAC161" s="73"/>
      <c r="AAD161" s="73"/>
      <c r="AAE161" s="73"/>
      <c r="AAF161" s="73"/>
      <c r="AAG161" s="73"/>
      <c r="AAH161" s="73"/>
      <c r="AAI161" s="73"/>
      <c r="AAJ161" s="73"/>
      <c r="AAK161" s="73"/>
      <c r="AAL161" s="73"/>
      <c r="AAM161" s="73"/>
      <c r="AAN161" s="73"/>
      <c r="AAO161" s="73"/>
      <c r="AAP161" s="73"/>
      <c r="AAQ161" s="73"/>
      <c r="AAR161" s="73"/>
      <c r="AAS161" s="73"/>
      <c r="AAT161" s="73"/>
      <c r="AAU161" s="73"/>
      <c r="AAV161" s="73"/>
      <c r="AAW161" s="73"/>
      <c r="AAX161" s="73"/>
      <c r="AAY161" s="73"/>
      <c r="AAZ161" s="73"/>
      <c r="ABA161" s="73"/>
      <c r="ABB161" s="73"/>
      <c r="ABC161" s="73"/>
      <c r="ABD161" s="73"/>
      <c r="ABE161" s="73"/>
      <c r="ABF161" s="73"/>
      <c r="ABG161" s="73"/>
      <c r="ABH161" s="73"/>
      <c r="ABI161" s="73"/>
      <c r="ABJ161" s="73"/>
      <c r="ABK161" s="73"/>
      <c r="ABL161" s="73"/>
      <c r="ABM161" s="73"/>
      <c r="ABN161" s="73"/>
      <c r="ABO161" s="73"/>
      <c r="ABP161" s="73"/>
      <c r="ABQ161" s="73"/>
      <c r="ABR161" s="73"/>
      <c r="ABS161" s="73"/>
      <c r="ABT161" s="73"/>
      <c r="ABU161" s="73"/>
      <c r="ABV161" s="73"/>
      <c r="ABW161" s="73"/>
      <c r="ABX161" s="73"/>
      <c r="ABY161" s="73"/>
      <c r="ABZ161" s="73"/>
      <c r="ACA161" s="73"/>
      <c r="ACB161" s="73"/>
      <c r="ACC161" s="73"/>
      <c r="ACD161" s="73"/>
      <c r="ACE161" s="73"/>
      <c r="ACF161" s="73"/>
      <c r="ACG161" s="73"/>
      <c r="ACH161" s="73"/>
      <c r="ACI161" s="73"/>
      <c r="ACJ161" s="73"/>
      <c r="ACK161" s="73"/>
      <c r="ACL161" s="73"/>
      <c r="ACM161" s="73"/>
      <c r="ACN161" s="73"/>
      <c r="ACO161" s="73"/>
      <c r="ACP161" s="73"/>
      <c r="ACQ161" s="73"/>
      <c r="ACR161" s="73"/>
      <c r="ACS161" s="73"/>
      <c r="ACT161" s="73"/>
      <c r="ACU161" s="73"/>
      <c r="ACV161" s="73"/>
      <c r="ACW161" s="73"/>
      <c r="ACX161" s="73"/>
      <c r="ACY161" s="73"/>
      <c r="ACZ161" s="73"/>
      <c r="ADA161" s="73"/>
      <c r="ADB161" s="73"/>
      <c r="ADC161" s="73"/>
      <c r="ADD161" s="73"/>
      <c r="ADE161" s="73"/>
      <c r="ADF161" s="73"/>
      <c r="ADG161" s="73"/>
      <c r="ADH161" s="73"/>
      <c r="ADI161" s="73"/>
      <c r="ADJ161" s="73"/>
      <c r="ADK161" s="73"/>
      <c r="ADL161" s="73"/>
      <c r="ADM161" s="73"/>
      <c r="ADN161" s="73"/>
      <c r="ADO161" s="73"/>
      <c r="ADP161" s="73"/>
      <c r="ADQ161" s="73"/>
      <c r="ADR161" s="73"/>
      <c r="ADS161" s="73"/>
      <c r="ADT161" s="73"/>
      <c r="ADU161" s="73"/>
      <c r="ADV161" s="73"/>
      <c r="ADW161" s="73"/>
      <c r="ADX161" s="73"/>
      <c r="ADY161" s="73"/>
      <c r="ADZ161" s="73"/>
      <c r="AEA161" s="73"/>
      <c r="AEB161" s="73"/>
      <c r="AEC161" s="73"/>
      <c r="AED161" s="73"/>
      <c r="AEE161" s="73"/>
      <c r="AEF161" s="73"/>
      <c r="AEG161" s="73"/>
      <c r="AEH161" s="73"/>
      <c r="AEI161" s="73"/>
      <c r="AEJ161" s="73"/>
      <c r="AEK161" s="73"/>
      <c r="AEL161" s="73"/>
      <c r="AEM161" s="73"/>
      <c r="AEN161" s="73"/>
      <c r="AEO161" s="73"/>
      <c r="AEP161" s="73"/>
      <c r="AEQ161" s="73"/>
      <c r="AER161" s="73"/>
      <c r="AES161" s="73"/>
      <c r="AET161" s="73"/>
      <c r="AEU161" s="73"/>
      <c r="AEV161" s="73"/>
      <c r="AEW161" s="73"/>
      <c r="AEX161" s="73"/>
      <c r="AEY161" s="73"/>
      <c r="AEZ161" s="73"/>
      <c r="AFA161" s="73"/>
      <c r="AFB161" s="73"/>
      <c r="AFC161" s="73"/>
      <c r="AFD161" s="73"/>
      <c r="AFE161" s="73"/>
      <c r="AFF161" s="73"/>
      <c r="AFG161" s="73"/>
      <c r="AFH161" s="73"/>
      <c r="AFI161" s="73"/>
      <c r="AFJ161" s="73"/>
      <c r="AFK161" s="73"/>
      <c r="AFL161" s="73"/>
      <c r="AFM161" s="73"/>
      <c r="AFN161" s="73"/>
      <c r="AFO161" s="73"/>
      <c r="AFP161" s="73"/>
      <c r="AFQ161" s="73"/>
      <c r="AFR161" s="73"/>
      <c r="AFS161" s="73"/>
      <c r="AFT161" s="73"/>
      <c r="AFU161" s="73"/>
      <c r="AFV161" s="73"/>
      <c r="AFW161" s="73"/>
      <c r="AFX161" s="73"/>
      <c r="AFY161" s="73"/>
      <c r="AFZ161" s="73"/>
      <c r="AGA161" s="73"/>
      <c r="AGB161" s="73"/>
      <c r="AGC161" s="73"/>
      <c r="AGD161" s="73"/>
      <c r="AGE161" s="73"/>
      <c r="AGF161" s="73"/>
      <c r="AGG161" s="73"/>
      <c r="AGH161" s="73"/>
      <c r="AGI161" s="73"/>
      <c r="AGJ161" s="73"/>
      <c r="AGK161" s="73"/>
      <c r="AGL161" s="73"/>
      <c r="AGM161" s="73"/>
      <c r="AGN161" s="73"/>
      <c r="AGO161" s="73"/>
      <c r="AGP161" s="73"/>
      <c r="AGQ161" s="73"/>
      <c r="AGR161" s="73"/>
      <c r="AGS161" s="73"/>
      <c r="AGT161" s="73"/>
      <c r="AGU161" s="73"/>
      <c r="AGV161" s="73"/>
      <c r="AGW161" s="73"/>
      <c r="AGX161" s="73"/>
      <c r="AGY161" s="73"/>
      <c r="AGZ161" s="73"/>
      <c r="AHA161" s="73"/>
      <c r="AHB161" s="73"/>
      <c r="AHC161" s="73"/>
      <c r="AHD161" s="73"/>
      <c r="AHE161" s="73"/>
      <c r="AHF161" s="73"/>
      <c r="AHG161" s="73"/>
      <c r="AHH161" s="73"/>
      <c r="AHI161" s="73"/>
      <c r="AHJ161" s="73"/>
      <c r="AHK161" s="73"/>
      <c r="AHL161" s="73"/>
      <c r="AHM161" s="73"/>
      <c r="AHN161" s="73"/>
      <c r="AHO161" s="73"/>
      <c r="AHP161" s="73"/>
      <c r="AHQ161" s="73"/>
      <c r="AHR161" s="73"/>
      <c r="AHS161" s="73"/>
      <c r="AHT161" s="73"/>
      <c r="AHU161" s="73"/>
      <c r="AHV161" s="73"/>
      <c r="AHW161" s="73"/>
      <c r="AHX161" s="73"/>
      <c r="AHY161" s="73"/>
      <c r="AHZ161" s="73"/>
      <c r="AIA161" s="73"/>
      <c r="AIB161" s="73"/>
      <c r="AIC161" s="73"/>
      <c r="AID161" s="73"/>
      <c r="AIE161" s="73"/>
      <c r="AIF161" s="73"/>
      <c r="AIG161" s="73"/>
      <c r="AIH161" s="73"/>
      <c r="AII161" s="73"/>
      <c r="AIJ161" s="73"/>
      <c r="AIK161" s="73"/>
      <c r="AIL161" s="73"/>
      <c r="AIM161" s="73"/>
      <c r="AIN161" s="73"/>
      <c r="AIO161" s="73"/>
      <c r="AIP161" s="73"/>
      <c r="AIQ161" s="73"/>
      <c r="AIR161" s="73"/>
      <c r="AIS161" s="73"/>
      <c r="AIT161" s="73"/>
      <c r="AIU161" s="73"/>
      <c r="AIV161" s="73"/>
      <c r="AIW161" s="73"/>
      <c r="AIX161" s="73"/>
      <c r="AIY161" s="73"/>
      <c r="AIZ161" s="73"/>
      <c r="AJA161" s="73"/>
      <c r="AJB161" s="73"/>
      <c r="AJC161" s="73"/>
      <c r="AJD161" s="73"/>
      <c r="AJE161" s="73"/>
      <c r="AJF161" s="73"/>
      <c r="AJG161" s="73"/>
      <c r="AJH161" s="73"/>
      <c r="AJI161" s="73"/>
      <c r="AJJ161" s="73"/>
      <c r="AJK161" s="73"/>
      <c r="AJL161" s="73"/>
      <c r="AJM161" s="73"/>
      <c r="AJN161" s="73"/>
      <c r="AJO161" s="73"/>
      <c r="AJP161" s="73"/>
      <c r="AJQ161" s="73"/>
      <c r="AJR161" s="73"/>
      <c r="AJS161" s="73"/>
      <c r="AJT161" s="73"/>
      <c r="AJU161" s="73"/>
      <c r="AJV161" s="73"/>
      <c r="AJW161" s="73"/>
      <c r="AJX161" s="73"/>
      <c r="AJY161" s="73"/>
      <c r="AJZ161" s="73"/>
      <c r="AKA161" s="73"/>
      <c r="AKB161" s="73"/>
      <c r="AKC161" s="73"/>
      <c r="AKD161" s="73"/>
      <c r="AKE161" s="73"/>
      <c r="AKF161" s="73"/>
      <c r="AKG161" s="73"/>
      <c r="AKH161" s="73"/>
      <c r="AKI161" s="73"/>
      <c r="AKJ161" s="73"/>
      <c r="AKK161" s="73"/>
      <c r="AKL161" s="73"/>
      <c r="AKM161" s="73"/>
      <c r="AKN161" s="73"/>
      <c r="AKO161" s="73"/>
      <c r="AKP161" s="73"/>
      <c r="AKQ161" s="73"/>
      <c r="AKR161" s="73"/>
      <c r="AKS161" s="73"/>
      <c r="AKT161" s="73"/>
      <c r="AKU161" s="73"/>
      <c r="AKV161" s="73"/>
      <c r="AKW161" s="73"/>
      <c r="AKX161" s="73"/>
      <c r="AKY161" s="73"/>
      <c r="AKZ161" s="73"/>
      <c r="ALA161" s="73"/>
      <c r="ALB161" s="73"/>
      <c r="ALC161" s="73"/>
      <c r="ALD161" s="73"/>
      <c r="ALE161" s="73"/>
      <c r="ALF161" s="73"/>
      <c r="ALG161" s="73"/>
      <c r="ALH161" s="73"/>
      <c r="ALI161" s="73"/>
      <c r="ALJ161" s="73"/>
      <c r="ALK161" s="73"/>
      <c r="ALL161" s="73"/>
      <c r="ALM161" s="73"/>
      <c r="ALN161" s="73"/>
      <c r="ALO161" s="73"/>
      <c r="ALP161" s="73"/>
      <c r="ALQ161" s="73"/>
      <c r="ALR161" s="73"/>
      <c r="ALS161" s="73"/>
      <c r="ALT161" s="73"/>
      <c r="ALU161" s="73"/>
      <c r="ALV161" s="73"/>
      <c r="ALW161" s="73"/>
      <c r="ALX161" s="73"/>
      <c r="ALY161" s="73"/>
      <c r="ALZ161" s="73"/>
      <c r="AMA161" s="73"/>
      <c r="AMB161" s="73"/>
      <c r="AMC161" s="73"/>
      <c r="AMD161" s="73"/>
      <c r="AME161" s="73"/>
      <c r="AMF161" s="73"/>
      <c r="AMG161" s="73"/>
      <c r="AMH161" s="73"/>
      <c r="AMI161" s="73"/>
      <c r="AMJ161" s="73"/>
      <c r="AMK161" s="73"/>
      <c r="AML161" s="73"/>
      <c r="AMM161" s="73"/>
      <c r="AMN161" s="73"/>
      <c r="AMO161" s="73"/>
      <c r="AMP161" s="73"/>
      <c r="AMQ161" s="73"/>
      <c r="AMR161" s="73"/>
      <c r="AMS161" s="73"/>
      <c r="AMT161" s="73"/>
      <c r="AMU161" s="73"/>
      <c r="AMV161" s="73"/>
      <c r="AMW161" s="73"/>
      <c r="AMX161" s="73"/>
      <c r="AMY161" s="73"/>
      <c r="AMZ161" s="73"/>
      <c r="ANA161" s="73"/>
      <c r="ANB161" s="73"/>
      <c r="ANC161" s="73"/>
      <c r="AND161" s="73"/>
      <c r="ANE161" s="73"/>
      <c r="ANF161" s="73"/>
      <c r="ANG161" s="73"/>
      <c r="ANH161" s="73"/>
      <c r="ANI161" s="73"/>
      <c r="ANJ161" s="73"/>
      <c r="ANK161" s="73"/>
      <c r="ANL161" s="73"/>
      <c r="ANM161" s="73"/>
      <c r="ANN161" s="73"/>
      <c r="ANO161" s="73"/>
      <c r="ANP161" s="73"/>
      <c r="ANQ161" s="73"/>
      <c r="ANR161" s="73"/>
      <c r="ANS161" s="73"/>
      <c r="ANT161" s="73"/>
      <c r="ANU161" s="73"/>
      <c r="ANV161" s="73"/>
      <c r="ANW161" s="73"/>
      <c r="ANX161" s="73"/>
      <c r="ANY161" s="73"/>
      <c r="ANZ161" s="73"/>
      <c r="AOA161" s="73"/>
      <c r="AOB161" s="73"/>
      <c r="AOC161" s="73"/>
      <c r="AOD161" s="73"/>
      <c r="AOE161" s="73"/>
      <c r="AOF161" s="73"/>
      <c r="AOG161" s="73"/>
      <c r="AOH161" s="73"/>
      <c r="AOI161" s="73"/>
      <c r="AOJ161" s="73"/>
      <c r="AOK161" s="73"/>
      <c r="AOL161" s="73"/>
      <c r="AOM161" s="73"/>
      <c r="AON161" s="73"/>
      <c r="AOO161" s="73"/>
      <c r="AOP161" s="73"/>
      <c r="AOQ161" s="73"/>
      <c r="AOR161" s="73"/>
      <c r="AOS161" s="73"/>
      <c r="AOT161" s="73"/>
      <c r="AOU161" s="73"/>
      <c r="AOV161" s="73"/>
      <c r="AOW161" s="73"/>
      <c r="AOX161" s="73"/>
      <c r="AOY161" s="73"/>
      <c r="AOZ161" s="73"/>
      <c r="APA161" s="73"/>
      <c r="APB161" s="73"/>
      <c r="APC161" s="73"/>
      <c r="APD161" s="73"/>
      <c r="APE161" s="73"/>
      <c r="APF161" s="73"/>
      <c r="APG161" s="73"/>
      <c r="APH161" s="73"/>
      <c r="API161" s="73"/>
      <c r="APJ161" s="73"/>
      <c r="APK161" s="73"/>
      <c r="APL161" s="73"/>
      <c r="APM161" s="73"/>
      <c r="APN161" s="73"/>
      <c r="APO161" s="73"/>
      <c r="APP161" s="73"/>
      <c r="APQ161" s="73"/>
      <c r="APR161" s="73"/>
      <c r="APS161" s="73"/>
      <c r="APT161" s="73"/>
      <c r="APU161" s="73"/>
      <c r="APV161" s="73"/>
      <c r="APW161" s="73"/>
      <c r="APX161" s="73"/>
      <c r="APY161" s="73"/>
      <c r="APZ161" s="73"/>
      <c r="AQA161" s="73"/>
      <c r="AQB161" s="73"/>
      <c r="AQC161" s="73"/>
      <c r="AQD161" s="73"/>
      <c r="AQE161" s="73"/>
      <c r="AQF161" s="73"/>
      <c r="AQG161" s="73"/>
      <c r="AQH161" s="73"/>
      <c r="AQI161" s="73"/>
      <c r="AQJ161" s="73"/>
      <c r="AQK161" s="73"/>
      <c r="AQL161" s="73"/>
      <c r="AQM161" s="73"/>
      <c r="AQN161" s="73"/>
      <c r="AQO161" s="73"/>
      <c r="AQP161" s="73"/>
      <c r="AQQ161" s="73"/>
      <c r="AQR161" s="73"/>
      <c r="AQS161" s="73"/>
      <c r="AQT161" s="73"/>
      <c r="AQU161" s="73"/>
      <c r="AQV161" s="73"/>
      <c r="AQW161" s="73"/>
      <c r="AQX161" s="73"/>
      <c r="AQY161" s="73"/>
      <c r="AQZ161" s="73"/>
      <c r="ARA161" s="73"/>
      <c r="ARB161" s="73"/>
      <c r="ARC161" s="73"/>
      <c r="ARD161" s="73"/>
      <c r="ARE161" s="73"/>
      <c r="ARF161" s="73"/>
      <c r="ARG161" s="73"/>
      <c r="ARH161" s="73"/>
      <c r="ARI161" s="73"/>
      <c r="ARJ161" s="73"/>
      <c r="ARK161" s="73"/>
      <c r="ARL161" s="73"/>
      <c r="ARM161" s="73"/>
      <c r="ARN161" s="73"/>
      <c r="ARO161" s="73"/>
      <c r="ARP161" s="73"/>
      <c r="ARQ161" s="73"/>
      <c r="ARR161" s="73"/>
      <c r="ARS161" s="73"/>
      <c r="ART161" s="73"/>
      <c r="ARU161" s="73"/>
      <c r="ARV161" s="73"/>
      <c r="ARW161" s="73"/>
      <c r="ARX161" s="73"/>
      <c r="ARY161" s="73"/>
      <c r="ARZ161" s="73"/>
      <c r="ASA161" s="73"/>
      <c r="ASB161" s="73"/>
      <c r="ASC161" s="73"/>
      <c r="ASD161" s="73"/>
      <c r="ASE161" s="73"/>
      <c r="ASF161" s="73"/>
      <c r="ASG161" s="73"/>
      <c r="ASH161" s="73"/>
      <c r="ASI161" s="73"/>
      <c r="ASJ161" s="73"/>
      <c r="ASK161" s="73"/>
      <c r="ASL161" s="73"/>
      <c r="ASM161" s="73"/>
      <c r="ASN161" s="73"/>
      <c r="ASO161" s="73"/>
      <c r="ASP161" s="73"/>
      <c r="ASQ161" s="73"/>
      <c r="ASR161" s="73"/>
      <c r="ASS161" s="73"/>
      <c r="AST161" s="73"/>
      <c r="ASU161" s="73"/>
      <c r="ASV161" s="73"/>
      <c r="ASW161" s="73"/>
      <c r="ASX161" s="73"/>
      <c r="ASY161" s="73"/>
      <c r="ASZ161" s="73"/>
      <c r="ATA161" s="73"/>
      <c r="ATB161" s="73"/>
      <c r="ATC161" s="73"/>
      <c r="ATD161" s="73"/>
      <c r="ATE161" s="73"/>
      <c r="ATF161" s="73"/>
      <c r="ATG161" s="73"/>
      <c r="ATH161" s="73"/>
      <c r="ATI161" s="73"/>
      <c r="ATJ161" s="73"/>
      <c r="ATK161" s="73"/>
      <c r="ATL161" s="73"/>
      <c r="ATM161" s="73"/>
      <c r="ATN161" s="73"/>
      <c r="ATO161" s="73"/>
      <c r="ATP161" s="73"/>
      <c r="ATQ161" s="73"/>
      <c r="ATR161" s="73"/>
      <c r="ATS161" s="73"/>
      <c r="ATT161" s="73"/>
      <c r="ATU161" s="73"/>
      <c r="ATV161" s="73"/>
      <c r="ATW161" s="73"/>
      <c r="ATX161" s="73"/>
      <c r="ATY161" s="73"/>
      <c r="ATZ161" s="73"/>
      <c r="AUA161" s="73"/>
      <c r="AUB161" s="73"/>
      <c r="AUC161" s="73"/>
      <c r="AUD161" s="73"/>
      <c r="AUE161" s="73"/>
      <c r="AUF161" s="73"/>
      <c r="AUG161" s="73"/>
      <c r="AUH161" s="73"/>
      <c r="AUI161" s="73"/>
      <c r="AUJ161" s="73"/>
      <c r="AUK161" s="73"/>
      <c r="AUL161" s="73"/>
      <c r="AUM161" s="73"/>
      <c r="AUN161" s="73"/>
      <c r="AUO161" s="73"/>
      <c r="AUP161" s="73"/>
      <c r="AUQ161" s="73"/>
      <c r="AUR161" s="73"/>
      <c r="AUS161" s="73"/>
      <c r="AUT161" s="73"/>
      <c r="AUU161" s="73"/>
      <c r="AUV161" s="73"/>
      <c r="AUW161" s="73"/>
      <c r="AUX161" s="73"/>
      <c r="AUY161" s="73"/>
      <c r="AUZ161" s="73"/>
      <c r="AVA161" s="73"/>
      <c r="AVB161" s="73"/>
      <c r="AVC161" s="73"/>
      <c r="AVD161" s="73"/>
      <c r="AVE161" s="73"/>
      <c r="AVF161" s="73"/>
      <c r="AVG161" s="73"/>
      <c r="AVH161" s="73"/>
      <c r="AVI161" s="73"/>
      <c r="AVJ161" s="73"/>
      <c r="AVK161" s="73"/>
      <c r="AVL161" s="73"/>
      <c r="AVM161" s="73"/>
      <c r="AVN161" s="73"/>
      <c r="AVO161" s="73"/>
      <c r="AVP161" s="73"/>
      <c r="AVQ161" s="73"/>
      <c r="AVR161" s="73"/>
      <c r="AVS161" s="73"/>
      <c r="AVT161" s="73"/>
      <c r="AVU161" s="73"/>
      <c r="AVV161" s="73"/>
      <c r="AVW161" s="73"/>
      <c r="AVX161" s="73"/>
      <c r="AVY161" s="73"/>
      <c r="AVZ161" s="73"/>
      <c r="AWA161" s="73"/>
      <c r="AWB161" s="73"/>
      <c r="AWC161" s="73"/>
      <c r="AWD161" s="73"/>
      <c r="AWE161" s="73"/>
      <c r="AWF161" s="73"/>
      <c r="AWG161" s="73"/>
      <c r="AWH161" s="73"/>
      <c r="AWI161" s="73"/>
      <c r="AWJ161" s="73"/>
      <c r="AWK161" s="73"/>
      <c r="AWL161" s="73"/>
      <c r="AWM161" s="73"/>
      <c r="AWN161" s="73"/>
      <c r="AWO161" s="73"/>
      <c r="AWP161" s="73"/>
      <c r="AWQ161" s="73"/>
      <c r="AWR161" s="73"/>
      <c r="AWS161" s="73"/>
      <c r="AWT161" s="73"/>
      <c r="AWU161" s="73"/>
      <c r="AWV161" s="73"/>
      <c r="AWW161" s="73"/>
      <c r="AWX161" s="73"/>
      <c r="AWY161" s="73"/>
      <c r="AWZ161" s="73"/>
      <c r="AXA161" s="73"/>
      <c r="AXB161" s="73"/>
      <c r="AXC161" s="73"/>
      <c r="AXD161" s="73"/>
      <c r="AXE161" s="73"/>
      <c r="AXF161" s="73"/>
      <c r="AXG161" s="73"/>
      <c r="AXH161" s="73"/>
      <c r="AXI161" s="73"/>
      <c r="AXJ161" s="73"/>
      <c r="AXK161" s="73"/>
      <c r="AXL161" s="73"/>
      <c r="AXM161" s="73"/>
      <c r="AXN161" s="73"/>
      <c r="AXO161" s="73"/>
      <c r="AXP161" s="73"/>
      <c r="AXQ161" s="73"/>
      <c r="AXR161" s="73"/>
      <c r="AXS161" s="73"/>
      <c r="AXT161" s="73"/>
      <c r="AXU161" s="73"/>
      <c r="AXV161" s="73"/>
      <c r="AXW161" s="73"/>
      <c r="AXX161" s="73"/>
      <c r="AXY161" s="73"/>
      <c r="AXZ161" s="73"/>
      <c r="AYA161" s="73"/>
      <c r="AYB161" s="73"/>
      <c r="AYC161" s="73"/>
      <c r="AYD161" s="73"/>
      <c r="AYE161" s="73"/>
      <c r="AYF161" s="73"/>
      <c r="AYG161" s="73"/>
      <c r="AYH161" s="73"/>
      <c r="AYI161" s="73"/>
      <c r="AYJ161" s="73"/>
      <c r="AYK161" s="73"/>
      <c r="AYL161" s="73"/>
      <c r="AYM161" s="73"/>
      <c r="AYN161" s="73"/>
      <c r="AYO161" s="73"/>
      <c r="AYP161" s="73"/>
      <c r="AYQ161" s="73"/>
      <c r="AYR161" s="73"/>
      <c r="AYS161" s="73"/>
      <c r="AYT161" s="73"/>
      <c r="AYU161" s="73"/>
      <c r="AYV161" s="73"/>
      <c r="AYW161" s="73"/>
      <c r="AYX161" s="73"/>
      <c r="AYY161" s="73"/>
      <c r="AYZ161" s="73"/>
      <c r="AZA161" s="73"/>
      <c r="AZB161" s="73"/>
      <c r="AZC161" s="73"/>
      <c r="AZD161" s="73"/>
      <c r="AZE161" s="73"/>
      <c r="AZF161" s="73"/>
      <c r="AZG161" s="73"/>
      <c r="AZH161" s="73"/>
      <c r="AZI161" s="73"/>
      <c r="AZJ161" s="73"/>
      <c r="AZK161" s="73"/>
      <c r="AZL161" s="73"/>
      <c r="AZM161" s="73"/>
      <c r="AZN161" s="73"/>
      <c r="AZO161" s="73"/>
      <c r="AZP161" s="73"/>
      <c r="AZQ161" s="73"/>
      <c r="AZR161" s="73"/>
      <c r="AZS161" s="73"/>
      <c r="AZT161" s="73"/>
      <c r="AZU161" s="73"/>
      <c r="AZV161" s="73"/>
      <c r="AZW161" s="73"/>
      <c r="AZX161" s="73"/>
      <c r="AZY161" s="73"/>
      <c r="AZZ161" s="73"/>
      <c r="BAA161" s="73"/>
      <c r="BAB161" s="73"/>
      <c r="BAC161" s="73"/>
      <c r="BAD161" s="73"/>
      <c r="BAE161" s="73"/>
      <c r="BAF161" s="73"/>
      <c r="BAG161" s="73"/>
      <c r="BAH161" s="73"/>
      <c r="BAI161" s="73"/>
      <c r="BAJ161" s="73"/>
      <c r="BAK161" s="73"/>
      <c r="BAL161" s="73"/>
      <c r="BAM161" s="73"/>
      <c r="BAN161" s="73"/>
      <c r="BAO161" s="73"/>
      <c r="BAP161" s="73"/>
      <c r="BAQ161" s="73"/>
      <c r="BAR161" s="73"/>
      <c r="BAS161" s="73"/>
      <c r="BAT161" s="73"/>
      <c r="BAU161" s="73"/>
      <c r="BAV161" s="73"/>
      <c r="BAW161" s="73"/>
      <c r="BAX161" s="73"/>
      <c r="BAY161" s="73"/>
      <c r="BAZ161" s="73"/>
      <c r="BBA161" s="73"/>
      <c r="BBB161" s="73"/>
      <c r="BBC161" s="73"/>
      <c r="BBD161" s="73"/>
      <c r="BBE161" s="73"/>
      <c r="BBF161" s="73"/>
      <c r="BBG161" s="73"/>
      <c r="BBH161" s="73"/>
      <c r="BBI161" s="73"/>
      <c r="BBJ161" s="73"/>
      <c r="BBK161" s="73"/>
      <c r="BBL161" s="73"/>
      <c r="BBM161" s="73"/>
      <c r="BBN161" s="73"/>
      <c r="BBO161" s="73"/>
      <c r="BBP161" s="73"/>
      <c r="BBQ161" s="73"/>
      <c r="BBR161" s="73"/>
      <c r="BBS161" s="73"/>
      <c r="BBT161" s="73"/>
      <c r="BBU161" s="73"/>
      <c r="BBV161" s="73"/>
      <c r="BBW161" s="73"/>
      <c r="BBX161" s="73"/>
      <c r="BBY161" s="73"/>
      <c r="BBZ161" s="73"/>
      <c r="BCA161" s="73"/>
      <c r="BCB161" s="73"/>
      <c r="BCC161" s="73"/>
      <c r="BCD161" s="73"/>
      <c r="BCE161" s="73"/>
      <c r="BCF161" s="73"/>
      <c r="BCG161" s="73"/>
      <c r="BCH161" s="73"/>
      <c r="BCI161" s="73"/>
      <c r="BCJ161" s="73"/>
      <c r="BCK161" s="73"/>
      <c r="BCL161" s="73"/>
      <c r="BCM161" s="73"/>
      <c r="BCN161" s="73"/>
      <c r="BCO161" s="73"/>
      <c r="BCP161" s="73"/>
      <c r="BCQ161" s="73"/>
      <c r="BCR161" s="73"/>
      <c r="BCS161" s="73"/>
      <c r="BCT161" s="73"/>
      <c r="BCU161" s="73"/>
      <c r="BCV161" s="73"/>
      <c r="BCW161" s="73"/>
      <c r="BCX161" s="73"/>
      <c r="BCY161" s="73"/>
      <c r="BCZ161" s="73"/>
      <c r="BDA161" s="73"/>
      <c r="BDB161" s="73"/>
      <c r="BDC161" s="73"/>
      <c r="BDD161" s="73"/>
      <c r="BDE161" s="73"/>
      <c r="BDF161" s="73"/>
      <c r="BDG161" s="73"/>
      <c r="BDH161" s="73"/>
      <c r="BDI161" s="73"/>
      <c r="BDJ161" s="73"/>
      <c r="BDK161" s="73"/>
      <c r="BDL161" s="73"/>
      <c r="BDM161" s="73"/>
      <c r="BDN161" s="73"/>
      <c r="BDO161" s="73"/>
      <c r="BDP161" s="73"/>
      <c r="BDQ161" s="73"/>
      <c r="BDR161" s="73"/>
      <c r="BDS161" s="73"/>
      <c r="BDT161" s="73"/>
      <c r="BDU161" s="73"/>
      <c r="BDV161" s="73"/>
      <c r="BDW161" s="73"/>
      <c r="BDX161" s="73"/>
      <c r="BDY161" s="73"/>
      <c r="BDZ161" s="73"/>
      <c r="BEA161" s="73"/>
      <c r="BEB161" s="73"/>
      <c r="BEC161" s="73"/>
      <c r="BED161" s="73"/>
      <c r="BEE161" s="73"/>
      <c r="BEF161" s="73"/>
      <c r="BEG161" s="73"/>
      <c r="BEH161" s="73"/>
      <c r="BEI161" s="73"/>
      <c r="BEJ161" s="73"/>
      <c r="BEK161" s="73"/>
      <c r="BEL161" s="73"/>
      <c r="BEM161" s="73"/>
      <c r="BEN161" s="73"/>
      <c r="BEO161" s="73"/>
      <c r="BEP161" s="73"/>
      <c r="BEQ161" s="73"/>
      <c r="BER161" s="73"/>
      <c r="BES161" s="73"/>
      <c r="BET161" s="73"/>
      <c r="BEU161" s="73"/>
      <c r="BEV161" s="73"/>
      <c r="BEW161" s="73"/>
      <c r="BEX161" s="73"/>
      <c r="BEY161" s="73"/>
      <c r="BEZ161" s="73"/>
      <c r="BFA161" s="73"/>
      <c r="BFB161" s="73"/>
      <c r="BFC161" s="73"/>
      <c r="BFD161" s="73"/>
      <c r="BFE161" s="73"/>
      <c r="BFF161" s="73"/>
      <c r="BFG161" s="73"/>
      <c r="BFH161" s="73"/>
      <c r="BFI161" s="73"/>
      <c r="BFJ161" s="73"/>
      <c r="BFK161" s="73"/>
      <c r="BFL161" s="73"/>
      <c r="BFM161" s="73"/>
      <c r="BFN161" s="73"/>
      <c r="BFO161" s="73"/>
      <c r="BFP161" s="73"/>
      <c r="BFQ161" s="73"/>
      <c r="BFR161" s="73"/>
      <c r="BFS161" s="73"/>
      <c r="BFT161" s="73"/>
      <c r="BFU161" s="73"/>
      <c r="BFV161" s="73"/>
      <c r="BFW161" s="73"/>
      <c r="BFX161" s="73"/>
      <c r="BFY161" s="73"/>
      <c r="BFZ161" s="73"/>
      <c r="BGA161" s="73"/>
      <c r="BGB161" s="73"/>
      <c r="BGC161" s="73"/>
      <c r="BGD161" s="73"/>
      <c r="BGE161" s="73"/>
      <c r="BGF161" s="73"/>
      <c r="BGG161" s="73"/>
      <c r="BGH161" s="73"/>
      <c r="BGI161" s="73"/>
      <c r="BGJ161" s="73"/>
      <c r="BGK161" s="73"/>
      <c r="BGL161" s="73"/>
      <c r="BGM161" s="73"/>
      <c r="BGN161" s="73"/>
      <c r="BGO161" s="73"/>
      <c r="BGP161" s="73"/>
      <c r="BGQ161" s="73"/>
      <c r="BGR161" s="73"/>
      <c r="BGS161" s="73"/>
      <c r="BGT161" s="73"/>
      <c r="BGU161" s="73"/>
      <c r="BGV161" s="73"/>
      <c r="BGW161" s="73"/>
      <c r="BGX161" s="73"/>
      <c r="BGY161" s="73"/>
      <c r="BGZ161" s="73"/>
      <c r="BHA161" s="73"/>
      <c r="BHB161" s="73"/>
      <c r="BHC161" s="73"/>
      <c r="BHD161" s="73"/>
      <c r="BHE161" s="73"/>
      <c r="BHF161" s="73"/>
      <c r="BHG161" s="73"/>
      <c r="BHH161" s="73"/>
      <c r="BHI161" s="73"/>
      <c r="BHJ161" s="73"/>
      <c r="BHK161" s="73"/>
      <c r="BHL161" s="73"/>
      <c r="BHM161" s="73"/>
      <c r="BHN161" s="73"/>
      <c r="BHO161" s="73"/>
      <c r="BHP161" s="73"/>
      <c r="BHQ161" s="73"/>
      <c r="BHR161" s="73"/>
      <c r="BHS161" s="73"/>
      <c r="BHT161" s="73"/>
      <c r="BHU161" s="73"/>
      <c r="BHV161" s="73"/>
      <c r="BHW161" s="73"/>
      <c r="BHX161" s="73"/>
      <c r="BHY161" s="73"/>
      <c r="BHZ161" s="73"/>
      <c r="BIA161" s="73"/>
      <c r="BIB161" s="73"/>
      <c r="BIC161" s="73"/>
      <c r="BID161" s="73"/>
      <c r="BIE161" s="73"/>
      <c r="BIF161" s="73"/>
      <c r="BIG161" s="73"/>
      <c r="BIH161" s="73"/>
      <c r="BII161" s="73"/>
      <c r="BIJ161" s="73"/>
      <c r="BIK161" s="73"/>
      <c r="BIL161" s="73"/>
      <c r="BIM161" s="73"/>
      <c r="BIN161" s="73"/>
      <c r="BIO161" s="73"/>
      <c r="BIP161" s="73"/>
      <c r="BIQ161" s="73"/>
      <c r="BIR161" s="73"/>
      <c r="BIS161" s="73"/>
      <c r="BIT161" s="73"/>
      <c r="BIU161" s="73"/>
      <c r="BIV161" s="73"/>
      <c r="BIW161" s="73"/>
      <c r="BIX161" s="73"/>
      <c r="BIY161" s="73"/>
      <c r="BIZ161" s="73"/>
      <c r="BJA161" s="73"/>
      <c r="BJB161" s="73"/>
      <c r="BJC161" s="73"/>
      <c r="BJD161" s="73"/>
      <c r="BJE161" s="73"/>
      <c r="BJF161" s="73"/>
      <c r="BJG161" s="73"/>
      <c r="BJH161" s="73"/>
      <c r="BJI161" s="73"/>
      <c r="BJJ161" s="73"/>
      <c r="BJK161" s="73"/>
      <c r="BJL161" s="73"/>
      <c r="BJM161" s="73"/>
      <c r="BJN161" s="73"/>
      <c r="BJO161" s="73"/>
      <c r="BJP161" s="73"/>
      <c r="BJQ161" s="73"/>
      <c r="BJR161" s="73"/>
      <c r="BJS161" s="73"/>
      <c r="BJT161" s="73"/>
      <c r="BJU161" s="73"/>
      <c r="BJV161" s="73"/>
      <c r="BJW161" s="73"/>
      <c r="BJX161" s="73"/>
      <c r="BJY161" s="73"/>
      <c r="BJZ161" s="73"/>
      <c r="BKA161" s="73"/>
      <c r="BKB161" s="73"/>
      <c r="BKC161" s="73"/>
      <c r="BKD161" s="73"/>
      <c r="BKE161" s="73"/>
      <c r="BKF161" s="73"/>
      <c r="BKG161" s="73"/>
      <c r="BKH161" s="73"/>
      <c r="BKI161" s="73"/>
      <c r="BKJ161" s="73"/>
      <c r="BKK161" s="73"/>
      <c r="BKL161" s="73"/>
      <c r="BKM161" s="73"/>
      <c r="BKN161" s="73"/>
      <c r="BKO161" s="73"/>
      <c r="BKP161" s="73"/>
      <c r="BKQ161" s="73"/>
      <c r="BKR161" s="73"/>
      <c r="BKS161" s="73"/>
      <c r="BKT161" s="73"/>
      <c r="BKU161" s="73"/>
      <c r="BKV161" s="73"/>
      <c r="BKW161" s="73"/>
      <c r="BKX161" s="73"/>
      <c r="BKY161" s="73"/>
      <c r="BKZ161" s="73"/>
      <c r="BLA161" s="73"/>
      <c r="BLB161" s="73"/>
      <c r="BLC161" s="73"/>
      <c r="BLD161" s="73"/>
      <c r="BLE161" s="73"/>
      <c r="BLF161" s="73"/>
      <c r="BLG161" s="73"/>
      <c r="BLH161" s="73"/>
      <c r="BLI161" s="73"/>
      <c r="BLJ161" s="73"/>
      <c r="BLK161" s="73"/>
      <c r="BLL161" s="73"/>
      <c r="BLM161" s="73"/>
      <c r="BLN161" s="73"/>
      <c r="BLO161" s="73"/>
      <c r="BLP161" s="73"/>
      <c r="BLQ161" s="73"/>
      <c r="BLR161" s="73"/>
      <c r="BLS161" s="73"/>
      <c r="BLT161" s="73"/>
      <c r="BLU161" s="73"/>
      <c r="BLV161" s="73"/>
      <c r="BLW161" s="73"/>
      <c r="BLX161" s="73"/>
      <c r="BLY161" s="73"/>
      <c r="BLZ161" s="73"/>
      <c r="BMA161" s="73"/>
      <c r="BMB161" s="73"/>
      <c r="BMC161" s="73"/>
      <c r="BMD161" s="73"/>
      <c r="BME161" s="73"/>
      <c r="BMF161" s="73"/>
      <c r="BMG161" s="73"/>
      <c r="BMH161" s="73"/>
      <c r="BMI161" s="73"/>
      <c r="BMJ161" s="73"/>
      <c r="BMK161" s="73"/>
      <c r="BML161" s="73"/>
      <c r="BMM161" s="73"/>
      <c r="BMN161" s="73"/>
      <c r="BMO161" s="73"/>
      <c r="BMP161" s="73"/>
      <c r="BMQ161" s="73"/>
      <c r="BMR161" s="73"/>
      <c r="BMS161" s="73"/>
      <c r="BMT161" s="73"/>
      <c r="BMU161" s="73"/>
      <c r="BMV161" s="73"/>
      <c r="BMW161" s="73"/>
      <c r="BMX161" s="73"/>
      <c r="BMY161" s="73"/>
      <c r="BMZ161" s="73"/>
      <c r="BNA161" s="73"/>
      <c r="BNB161" s="73"/>
      <c r="BNC161" s="73"/>
      <c r="BND161" s="73"/>
      <c r="BNE161" s="73"/>
      <c r="BNF161" s="73"/>
      <c r="BNG161" s="73"/>
      <c r="BNH161" s="73"/>
      <c r="BNI161" s="73"/>
      <c r="BNJ161" s="73"/>
      <c r="BNK161" s="73"/>
      <c r="BNL161" s="73"/>
      <c r="BNM161" s="73"/>
      <c r="BNN161" s="73"/>
      <c r="BNO161" s="73"/>
      <c r="BNP161" s="73"/>
      <c r="BNQ161" s="73"/>
      <c r="BNR161" s="73"/>
      <c r="BNS161" s="73"/>
      <c r="BNT161" s="73"/>
      <c r="BNU161" s="73"/>
      <c r="BNV161" s="73"/>
      <c r="BNW161" s="73"/>
      <c r="BNX161" s="73"/>
      <c r="BNY161" s="73"/>
      <c r="BNZ161" s="73"/>
      <c r="BOA161" s="73"/>
      <c r="BOB161" s="73"/>
      <c r="BOC161" s="73"/>
      <c r="BOD161" s="73"/>
      <c r="BOE161" s="73"/>
      <c r="BOF161" s="73"/>
      <c r="BOG161" s="73"/>
      <c r="BOH161" s="73"/>
      <c r="BOI161" s="73"/>
      <c r="BOJ161" s="73"/>
      <c r="BOK161" s="73"/>
      <c r="BOL161" s="73"/>
      <c r="BOM161" s="73"/>
      <c r="BON161" s="73"/>
      <c r="BOO161" s="73"/>
      <c r="BOP161" s="73"/>
      <c r="BOQ161" s="73"/>
      <c r="BOR161" s="73"/>
      <c r="BOS161" s="73"/>
      <c r="BOT161" s="73"/>
      <c r="BOU161" s="73"/>
      <c r="BOV161" s="73"/>
      <c r="BOW161" s="73"/>
      <c r="BOX161" s="73"/>
      <c r="BOY161" s="73"/>
      <c r="BOZ161" s="73"/>
      <c r="BPA161" s="73"/>
      <c r="BPB161" s="73"/>
      <c r="BPC161" s="73"/>
      <c r="BPD161" s="73"/>
      <c r="BPE161" s="73"/>
      <c r="BPF161" s="73"/>
      <c r="BPG161" s="73"/>
      <c r="BPH161" s="73"/>
      <c r="BPI161" s="73"/>
      <c r="BPJ161" s="73"/>
      <c r="BPK161" s="73"/>
      <c r="BPL161" s="73"/>
      <c r="BPM161" s="73"/>
      <c r="BPN161" s="73"/>
      <c r="BPO161" s="73"/>
      <c r="BPP161" s="73"/>
      <c r="BPQ161" s="73"/>
      <c r="BPR161" s="73"/>
      <c r="BPS161" s="73"/>
      <c r="BPT161" s="73"/>
      <c r="BPU161" s="73"/>
      <c r="BPV161" s="73"/>
      <c r="BPW161" s="73"/>
      <c r="BPX161" s="73"/>
      <c r="BPY161" s="73"/>
      <c r="BPZ161" s="73"/>
      <c r="BQA161" s="73"/>
      <c r="BQB161" s="73"/>
      <c r="BQC161" s="73"/>
      <c r="BQD161" s="73"/>
      <c r="BQE161" s="73"/>
      <c r="BQF161" s="73"/>
      <c r="BQG161" s="73"/>
      <c r="BQH161" s="73"/>
      <c r="BQI161" s="73"/>
      <c r="BQJ161" s="73"/>
      <c r="BQK161" s="73"/>
      <c r="BQL161" s="73"/>
      <c r="BQM161" s="73"/>
      <c r="BQN161" s="73"/>
      <c r="BQO161" s="73"/>
      <c r="BQP161" s="73"/>
      <c r="BQQ161" s="73"/>
      <c r="BQR161" s="73"/>
      <c r="BQS161" s="73"/>
      <c r="BQT161" s="73"/>
      <c r="BQU161" s="73"/>
      <c r="BQV161" s="73"/>
      <c r="BQW161" s="73"/>
      <c r="BQX161" s="73"/>
      <c r="BQY161" s="73"/>
      <c r="BQZ161" s="73"/>
      <c r="BRA161" s="73"/>
      <c r="BRB161" s="73"/>
      <c r="BRC161" s="73"/>
      <c r="BRD161" s="73"/>
      <c r="BRE161" s="73"/>
      <c r="BRF161" s="73"/>
      <c r="BRG161" s="73"/>
      <c r="BRH161" s="73"/>
      <c r="BRI161" s="73"/>
      <c r="BRJ161" s="73"/>
      <c r="BRK161" s="73"/>
      <c r="BRL161" s="73"/>
      <c r="BRM161" s="73"/>
      <c r="BRN161" s="73"/>
      <c r="BRO161" s="73"/>
      <c r="BRP161" s="73"/>
      <c r="BRQ161" s="73"/>
      <c r="BRR161" s="73"/>
      <c r="BRS161" s="73"/>
      <c r="BRT161" s="73"/>
      <c r="BRU161" s="73"/>
      <c r="BRV161" s="73"/>
      <c r="BRW161" s="73"/>
      <c r="BRX161" s="73"/>
      <c r="BRY161" s="73"/>
      <c r="BRZ161" s="73"/>
      <c r="BSA161" s="73"/>
      <c r="BSB161" s="73"/>
      <c r="BSC161" s="73"/>
      <c r="BSD161" s="73"/>
      <c r="BSE161" s="73"/>
      <c r="BSF161" s="73"/>
      <c r="BSG161" s="73"/>
      <c r="BSH161" s="73"/>
      <c r="BSI161" s="73"/>
      <c r="BSJ161" s="73"/>
      <c r="BSK161" s="73"/>
      <c r="BSL161" s="73"/>
      <c r="BSM161" s="73"/>
      <c r="BSN161" s="73"/>
      <c r="BSO161" s="73"/>
      <c r="BSP161" s="73"/>
      <c r="BSQ161" s="73"/>
      <c r="BSR161" s="73"/>
      <c r="BSS161" s="73"/>
      <c r="BST161" s="73"/>
      <c r="BSU161" s="73"/>
      <c r="BSV161" s="73"/>
      <c r="BSW161" s="73"/>
      <c r="BSX161" s="73"/>
      <c r="BSY161" s="73"/>
      <c r="BSZ161" s="73"/>
      <c r="BTA161" s="73"/>
      <c r="BTB161" s="73"/>
      <c r="BTC161" s="73"/>
      <c r="BTD161" s="73"/>
      <c r="BTE161" s="73"/>
      <c r="BTF161" s="73"/>
      <c r="BTG161" s="73"/>
      <c r="BTH161" s="73"/>
      <c r="BTI161" s="73"/>
      <c r="BTJ161" s="73"/>
      <c r="BTK161" s="73"/>
      <c r="BTL161" s="73"/>
      <c r="BTM161" s="73"/>
      <c r="BTN161" s="73"/>
      <c r="BTO161" s="73"/>
      <c r="BTP161" s="73"/>
      <c r="BTQ161" s="73"/>
      <c r="BTR161" s="73"/>
      <c r="BTS161" s="73"/>
      <c r="BTT161" s="73"/>
      <c r="BTU161" s="73"/>
      <c r="BTV161" s="73"/>
      <c r="BTW161" s="73"/>
      <c r="BTX161" s="73"/>
      <c r="BTY161" s="73"/>
      <c r="BTZ161" s="73"/>
      <c r="BUA161" s="73"/>
      <c r="BUB161" s="73"/>
      <c r="BUC161" s="73"/>
      <c r="BUD161" s="73"/>
      <c r="BUE161" s="73"/>
      <c r="BUF161" s="73"/>
      <c r="BUG161" s="73"/>
      <c r="BUH161" s="73"/>
      <c r="BUI161" s="73"/>
      <c r="BUJ161" s="73"/>
      <c r="BUK161" s="73"/>
      <c r="BUL161" s="73"/>
      <c r="BUM161" s="73"/>
      <c r="BUN161" s="73"/>
      <c r="BUO161" s="73"/>
      <c r="BUP161" s="73"/>
      <c r="BUQ161" s="73"/>
      <c r="BUR161" s="73"/>
      <c r="BUS161" s="73"/>
      <c r="BUT161" s="73"/>
      <c r="BUU161" s="73"/>
      <c r="BUV161" s="73"/>
      <c r="BUW161" s="73"/>
      <c r="BUX161" s="73"/>
      <c r="BUY161" s="73"/>
      <c r="BUZ161" s="73"/>
      <c r="BVA161" s="73"/>
      <c r="BVB161" s="73"/>
      <c r="BVC161" s="73"/>
      <c r="BVD161" s="73"/>
      <c r="BVE161" s="73"/>
      <c r="BVF161" s="73"/>
      <c r="BVG161" s="73"/>
      <c r="BVH161" s="73"/>
      <c r="BVI161" s="73"/>
      <c r="BVJ161" s="73"/>
      <c r="BVK161" s="73"/>
      <c r="BVL161" s="73"/>
      <c r="BVM161" s="73"/>
      <c r="BVN161" s="73"/>
      <c r="BVO161" s="73"/>
      <c r="BVP161" s="73"/>
      <c r="BVQ161" s="73"/>
      <c r="BVR161" s="73"/>
      <c r="BVS161" s="73"/>
      <c r="BVT161" s="73"/>
      <c r="BVU161" s="73"/>
      <c r="BVV161" s="73"/>
      <c r="BVW161" s="73"/>
      <c r="BVX161" s="73"/>
      <c r="BVY161" s="73"/>
      <c r="BVZ161" s="73"/>
      <c r="BWA161" s="73"/>
      <c r="BWB161" s="73"/>
      <c r="BWC161" s="73"/>
      <c r="BWD161" s="73"/>
      <c r="BWE161" s="73"/>
      <c r="BWF161" s="73"/>
      <c r="BWG161" s="73"/>
      <c r="BWH161" s="73"/>
      <c r="BWI161" s="73"/>
      <c r="BWJ161" s="73"/>
      <c r="BWK161" s="73"/>
      <c r="BWL161" s="73"/>
      <c r="BWM161" s="73"/>
      <c r="BWN161" s="73"/>
      <c r="BWO161" s="73"/>
      <c r="BWP161" s="73"/>
      <c r="BWQ161" s="73"/>
      <c r="BWR161" s="73"/>
      <c r="BWS161" s="73"/>
      <c r="BWT161" s="73"/>
      <c r="BWU161" s="73"/>
      <c r="BWV161" s="73"/>
      <c r="BWW161" s="73"/>
      <c r="BWX161" s="73"/>
      <c r="BWY161" s="73"/>
      <c r="BWZ161" s="73"/>
      <c r="BXA161" s="73"/>
      <c r="BXB161" s="73"/>
      <c r="BXC161" s="73"/>
      <c r="BXD161" s="73"/>
      <c r="BXE161" s="73"/>
      <c r="BXF161" s="73"/>
      <c r="BXG161" s="73"/>
      <c r="BXH161" s="73"/>
      <c r="BXI161" s="73"/>
      <c r="BXJ161" s="73"/>
      <c r="BXK161" s="73"/>
      <c r="BXL161" s="73"/>
      <c r="BXM161" s="73"/>
      <c r="BXN161" s="73"/>
      <c r="BXO161" s="73"/>
      <c r="BXP161" s="73"/>
      <c r="BXQ161" s="73"/>
      <c r="BXR161" s="73"/>
      <c r="BXS161" s="73"/>
      <c r="BXT161" s="73"/>
      <c r="BXU161" s="73"/>
      <c r="BXV161" s="73"/>
      <c r="BXW161" s="73"/>
      <c r="BXX161" s="73"/>
      <c r="BXY161" s="73"/>
      <c r="BXZ161" s="73"/>
      <c r="BYA161" s="73"/>
      <c r="BYB161" s="73"/>
      <c r="BYC161" s="73"/>
      <c r="BYD161" s="73"/>
      <c r="BYE161" s="73"/>
      <c r="BYF161" s="73"/>
      <c r="BYG161" s="73"/>
      <c r="BYH161" s="73"/>
      <c r="BYI161" s="73"/>
      <c r="BYJ161" s="73"/>
      <c r="BYK161" s="73"/>
      <c r="BYL161" s="73"/>
      <c r="BYM161" s="73"/>
      <c r="BYN161" s="73"/>
      <c r="BYO161" s="73"/>
      <c r="BYP161" s="73"/>
      <c r="BYQ161" s="73"/>
      <c r="BYR161" s="73"/>
      <c r="BYS161" s="73"/>
      <c r="BYT161" s="73"/>
      <c r="BYU161" s="73"/>
      <c r="BYV161" s="73"/>
      <c r="BYW161" s="73"/>
      <c r="BYX161" s="73"/>
      <c r="BYY161" s="73"/>
      <c r="BYZ161" s="73"/>
      <c r="BZA161" s="73"/>
      <c r="BZB161" s="73"/>
      <c r="BZC161" s="73"/>
      <c r="BZD161" s="73"/>
      <c r="BZE161" s="73"/>
      <c r="BZF161" s="73"/>
      <c r="BZG161" s="73"/>
      <c r="BZH161" s="73"/>
      <c r="BZI161" s="73"/>
      <c r="BZJ161" s="73"/>
      <c r="BZK161" s="73"/>
      <c r="BZL161" s="73"/>
      <c r="BZM161" s="73"/>
      <c r="BZN161" s="73"/>
      <c r="BZO161" s="73"/>
      <c r="BZP161" s="73"/>
      <c r="BZQ161" s="73"/>
      <c r="BZR161" s="73"/>
      <c r="BZS161" s="73"/>
      <c r="BZT161" s="73"/>
      <c r="BZU161" s="73"/>
      <c r="BZV161" s="73"/>
      <c r="BZW161" s="73"/>
      <c r="BZX161" s="73"/>
      <c r="BZY161" s="73"/>
      <c r="BZZ161" s="73"/>
      <c r="CAA161" s="73"/>
      <c r="CAB161" s="73"/>
      <c r="CAC161" s="73"/>
      <c r="CAD161" s="73"/>
      <c r="CAE161" s="73"/>
      <c r="CAF161" s="73"/>
      <c r="CAG161" s="73"/>
      <c r="CAH161" s="73"/>
      <c r="CAI161" s="73"/>
      <c r="CAJ161" s="73"/>
      <c r="CAK161" s="73"/>
      <c r="CAL161" s="73"/>
      <c r="CAM161" s="73"/>
      <c r="CAN161" s="73"/>
      <c r="CAO161" s="73"/>
      <c r="CAP161" s="73"/>
      <c r="CAQ161" s="73"/>
      <c r="CAR161" s="73"/>
      <c r="CAS161" s="73"/>
      <c r="CAT161" s="73"/>
      <c r="CAU161" s="73"/>
      <c r="CAV161" s="73"/>
      <c r="CAW161" s="73"/>
      <c r="CAX161" s="73"/>
      <c r="CAY161" s="73"/>
      <c r="CAZ161" s="73"/>
      <c r="CBA161" s="73"/>
      <c r="CBB161" s="73"/>
      <c r="CBC161" s="73"/>
      <c r="CBD161" s="73"/>
      <c r="CBE161" s="73"/>
      <c r="CBF161" s="73"/>
      <c r="CBG161" s="73"/>
      <c r="CBH161" s="73"/>
      <c r="CBI161" s="73"/>
      <c r="CBJ161" s="73"/>
      <c r="CBK161" s="73"/>
      <c r="CBL161" s="73"/>
      <c r="CBM161" s="73"/>
      <c r="CBN161" s="73"/>
      <c r="CBO161" s="73"/>
      <c r="CBP161" s="73"/>
      <c r="CBQ161" s="73"/>
      <c r="CBR161" s="73"/>
      <c r="CBS161" s="73"/>
      <c r="CBT161" s="73"/>
      <c r="CBU161" s="73"/>
      <c r="CBV161" s="73"/>
      <c r="CBW161" s="73"/>
      <c r="CBX161" s="73"/>
      <c r="CBY161" s="73"/>
      <c r="CBZ161" s="73"/>
      <c r="CCA161" s="73"/>
      <c r="CCB161" s="73"/>
      <c r="CCC161" s="73"/>
      <c r="CCD161" s="73"/>
      <c r="CCE161" s="73"/>
      <c r="CCF161" s="73"/>
      <c r="CCG161" s="73"/>
      <c r="CCH161" s="73"/>
      <c r="CCI161" s="73"/>
      <c r="CCJ161" s="73"/>
      <c r="CCK161" s="73"/>
      <c r="CCL161" s="73"/>
      <c r="CCM161" s="73"/>
      <c r="CCN161" s="73"/>
      <c r="CCO161" s="73"/>
      <c r="CCP161" s="73"/>
      <c r="CCQ161" s="73"/>
      <c r="CCR161" s="73"/>
      <c r="CCS161" s="73"/>
      <c r="CCT161" s="73"/>
      <c r="CCU161" s="73"/>
      <c r="CCV161" s="73"/>
      <c r="CCW161" s="73"/>
      <c r="CCX161" s="73"/>
      <c r="CCY161" s="73"/>
      <c r="CCZ161" s="73"/>
      <c r="CDA161" s="73"/>
      <c r="CDB161" s="73"/>
      <c r="CDC161" s="73"/>
      <c r="CDD161" s="73"/>
      <c r="CDE161" s="73"/>
      <c r="CDF161" s="73"/>
      <c r="CDG161" s="73"/>
      <c r="CDH161" s="73"/>
      <c r="CDI161" s="73"/>
      <c r="CDJ161" s="73"/>
      <c r="CDK161" s="73"/>
      <c r="CDL161" s="73"/>
      <c r="CDM161" s="73"/>
      <c r="CDN161" s="73"/>
      <c r="CDO161" s="73"/>
      <c r="CDP161" s="73"/>
      <c r="CDQ161" s="73"/>
      <c r="CDR161" s="73"/>
      <c r="CDS161" s="73"/>
      <c r="CDT161" s="73"/>
      <c r="CDU161" s="73"/>
      <c r="CDV161" s="73"/>
      <c r="CDW161" s="73"/>
      <c r="CDX161" s="73"/>
      <c r="CDY161" s="73"/>
      <c r="CDZ161" s="73"/>
      <c r="CEA161" s="73"/>
      <c r="CEB161" s="73"/>
      <c r="CEC161" s="73"/>
      <c r="CED161" s="73"/>
      <c r="CEE161" s="73"/>
      <c r="CEF161" s="73"/>
      <c r="CEG161" s="73"/>
      <c r="CEH161" s="73"/>
      <c r="CEI161" s="73"/>
      <c r="CEJ161" s="73"/>
      <c r="CEK161" s="73"/>
      <c r="CEL161" s="73"/>
      <c r="CEM161" s="73"/>
      <c r="CEN161" s="73"/>
      <c r="CEO161" s="73"/>
      <c r="CEP161" s="73"/>
      <c r="CEQ161" s="73"/>
      <c r="CER161" s="73"/>
      <c r="CES161" s="73"/>
      <c r="CET161" s="73"/>
      <c r="CEU161" s="73"/>
      <c r="CEV161" s="73"/>
      <c r="CEW161" s="73"/>
      <c r="CEX161" s="73"/>
      <c r="CEY161" s="73"/>
      <c r="CEZ161" s="73"/>
      <c r="CFA161" s="73"/>
      <c r="CFB161" s="73"/>
      <c r="CFC161" s="73"/>
      <c r="CFD161" s="73"/>
      <c r="CFE161" s="73"/>
      <c r="CFF161" s="73"/>
      <c r="CFG161" s="73"/>
      <c r="CFH161" s="73"/>
      <c r="CFI161" s="73"/>
      <c r="CFJ161" s="73"/>
      <c r="CFK161" s="73"/>
      <c r="CFL161" s="73"/>
      <c r="CFM161" s="73"/>
      <c r="CFN161" s="73"/>
      <c r="CFO161" s="73"/>
      <c r="CFP161" s="73"/>
      <c r="CFQ161" s="73"/>
      <c r="CFR161" s="73"/>
      <c r="CFS161" s="73"/>
      <c r="CFT161" s="73"/>
      <c r="CFU161" s="73"/>
      <c r="CFV161" s="73"/>
      <c r="CFW161" s="73"/>
      <c r="CFX161" s="73"/>
      <c r="CFY161" s="73"/>
      <c r="CFZ161" s="73"/>
      <c r="CGA161" s="73"/>
      <c r="CGB161" s="73"/>
      <c r="CGC161" s="73"/>
      <c r="CGD161" s="73"/>
      <c r="CGE161" s="73"/>
      <c r="CGF161" s="73"/>
      <c r="CGG161" s="73"/>
      <c r="CGH161" s="73"/>
      <c r="CGI161" s="73"/>
      <c r="CGJ161" s="73"/>
      <c r="CGK161" s="73"/>
      <c r="CGL161" s="73"/>
      <c r="CGM161" s="73"/>
      <c r="CGN161" s="73"/>
      <c r="CGO161" s="73"/>
      <c r="CGP161" s="73"/>
      <c r="CGQ161" s="73"/>
      <c r="CGR161" s="73"/>
      <c r="CGS161" s="73"/>
      <c r="CGT161" s="73"/>
      <c r="CGU161" s="73"/>
      <c r="CGV161" s="73"/>
      <c r="CGW161" s="73"/>
      <c r="CGX161" s="73"/>
      <c r="CGY161" s="73"/>
      <c r="CGZ161" s="73"/>
      <c r="CHA161" s="73"/>
      <c r="CHB161" s="73"/>
      <c r="CHC161" s="73"/>
      <c r="CHD161" s="73"/>
      <c r="CHE161" s="73"/>
      <c r="CHF161" s="73"/>
      <c r="CHG161" s="73"/>
      <c r="CHH161" s="73"/>
      <c r="CHI161" s="73"/>
      <c r="CHJ161" s="73"/>
      <c r="CHK161" s="73"/>
      <c r="CHL161" s="73"/>
      <c r="CHM161" s="73"/>
      <c r="CHN161" s="73"/>
      <c r="CHO161" s="73"/>
      <c r="CHP161" s="73"/>
      <c r="CHQ161" s="73"/>
      <c r="CHR161" s="73"/>
      <c r="CHS161" s="73"/>
      <c r="CHT161" s="73"/>
      <c r="CHU161" s="73"/>
      <c r="CHV161" s="73"/>
      <c r="CHW161" s="73"/>
      <c r="CHX161" s="73"/>
      <c r="CHY161" s="73"/>
      <c r="CHZ161" s="73"/>
      <c r="CIA161" s="73"/>
      <c r="CIB161" s="73"/>
      <c r="CIC161" s="73"/>
      <c r="CID161" s="73"/>
      <c r="CIE161" s="73"/>
      <c r="CIF161" s="73"/>
      <c r="CIG161" s="73"/>
      <c r="CIH161" s="73"/>
      <c r="CII161" s="73"/>
      <c r="CIJ161" s="73"/>
      <c r="CIK161" s="73"/>
      <c r="CIL161" s="73"/>
      <c r="CIM161" s="73"/>
      <c r="CIN161" s="73"/>
      <c r="CIO161" s="73"/>
      <c r="CIP161" s="73"/>
      <c r="CIQ161" s="73"/>
      <c r="CIR161" s="73"/>
      <c r="CIS161" s="73"/>
      <c r="CIT161" s="73"/>
      <c r="CIU161" s="73"/>
      <c r="CIV161" s="73"/>
      <c r="CIW161" s="73"/>
      <c r="CIX161" s="73"/>
      <c r="CIY161" s="73"/>
      <c r="CIZ161" s="73"/>
      <c r="CJA161" s="73"/>
      <c r="CJB161" s="73"/>
      <c r="CJC161" s="73"/>
      <c r="CJD161" s="73"/>
      <c r="CJE161" s="73"/>
      <c r="CJF161" s="73"/>
      <c r="CJG161" s="73"/>
      <c r="CJH161" s="73"/>
      <c r="CJI161" s="73"/>
      <c r="CJJ161" s="73"/>
      <c r="CJK161" s="73"/>
      <c r="CJL161" s="73"/>
      <c r="CJM161" s="73"/>
      <c r="CJN161" s="73"/>
      <c r="CJO161" s="73"/>
      <c r="CJP161" s="73"/>
      <c r="CJQ161" s="73"/>
      <c r="CJR161" s="73"/>
      <c r="CJS161" s="73"/>
      <c r="CJT161" s="73"/>
      <c r="CJU161" s="73"/>
      <c r="CJV161" s="73"/>
      <c r="CJW161" s="73"/>
      <c r="CJX161" s="73"/>
      <c r="CJY161" s="73"/>
      <c r="CJZ161" s="73"/>
      <c r="CKA161" s="73"/>
      <c r="CKB161" s="73"/>
      <c r="CKC161" s="73"/>
      <c r="CKD161" s="73"/>
      <c r="CKE161" s="73"/>
      <c r="CKF161" s="73"/>
      <c r="CKG161" s="73"/>
      <c r="CKH161" s="73"/>
      <c r="CKI161" s="73"/>
      <c r="CKJ161" s="73"/>
      <c r="CKK161" s="73"/>
      <c r="CKL161" s="73"/>
      <c r="CKM161" s="73"/>
      <c r="CKN161" s="73"/>
      <c r="CKO161" s="73"/>
      <c r="CKP161" s="73"/>
      <c r="CKQ161" s="73"/>
      <c r="CKR161" s="73"/>
      <c r="CKS161" s="73"/>
      <c r="CKT161" s="73"/>
      <c r="CKU161" s="73"/>
      <c r="CKV161" s="73"/>
      <c r="CKW161" s="73"/>
      <c r="CKX161" s="73"/>
      <c r="CKY161" s="73"/>
      <c r="CKZ161" s="73"/>
      <c r="CLA161" s="73"/>
      <c r="CLB161" s="73"/>
      <c r="CLC161" s="73"/>
      <c r="CLD161" s="73"/>
      <c r="CLE161" s="73"/>
      <c r="CLF161" s="73"/>
      <c r="CLG161" s="73"/>
      <c r="CLH161" s="73"/>
      <c r="CLI161" s="73"/>
      <c r="CLJ161" s="73"/>
      <c r="CLK161" s="73"/>
      <c r="CLL161" s="73"/>
      <c r="CLM161" s="73"/>
      <c r="CLN161" s="73"/>
      <c r="CLO161" s="73"/>
      <c r="CLP161" s="73"/>
      <c r="CLQ161" s="73"/>
      <c r="CLR161" s="73"/>
      <c r="CLS161" s="73"/>
      <c r="CLT161" s="73"/>
      <c r="CLU161" s="73"/>
      <c r="CLV161" s="73"/>
      <c r="CLW161" s="73"/>
      <c r="CLX161" s="73"/>
      <c r="CLY161" s="73"/>
      <c r="CLZ161" s="73"/>
      <c r="CMA161" s="73"/>
      <c r="CMB161" s="73"/>
      <c r="CMC161" s="73"/>
      <c r="CMD161" s="73"/>
      <c r="CME161" s="73"/>
      <c r="CMF161" s="73"/>
      <c r="CMG161" s="73"/>
      <c r="CMH161" s="73"/>
      <c r="CMI161" s="73"/>
      <c r="CMJ161" s="73"/>
      <c r="CMK161" s="73"/>
      <c r="CML161" s="73"/>
      <c r="CMM161" s="73"/>
      <c r="CMN161" s="73"/>
      <c r="CMO161" s="73"/>
      <c r="CMP161" s="73"/>
      <c r="CMQ161" s="73"/>
      <c r="CMR161" s="73"/>
      <c r="CMS161" s="73"/>
      <c r="CMT161" s="73"/>
      <c r="CMU161" s="73"/>
      <c r="CMV161" s="73"/>
      <c r="CMW161" s="73"/>
      <c r="CMX161" s="73"/>
      <c r="CMY161" s="73"/>
      <c r="CMZ161" s="73"/>
      <c r="CNA161" s="73"/>
      <c r="CNB161" s="73"/>
      <c r="CNC161" s="73"/>
      <c r="CND161" s="73"/>
      <c r="CNE161" s="73"/>
      <c r="CNF161" s="73"/>
      <c r="CNG161" s="73"/>
      <c r="CNH161" s="73"/>
      <c r="CNI161" s="73"/>
      <c r="CNJ161" s="73"/>
      <c r="CNK161" s="73"/>
      <c r="CNL161" s="73"/>
      <c r="CNM161" s="73"/>
      <c r="CNN161" s="73"/>
      <c r="CNO161" s="73"/>
      <c r="CNP161" s="73"/>
      <c r="CNQ161" s="73"/>
      <c r="CNR161" s="73"/>
      <c r="CNS161" s="73"/>
      <c r="CNT161" s="73"/>
      <c r="CNU161" s="73"/>
      <c r="CNV161" s="73"/>
      <c r="CNW161" s="73"/>
      <c r="CNX161" s="73"/>
      <c r="CNY161" s="73"/>
      <c r="CNZ161" s="73"/>
      <c r="COA161" s="73"/>
      <c r="COB161" s="73"/>
      <c r="COC161" s="73"/>
      <c r="COD161" s="73"/>
      <c r="COE161" s="73"/>
      <c r="COF161" s="73"/>
      <c r="COG161" s="73"/>
      <c r="COH161" s="73"/>
      <c r="COI161" s="73"/>
      <c r="COJ161" s="73"/>
      <c r="COK161" s="73"/>
      <c r="COL161" s="73"/>
      <c r="COM161" s="73"/>
      <c r="CON161" s="73"/>
      <c r="COO161" s="73"/>
      <c r="COP161" s="73"/>
      <c r="COQ161" s="73"/>
      <c r="COR161" s="73"/>
      <c r="COS161" s="73"/>
      <c r="COT161" s="73"/>
      <c r="COU161" s="73"/>
      <c r="COV161" s="73"/>
      <c r="COW161" s="73"/>
      <c r="COX161" s="73"/>
      <c r="COY161" s="73"/>
      <c r="COZ161" s="73"/>
      <c r="CPA161" s="73"/>
      <c r="CPB161" s="73"/>
      <c r="CPC161" s="73"/>
      <c r="CPD161" s="73"/>
      <c r="CPE161" s="73"/>
      <c r="CPF161" s="73"/>
      <c r="CPG161" s="73"/>
      <c r="CPH161" s="73"/>
      <c r="CPI161" s="73"/>
      <c r="CPJ161" s="73"/>
      <c r="CPK161" s="73"/>
      <c r="CPL161" s="73"/>
      <c r="CPM161" s="73"/>
      <c r="CPN161" s="73"/>
      <c r="CPO161" s="73"/>
      <c r="CPP161" s="73"/>
      <c r="CPQ161" s="73"/>
      <c r="CPR161" s="73"/>
      <c r="CPS161" s="73"/>
      <c r="CPT161" s="73"/>
      <c r="CPU161" s="73"/>
      <c r="CPV161" s="73"/>
      <c r="CPW161" s="73"/>
      <c r="CPX161" s="73"/>
      <c r="CPY161" s="73"/>
      <c r="CPZ161" s="73"/>
      <c r="CQA161" s="73"/>
      <c r="CQB161" s="73"/>
      <c r="CQC161" s="73"/>
      <c r="CQD161" s="73"/>
      <c r="CQE161" s="73"/>
      <c r="CQF161" s="73"/>
      <c r="CQG161" s="73"/>
      <c r="CQH161" s="73"/>
      <c r="CQI161" s="73"/>
      <c r="CQJ161" s="73"/>
      <c r="CQK161" s="73"/>
      <c r="CQL161" s="73"/>
      <c r="CQM161" s="73"/>
      <c r="CQN161" s="73"/>
      <c r="CQO161" s="73"/>
      <c r="CQP161" s="73"/>
      <c r="CQQ161" s="73"/>
      <c r="CQR161" s="73"/>
      <c r="CQS161" s="73"/>
      <c r="CQT161" s="73"/>
      <c r="CQU161" s="73"/>
      <c r="CQV161" s="73"/>
      <c r="CQW161" s="73"/>
      <c r="CQX161" s="73"/>
      <c r="CQY161" s="73"/>
      <c r="CQZ161" s="73"/>
      <c r="CRA161" s="73"/>
      <c r="CRB161" s="73"/>
      <c r="CRC161" s="73"/>
      <c r="CRD161" s="73"/>
      <c r="CRE161" s="73"/>
      <c r="CRF161" s="73"/>
      <c r="CRG161" s="73"/>
      <c r="CRH161" s="73"/>
      <c r="CRI161" s="73"/>
      <c r="CRJ161" s="73"/>
      <c r="CRK161" s="73"/>
      <c r="CRL161" s="73"/>
      <c r="CRM161" s="73"/>
      <c r="CRN161" s="73"/>
      <c r="CRO161" s="73"/>
      <c r="CRP161" s="73"/>
      <c r="CRQ161" s="73"/>
      <c r="CRR161" s="73"/>
      <c r="CRS161" s="73"/>
      <c r="CRT161" s="73"/>
      <c r="CRU161" s="73"/>
      <c r="CRV161" s="73"/>
      <c r="CRW161" s="73"/>
      <c r="CRX161" s="73"/>
      <c r="CRY161" s="73"/>
      <c r="CRZ161" s="73"/>
      <c r="CSA161" s="73"/>
      <c r="CSB161" s="73"/>
      <c r="CSC161" s="73"/>
      <c r="CSD161" s="73"/>
      <c r="CSE161" s="73"/>
      <c r="CSF161" s="73"/>
      <c r="CSG161" s="73"/>
      <c r="CSH161" s="73"/>
      <c r="CSI161" s="73"/>
      <c r="CSJ161" s="73"/>
      <c r="CSK161" s="73"/>
      <c r="CSL161" s="73"/>
      <c r="CSM161" s="73"/>
      <c r="CSN161" s="73"/>
      <c r="CSO161" s="73"/>
      <c r="CSP161" s="73"/>
      <c r="CSQ161" s="73"/>
      <c r="CSR161" s="73"/>
      <c r="CSS161" s="73"/>
      <c r="CST161" s="73"/>
      <c r="CSU161" s="73"/>
      <c r="CSV161" s="73"/>
      <c r="CSW161" s="73"/>
      <c r="CSX161" s="73"/>
      <c r="CSY161" s="73"/>
      <c r="CSZ161" s="73"/>
      <c r="CTA161" s="73"/>
      <c r="CTB161" s="73"/>
      <c r="CTC161" s="73"/>
      <c r="CTD161" s="73"/>
      <c r="CTE161" s="73"/>
      <c r="CTF161" s="73"/>
      <c r="CTG161" s="73"/>
      <c r="CTH161" s="73"/>
      <c r="CTI161" s="73"/>
      <c r="CTJ161" s="73"/>
      <c r="CTK161" s="73"/>
      <c r="CTL161" s="73"/>
      <c r="CTM161" s="73"/>
      <c r="CTN161" s="73"/>
      <c r="CTO161" s="73"/>
      <c r="CTP161" s="73"/>
      <c r="CTQ161" s="73"/>
      <c r="CTR161" s="73"/>
      <c r="CTS161" s="73"/>
      <c r="CTT161" s="73"/>
      <c r="CTU161" s="73"/>
      <c r="CTV161" s="73"/>
      <c r="CTW161" s="73"/>
      <c r="CTX161" s="73"/>
      <c r="CTY161" s="73"/>
      <c r="CTZ161" s="73"/>
      <c r="CUA161" s="73"/>
      <c r="CUB161" s="73"/>
      <c r="CUC161" s="73"/>
      <c r="CUD161" s="73"/>
      <c r="CUE161" s="73"/>
      <c r="CUF161" s="73"/>
      <c r="CUG161" s="73"/>
      <c r="CUH161" s="73"/>
      <c r="CUI161" s="73"/>
      <c r="CUJ161" s="73"/>
      <c r="CUK161" s="73"/>
      <c r="CUL161" s="73"/>
      <c r="CUM161" s="73"/>
      <c r="CUN161" s="73"/>
      <c r="CUO161" s="73"/>
      <c r="CUP161" s="73"/>
      <c r="CUQ161" s="73"/>
      <c r="CUR161" s="73"/>
      <c r="CUS161" s="73"/>
      <c r="CUT161" s="73"/>
      <c r="CUU161" s="73"/>
      <c r="CUV161" s="73"/>
      <c r="CUW161" s="73"/>
      <c r="CUX161" s="73"/>
      <c r="CUY161" s="73"/>
      <c r="CUZ161" s="73"/>
      <c r="CVA161" s="73"/>
      <c r="CVB161" s="73"/>
      <c r="CVC161" s="73"/>
      <c r="CVD161" s="73"/>
      <c r="CVE161" s="73"/>
      <c r="CVF161" s="73"/>
      <c r="CVG161" s="73"/>
      <c r="CVH161" s="73"/>
      <c r="CVI161" s="73"/>
      <c r="CVJ161" s="73"/>
      <c r="CVK161" s="73"/>
      <c r="CVL161" s="73"/>
      <c r="CVM161" s="73"/>
      <c r="CVN161" s="73"/>
      <c r="CVO161" s="73"/>
      <c r="CVP161" s="73"/>
      <c r="CVQ161" s="73"/>
      <c r="CVR161" s="73"/>
      <c r="CVS161" s="73"/>
      <c r="CVT161" s="73"/>
      <c r="CVU161" s="73"/>
      <c r="CVV161" s="73"/>
      <c r="CVW161" s="73"/>
      <c r="CVX161" s="73"/>
      <c r="CVY161" s="73"/>
      <c r="CVZ161" s="73"/>
      <c r="CWA161" s="73"/>
      <c r="CWB161" s="73"/>
      <c r="CWC161" s="73"/>
      <c r="CWD161" s="73"/>
      <c r="CWE161" s="73"/>
      <c r="CWF161" s="73"/>
      <c r="CWG161" s="73"/>
      <c r="CWH161" s="73"/>
      <c r="CWI161" s="73"/>
      <c r="CWJ161" s="73"/>
      <c r="CWK161" s="73"/>
      <c r="CWL161" s="73"/>
      <c r="CWM161" s="73"/>
      <c r="CWN161" s="73"/>
      <c r="CWO161" s="73"/>
      <c r="CWP161" s="73"/>
      <c r="CWQ161" s="73"/>
      <c r="CWR161" s="73"/>
      <c r="CWS161" s="73"/>
      <c r="CWT161" s="73"/>
      <c r="CWU161" s="73"/>
      <c r="CWV161" s="73"/>
      <c r="CWW161" s="73"/>
      <c r="CWX161" s="73"/>
      <c r="CWY161" s="73"/>
      <c r="CWZ161" s="73"/>
      <c r="CXA161" s="73"/>
      <c r="CXB161" s="73"/>
      <c r="CXC161" s="73"/>
      <c r="CXD161" s="73"/>
      <c r="CXE161" s="73"/>
      <c r="CXF161" s="73"/>
      <c r="CXG161" s="73"/>
      <c r="CXH161" s="73"/>
      <c r="CXI161" s="73"/>
      <c r="CXJ161" s="73"/>
      <c r="CXK161" s="73"/>
      <c r="CXL161" s="73"/>
      <c r="CXM161" s="73"/>
      <c r="CXN161" s="73"/>
      <c r="CXO161" s="73"/>
      <c r="CXP161" s="73"/>
      <c r="CXQ161" s="73"/>
      <c r="CXR161" s="73"/>
      <c r="CXS161" s="73"/>
      <c r="CXT161" s="73"/>
      <c r="CXU161" s="73"/>
      <c r="CXV161" s="73"/>
      <c r="CXW161" s="73"/>
      <c r="CXX161" s="73"/>
      <c r="CXY161" s="73"/>
      <c r="CXZ161" s="73"/>
      <c r="CYA161" s="73"/>
      <c r="CYB161" s="73"/>
      <c r="CYC161" s="73"/>
      <c r="CYD161" s="73"/>
      <c r="CYE161" s="73"/>
      <c r="CYF161" s="73"/>
      <c r="CYG161" s="73"/>
      <c r="CYH161" s="73"/>
      <c r="CYI161" s="73"/>
      <c r="CYJ161" s="73"/>
      <c r="CYK161" s="73"/>
      <c r="CYL161" s="73"/>
      <c r="CYM161" s="73"/>
      <c r="CYN161" s="73"/>
      <c r="CYO161" s="73"/>
      <c r="CYP161" s="73"/>
      <c r="CYQ161" s="73"/>
      <c r="CYR161" s="73"/>
      <c r="CYS161" s="73"/>
      <c r="CYT161" s="73"/>
      <c r="CYU161" s="73"/>
      <c r="CYV161" s="73"/>
      <c r="CYW161" s="73"/>
      <c r="CYX161" s="73"/>
      <c r="CYY161" s="73"/>
      <c r="CYZ161" s="73"/>
      <c r="CZA161" s="73"/>
      <c r="CZB161" s="73"/>
      <c r="CZC161" s="73"/>
      <c r="CZD161" s="73"/>
      <c r="CZE161" s="73"/>
      <c r="CZF161" s="73"/>
      <c r="CZG161" s="73"/>
      <c r="CZH161" s="73"/>
      <c r="CZI161" s="73"/>
      <c r="CZJ161" s="73"/>
      <c r="CZK161" s="73"/>
      <c r="CZL161" s="73"/>
      <c r="CZM161" s="73"/>
      <c r="CZN161" s="73"/>
      <c r="CZO161" s="73"/>
      <c r="CZP161" s="73"/>
      <c r="CZQ161" s="73"/>
      <c r="CZR161" s="73"/>
      <c r="CZS161" s="73"/>
      <c r="CZT161" s="73"/>
      <c r="CZU161" s="73"/>
      <c r="CZV161" s="73"/>
      <c r="CZW161" s="73"/>
      <c r="CZX161" s="73"/>
      <c r="CZY161" s="73"/>
      <c r="CZZ161" s="73"/>
      <c r="DAA161" s="73"/>
      <c r="DAB161" s="73"/>
      <c r="DAC161" s="73"/>
      <c r="DAD161" s="73"/>
      <c r="DAE161" s="73"/>
      <c r="DAF161" s="73"/>
      <c r="DAG161" s="73"/>
      <c r="DAH161" s="73"/>
      <c r="DAI161" s="73"/>
      <c r="DAJ161" s="73"/>
      <c r="DAK161" s="73"/>
      <c r="DAL161" s="73"/>
      <c r="DAM161" s="73"/>
      <c r="DAN161" s="73"/>
      <c r="DAO161" s="73"/>
      <c r="DAP161" s="73"/>
      <c r="DAQ161" s="73"/>
      <c r="DAR161" s="73"/>
      <c r="DAS161" s="73"/>
      <c r="DAT161" s="73"/>
      <c r="DAU161" s="73"/>
      <c r="DAV161" s="73"/>
      <c r="DAW161" s="73"/>
      <c r="DAX161" s="73"/>
      <c r="DAY161" s="73"/>
      <c r="DAZ161" s="73"/>
      <c r="DBA161" s="73"/>
      <c r="DBB161" s="73"/>
      <c r="DBC161" s="73"/>
      <c r="DBD161" s="73"/>
      <c r="DBE161" s="73"/>
      <c r="DBF161" s="73"/>
      <c r="DBG161" s="73"/>
      <c r="DBH161" s="73"/>
      <c r="DBI161" s="73"/>
      <c r="DBJ161" s="73"/>
      <c r="DBK161" s="73"/>
      <c r="DBL161" s="73"/>
      <c r="DBM161" s="73"/>
      <c r="DBN161" s="73"/>
      <c r="DBO161" s="73"/>
      <c r="DBP161" s="73"/>
      <c r="DBQ161" s="73"/>
      <c r="DBR161" s="73"/>
      <c r="DBS161" s="73"/>
      <c r="DBT161" s="73"/>
      <c r="DBU161" s="73"/>
      <c r="DBV161" s="73"/>
      <c r="DBW161" s="73"/>
      <c r="DBX161" s="73"/>
      <c r="DBY161" s="73"/>
      <c r="DBZ161" s="73"/>
      <c r="DCA161" s="73"/>
      <c r="DCB161" s="73"/>
      <c r="DCC161" s="73"/>
      <c r="DCD161" s="73"/>
      <c r="DCE161" s="73"/>
      <c r="DCF161" s="73"/>
      <c r="DCG161" s="73"/>
      <c r="DCH161" s="73"/>
      <c r="DCI161" s="73"/>
      <c r="DCJ161" s="73"/>
      <c r="DCK161" s="73"/>
      <c r="DCL161" s="73"/>
      <c r="DCM161" s="73"/>
      <c r="DCN161" s="73"/>
      <c r="DCO161" s="73"/>
      <c r="DCP161" s="73"/>
      <c r="DCQ161" s="73"/>
      <c r="DCR161" s="73"/>
      <c r="DCS161" s="73"/>
      <c r="DCT161" s="73"/>
      <c r="DCU161" s="73"/>
      <c r="DCV161" s="73"/>
      <c r="DCW161" s="73"/>
      <c r="DCX161" s="73"/>
      <c r="DCY161" s="73"/>
      <c r="DCZ161" s="73"/>
      <c r="DDA161" s="73"/>
      <c r="DDB161" s="73"/>
      <c r="DDC161" s="73"/>
      <c r="DDD161" s="73"/>
      <c r="DDE161" s="73"/>
      <c r="DDF161" s="73"/>
      <c r="DDG161" s="73"/>
      <c r="DDH161" s="73"/>
      <c r="DDI161" s="73"/>
      <c r="DDJ161" s="73"/>
      <c r="DDK161" s="73"/>
      <c r="DDL161" s="73"/>
      <c r="DDM161" s="73"/>
      <c r="DDN161" s="73"/>
      <c r="DDO161" s="73"/>
      <c r="DDP161" s="73"/>
      <c r="DDQ161" s="73"/>
      <c r="DDR161" s="73"/>
      <c r="DDS161" s="73"/>
      <c r="DDT161" s="73"/>
      <c r="DDU161" s="73"/>
      <c r="DDV161" s="73"/>
      <c r="DDW161" s="73"/>
      <c r="DDX161" s="73"/>
      <c r="DDY161" s="73"/>
      <c r="DDZ161" s="73"/>
      <c r="DEA161" s="73"/>
      <c r="DEB161" s="73"/>
      <c r="DEC161" s="73"/>
      <c r="DED161" s="73"/>
      <c r="DEE161" s="73"/>
      <c r="DEF161" s="73"/>
      <c r="DEG161" s="73"/>
      <c r="DEH161" s="73"/>
      <c r="DEI161" s="73"/>
      <c r="DEJ161" s="73"/>
      <c r="DEK161" s="73"/>
      <c r="DEL161" s="73"/>
      <c r="DEM161" s="73"/>
      <c r="DEN161" s="73"/>
      <c r="DEO161" s="73"/>
      <c r="DEP161" s="73"/>
      <c r="DEQ161" s="73"/>
      <c r="DER161" s="73"/>
      <c r="DES161" s="73"/>
      <c r="DET161" s="73"/>
      <c r="DEU161" s="73"/>
      <c r="DEV161" s="73"/>
      <c r="DEW161" s="73"/>
      <c r="DEX161" s="73"/>
      <c r="DEY161" s="73"/>
      <c r="DEZ161" s="73"/>
      <c r="DFA161" s="73"/>
      <c r="DFB161" s="73"/>
      <c r="DFC161" s="73"/>
      <c r="DFD161" s="73"/>
      <c r="DFE161" s="73"/>
      <c r="DFF161" s="73"/>
      <c r="DFG161" s="73"/>
      <c r="DFH161" s="73"/>
      <c r="DFI161" s="73"/>
      <c r="DFJ161" s="73"/>
      <c r="DFK161" s="73"/>
      <c r="DFL161" s="73"/>
      <c r="DFM161" s="73"/>
      <c r="DFN161" s="73"/>
      <c r="DFO161" s="73"/>
      <c r="DFP161" s="73"/>
      <c r="DFQ161" s="73"/>
      <c r="DFR161" s="73"/>
      <c r="DFS161" s="73"/>
      <c r="DFT161" s="73"/>
      <c r="DFU161" s="73"/>
      <c r="DFV161" s="73"/>
      <c r="DFW161" s="73"/>
      <c r="DFX161" s="73"/>
      <c r="DFY161" s="73"/>
      <c r="DFZ161" s="73"/>
      <c r="DGA161" s="73"/>
      <c r="DGB161" s="73"/>
      <c r="DGC161" s="73"/>
      <c r="DGD161" s="73"/>
      <c r="DGE161" s="73"/>
      <c r="DGF161" s="73"/>
      <c r="DGG161" s="73"/>
      <c r="DGH161" s="73"/>
      <c r="DGI161" s="73"/>
      <c r="DGJ161" s="73"/>
      <c r="DGK161" s="73"/>
      <c r="DGL161" s="73"/>
      <c r="DGM161" s="73"/>
      <c r="DGN161" s="73"/>
      <c r="DGO161" s="73"/>
      <c r="DGP161" s="73"/>
      <c r="DGQ161" s="73"/>
      <c r="DGR161" s="73"/>
      <c r="DGS161" s="73"/>
      <c r="DGT161" s="73"/>
      <c r="DGU161" s="73"/>
      <c r="DGV161" s="73"/>
      <c r="DGW161" s="73"/>
      <c r="DGX161" s="73"/>
      <c r="DGY161" s="73"/>
      <c r="DGZ161" s="73"/>
      <c r="DHA161" s="73"/>
      <c r="DHB161" s="73"/>
      <c r="DHC161" s="73"/>
      <c r="DHD161" s="73"/>
      <c r="DHE161" s="73"/>
      <c r="DHF161" s="73"/>
      <c r="DHG161" s="73"/>
      <c r="DHH161" s="73"/>
      <c r="DHI161" s="73"/>
      <c r="DHJ161" s="73"/>
      <c r="DHK161" s="73"/>
      <c r="DHL161" s="73"/>
      <c r="DHM161" s="73"/>
      <c r="DHN161" s="73"/>
      <c r="DHO161" s="73"/>
      <c r="DHP161" s="73"/>
      <c r="DHQ161" s="73"/>
      <c r="DHR161" s="73"/>
      <c r="DHS161" s="73"/>
      <c r="DHT161" s="73"/>
      <c r="DHU161" s="73"/>
      <c r="DHV161" s="73"/>
      <c r="DHW161" s="73"/>
      <c r="DHX161" s="73"/>
      <c r="DHY161" s="73"/>
      <c r="DHZ161" s="73"/>
      <c r="DIA161" s="73"/>
      <c r="DIB161" s="73"/>
      <c r="DIC161" s="73"/>
      <c r="DID161" s="73"/>
      <c r="DIE161" s="73"/>
      <c r="DIF161" s="73"/>
      <c r="DIG161" s="73"/>
      <c r="DIH161" s="73"/>
      <c r="DII161" s="73"/>
      <c r="DIJ161" s="73"/>
      <c r="DIK161" s="73"/>
      <c r="DIL161" s="73"/>
      <c r="DIM161" s="73"/>
      <c r="DIN161" s="73"/>
      <c r="DIO161" s="73"/>
      <c r="DIP161" s="73"/>
      <c r="DIQ161" s="73"/>
      <c r="DIR161" s="73"/>
      <c r="DIS161" s="73"/>
      <c r="DIT161" s="73"/>
      <c r="DIU161" s="73"/>
      <c r="DIV161" s="73"/>
      <c r="DIW161" s="73"/>
      <c r="DIX161" s="73"/>
      <c r="DIY161" s="73"/>
      <c r="DIZ161" s="73"/>
      <c r="DJA161" s="73"/>
      <c r="DJB161" s="73"/>
      <c r="DJC161" s="73"/>
      <c r="DJD161" s="73"/>
      <c r="DJE161" s="73"/>
      <c r="DJF161" s="73"/>
      <c r="DJG161" s="73"/>
      <c r="DJH161" s="73"/>
      <c r="DJI161" s="73"/>
      <c r="DJJ161" s="73"/>
      <c r="DJK161" s="73"/>
      <c r="DJL161" s="73"/>
      <c r="DJM161" s="73"/>
      <c r="DJN161" s="73"/>
      <c r="DJO161" s="73"/>
      <c r="DJP161" s="73"/>
      <c r="DJQ161" s="73"/>
      <c r="DJR161" s="73"/>
      <c r="DJS161" s="73"/>
      <c r="DJT161" s="73"/>
      <c r="DJU161" s="73"/>
      <c r="DJV161" s="73"/>
      <c r="DJW161" s="73"/>
      <c r="DJX161" s="73"/>
      <c r="DJY161" s="73"/>
      <c r="DJZ161" s="73"/>
      <c r="DKA161" s="73"/>
      <c r="DKB161" s="73"/>
      <c r="DKC161" s="73"/>
      <c r="DKD161" s="73"/>
      <c r="DKE161" s="73"/>
      <c r="DKF161" s="73"/>
      <c r="DKG161" s="73"/>
      <c r="DKH161" s="73"/>
      <c r="DKI161" s="73"/>
      <c r="DKJ161" s="73"/>
      <c r="DKK161" s="73"/>
      <c r="DKL161" s="73"/>
      <c r="DKM161" s="73"/>
      <c r="DKN161" s="73"/>
      <c r="DKO161" s="73"/>
      <c r="DKP161" s="73"/>
      <c r="DKQ161" s="73"/>
      <c r="DKR161" s="73"/>
      <c r="DKS161" s="73"/>
      <c r="DKT161" s="73"/>
      <c r="DKU161" s="73"/>
      <c r="DKV161" s="73"/>
      <c r="DKW161" s="73"/>
      <c r="DKX161" s="73"/>
      <c r="DKY161" s="73"/>
      <c r="DKZ161" s="73"/>
      <c r="DLA161" s="73"/>
      <c r="DLB161" s="73"/>
      <c r="DLC161" s="73"/>
      <c r="DLD161" s="73"/>
      <c r="DLE161" s="73"/>
      <c r="DLF161" s="73"/>
      <c r="DLG161" s="73"/>
      <c r="DLH161" s="73"/>
      <c r="DLI161" s="73"/>
      <c r="DLJ161" s="73"/>
      <c r="DLK161" s="73"/>
      <c r="DLL161" s="73"/>
      <c r="DLM161" s="73"/>
      <c r="DLN161" s="73"/>
      <c r="DLO161" s="73"/>
      <c r="DLP161" s="73"/>
      <c r="DLQ161" s="73"/>
      <c r="DLR161" s="73"/>
      <c r="DLS161" s="73"/>
      <c r="DLT161" s="73"/>
      <c r="DLU161" s="73"/>
      <c r="DLV161" s="73"/>
      <c r="DLW161" s="73"/>
      <c r="DLX161" s="73"/>
      <c r="DLY161" s="73"/>
      <c r="DLZ161" s="73"/>
      <c r="DMA161" s="73"/>
      <c r="DMB161" s="73"/>
      <c r="DMC161" s="73"/>
      <c r="DMD161" s="73"/>
      <c r="DME161" s="73"/>
      <c r="DMF161" s="73"/>
      <c r="DMG161" s="73"/>
      <c r="DMH161" s="73"/>
      <c r="DMI161" s="73"/>
      <c r="DMJ161" s="73"/>
      <c r="DMK161" s="73"/>
      <c r="DML161" s="73"/>
      <c r="DMM161" s="73"/>
      <c r="DMN161" s="73"/>
      <c r="DMO161" s="73"/>
      <c r="DMP161" s="73"/>
      <c r="DMQ161" s="73"/>
      <c r="DMR161" s="73"/>
      <c r="DMS161" s="73"/>
      <c r="DMT161" s="73"/>
      <c r="DMU161" s="73"/>
      <c r="DMV161" s="73"/>
      <c r="DMW161" s="73"/>
      <c r="DMX161" s="73"/>
      <c r="DMY161" s="73"/>
      <c r="DMZ161" s="73"/>
      <c r="DNA161" s="73"/>
      <c r="DNB161" s="73"/>
      <c r="DNC161" s="73"/>
      <c r="DND161" s="73"/>
      <c r="DNE161" s="73"/>
      <c r="DNF161" s="73"/>
      <c r="DNG161" s="73"/>
      <c r="DNH161" s="73"/>
      <c r="DNI161" s="73"/>
      <c r="DNJ161" s="73"/>
      <c r="DNK161" s="73"/>
      <c r="DNL161" s="73"/>
      <c r="DNM161" s="73"/>
      <c r="DNN161" s="73"/>
      <c r="DNO161" s="73"/>
      <c r="DNP161" s="73"/>
      <c r="DNQ161" s="73"/>
      <c r="DNR161" s="73"/>
      <c r="DNS161" s="73"/>
      <c r="DNT161" s="73"/>
      <c r="DNU161" s="73"/>
      <c r="DNV161" s="73"/>
      <c r="DNW161" s="73"/>
      <c r="DNX161" s="73"/>
      <c r="DNY161" s="73"/>
      <c r="DNZ161" s="73"/>
      <c r="DOA161" s="73"/>
      <c r="DOB161" s="73"/>
      <c r="DOC161" s="73"/>
      <c r="DOD161" s="73"/>
      <c r="DOE161" s="73"/>
      <c r="DOF161" s="73"/>
      <c r="DOG161" s="73"/>
      <c r="DOH161" s="73"/>
      <c r="DOI161" s="73"/>
      <c r="DOJ161" s="73"/>
      <c r="DOK161" s="73"/>
      <c r="DOL161" s="73"/>
      <c r="DOM161" s="73"/>
      <c r="DON161" s="73"/>
      <c r="DOO161" s="73"/>
      <c r="DOP161" s="73"/>
      <c r="DOQ161" s="73"/>
      <c r="DOR161" s="73"/>
      <c r="DOS161" s="73"/>
      <c r="DOT161" s="73"/>
      <c r="DOU161" s="73"/>
      <c r="DOV161" s="73"/>
      <c r="DOW161" s="73"/>
      <c r="DOX161" s="73"/>
      <c r="DOY161" s="73"/>
      <c r="DOZ161" s="73"/>
      <c r="DPA161" s="73"/>
      <c r="DPB161" s="73"/>
      <c r="DPC161" s="73"/>
      <c r="DPD161" s="73"/>
      <c r="DPE161" s="73"/>
      <c r="DPF161" s="73"/>
      <c r="DPG161" s="73"/>
      <c r="DPH161" s="73"/>
      <c r="DPI161" s="73"/>
      <c r="DPJ161" s="73"/>
      <c r="DPK161" s="73"/>
      <c r="DPL161" s="73"/>
      <c r="DPM161" s="73"/>
      <c r="DPN161" s="73"/>
      <c r="DPO161" s="73"/>
      <c r="DPP161" s="73"/>
      <c r="DPQ161" s="73"/>
      <c r="DPR161" s="73"/>
      <c r="DPS161" s="73"/>
      <c r="DPT161" s="73"/>
      <c r="DPU161" s="73"/>
      <c r="DPV161" s="73"/>
      <c r="DPW161" s="73"/>
      <c r="DPX161" s="73"/>
      <c r="DPY161" s="73"/>
      <c r="DPZ161" s="73"/>
      <c r="DQA161" s="73"/>
      <c r="DQB161" s="73"/>
      <c r="DQC161" s="73"/>
      <c r="DQD161" s="73"/>
      <c r="DQE161" s="73"/>
      <c r="DQF161" s="73"/>
      <c r="DQG161" s="73"/>
      <c r="DQH161" s="73"/>
      <c r="DQI161" s="73"/>
      <c r="DQJ161" s="73"/>
      <c r="DQK161" s="73"/>
      <c r="DQL161" s="73"/>
      <c r="DQM161" s="73"/>
      <c r="DQN161" s="73"/>
      <c r="DQO161" s="73"/>
      <c r="DQP161" s="73"/>
      <c r="DQQ161" s="73"/>
      <c r="DQR161" s="73"/>
      <c r="DQS161" s="73"/>
      <c r="DQT161" s="73"/>
      <c r="DQU161" s="73"/>
      <c r="DQV161" s="73"/>
      <c r="DQW161" s="73"/>
      <c r="DQX161" s="73"/>
      <c r="DQY161" s="73"/>
      <c r="DQZ161" s="73"/>
      <c r="DRA161" s="73"/>
      <c r="DRB161" s="73"/>
      <c r="DRC161" s="73"/>
      <c r="DRD161" s="73"/>
      <c r="DRE161" s="73"/>
      <c r="DRF161" s="73"/>
      <c r="DRG161" s="73"/>
      <c r="DRH161" s="73"/>
      <c r="DRI161" s="73"/>
      <c r="DRJ161" s="73"/>
      <c r="DRK161" s="73"/>
      <c r="DRL161" s="73"/>
      <c r="DRM161" s="73"/>
      <c r="DRN161" s="73"/>
      <c r="DRO161" s="73"/>
      <c r="DRP161" s="73"/>
      <c r="DRQ161" s="73"/>
      <c r="DRR161" s="73"/>
      <c r="DRS161" s="73"/>
      <c r="DRT161" s="73"/>
      <c r="DRU161" s="73"/>
      <c r="DRV161" s="73"/>
      <c r="DRW161" s="73"/>
      <c r="DRX161" s="73"/>
      <c r="DRY161" s="73"/>
      <c r="DRZ161" s="73"/>
      <c r="DSA161" s="73"/>
      <c r="DSB161" s="73"/>
      <c r="DSC161" s="73"/>
      <c r="DSD161" s="73"/>
      <c r="DSE161" s="73"/>
      <c r="DSF161" s="73"/>
      <c r="DSG161" s="73"/>
      <c r="DSH161" s="73"/>
      <c r="DSI161" s="73"/>
      <c r="DSJ161" s="73"/>
      <c r="DSK161" s="73"/>
      <c r="DSL161" s="73"/>
      <c r="DSM161" s="73"/>
      <c r="DSN161" s="73"/>
      <c r="DSO161" s="73"/>
      <c r="DSP161" s="73"/>
      <c r="DSQ161" s="73"/>
      <c r="DSR161" s="73"/>
      <c r="DSS161" s="73"/>
      <c r="DST161" s="73"/>
      <c r="DSU161" s="73"/>
      <c r="DSV161" s="73"/>
      <c r="DSW161" s="73"/>
      <c r="DSX161" s="73"/>
      <c r="DSY161" s="73"/>
      <c r="DSZ161" s="73"/>
      <c r="DTA161" s="73"/>
      <c r="DTB161" s="73"/>
      <c r="DTC161" s="73"/>
      <c r="DTD161" s="73"/>
      <c r="DTE161" s="73"/>
      <c r="DTF161" s="73"/>
      <c r="DTG161" s="73"/>
      <c r="DTH161" s="73"/>
      <c r="DTI161" s="73"/>
      <c r="DTJ161" s="73"/>
      <c r="DTK161" s="73"/>
      <c r="DTL161" s="73"/>
      <c r="DTM161" s="73"/>
      <c r="DTN161" s="73"/>
      <c r="DTO161" s="73"/>
      <c r="DTP161" s="73"/>
      <c r="DTQ161" s="73"/>
      <c r="DTR161" s="73"/>
      <c r="DTS161" s="73"/>
      <c r="DTT161" s="73"/>
      <c r="DTU161" s="73"/>
      <c r="DTV161" s="73"/>
      <c r="DTW161" s="73"/>
      <c r="DTX161" s="73"/>
      <c r="DTY161" s="73"/>
      <c r="DTZ161" s="73"/>
      <c r="DUA161" s="73"/>
      <c r="DUB161" s="73"/>
      <c r="DUC161" s="73"/>
      <c r="DUD161" s="73"/>
      <c r="DUE161" s="73"/>
      <c r="DUF161" s="73"/>
      <c r="DUG161" s="73"/>
      <c r="DUH161" s="73"/>
      <c r="DUI161" s="73"/>
      <c r="DUJ161" s="73"/>
      <c r="DUK161" s="73"/>
      <c r="DUL161" s="73"/>
      <c r="DUM161" s="73"/>
      <c r="DUN161" s="73"/>
      <c r="DUO161" s="73"/>
      <c r="DUP161" s="73"/>
      <c r="DUQ161" s="73"/>
      <c r="DUR161" s="73"/>
      <c r="DUS161" s="73"/>
      <c r="DUT161" s="73"/>
      <c r="DUU161" s="73"/>
      <c r="DUV161" s="73"/>
      <c r="DUW161" s="73"/>
      <c r="DUX161" s="73"/>
      <c r="DUY161" s="73"/>
      <c r="DUZ161" s="73"/>
      <c r="DVA161" s="73"/>
      <c r="DVB161" s="73"/>
      <c r="DVC161" s="73"/>
      <c r="DVD161" s="73"/>
      <c r="DVE161" s="73"/>
      <c r="DVF161" s="73"/>
      <c r="DVG161" s="73"/>
      <c r="DVH161" s="73"/>
      <c r="DVI161" s="73"/>
      <c r="DVJ161" s="73"/>
      <c r="DVK161" s="73"/>
      <c r="DVL161" s="73"/>
      <c r="DVM161" s="73"/>
      <c r="DVN161" s="73"/>
      <c r="DVO161" s="73"/>
      <c r="DVP161" s="73"/>
      <c r="DVQ161" s="73"/>
      <c r="DVR161" s="73"/>
      <c r="DVS161" s="73"/>
      <c r="DVT161" s="73"/>
      <c r="DVU161" s="73"/>
      <c r="DVV161" s="73"/>
      <c r="DVW161" s="73"/>
      <c r="DVX161" s="73"/>
      <c r="DVY161" s="73"/>
      <c r="DVZ161" s="73"/>
      <c r="DWA161" s="73"/>
      <c r="DWB161" s="73"/>
      <c r="DWC161" s="73"/>
      <c r="DWD161" s="73"/>
      <c r="DWE161" s="73"/>
      <c r="DWF161" s="73"/>
      <c r="DWG161" s="73"/>
      <c r="DWH161" s="73"/>
      <c r="DWI161" s="73"/>
      <c r="DWJ161" s="73"/>
      <c r="DWK161" s="73"/>
      <c r="DWL161" s="73"/>
      <c r="DWM161" s="73"/>
      <c r="DWN161" s="73"/>
      <c r="DWO161" s="73"/>
      <c r="DWP161" s="73"/>
      <c r="DWQ161" s="73"/>
      <c r="DWR161" s="73"/>
      <c r="DWS161" s="73"/>
      <c r="DWT161" s="73"/>
      <c r="DWU161" s="73"/>
      <c r="DWV161" s="73"/>
      <c r="DWW161" s="73"/>
      <c r="DWX161" s="73"/>
      <c r="DWY161" s="73"/>
      <c r="DWZ161" s="73"/>
      <c r="DXA161" s="73"/>
      <c r="DXB161" s="73"/>
      <c r="DXC161" s="73"/>
      <c r="DXD161" s="73"/>
      <c r="DXE161" s="73"/>
      <c r="DXF161" s="73"/>
      <c r="DXG161" s="73"/>
      <c r="DXH161" s="73"/>
      <c r="DXI161" s="73"/>
      <c r="DXJ161" s="73"/>
      <c r="DXK161" s="73"/>
      <c r="DXL161" s="73"/>
      <c r="DXM161" s="73"/>
      <c r="DXN161" s="73"/>
      <c r="DXO161" s="73"/>
      <c r="DXP161" s="73"/>
      <c r="DXQ161" s="73"/>
      <c r="DXR161" s="73"/>
      <c r="DXS161" s="73"/>
      <c r="DXT161" s="73"/>
      <c r="DXU161" s="73"/>
      <c r="DXV161" s="73"/>
      <c r="DXW161" s="73"/>
      <c r="DXX161" s="73"/>
      <c r="DXY161" s="73"/>
      <c r="DXZ161" s="73"/>
      <c r="DYA161" s="73"/>
      <c r="DYB161" s="73"/>
      <c r="DYC161" s="73"/>
      <c r="DYD161" s="73"/>
      <c r="DYE161" s="73"/>
      <c r="DYF161" s="73"/>
      <c r="DYG161" s="73"/>
      <c r="DYH161" s="73"/>
      <c r="DYI161" s="73"/>
      <c r="DYJ161" s="73"/>
      <c r="DYK161" s="73"/>
      <c r="DYL161" s="73"/>
      <c r="DYM161" s="73"/>
      <c r="DYN161" s="73"/>
      <c r="DYO161" s="73"/>
      <c r="DYP161" s="73"/>
      <c r="DYQ161" s="73"/>
      <c r="DYR161" s="73"/>
      <c r="DYS161" s="73"/>
      <c r="DYT161" s="73"/>
      <c r="DYU161" s="73"/>
      <c r="DYV161" s="73"/>
      <c r="DYW161" s="73"/>
      <c r="DYX161" s="73"/>
      <c r="DYY161" s="73"/>
      <c r="DYZ161" s="73"/>
      <c r="DZA161" s="73"/>
      <c r="DZB161" s="73"/>
      <c r="DZC161" s="73"/>
      <c r="DZD161" s="73"/>
      <c r="DZE161" s="73"/>
      <c r="DZF161" s="73"/>
      <c r="DZG161" s="73"/>
      <c r="DZH161" s="73"/>
      <c r="DZI161" s="73"/>
      <c r="DZJ161" s="73"/>
      <c r="DZK161" s="73"/>
      <c r="DZL161" s="73"/>
      <c r="DZM161" s="73"/>
      <c r="DZN161" s="73"/>
      <c r="DZO161" s="73"/>
      <c r="DZP161" s="73"/>
      <c r="DZQ161" s="73"/>
      <c r="DZR161" s="73"/>
      <c r="DZS161" s="73"/>
      <c r="DZT161" s="73"/>
      <c r="DZU161" s="73"/>
      <c r="DZV161" s="73"/>
      <c r="DZW161" s="73"/>
      <c r="DZX161" s="73"/>
      <c r="DZY161" s="73"/>
      <c r="DZZ161" s="73"/>
      <c r="EAA161" s="73"/>
      <c r="EAB161" s="73"/>
      <c r="EAC161" s="73"/>
      <c r="EAD161" s="73"/>
      <c r="EAE161" s="73"/>
      <c r="EAF161" s="73"/>
      <c r="EAG161" s="73"/>
      <c r="EAH161" s="73"/>
      <c r="EAI161" s="73"/>
      <c r="EAJ161" s="73"/>
      <c r="EAK161" s="73"/>
      <c r="EAL161" s="73"/>
      <c r="EAM161" s="73"/>
      <c r="EAN161" s="73"/>
      <c r="EAO161" s="73"/>
      <c r="EAP161" s="73"/>
      <c r="EAQ161" s="73"/>
      <c r="EAR161" s="73"/>
      <c r="EAS161" s="73"/>
      <c r="EAT161" s="73"/>
      <c r="EAU161" s="73"/>
      <c r="EAV161" s="73"/>
      <c r="EAW161" s="73"/>
      <c r="EAX161" s="73"/>
      <c r="EAY161" s="73"/>
      <c r="EAZ161" s="73"/>
      <c r="EBA161" s="73"/>
      <c r="EBB161" s="73"/>
      <c r="EBC161" s="73"/>
      <c r="EBD161" s="73"/>
      <c r="EBE161" s="73"/>
      <c r="EBF161" s="73"/>
      <c r="EBG161" s="73"/>
      <c r="EBH161" s="73"/>
      <c r="EBI161" s="73"/>
      <c r="EBJ161" s="73"/>
      <c r="EBK161" s="73"/>
      <c r="EBL161" s="73"/>
      <c r="EBM161" s="73"/>
      <c r="EBN161" s="73"/>
      <c r="EBO161" s="73"/>
      <c r="EBP161" s="73"/>
      <c r="EBQ161" s="73"/>
      <c r="EBR161" s="73"/>
      <c r="EBS161" s="73"/>
      <c r="EBT161" s="73"/>
      <c r="EBU161" s="73"/>
      <c r="EBV161" s="73"/>
      <c r="EBW161" s="73"/>
      <c r="EBX161" s="73"/>
      <c r="EBY161" s="73"/>
      <c r="EBZ161" s="73"/>
      <c r="ECA161" s="73"/>
      <c r="ECB161" s="73"/>
      <c r="ECC161" s="73"/>
      <c r="ECD161" s="73"/>
      <c r="ECE161" s="73"/>
      <c r="ECF161" s="73"/>
      <c r="ECG161" s="73"/>
      <c r="ECH161" s="73"/>
      <c r="ECI161" s="73"/>
      <c r="ECJ161" s="73"/>
      <c r="ECK161" s="73"/>
      <c r="ECL161" s="73"/>
      <c r="ECM161" s="73"/>
      <c r="ECN161" s="73"/>
      <c r="ECO161" s="73"/>
      <c r="ECP161" s="73"/>
      <c r="ECQ161" s="73"/>
      <c r="ECR161" s="73"/>
      <c r="ECS161" s="73"/>
      <c r="ECT161" s="73"/>
      <c r="ECU161" s="73"/>
      <c r="ECV161" s="73"/>
      <c r="ECW161" s="73"/>
      <c r="ECX161" s="73"/>
      <c r="ECY161" s="73"/>
      <c r="ECZ161" s="73"/>
      <c r="EDA161" s="73"/>
      <c r="EDB161" s="73"/>
      <c r="EDC161" s="73"/>
      <c r="EDD161" s="73"/>
      <c r="EDE161" s="73"/>
      <c r="EDF161" s="73"/>
      <c r="EDG161" s="73"/>
      <c r="EDH161" s="73"/>
      <c r="EDI161" s="73"/>
      <c r="EDJ161" s="73"/>
      <c r="EDK161" s="73"/>
      <c r="EDL161" s="73"/>
      <c r="EDM161" s="73"/>
      <c r="EDN161" s="73"/>
      <c r="EDO161" s="73"/>
      <c r="EDP161" s="73"/>
      <c r="EDQ161" s="73"/>
      <c r="EDR161" s="73"/>
      <c r="EDS161" s="73"/>
      <c r="EDT161" s="73"/>
      <c r="EDU161" s="73"/>
      <c r="EDV161" s="73"/>
      <c r="EDW161" s="73"/>
      <c r="EDX161" s="73"/>
      <c r="EDY161" s="73"/>
      <c r="EDZ161" s="73"/>
      <c r="EEA161" s="73"/>
      <c r="EEB161" s="73"/>
      <c r="EEC161" s="73"/>
      <c r="EED161" s="73"/>
      <c r="EEE161" s="73"/>
      <c r="EEF161" s="73"/>
      <c r="EEG161" s="73"/>
      <c r="EEH161" s="73"/>
      <c r="EEI161" s="73"/>
      <c r="EEJ161" s="73"/>
      <c r="EEK161" s="73"/>
      <c r="EEL161" s="73"/>
      <c r="EEM161" s="73"/>
      <c r="EEN161" s="73"/>
      <c r="EEO161" s="73"/>
      <c r="EEP161" s="73"/>
      <c r="EEQ161" s="73"/>
      <c r="EER161" s="73"/>
      <c r="EES161" s="73"/>
      <c r="EET161" s="73"/>
      <c r="EEU161" s="73"/>
      <c r="EEV161" s="73"/>
      <c r="EEW161" s="73"/>
      <c r="EEX161" s="73"/>
      <c r="EEY161" s="73"/>
      <c r="EEZ161" s="73"/>
      <c r="EFA161" s="73"/>
      <c r="EFB161" s="73"/>
      <c r="EFC161" s="73"/>
      <c r="EFD161" s="73"/>
      <c r="EFE161" s="73"/>
      <c r="EFF161" s="73"/>
      <c r="EFG161" s="73"/>
      <c r="EFH161" s="73"/>
      <c r="EFI161" s="73"/>
      <c r="EFJ161" s="73"/>
      <c r="EFK161" s="73"/>
      <c r="EFL161" s="73"/>
      <c r="EFM161" s="73"/>
      <c r="EFN161" s="73"/>
      <c r="EFO161" s="73"/>
      <c r="EFP161" s="73"/>
      <c r="EFQ161" s="73"/>
      <c r="EFR161" s="73"/>
      <c r="EFS161" s="73"/>
      <c r="EFT161" s="73"/>
      <c r="EFU161" s="73"/>
      <c r="EFV161" s="73"/>
      <c r="EFW161" s="73"/>
      <c r="EFX161" s="73"/>
      <c r="EFY161" s="73"/>
      <c r="EFZ161" s="73"/>
      <c r="EGA161" s="73"/>
      <c r="EGB161" s="73"/>
      <c r="EGC161" s="73"/>
      <c r="EGD161" s="73"/>
      <c r="EGE161" s="73"/>
      <c r="EGF161" s="73"/>
      <c r="EGG161" s="73"/>
      <c r="EGH161" s="73"/>
      <c r="EGI161" s="73"/>
      <c r="EGJ161" s="73"/>
      <c r="EGK161" s="73"/>
      <c r="EGL161" s="73"/>
      <c r="EGM161" s="73"/>
      <c r="EGN161" s="73"/>
      <c r="EGO161" s="73"/>
      <c r="EGP161" s="73"/>
      <c r="EGQ161" s="73"/>
      <c r="EGR161" s="73"/>
      <c r="EGS161" s="73"/>
      <c r="EGT161" s="73"/>
      <c r="EGU161" s="73"/>
      <c r="EGV161" s="73"/>
      <c r="EGW161" s="73"/>
      <c r="EGX161" s="73"/>
      <c r="EGY161" s="73"/>
      <c r="EGZ161" s="73"/>
      <c r="EHA161" s="73"/>
      <c r="EHB161" s="73"/>
      <c r="EHC161" s="73"/>
      <c r="EHD161" s="73"/>
      <c r="EHE161" s="73"/>
      <c r="EHF161" s="73"/>
      <c r="EHG161" s="73"/>
      <c r="EHH161" s="73"/>
      <c r="EHI161" s="73"/>
      <c r="EHJ161" s="73"/>
      <c r="EHK161" s="73"/>
      <c r="EHL161" s="73"/>
      <c r="EHM161" s="73"/>
      <c r="EHN161" s="73"/>
      <c r="EHO161" s="73"/>
      <c r="EHP161" s="73"/>
      <c r="EHQ161" s="73"/>
      <c r="EHR161" s="73"/>
      <c r="EHS161" s="73"/>
      <c r="EHT161" s="73"/>
      <c r="EHU161" s="73"/>
      <c r="EHV161" s="73"/>
      <c r="EHW161" s="73"/>
      <c r="EHX161" s="73"/>
      <c r="EHY161" s="73"/>
      <c r="EHZ161" s="73"/>
      <c r="EIA161" s="73"/>
      <c r="EIB161" s="73"/>
      <c r="EIC161" s="73"/>
      <c r="EID161" s="73"/>
      <c r="EIE161" s="73"/>
      <c r="EIF161" s="73"/>
      <c r="EIG161" s="73"/>
      <c r="EIH161" s="73"/>
      <c r="EII161" s="73"/>
      <c r="EIJ161" s="73"/>
      <c r="EIK161" s="73"/>
      <c r="EIL161" s="73"/>
      <c r="EIM161" s="73"/>
      <c r="EIN161" s="73"/>
      <c r="EIO161" s="73"/>
      <c r="EIP161" s="73"/>
      <c r="EIQ161" s="73"/>
      <c r="EIR161" s="73"/>
      <c r="EIS161" s="73"/>
      <c r="EIT161" s="73"/>
      <c r="EIU161" s="73"/>
      <c r="EIV161" s="73"/>
      <c r="EIW161" s="73"/>
      <c r="EIX161" s="73"/>
      <c r="EIY161" s="73"/>
      <c r="EIZ161" s="73"/>
      <c r="EJA161" s="73"/>
      <c r="EJB161" s="73"/>
      <c r="EJC161" s="73"/>
      <c r="EJD161" s="73"/>
      <c r="EJE161" s="73"/>
      <c r="EJF161" s="73"/>
      <c r="EJG161" s="73"/>
      <c r="EJH161" s="73"/>
      <c r="EJI161" s="73"/>
      <c r="EJJ161" s="73"/>
      <c r="EJK161" s="73"/>
      <c r="EJL161" s="73"/>
      <c r="EJM161" s="73"/>
      <c r="EJN161" s="73"/>
      <c r="EJO161" s="73"/>
      <c r="EJP161" s="73"/>
      <c r="EJQ161" s="73"/>
      <c r="EJR161" s="73"/>
      <c r="EJS161" s="73"/>
      <c r="EJT161" s="73"/>
      <c r="EJU161" s="73"/>
      <c r="EJV161" s="73"/>
      <c r="EJW161" s="73"/>
      <c r="EJX161" s="73"/>
      <c r="EJY161" s="73"/>
      <c r="EJZ161" s="73"/>
      <c r="EKA161" s="73"/>
      <c r="EKB161" s="73"/>
      <c r="EKC161" s="73"/>
      <c r="EKD161" s="73"/>
      <c r="EKE161" s="73"/>
      <c r="EKF161" s="73"/>
      <c r="EKG161" s="73"/>
      <c r="EKH161" s="73"/>
      <c r="EKI161" s="73"/>
      <c r="EKJ161" s="73"/>
      <c r="EKK161" s="73"/>
      <c r="EKL161" s="73"/>
      <c r="EKM161" s="73"/>
      <c r="EKN161" s="73"/>
      <c r="EKO161" s="73"/>
      <c r="EKP161" s="73"/>
      <c r="EKQ161" s="73"/>
      <c r="EKR161" s="73"/>
      <c r="EKS161" s="73"/>
      <c r="EKT161" s="73"/>
      <c r="EKU161" s="73"/>
      <c r="EKV161" s="73"/>
      <c r="EKW161" s="73"/>
      <c r="EKX161" s="73"/>
      <c r="EKY161" s="73"/>
      <c r="EKZ161" s="73"/>
      <c r="ELA161" s="73"/>
      <c r="ELB161" s="73"/>
      <c r="ELC161" s="73"/>
      <c r="ELD161" s="73"/>
      <c r="ELE161" s="73"/>
      <c r="ELF161" s="73"/>
      <c r="ELG161" s="73"/>
      <c r="ELH161" s="73"/>
      <c r="ELI161" s="73"/>
      <c r="ELJ161" s="73"/>
      <c r="ELK161" s="73"/>
      <c r="ELL161" s="73"/>
      <c r="ELM161" s="73"/>
      <c r="ELN161" s="73"/>
      <c r="ELO161" s="73"/>
      <c r="ELP161" s="73"/>
      <c r="ELQ161" s="73"/>
      <c r="ELR161" s="73"/>
      <c r="ELS161" s="73"/>
      <c r="ELT161" s="73"/>
      <c r="ELU161" s="73"/>
      <c r="ELV161" s="73"/>
      <c r="ELW161" s="73"/>
      <c r="ELX161" s="73"/>
      <c r="ELY161" s="73"/>
      <c r="ELZ161" s="73"/>
      <c r="EMA161" s="73"/>
      <c r="EMB161" s="73"/>
      <c r="EMC161" s="73"/>
      <c r="EMD161" s="73"/>
      <c r="EME161" s="73"/>
      <c r="EMF161" s="73"/>
      <c r="EMG161" s="73"/>
      <c r="EMH161" s="73"/>
      <c r="EMI161" s="73"/>
      <c r="EMJ161" s="73"/>
      <c r="EMK161" s="73"/>
      <c r="EML161" s="73"/>
      <c r="EMM161" s="73"/>
      <c r="EMN161" s="73"/>
      <c r="EMO161" s="73"/>
      <c r="EMP161" s="73"/>
      <c r="EMQ161" s="73"/>
      <c r="EMR161" s="73"/>
      <c r="EMS161" s="73"/>
      <c r="EMT161" s="73"/>
      <c r="EMU161" s="73"/>
      <c r="EMV161" s="73"/>
      <c r="EMW161" s="73"/>
      <c r="EMX161" s="73"/>
      <c r="EMY161" s="73"/>
      <c r="EMZ161" s="73"/>
      <c r="ENA161" s="73"/>
      <c r="ENB161" s="73"/>
      <c r="ENC161" s="73"/>
      <c r="END161" s="73"/>
      <c r="ENE161" s="73"/>
      <c r="ENF161" s="73"/>
      <c r="ENG161" s="73"/>
      <c r="ENH161" s="73"/>
      <c r="ENI161" s="73"/>
      <c r="ENJ161" s="73"/>
      <c r="ENK161" s="73"/>
      <c r="ENL161" s="73"/>
      <c r="ENM161" s="73"/>
      <c r="ENN161" s="73"/>
      <c r="ENO161" s="73"/>
      <c r="ENP161" s="73"/>
      <c r="ENQ161" s="73"/>
      <c r="ENR161" s="73"/>
      <c r="ENS161" s="73"/>
      <c r="ENT161" s="73"/>
      <c r="ENU161" s="73"/>
      <c r="ENV161" s="73"/>
      <c r="ENW161" s="73"/>
      <c r="ENX161" s="73"/>
      <c r="ENY161" s="73"/>
      <c r="ENZ161" s="73"/>
      <c r="EOA161" s="73"/>
      <c r="EOB161" s="73"/>
      <c r="EOC161" s="73"/>
      <c r="EOD161" s="73"/>
      <c r="EOE161" s="73"/>
      <c r="EOF161" s="73"/>
      <c r="EOG161" s="73"/>
      <c r="EOH161" s="73"/>
      <c r="EOI161" s="73"/>
      <c r="EOJ161" s="73"/>
      <c r="EOK161" s="73"/>
      <c r="EOL161" s="73"/>
      <c r="EOM161" s="73"/>
      <c r="EON161" s="73"/>
      <c r="EOO161" s="73"/>
      <c r="EOP161" s="73"/>
      <c r="EOQ161" s="73"/>
      <c r="EOR161" s="73"/>
      <c r="EOS161" s="73"/>
      <c r="EOT161" s="73"/>
      <c r="EOU161" s="73"/>
      <c r="EOV161" s="73"/>
      <c r="EOW161" s="73"/>
      <c r="EOX161" s="73"/>
      <c r="EOY161" s="73"/>
      <c r="EOZ161" s="73"/>
      <c r="EPA161" s="73"/>
      <c r="EPB161" s="73"/>
      <c r="EPC161" s="73"/>
      <c r="EPD161" s="73"/>
      <c r="EPE161" s="73"/>
      <c r="EPF161" s="73"/>
      <c r="EPG161" s="73"/>
      <c r="EPH161" s="73"/>
      <c r="EPI161" s="73"/>
      <c r="EPJ161" s="73"/>
      <c r="EPK161" s="73"/>
      <c r="EPL161" s="73"/>
      <c r="EPM161" s="73"/>
      <c r="EPN161" s="73"/>
      <c r="EPO161" s="73"/>
      <c r="EPP161" s="73"/>
      <c r="EPQ161" s="73"/>
      <c r="EPR161" s="73"/>
      <c r="EPS161" s="73"/>
      <c r="EPT161" s="73"/>
      <c r="EPU161" s="73"/>
      <c r="EPV161" s="73"/>
      <c r="EPW161" s="73"/>
      <c r="EPX161" s="73"/>
      <c r="EPY161" s="73"/>
      <c r="EPZ161" s="73"/>
      <c r="EQA161" s="73"/>
      <c r="EQB161" s="73"/>
      <c r="EQC161" s="73"/>
      <c r="EQD161" s="73"/>
      <c r="EQE161" s="73"/>
      <c r="EQF161" s="73"/>
      <c r="EQG161" s="73"/>
      <c r="EQH161" s="73"/>
      <c r="EQI161" s="73"/>
      <c r="EQJ161" s="73"/>
      <c r="EQK161" s="73"/>
      <c r="EQL161" s="73"/>
      <c r="EQM161" s="73"/>
      <c r="EQN161" s="73"/>
      <c r="EQO161" s="73"/>
      <c r="EQP161" s="73"/>
      <c r="EQQ161" s="73"/>
      <c r="EQR161" s="73"/>
      <c r="EQS161" s="73"/>
      <c r="EQT161" s="73"/>
      <c r="EQU161" s="73"/>
      <c r="EQV161" s="73"/>
      <c r="EQW161" s="73"/>
      <c r="EQX161" s="73"/>
      <c r="EQY161" s="73"/>
      <c r="EQZ161" s="73"/>
      <c r="ERA161" s="73"/>
      <c r="ERB161" s="73"/>
      <c r="ERC161" s="73"/>
      <c r="ERD161" s="73"/>
      <c r="ERE161" s="73"/>
      <c r="ERF161" s="73"/>
      <c r="ERG161" s="73"/>
      <c r="ERH161" s="73"/>
      <c r="ERI161" s="73"/>
      <c r="ERJ161" s="73"/>
      <c r="ERK161" s="73"/>
      <c r="ERL161" s="73"/>
      <c r="ERM161" s="73"/>
      <c r="ERN161" s="73"/>
      <c r="ERO161" s="73"/>
      <c r="ERP161" s="73"/>
      <c r="ERQ161" s="73"/>
      <c r="ERR161" s="73"/>
      <c r="ERS161" s="73"/>
      <c r="ERT161" s="73"/>
      <c r="ERU161" s="73"/>
      <c r="ERV161" s="73"/>
      <c r="ERW161" s="73"/>
      <c r="ERX161" s="73"/>
      <c r="ERY161" s="73"/>
      <c r="ERZ161" s="73"/>
      <c r="ESA161" s="73"/>
      <c r="ESB161" s="73"/>
      <c r="ESC161" s="73"/>
      <c r="ESD161" s="73"/>
      <c r="ESE161" s="73"/>
      <c r="ESF161" s="73"/>
      <c r="ESG161" s="73"/>
      <c r="ESH161" s="73"/>
      <c r="ESI161" s="73"/>
      <c r="ESJ161" s="73"/>
      <c r="ESK161" s="73"/>
      <c r="ESL161" s="73"/>
      <c r="ESM161" s="73"/>
      <c r="ESN161" s="73"/>
      <c r="ESO161" s="73"/>
      <c r="ESP161" s="73"/>
      <c r="ESQ161" s="73"/>
      <c r="ESR161" s="73"/>
      <c r="ESS161" s="73"/>
      <c r="EST161" s="73"/>
      <c r="ESU161" s="73"/>
      <c r="ESV161" s="73"/>
      <c r="ESW161" s="73"/>
      <c r="ESX161" s="73"/>
      <c r="ESY161" s="73"/>
      <c r="ESZ161" s="73"/>
      <c r="ETA161" s="73"/>
      <c r="ETB161" s="73"/>
      <c r="ETC161" s="73"/>
      <c r="ETD161" s="73"/>
      <c r="ETE161" s="73"/>
      <c r="ETF161" s="73"/>
      <c r="ETG161" s="73"/>
      <c r="ETH161" s="73"/>
      <c r="ETI161" s="73"/>
      <c r="ETJ161" s="73"/>
      <c r="ETK161" s="73"/>
      <c r="ETL161" s="73"/>
      <c r="ETM161" s="73"/>
      <c r="ETN161" s="73"/>
      <c r="ETO161" s="73"/>
      <c r="ETP161" s="73"/>
      <c r="ETQ161" s="73"/>
      <c r="ETR161" s="73"/>
      <c r="ETS161" s="73"/>
      <c r="ETT161" s="73"/>
      <c r="ETU161" s="73"/>
      <c r="ETV161" s="73"/>
      <c r="ETW161" s="73"/>
      <c r="ETX161" s="73"/>
      <c r="ETY161" s="73"/>
      <c r="ETZ161" s="73"/>
      <c r="EUA161" s="73"/>
      <c r="EUB161" s="73"/>
      <c r="EUC161" s="73"/>
      <c r="EUD161" s="73"/>
      <c r="EUE161" s="73"/>
      <c r="EUF161" s="73"/>
      <c r="EUG161" s="73"/>
      <c r="EUH161" s="73"/>
      <c r="EUI161" s="73"/>
      <c r="EUJ161" s="73"/>
      <c r="EUK161" s="73"/>
      <c r="EUL161" s="73"/>
      <c r="EUM161" s="73"/>
      <c r="EUN161" s="73"/>
      <c r="EUO161" s="73"/>
      <c r="EUP161" s="73"/>
      <c r="EUQ161" s="73"/>
      <c r="EUR161" s="73"/>
      <c r="EUS161" s="73"/>
      <c r="EUT161" s="73"/>
      <c r="EUU161" s="73"/>
      <c r="EUV161" s="73"/>
      <c r="EUW161" s="73"/>
      <c r="EUX161" s="73"/>
      <c r="EUY161" s="73"/>
      <c r="EUZ161" s="73"/>
      <c r="EVA161" s="73"/>
      <c r="EVB161" s="73"/>
      <c r="EVC161" s="73"/>
      <c r="EVD161" s="73"/>
      <c r="EVE161" s="73"/>
      <c r="EVF161" s="73"/>
      <c r="EVG161" s="73"/>
      <c r="EVH161" s="73"/>
      <c r="EVI161" s="73"/>
      <c r="EVJ161" s="73"/>
      <c r="EVK161" s="73"/>
      <c r="EVL161" s="73"/>
      <c r="EVM161" s="73"/>
      <c r="EVN161" s="73"/>
      <c r="EVO161" s="73"/>
      <c r="EVP161" s="73"/>
      <c r="EVQ161" s="73"/>
      <c r="EVR161" s="73"/>
      <c r="EVS161" s="73"/>
      <c r="EVT161" s="73"/>
      <c r="EVU161" s="73"/>
      <c r="EVV161" s="73"/>
      <c r="EVW161" s="73"/>
      <c r="EVX161" s="73"/>
      <c r="EVY161" s="73"/>
      <c r="EVZ161" s="73"/>
      <c r="EWA161" s="73"/>
      <c r="EWB161" s="73"/>
      <c r="EWC161" s="73"/>
      <c r="EWD161" s="73"/>
      <c r="EWE161" s="73"/>
      <c r="EWF161" s="73"/>
      <c r="EWG161" s="73"/>
      <c r="EWH161" s="73"/>
      <c r="EWI161" s="73"/>
      <c r="EWJ161" s="73"/>
      <c r="EWK161" s="73"/>
      <c r="EWL161" s="73"/>
      <c r="EWM161" s="73"/>
      <c r="EWN161" s="73"/>
      <c r="EWO161" s="73"/>
      <c r="EWP161" s="73"/>
      <c r="EWQ161" s="73"/>
      <c r="EWR161" s="73"/>
      <c r="EWS161" s="73"/>
      <c r="EWT161" s="73"/>
      <c r="EWU161" s="73"/>
      <c r="EWV161" s="73"/>
      <c r="EWW161" s="73"/>
      <c r="EWX161" s="73"/>
      <c r="EWY161" s="73"/>
      <c r="EWZ161" s="73"/>
      <c r="EXA161" s="73"/>
      <c r="EXB161" s="73"/>
      <c r="EXC161" s="73"/>
      <c r="EXD161" s="73"/>
      <c r="EXE161" s="73"/>
      <c r="EXF161" s="73"/>
      <c r="EXG161" s="73"/>
      <c r="EXH161" s="73"/>
      <c r="EXI161" s="73"/>
      <c r="EXJ161" s="73"/>
      <c r="EXK161" s="73"/>
      <c r="EXL161" s="73"/>
      <c r="EXM161" s="73"/>
      <c r="EXN161" s="73"/>
      <c r="EXO161" s="73"/>
      <c r="EXP161" s="73"/>
      <c r="EXQ161" s="73"/>
      <c r="EXR161" s="73"/>
      <c r="EXS161" s="73"/>
      <c r="EXT161" s="73"/>
      <c r="EXU161" s="73"/>
      <c r="EXV161" s="73"/>
      <c r="EXW161" s="73"/>
      <c r="EXX161" s="73"/>
      <c r="EXY161" s="73"/>
      <c r="EXZ161" s="73"/>
      <c r="EYA161" s="73"/>
      <c r="EYB161" s="73"/>
      <c r="EYC161" s="73"/>
      <c r="EYD161" s="73"/>
      <c r="EYE161" s="73"/>
      <c r="EYF161" s="73"/>
      <c r="EYG161" s="73"/>
      <c r="EYH161" s="73"/>
      <c r="EYI161" s="73"/>
      <c r="EYJ161" s="73"/>
      <c r="EYK161" s="73"/>
      <c r="EYL161" s="73"/>
      <c r="EYM161" s="73"/>
      <c r="EYN161" s="73"/>
      <c r="EYO161" s="73"/>
      <c r="EYP161" s="73"/>
      <c r="EYQ161" s="73"/>
      <c r="EYR161" s="73"/>
      <c r="EYS161" s="73"/>
      <c r="EYT161" s="73"/>
      <c r="EYU161" s="73"/>
      <c r="EYV161" s="73"/>
      <c r="EYW161" s="73"/>
      <c r="EYX161" s="73"/>
      <c r="EYY161" s="73"/>
      <c r="EYZ161" s="73"/>
      <c r="EZA161" s="73"/>
      <c r="EZB161" s="73"/>
      <c r="EZC161" s="73"/>
      <c r="EZD161" s="73"/>
      <c r="EZE161" s="73"/>
      <c r="EZF161" s="73"/>
      <c r="EZG161" s="73"/>
      <c r="EZH161" s="73"/>
      <c r="EZI161" s="73"/>
      <c r="EZJ161" s="73"/>
      <c r="EZK161" s="73"/>
      <c r="EZL161" s="73"/>
      <c r="EZM161" s="73"/>
      <c r="EZN161" s="73"/>
      <c r="EZO161" s="73"/>
      <c r="EZP161" s="73"/>
      <c r="EZQ161" s="73"/>
      <c r="EZR161" s="73"/>
      <c r="EZS161" s="73"/>
      <c r="EZT161" s="73"/>
      <c r="EZU161" s="73"/>
      <c r="EZV161" s="73"/>
      <c r="EZW161" s="73"/>
      <c r="EZX161" s="73"/>
      <c r="EZY161" s="73"/>
      <c r="EZZ161" s="73"/>
      <c r="FAA161" s="73"/>
      <c r="FAB161" s="73"/>
      <c r="FAC161" s="73"/>
      <c r="FAD161" s="73"/>
      <c r="FAE161" s="73"/>
      <c r="FAF161" s="73"/>
      <c r="FAG161" s="73"/>
      <c r="FAH161" s="73"/>
      <c r="FAI161" s="73"/>
      <c r="FAJ161" s="73"/>
      <c r="FAK161" s="73"/>
      <c r="FAL161" s="73"/>
      <c r="FAM161" s="73"/>
      <c r="FAN161" s="73"/>
      <c r="FAO161" s="73"/>
      <c r="FAP161" s="73"/>
      <c r="FAQ161" s="73"/>
      <c r="FAR161" s="73"/>
      <c r="FAS161" s="73"/>
      <c r="FAT161" s="73"/>
      <c r="FAU161" s="73"/>
      <c r="FAV161" s="73"/>
      <c r="FAW161" s="73"/>
      <c r="FAX161" s="73"/>
      <c r="FAY161" s="73"/>
      <c r="FAZ161" s="73"/>
      <c r="FBA161" s="73"/>
      <c r="FBB161" s="73"/>
      <c r="FBC161" s="73"/>
      <c r="FBD161" s="73"/>
      <c r="FBE161" s="73"/>
      <c r="FBF161" s="73"/>
      <c r="FBG161" s="73"/>
      <c r="FBH161" s="73"/>
      <c r="FBI161" s="73"/>
      <c r="FBJ161" s="73"/>
      <c r="FBK161" s="73"/>
      <c r="FBL161" s="73"/>
      <c r="FBM161" s="73"/>
      <c r="FBN161" s="73"/>
      <c r="FBO161" s="73"/>
      <c r="FBP161" s="73"/>
      <c r="FBQ161" s="73"/>
      <c r="FBR161" s="73"/>
      <c r="FBS161" s="73"/>
      <c r="FBT161" s="73"/>
      <c r="FBU161" s="73"/>
      <c r="FBV161" s="73"/>
      <c r="FBW161" s="73"/>
      <c r="FBX161" s="73"/>
      <c r="FBY161" s="73"/>
      <c r="FBZ161" s="73"/>
      <c r="FCA161" s="73"/>
      <c r="FCB161" s="73"/>
      <c r="FCC161" s="73"/>
      <c r="FCD161" s="73"/>
      <c r="FCE161" s="73"/>
      <c r="FCF161" s="73"/>
      <c r="FCG161" s="73"/>
      <c r="FCH161" s="73"/>
      <c r="FCI161" s="73"/>
      <c r="FCJ161" s="73"/>
      <c r="FCK161" s="73"/>
      <c r="FCL161" s="73"/>
      <c r="FCM161" s="73"/>
      <c r="FCN161" s="73"/>
      <c r="FCO161" s="73"/>
      <c r="FCP161" s="73"/>
      <c r="FCQ161" s="73"/>
      <c r="FCR161" s="73"/>
      <c r="FCS161" s="73"/>
      <c r="FCT161" s="73"/>
      <c r="FCU161" s="73"/>
      <c r="FCV161" s="73"/>
      <c r="FCW161" s="73"/>
      <c r="FCX161" s="73"/>
      <c r="FCY161" s="73"/>
      <c r="FCZ161" s="73"/>
      <c r="FDA161" s="73"/>
      <c r="FDB161" s="73"/>
      <c r="FDC161" s="73"/>
      <c r="FDD161" s="73"/>
      <c r="FDE161" s="73"/>
      <c r="FDF161" s="73"/>
      <c r="FDG161" s="73"/>
      <c r="FDH161" s="73"/>
      <c r="FDI161" s="73"/>
      <c r="FDJ161" s="73"/>
      <c r="FDK161" s="73"/>
      <c r="FDL161" s="73"/>
      <c r="FDM161" s="73"/>
      <c r="FDN161" s="73"/>
      <c r="FDO161" s="73"/>
      <c r="FDP161" s="73"/>
      <c r="FDQ161" s="73"/>
      <c r="FDR161" s="73"/>
      <c r="FDS161" s="73"/>
      <c r="FDT161" s="73"/>
      <c r="FDU161" s="73"/>
      <c r="FDV161" s="73"/>
      <c r="FDW161" s="73"/>
      <c r="FDX161" s="73"/>
      <c r="FDY161" s="73"/>
      <c r="FDZ161" s="73"/>
      <c r="FEA161" s="73"/>
      <c r="FEB161" s="73"/>
      <c r="FEC161" s="73"/>
      <c r="FED161" s="73"/>
      <c r="FEE161" s="73"/>
      <c r="FEF161" s="73"/>
      <c r="FEG161" s="73"/>
      <c r="FEH161" s="73"/>
      <c r="FEI161" s="73"/>
      <c r="FEJ161" s="73"/>
      <c r="FEK161" s="73"/>
      <c r="FEL161" s="73"/>
      <c r="FEM161" s="73"/>
      <c r="FEN161" s="73"/>
      <c r="FEO161" s="73"/>
      <c r="FEP161" s="73"/>
      <c r="FEQ161" s="73"/>
      <c r="FER161" s="73"/>
      <c r="FES161" s="73"/>
      <c r="FET161" s="73"/>
      <c r="FEU161" s="73"/>
      <c r="FEV161" s="73"/>
      <c r="FEW161" s="73"/>
      <c r="FEX161" s="73"/>
      <c r="FEY161" s="73"/>
      <c r="FEZ161" s="73"/>
      <c r="FFA161" s="73"/>
      <c r="FFB161" s="73"/>
      <c r="FFC161" s="73"/>
      <c r="FFD161" s="73"/>
      <c r="FFE161" s="73"/>
      <c r="FFF161" s="73"/>
      <c r="FFG161" s="73"/>
      <c r="FFH161" s="73"/>
      <c r="FFI161" s="73"/>
      <c r="FFJ161" s="73"/>
      <c r="FFK161" s="73"/>
      <c r="FFL161" s="73"/>
      <c r="FFM161" s="73"/>
      <c r="FFN161" s="73"/>
      <c r="FFO161" s="73"/>
      <c r="FFP161" s="73"/>
      <c r="FFQ161" s="73"/>
      <c r="FFR161" s="73"/>
      <c r="FFS161" s="73"/>
      <c r="FFT161" s="73"/>
      <c r="FFU161" s="73"/>
      <c r="FFV161" s="73"/>
      <c r="FFW161" s="73"/>
      <c r="FFX161" s="73"/>
      <c r="FFY161" s="73"/>
      <c r="FFZ161" s="73"/>
      <c r="FGA161" s="73"/>
      <c r="FGB161" s="73"/>
      <c r="FGC161" s="73"/>
      <c r="FGD161" s="73"/>
      <c r="FGE161" s="73"/>
      <c r="FGF161" s="73"/>
      <c r="FGG161" s="73"/>
      <c r="FGH161" s="73"/>
      <c r="FGI161" s="73"/>
      <c r="FGJ161" s="73"/>
      <c r="FGK161" s="73"/>
      <c r="FGL161" s="73"/>
      <c r="FGM161" s="73"/>
      <c r="FGN161" s="73"/>
      <c r="FGO161" s="73"/>
      <c r="FGP161" s="73"/>
      <c r="FGQ161" s="73"/>
      <c r="FGR161" s="73"/>
      <c r="FGS161" s="73"/>
      <c r="FGT161" s="73"/>
      <c r="FGU161" s="73"/>
      <c r="FGV161" s="73"/>
      <c r="FGW161" s="73"/>
      <c r="FGX161" s="73"/>
      <c r="FGY161" s="73"/>
      <c r="FGZ161" s="73"/>
      <c r="FHA161" s="73"/>
      <c r="FHB161" s="73"/>
      <c r="FHC161" s="73"/>
      <c r="FHD161" s="73"/>
      <c r="FHE161" s="73"/>
      <c r="FHF161" s="73"/>
      <c r="FHG161" s="73"/>
      <c r="FHH161" s="73"/>
      <c r="FHI161" s="73"/>
      <c r="FHJ161" s="73"/>
      <c r="FHK161" s="73"/>
      <c r="FHL161" s="73"/>
      <c r="FHM161" s="73"/>
      <c r="FHN161" s="73"/>
      <c r="FHO161" s="73"/>
      <c r="FHP161" s="73"/>
      <c r="FHQ161" s="73"/>
      <c r="FHR161" s="73"/>
      <c r="FHS161" s="73"/>
      <c r="FHT161" s="73"/>
      <c r="FHU161" s="73"/>
      <c r="FHV161" s="73"/>
      <c r="FHW161" s="73"/>
      <c r="FHX161" s="73"/>
      <c r="FHY161" s="73"/>
      <c r="FHZ161" s="73"/>
      <c r="FIA161" s="73"/>
      <c r="FIB161" s="73"/>
      <c r="FIC161" s="73"/>
      <c r="FID161" s="73"/>
      <c r="FIE161" s="73"/>
      <c r="FIF161" s="73"/>
      <c r="FIG161" s="73"/>
      <c r="FIH161" s="73"/>
      <c r="FII161" s="73"/>
      <c r="FIJ161" s="73"/>
      <c r="FIK161" s="73"/>
      <c r="FIL161" s="73"/>
      <c r="FIM161" s="73"/>
      <c r="FIN161" s="73"/>
      <c r="FIO161" s="73"/>
      <c r="FIP161" s="73"/>
      <c r="FIQ161" s="73"/>
      <c r="FIR161" s="73"/>
      <c r="FIS161" s="73"/>
      <c r="FIT161" s="73"/>
      <c r="FIU161" s="73"/>
      <c r="FIV161" s="73"/>
      <c r="FIW161" s="73"/>
      <c r="FIX161" s="73"/>
      <c r="FIY161" s="73"/>
      <c r="FIZ161" s="73"/>
      <c r="FJA161" s="73"/>
      <c r="FJB161" s="73"/>
      <c r="FJC161" s="73"/>
      <c r="FJD161" s="73"/>
      <c r="FJE161" s="73"/>
      <c r="FJF161" s="73"/>
      <c r="FJG161" s="73"/>
      <c r="FJH161" s="73"/>
      <c r="FJI161" s="73"/>
      <c r="FJJ161" s="73"/>
      <c r="FJK161" s="73"/>
      <c r="FJL161" s="73"/>
      <c r="FJM161" s="73"/>
      <c r="FJN161" s="73"/>
      <c r="FJO161" s="73"/>
      <c r="FJP161" s="73"/>
      <c r="FJQ161" s="73"/>
      <c r="FJR161" s="73"/>
      <c r="FJS161" s="73"/>
      <c r="FJT161" s="73"/>
      <c r="FJU161" s="73"/>
      <c r="FJV161" s="73"/>
      <c r="FJW161" s="73"/>
      <c r="FJX161" s="73"/>
      <c r="FJY161" s="73"/>
      <c r="FJZ161" s="73"/>
      <c r="FKA161" s="73"/>
      <c r="FKB161" s="73"/>
      <c r="FKC161" s="73"/>
      <c r="FKD161" s="73"/>
      <c r="FKE161" s="73"/>
      <c r="FKF161" s="73"/>
      <c r="FKG161" s="73"/>
      <c r="FKH161" s="73"/>
      <c r="FKI161" s="73"/>
      <c r="FKJ161" s="73"/>
      <c r="FKK161" s="73"/>
      <c r="FKL161" s="73"/>
      <c r="FKM161" s="73"/>
      <c r="FKN161" s="73"/>
      <c r="FKO161" s="73"/>
      <c r="FKP161" s="73"/>
      <c r="FKQ161" s="73"/>
      <c r="FKR161" s="73"/>
      <c r="FKS161" s="73"/>
      <c r="FKT161" s="73"/>
      <c r="FKU161" s="73"/>
      <c r="FKV161" s="73"/>
      <c r="FKW161" s="73"/>
      <c r="FKX161" s="73"/>
      <c r="FKY161" s="73"/>
      <c r="FKZ161" s="73"/>
      <c r="FLA161" s="73"/>
      <c r="FLB161" s="73"/>
      <c r="FLC161" s="73"/>
      <c r="FLD161" s="73"/>
      <c r="FLE161" s="73"/>
      <c r="FLF161" s="73"/>
      <c r="FLG161" s="73"/>
      <c r="FLH161" s="73"/>
      <c r="FLI161" s="73"/>
      <c r="FLJ161" s="73"/>
      <c r="FLK161" s="73"/>
      <c r="FLL161" s="73"/>
      <c r="FLM161" s="73"/>
      <c r="FLN161" s="73"/>
      <c r="FLO161" s="73"/>
      <c r="FLP161" s="73"/>
      <c r="FLQ161" s="73"/>
      <c r="FLR161" s="73"/>
      <c r="FLS161" s="73"/>
      <c r="FLT161" s="73"/>
      <c r="FLU161" s="73"/>
      <c r="FLV161" s="73"/>
      <c r="FLW161" s="73"/>
      <c r="FLX161" s="73"/>
      <c r="FLY161" s="73"/>
      <c r="FLZ161" s="73"/>
      <c r="FMA161" s="73"/>
      <c r="FMB161" s="73"/>
      <c r="FMC161" s="73"/>
      <c r="FMD161" s="73"/>
      <c r="FME161" s="73"/>
      <c r="FMF161" s="73"/>
      <c r="FMG161" s="73"/>
      <c r="FMH161" s="73"/>
      <c r="FMI161" s="73"/>
      <c r="FMJ161" s="73"/>
      <c r="FMK161" s="73"/>
      <c r="FML161" s="73"/>
      <c r="FMM161" s="73"/>
      <c r="FMN161" s="73"/>
      <c r="FMO161" s="73"/>
      <c r="FMP161" s="73"/>
      <c r="FMQ161" s="73"/>
      <c r="FMR161" s="73"/>
      <c r="FMS161" s="73"/>
      <c r="FMT161" s="73"/>
      <c r="FMU161" s="73"/>
      <c r="FMV161" s="73"/>
      <c r="FMW161" s="73"/>
      <c r="FMX161" s="73"/>
      <c r="FMY161" s="73"/>
      <c r="FMZ161" s="73"/>
      <c r="FNA161" s="73"/>
      <c r="FNB161" s="73"/>
      <c r="FNC161" s="73"/>
      <c r="FND161" s="73"/>
      <c r="FNE161" s="73"/>
      <c r="FNF161" s="73"/>
      <c r="FNG161" s="73"/>
      <c r="FNH161" s="73"/>
      <c r="FNI161" s="73"/>
      <c r="FNJ161" s="73"/>
      <c r="FNK161" s="73"/>
      <c r="FNL161" s="73"/>
      <c r="FNM161" s="73"/>
      <c r="FNN161" s="73"/>
      <c r="FNO161" s="73"/>
      <c r="FNP161" s="73"/>
      <c r="FNQ161" s="73"/>
      <c r="FNR161" s="73"/>
      <c r="FNS161" s="73"/>
      <c r="FNT161" s="73"/>
      <c r="FNU161" s="73"/>
      <c r="FNV161" s="73"/>
      <c r="FNW161" s="73"/>
      <c r="FNX161" s="73"/>
      <c r="FNY161" s="73"/>
      <c r="FNZ161" s="73"/>
      <c r="FOA161" s="73"/>
      <c r="FOB161" s="73"/>
      <c r="FOC161" s="73"/>
      <c r="FOD161" s="73"/>
      <c r="FOE161" s="73"/>
      <c r="FOF161" s="73"/>
      <c r="FOG161" s="73"/>
      <c r="FOH161" s="73"/>
      <c r="FOI161" s="73"/>
      <c r="FOJ161" s="73"/>
      <c r="FOK161" s="73"/>
      <c r="FOL161" s="73"/>
      <c r="FOM161" s="73"/>
      <c r="FON161" s="73"/>
      <c r="FOO161" s="73"/>
      <c r="FOP161" s="73"/>
      <c r="FOQ161" s="73"/>
      <c r="FOR161" s="73"/>
      <c r="FOS161" s="73"/>
      <c r="FOT161" s="73"/>
      <c r="FOU161" s="73"/>
      <c r="FOV161" s="73"/>
      <c r="FOW161" s="73"/>
      <c r="FOX161" s="73"/>
      <c r="FOY161" s="73"/>
      <c r="FOZ161" s="73"/>
      <c r="FPA161" s="73"/>
      <c r="FPB161" s="73"/>
      <c r="FPC161" s="73"/>
      <c r="FPD161" s="73"/>
      <c r="FPE161" s="73"/>
      <c r="FPF161" s="73"/>
      <c r="FPG161" s="73"/>
      <c r="FPH161" s="73"/>
      <c r="FPI161" s="73"/>
      <c r="FPJ161" s="73"/>
      <c r="FPK161" s="73"/>
      <c r="FPL161" s="73"/>
      <c r="FPM161" s="73"/>
      <c r="FPN161" s="73"/>
      <c r="FPO161" s="73"/>
      <c r="FPP161" s="73"/>
      <c r="FPQ161" s="73"/>
      <c r="FPR161" s="73"/>
      <c r="FPS161" s="73"/>
      <c r="FPT161" s="73"/>
      <c r="FPU161" s="73"/>
      <c r="FPV161" s="73"/>
      <c r="FPW161" s="73"/>
      <c r="FPX161" s="73"/>
      <c r="FPY161" s="73"/>
      <c r="FPZ161" s="73"/>
      <c r="FQA161" s="73"/>
      <c r="FQB161" s="73"/>
      <c r="FQC161" s="73"/>
      <c r="FQD161" s="73"/>
      <c r="FQE161" s="73"/>
      <c r="FQF161" s="73"/>
      <c r="FQG161" s="73"/>
      <c r="FQH161" s="73"/>
      <c r="FQI161" s="73"/>
      <c r="FQJ161" s="73"/>
      <c r="FQK161" s="73"/>
      <c r="FQL161" s="73"/>
      <c r="FQM161" s="73"/>
      <c r="FQN161" s="73"/>
      <c r="FQO161" s="73"/>
      <c r="FQP161" s="73"/>
      <c r="FQQ161" s="73"/>
      <c r="FQR161" s="73"/>
      <c r="FQS161" s="73"/>
      <c r="FQT161" s="73"/>
      <c r="FQU161" s="73"/>
      <c r="FQV161" s="73"/>
      <c r="FQW161" s="73"/>
      <c r="FQX161" s="73"/>
      <c r="FQY161" s="73"/>
      <c r="FQZ161" s="73"/>
      <c r="FRA161" s="73"/>
      <c r="FRB161" s="73"/>
      <c r="FRC161" s="73"/>
      <c r="FRD161" s="73"/>
      <c r="FRE161" s="73"/>
      <c r="FRF161" s="73"/>
      <c r="FRG161" s="73"/>
      <c r="FRH161" s="73"/>
      <c r="FRI161" s="73"/>
      <c r="FRJ161" s="73"/>
      <c r="FRK161" s="73"/>
      <c r="FRL161" s="73"/>
      <c r="FRM161" s="73"/>
      <c r="FRN161" s="73"/>
      <c r="FRO161" s="73"/>
      <c r="FRP161" s="73"/>
      <c r="FRQ161" s="73"/>
      <c r="FRR161" s="73"/>
      <c r="FRS161" s="73"/>
      <c r="FRT161" s="73"/>
      <c r="FRU161" s="73"/>
      <c r="FRV161" s="73"/>
      <c r="FRW161" s="73"/>
      <c r="FRX161" s="73"/>
      <c r="FRY161" s="73"/>
      <c r="FRZ161" s="73"/>
      <c r="FSA161" s="73"/>
      <c r="FSB161" s="73"/>
      <c r="FSC161" s="73"/>
      <c r="FSD161" s="73"/>
      <c r="FSE161" s="73"/>
      <c r="FSF161" s="73"/>
      <c r="FSG161" s="73"/>
      <c r="FSH161" s="73"/>
      <c r="FSI161" s="73"/>
      <c r="FSJ161" s="73"/>
      <c r="FSK161" s="73"/>
      <c r="FSL161" s="73"/>
      <c r="FSM161" s="73"/>
      <c r="FSN161" s="73"/>
      <c r="FSO161" s="73"/>
      <c r="FSP161" s="73"/>
      <c r="FSQ161" s="73"/>
      <c r="FSR161" s="73"/>
      <c r="FSS161" s="73"/>
      <c r="FST161" s="73"/>
      <c r="FSU161" s="73"/>
      <c r="FSV161" s="73"/>
      <c r="FSW161" s="73"/>
      <c r="FSX161" s="73"/>
      <c r="FSY161" s="73"/>
      <c r="FSZ161" s="73"/>
      <c r="FTA161" s="73"/>
      <c r="FTB161" s="73"/>
      <c r="FTC161" s="73"/>
      <c r="FTD161" s="73"/>
      <c r="FTE161" s="73"/>
      <c r="FTF161" s="73"/>
      <c r="FTG161" s="73"/>
      <c r="FTH161" s="73"/>
      <c r="FTI161" s="73"/>
      <c r="FTJ161" s="73"/>
      <c r="FTK161" s="73"/>
      <c r="FTL161" s="73"/>
      <c r="FTM161" s="73"/>
      <c r="FTN161" s="73"/>
      <c r="FTO161" s="73"/>
      <c r="FTP161" s="73"/>
      <c r="FTQ161" s="73"/>
      <c r="FTR161" s="73"/>
      <c r="FTS161" s="73"/>
      <c r="FTT161" s="73"/>
      <c r="FTU161" s="73"/>
      <c r="FTV161" s="73"/>
      <c r="FTW161" s="73"/>
      <c r="FTX161" s="73"/>
      <c r="FTY161" s="73"/>
      <c r="FTZ161" s="73"/>
      <c r="FUA161" s="73"/>
      <c r="FUB161" s="73"/>
      <c r="FUC161" s="73"/>
      <c r="FUD161" s="73"/>
      <c r="FUE161" s="73"/>
      <c r="FUF161" s="73"/>
      <c r="FUG161" s="73"/>
      <c r="FUH161" s="73"/>
      <c r="FUI161" s="73"/>
      <c r="FUJ161" s="73"/>
      <c r="FUK161" s="73"/>
      <c r="FUL161" s="73"/>
      <c r="FUM161" s="73"/>
      <c r="FUN161" s="73"/>
      <c r="FUO161" s="73"/>
      <c r="FUP161" s="73"/>
      <c r="FUQ161" s="73"/>
      <c r="FUR161" s="73"/>
      <c r="FUS161" s="73"/>
      <c r="FUT161" s="73"/>
      <c r="FUU161" s="73"/>
      <c r="FUV161" s="73"/>
      <c r="FUW161" s="73"/>
      <c r="FUX161" s="73"/>
      <c r="FUY161" s="73"/>
      <c r="FUZ161" s="73"/>
      <c r="FVA161" s="73"/>
      <c r="FVB161" s="73"/>
      <c r="FVC161" s="73"/>
      <c r="FVD161" s="73"/>
      <c r="FVE161" s="73"/>
      <c r="FVF161" s="73"/>
      <c r="FVG161" s="73"/>
      <c r="FVH161" s="73"/>
      <c r="FVI161" s="73"/>
      <c r="FVJ161" s="73"/>
      <c r="FVK161" s="73"/>
      <c r="FVL161" s="73"/>
      <c r="FVM161" s="73"/>
      <c r="FVN161" s="73"/>
      <c r="FVO161" s="73"/>
      <c r="FVP161" s="73"/>
      <c r="FVQ161" s="73"/>
      <c r="FVR161" s="73"/>
      <c r="FVS161" s="73"/>
      <c r="FVT161" s="73"/>
      <c r="FVU161" s="73"/>
      <c r="FVV161" s="73"/>
      <c r="FVW161" s="73"/>
      <c r="FVX161" s="73"/>
      <c r="FVY161" s="73"/>
      <c r="FVZ161" s="73"/>
      <c r="FWA161" s="73"/>
      <c r="FWB161" s="73"/>
      <c r="FWC161" s="73"/>
      <c r="FWD161" s="73"/>
      <c r="FWE161" s="73"/>
      <c r="FWF161" s="73"/>
      <c r="FWG161" s="73"/>
      <c r="FWH161" s="73"/>
      <c r="FWI161" s="73"/>
      <c r="FWJ161" s="73"/>
      <c r="FWK161" s="73"/>
      <c r="FWL161" s="73"/>
      <c r="FWM161" s="73"/>
      <c r="FWN161" s="73"/>
      <c r="FWO161" s="73"/>
      <c r="FWP161" s="73"/>
      <c r="FWQ161" s="73"/>
      <c r="FWR161" s="73"/>
      <c r="FWS161" s="73"/>
      <c r="FWT161" s="73"/>
      <c r="FWU161" s="73"/>
      <c r="FWV161" s="73"/>
      <c r="FWW161" s="73"/>
      <c r="FWX161" s="73"/>
      <c r="FWY161" s="73"/>
      <c r="FWZ161" s="73"/>
      <c r="FXA161" s="73"/>
      <c r="FXB161" s="73"/>
      <c r="FXC161" s="73"/>
      <c r="FXD161" s="73"/>
      <c r="FXE161" s="73"/>
      <c r="FXF161" s="73"/>
      <c r="FXG161" s="73"/>
      <c r="FXH161" s="73"/>
      <c r="FXI161" s="73"/>
      <c r="FXJ161" s="73"/>
      <c r="FXK161" s="73"/>
      <c r="FXL161" s="73"/>
      <c r="FXM161" s="73"/>
      <c r="FXN161" s="73"/>
      <c r="FXO161" s="73"/>
      <c r="FXP161" s="73"/>
      <c r="FXQ161" s="73"/>
      <c r="FXR161" s="73"/>
      <c r="FXS161" s="73"/>
      <c r="FXT161" s="73"/>
      <c r="FXU161" s="73"/>
      <c r="FXV161" s="73"/>
      <c r="FXW161" s="73"/>
      <c r="FXX161" s="73"/>
      <c r="FXY161" s="73"/>
      <c r="FXZ161" s="73"/>
      <c r="FYA161" s="73"/>
      <c r="FYB161" s="73"/>
      <c r="FYC161" s="73"/>
      <c r="FYD161" s="73"/>
      <c r="FYE161" s="73"/>
      <c r="FYF161" s="73"/>
      <c r="FYG161" s="73"/>
      <c r="FYH161" s="73"/>
      <c r="FYI161" s="73"/>
      <c r="FYJ161" s="73"/>
      <c r="FYK161" s="73"/>
      <c r="FYL161" s="73"/>
      <c r="FYM161" s="73"/>
      <c r="FYN161" s="73"/>
      <c r="FYO161" s="73"/>
      <c r="FYP161" s="73"/>
      <c r="FYQ161" s="73"/>
      <c r="FYR161" s="73"/>
      <c r="FYS161" s="73"/>
      <c r="FYT161" s="73"/>
      <c r="FYU161" s="73"/>
      <c r="FYV161" s="73"/>
      <c r="FYW161" s="73"/>
      <c r="FYX161" s="73"/>
      <c r="FYY161" s="73"/>
      <c r="FYZ161" s="73"/>
      <c r="FZA161" s="73"/>
      <c r="FZB161" s="73"/>
      <c r="FZC161" s="73"/>
      <c r="FZD161" s="73"/>
      <c r="FZE161" s="73"/>
      <c r="FZF161" s="73"/>
      <c r="FZG161" s="73"/>
      <c r="FZH161" s="73"/>
      <c r="FZI161" s="73"/>
      <c r="FZJ161" s="73"/>
      <c r="FZK161" s="73"/>
      <c r="FZL161" s="73"/>
      <c r="FZM161" s="73"/>
      <c r="FZN161" s="73"/>
      <c r="FZO161" s="73"/>
      <c r="FZP161" s="73"/>
      <c r="FZQ161" s="73"/>
      <c r="FZR161" s="73"/>
      <c r="FZS161" s="73"/>
      <c r="FZT161" s="73"/>
      <c r="FZU161" s="73"/>
      <c r="FZV161" s="73"/>
      <c r="FZW161" s="73"/>
      <c r="FZX161" s="73"/>
      <c r="FZY161" s="73"/>
      <c r="FZZ161" s="73"/>
      <c r="GAA161" s="73"/>
      <c r="GAB161" s="73"/>
      <c r="GAC161" s="73"/>
      <c r="GAD161" s="73"/>
      <c r="GAE161" s="73"/>
      <c r="GAF161" s="73"/>
      <c r="GAG161" s="73"/>
      <c r="GAH161" s="73"/>
      <c r="GAI161" s="73"/>
      <c r="GAJ161" s="73"/>
      <c r="GAK161" s="73"/>
      <c r="GAL161" s="73"/>
      <c r="GAM161" s="73"/>
      <c r="GAN161" s="73"/>
      <c r="GAO161" s="73"/>
      <c r="GAP161" s="73"/>
      <c r="GAQ161" s="73"/>
      <c r="GAR161" s="73"/>
      <c r="GAS161" s="73"/>
      <c r="GAT161" s="73"/>
      <c r="GAU161" s="73"/>
      <c r="GAV161" s="73"/>
      <c r="GAW161" s="73"/>
      <c r="GAX161" s="73"/>
      <c r="GAY161" s="73"/>
      <c r="GAZ161" s="73"/>
      <c r="GBA161" s="73"/>
      <c r="GBB161" s="73"/>
      <c r="GBC161" s="73"/>
      <c r="GBD161" s="73"/>
      <c r="GBE161" s="73"/>
      <c r="GBF161" s="73"/>
      <c r="GBG161" s="73"/>
      <c r="GBH161" s="73"/>
      <c r="GBI161" s="73"/>
      <c r="GBJ161" s="73"/>
      <c r="GBK161" s="73"/>
      <c r="GBL161" s="73"/>
      <c r="GBM161" s="73"/>
      <c r="GBN161" s="73"/>
      <c r="GBO161" s="73"/>
      <c r="GBP161" s="73"/>
      <c r="GBQ161" s="73"/>
      <c r="GBR161" s="73"/>
      <c r="GBS161" s="73"/>
      <c r="GBT161" s="73"/>
      <c r="GBU161" s="73"/>
      <c r="GBV161" s="73"/>
      <c r="GBW161" s="73"/>
      <c r="GBX161" s="73"/>
      <c r="GBY161" s="73"/>
      <c r="GBZ161" s="73"/>
      <c r="GCA161" s="73"/>
      <c r="GCB161" s="73"/>
      <c r="GCC161" s="73"/>
      <c r="GCD161" s="73"/>
      <c r="GCE161" s="73"/>
      <c r="GCF161" s="73"/>
      <c r="GCG161" s="73"/>
      <c r="GCH161" s="73"/>
      <c r="GCI161" s="73"/>
      <c r="GCJ161" s="73"/>
      <c r="GCK161" s="73"/>
      <c r="GCL161" s="73"/>
      <c r="GCM161" s="73"/>
      <c r="GCN161" s="73"/>
      <c r="GCO161" s="73"/>
      <c r="GCP161" s="73"/>
      <c r="GCQ161" s="73"/>
      <c r="GCR161" s="73"/>
      <c r="GCS161" s="73"/>
      <c r="GCT161" s="73"/>
      <c r="GCU161" s="73"/>
      <c r="GCV161" s="73"/>
      <c r="GCW161" s="73"/>
      <c r="GCX161" s="73"/>
      <c r="GCY161" s="73"/>
      <c r="GCZ161" s="73"/>
      <c r="GDA161" s="73"/>
      <c r="GDB161" s="73"/>
      <c r="GDC161" s="73"/>
      <c r="GDD161" s="73"/>
      <c r="GDE161" s="73"/>
      <c r="GDF161" s="73"/>
      <c r="GDG161" s="73"/>
      <c r="GDH161" s="73"/>
      <c r="GDI161" s="73"/>
      <c r="GDJ161" s="73"/>
      <c r="GDK161" s="73"/>
      <c r="GDL161" s="73"/>
      <c r="GDM161" s="73"/>
      <c r="GDN161" s="73"/>
      <c r="GDO161" s="73"/>
      <c r="GDP161" s="73"/>
      <c r="GDQ161" s="73"/>
      <c r="GDR161" s="73"/>
      <c r="GDS161" s="73"/>
      <c r="GDT161" s="73"/>
      <c r="GDU161" s="73"/>
      <c r="GDV161" s="73"/>
      <c r="GDW161" s="73"/>
      <c r="GDX161" s="73"/>
      <c r="GDY161" s="73"/>
      <c r="GDZ161" s="73"/>
      <c r="GEA161" s="73"/>
      <c r="GEB161" s="73"/>
      <c r="GEC161" s="73"/>
      <c r="GED161" s="73"/>
      <c r="GEE161" s="73"/>
      <c r="GEF161" s="73"/>
      <c r="GEG161" s="73"/>
      <c r="GEH161" s="73"/>
      <c r="GEI161" s="73"/>
      <c r="GEJ161" s="73"/>
      <c r="GEK161" s="73"/>
      <c r="GEL161" s="73"/>
      <c r="GEM161" s="73"/>
      <c r="GEN161" s="73"/>
      <c r="GEO161" s="73"/>
      <c r="GEP161" s="73"/>
      <c r="GEQ161" s="73"/>
      <c r="GER161" s="73"/>
      <c r="GES161" s="73"/>
      <c r="GET161" s="73"/>
      <c r="GEU161" s="73"/>
      <c r="GEV161" s="73"/>
      <c r="GEW161" s="73"/>
      <c r="GEX161" s="73"/>
      <c r="GEY161" s="73"/>
      <c r="GEZ161" s="73"/>
      <c r="GFA161" s="73"/>
      <c r="GFB161" s="73"/>
      <c r="GFC161" s="73"/>
      <c r="GFD161" s="73"/>
      <c r="GFE161" s="73"/>
      <c r="GFF161" s="73"/>
      <c r="GFG161" s="73"/>
      <c r="GFH161" s="73"/>
      <c r="GFI161" s="73"/>
      <c r="GFJ161" s="73"/>
      <c r="GFK161" s="73"/>
      <c r="GFL161" s="73"/>
      <c r="GFM161" s="73"/>
      <c r="GFN161" s="73"/>
      <c r="GFO161" s="73"/>
      <c r="GFP161" s="73"/>
      <c r="GFQ161" s="73"/>
      <c r="GFR161" s="73"/>
      <c r="GFS161" s="73"/>
      <c r="GFT161" s="73"/>
      <c r="GFU161" s="73"/>
      <c r="GFV161" s="73"/>
      <c r="GFW161" s="73"/>
      <c r="GFX161" s="73"/>
      <c r="GFY161" s="73"/>
      <c r="GFZ161" s="73"/>
      <c r="GGA161" s="73"/>
      <c r="GGB161" s="73"/>
      <c r="GGC161" s="73"/>
      <c r="GGD161" s="73"/>
      <c r="GGE161" s="73"/>
      <c r="GGF161" s="73"/>
      <c r="GGG161" s="73"/>
      <c r="GGH161" s="73"/>
      <c r="GGI161" s="73"/>
      <c r="GGJ161" s="73"/>
      <c r="GGK161" s="73"/>
      <c r="GGL161" s="73"/>
      <c r="GGM161" s="73"/>
      <c r="GGN161" s="73"/>
      <c r="GGO161" s="73"/>
      <c r="GGP161" s="73"/>
      <c r="GGQ161" s="73"/>
      <c r="GGR161" s="73"/>
      <c r="GGS161" s="73"/>
      <c r="GGT161" s="73"/>
      <c r="GGU161" s="73"/>
      <c r="GGV161" s="73"/>
      <c r="GGW161" s="73"/>
      <c r="GGX161" s="73"/>
      <c r="GGY161" s="73"/>
      <c r="GGZ161" s="73"/>
      <c r="GHA161" s="73"/>
      <c r="GHB161" s="73"/>
      <c r="GHC161" s="73"/>
      <c r="GHD161" s="73"/>
      <c r="GHE161" s="73"/>
      <c r="GHF161" s="73"/>
      <c r="GHG161" s="73"/>
      <c r="GHH161" s="73"/>
      <c r="GHI161" s="73"/>
      <c r="GHJ161" s="73"/>
      <c r="GHK161" s="73"/>
      <c r="GHL161" s="73"/>
      <c r="GHM161" s="73"/>
      <c r="GHN161" s="73"/>
      <c r="GHO161" s="73"/>
      <c r="GHP161" s="73"/>
      <c r="GHQ161" s="73"/>
      <c r="GHR161" s="73"/>
      <c r="GHS161" s="73"/>
      <c r="GHT161" s="73"/>
      <c r="GHU161" s="73"/>
      <c r="GHV161" s="73"/>
      <c r="GHW161" s="73"/>
      <c r="GHX161" s="73"/>
      <c r="GHY161" s="73"/>
      <c r="GHZ161" s="73"/>
      <c r="GIA161" s="73"/>
      <c r="GIB161" s="73"/>
      <c r="GIC161" s="73"/>
      <c r="GID161" s="73"/>
      <c r="GIE161" s="73"/>
      <c r="GIF161" s="73"/>
      <c r="GIG161" s="73"/>
      <c r="GIH161" s="73"/>
      <c r="GII161" s="73"/>
      <c r="GIJ161" s="73"/>
      <c r="GIK161" s="73"/>
      <c r="GIL161" s="73"/>
      <c r="GIM161" s="73"/>
      <c r="GIN161" s="73"/>
      <c r="GIO161" s="73"/>
      <c r="GIP161" s="73"/>
      <c r="GIQ161" s="73"/>
      <c r="GIR161" s="73"/>
      <c r="GIS161" s="73"/>
      <c r="GIT161" s="73"/>
      <c r="GIU161" s="73"/>
      <c r="GIV161" s="73"/>
      <c r="GIW161" s="73"/>
      <c r="GIX161" s="73"/>
      <c r="GIY161" s="73"/>
      <c r="GIZ161" s="73"/>
      <c r="GJA161" s="73"/>
      <c r="GJB161" s="73"/>
      <c r="GJC161" s="73"/>
      <c r="GJD161" s="73"/>
      <c r="GJE161" s="73"/>
      <c r="GJF161" s="73"/>
      <c r="GJG161" s="73"/>
      <c r="GJH161" s="73"/>
      <c r="GJI161" s="73"/>
      <c r="GJJ161" s="73"/>
      <c r="GJK161" s="73"/>
      <c r="GJL161" s="73"/>
      <c r="GJM161" s="73"/>
      <c r="GJN161" s="73"/>
      <c r="GJO161" s="73"/>
      <c r="GJP161" s="73"/>
      <c r="GJQ161" s="73"/>
      <c r="GJR161" s="73"/>
      <c r="GJS161" s="73"/>
      <c r="GJT161" s="73"/>
      <c r="GJU161" s="73"/>
      <c r="GJV161" s="73"/>
      <c r="GJW161" s="73"/>
      <c r="GJX161" s="73"/>
      <c r="GJY161" s="73"/>
      <c r="GJZ161" s="73"/>
      <c r="GKA161" s="73"/>
      <c r="GKB161" s="73"/>
      <c r="GKC161" s="73"/>
      <c r="GKD161" s="73"/>
      <c r="GKE161" s="73"/>
      <c r="GKF161" s="73"/>
      <c r="GKG161" s="73"/>
      <c r="GKH161" s="73"/>
      <c r="GKI161" s="73"/>
      <c r="GKJ161" s="73"/>
      <c r="GKK161" s="73"/>
      <c r="GKL161" s="73"/>
      <c r="GKM161" s="73"/>
      <c r="GKN161" s="73"/>
      <c r="GKO161" s="73"/>
      <c r="GKP161" s="73"/>
      <c r="GKQ161" s="73"/>
      <c r="GKR161" s="73"/>
      <c r="GKS161" s="73"/>
      <c r="GKT161" s="73"/>
      <c r="GKU161" s="73"/>
      <c r="GKV161" s="73"/>
      <c r="GKW161" s="73"/>
      <c r="GKX161" s="73"/>
      <c r="GKY161" s="73"/>
      <c r="GKZ161" s="73"/>
      <c r="GLA161" s="73"/>
      <c r="GLB161" s="73"/>
      <c r="GLC161" s="73"/>
      <c r="GLD161" s="73"/>
      <c r="GLE161" s="73"/>
      <c r="GLF161" s="73"/>
      <c r="GLG161" s="73"/>
      <c r="GLH161" s="73"/>
      <c r="GLI161" s="73"/>
      <c r="GLJ161" s="73"/>
      <c r="GLK161" s="73"/>
      <c r="GLL161" s="73"/>
      <c r="GLM161" s="73"/>
      <c r="GLN161" s="73"/>
      <c r="GLO161" s="73"/>
      <c r="GLP161" s="73"/>
      <c r="GLQ161" s="73"/>
      <c r="GLR161" s="73"/>
      <c r="GLS161" s="73"/>
      <c r="GLT161" s="73"/>
      <c r="GLU161" s="73"/>
      <c r="GLV161" s="73"/>
      <c r="GLW161" s="73"/>
      <c r="GLX161" s="73"/>
      <c r="GLY161" s="73"/>
      <c r="GLZ161" s="73"/>
      <c r="GMA161" s="73"/>
      <c r="GMB161" s="73"/>
      <c r="GMC161" s="73"/>
      <c r="GMD161" s="73"/>
      <c r="GME161" s="73"/>
      <c r="GMF161" s="73"/>
      <c r="GMG161" s="73"/>
      <c r="GMH161" s="73"/>
      <c r="GMI161" s="73"/>
      <c r="GMJ161" s="73"/>
      <c r="GMK161" s="73"/>
      <c r="GML161" s="73"/>
      <c r="GMM161" s="73"/>
      <c r="GMN161" s="73"/>
      <c r="GMO161" s="73"/>
      <c r="GMP161" s="73"/>
      <c r="GMQ161" s="73"/>
      <c r="GMR161" s="73"/>
      <c r="GMS161" s="73"/>
      <c r="GMT161" s="73"/>
      <c r="GMU161" s="73"/>
      <c r="GMV161" s="73"/>
      <c r="GMW161" s="73"/>
      <c r="GMX161" s="73"/>
      <c r="GMY161" s="73"/>
      <c r="GMZ161" s="73"/>
      <c r="GNA161" s="73"/>
      <c r="GNB161" s="73"/>
      <c r="GNC161" s="73"/>
      <c r="GND161" s="73"/>
      <c r="GNE161" s="73"/>
      <c r="GNF161" s="73"/>
      <c r="GNG161" s="73"/>
      <c r="GNH161" s="73"/>
      <c r="GNI161" s="73"/>
      <c r="GNJ161" s="73"/>
      <c r="GNK161" s="73"/>
      <c r="GNL161" s="73"/>
      <c r="GNM161" s="73"/>
      <c r="GNN161" s="73"/>
      <c r="GNO161" s="73"/>
      <c r="GNP161" s="73"/>
      <c r="GNQ161" s="73"/>
      <c r="GNR161" s="73"/>
      <c r="GNS161" s="73"/>
      <c r="GNT161" s="73"/>
      <c r="GNU161" s="73"/>
      <c r="GNV161" s="73"/>
      <c r="GNW161" s="73"/>
      <c r="GNX161" s="73"/>
      <c r="GNY161" s="73"/>
      <c r="GNZ161" s="73"/>
      <c r="GOA161" s="73"/>
      <c r="GOB161" s="73"/>
      <c r="GOC161" s="73"/>
      <c r="GOD161" s="73"/>
      <c r="GOE161" s="73"/>
      <c r="GOF161" s="73"/>
      <c r="GOG161" s="73"/>
      <c r="GOH161" s="73"/>
      <c r="GOI161" s="73"/>
      <c r="GOJ161" s="73"/>
      <c r="GOK161" s="73"/>
      <c r="GOL161" s="73"/>
      <c r="GOM161" s="73"/>
      <c r="GON161" s="73"/>
      <c r="GOO161" s="73"/>
      <c r="GOP161" s="73"/>
      <c r="GOQ161" s="73"/>
      <c r="GOR161" s="73"/>
      <c r="GOS161" s="73"/>
      <c r="GOT161" s="73"/>
      <c r="GOU161" s="73"/>
      <c r="GOV161" s="73"/>
      <c r="GOW161" s="73"/>
      <c r="GOX161" s="73"/>
      <c r="GOY161" s="73"/>
      <c r="GOZ161" s="73"/>
      <c r="GPA161" s="73"/>
      <c r="GPB161" s="73"/>
      <c r="GPC161" s="73"/>
      <c r="GPD161" s="73"/>
      <c r="GPE161" s="73"/>
      <c r="GPF161" s="73"/>
      <c r="GPG161" s="73"/>
      <c r="GPH161" s="73"/>
      <c r="GPI161" s="73"/>
      <c r="GPJ161" s="73"/>
      <c r="GPK161" s="73"/>
      <c r="GPL161" s="73"/>
      <c r="GPM161" s="73"/>
      <c r="GPN161" s="73"/>
      <c r="GPO161" s="73"/>
      <c r="GPP161" s="73"/>
      <c r="GPQ161" s="73"/>
      <c r="GPR161" s="73"/>
      <c r="GPS161" s="73"/>
      <c r="GPT161" s="73"/>
      <c r="GPU161" s="73"/>
      <c r="GPV161" s="73"/>
      <c r="GPW161" s="73"/>
      <c r="GPX161" s="73"/>
      <c r="GPY161" s="73"/>
      <c r="GPZ161" s="73"/>
      <c r="GQA161" s="73"/>
      <c r="GQB161" s="73"/>
      <c r="GQC161" s="73"/>
      <c r="GQD161" s="73"/>
      <c r="GQE161" s="73"/>
      <c r="GQF161" s="73"/>
      <c r="GQG161" s="73"/>
      <c r="GQH161" s="73"/>
      <c r="GQI161" s="73"/>
      <c r="GQJ161" s="73"/>
      <c r="GQK161" s="73"/>
      <c r="GQL161" s="73"/>
      <c r="GQM161" s="73"/>
      <c r="GQN161" s="73"/>
      <c r="GQO161" s="73"/>
      <c r="GQP161" s="73"/>
      <c r="GQQ161" s="73"/>
      <c r="GQR161" s="73"/>
      <c r="GQS161" s="73"/>
      <c r="GQT161" s="73"/>
      <c r="GQU161" s="73"/>
      <c r="GQV161" s="73"/>
      <c r="GQW161" s="73"/>
      <c r="GQX161" s="73"/>
      <c r="GQY161" s="73"/>
      <c r="GQZ161" s="73"/>
      <c r="GRA161" s="73"/>
      <c r="GRB161" s="73"/>
      <c r="GRC161" s="73"/>
      <c r="GRD161" s="73"/>
      <c r="GRE161" s="73"/>
      <c r="GRF161" s="73"/>
      <c r="GRG161" s="73"/>
      <c r="GRH161" s="73"/>
      <c r="GRI161" s="73"/>
      <c r="GRJ161" s="73"/>
      <c r="GRK161" s="73"/>
      <c r="GRL161" s="73"/>
      <c r="GRM161" s="73"/>
      <c r="GRN161" s="73"/>
      <c r="GRO161" s="73"/>
      <c r="GRP161" s="73"/>
      <c r="GRQ161" s="73"/>
      <c r="GRR161" s="73"/>
      <c r="GRS161" s="73"/>
      <c r="GRT161" s="73"/>
      <c r="GRU161" s="73"/>
      <c r="GRV161" s="73"/>
      <c r="GRW161" s="73"/>
      <c r="GRX161" s="73"/>
      <c r="GRY161" s="73"/>
      <c r="GRZ161" s="73"/>
      <c r="GSA161" s="73"/>
      <c r="GSB161" s="73"/>
      <c r="GSC161" s="73"/>
      <c r="GSD161" s="73"/>
      <c r="GSE161" s="73"/>
      <c r="GSF161" s="73"/>
      <c r="GSG161" s="73"/>
      <c r="GSH161" s="73"/>
      <c r="GSI161" s="73"/>
      <c r="GSJ161" s="73"/>
      <c r="GSK161" s="73"/>
      <c r="GSL161" s="73"/>
      <c r="GSM161" s="73"/>
      <c r="GSN161" s="73"/>
      <c r="GSO161" s="73"/>
      <c r="GSP161" s="73"/>
      <c r="GSQ161" s="73"/>
      <c r="GSR161" s="73"/>
      <c r="GSS161" s="73"/>
      <c r="GST161" s="73"/>
      <c r="GSU161" s="73"/>
      <c r="GSV161" s="73"/>
      <c r="GSW161" s="73"/>
      <c r="GSX161" s="73"/>
      <c r="GSY161" s="73"/>
      <c r="GSZ161" s="73"/>
      <c r="GTA161" s="73"/>
      <c r="GTB161" s="73"/>
      <c r="GTC161" s="73"/>
      <c r="GTD161" s="73"/>
      <c r="GTE161" s="73"/>
      <c r="GTF161" s="73"/>
      <c r="GTG161" s="73"/>
      <c r="GTH161" s="73"/>
      <c r="GTI161" s="73"/>
      <c r="GTJ161" s="73"/>
      <c r="GTK161" s="73"/>
      <c r="GTL161" s="73"/>
      <c r="GTM161" s="73"/>
      <c r="GTN161" s="73"/>
      <c r="GTO161" s="73"/>
      <c r="GTP161" s="73"/>
      <c r="GTQ161" s="73"/>
      <c r="GTR161" s="73"/>
      <c r="GTS161" s="73"/>
      <c r="GTT161" s="73"/>
      <c r="GTU161" s="73"/>
      <c r="GTV161" s="73"/>
      <c r="GTW161" s="73"/>
      <c r="GTX161" s="73"/>
      <c r="GTY161" s="73"/>
      <c r="GTZ161" s="73"/>
      <c r="GUA161" s="73"/>
      <c r="GUB161" s="73"/>
      <c r="GUC161" s="73"/>
      <c r="GUD161" s="73"/>
      <c r="GUE161" s="73"/>
      <c r="GUF161" s="73"/>
      <c r="GUG161" s="73"/>
      <c r="GUH161" s="73"/>
      <c r="GUI161" s="73"/>
      <c r="GUJ161" s="73"/>
      <c r="GUK161" s="73"/>
      <c r="GUL161" s="73"/>
      <c r="GUM161" s="73"/>
      <c r="GUN161" s="73"/>
      <c r="GUO161" s="73"/>
      <c r="GUP161" s="73"/>
      <c r="GUQ161" s="73"/>
      <c r="GUR161" s="73"/>
      <c r="GUS161" s="73"/>
      <c r="GUT161" s="73"/>
      <c r="GUU161" s="73"/>
      <c r="GUV161" s="73"/>
      <c r="GUW161" s="73"/>
      <c r="GUX161" s="73"/>
      <c r="GUY161" s="73"/>
      <c r="GUZ161" s="73"/>
      <c r="GVA161" s="73"/>
      <c r="GVB161" s="73"/>
      <c r="GVC161" s="73"/>
      <c r="GVD161" s="73"/>
      <c r="GVE161" s="73"/>
      <c r="GVF161" s="73"/>
      <c r="GVG161" s="73"/>
      <c r="GVH161" s="73"/>
      <c r="GVI161" s="73"/>
      <c r="GVJ161" s="73"/>
      <c r="GVK161" s="73"/>
      <c r="GVL161" s="73"/>
      <c r="GVM161" s="73"/>
      <c r="GVN161" s="73"/>
      <c r="GVO161" s="73"/>
      <c r="GVP161" s="73"/>
      <c r="GVQ161" s="73"/>
      <c r="GVR161" s="73"/>
      <c r="GVS161" s="73"/>
      <c r="GVT161" s="73"/>
      <c r="GVU161" s="73"/>
      <c r="GVV161" s="73"/>
      <c r="GVW161" s="73"/>
      <c r="GVX161" s="73"/>
      <c r="GVY161" s="73"/>
      <c r="GVZ161" s="73"/>
      <c r="GWA161" s="73"/>
      <c r="GWB161" s="73"/>
      <c r="GWC161" s="73"/>
      <c r="GWD161" s="73"/>
      <c r="GWE161" s="73"/>
      <c r="GWF161" s="73"/>
      <c r="GWG161" s="73"/>
      <c r="GWH161" s="73"/>
      <c r="GWI161" s="73"/>
      <c r="GWJ161" s="73"/>
      <c r="GWK161" s="73"/>
      <c r="GWL161" s="73"/>
      <c r="GWM161" s="73"/>
      <c r="GWN161" s="73"/>
      <c r="GWO161" s="73"/>
      <c r="GWP161" s="73"/>
      <c r="GWQ161" s="73"/>
      <c r="GWR161" s="73"/>
      <c r="GWS161" s="73"/>
      <c r="GWT161" s="73"/>
      <c r="GWU161" s="73"/>
      <c r="GWV161" s="73"/>
      <c r="GWW161" s="73"/>
      <c r="GWX161" s="73"/>
      <c r="GWY161" s="73"/>
      <c r="GWZ161" s="73"/>
      <c r="GXA161" s="73"/>
      <c r="GXB161" s="73"/>
      <c r="GXC161" s="73"/>
      <c r="GXD161" s="73"/>
      <c r="GXE161" s="73"/>
      <c r="GXF161" s="73"/>
      <c r="GXG161" s="73"/>
      <c r="GXH161" s="73"/>
      <c r="GXI161" s="73"/>
      <c r="GXJ161" s="73"/>
      <c r="GXK161" s="73"/>
      <c r="GXL161" s="73"/>
      <c r="GXM161" s="73"/>
      <c r="GXN161" s="73"/>
      <c r="GXO161" s="73"/>
      <c r="GXP161" s="73"/>
      <c r="GXQ161" s="73"/>
      <c r="GXR161" s="73"/>
      <c r="GXS161" s="73"/>
      <c r="GXT161" s="73"/>
      <c r="GXU161" s="73"/>
      <c r="GXV161" s="73"/>
      <c r="GXW161" s="73"/>
      <c r="GXX161" s="73"/>
      <c r="GXY161" s="73"/>
      <c r="GXZ161" s="73"/>
      <c r="GYA161" s="73"/>
      <c r="GYB161" s="73"/>
      <c r="GYC161" s="73"/>
      <c r="GYD161" s="73"/>
      <c r="GYE161" s="73"/>
      <c r="GYF161" s="73"/>
      <c r="GYG161" s="73"/>
      <c r="GYH161" s="73"/>
      <c r="GYI161" s="73"/>
      <c r="GYJ161" s="73"/>
      <c r="GYK161" s="73"/>
      <c r="GYL161" s="73"/>
      <c r="GYM161" s="73"/>
      <c r="GYN161" s="73"/>
      <c r="GYO161" s="73"/>
      <c r="GYP161" s="73"/>
      <c r="GYQ161" s="73"/>
      <c r="GYR161" s="73"/>
      <c r="GYS161" s="73"/>
      <c r="GYT161" s="73"/>
      <c r="GYU161" s="73"/>
      <c r="GYV161" s="73"/>
      <c r="GYW161" s="73"/>
      <c r="GYX161" s="73"/>
      <c r="GYY161" s="73"/>
      <c r="GYZ161" s="73"/>
      <c r="GZA161" s="73"/>
      <c r="GZB161" s="73"/>
      <c r="GZC161" s="73"/>
      <c r="GZD161" s="73"/>
      <c r="GZE161" s="73"/>
      <c r="GZF161" s="73"/>
      <c r="GZG161" s="73"/>
      <c r="GZH161" s="73"/>
      <c r="GZI161" s="73"/>
      <c r="GZJ161" s="73"/>
      <c r="GZK161" s="73"/>
      <c r="GZL161" s="73"/>
      <c r="GZM161" s="73"/>
      <c r="GZN161" s="73"/>
      <c r="GZO161" s="73"/>
      <c r="GZP161" s="73"/>
      <c r="GZQ161" s="73"/>
      <c r="GZR161" s="73"/>
      <c r="GZS161" s="73"/>
      <c r="GZT161" s="73"/>
      <c r="GZU161" s="73"/>
      <c r="GZV161" s="73"/>
      <c r="GZW161" s="73"/>
      <c r="GZX161" s="73"/>
      <c r="GZY161" s="73"/>
      <c r="GZZ161" s="73"/>
      <c r="HAA161" s="73"/>
      <c r="HAB161" s="73"/>
      <c r="HAC161" s="73"/>
      <c r="HAD161" s="73"/>
      <c r="HAE161" s="73"/>
      <c r="HAF161" s="73"/>
      <c r="HAG161" s="73"/>
      <c r="HAH161" s="73"/>
      <c r="HAI161" s="73"/>
      <c r="HAJ161" s="73"/>
      <c r="HAK161" s="73"/>
      <c r="HAL161" s="73"/>
      <c r="HAM161" s="73"/>
      <c r="HAN161" s="73"/>
      <c r="HAO161" s="73"/>
      <c r="HAP161" s="73"/>
      <c r="HAQ161" s="73"/>
      <c r="HAR161" s="73"/>
      <c r="HAS161" s="73"/>
      <c r="HAT161" s="73"/>
      <c r="HAU161" s="73"/>
      <c r="HAV161" s="73"/>
      <c r="HAW161" s="73"/>
      <c r="HAX161" s="73"/>
      <c r="HAY161" s="73"/>
      <c r="HAZ161" s="73"/>
      <c r="HBA161" s="73"/>
      <c r="HBB161" s="73"/>
      <c r="HBC161" s="73"/>
      <c r="HBD161" s="73"/>
      <c r="HBE161" s="73"/>
      <c r="HBF161" s="73"/>
      <c r="HBG161" s="73"/>
      <c r="HBH161" s="73"/>
      <c r="HBI161" s="73"/>
      <c r="HBJ161" s="73"/>
      <c r="HBK161" s="73"/>
      <c r="HBL161" s="73"/>
      <c r="HBM161" s="73"/>
      <c r="HBN161" s="73"/>
      <c r="HBO161" s="73"/>
      <c r="HBP161" s="73"/>
      <c r="HBQ161" s="73"/>
      <c r="HBR161" s="73"/>
      <c r="HBS161" s="73"/>
      <c r="HBT161" s="73"/>
      <c r="HBU161" s="73"/>
      <c r="HBV161" s="73"/>
      <c r="HBW161" s="73"/>
      <c r="HBX161" s="73"/>
      <c r="HBY161" s="73"/>
      <c r="HBZ161" s="73"/>
      <c r="HCA161" s="73"/>
      <c r="HCB161" s="73"/>
      <c r="HCC161" s="73"/>
      <c r="HCD161" s="73"/>
      <c r="HCE161" s="73"/>
      <c r="HCF161" s="73"/>
      <c r="HCG161" s="73"/>
      <c r="HCH161" s="73"/>
      <c r="HCI161" s="73"/>
      <c r="HCJ161" s="73"/>
      <c r="HCK161" s="73"/>
      <c r="HCL161" s="73"/>
      <c r="HCM161" s="73"/>
      <c r="HCN161" s="73"/>
      <c r="HCO161" s="73"/>
      <c r="HCP161" s="73"/>
      <c r="HCQ161" s="73"/>
      <c r="HCR161" s="73"/>
      <c r="HCS161" s="73"/>
      <c r="HCT161" s="73"/>
      <c r="HCU161" s="73"/>
      <c r="HCV161" s="73"/>
      <c r="HCW161" s="73"/>
      <c r="HCX161" s="73"/>
      <c r="HCY161" s="73"/>
      <c r="HCZ161" s="73"/>
      <c r="HDA161" s="73"/>
      <c r="HDB161" s="73"/>
      <c r="HDC161" s="73"/>
      <c r="HDD161" s="73"/>
      <c r="HDE161" s="73"/>
      <c r="HDF161" s="73"/>
      <c r="HDG161" s="73"/>
      <c r="HDH161" s="73"/>
      <c r="HDI161" s="73"/>
      <c r="HDJ161" s="73"/>
      <c r="HDK161" s="73"/>
      <c r="HDL161" s="73"/>
      <c r="HDM161" s="73"/>
      <c r="HDN161" s="73"/>
      <c r="HDO161" s="73"/>
      <c r="HDP161" s="73"/>
      <c r="HDQ161" s="73"/>
      <c r="HDR161" s="73"/>
      <c r="HDS161" s="73"/>
      <c r="HDT161" s="73"/>
      <c r="HDU161" s="73"/>
      <c r="HDV161" s="73"/>
      <c r="HDW161" s="73"/>
      <c r="HDX161" s="73"/>
      <c r="HDY161" s="73"/>
      <c r="HDZ161" s="73"/>
      <c r="HEA161" s="73"/>
      <c r="HEB161" s="73"/>
      <c r="HEC161" s="73"/>
      <c r="HED161" s="73"/>
      <c r="HEE161" s="73"/>
      <c r="HEF161" s="73"/>
      <c r="HEG161" s="73"/>
      <c r="HEH161" s="73"/>
      <c r="HEI161" s="73"/>
      <c r="HEJ161" s="73"/>
      <c r="HEK161" s="73"/>
      <c r="HEL161" s="73"/>
      <c r="HEM161" s="73"/>
      <c r="HEN161" s="73"/>
      <c r="HEO161" s="73"/>
      <c r="HEP161" s="73"/>
      <c r="HEQ161" s="73"/>
      <c r="HER161" s="73"/>
      <c r="HES161" s="73"/>
      <c r="HET161" s="73"/>
      <c r="HEU161" s="73"/>
      <c r="HEV161" s="73"/>
      <c r="HEW161" s="73"/>
      <c r="HEX161" s="73"/>
      <c r="HEY161" s="73"/>
      <c r="HEZ161" s="73"/>
      <c r="HFA161" s="73"/>
      <c r="HFB161" s="73"/>
      <c r="HFC161" s="73"/>
      <c r="HFD161" s="73"/>
      <c r="HFE161" s="73"/>
      <c r="HFF161" s="73"/>
      <c r="HFG161" s="73"/>
      <c r="HFH161" s="73"/>
      <c r="HFI161" s="73"/>
      <c r="HFJ161" s="73"/>
      <c r="HFK161" s="73"/>
      <c r="HFL161" s="73"/>
      <c r="HFM161" s="73"/>
      <c r="HFN161" s="73"/>
      <c r="HFO161" s="73"/>
      <c r="HFP161" s="73"/>
      <c r="HFQ161" s="73"/>
      <c r="HFR161" s="73"/>
      <c r="HFS161" s="73"/>
      <c r="HFT161" s="73"/>
      <c r="HFU161" s="73"/>
      <c r="HFV161" s="73"/>
      <c r="HFW161" s="73"/>
      <c r="HFX161" s="73"/>
      <c r="HFY161" s="73"/>
      <c r="HFZ161" s="73"/>
      <c r="HGA161" s="73"/>
      <c r="HGB161" s="73"/>
      <c r="HGC161" s="73"/>
      <c r="HGD161" s="73"/>
      <c r="HGE161" s="73"/>
      <c r="HGF161" s="73"/>
      <c r="HGG161" s="73"/>
      <c r="HGH161" s="73"/>
      <c r="HGI161" s="73"/>
      <c r="HGJ161" s="73"/>
      <c r="HGK161" s="73"/>
      <c r="HGL161" s="73"/>
      <c r="HGM161" s="73"/>
      <c r="HGN161" s="73"/>
      <c r="HGO161" s="73"/>
      <c r="HGP161" s="73"/>
      <c r="HGQ161" s="73"/>
      <c r="HGR161" s="73"/>
      <c r="HGS161" s="73"/>
      <c r="HGT161" s="73"/>
      <c r="HGU161" s="73"/>
      <c r="HGV161" s="73"/>
      <c r="HGW161" s="73"/>
      <c r="HGX161" s="73"/>
      <c r="HGY161" s="73"/>
      <c r="HGZ161" s="73"/>
      <c r="HHA161" s="73"/>
      <c r="HHB161" s="73"/>
      <c r="HHC161" s="73"/>
      <c r="HHD161" s="73"/>
      <c r="HHE161" s="73"/>
      <c r="HHF161" s="73"/>
      <c r="HHG161" s="73"/>
      <c r="HHH161" s="73"/>
      <c r="HHI161" s="73"/>
      <c r="HHJ161" s="73"/>
      <c r="HHK161" s="73"/>
      <c r="HHL161" s="73"/>
      <c r="HHM161" s="73"/>
      <c r="HHN161" s="73"/>
      <c r="HHO161" s="73"/>
      <c r="HHP161" s="73"/>
      <c r="HHQ161" s="73"/>
      <c r="HHR161" s="73"/>
      <c r="HHS161" s="73"/>
      <c r="HHT161" s="73"/>
      <c r="HHU161" s="73"/>
      <c r="HHV161" s="73"/>
      <c r="HHW161" s="73"/>
      <c r="HHX161" s="73"/>
      <c r="HHY161" s="73"/>
      <c r="HHZ161" s="73"/>
      <c r="HIA161" s="73"/>
      <c r="HIB161" s="73"/>
      <c r="HIC161" s="73"/>
      <c r="HID161" s="73"/>
      <c r="HIE161" s="73"/>
      <c r="HIF161" s="73"/>
      <c r="HIG161" s="73"/>
      <c r="HIH161" s="73"/>
      <c r="HII161" s="73"/>
      <c r="HIJ161" s="73"/>
      <c r="HIK161" s="73"/>
      <c r="HIL161" s="73"/>
      <c r="HIM161" s="73"/>
      <c r="HIN161" s="73"/>
      <c r="HIO161" s="73"/>
      <c r="HIP161" s="73"/>
      <c r="HIQ161" s="73"/>
      <c r="HIR161" s="73"/>
      <c r="HIS161" s="73"/>
      <c r="HIT161" s="73"/>
      <c r="HIU161" s="73"/>
      <c r="HIV161" s="73"/>
      <c r="HIW161" s="73"/>
      <c r="HIX161" s="73"/>
      <c r="HIY161" s="73"/>
      <c r="HIZ161" s="73"/>
      <c r="HJA161" s="73"/>
      <c r="HJB161" s="73"/>
      <c r="HJC161" s="73"/>
      <c r="HJD161" s="73"/>
      <c r="HJE161" s="73"/>
      <c r="HJF161" s="73"/>
      <c r="HJG161" s="73"/>
      <c r="HJH161" s="73"/>
      <c r="HJI161" s="73"/>
      <c r="HJJ161" s="73"/>
      <c r="HJK161" s="73"/>
      <c r="HJL161" s="73"/>
      <c r="HJM161" s="73"/>
      <c r="HJN161" s="73"/>
      <c r="HJO161" s="73"/>
      <c r="HJP161" s="73"/>
      <c r="HJQ161" s="73"/>
      <c r="HJR161" s="73"/>
      <c r="HJS161" s="73"/>
      <c r="HJT161" s="73"/>
      <c r="HJU161" s="73"/>
      <c r="HJV161" s="73"/>
      <c r="HJW161" s="73"/>
      <c r="HJX161" s="73"/>
      <c r="HJY161" s="73"/>
      <c r="HJZ161" s="73"/>
      <c r="HKA161" s="73"/>
      <c r="HKB161" s="73"/>
      <c r="HKC161" s="73"/>
      <c r="HKD161" s="73"/>
      <c r="HKE161" s="73"/>
      <c r="HKF161" s="73"/>
      <c r="HKG161" s="73"/>
      <c r="HKH161" s="73"/>
      <c r="HKI161" s="73"/>
      <c r="HKJ161" s="73"/>
      <c r="HKK161" s="73"/>
      <c r="HKL161" s="73"/>
      <c r="HKM161" s="73"/>
      <c r="HKN161" s="73"/>
      <c r="HKO161" s="73"/>
      <c r="HKP161" s="73"/>
      <c r="HKQ161" s="73"/>
      <c r="HKR161" s="73"/>
      <c r="HKS161" s="73"/>
      <c r="HKT161" s="73"/>
      <c r="HKU161" s="73"/>
      <c r="HKV161" s="73"/>
      <c r="HKW161" s="73"/>
      <c r="HKX161" s="73"/>
      <c r="HKY161" s="73"/>
      <c r="HKZ161" s="73"/>
      <c r="HLA161" s="73"/>
      <c r="HLB161" s="73"/>
      <c r="HLC161" s="73"/>
      <c r="HLD161" s="73"/>
      <c r="HLE161" s="73"/>
      <c r="HLF161" s="73"/>
      <c r="HLG161" s="73"/>
      <c r="HLH161" s="73"/>
      <c r="HLI161" s="73"/>
      <c r="HLJ161" s="73"/>
      <c r="HLK161" s="73"/>
      <c r="HLL161" s="73"/>
      <c r="HLM161" s="73"/>
      <c r="HLN161" s="73"/>
      <c r="HLO161" s="73"/>
      <c r="HLP161" s="73"/>
      <c r="HLQ161" s="73"/>
      <c r="HLR161" s="73"/>
      <c r="HLS161" s="73"/>
      <c r="HLT161" s="73"/>
      <c r="HLU161" s="73"/>
      <c r="HLV161" s="73"/>
      <c r="HLW161" s="73"/>
      <c r="HLX161" s="73"/>
      <c r="HLY161" s="73"/>
      <c r="HLZ161" s="73"/>
      <c r="HMA161" s="73"/>
      <c r="HMB161" s="73"/>
      <c r="HMC161" s="73"/>
      <c r="HMD161" s="73"/>
      <c r="HME161" s="73"/>
      <c r="HMF161" s="73"/>
      <c r="HMG161" s="73"/>
      <c r="HMH161" s="73"/>
      <c r="HMI161" s="73"/>
      <c r="HMJ161" s="73"/>
      <c r="HMK161" s="73"/>
      <c r="HML161" s="73"/>
      <c r="HMM161" s="73"/>
      <c r="HMN161" s="73"/>
      <c r="HMO161" s="73"/>
      <c r="HMP161" s="73"/>
      <c r="HMQ161" s="73"/>
      <c r="HMR161" s="73"/>
      <c r="HMS161" s="73"/>
      <c r="HMT161" s="73"/>
      <c r="HMU161" s="73"/>
      <c r="HMV161" s="73"/>
      <c r="HMW161" s="73"/>
      <c r="HMX161" s="73"/>
      <c r="HMY161" s="73"/>
      <c r="HMZ161" s="73"/>
      <c r="HNA161" s="73"/>
      <c r="HNB161" s="73"/>
      <c r="HNC161" s="73"/>
      <c r="HND161" s="73"/>
      <c r="HNE161" s="73"/>
      <c r="HNF161" s="73"/>
      <c r="HNG161" s="73"/>
      <c r="HNH161" s="73"/>
      <c r="HNI161" s="73"/>
      <c r="HNJ161" s="73"/>
      <c r="HNK161" s="73"/>
      <c r="HNL161" s="73"/>
      <c r="HNM161" s="73"/>
      <c r="HNN161" s="73"/>
      <c r="HNO161" s="73"/>
      <c r="HNP161" s="73"/>
      <c r="HNQ161" s="73"/>
      <c r="HNR161" s="73"/>
      <c r="HNS161" s="73"/>
      <c r="HNT161" s="73"/>
      <c r="HNU161" s="73"/>
      <c r="HNV161" s="73"/>
      <c r="HNW161" s="73"/>
      <c r="HNX161" s="73"/>
      <c r="HNY161" s="73"/>
      <c r="HNZ161" s="73"/>
      <c r="HOA161" s="73"/>
      <c r="HOB161" s="73"/>
      <c r="HOC161" s="73"/>
      <c r="HOD161" s="73"/>
      <c r="HOE161" s="73"/>
      <c r="HOF161" s="73"/>
      <c r="HOG161" s="73"/>
      <c r="HOH161" s="73"/>
      <c r="HOI161" s="73"/>
      <c r="HOJ161" s="73"/>
      <c r="HOK161" s="73"/>
      <c r="HOL161" s="73"/>
      <c r="HOM161" s="73"/>
      <c r="HON161" s="73"/>
      <c r="HOO161" s="73"/>
      <c r="HOP161" s="73"/>
      <c r="HOQ161" s="73"/>
      <c r="HOR161" s="73"/>
      <c r="HOS161" s="73"/>
      <c r="HOT161" s="73"/>
      <c r="HOU161" s="73"/>
      <c r="HOV161" s="73"/>
      <c r="HOW161" s="73"/>
      <c r="HOX161" s="73"/>
      <c r="HOY161" s="73"/>
      <c r="HOZ161" s="73"/>
      <c r="HPA161" s="73"/>
      <c r="HPB161" s="73"/>
      <c r="HPC161" s="73"/>
      <c r="HPD161" s="73"/>
      <c r="HPE161" s="73"/>
      <c r="HPF161" s="73"/>
      <c r="HPG161" s="73"/>
      <c r="HPH161" s="73"/>
      <c r="HPI161" s="73"/>
      <c r="HPJ161" s="73"/>
      <c r="HPK161" s="73"/>
      <c r="HPL161" s="73"/>
      <c r="HPM161" s="73"/>
      <c r="HPN161" s="73"/>
      <c r="HPO161" s="73"/>
      <c r="HPP161" s="73"/>
      <c r="HPQ161" s="73"/>
      <c r="HPR161" s="73"/>
      <c r="HPS161" s="73"/>
      <c r="HPT161" s="73"/>
      <c r="HPU161" s="73"/>
      <c r="HPV161" s="73"/>
      <c r="HPW161" s="73"/>
      <c r="HPX161" s="73"/>
      <c r="HPY161" s="73"/>
      <c r="HPZ161" s="73"/>
      <c r="HQA161" s="73"/>
      <c r="HQB161" s="73"/>
      <c r="HQC161" s="73"/>
      <c r="HQD161" s="73"/>
      <c r="HQE161" s="73"/>
      <c r="HQF161" s="73"/>
      <c r="HQG161" s="73"/>
      <c r="HQH161" s="73"/>
      <c r="HQI161" s="73"/>
      <c r="HQJ161" s="73"/>
      <c r="HQK161" s="73"/>
      <c r="HQL161" s="73"/>
      <c r="HQM161" s="73"/>
      <c r="HQN161" s="73"/>
      <c r="HQO161" s="73"/>
      <c r="HQP161" s="73"/>
      <c r="HQQ161" s="73"/>
      <c r="HQR161" s="73"/>
      <c r="HQS161" s="73"/>
      <c r="HQT161" s="73"/>
      <c r="HQU161" s="73"/>
      <c r="HQV161" s="73"/>
      <c r="HQW161" s="73"/>
      <c r="HQX161" s="73"/>
      <c r="HQY161" s="73"/>
      <c r="HQZ161" s="73"/>
      <c r="HRA161" s="73"/>
      <c r="HRB161" s="73"/>
      <c r="HRC161" s="73"/>
      <c r="HRD161" s="73"/>
      <c r="HRE161" s="73"/>
      <c r="HRF161" s="73"/>
      <c r="HRG161" s="73"/>
      <c r="HRH161" s="73"/>
      <c r="HRI161" s="73"/>
      <c r="HRJ161" s="73"/>
      <c r="HRK161" s="73"/>
      <c r="HRL161" s="73"/>
      <c r="HRM161" s="73"/>
      <c r="HRN161" s="73"/>
      <c r="HRO161" s="73"/>
      <c r="HRP161" s="73"/>
      <c r="HRQ161" s="73"/>
      <c r="HRR161" s="73"/>
      <c r="HRS161" s="73"/>
      <c r="HRT161" s="73"/>
      <c r="HRU161" s="73"/>
      <c r="HRV161" s="73"/>
      <c r="HRW161" s="73"/>
      <c r="HRX161" s="73"/>
      <c r="HRY161" s="73"/>
      <c r="HRZ161" s="73"/>
      <c r="HSA161" s="73"/>
      <c r="HSB161" s="73"/>
      <c r="HSC161" s="73"/>
      <c r="HSD161" s="73"/>
      <c r="HSE161" s="73"/>
      <c r="HSF161" s="73"/>
      <c r="HSG161" s="73"/>
      <c r="HSH161" s="73"/>
      <c r="HSI161" s="73"/>
      <c r="HSJ161" s="73"/>
      <c r="HSK161" s="73"/>
      <c r="HSL161" s="73"/>
      <c r="HSM161" s="73"/>
      <c r="HSN161" s="73"/>
      <c r="HSO161" s="73"/>
      <c r="HSP161" s="73"/>
      <c r="HSQ161" s="73"/>
      <c r="HSR161" s="73"/>
      <c r="HSS161" s="73"/>
      <c r="HST161" s="73"/>
      <c r="HSU161" s="73"/>
      <c r="HSV161" s="73"/>
      <c r="HSW161" s="73"/>
      <c r="HSX161" s="73"/>
      <c r="HSY161" s="73"/>
      <c r="HSZ161" s="73"/>
      <c r="HTA161" s="73"/>
      <c r="HTB161" s="73"/>
      <c r="HTC161" s="73"/>
      <c r="HTD161" s="73"/>
      <c r="HTE161" s="73"/>
      <c r="HTF161" s="73"/>
      <c r="HTG161" s="73"/>
      <c r="HTH161" s="73"/>
      <c r="HTI161" s="73"/>
      <c r="HTJ161" s="73"/>
      <c r="HTK161" s="73"/>
      <c r="HTL161" s="73"/>
      <c r="HTM161" s="73"/>
      <c r="HTN161" s="73"/>
      <c r="HTO161" s="73"/>
      <c r="HTP161" s="73"/>
      <c r="HTQ161" s="73"/>
      <c r="HTR161" s="73"/>
      <c r="HTS161" s="73"/>
      <c r="HTT161" s="73"/>
      <c r="HTU161" s="73"/>
      <c r="HTV161" s="73"/>
      <c r="HTW161" s="73"/>
      <c r="HTX161" s="73"/>
      <c r="HTY161" s="73"/>
      <c r="HTZ161" s="73"/>
      <c r="HUA161" s="73"/>
      <c r="HUB161" s="73"/>
      <c r="HUC161" s="73"/>
      <c r="HUD161" s="73"/>
      <c r="HUE161" s="73"/>
      <c r="HUF161" s="73"/>
      <c r="HUG161" s="73"/>
      <c r="HUH161" s="73"/>
      <c r="HUI161" s="73"/>
      <c r="HUJ161" s="73"/>
      <c r="HUK161" s="73"/>
      <c r="HUL161" s="73"/>
      <c r="HUM161" s="73"/>
      <c r="HUN161" s="73"/>
      <c r="HUO161" s="73"/>
      <c r="HUP161" s="73"/>
      <c r="HUQ161" s="73"/>
      <c r="HUR161" s="73"/>
      <c r="HUS161" s="73"/>
      <c r="HUT161" s="73"/>
      <c r="HUU161" s="73"/>
      <c r="HUV161" s="73"/>
      <c r="HUW161" s="73"/>
      <c r="HUX161" s="73"/>
      <c r="HUY161" s="73"/>
      <c r="HUZ161" s="73"/>
      <c r="HVA161" s="73"/>
      <c r="HVB161" s="73"/>
      <c r="HVC161" s="73"/>
      <c r="HVD161" s="73"/>
      <c r="HVE161" s="73"/>
      <c r="HVF161" s="73"/>
      <c r="HVG161" s="73"/>
      <c r="HVH161" s="73"/>
      <c r="HVI161" s="73"/>
      <c r="HVJ161" s="73"/>
      <c r="HVK161" s="73"/>
      <c r="HVL161" s="73"/>
      <c r="HVM161" s="73"/>
      <c r="HVN161" s="73"/>
      <c r="HVO161" s="73"/>
      <c r="HVP161" s="73"/>
      <c r="HVQ161" s="73"/>
      <c r="HVR161" s="73"/>
      <c r="HVS161" s="73"/>
      <c r="HVT161" s="73"/>
      <c r="HVU161" s="73"/>
      <c r="HVV161" s="73"/>
      <c r="HVW161" s="73"/>
      <c r="HVX161" s="73"/>
      <c r="HVY161" s="73"/>
      <c r="HVZ161" s="73"/>
      <c r="HWA161" s="73"/>
      <c r="HWB161" s="73"/>
      <c r="HWC161" s="73"/>
      <c r="HWD161" s="73"/>
      <c r="HWE161" s="73"/>
      <c r="HWF161" s="73"/>
      <c r="HWG161" s="73"/>
      <c r="HWH161" s="73"/>
      <c r="HWI161" s="73"/>
      <c r="HWJ161" s="73"/>
      <c r="HWK161" s="73"/>
      <c r="HWL161" s="73"/>
      <c r="HWM161" s="73"/>
      <c r="HWN161" s="73"/>
      <c r="HWO161" s="73"/>
      <c r="HWP161" s="73"/>
      <c r="HWQ161" s="73"/>
      <c r="HWR161" s="73"/>
      <c r="HWS161" s="73"/>
      <c r="HWT161" s="73"/>
      <c r="HWU161" s="73"/>
      <c r="HWV161" s="73"/>
      <c r="HWW161" s="73"/>
      <c r="HWX161" s="73"/>
      <c r="HWY161" s="73"/>
      <c r="HWZ161" s="73"/>
      <c r="HXA161" s="73"/>
      <c r="HXB161" s="73"/>
      <c r="HXC161" s="73"/>
      <c r="HXD161" s="73"/>
      <c r="HXE161" s="73"/>
      <c r="HXF161" s="73"/>
      <c r="HXG161" s="73"/>
      <c r="HXH161" s="73"/>
      <c r="HXI161" s="73"/>
      <c r="HXJ161" s="73"/>
      <c r="HXK161" s="73"/>
      <c r="HXL161" s="73"/>
      <c r="HXM161" s="73"/>
      <c r="HXN161" s="73"/>
      <c r="HXO161" s="73"/>
      <c r="HXP161" s="73"/>
      <c r="HXQ161" s="73"/>
      <c r="HXR161" s="73"/>
      <c r="HXS161" s="73"/>
      <c r="HXT161" s="73"/>
      <c r="HXU161" s="73"/>
      <c r="HXV161" s="73"/>
      <c r="HXW161" s="73"/>
      <c r="HXX161" s="73"/>
      <c r="HXY161" s="73"/>
      <c r="HXZ161" s="73"/>
      <c r="HYA161" s="73"/>
      <c r="HYB161" s="73"/>
      <c r="HYC161" s="73"/>
      <c r="HYD161" s="73"/>
      <c r="HYE161" s="73"/>
      <c r="HYF161" s="73"/>
      <c r="HYG161" s="73"/>
      <c r="HYH161" s="73"/>
      <c r="HYI161" s="73"/>
      <c r="HYJ161" s="73"/>
      <c r="HYK161" s="73"/>
      <c r="HYL161" s="73"/>
      <c r="HYM161" s="73"/>
      <c r="HYN161" s="73"/>
      <c r="HYO161" s="73"/>
      <c r="HYP161" s="73"/>
      <c r="HYQ161" s="73"/>
      <c r="HYR161" s="73"/>
      <c r="HYS161" s="73"/>
      <c r="HYT161" s="73"/>
      <c r="HYU161" s="73"/>
      <c r="HYV161" s="73"/>
      <c r="HYW161" s="73"/>
      <c r="HYX161" s="73"/>
      <c r="HYY161" s="73"/>
      <c r="HYZ161" s="73"/>
      <c r="HZA161" s="73"/>
      <c r="HZB161" s="73"/>
      <c r="HZC161" s="73"/>
      <c r="HZD161" s="73"/>
      <c r="HZE161" s="73"/>
      <c r="HZF161" s="73"/>
      <c r="HZG161" s="73"/>
      <c r="HZH161" s="73"/>
      <c r="HZI161" s="73"/>
      <c r="HZJ161" s="73"/>
      <c r="HZK161" s="73"/>
      <c r="HZL161" s="73"/>
      <c r="HZM161" s="73"/>
      <c r="HZN161" s="73"/>
      <c r="HZO161" s="73"/>
      <c r="HZP161" s="73"/>
      <c r="HZQ161" s="73"/>
      <c r="HZR161" s="73"/>
      <c r="HZS161" s="73"/>
      <c r="HZT161" s="73"/>
      <c r="HZU161" s="73"/>
      <c r="HZV161" s="73"/>
      <c r="HZW161" s="73"/>
      <c r="HZX161" s="73"/>
      <c r="HZY161" s="73"/>
      <c r="HZZ161" s="73"/>
      <c r="IAA161" s="73"/>
      <c r="IAB161" s="73"/>
      <c r="IAC161" s="73"/>
      <c r="IAD161" s="73"/>
      <c r="IAE161" s="73"/>
      <c r="IAF161" s="73"/>
      <c r="IAG161" s="73"/>
      <c r="IAH161" s="73"/>
      <c r="IAI161" s="73"/>
      <c r="IAJ161" s="73"/>
      <c r="IAK161" s="73"/>
      <c r="IAL161" s="73"/>
      <c r="IAM161" s="73"/>
      <c r="IAN161" s="73"/>
      <c r="IAO161" s="73"/>
      <c r="IAP161" s="73"/>
      <c r="IAQ161" s="73"/>
      <c r="IAR161" s="73"/>
      <c r="IAS161" s="73"/>
      <c r="IAT161" s="73"/>
      <c r="IAU161" s="73"/>
      <c r="IAV161" s="73"/>
      <c r="IAW161" s="73"/>
      <c r="IAX161" s="73"/>
      <c r="IAY161" s="73"/>
      <c r="IAZ161" s="73"/>
      <c r="IBA161" s="73"/>
      <c r="IBB161" s="73"/>
      <c r="IBC161" s="73"/>
      <c r="IBD161" s="73"/>
      <c r="IBE161" s="73"/>
      <c r="IBF161" s="73"/>
      <c r="IBG161" s="73"/>
      <c r="IBH161" s="73"/>
      <c r="IBI161" s="73"/>
      <c r="IBJ161" s="73"/>
      <c r="IBK161" s="73"/>
      <c r="IBL161" s="73"/>
      <c r="IBM161" s="73"/>
      <c r="IBN161" s="73"/>
      <c r="IBO161" s="73"/>
      <c r="IBP161" s="73"/>
      <c r="IBQ161" s="73"/>
      <c r="IBR161" s="73"/>
      <c r="IBS161" s="73"/>
      <c r="IBT161" s="73"/>
      <c r="IBU161" s="73"/>
      <c r="IBV161" s="73"/>
      <c r="IBW161" s="73"/>
      <c r="IBX161" s="73"/>
      <c r="IBY161" s="73"/>
      <c r="IBZ161" s="73"/>
      <c r="ICA161" s="73"/>
      <c r="ICB161" s="73"/>
      <c r="ICC161" s="73"/>
      <c r="ICD161" s="73"/>
      <c r="ICE161" s="73"/>
      <c r="ICF161" s="73"/>
      <c r="ICG161" s="73"/>
      <c r="ICH161" s="73"/>
      <c r="ICI161" s="73"/>
      <c r="ICJ161" s="73"/>
      <c r="ICK161" s="73"/>
      <c r="ICL161" s="73"/>
      <c r="ICM161" s="73"/>
      <c r="ICN161" s="73"/>
      <c r="ICO161" s="73"/>
      <c r="ICP161" s="73"/>
      <c r="ICQ161" s="73"/>
      <c r="ICR161" s="73"/>
      <c r="ICS161" s="73"/>
      <c r="ICT161" s="73"/>
      <c r="ICU161" s="73"/>
      <c r="ICV161" s="73"/>
      <c r="ICW161" s="73"/>
      <c r="ICX161" s="73"/>
      <c r="ICY161" s="73"/>
      <c r="ICZ161" s="73"/>
      <c r="IDA161" s="73"/>
      <c r="IDB161" s="73"/>
      <c r="IDC161" s="73"/>
      <c r="IDD161" s="73"/>
      <c r="IDE161" s="73"/>
      <c r="IDF161" s="73"/>
      <c r="IDG161" s="73"/>
      <c r="IDH161" s="73"/>
      <c r="IDI161" s="73"/>
      <c r="IDJ161" s="73"/>
      <c r="IDK161" s="73"/>
      <c r="IDL161" s="73"/>
      <c r="IDM161" s="73"/>
      <c r="IDN161" s="73"/>
      <c r="IDO161" s="73"/>
      <c r="IDP161" s="73"/>
      <c r="IDQ161" s="73"/>
      <c r="IDR161" s="73"/>
      <c r="IDS161" s="73"/>
      <c r="IDT161" s="73"/>
      <c r="IDU161" s="73"/>
      <c r="IDV161" s="73"/>
      <c r="IDW161" s="73"/>
      <c r="IDX161" s="73"/>
      <c r="IDY161" s="73"/>
      <c r="IDZ161" s="73"/>
      <c r="IEA161" s="73"/>
      <c r="IEB161" s="73"/>
      <c r="IEC161" s="73"/>
      <c r="IED161" s="73"/>
      <c r="IEE161" s="73"/>
      <c r="IEF161" s="73"/>
      <c r="IEG161" s="73"/>
      <c r="IEH161" s="73"/>
      <c r="IEI161" s="73"/>
      <c r="IEJ161" s="73"/>
      <c r="IEK161" s="73"/>
      <c r="IEL161" s="73"/>
      <c r="IEM161" s="73"/>
      <c r="IEN161" s="73"/>
      <c r="IEO161" s="73"/>
      <c r="IEP161" s="73"/>
      <c r="IEQ161" s="73"/>
      <c r="IER161" s="73"/>
      <c r="IES161" s="73"/>
      <c r="IET161" s="73"/>
      <c r="IEU161" s="73"/>
      <c r="IEV161" s="73"/>
      <c r="IEW161" s="73"/>
      <c r="IEX161" s="73"/>
      <c r="IEY161" s="73"/>
      <c r="IEZ161" s="73"/>
      <c r="IFA161" s="73"/>
      <c r="IFB161" s="73"/>
      <c r="IFC161" s="73"/>
      <c r="IFD161" s="73"/>
      <c r="IFE161" s="73"/>
      <c r="IFF161" s="73"/>
      <c r="IFG161" s="73"/>
      <c r="IFH161" s="73"/>
      <c r="IFI161" s="73"/>
      <c r="IFJ161" s="73"/>
      <c r="IFK161" s="73"/>
      <c r="IFL161" s="73"/>
      <c r="IFM161" s="73"/>
      <c r="IFN161" s="73"/>
      <c r="IFO161" s="73"/>
      <c r="IFP161" s="73"/>
      <c r="IFQ161" s="73"/>
      <c r="IFR161" s="73"/>
      <c r="IFS161" s="73"/>
      <c r="IFT161" s="73"/>
      <c r="IFU161" s="73"/>
      <c r="IFV161" s="73"/>
      <c r="IFW161" s="73"/>
      <c r="IFX161" s="73"/>
      <c r="IFY161" s="73"/>
      <c r="IFZ161" s="73"/>
      <c r="IGA161" s="73"/>
      <c r="IGB161" s="73"/>
      <c r="IGC161" s="73"/>
      <c r="IGD161" s="73"/>
      <c r="IGE161" s="73"/>
      <c r="IGF161" s="73"/>
      <c r="IGG161" s="73"/>
      <c r="IGH161" s="73"/>
      <c r="IGI161" s="73"/>
      <c r="IGJ161" s="73"/>
      <c r="IGK161" s="73"/>
      <c r="IGL161" s="73"/>
      <c r="IGM161" s="73"/>
      <c r="IGN161" s="73"/>
      <c r="IGO161" s="73"/>
      <c r="IGP161" s="73"/>
      <c r="IGQ161" s="73"/>
      <c r="IGR161" s="73"/>
      <c r="IGS161" s="73"/>
      <c r="IGT161" s="73"/>
      <c r="IGU161" s="73"/>
      <c r="IGV161" s="73"/>
      <c r="IGW161" s="73"/>
      <c r="IGX161" s="73"/>
      <c r="IGY161" s="73"/>
      <c r="IGZ161" s="73"/>
      <c r="IHA161" s="73"/>
      <c r="IHB161" s="73"/>
      <c r="IHC161" s="73"/>
      <c r="IHD161" s="73"/>
      <c r="IHE161" s="73"/>
      <c r="IHF161" s="73"/>
      <c r="IHG161" s="73"/>
      <c r="IHH161" s="73"/>
      <c r="IHI161" s="73"/>
      <c r="IHJ161" s="73"/>
      <c r="IHK161" s="73"/>
      <c r="IHL161" s="73"/>
      <c r="IHM161" s="73"/>
      <c r="IHN161" s="73"/>
      <c r="IHO161" s="73"/>
      <c r="IHP161" s="73"/>
      <c r="IHQ161" s="73"/>
      <c r="IHR161" s="73"/>
      <c r="IHS161" s="73"/>
      <c r="IHT161" s="73"/>
      <c r="IHU161" s="73"/>
      <c r="IHV161" s="73"/>
      <c r="IHW161" s="73"/>
      <c r="IHX161" s="73"/>
      <c r="IHY161" s="73"/>
      <c r="IHZ161" s="73"/>
      <c r="IIA161" s="73"/>
      <c r="IIB161" s="73"/>
      <c r="IIC161" s="73"/>
      <c r="IID161" s="73"/>
      <c r="IIE161" s="73"/>
      <c r="IIF161" s="73"/>
      <c r="IIG161" s="73"/>
      <c r="IIH161" s="73"/>
      <c r="III161" s="73"/>
      <c r="IIJ161" s="73"/>
      <c r="IIK161" s="73"/>
      <c r="IIL161" s="73"/>
      <c r="IIM161" s="73"/>
      <c r="IIN161" s="73"/>
      <c r="IIO161" s="73"/>
      <c r="IIP161" s="73"/>
      <c r="IIQ161" s="73"/>
      <c r="IIR161" s="73"/>
      <c r="IIS161" s="73"/>
      <c r="IIT161" s="73"/>
      <c r="IIU161" s="73"/>
      <c r="IIV161" s="73"/>
      <c r="IIW161" s="73"/>
      <c r="IIX161" s="73"/>
      <c r="IIY161" s="73"/>
      <c r="IIZ161" s="73"/>
      <c r="IJA161" s="73"/>
      <c r="IJB161" s="73"/>
      <c r="IJC161" s="73"/>
      <c r="IJD161" s="73"/>
      <c r="IJE161" s="73"/>
      <c r="IJF161" s="73"/>
      <c r="IJG161" s="73"/>
      <c r="IJH161" s="73"/>
      <c r="IJI161" s="73"/>
      <c r="IJJ161" s="73"/>
      <c r="IJK161" s="73"/>
      <c r="IJL161" s="73"/>
      <c r="IJM161" s="73"/>
      <c r="IJN161" s="73"/>
      <c r="IJO161" s="73"/>
      <c r="IJP161" s="73"/>
      <c r="IJQ161" s="73"/>
      <c r="IJR161" s="73"/>
      <c r="IJS161" s="73"/>
      <c r="IJT161" s="73"/>
      <c r="IJU161" s="73"/>
      <c r="IJV161" s="73"/>
      <c r="IJW161" s="73"/>
      <c r="IJX161" s="73"/>
      <c r="IJY161" s="73"/>
      <c r="IJZ161" s="73"/>
      <c r="IKA161" s="73"/>
      <c r="IKB161" s="73"/>
      <c r="IKC161" s="73"/>
      <c r="IKD161" s="73"/>
      <c r="IKE161" s="73"/>
      <c r="IKF161" s="73"/>
      <c r="IKG161" s="73"/>
      <c r="IKH161" s="73"/>
      <c r="IKI161" s="73"/>
      <c r="IKJ161" s="73"/>
      <c r="IKK161" s="73"/>
      <c r="IKL161" s="73"/>
      <c r="IKM161" s="73"/>
      <c r="IKN161" s="73"/>
      <c r="IKO161" s="73"/>
      <c r="IKP161" s="73"/>
      <c r="IKQ161" s="73"/>
      <c r="IKR161" s="73"/>
      <c r="IKS161" s="73"/>
      <c r="IKT161" s="73"/>
      <c r="IKU161" s="73"/>
      <c r="IKV161" s="73"/>
      <c r="IKW161" s="73"/>
      <c r="IKX161" s="73"/>
      <c r="IKY161" s="73"/>
      <c r="IKZ161" s="73"/>
      <c r="ILA161" s="73"/>
      <c r="ILB161" s="73"/>
      <c r="ILC161" s="73"/>
      <c r="ILD161" s="73"/>
      <c r="ILE161" s="73"/>
      <c r="ILF161" s="73"/>
      <c r="ILG161" s="73"/>
      <c r="ILH161" s="73"/>
      <c r="ILI161" s="73"/>
      <c r="ILJ161" s="73"/>
      <c r="ILK161" s="73"/>
      <c r="ILL161" s="73"/>
      <c r="ILM161" s="73"/>
      <c r="ILN161" s="73"/>
      <c r="ILO161" s="73"/>
      <c r="ILP161" s="73"/>
      <c r="ILQ161" s="73"/>
      <c r="ILR161" s="73"/>
      <c r="ILS161" s="73"/>
      <c r="ILT161" s="73"/>
      <c r="ILU161" s="73"/>
      <c r="ILV161" s="73"/>
      <c r="ILW161" s="73"/>
      <c r="ILX161" s="73"/>
      <c r="ILY161" s="73"/>
      <c r="ILZ161" s="73"/>
      <c r="IMA161" s="73"/>
      <c r="IMB161" s="73"/>
      <c r="IMC161" s="73"/>
      <c r="IMD161" s="73"/>
      <c r="IME161" s="73"/>
      <c r="IMF161" s="73"/>
      <c r="IMG161" s="73"/>
      <c r="IMH161" s="73"/>
      <c r="IMI161" s="73"/>
      <c r="IMJ161" s="73"/>
      <c r="IMK161" s="73"/>
      <c r="IML161" s="73"/>
      <c r="IMM161" s="73"/>
      <c r="IMN161" s="73"/>
      <c r="IMO161" s="73"/>
      <c r="IMP161" s="73"/>
      <c r="IMQ161" s="73"/>
      <c r="IMR161" s="73"/>
      <c r="IMS161" s="73"/>
      <c r="IMT161" s="73"/>
      <c r="IMU161" s="73"/>
      <c r="IMV161" s="73"/>
      <c r="IMW161" s="73"/>
      <c r="IMX161" s="73"/>
      <c r="IMY161" s="73"/>
      <c r="IMZ161" s="73"/>
      <c r="INA161" s="73"/>
      <c r="INB161" s="73"/>
      <c r="INC161" s="73"/>
      <c r="IND161" s="73"/>
      <c r="INE161" s="73"/>
      <c r="INF161" s="73"/>
      <c r="ING161" s="73"/>
      <c r="INH161" s="73"/>
      <c r="INI161" s="73"/>
      <c r="INJ161" s="73"/>
      <c r="INK161" s="73"/>
      <c r="INL161" s="73"/>
      <c r="INM161" s="73"/>
      <c r="INN161" s="73"/>
      <c r="INO161" s="73"/>
      <c r="INP161" s="73"/>
      <c r="INQ161" s="73"/>
      <c r="INR161" s="73"/>
      <c r="INS161" s="73"/>
      <c r="INT161" s="73"/>
      <c r="INU161" s="73"/>
      <c r="INV161" s="73"/>
      <c r="INW161" s="73"/>
      <c r="INX161" s="73"/>
      <c r="INY161" s="73"/>
      <c r="INZ161" s="73"/>
      <c r="IOA161" s="73"/>
      <c r="IOB161" s="73"/>
      <c r="IOC161" s="73"/>
      <c r="IOD161" s="73"/>
      <c r="IOE161" s="73"/>
      <c r="IOF161" s="73"/>
      <c r="IOG161" s="73"/>
      <c r="IOH161" s="73"/>
      <c r="IOI161" s="73"/>
      <c r="IOJ161" s="73"/>
      <c r="IOK161" s="73"/>
      <c r="IOL161" s="73"/>
      <c r="IOM161" s="73"/>
      <c r="ION161" s="73"/>
      <c r="IOO161" s="73"/>
      <c r="IOP161" s="73"/>
      <c r="IOQ161" s="73"/>
      <c r="IOR161" s="73"/>
      <c r="IOS161" s="73"/>
      <c r="IOT161" s="73"/>
      <c r="IOU161" s="73"/>
      <c r="IOV161" s="73"/>
      <c r="IOW161" s="73"/>
      <c r="IOX161" s="73"/>
      <c r="IOY161" s="73"/>
      <c r="IOZ161" s="73"/>
      <c r="IPA161" s="73"/>
      <c r="IPB161" s="73"/>
      <c r="IPC161" s="73"/>
      <c r="IPD161" s="73"/>
      <c r="IPE161" s="73"/>
      <c r="IPF161" s="73"/>
      <c r="IPG161" s="73"/>
      <c r="IPH161" s="73"/>
      <c r="IPI161" s="73"/>
      <c r="IPJ161" s="73"/>
      <c r="IPK161" s="73"/>
      <c r="IPL161" s="73"/>
      <c r="IPM161" s="73"/>
      <c r="IPN161" s="73"/>
      <c r="IPO161" s="73"/>
      <c r="IPP161" s="73"/>
      <c r="IPQ161" s="73"/>
      <c r="IPR161" s="73"/>
      <c r="IPS161" s="73"/>
      <c r="IPT161" s="73"/>
      <c r="IPU161" s="73"/>
      <c r="IPV161" s="73"/>
      <c r="IPW161" s="73"/>
      <c r="IPX161" s="73"/>
      <c r="IPY161" s="73"/>
      <c r="IPZ161" s="73"/>
      <c r="IQA161" s="73"/>
      <c r="IQB161" s="73"/>
      <c r="IQC161" s="73"/>
      <c r="IQD161" s="73"/>
      <c r="IQE161" s="73"/>
      <c r="IQF161" s="73"/>
      <c r="IQG161" s="73"/>
      <c r="IQH161" s="73"/>
      <c r="IQI161" s="73"/>
      <c r="IQJ161" s="73"/>
      <c r="IQK161" s="73"/>
      <c r="IQL161" s="73"/>
      <c r="IQM161" s="73"/>
      <c r="IQN161" s="73"/>
      <c r="IQO161" s="73"/>
      <c r="IQP161" s="73"/>
      <c r="IQQ161" s="73"/>
      <c r="IQR161" s="73"/>
      <c r="IQS161" s="73"/>
      <c r="IQT161" s="73"/>
      <c r="IQU161" s="73"/>
      <c r="IQV161" s="73"/>
      <c r="IQW161" s="73"/>
      <c r="IQX161" s="73"/>
      <c r="IQY161" s="73"/>
      <c r="IQZ161" s="73"/>
      <c r="IRA161" s="73"/>
      <c r="IRB161" s="73"/>
      <c r="IRC161" s="73"/>
      <c r="IRD161" s="73"/>
      <c r="IRE161" s="73"/>
      <c r="IRF161" s="73"/>
      <c r="IRG161" s="73"/>
      <c r="IRH161" s="73"/>
      <c r="IRI161" s="73"/>
      <c r="IRJ161" s="73"/>
      <c r="IRK161" s="73"/>
      <c r="IRL161" s="73"/>
      <c r="IRM161" s="73"/>
      <c r="IRN161" s="73"/>
      <c r="IRO161" s="73"/>
      <c r="IRP161" s="73"/>
      <c r="IRQ161" s="73"/>
      <c r="IRR161" s="73"/>
      <c r="IRS161" s="73"/>
      <c r="IRT161" s="73"/>
      <c r="IRU161" s="73"/>
      <c r="IRV161" s="73"/>
      <c r="IRW161" s="73"/>
      <c r="IRX161" s="73"/>
      <c r="IRY161" s="73"/>
      <c r="IRZ161" s="73"/>
      <c r="ISA161" s="73"/>
      <c r="ISB161" s="73"/>
      <c r="ISC161" s="73"/>
      <c r="ISD161" s="73"/>
      <c r="ISE161" s="73"/>
      <c r="ISF161" s="73"/>
      <c r="ISG161" s="73"/>
      <c r="ISH161" s="73"/>
      <c r="ISI161" s="73"/>
      <c r="ISJ161" s="73"/>
      <c r="ISK161" s="73"/>
      <c r="ISL161" s="73"/>
      <c r="ISM161" s="73"/>
      <c r="ISN161" s="73"/>
      <c r="ISO161" s="73"/>
      <c r="ISP161" s="73"/>
      <c r="ISQ161" s="73"/>
      <c r="ISR161" s="73"/>
      <c r="ISS161" s="73"/>
      <c r="IST161" s="73"/>
      <c r="ISU161" s="73"/>
      <c r="ISV161" s="73"/>
      <c r="ISW161" s="73"/>
      <c r="ISX161" s="73"/>
      <c r="ISY161" s="73"/>
      <c r="ISZ161" s="73"/>
      <c r="ITA161" s="73"/>
      <c r="ITB161" s="73"/>
      <c r="ITC161" s="73"/>
      <c r="ITD161" s="73"/>
      <c r="ITE161" s="73"/>
      <c r="ITF161" s="73"/>
      <c r="ITG161" s="73"/>
      <c r="ITH161" s="73"/>
      <c r="ITI161" s="73"/>
      <c r="ITJ161" s="73"/>
      <c r="ITK161" s="73"/>
      <c r="ITL161" s="73"/>
      <c r="ITM161" s="73"/>
      <c r="ITN161" s="73"/>
      <c r="ITO161" s="73"/>
      <c r="ITP161" s="73"/>
      <c r="ITQ161" s="73"/>
      <c r="ITR161" s="73"/>
      <c r="ITS161" s="73"/>
      <c r="ITT161" s="73"/>
      <c r="ITU161" s="73"/>
      <c r="ITV161" s="73"/>
      <c r="ITW161" s="73"/>
      <c r="ITX161" s="73"/>
      <c r="ITY161" s="73"/>
      <c r="ITZ161" s="73"/>
      <c r="IUA161" s="73"/>
      <c r="IUB161" s="73"/>
      <c r="IUC161" s="73"/>
      <c r="IUD161" s="73"/>
      <c r="IUE161" s="73"/>
      <c r="IUF161" s="73"/>
      <c r="IUG161" s="73"/>
      <c r="IUH161" s="73"/>
      <c r="IUI161" s="73"/>
      <c r="IUJ161" s="73"/>
      <c r="IUK161" s="73"/>
      <c r="IUL161" s="73"/>
      <c r="IUM161" s="73"/>
      <c r="IUN161" s="73"/>
      <c r="IUO161" s="73"/>
      <c r="IUP161" s="73"/>
      <c r="IUQ161" s="73"/>
      <c r="IUR161" s="73"/>
      <c r="IUS161" s="73"/>
      <c r="IUT161" s="73"/>
      <c r="IUU161" s="73"/>
      <c r="IUV161" s="73"/>
      <c r="IUW161" s="73"/>
      <c r="IUX161" s="73"/>
      <c r="IUY161" s="73"/>
      <c r="IUZ161" s="73"/>
      <c r="IVA161" s="73"/>
      <c r="IVB161" s="73"/>
      <c r="IVC161" s="73"/>
      <c r="IVD161" s="73"/>
      <c r="IVE161" s="73"/>
      <c r="IVF161" s="73"/>
      <c r="IVG161" s="73"/>
      <c r="IVH161" s="73"/>
      <c r="IVI161" s="73"/>
      <c r="IVJ161" s="73"/>
      <c r="IVK161" s="73"/>
      <c r="IVL161" s="73"/>
      <c r="IVM161" s="73"/>
      <c r="IVN161" s="73"/>
      <c r="IVO161" s="73"/>
      <c r="IVP161" s="73"/>
      <c r="IVQ161" s="73"/>
      <c r="IVR161" s="73"/>
      <c r="IVS161" s="73"/>
      <c r="IVT161" s="73"/>
      <c r="IVU161" s="73"/>
      <c r="IVV161" s="73"/>
      <c r="IVW161" s="73"/>
      <c r="IVX161" s="73"/>
      <c r="IVY161" s="73"/>
      <c r="IVZ161" s="73"/>
      <c r="IWA161" s="73"/>
      <c r="IWB161" s="73"/>
      <c r="IWC161" s="73"/>
      <c r="IWD161" s="73"/>
      <c r="IWE161" s="73"/>
      <c r="IWF161" s="73"/>
      <c r="IWG161" s="73"/>
      <c r="IWH161" s="73"/>
      <c r="IWI161" s="73"/>
      <c r="IWJ161" s="73"/>
      <c r="IWK161" s="73"/>
      <c r="IWL161" s="73"/>
      <c r="IWM161" s="73"/>
      <c r="IWN161" s="73"/>
      <c r="IWO161" s="73"/>
      <c r="IWP161" s="73"/>
      <c r="IWQ161" s="73"/>
      <c r="IWR161" s="73"/>
      <c r="IWS161" s="73"/>
      <c r="IWT161" s="73"/>
      <c r="IWU161" s="73"/>
      <c r="IWV161" s="73"/>
      <c r="IWW161" s="73"/>
      <c r="IWX161" s="73"/>
      <c r="IWY161" s="73"/>
      <c r="IWZ161" s="73"/>
      <c r="IXA161" s="73"/>
      <c r="IXB161" s="73"/>
      <c r="IXC161" s="73"/>
      <c r="IXD161" s="73"/>
      <c r="IXE161" s="73"/>
      <c r="IXF161" s="73"/>
      <c r="IXG161" s="73"/>
      <c r="IXH161" s="73"/>
      <c r="IXI161" s="73"/>
      <c r="IXJ161" s="73"/>
      <c r="IXK161" s="73"/>
      <c r="IXL161" s="73"/>
      <c r="IXM161" s="73"/>
      <c r="IXN161" s="73"/>
      <c r="IXO161" s="73"/>
      <c r="IXP161" s="73"/>
      <c r="IXQ161" s="73"/>
      <c r="IXR161" s="73"/>
      <c r="IXS161" s="73"/>
      <c r="IXT161" s="73"/>
      <c r="IXU161" s="73"/>
      <c r="IXV161" s="73"/>
      <c r="IXW161" s="73"/>
      <c r="IXX161" s="73"/>
      <c r="IXY161" s="73"/>
      <c r="IXZ161" s="73"/>
      <c r="IYA161" s="73"/>
      <c r="IYB161" s="73"/>
      <c r="IYC161" s="73"/>
      <c r="IYD161" s="73"/>
      <c r="IYE161" s="73"/>
      <c r="IYF161" s="73"/>
      <c r="IYG161" s="73"/>
      <c r="IYH161" s="73"/>
      <c r="IYI161" s="73"/>
      <c r="IYJ161" s="73"/>
      <c r="IYK161" s="73"/>
      <c r="IYL161" s="73"/>
      <c r="IYM161" s="73"/>
      <c r="IYN161" s="73"/>
      <c r="IYO161" s="73"/>
      <c r="IYP161" s="73"/>
      <c r="IYQ161" s="73"/>
      <c r="IYR161" s="73"/>
      <c r="IYS161" s="73"/>
      <c r="IYT161" s="73"/>
      <c r="IYU161" s="73"/>
      <c r="IYV161" s="73"/>
      <c r="IYW161" s="73"/>
      <c r="IYX161" s="73"/>
      <c r="IYY161" s="73"/>
      <c r="IYZ161" s="73"/>
      <c r="IZA161" s="73"/>
      <c r="IZB161" s="73"/>
      <c r="IZC161" s="73"/>
      <c r="IZD161" s="73"/>
      <c r="IZE161" s="73"/>
      <c r="IZF161" s="73"/>
      <c r="IZG161" s="73"/>
      <c r="IZH161" s="73"/>
      <c r="IZI161" s="73"/>
      <c r="IZJ161" s="73"/>
      <c r="IZK161" s="73"/>
      <c r="IZL161" s="73"/>
      <c r="IZM161" s="73"/>
      <c r="IZN161" s="73"/>
      <c r="IZO161" s="73"/>
      <c r="IZP161" s="73"/>
      <c r="IZQ161" s="73"/>
      <c r="IZR161" s="73"/>
      <c r="IZS161" s="73"/>
      <c r="IZT161" s="73"/>
      <c r="IZU161" s="73"/>
      <c r="IZV161" s="73"/>
      <c r="IZW161" s="73"/>
      <c r="IZX161" s="73"/>
      <c r="IZY161" s="73"/>
      <c r="IZZ161" s="73"/>
      <c r="JAA161" s="73"/>
      <c r="JAB161" s="73"/>
      <c r="JAC161" s="73"/>
      <c r="JAD161" s="73"/>
      <c r="JAE161" s="73"/>
      <c r="JAF161" s="73"/>
      <c r="JAG161" s="73"/>
      <c r="JAH161" s="73"/>
      <c r="JAI161" s="73"/>
      <c r="JAJ161" s="73"/>
      <c r="JAK161" s="73"/>
      <c r="JAL161" s="73"/>
      <c r="JAM161" s="73"/>
      <c r="JAN161" s="73"/>
      <c r="JAO161" s="73"/>
      <c r="JAP161" s="73"/>
      <c r="JAQ161" s="73"/>
      <c r="JAR161" s="73"/>
      <c r="JAS161" s="73"/>
      <c r="JAT161" s="73"/>
      <c r="JAU161" s="73"/>
      <c r="JAV161" s="73"/>
      <c r="JAW161" s="73"/>
      <c r="JAX161" s="73"/>
      <c r="JAY161" s="73"/>
      <c r="JAZ161" s="73"/>
      <c r="JBA161" s="73"/>
      <c r="JBB161" s="73"/>
      <c r="JBC161" s="73"/>
      <c r="JBD161" s="73"/>
      <c r="JBE161" s="73"/>
      <c r="JBF161" s="73"/>
      <c r="JBG161" s="73"/>
      <c r="JBH161" s="73"/>
      <c r="JBI161" s="73"/>
      <c r="JBJ161" s="73"/>
      <c r="JBK161" s="73"/>
      <c r="JBL161" s="73"/>
      <c r="JBM161" s="73"/>
      <c r="JBN161" s="73"/>
      <c r="JBO161" s="73"/>
      <c r="JBP161" s="73"/>
      <c r="JBQ161" s="73"/>
      <c r="JBR161" s="73"/>
      <c r="JBS161" s="73"/>
      <c r="JBT161" s="73"/>
      <c r="JBU161" s="73"/>
      <c r="JBV161" s="73"/>
      <c r="JBW161" s="73"/>
      <c r="JBX161" s="73"/>
      <c r="JBY161" s="73"/>
      <c r="JBZ161" s="73"/>
      <c r="JCA161" s="73"/>
      <c r="JCB161" s="73"/>
      <c r="JCC161" s="73"/>
      <c r="JCD161" s="73"/>
      <c r="JCE161" s="73"/>
      <c r="JCF161" s="73"/>
      <c r="JCG161" s="73"/>
      <c r="JCH161" s="73"/>
      <c r="JCI161" s="73"/>
      <c r="JCJ161" s="73"/>
      <c r="JCK161" s="73"/>
      <c r="JCL161" s="73"/>
      <c r="JCM161" s="73"/>
      <c r="JCN161" s="73"/>
      <c r="JCO161" s="73"/>
      <c r="JCP161" s="73"/>
      <c r="JCQ161" s="73"/>
      <c r="JCR161" s="73"/>
      <c r="JCS161" s="73"/>
      <c r="JCT161" s="73"/>
      <c r="JCU161" s="73"/>
      <c r="JCV161" s="73"/>
      <c r="JCW161" s="73"/>
      <c r="JCX161" s="73"/>
      <c r="JCY161" s="73"/>
      <c r="JCZ161" s="73"/>
      <c r="JDA161" s="73"/>
      <c r="JDB161" s="73"/>
      <c r="JDC161" s="73"/>
      <c r="JDD161" s="73"/>
      <c r="JDE161" s="73"/>
      <c r="JDF161" s="73"/>
      <c r="JDG161" s="73"/>
      <c r="JDH161" s="73"/>
      <c r="JDI161" s="73"/>
      <c r="JDJ161" s="73"/>
      <c r="JDK161" s="73"/>
      <c r="JDL161" s="73"/>
      <c r="JDM161" s="73"/>
      <c r="JDN161" s="73"/>
      <c r="JDO161" s="73"/>
      <c r="JDP161" s="73"/>
      <c r="JDQ161" s="73"/>
      <c r="JDR161" s="73"/>
      <c r="JDS161" s="73"/>
      <c r="JDT161" s="73"/>
      <c r="JDU161" s="73"/>
      <c r="JDV161" s="73"/>
      <c r="JDW161" s="73"/>
      <c r="JDX161" s="73"/>
      <c r="JDY161" s="73"/>
      <c r="JDZ161" s="73"/>
      <c r="JEA161" s="73"/>
      <c r="JEB161" s="73"/>
      <c r="JEC161" s="73"/>
      <c r="JED161" s="73"/>
      <c r="JEE161" s="73"/>
      <c r="JEF161" s="73"/>
      <c r="JEG161" s="73"/>
      <c r="JEH161" s="73"/>
      <c r="JEI161" s="73"/>
      <c r="JEJ161" s="73"/>
      <c r="JEK161" s="73"/>
      <c r="JEL161" s="73"/>
      <c r="JEM161" s="73"/>
      <c r="JEN161" s="73"/>
      <c r="JEO161" s="73"/>
      <c r="JEP161" s="73"/>
      <c r="JEQ161" s="73"/>
      <c r="JER161" s="73"/>
      <c r="JES161" s="73"/>
      <c r="JET161" s="73"/>
      <c r="JEU161" s="73"/>
      <c r="JEV161" s="73"/>
      <c r="JEW161" s="73"/>
      <c r="JEX161" s="73"/>
      <c r="JEY161" s="73"/>
      <c r="JEZ161" s="73"/>
      <c r="JFA161" s="73"/>
      <c r="JFB161" s="73"/>
      <c r="JFC161" s="73"/>
      <c r="JFD161" s="73"/>
      <c r="JFE161" s="73"/>
      <c r="JFF161" s="73"/>
      <c r="JFG161" s="73"/>
      <c r="JFH161" s="73"/>
      <c r="JFI161" s="73"/>
      <c r="JFJ161" s="73"/>
      <c r="JFK161" s="73"/>
      <c r="JFL161" s="73"/>
      <c r="JFM161" s="73"/>
      <c r="JFN161" s="73"/>
      <c r="JFO161" s="73"/>
      <c r="JFP161" s="73"/>
      <c r="JFQ161" s="73"/>
      <c r="JFR161" s="73"/>
      <c r="JFS161" s="73"/>
      <c r="JFT161" s="73"/>
      <c r="JFU161" s="73"/>
      <c r="JFV161" s="73"/>
      <c r="JFW161" s="73"/>
      <c r="JFX161" s="73"/>
      <c r="JFY161" s="73"/>
      <c r="JFZ161" s="73"/>
      <c r="JGA161" s="73"/>
      <c r="JGB161" s="73"/>
      <c r="JGC161" s="73"/>
      <c r="JGD161" s="73"/>
      <c r="JGE161" s="73"/>
      <c r="JGF161" s="73"/>
      <c r="JGG161" s="73"/>
      <c r="JGH161" s="73"/>
      <c r="JGI161" s="73"/>
      <c r="JGJ161" s="73"/>
      <c r="JGK161" s="73"/>
      <c r="JGL161" s="73"/>
      <c r="JGM161" s="73"/>
      <c r="JGN161" s="73"/>
      <c r="JGO161" s="73"/>
      <c r="JGP161" s="73"/>
      <c r="JGQ161" s="73"/>
      <c r="JGR161" s="73"/>
      <c r="JGS161" s="73"/>
      <c r="JGT161" s="73"/>
      <c r="JGU161" s="73"/>
      <c r="JGV161" s="73"/>
      <c r="JGW161" s="73"/>
      <c r="JGX161" s="73"/>
      <c r="JGY161" s="73"/>
      <c r="JGZ161" s="73"/>
      <c r="JHA161" s="73"/>
      <c r="JHB161" s="73"/>
      <c r="JHC161" s="73"/>
      <c r="JHD161" s="73"/>
      <c r="JHE161" s="73"/>
      <c r="JHF161" s="73"/>
      <c r="JHG161" s="73"/>
      <c r="JHH161" s="73"/>
      <c r="JHI161" s="73"/>
      <c r="JHJ161" s="73"/>
      <c r="JHK161" s="73"/>
      <c r="JHL161" s="73"/>
      <c r="JHM161" s="73"/>
      <c r="JHN161" s="73"/>
      <c r="JHO161" s="73"/>
      <c r="JHP161" s="73"/>
      <c r="JHQ161" s="73"/>
      <c r="JHR161" s="73"/>
      <c r="JHS161" s="73"/>
      <c r="JHT161" s="73"/>
      <c r="JHU161" s="73"/>
      <c r="JHV161" s="73"/>
      <c r="JHW161" s="73"/>
      <c r="JHX161" s="73"/>
      <c r="JHY161" s="73"/>
      <c r="JHZ161" s="73"/>
      <c r="JIA161" s="73"/>
      <c r="JIB161" s="73"/>
      <c r="JIC161" s="73"/>
      <c r="JID161" s="73"/>
      <c r="JIE161" s="73"/>
      <c r="JIF161" s="73"/>
      <c r="JIG161" s="73"/>
      <c r="JIH161" s="73"/>
      <c r="JII161" s="73"/>
      <c r="JIJ161" s="73"/>
      <c r="JIK161" s="73"/>
      <c r="JIL161" s="73"/>
      <c r="JIM161" s="73"/>
      <c r="JIN161" s="73"/>
      <c r="JIO161" s="73"/>
      <c r="JIP161" s="73"/>
      <c r="JIQ161" s="73"/>
      <c r="JIR161" s="73"/>
      <c r="JIS161" s="73"/>
      <c r="JIT161" s="73"/>
      <c r="JIU161" s="73"/>
      <c r="JIV161" s="73"/>
      <c r="JIW161" s="73"/>
      <c r="JIX161" s="73"/>
      <c r="JIY161" s="73"/>
      <c r="JIZ161" s="73"/>
      <c r="JJA161" s="73"/>
      <c r="JJB161" s="73"/>
      <c r="JJC161" s="73"/>
      <c r="JJD161" s="73"/>
      <c r="JJE161" s="73"/>
      <c r="JJF161" s="73"/>
      <c r="JJG161" s="73"/>
      <c r="JJH161" s="73"/>
      <c r="JJI161" s="73"/>
      <c r="JJJ161" s="73"/>
      <c r="JJK161" s="73"/>
      <c r="JJL161" s="73"/>
      <c r="JJM161" s="73"/>
      <c r="JJN161" s="73"/>
      <c r="JJO161" s="73"/>
      <c r="JJP161" s="73"/>
      <c r="JJQ161" s="73"/>
      <c r="JJR161" s="73"/>
      <c r="JJS161" s="73"/>
      <c r="JJT161" s="73"/>
      <c r="JJU161" s="73"/>
      <c r="JJV161" s="73"/>
      <c r="JJW161" s="73"/>
      <c r="JJX161" s="73"/>
      <c r="JJY161" s="73"/>
      <c r="JJZ161" s="73"/>
      <c r="JKA161" s="73"/>
      <c r="JKB161" s="73"/>
      <c r="JKC161" s="73"/>
      <c r="JKD161" s="73"/>
      <c r="JKE161" s="73"/>
      <c r="JKF161" s="73"/>
      <c r="JKG161" s="73"/>
      <c r="JKH161" s="73"/>
      <c r="JKI161" s="73"/>
      <c r="JKJ161" s="73"/>
      <c r="JKK161" s="73"/>
      <c r="JKL161" s="73"/>
      <c r="JKM161" s="73"/>
      <c r="JKN161" s="73"/>
      <c r="JKO161" s="73"/>
      <c r="JKP161" s="73"/>
      <c r="JKQ161" s="73"/>
      <c r="JKR161" s="73"/>
      <c r="JKS161" s="73"/>
      <c r="JKT161" s="73"/>
      <c r="JKU161" s="73"/>
      <c r="JKV161" s="73"/>
      <c r="JKW161" s="73"/>
      <c r="JKX161" s="73"/>
      <c r="JKY161" s="73"/>
      <c r="JKZ161" s="73"/>
      <c r="JLA161" s="73"/>
      <c r="JLB161" s="73"/>
      <c r="JLC161" s="73"/>
      <c r="JLD161" s="73"/>
      <c r="JLE161" s="73"/>
      <c r="JLF161" s="73"/>
      <c r="JLG161" s="73"/>
      <c r="JLH161" s="73"/>
      <c r="JLI161" s="73"/>
      <c r="JLJ161" s="73"/>
      <c r="JLK161" s="73"/>
      <c r="JLL161" s="73"/>
      <c r="JLM161" s="73"/>
      <c r="JLN161" s="73"/>
      <c r="JLO161" s="73"/>
      <c r="JLP161" s="73"/>
      <c r="JLQ161" s="73"/>
      <c r="JLR161" s="73"/>
      <c r="JLS161" s="73"/>
      <c r="JLT161" s="73"/>
      <c r="JLU161" s="73"/>
      <c r="JLV161" s="73"/>
      <c r="JLW161" s="73"/>
      <c r="JLX161" s="73"/>
      <c r="JLY161" s="73"/>
      <c r="JLZ161" s="73"/>
      <c r="JMA161" s="73"/>
      <c r="JMB161" s="73"/>
      <c r="JMC161" s="73"/>
      <c r="JMD161" s="73"/>
      <c r="JME161" s="73"/>
      <c r="JMF161" s="73"/>
      <c r="JMG161" s="73"/>
      <c r="JMH161" s="73"/>
      <c r="JMI161" s="73"/>
      <c r="JMJ161" s="73"/>
      <c r="JMK161" s="73"/>
      <c r="JML161" s="73"/>
      <c r="JMM161" s="73"/>
      <c r="JMN161" s="73"/>
      <c r="JMO161" s="73"/>
      <c r="JMP161" s="73"/>
      <c r="JMQ161" s="73"/>
      <c r="JMR161" s="73"/>
      <c r="JMS161" s="73"/>
      <c r="JMT161" s="73"/>
      <c r="JMU161" s="73"/>
      <c r="JMV161" s="73"/>
      <c r="JMW161" s="73"/>
      <c r="JMX161" s="73"/>
      <c r="JMY161" s="73"/>
      <c r="JMZ161" s="73"/>
      <c r="JNA161" s="73"/>
      <c r="JNB161" s="73"/>
      <c r="JNC161" s="73"/>
      <c r="JND161" s="73"/>
      <c r="JNE161" s="73"/>
      <c r="JNF161" s="73"/>
      <c r="JNG161" s="73"/>
      <c r="JNH161" s="73"/>
      <c r="JNI161" s="73"/>
      <c r="JNJ161" s="73"/>
      <c r="JNK161" s="73"/>
      <c r="JNL161" s="73"/>
      <c r="JNM161" s="73"/>
      <c r="JNN161" s="73"/>
      <c r="JNO161" s="73"/>
      <c r="JNP161" s="73"/>
      <c r="JNQ161" s="73"/>
      <c r="JNR161" s="73"/>
      <c r="JNS161" s="73"/>
      <c r="JNT161" s="73"/>
      <c r="JNU161" s="73"/>
      <c r="JNV161" s="73"/>
      <c r="JNW161" s="73"/>
      <c r="JNX161" s="73"/>
      <c r="JNY161" s="73"/>
      <c r="JNZ161" s="73"/>
      <c r="JOA161" s="73"/>
      <c r="JOB161" s="73"/>
      <c r="JOC161" s="73"/>
      <c r="JOD161" s="73"/>
      <c r="JOE161" s="73"/>
      <c r="JOF161" s="73"/>
      <c r="JOG161" s="73"/>
      <c r="JOH161" s="73"/>
      <c r="JOI161" s="73"/>
      <c r="JOJ161" s="73"/>
      <c r="JOK161" s="73"/>
      <c r="JOL161" s="73"/>
      <c r="JOM161" s="73"/>
      <c r="JON161" s="73"/>
      <c r="JOO161" s="73"/>
      <c r="JOP161" s="73"/>
      <c r="JOQ161" s="73"/>
      <c r="JOR161" s="73"/>
      <c r="JOS161" s="73"/>
      <c r="JOT161" s="73"/>
      <c r="JOU161" s="73"/>
      <c r="JOV161" s="73"/>
      <c r="JOW161" s="73"/>
      <c r="JOX161" s="73"/>
      <c r="JOY161" s="73"/>
      <c r="JOZ161" s="73"/>
      <c r="JPA161" s="73"/>
      <c r="JPB161" s="73"/>
      <c r="JPC161" s="73"/>
      <c r="JPD161" s="73"/>
      <c r="JPE161" s="73"/>
      <c r="JPF161" s="73"/>
      <c r="JPG161" s="73"/>
      <c r="JPH161" s="73"/>
      <c r="JPI161" s="73"/>
      <c r="JPJ161" s="73"/>
      <c r="JPK161" s="73"/>
      <c r="JPL161" s="73"/>
      <c r="JPM161" s="73"/>
      <c r="JPN161" s="73"/>
      <c r="JPO161" s="73"/>
      <c r="JPP161" s="73"/>
      <c r="JPQ161" s="73"/>
      <c r="JPR161" s="73"/>
      <c r="JPS161" s="73"/>
      <c r="JPT161" s="73"/>
      <c r="JPU161" s="73"/>
      <c r="JPV161" s="73"/>
      <c r="JPW161" s="73"/>
      <c r="JPX161" s="73"/>
      <c r="JPY161" s="73"/>
      <c r="JPZ161" s="73"/>
      <c r="JQA161" s="73"/>
      <c r="JQB161" s="73"/>
      <c r="JQC161" s="73"/>
      <c r="JQD161" s="73"/>
      <c r="JQE161" s="73"/>
      <c r="JQF161" s="73"/>
      <c r="JQG161" s="73"/>
      <c r="JQH161" s="73"/>
      <c r="JQI161" s="73"/>
      <c r="JQJ161" s="73"/>
      <c r="JQK161" s="73"/>
      <c r="JQL161" s="73"/>
      <c r="JQM161" s="73"/>
      <c r="JQN161" s="73"/>
      <c r="JQO161" s="73"/>
      <c r="JQP161" s="73"/>
      <c r="JQQ161" s="73"/>
      <c r="JQR161" s="73"/>
      <c r="JQS161" s="73"/>
      <c r="JQT161" s="73"/>
      <c r="JQU161" s="73"/>
      <c r="JQV161" s="73"/>
      <c r="JQW161" s="73"/>
      <c r="JQX161" s="73"/>
      <c r="JQY161" s="73"/>
      <c r="JQZ161" s="73"/>
      <c r="JRA161" s="73"/>
      <c r="JRB161" s="73"/>
      <c r="JRC161" s="73"/>
      <c r="JRD161" s="73"/>
      <c r="JRE161" s="73"/>
      <c r="JRF161" s="73"/>
      <c r="JRG161" s="73"/>
      <c r="JRH161" s="73"/>
      <c r="JRI161" s="73"/>
      <c r="JRJ161" s="73"/>
      <c r="JRK161" s="73"/>
      <c r="JRL161" s="73"/>
      <c r="JRM161" s="73"/>
      <c r="JRN161" s="73"/>
      <c r="JRO161" s="73"/>
      <c r="JRP161" s="73"/>
      <c r="JRQ161" s="73"/>
      <c r="JRR161" s="73"/>
      <c r="JRS161" s="73"/>
      <c r="JRT161" s="73"/>
      <c r="JRU161" s="73"/>
      <c r="JRV161" s="73"/>
      <c r="JRW161" s="73"/>
      <c r="JRX161" s="73"/>
      <c r="JRY161" s="73"/>
      <c r="JRZ161" s="73"/>
      <c r="JSA161" s="73"/>
      <c r="JSB161" s="73"/>
      <c r="JSC161" s="73"/>
      <c r="JSD161" s="73"/>
      <c r="JSE161" s="73"/>
      <c r="JSF161" s="73"/>
      <c r="JSG161" s="73"/>
      <c r="JSH161" s="73"/>
      <c r="JSI161" s="73"/>
      <c r="JSJ161" s="73"/>
      <c r="JSK161" s="73"/>
      <c r="JSL161" s="73"/>
      <c r="JSM161" s="73"/>
      <c r="JSN161" s="73"/>
      <c r="JSO161" s="73"/>
      <c r="JSP161" s="73"/>
      <c r="JSQ161" s="73"/>
      <c r="JSR161" s="73"/>
      <c r="JSS161" s="73"/>
      <c r="JST161" s="73"/>
      <c r="JSU161" s="73"/>
      <c r="JSV161" s="73"/>
      <c r="JSW161" s="73"/>
      <c r="JSX161" s="73"/>
      <c r="JSY161" s="73"/>
      <c r="JSZ161" s="73"/>
      <c r="JTA161" s="73"/>
      <c r="JTB161" s="73"/>
      <c r="JTC161" s="73"/>
      <c r="JTD161" s="73"/>
      <c r="JTE161" s="73"/>
      <c r="JTF161" s="73"/>
      <c r="JTG161" s="73"/>
      <c r="JTH161" s="73"/>
      <c r="JTI161" s="73"/>
      <c r="JTJ161" s="73"/>
      <c r="JTK161" s="73"/>
      <c r="JTL161" s="73"/>
      <c r="JTM161" s="73"/>
      <c r="JTN161" s="73"/>
      <c r="JTO161" s="73"/>
      <c r="JTP161" s="73"/>
      <c r="JTQ161" s="73"/>
      <c r="JTR161" s="73"/>
      <c r="JTS161" s="73"/>
      <c r="JTT161" s="73"/>
      <c r="JTU161" s="73"/>
      <c r="JTV161" s="73"/>
      <c r="JTW161" s="73"/>
      <c r="JTX161" s="73"/>
      <c r="JTY161" s="73"/>
      <c r="JTZ161" s="73"/>
      <c r="JUA161" s="73"/>
      <c r="JUB161" s="73"/>
      <c r="JUC161" s="73"/>
      <c r="JUD161" s="73"/>
      <c r="JUE161" s="73"/>
      <c r="JUF161" s="73"/>
      <c r="JUG161" s="73"/>
      <c r="JUH161" s="73"/>
      <c r="JUI161" s="73"/>
      <c r="JUJ161" s="73"/>
      <c r="JUK161" s="73"/>
      <c r="JUL161" s="73"/>
      <c r="JUM161" s="73"/>
      <c r="JUN161" s="73"/>
      <c r="JUO161" s="73"/>
      <c r="JUP161" s="73"/>
      <c r="JUQ161" s="73"/>
      <c r="JUR161" s="73"/>
      <c r="JUS161" s="73"/>
      <c r="JUT161" s="73"/>
      <c r="JUU161" s="73"/>
      <c r="JUV161" s="73"/>
      <c r="JUW161" s="73"/>
      <c r="JUX161" s="73"/>
      <c r="JUY161" s="73"/>
      <c r="JUZ161" s="73"/>
      <c r="JVA161" s="73"/>
      <c r="JVB161" s="73"/>
      <c r="JVC161" s="73"/>
      <c r="JVD161" s="73"/>
      <c r="JVE161" s="73"/>
      <c r="JVF161" s="73"/>
      <c r="JVG161" s="73"/>
      <c r="JVH161" s="73"/>
      <c r="JVI161" s="73"/>
      <c r="JVJ161" s="73"/>
      <c r="JVK161" s="73"/>
      <c r="JVL161" s="73"/>
      <c r="JVM161" s="73"/>
      <c r="JVN161" s="73"/>
      <c r="JVO161" s="73"/>
      <c r="JVP161" s="73"/>
      <c r="JVQ161" s="73"/>
      <c r="JVR161" s="73"/>
      <c r="JVS161" s="73"/>
      <c r="JVT161" s="73"/>
      <c r="JVU161" s="73"/>
      <c r="JVV161" s="73"/>
      <c r="JVW161" s="73"/>
      <c r="JVX161" s="73"/>
      <c r="JVY161" s="73"/>
      <c r="JVZ161" s="73"/>
      <c r="JWA161" s="73"/>
      <c r="JWB161" s="73"/>
      <c r="JWC161" s="73"/>
      <c r="JWD161" s="73"/>
      <c r="JWE161" s="73"/>
      <c r="JWF161" s="73"/>
      <c r="JWG161" s="73"/>
      <c r="JWH161" s="73"/>
      <c r="JWI161" s="73"/>
      <c r="JWJ161" s="73"/>
      <c r="JWK161" s="73"/>
      <c r="JWL161" s="73"/>
      <c r="JWM161" s="73"/>
      <c r="JWN161" s="73"/>
      <c r="JWO161" s="73"/>
      <c r="JWP161" s="73"/>
      <c r="JWQ161" s="73"/>
      <c r="JWR161" s="73"/>
      <c r="JWS161" s="73"/>
      <c r="JWT161" s="73"/>
      <c r="JWU161" s="73"/>
      <c r="JWV161" s="73"/>
      <c r="JWW161" s="73"/>
      <c r="JWX161" s="73"/>
      <c r="JWY161" s="73"/>
      <c r="JWZ161" s="73"/>
      <c r="JXA161" s="73"/>
      <c r="JXB161" s="73"/>
      <c r="JXC161" s="73"/>
      <c r="JXD161" s="73"/>
      <c r="JXE161" s="73"/>
      <c r="JXF161" s="73"/>
      <c r="JXG161" s="73"/>
      <c r="JXH161" s="73"/>
      <c r="JXI161" s="73"/>
      <c r="JXJ161" s="73"/>
      <c r="JXK161" s="73"/>
      <c r="JXL161" s="73"/>
      <c r="JXM161" s="73"/>
      <c r="JXN161" s="73"/>
      <c r="JXO161" s="73"/>
      <c r="JXP161" s="73"/>
      <c r="JXQ161" s="73"/>
      <c r="JXR161" s="73"/>
      <c r="JXS161" s="73"/>
      <c r="JXT161" s="73"/>
      <c r="JXU161" s="73"/>
      <c r="JXV161" s="73"/>
      <c r="JXW161" s="73"/>
      <c r="JXX161" s="73"/>
      <c r="JXY161" s="73"/>
      <c r="JXZ161" s="73"/>
      <c r="JYA161" s="73"/>
      <c r="JYB161" s="73"/>
      <c r="JYC161" s="73"/>
      <c r="JYD161" s="73"/>
      <c r="JYE161" s="73"/>
      <c r="JYF161" s="73"/>
      <c r="JYG161" s="73"/>
      <c r="JYH161" s="73"/>
      <c r="JYI161" s="73"/>
      <c r="JYJ161" s="73"/>
      <c r="JYK161" s="73"/>
      <c r="JYL161" s="73"/>
      <c r="JYM161" s="73"/>
      <c r="JYN161" s="73"/>
      <c r="JYO161" s="73"/>
      <c r="JYP161" s="73"/>
      <c r="JYQ161" s="73"/>
      <c r="JYR161" s="73"/>
      <c r="JYS161" s="73"/>
      <c r="JYT161" s="73"/>
      <c r="JYU161" s="73"/>
      <c r="JYV161" s="73"/>
      <c r="JYW161" s="73"/>
      <c r="JYX161" s="73"/>
      <c r="JYY161" s="73"/>
      <c r="JYZ161" s="73"/>
      <c r="JZA161" s="73"/>
      <c r="JZB161" s="73"/>
      <c r="JZC161" s="73"/>
      <c r="JZD161" s="73"/>
      <c r="JZE161" s="73"/>
      <c r="JZF161" s="73"/>
      <c r="JZG161" s="73"/>
      <c r="JZH161" s="73"/>
      <c r="JZI161" s="73"/>
      <c r="JZJ161" s="73"/>
      <c r="JZK161" s="73"/>
      <c r="JZL161" s="73"/>
      <c r="JZM161" s="73"/>
      <c r="JZN161" s="73"/>
      <c r="JZO161" s="73"/>
      <c r="JZP161" s="73"/>
      <c r="JZQ161" s="73"/>
      <c r="JZR161" s="73"/>
      <c r="JZS161" s="73"/>
      <c r="JZT161" s="73"/>
      <c r="JZU161" s="73"/>
      <c r="JZV161" s="73"/>
      <c r="JZW161" s="73"/>
      <c r="JZX161" s="73"/>
      <c r="JZY161" s="73"/>
      <c r="JZZ161" s="73"/>
      <c r="KAA161" s="73"/>
      <c r="KAB161" s="73"/>
      <c r="KAC161" s="73"/>
      <c r="KAD161" s="73"/>
      <c r="KAE161" s="73"/>
      <c r="KAF161" s="73"/>
      <c r="KAG161" s="73"/>
      <c r="KAH161" s="73"/>
      <c r="KAI161" s="73"/>
      <c r="KAJ161" s="73"/>
      <c r="KAK161" s="73"/>
      <c r="KAL161" s="73"/>
      <c r="KAM161" s="73"/>
      <c r="KAN161" s="73"/>
      <c r="KAO161" s="73"/>
      <c r="KAP161" s="73"/>
      <c r="KAQ161" s="73"/>
      <c r="KAR161" s="73"/>
      <c r="KAS161" s="73"/>
      <c r="KAT161" s="73"/>
      <c r="KAU161" s="73"/>
      <c r="KAV161" s="73"/>
      <c r="KAW161" s="73"/>
      <c r="KAX161" s="73"/>
      <c r="KAY161" s="73"/>
      <c r="KAZ161" s="73"/>
      <c r="KBA161" s="73"/>
      <c r="KBB161" s="73"/>
      <c r="KBC161" s="73"/>
      <c r="KBD161" s="73"/>
      <c r="KBE161" s="73"/>
      <c r="KBF161" s="73"/>
      <c r="KBG161" s="73"/>
      <c r="KBH161" s="73"/>
      <c r="KBI161" s="73"/>
      <c r="KBJ161" s="73"/>
      <c r="KBK161" s="73"/>
      <c r="KBL161" s="73"/>
      <c r="KBM161" s="73"/>
      <c r="KBN161" s="73"/>
      <c r="KBO161" s="73"/>
      <c r="KBP161" s="73"/>
      <c r="KBQ161" s="73"/>
      <c r="KBR161" s="73"/>
      <c r="KBS161" s="73"/>
      <c r="KBT161" s="73"/>
      <c r="KBU161" s="73"/>
      <c r="KBV161" s="73"/>
      <c r="KBW161" s="73"/>
      <c r="KBX161" s="73"/>
      <c r="KBY161" s="73"/>
      <c r="KBZ161" s="73"/>
      <c r="KCA161" s="73"/>
      <c r="KCB161" s="73"/>
      <c r="KCC161" s="73"/>
      <c r="KCD161" s="73"/>
      <c r="KCE161" s="73"/>
      <c r="KCF161" s="73"/>
      <c r="KCG161" s="73"/>
      <c r="KCH161" s="73"/>
      <c r="KCI161" s="73"/>
      <c r="KCJ161" s="73"/>
      <c r="KCK161" s="73"/>
      <c r="KCL161" s="73"/>
      <c r="KCM161" s="73"/>
      <c r="KCN161" s="73"/>
      <c r="KCO161" s="73"/>
      <c r="KCP161" s="73"/>
      <c r="KCQ161" s="73"/>
      <c r="KCR161" s="73"/>
      <c r="KCS161" s="73"/>
      <c r="KCT161" s="73"/>
      <c r="KCU161" s="73"/>
      <c r="KCV161" s="73"/>
      <c r="KCW161" s="73"/>
      <c r="KCX161" s="73"/>
      <c r="KCY161" s="73"/>
      <c r="KCZ161" s="73"/>
      <c r="KDA161" s="73"/>
      <c r="KDB161" s="73"/>
      <c r="KDC161" s="73"/>
      <c r="KDD161" s="73"/>
      <c r="KDE161" s="73"/>
      <c r="KDF161" s="73"/>
      <c r="KDG161" s="73"/>
      <c r="KDH161" s="73"/>
      <c r="KDI161" s="73"/>
      <c r="KDJ161" s="73"/>
      <c r="KDK161" s="73"/>
      <c r="KDL161" s="73"/>
      <c r="KDM161" s="73"/>
      <c r="KDN161" s="73"/>
      <c r="KDO161" s="73"/>
      <c r="KDP161" s="73"/>
      <c r="KDQ161" s="73"/>
      <c r="KDR161" s="73"/>
      <c r="KDS161" s="73"/>
      <c r="KDT161" s="73"/>
      <c r="KDU161" s="73"/>
      <c r="KDV161" s="73"/>
      <c r="KDW161" s="73"/>
      <c r="KDX161" s="73"/>
      <c r="KDY161" s="73"/>
      <c r="KDZ161" s="73"/>
      <c r="KEA161" s="73"/>
      <c r="KEB161" s="73"/>
      <c r="KEC161" s="73"/>
      <c r="KED161" s="73"/>
      <c r="KEE161" s="73"/>
      <c r="KEF161" s="73"/>
      <c r="KEG161" s="73"/>
      <c r="KEH161" s="73"/>
      <c r="KEI161" s="73"/>
      <c r="KEJ161" s="73"/>
      <c r="KEK161" s="73"/>
      <c r="KEL161" s="73"/>
      <c r="KEM161" s="73"/>
      <c r="KEN161" s="73"/>
      <c r="KEO161" s="73"/>
      <c r="KEP161" s="73"/>
      <c r="KEQ161" s="73"/>
      <c r="KER161" s="73"/>
      <c r="KES161" s="73"/>
      <c r="KET161" s="73"/>
      <c r="KEU161" s="73"/>
      <c r="KEV161" s="73"/>
      <c r="KEW161" s="73"/>
      <c r="KEX161" s="73"/>
      <c r="KEY161" s="73"/>
      <c r="KEZ161" s="73"/>
      <c r="KFA161" s="73"/>
      <c r="KFB161" s="73"/>
      <c r="KFC161" s="73"/>
      <c r="KFD161" s="73"/>
      <c r="KFE161" s="73"/>
      <c r="KFF161" s="73"/>
      <c r="KFG161" s="73"/>
      <c r="KFH161" s="73"/>
      <c r="KFI161" s="73"/>
      <c r="KFJ161" s="73"/>
      <c r="KFK161" s="73"/>
      <c r="KFL161" s="73"/>
      <c r="KFM161" s="73"/>
      <c r="KFN161" s="73"/>
      <c r="KFO161" s="73"/>
      <c r="KFP161" s="73"/>
      <c r="KFQ161" s="73"/>
      <c r="KFR161" s="73"/>
      <c r="KFS161" s="73"/>
      <c r="KFT161" s="73"/>
      <c r="KFU161" s="73"/>
      <c r="KFV161" s="73"/>
      <c r="KFW161" s="73"/>
      <c r="KFX161" s="73"/>
      <c r="KFY161" s="73"/>
      <c r="KFZ161" s="73"/>
      <c r="KGA161" s="73"/>
      <c r="KGB161" s="73"/>
      <c r="KGC161" s="73"/>
      <c r="KGD161" s="73"/>
      <c r="KGE161" s="73"/>
      <c r="KGF161" s="73"/>
      <c r="KGG161" s="73"/>
      <c r="KGH161" s="73"/>
      <c r="KGI161" s="73"/>
      <c r="KGJ161" s="73"/>
      <c r="KGK161" s="73"/>
      <c r="KGL161" s="73"/>
      <c r="KGM161" s="73"/>
      <c r="KGN161" s="73"/>
      <c r="KGO161" s="73"/>
      <c r="KGP161" s="73"/>
      <c r="KGQ161" s="73"/>
      <c r="KGR161" s="73"/>
      <c r="KGS161" s="73"/>
      <c r="KGT161" s="73"/>
      <c r="KGU161" s="73"/>
      <c r="KGV161" s="73"/>
      <c r="KGW161" s="73"/>
      <c r="KGX161" s="73"/>
      <c r="KGY161" s="73"/>
      <c r="KGZ161" s="73"/>
      <c r="KHA161" s="73"/>
      <c r="KHB161" s="73"/>
      <c r="KHC161" s="73"/>
      <c r="KHD161" s="73"/>
      <c r="KHE161" s="73"/>
      <c r="KHF161" s="73"/>
      <c r="KHG161" s="73"/>
      <c r="KHH161" s="73"/>
      <c r="KHI161" s="73"/>
      <c r="KHJ161" s="73"/>
      <c r="KHK161" s="73"/>
      <c r="KHL161" s="73"/>
      <c r="KHM161" s="73"/>
      <c r="KHN161" s="73"/>
      <c r="KHO161" s="73"/>
      <c r="KHP161" s="73"/>
      <c r="KHQ161" s="73"/>
      <c r="KHR161" s="73"/>
      <c r="KHS161" s="73"/>
      <c r="KHT161" s="73"/>
      <c r="KHU161" s="73"/>
      <c r="KHV161" s="73"/>
      <c r="KHW161" s="73"/>
      <c r="KHX161" s="73"/>
      <c r="KHY161" s="73"/>
      <c r="KHZ161" s="73"/>
      <c r="KIA161" s="73"/>
      <c r="KIB161" s="73"/>
      <c r="KIC161" s="73"/>
      <c r="KID161" s="73"/>
      <c r="KIE161" s="73"/>
      <c r="KIF161" s="73"/>
      <c r="KIG161" s="73"/>
      <c r="KIH161" s="73"/>
      <c r="KII161" s="73"/>
      <c r="KIJ161" s="73"/>
      <c r="KIK161" s="73"/>
      <c r="KIL161" s="73"/>
      <c r="KIM161" s="73"/>
      <c r="KIN161" s="73"/>
      <c r="KIO161" s="73"/>
      <c r="KIP161" s="73"/>
      <c r="KIQ161" s="73"/>
      <c r="KIR161" s="73"/>
      <c r="KIS161" s="73"/>
      <c r="KIT161" s="73"/>
      <c r="KIU161" s="73"/>
      <c r="KIV161" s="73"/>
      <c r="KIW161" s="73"/>
      <c r="KIX161" s="73"/>
      <c r="KIY161" s="73"/>
      <c r="KIZ161" s="73"/>
      <c r="KJA161" s="73"/>
      <c r="KJB161" s="73"/>
      <c r="KJC161" s="73"/>
      <c r="KJD161" s="73"/>
      <c r="KJE161" s="73"/>
      <c r="KJF161" s="73"/>
      <c r="KJG161" s="73"/>
      <c r="KJH161" s="73"/>
      <c r="KJI161" s="73"/>
      <c r="KJJ161" s="73"/>
      <c r="KJK161" s="73"/>
      <c r="KJL161" s="73"/>
      <c r="KJM161" s="73"/>
      <c r="KJN161" s="73"/>
      <c r="KJO161" s="73"/>
      <c r="KJP161" s="73"/>
      <c r="KJQ161" s="73"/>
      <c r="KJR161" s="73"/>
      <c r="KJS161" s="73"/>
      <c r="KJT161" s="73"/>
      <c r="KJU161" s="73"/>
      <c r="KJV161" s="73"/>
      <c r="KJW161" s="73"/>
      <c r="KJX161" s="73"/>
      <c r="KJY161" s="73"/>
      <c r="KJZ161" s="73"/>
      <c r="KKA161" s="73"/>
      <c r="KKB161" s="73"/>
      <c r="KKC161" s="73"/>
      <c r="KKD161" s="73"/>
      <c r="KKE161" s="73"/>
      <c r="KKF161" s="73"/>
      <c r="KKG161" s="73"/>
      <c r="KKH161" s="73"/>
      <c r="KKI161" s="73"/>
      <c r="KKJ161" s="73"/>
      <c r="KKK161" s="73"/>
      <c r="KKL161" s="73"/>
      <c r="KKM161" s="73"/>
      <c r="KKN161" s="73"/>
      <c r="KKO161" s="73"/>
      <c r="KKP161" s="73"/>
      <c r="KKQ161" s="73"/>
      <c r="KKR161" s="73"/>
      <c r="KKS161" s="73"/>
      <c r="KKT161" s="73"/>
      <c r="KKU161" s="73"/>
      <c r="KKV161" s="73"/>
      <c r="KKW161" s="73"/>
      <c r="KKX161" s="73"/>
      <c r="KKY161" s="73"/>
      <c r="KKZ161" s="73"/>
      <c r="KLA161" s="73"/>
      <c r="KLB161" s="73"/>
      <c r="KLC161" s="73"/>
      <c r="KLD161" s="73"/>
      <c r="KLE161" s="73"/>
      <c r="KLF161" s="73"/>
      <c r="KLG161" s="73"/>
      <c r="KLH161" s="73"/>
      <c r="KLI161" s="73"/>
      <c r="KLJ161" s="73"/>
      <c r="KLK161" s="73"/>
      <c r="KLL161" s="73"/>
      <c r="KLM161" s="73"/>
      <c r="KLN161" s="73"/>
      <c r="KLO161" s="73"/>
      <c r="KLP161" s="73"/>
      <c r="KLQ161" s="73"/>
      <c r="KLR161" s="73"/>
      <c r="KLS161" s="73"/>
      <c r="KLT161" s="73"/>
      <c r="KLU161" s="73"/>
      <c r="KLV161" s="73"/>
      <c r="KLW161" s="73"/>
      <c r="KLX161" s="73"/>
      <c r="KLY161" s="73"/>
      <c r="KLZ161" s="73"/>
      <c r="KMA161" s="73"/>
      <c r="KMB161" s="73"/>
      <c r="KMC161" s="73"/>
      <c r="KMD161" s="73"/>
      <c r="KME161" s="73"/>
      <c r="KMF161" s="73"/>
      <c r="KMG161" s="73"/>
      <c r="KMH161" s="73"/>
      <c r="KMI161" s="73"/>
      <c r="KMJ161" s="73"/>
      <c r="KMK161" s="73"/>
      <c r="KML161" s="73"/>
      <c r="KMM161" s="73"/>
      <c r="KMN161" s="73"/>
      <c r="KMO161" s="73"/>
      <c r="KMP161" s="73"/>
      <c r="KMQ161" s="73"/>
      <c r="KMR161" s="73"/>
      <c r="KMS161" s="73"/>
      <c r="KMT161" s="73"/>
      <c r="KMU161" s="73"/>
      <c r="KMV161" s="73"/>
      <c r="KMW161" s="73"/>
      <c r="KMX161" s="73"/>
      <c r="KMY161" s="73"/>
      <c r="KMZ161" s="73"/>
      <c r="KNA161" s="73"/>
      <c r="KNB161" s="73"/>
      <c r="KNC161" s="73"/>
      <c r="KND161" s="73"/>
      <c r="KNE161" s="73"/>
      <c r="KNF161" s="73"/>
      <c r="KNG161" s="73"/>
      <c r="KNH161" s="73"/>
      <c r="KNI161" s="73"/>
      <c r="KNJ161" s="73"/>
      <c r="KNK161" s="73"/>
      <c r="KNL161" s="73"/>
      <c r="KNM161" s="73"/>
      <c r="KNN161" s="73"/>
      <c r="KNO161" s="73"/>
      <c r="KNP161" s="73"/>
      <c r="KNQ161" s="73"/>
      <c r="KNR161" s="73"/>
      <c r="KNS161" s="73"/>
      <c r="KNT161" s="73"/>
      <c r="KNU161" s="73"/>
      <c r="KNV161" s="73"/>
      <c r="KNW161" s="73"/>
      <c r="KNX161" s="73"/>
      <c r="KNY161" s="73"/>
      <c r="KNZ161" s="73"/>
      <c r="KOA161" s="73"/>
      <c r="KOB161" s="73"/>
      <c r="KOC161" s="73"/>
      <c r="KOD161" s="73"/>
      <c r="KOE161" s="73"/>
      <c r="KOF161" s="73"/>
      <c r="KOG161" s="73"/>
      <c r="KOH161" s="73"/>
      <c r="KOI161" s="73"/>
      <c r="KOJ161" s="73"/>
      <c r="KOK161" s="73"/>
      <c r="KOL161" s="73"/>
      <c r="KOM161" s="73"/>
      <c r="KON161" s="73"/>
      <c r="KOO161" s="73"/>
      <c r="KOP161" s="73"/>
      <c r="KOQ161" s="73"/>
      <c r="KOR161" s="73"/>
      <c r="KOS161" s="73"/>
      <c r="KOT161" s="73"/>
      <c r="KOU161" s="73"/>
      <c r="KOV161" s="73"/>
      <c r="KOW161" s="73"/>
      <c r="KOX161" s="73"/>
      <c r="KOY161" s="73"/>
      <c r="KOZ161" s="73"/>
      <c r="KPA161" s="73"/>
      <c r="KPB161" s="73"/>
      <c r="KPC161" s="73"/>
      <c r="KPD161" s="73"/>
      <c r="KPE161" s="73"/>
      <c r="KPF161" s="73"/>
      <c r="KPG161" s="73"/>
      <c r="KPH161" s="73"/>
      <c r="KPI161" s="73"/>
      <c r="KPJ161" s="73"/>
      <c r="KPK161" s="73"/>
      <c r="KPL161" s="73"/>
      <c r="KPM161" s="73"/>
      <c r="KPN161" s="73"/>
      <c r="KPO161" s="73"/>
      <c r="KPP161" s="73"/>
      <c r="KPQ161" s="73"/>
      <c r="KPR161" s="73"/>
      <c r="KPS161" s="73"/>
      <c r="KPT161" s="73"/>
      <c r="KPU161" s="73"/>
      <c r="KPV161" s="73"/>
      <c r="KPW161" s="73"/>
      <c r="KPX161" s="73"/>
      <c r="KPY161" s="73"/>
      <c r="KPZ161" s="73"/>
      <c r="KQA161" s="73"/>
      <c r="KQB161" s="73"/>
      <c r="KQC161" s="73"/>
      <c r="KQD161" s="73"/>
      <c r="KQE161" s="73"/>
      <c r="KQF161" s="73"/>
      <c r="KQG161" s="73"/>
      <c r="KQH161" s="73"/>
      <c r="KQI161" s="73"/>
      <c r="KQJ161" s="73"/>
      <c r="KQK161" s="73"/>
      <c r="KQL161" s="73"/>
      <c r="KQM161" s="73"/>
      <c r="KQN161" s="73"/>
      <c r="KQO161" s="73"/>
      <c r="KQP161" s="73"/>
      <c r="KQQ161" s="73"/>
      <c r="KQR161" s="73"/>
      <c r="KQS161" s="73"/>
      <c r="KQT161" s="73"/>
      <c r="KQU161" s="73"/>
      <c r="KQV161" s="73"/>
      <c r="KQW161" s="73"/>
      <c r="KQX161" s="73"/>
      <c r="KQY161" s="73"/>
      <c r="KQZ161" s="73"/>
      <c r="KRA161" s="73"/>
      <c r="KRB161" s="73"/>
      <c r="KRC161" s="73"/>
      <c r="KRD161" s="73"/>
      <c r="KRE161" s="73"/>
      <c r="KRF161" s="73"/>
      <c r="KRG161" s="73"/>
      <c r="KRH161" s="73"/>
      <c r="KRI161" s="73"/>
      <c r="KRJ161" s="73"/>
      <c r="KRK161" s="73"/>
      <c r="KRL161" s="73"/>
      <c r="KRM161" s="73"/>
      <c r="KRN161" s="73"/>
      <c r="KRO161" s="73"/>
      <c r="KRP161" s="73"/>
      <c r="KRQ161" s="73"/>
      <c r="KRR161" s="73"/>
      <c r="KRS161" s="73"/>
      <c r="KRT161" s="73"/>
      <c r="KRU161" s="73"/>
      <c r="KRV161" s="73"/>
      <c r="KRW161" s="73"/>
      <c r="KRX161" s="73"/>
      <c r="KRY161" s="73"/>
      <c r="KRZ161" s="73"/>
      <c r="KSA161" s="73"/>
      <c r="KSB161" s="73"/>
      <c r="KSC161" s="73"/>
      <c r="KSD161" s="73"/>
      <c r="KSE161" s="73"/>
      <c r="KSF161" s="73"/>
      <c r="KSG161" s="73"/>
      <c r="KSH161" s="73"/>
      <c r="KSI161" s="73"/>
      <c r="KSJ161" s="73"/>
      <c r="KSK161" s="73"/>
      <c r="KSL161" s="73"/>
      <c r="KSM161" s="73"/>
      <c r="KSN161" s="73"/>
      <c r="KSO161" s="73"/>
      <c r="KSP161" s="73"/>
      <c r="KSQ161" s="73"/>
      <c r="KSR161" s="73"/>
      <c r="KSS161" s="73"/>
      <c r="KST161" s="73"/>
      <c r="KSU161" s="73"/>
      <c r="KSV161" s="73"/>
      <c r="KSW161" s="73"/>
      <c r="KSX161" s="73"/>
      <c r="KSY161" s="73"/>
      <c r="KSZ161" s="73"/>
      <c r="KTA161" s="73"/>
      <c r="KTB161" s="73"/>
      <c r="KTC161" s="73"/>
      <c r="KTD161" s="73"/>
      <c r="KTE161" s="73"/>
      <c r="KTF161" s="73"/>
      <c r="KTG161" s="73"/>
      <c r="KTH161" s="73"/>
      <c r="KTI161" s="73"/>
      <c r="KTJ161" s="73"/>
      <c r="KTK161" s="73"/>
      <c r="KTL161" s="73"/>
      <c r="KTM161" s="73"/>
      <c r="KTN161" s="73"/>
      <c r="KTO161" s="73"/>
      <c r="KTP161" s="73"/>
      <c r="KTQ161" s="73"/>
      <c r="KTR161" s="73"/>
      <c r="KTS161" s="73"/>
      <c r="KTT161" s="73"/>
      <c r="KTU161" s="73"/>
      <c r="KTV161" s="73"/>
      <c r="KTW161" s="73"/>
      <c r="KTX161" s="73"/>
      <c r="KTY161" s="73"/>
      <c r="KTZ161" s="73"/>
      <c r="KUA161" s="73"/>
      <c r="KUB161" s="73"/>
      <c r="KUC161" s="73"/>
      <c r="KUD161" s="73"/>
      <c r="KUE161" s="73"/>
      <c r="KUF161" s="73"/>
      <c r="KUG161" s="73"/>
      <c r="KUH161" s="73"/>
      <c r="KUI161" s="73"/>
      <c r="KUJ161" s="73"/>
      <c r="KUK161" s="73"/>
      <c r="KUL161" s="73"/>
      <c r="KUM161" s="73"/>
      <c r="KUN161" s="73"/>
      <c r="KUO161" s="73"/>
      <c r="KUP161" s="73"/>
      <c r="KUQ161" s="73"/>
      <c r="KUR161" s="73"/>
      <c r="KUS161" s="73"/>
      <c r="KUT161" s="73"/>
      <c r="KUU161" s="73"/>
      <c r="KUV161" s="73"/>
      <c r="KUW161" s="73"/>
      <c r="KUX161" s="73"/>
      <c r="KUY161" s="73"/>
      <c r="KUZ161" s="73"/>
      <c r="KVA161" s="73"/>
      <c r="KVB161" s="73"/>
      <c r="KVC161" s="73"/>
      <c r="KVD161" s="73"/>
      <c r="KVE161" s="73"/>
      <c r="KVF161" s="73"/>
      <c r="KVG161" s="73"/>
      <c r="KVH161" s="73"/>
      <c r="KVI161" s="73"/>
      <c r="KVJ161" s="73"/>
      <c r="KVK161" s="73"/>
      <c r="KVL161" s="73"/>
      <c r="KVM161" s="73"/>
      <c r="KVN161" s="73"/>
      <c r="KVO161" s="73"/>
      <c r="KVP161" s="73"/>
      <c r="KVQ161" s="73"/>
      <c r="KVR161" s="73"/>
      <c r="KVS161" s="73"/>
      <c r="KVT161" s="73"/>
      <c r="KVU161" s="73"/>
      <c r="KVV161" s="73"/>
      <c r="KVW161" s="73"/>
      <c r="KVX161" s="73"/>
      <c r="KVY161" s="73"/>
      <c r="KVZ161" s="73"/>
      <c r="KWA161" s="73"/>
      <c r="KWB161" s="73"/>
      <c r="KWC161" s="73"/>
      <c r="KWD161" s="73"/>
      <c r="KWE161" s="73"/>
      <c r="KWF161" s="73"/>
      <c r="KWG161" s="73"/>
      <c r="KWH161" s="73"/>
      <c r="KWI161" s="73"/>
      <c r="KWJ161" s="73"/>
      <c r="KWK161" s="73"/>
      <c r="KWL161" s="73"/>
      <c r="KWM161" s="73"/>
      <c r="KWN161" s="73"/>
      <c r="KWO161" s="73"/>
      <c r="KWP161" s="73"/>
      <c r="KWQ161" s="73"/>
      <c r="KWR161" s="73"/>
      <c r="KWS161" s="73"/>
      <c r="KWT161" s="73"/>
      <c r="KWU161" s="73"/>
      <c r="KWV161" s="73"/>
      <c r="KWW161" s="73"/>
      <c r="KWX161" s="73"/>
      <c r="KWY161" s="73"/>
      <c r="KWZ161" s="73"/>
      <c r="KXA161" s="73"/>
      <c r="KXB161" s="73"/>
      <c r="KXC161" s="73"/>
      <c r="KXD161" s="73"/>
      <c r="KXE161" s="73"/>
      <c r="KXF161" s="73"/>
      <c r="KXG161" s="73"/>
      <c r="KXH161" s="73"/>
      <c r="KXI161" s="73"/>
      <c r="KXJ161" s="73"/>
      <c r="KXK161" s="73"/>
      <c r="KXL161" s="73"/>
      <c r="KXM161" s="73"/>
      <c r="KXN161" s="73"/>
      <c r="KXO161" s="73"/>
      <c r="KXP161" s="73"/>
      <c r="KXQ161" s="73"/>
      <c r="KXR161" s="73"/>
      <c r="KXS161" s="73"/>
      <c r="KXT161" s="73"/>
      <c r="KXU161" s="73"/>
      <c r="KXV161" s="73"/>
      <c r="KXW161" s="73"/>
      <c r="KXX161" s="73"/>
      <c r="KXY161" s="73"/>
      <c r="KXZ161" s="73"/>
      <c r="KYA161" s="73"/>
      <c r="KYB161" s="73"/>
      <c r="KYC161" s="73"/>
      <c r="KYD161" s="73"/>
      <c r="KYE161" s="73"/>
      <c r="KYF161" s="73"/>
      <c r="KYG161" s="73"/>
      <c r="KYH161" s="73"/>
      <c r="KYI161" s="73"/>
      <c r="KYJ161" s="73"/>
      <c r="KYK161" s="73"/>
      <c r="KYL161" s="73"/>
      <c r="KYM161" s="73"/>
      <c r="KYN161" s="73"/>
      <c r="KYO161" s="73"/>
      <c r="KYP161" s="73"/>
      <c r="KYQ161" s="73"/>
      <c r="KYR161" s="73"/>
      <c r="KYS161" s="73"/>
      <c r="KYT161" s="73"/>
      <c r="KYU161" s="73"/>
      <c r="KYV161" s="73"/>
      <c r="KYW161" s="73"/>
      <c r="KYX161" s="73"/>
      <c r="KYY161" s="73"/>
      <c r="KYZ161" s="73"/>
      <c r="KZA161" s="73"/>
      <c r="KZB161" s="73"/>
      <c r="KZC161" s="73"/>
      <c r="KZD161" s="73"/>
      <c r="KZE161" s="73"/>
      <c r="KZF161" s="73"/>
      <c r="KZG161" s="73"/>
      <c r="KZH161" s="73"/>
      <c r="KZI161" s="73"/>
      <c r="KZJ161" s="73"/>
      <c r="KZK161" s="73"/>
      <c r="KZL161" s="73"/>
      <c r="KZM161" s="73"/>
      <c r="KZN161" s="73"/>
      <c r="KZO161" s="73"/>
      <c r="KZP161" s="73"/>
      <c r="KZQ161" s="73"/>
      <c r="KZR161" s="73"/>
      <c r="KZS161" s="73"/>
      <c r="KZT161" s="73"/>
      <c r="KZU161" s="73"/>
      <c r="KZV161" s="73"/>
      <c r="KZW161" s="73"/>
      <c r="KZX161" s="73"/>
      <c r="KZY161" s="73"/>
      <c r="KZZ161" s="73"/>
      <c r="LAA161" s="73"/>
      <c r="LAB161" s="73"/>
      <c r="LAC161" s="73"/>
      <c r="LAD161" s="73"/>
      <c r="LAE161" s="73"/>
      <c r="LAF161" s="73"/>
      <c r="LAG161" s="73"/>
      <c r="LAH161" s="73"/>
      <c r="LAI161" s="73"/>
      <c r="LAJ161" s="73"/>
      <c r="LAK161" s="73"/>
      <c r="LAL161" s="73"/>
      <c r="LAM161" s="73"/>
      <c r="LAN161" s="73"/>
      <c r="LAO161" s="73"/>
      <c r="LAP161" s="73"/>
      <c r="LAQ161" s="73"/>
      <c r="LAR161" s="73"/>
      <c r="LAS161" s="73"/>
      <c r="LAT161" s="73"/>
      <c r="LAU161" s="73"/>
      <c r="LAV161" s="73"/>
      <c r="LAW161" s="73"/>
      <c r="LAX161" s="73"/>
      <c r="LAY161" s="73"/>
      <c r="LAZ161" s="73"/>
      <c r="LBA161" s="73"/>
      <c r="LBB161" s="73"/>
      <c r="LBC161" s="73"/>
      <c r="LBD161" s="73"/>
      <c r="LBE161" s="73"/>
      <c r="LBF161" s="73"/>
      <c r="LBG161" s="73"/>
      <c r="LBH161" s="73"/>
      <c r="LBI161" s="73"/>
      <c r="LBJ161" s="73"/>
      <c r="LBK161" s="73"/>
      <c r="LBL161" s="73"/>
      <c r="LBM161" s="73"/>
      <c r="LBN161" s="73"/>
      <c r="LBO161" s="73"/>
      <c r="LBP161" s="73"/>
      <c r="LBQ161" s="73"/>
      <c r="LBR161" s="73"/>
      <c r="LBS161" s="73"/>
      <c r="LBT161" s="73"/>
      <c r="LBU161" s="73"/>
      <c r="LBV161" s="73"/>
      <c r="LBW161" s="73"/>
      <c r="LBX161" s="73"/>
      <c r="LBY161" s="73"/>
      <c r="LBZ161" s="73"/>
      <c r="LCA161" s="73"/>
      <c r="LCB161" s="73"/>
      <c r="LCC161" s="73"/>
      <c r="LCD161" s="73"/>
      <c r="LCE161" s="73"/>
      <c r="LCF161" s="73"/>
      <c r="LCG161" s="73"/>
      <c r="LCH161" s="73"/>
      <c r="LCI161" s="73"/>
      <c r="LCJ161" s="73"/>
      <c r="LCK161" s="73"/>
      <c r="LCL161" s="73"/>
      <c r="LCM161" s="73"/>
      <c r="LCN161" s="73"/>
      <c r="LCO161" s="73"/>
      <c r="LCP161" s="73"/>
      <c r="LCQ161" s="73"/>
      <c r="LCR161" s="73"/>
      <c r="LCS161" s="73"/>
      <c r="LCT161" s="73"/>
      <c r="LCU161" s="73"/>
      <c r="LCV161" s="73"/>
      <c r="LCW161" s="73"/>
      <c r="LCX161" s="73"/>
      <c r="LCY161" s="73"/>
      <c r="LCZ161" s="73"/>
      <c r="LDA161" s="73"/>
      <c r="LDB161" s="73"/>
      <c r="LDC161" s="73"/>
      <c r="LDD161" s="73"/>
      <c r="LDE161" s="73"/>
      <c r="LDF161" s="73"/>
      <c r="LDG161" s="73"/>
      <c r="LDH161" s="73"/>
      <c r="LDI161" s="73"/>
      <c r="LDJ161" s="73"/>
      <c r="LDK161" s="73"/>
      <c r="LDL161" s="73"/>
      <c r="LDM161" s="73"/>
      <c r="LDN161" s="73"/>
      <c r="LDO161" s="73"/>
      <c r="LDP161" s="73"/>
      <c r="LDQ161" s="73"/>
      <c r="LDR161" s="73"/>
      <c r="LDS161" s="73"/>
      <c r="LDT161" s="73"/>
      <c r="LDU161" s="73"/>
      <c r="LDV161" s="73"/>
      <c r="LDW161" s="73"/>
      <c r="LDX161" s="73"/>
      <c r="LDY161" s="73"/>
      <c r="LDZ161" s="73"/>
      <c r="LEA161" s="73"/>
      <c r="LEB161" s="73"/>
      <c r="LEC161" s="73"/>
      <c r="LED161" s="73"/>
      <c r="LEE161" s="73"/>
      <c r="LEF161" s="73"/>
      <c r="LEG161" s="73"/>
      <c r="LEH161" s="73"/>
      <c r="LEI161" s="73"/>
      <c r="LEJ161" s="73"/>
      <c r="LEK161" s="73"/>
      <c r="LEL161" s="73"/>
      <c r="LEM161" s="73"/>
      <c r="LEN161" s="73"/>
      <c r="LEO161" s="73"/>
      <c r="LEP161" s="73"/>
      <c r="LEQ161" s="73"/>
      <c r="LER161" s="73"/>
      <c r="LES161" s="73"/>
      <c r="LET161" s="73"/>
      <c r="LEU161" s="73"/>
      <c r="LEV161" s="73"/>
      <c r="LEW161" s="73"/>
      <c r="LEX161" s="73"/>
      <c r="LEY161" s="73"/>
      <c r="LEZ161" s="73"/>
      <c r="LFA161" s="73"/>
      <c r="LFB161" s="73"/>
      <c r="LFC161" s="73"/>
      <c r="LFD161" s="73"/>
      <c r="LFE161" s="73"/>
      <c r="LFF161" s="73"/>
      <c r="LFG161" s="73"/>
      <c r="LFH161" s="73"/>
      <c r="LFI161" s="73"/>
      <c r="LFJ161" s="73"/>
      <c r="LFK161" s="73"/>
      <c r="LFL161" s="73"/>
      <c r="LFM161" s="73"/>
      <c r="LFN161" s="73"/>
      <c r="LFO161" s="73"/>
      <c r="LFP161" s="73"/>
      <c r="LFQ161" s="73"/>
      <c r="LFR161" s="73"/>
      <c r="LFS161" s="73"/>
      <c r="LFT161" s="73"/>
      <c r="LFU161" s="73"/>
      <c r="LFV161" s="73"/>
      <c r="LFW161" s="73"/>
      <c r="LFX161" s="73"/>
      <c r="LFY161" s="73"/>
      <c r="LFZ161" s="73"/>
      <c r="LGA161" s="73"/>
      <c r="LGB161" s="73"/>
      <c r="LGC161" s="73"/>
      <c r="LGD161" s="73"/>
      <c r="LGE161" s="73"/>
      <c r="LGF161" s="73"/>
      <c r="LGG161" s="73"/>
      <c r="LGH161" s="73"/>
      <c r="LGI161" s="73"/>
      <c r="LGJ161" s="73"/>
      <c r="LGK161" s="73"/>
      <c r="LGL161" s="73"/>
      <c r="LGM161" s="73"/>
      <c r="LGN161" s="73"/>
      <c r="LGO161" s="73"/>
      <c r="LGP161" s="73"/>
      <c r="LGQ161" s="73"/>
      <c r="LGR161" s="73"/>
      <c r="LGS161" s="73"/>
      <c r="LGT161" s="73"/>
      <c r="LGU161" s="73"/>
      <c r="LGV161" s="73"/>
      <c r="LGW161" s="73"/>
      <c r="LGX161" s="73"/>
      <c r="LGY161" s="73"/>
      <c r="LGZ161" s="73"/>
      <c r="LHA161" s="73"/>
      <c r="LHB161" s="73"/>
      <c r="LHC161" s="73"/>
      <c r="LHD161" s="73"/>
      <c r="LHE161" s="73"/>
      <c r="LHF161" s="73"/>
      <c r="LHG161" s="73"/>
      <c r="LHH161" s="73"/>
      <c r="LHI161" s="73"/>
      <c r="LHJ161" s="73"/>
      <c r="LHK161" s="73"/>
      <c r="LHL161" s="73"/>
      <c r="LHM161" s="73"/>
      <c r="LHN161" s="73"/>
      <c r="LHO161" s="73"/>
      <c r="LHP161" s="73"/>
      <c r="LHQ161" s="73"/>
      <c r="LHR161" s="73"/>
      <c r="LHS161" s="73"/>
      <c r="LHT161" s="73"/>
      <c r="LHU161" s="73"/>
      <c r="LHV161" s="73"/>
      <c r="LHW161" s="73"/>
      <c r="LHX161" s="73"/>
      <c r="LHY161" s="73"/>
      <c r="LHZ161" s="73"/>
      <c r="LIA161" s="73"/>
      <c r="LIB161" s="73"/>
      <c r="LIC161" s="73"/>
      <c r="LID161" s="73"/>
      <c r="LIE161" s="73"/>
      <c r="LIF161" s="73"/>
      <c r="LIG161" s="73"/>
      <c r="LIH161" s="73"/>
      <c r="LII161" s="73"/>
      <c r="LIJ161" s="73"/>
      <c r="LIK161" s="73"/>
      <c r="LIL161" s="73"/>
      <c r="LIM161" s="73"/>
      <c r="LIN161" s="73"/>
      <c r="LIO161" s="73"/>
      <c r="LIP161" s="73"/>
      <c r="LIQ161" s="73"/>
      <c r="LIR161" s="73"/>
      <c r="LIS161" s="73"/>
      <c r="LIT161" s="73"/>
      <c r="LIU161" s="73"/>
      <c r="LIV161" s="73"/>
      <c r="LIW161" s="73"/>
      <c r="LIX161" s="73"/>
      <c r="LIY161" s="73"/>
      <c r="LIZ161" s="73"/>
      <c r="LJA161" s="73"/>
      <c r="LJB161" s="73"/>
      <c r="LJC161" s="73"/>
      <c r="LJD161" s="73"/>
      <c r="LJE161" s="73"/>
      <c r="LJF161" s="73"/>
      <c r="LJG161" s="73"/>
      <c r="LJH161" s="73"/>
      <c r="LJI161" s="73"/>
      <c r="LJJ161" s="73"/>
      <c r="LJK161" s="73"/>
      <c r="LJL161" s="73"/>
      <c r="LJM161" s="73"/>
      <c r="LJN161" s="73"/>
      <c r="LJO161" s="73"/>
      <c r="LJP161" s="73"/>
      <c r="LJQ161" s="73"/>
      <c r="LJR161" s="73"/>
      <c r="LJS161" s="73"/>
      <c r="LJT161" s="73"/>
      <c r="LJU161" s="73"/>
      <c r="LJV161" s="73"/>
      <c r="LJW161" s="73"/>
      <c r="LJX161" s="73"/>
      <c r="LJY161" s="73"/>
      <c r="LJZ161" s="73"/>
      <c r="LKA161" s="73"/>
      <c r="LKB161" s="73"/>
      <c r="LKC161" s="73"/>
      <c r="LKD161" s="73"/>
      <c r="LKE161" s="73"/>
      <c r="LKF161" s="73"/>
      <c r="LKG161" s="73"/>
      <c r="LKH161" s="73"/>
      <c r="LKI161" s="73"/>
      <c r="LKJ161" s="73"/>
      <c r="LKK161" s="73"/>
      <c r="LKL161" s="73"/>
      <c r="LKM161" s="73"/>
      <c r="LKN161" s="73"/>
      <c r="LKO161" s="73"/>
      <c r="LKP161" s="73"/>
      <c r="LKQ161" s="73"/>
      <c r="LKR161" s="73"/>
      <c r="LKS161" s="73"/>
      <c r="LKT161" s="73"/>
      <c r="LKU161" s="73"/>
      <c r="LKV161" s="73"/>
      <c r="LKW161" s="73"/>
      <c r="LKX161" s="73"/>
      <c r="LKY161" s="73"/>
      <c r="LKZ161" s="73"/>
      <c r="LLA161" s="73"/>
      <c r="LLB161" s="73"/>
      <c r="LLC161" s="73"/>
      <c r="LLD161" s="73"/>
      <c r="LLE161" s="73"/>
      <c r="LLF161" s="73"/>
      <c r="LLG161" s="73"/>
      <c r="LLH161" s="73"/>
      <c r="LLI161" s="73"/>
      <c r="LLJ161" s="73"/>
      <c r="LLK161" s="73"/>
      <c r="LLL161" s="73"/>
      <c r="LLM161" s="73"/>
      <c r="LLN161" s="73"/>
      <c r="LLO161" s="73"/>
      <c r="LLP161" s="73"/>
      <c r="LLQ161" s="73"/>
      <c r="LLR161" s="73"/>
      <c r="LLS161" s="73"/>
      <c r="LLT161" s="73"/>
      <c r="LLU161" s="73"/>
      <c r="LLV161" s="73"/>
      <c r="LLW161" s="73"/>
      <c r="LLX161" s="73"/>
      <c r="LLY161" s="73"/>
      <c r="LLZ161" s="73"/>
      <c r="LMA161" s="73"/>
      <c r="LMB161" s="73"/>
      <c r="LMC161" s="73"/>
      <c r="LMD161" s="73"/>
      <c r="LME161" s="73"/>
      <c r="LMF161" s="73"/>
      <c r="LMG161" s="73"/>
      <c r="LMH161" s="73"/>
      <c r="LMI161" s="73"/>
      <c r="LMJ161" s="73"/>
      <c r="LMK161" s="73"/>
      <c r="LML161" s="73"/>
      <c r="LMM161" s="73"/>
      <c r="LMN161" s="73"/>
      <c r="LMO161" s="73"/>
      <c r="LMP161" s="73"/>
      <c r="LMQ161" s="73"/>
      <c r="LMR161" s="73"/>
      <c r="LMS161" s="73"/>
      <c r="LMT161" s="73"/>
      <c r="LMU161" s="73"/>
      <c r="LMV161" s="73"/>
      <c r="LMW161" s="73"/>
      <c r="LMX161" s="73"/>
      <c r="LMY161" s="73"/>
      <c r="LMZ161" s="73"/>
      <c r="LNA161" s="73"/>
      <c r="LNB161" s="73"/>
      <c r="LNC161" s="73"/>
      <c r="LND161" s="73"/>
      <c r="LNE161" s="73"/>
      <c r="LNF161" s="73"/>
      <c r="LNG161" s="73"/>
      <c r="LNH161" s="73"/>
      <c r="LNI161" s="73"/>
      <c r="LNJ161" s="73"/>
      <c r="LNK161" s="73"/>
      <c r="LNL161" s="73"/>
      <c r="LNM161" s="73"/>
      <c r="LNN161" s="73"/>
      <c r="LNO161" s="73"/>
      <c r="LNP161" s="73"/>
      <c r="LNQ161" s="73"/>
      <c r="LNR161" s="73"/>
      <c r="LNS161" s="73"/>
      <c r="LNT161" s="73"/>
      <c r="LNU161" s="73"/>
      <c r="LNV161" s="73"/>
      <c r="LNW161" s="73"/>
      <c r="LNX161" s="73"/>
      <c r="LNY161" s="73"/>
      <c r="LNZ161" s="73"/>
      <c r="LOA161" s="73"/>
      <c r="LOB161" s="73"/>
      <c r="LOC161" s="73"/>
      <c r="LOD161" s="73"/>
      <c r="LOE161" s="73"/>
      <c r="LOF161" s="73"/>
      <c r="LOG161" s="73"/>
      <c r="LOH161" s="73"/>
      <c r="LOI161" s="73"/>
      <c r="LOJ161" s="73"/>
      <c r="LOK161" s="73"/>
      <c r="LOL161" s="73"/>
      <c r="LOM161" s="73"/>
      <c r="LON161" s="73"/>
      <c r="LOO161" s="73"/>
      <c r="LOP161" s="73"/>
      <c r="LOQ161" s="73"/>
      <c r="LOR161" s="73"/>
      <c r="LOS161" s="73"/>
      <c r="LOT161" s="73"/>
      <c r="LOU161" s="73"/>
      <c r="LOV161" s="73"/>
      <c r="LOW161" s="73"/>
      <c r="LOX161" s="73"/>
      <c r="LOY161" s="73"/>
      <c r="LOZ161" s="73"/>
      <c r="LPA161" s="73"/>
      <c r="LPB161" s="73"/>
      <c r="LPC161" s="73"/>
      <c r="LPD161" s="73"/>
      <c r="LPE161" s="73"/>
      <c r="LPF161" s="73"/>
      <c r="LPG161" s="73"/>
      <c r="LPH161" s="73"/>
      <c r="LPI161" s="73"/>
      <c r="LPJ161" s="73"/>
      <c r="LPK161" s="73"/>
      <c r="LPL161" s="73"/>
      <c r="LPM161" s="73"/>
      <c r="LPN161" s="73"/>
      <c r="LPO161" s="73"/>
      <c r="LPP161" s="73"/>
      <c r="LPQ161" s="73"/>
      <c r="LPR161" s="73"/>
      <c r="LPS161" s="73"/>
      <c r="LPT161" s="73"/>
      <c r="LPU161" s="73"/>
      <c r="LPV161" s="73"/>
      <c r="LPW161" s="73"/>
      <c r="LPX161" s="73"/>
      <c r="LPY161" s="73"/>
      <c r="LPZ161" s="73"/>
      <c r="LQA161" s="73"/>
      <c r="LQB161" s="73"/>
      <c r="LQC161" s="73"/>
      <c r="LQD161" s="73"/>
      <c r="LQE161" s="73"/>
      <c r="LQF161" s="73"/>
      <c r="LQG161" s="73"/>
      <c r="LQH161" s="73"/>
      <c r="LQI161" s="73"/>
      <c r="LQJ161" s="73"/>
      <c r="LQK161" s="73"/>
      <c r="LQL161" s="73"/>
      <c r="LQM161" s="73"/>
      <c r="LQN161" s="73"/>
      <c r="LQO161" s="73"/>
      <c r="LQP161" s="73"/>
      <c r="LQQ161" s="73"/>
      <c r="LQR161" s="73"/>
      <c r="LQS161" s="73"/>
      <c r="LQT161" s="73"/>
      <c r="LQU161" s="73"/>
      <c r="LQV161" s="73"/>
      <c r="LQW161" s="73"/>
      <c r="LQX161" s="73"/>
      <c r="LQY161" s="73"/>
      <c r="LQZ161" s="73"/>
      <c r="LRA161" s="73"/>
      <c r="LRB161" s="73"/>
      <c r="LRC161" s="73"/>
      <c r="LRD161" s="73"/>
      <c r="LRE161" s="73"/>
      <c r="LRF161" s="73"/>
      <c r="LRG161" s="73"/>
      <c r="LRH161" s="73"/>
      <c r="LRI161" s="73"/>
      <c r="LRJ161" s="73"/>
      <c r="LRK161" s="73"/>
      <c r="LRL161" s="73"/>
      <c r="LRM161" s="73"/>
      <c r="LRN161" s="73"/>
      <c r="LRO161" s="73"/>
      <c r="LRP161" s="73"/>
      <c r="LRQ161" s="73"/>
      <c r="LRR161" s="73"/>
      <c r="LRS161" s="73"/>
      <c r="LRT161" s="73"/>
      <c r="LRU161" s="73"/>
      <c r="LRV161" s="73"/>
      <c r="LRW161" s="73"/>
      <c r="LRX161" s="73"/>
      <c r="LRY161" s="73"/>
      <c r="LRZ161" s="73"/>
      <c r="LSA161" s="73"/>
      <c r="LSB161" s="73"/>
      <c r="LSC161" s="73"/>
      <c r="LSD161" s="73"/>
      <c r="LSE161" s="73"/>
      <c r="LSF161" s="73"/>
      <c r="LSG161" s="73"/>
      <c r="LSH161" s="73"/>
      <c r="LSI161" s="73"/>
      <c r="LSJ161" s="73"/>
      <c r="LSK161" s="73"/>
      <c r="LSL161" s="73"/>
      <c r="LSM161" s="73"/>
      <c r="LSN161" s="73"/>
      <c r="LSO161" s="73"/>
      <c r="LSP161" s="73"/>
      <c r="LSQ161" s="73"/>
      <c r="LSR161" s="73"/>
      <c r="LSS161" s="73"/>
      <c r="LST161" s="73"/>
      <c r="LSU161" s="73"/>
      <c r="LSV161" s="73"/>
      <c r="LSW161" s="73"/>
      <c r="LSX161" s="73"/>
      <c r="LSY161" s="73"/>
      <c r="LSZ161" s="73"/>
      <c r="LTA161" s="73"/>
      <c r="LTB161" s="73"/>
      <c r="LTC161" s="73"/>
      <c r="LTD161" s="73"/>
      <c r="LTE161" s="73"/>
      <c r="LTF161" s="73"/>
      <c r="LTG161" s="73"/>
      <c r="LTH161" s="73"/>
      <c r="LTI161" s="73"/>
      <c r="LTJ161" s="73"/>
      <c r="LTK161" s="73"/>
      <c r="LTL161" s="73"/>
      <c r="LTM161" s="73"/>
      <c r="LTN161" s="73"/>
      <c r="LTO161" s="73"/>
      <c r="LTP161" s="73"/>
      <c r="LTQ161" s="73"/>
      <c r="LTR161" s="73"/>
      <c r="LTS161" s="73"/>
      <c r="LTT161" s="73"/>
      <c r="LTU161" s="73"/>
      <c r="LTV161" s="73"/>
      <c r="LTW161" s="73"/>
      <c r="LTX161" s="73"/>
      <c r="LTY161" s="73"/>
      <c r="LTZ161" s="73"/>
      <c r="LUA161" s="73"/>
      <c r="LUB161" s="73"/>
      <c r="LUC161" s="73"/>
      <c r="LUD161" s="73"/>
      <c r="LUE161" s="73"/>
      <c r="LUF161" s="73"/>
      <c r="LUG161" s="73"/>
      <c r="LUH161" s="73"/>
      <c r="LUI161" s="73"/>
      <c r="LUJ161" s="73"/>
      <c r="LUK161" s="73"/>
      <c r="LUL161" s="73"/>
      <c r="LUM161" s="73"/>
      <c r="LUN161" s="73"/>
      <c r="LUO161" s="73"/>
      <c r="LUP161" s="73"/>
      <c r="LUQ161" s="73"/>
      <c r="LUR161" s="73"/>
      <c r="LUS161" s="73"/>
      <c r="LUT161" s="73"/>
      <c r="LUU161" s="73"/>
      <c r="LUV161" s="73"/>
      <c r="LUW161" s="73"/>
      <c r="LUX161" s="73"/>
      <c r="LUY161" s="73"/>
      <c r="LUZ161" s="73"/>
      <c r="LVA161" s="73"/>
      <c r="LVB161" s="73"/>
      <c r="LVC161" s="73"/>
      <c r="LVD161" s="73"/>
      <c r="LVE161" s="73"/>
      <c r="LVF161" s="73"/>
      <c r="LVG161" s="73"/>
      <c r="LVH161" s="73"/>
      <c r="LVI161" s="73"/>
      <c r="LVJ161" s="73"/>
      <c r="LVK161" s="73"/>
      <c r="LVL161" s="73"/>
      <c r="LVM161" s="73"/>
      <c r="LVN161" s="73"/>
      <c r="LVO161" s="73"/>
      <c r="LVP161" s="73"/>
      <c r="LVQ161" s="73"/>
      <c r="LVR161" s="73"/>
      <c r="LVS161" s="73"/>
      <c r="LVT161" s="73"/>
      <c r="LVU161" s="73"/>
      <c r="LVV161" s="73"/>
      <c r="LVW161" s="73"/>
      <c r="LVX161" s="73"/>
      <c r="LVY161" s="73"/>
      <c r="LVZ161" s="73"/>
      <c r="LWA161" s="73"/>
      <c r="LWB161" s="73"/>
      <c r="LWC161" s="73"/>
      <c r="LWD161" s="73"/>
      <c r="LWE161" s="73"/>
      <c r="LWF161" s="73"/>
      <c r="LWG161" s="73"/>
      <c r="LWH161" s="73"/>
      <c r="LWI161" s="73"/>
      <c r="LWJ161" s="73"/>
      <c r="LWK161" s="73"/>
      <c r="LWL161" s="73"/>
      <c r="LWM161" s="73"/>
      <c r="LWN161" s="73"/>
      <c r="LWO161" s="73"/>
      <c r="LWP161" s="73"/>
      <c r="LWQ161" s="73"/>
      <c r="LWR161" s="73"/>
      <c r="LWS161" s="73"/>
      <c r="LWT161" s="73"/>
      <c r="LWU161" s="73"/>
      <c r="LWV161" s="73"/>
      <c r="LWW161" s="73"/>
      <c r="LWX161" s="73"/>
      <c r="LWY161" s="73"/>
      <c r="LWZ161" s="73"/>
      <c r="LXA161" s="73"/>
      <c r="LXB161" s="73"/>
      <c r="LXC161" s="73"/>
      <c r="LXD161" s="73"/>
      <c r="LXE161" s="73"/>
      <c r="LXF161" s="73"/>
      <c r="LXG161" s="73"/>
      <c r="LXH161" s="73"/>
      <c r="LXI161" s="73"/>
      <c r="LXJ161" s="73"/>
      <c r="LXK161" s="73"/>
      <c r="LXL161" s="73"/>
      <c r="LXM161" s="73"/>
      <c r="LXN161" s="73"/>
      <c r="LXO161" s="73"/>
      <c r="LXP161" s="73"/>
      <c r="LXQ161" s="73"/>
      <c r="LXR161" s="73"/>
      <c r="LXS161" s="73"/>
      <c r="LXT161" s="73"/>
      <c r="LXU161" s="73"/>
      <c r="LXV161" s="73"/>
      <c r="LXW161" s="73"/>
      <c r="LXX161" s="73"/>
      <c r="LXY161" s="73"/>
      <c r="LXZ161" s="73"/>
      <c r="LYA161" s="73"/>
      <c r="LYB161" s="73"/>
      <c r="LYC161" s="73"/>
      <c r="LYD161" s="73"/>
      <c r="LYE161" s="73"/>
      <c r="LYF161" s="73"/>
      <c r="LYG161" s="73"/>
      <c r="LYH161" s="73"/>
      <c r="LYI161" s="73"/>
      <c r="LYJ161" s="73"/>
      <c r="LYK161" s="73"/>
      <c r="LYL161" s="73"/>
      <c r="LYM161" s="73"/>
      <c r="LYN161" s="73"/>
      <c r="LYO161" s="73"/>
      <c r="LYP161" s="73"/>
      <c r="LYQ161" s="73"/>
      <c r="LYR161" s="73"/>
      <c r="LYS161" s="73"/>
      <c r="LYT161" s="73"/>
      <c r="LYU161" s="73"/>
      <c r="LYV161" s="73"/>
      <c r="LYW161" s="73"/>
      <c r="LYX161" s="73"/>
      <c r="LYY161" s="73"/>
      <c r="LYZ161" s="73"/>
      <c r="LZA161" s="73"/>
      <c r="LZB161" s="73"/>
      <c r="LZC161" s="73"/>
      <c r="LZD161" s="73"/>
      <c r="LZE161" s="73"/>
      <c r="LZF161" s="73"/>
      <c r="LZG161" s="73"/>
      <c r="LZH161" s="73"/>
      <c r="LZI161" s="73"/>
      <c r="LZJ161" s="73"/>
      <c r="LZK161" s="73"/>
      <c r="LZL161" s="73"/>
      <c r="LZM161" s="73"/>
      <c r="LZN161" s="73"/>
      <c r="LZO161" s="73"/>
      <c r="LZP161" s="73"/>
      <c r="LZQ161" s="73"/>
      <c r="LZR161" s="73"/>
      <c r="LZS161" s="73"/>
      <c r="LZT161" s="73"/>
      <c r="LZU161" s="73"/>
      <c r="LZV161" s="73"/>
      <c r="LZW161" s="73"/>
      <c r="LZX161" s="73"/>
      <c r="LZY161" s="73"/>
      <c r="LZZ161" s="73"/>
      <c r="MAA161" s="73"/>
      <c r="MAB161" s="73"/>
      <c r="MAC161" s="73"/>
      <c r="MAD161" s="73"/>
      <c r="MAE161" s="73"/>
      <c r="MAF161" s="73"/>
      <c r="MAG161" s="73"/>
      <c r="MAH161" s="73"/>
      <c r="MAI161" s="73"/>
      <c r="MAJ161" s="73"/>
      <c r="MAK161" s="73"/>
      <c r="MAL161" s="73"/>
      <c r="MAM161" s="73"/>
      <c r="MAN161" s="73"/>
      <c r="MAO161" s="73"/>
      <c r="MAP161" s="73"/>
      <c r="MAQ161" s="73"/>
      <c r="MAR161" s="73"/>
      <c r="MAS161" s="73"/>
      <c r="MAT161" s="73"/>
      <c r="MAU161" s="73"/>
      <c r="MAV161" s="73"/>
      <c r="MAW161" s="73"/>
      <c r="MAX161" s="73"/>
      <c r="MAY161" s="73"/>
      <c r="MAZ161" s="73"/>
      <c r="MBA161" s="73"/>
      <c r="MBB161" s="73"/>
      <c r="MBC161" s="73"/>
      <c r="MBD161" s="73"/>
      <c r="MBE161" s="73"/>
      <c r="MBF161" s="73"/>
      <c r="MBG161" s="73"/>
      <c r="MBH161" s="73"/>
      <c r="MBI161" s="73"/>
      <c r="MBJ161" s="73"/>
      <c r="MBK161" s="73"/>
      <c r="MBL161" s="73"/>
      <c r="MBM161" s="73"/>
      <c r="MBN161" s="73"/>
      <c r="MBO161" s="73"/>
      <c r="MBP161" s="73"/>
      <c r="MBQ161" s="73"/>
      <c r="MBR161" s="73"/>
      <c r="MBS161" s="73"/>
      <c r="MBT161" s="73"/>
      <c r="MBU161" s="73"/>
      <c r="MBV161" s="73"/>
      <c r="MBW161" s="73"/>
      <c r="MBX161" s="73"/>
      <c r="MBY161" s="73"/>
      <c r="MBZ161" s="73"/>
      <c r="MCA161" s="73"/>
      <c r="MCB161" s="73"/>
      <c r="MCC161" s="73"/>
      <c r="MCD161" s="73"/>
      <c r="MCE161" s="73"/>
      <c r="MCF161" s="73"/>
      <c r="MCG161" s="73"/>
      <c r="MCH161" s="73"/>
      <c r="MCI161" s="73"/>
      <c r="MCJ161" s="73"/>
      <c r="MCK161" s="73"/>
      <c r="MCL161" s="73"/>
      <c r="MCM161" s="73"/>
      <c r="MCN161" s="73"/>
      <c r="MCO161" s="73"/>
      <c r="MCP161" s="73"/>
      <c r="MCQ161" s="73"/>
      <c r="MCR161" s="73"/>
      <c r="MCS161" s="73"/>
      <c r="MCT161" s="73"/>
      <c r="MCU161" s="73"/>
      <c r="MCV161" s="73"/>
      <c r="MCW161" s="73"/>
      <c r="MCX161" s="73"/>
      <c r="MCY161" s="73"/>
      <c r="MCZ161" s="73"/>
      <c r="MDA161" s="73"/>
      <c r="MDB161" s="73"/>
      <c r="MDC161" s="73"/>
      <c r="MDD161" s="73"/>
      <c r="MDE161" s="73"/>
      <c r="MDF161" s="73"/>
      <c r="MDG161" s="73"/>
      <c r="MDH161" s="73"/>
      <c r="MDI161" s="73"/>
      <c r="MDJ161" s="73"/>
      <c r="MDK161" s="73"/>
      <c r="MDL161" s="73"/>
      <c r="MDM161" s="73"/>
      <c r="MDN161" s="73"/>
      <c r="MDO161" s="73"/>
      <c r="MDP161" s="73"/>
      <c r="MDQ161" s="73"/>
      <c r="MDR161" s="73"/>
      <c r="MDS161" s="73"/>
      <c r="MDT161" s="73"/>
      <c r="MDU161" s="73"/>
      <c r="MDV161" s="73"/>
      <c r="MDW161" s="73"/>
      <c r="MDX161" s="73"/>
      <c r="MDY161" s="73"/>
      <c r="MDZ161" s="73"/>
      <c r="MEA161" s="73"/>
      <c r="MEB161" s="73"/>
      <c r="MEC161" s="73"/>
      <c r="MED161" s="73"/>
      <c r="MEE161" s="73"/>
      <c r="MEF161" s="73"/>
      <c r="MEG161" s="73"/>
      <c r="MEH161" s="73"/>
      <c r="MEI161" s="73"/>
      <c r="MEJ161" s="73"/>
      <c r="MEK161" s="73"/>
      <c r="MEL161" s="73"/>
      <c r="MEM161" s="73"/>
      <c r="MEN161" s="73"/>
      <c r="MEO161" s="73"/>
      <c r="MEP161" s="73"/>
      <c r="MEQ161" s="73"/>
      <c r="MER161" s="73"/>
      <c r="MES161" s="73"/>
      <c r="MET161" s="73"/>
      <c r="MEU161" s="73"/>
      <c r="MEV161" s="73"/>
      <c r="MEW161" s="73"/>
      <c r="MEX161" s="73"/>
      <c r="MEY161" s="73"/>
      <c r="MEZ161" s="73"/>
      <c r="MFA161" s="73"/>
      <c r="MFB161" s="73"/>
      <c r="MFC161" s="73"/>
      <c r="MFD161" s="73"/>
      <c r="MFE161" s="73"/>
      <c r="MFF161" s="73"/>
      <c r="MFG161" s="73"/>
      <c r="MFH161" s="73"/>
      <c r="MFI161" s="73"/>
      <c r="MFJ161" s="73"/>
      <c r="MFK161" s="73"/>
      <c r="MFL161" s="73"/>
      <c r="MFM161" s="73"/>
      <c r="MFN161" s="73"/>
      <c r="MFO161" s="73"/>
      <c r="MFP161" s="73"/>
      <c r="MFQ161" s="73"/>
      <c r="MFR161" s="73"/>
      <c r="MFS161" s="73"/>
      <c r="MFT161" s="73"/>
      <c r="MFU161" s="73"/>
      <c r="MFV161" s="73"/>
      <c r="MFW161" s="73"/>
      <c r="MFX161" s="73"/>
      <c r="MFY161" s="73"/>
      <c r="MFZ161" s="73"/>
      <c r="MGA161" s="73"/>
      <c r="MGB161" s="73"/>
      <c r="MGC161" s="73"/>
      <c r="MGD161" s="73"/>
      <c r="MGE161" s="73"/>
      <c r="MGF161" s="73"/>
      <c r="MGG161" s="73"/>
      <c r="MGH161" s="73"/>
      <c r="MGI161" s="73"/>
      <c r="MGJ161" s="73"/>
      <c r="MGK161" s="73"/>
      <c r="MGL161" s="73"/>
      <c r="MGM161" s="73"/>
      <c r="MGN161" s="73"/>
      <c r="MGO161" s="73"/>
      <c r="MGP161" s="73"/>
      <c r="MGQ161" s="73"/>
      <c r="MGR161" s="73"/>
      <c r="MGS161" s="73"/>
      <c r="MGT161" s="73"/>
      <c r="MGU161" s="73"/>
      <c r="MGV161" s="73"/>
      <c r="MGW161" s="73"/>
      <c r="MGX161" s="73"/>
      <c r="MGY161" s="73"/>
      <c r="MGZ161" s="73"/>
      <c r="MHA161" s="73"/>
      <c r="MHB161" s="73"/>
      <c r="MHC161" s="73"/>
      <c r="MHD161" s="73"/>
      <c r="MHE161" s="73"/>
      <c r="MHF161" s="73"/>
      <c r="MHG161" s="73"/>
      <c r="MHH161" s="73"/>
      <c r="MHI161" s="73"/>
      <c r="MHJ161" s="73"/>
      <c r="MHK161" s="73"/>
      <c r="MHL161" s="73"/>
      <c r="MHM161" s="73"/>
      <c r="MHN161" s="73"/>
      <c r="MHO161" s="73"/>
      <c r="MHP161" s="73"/>
      <c r="MHQ161" s="73"/>
      <c r="MHR161" s="73"/>
      <c r="MHS161" s="73"/>
      <c r="MHT161" s="73"/>
      <c r="MHU161" s="73"/>
      <c r="MHV161" s="73"/>
      <c r="MHW161" s="73"/>
      <c r="MHX161" s="73"/>
      <c r="MHY161" s="73"/>
      <c r="MHZ161" s="73"/>
      <c r="MIA161" s="73"/>
      <c r="MIB161" s="73"/>
      <c r="MIC161" s="73"/>
      <c r="MID161" s="73"/>
      <c r="MIE161" s="73"/>
      <c r="MIF161" s="73"/>
      <c r="MIG161" s="73"/>
      <c r="MIH161" s="73"/>
      <c r="MII161" s="73"/>
      <c r="MIJ161" s="73"/>
      <c r="MIK161" s="73"/>
      <c r="MIL161" s="73"/>
      <c r="MIM161" s="73"/>
      <c r="MIN161" s="73"/>
      <c r="MIO161" s="73"/>
      <c r="MIP161" s="73"/>
      <c r="MIQ161" s="73"/>
      <c r="MIR161" s="73"/>
      <c r="MIS161" s="73"/>
      <c r="MIT161" s="73"/>
      <c r="MIU161" s="73"/>
      <c r="MIV161" s="73"/>
      <c r="MIW161" s="73"/>
      <c r="MIX161" s="73"/>
      <c r="MIY161" s="73"/>
      <c r="MIZ161" s="73"/>
      <c r="MJA161" s="73"/>
      <c r="MJB161" s="73"/>
      <c r="MJC161" s="73"/>
      <c r="MJD161" s="73"/>
      <c r="MJE161" s="73"/>
      <c r="MJF161" s="73"/>
      <c r="MJG161" s="73"/>
      <c r="MJH161" s="73"/>
      <c r="MJI161" s="73"/>
      <c r="MJJ161" s="73"/>
      <c r="MJK161" s="73"/>
      <c r="MJL161" s="73"/>
      <c r="MJM161" s="73"/>
      <c r="MJN161" s="73"/>
      <c r="MJO161" s="73"/>
      <c r="MJP161" s="73"/>
      <c r="MJQ161" s="73"/>
      <c r="MJR161" s="73"/>
      <c r="MJS161" s="73"/>
      <c r="MJT161" s="73"/>
      <c r="MJU161" s="73"/>
      <c r="MJV161" s="73"/>
      <c r="MJW161" s="73"/>
      <c r="MJX161" s="73"/>
      <c r="MJY161" s="73"/>
      <c r="MJZ161" s="73"/>
      <c r="MKA161" s="73"/>
      <c r="MKB161" s="73"/>
      <c r="MKC161" s="73"/>
      <c r="MKD161" s="73"/>
      <c r="MKE161" s="73"/>
      <c r="MKF161" s="73"/>
      <c r="MKG161" s="73"/>
      <c r="MKH161" s="73"/>
      <c r="MKI161" s="73"/>
      <c r="MKJ161" s="73"/>
      <c r="MKK161" s="73"/>
      <c r="MKL161" s="73"/>
      <c r="MKM161" s="73"/>
      <c r="MKN161" s="73"/>
      <c r="MKO161" s="73"/>
      <c r="MKP161" s="73"/>
      <c r="MKQ161" s="73"/>
      <c r="MKR161" s="73"/>
      <c r="MKS161" s="73"/>
      <c r="MKT161" s="73"/>
      <c r="MKU161" s="73"/>
      <c r="MKV161" s="73"/>
      <c r="MKW161" s="73"/>
      <c r="MKX161" s="73"/>
      <c r="MKY161" s="73"/>
      <c r="MKZ161" s="73"/>
      <c r="MLA161" s="73"/>
      <c r="MLB161" s="73"/>
      <c r="MLC161" s="73"/>
      <c r="MLD161" s="73"/>
      <c r="MLE161" s="73"/>
      <c r="MLF161" s="73"/>
      <c r="MLG161" s="73"/>
      <c r="MLH161" s="73"/>
      <c r="MLI161" s="73"/>
      <c r="MLJ161" s="73"/>
      <c r="MLK161" s="73"/>
      <c r="MLL161" s="73"/>
      <c r="MLM161" s="73"/>
      <c r="MLN161" s="73"/>
      <c r="MLO161" s="73"/>
      <c r="MLP161" s="73"/>
      <c r="MLQ161" s="73"/>
      <c r="MLR161" s="73"/>
      <c r="MLS161" s="73"/>
      <c r="MLT161" s="73"/>
      <c r="MLU161" s="73"/>
      <c r="MLV161" s="73"/>
      <c r="MLW161" s="73"/>
      <c r="MLX161" s="73"/>
      <c r="MLY161" s="73"/>
      <c r="MLZ161" s="73"/>
      <c r="MMA161" s="73"/>
      <c r="MMB161" s="73"/>
      <c r="MMC161" s="73"/>
      <c r="MMD161" s="73"/>
      <c r="MME161" s="73"/>
      <c r="MMF161" s="73"/>
      <c r="MMG161" s="73"/>
      <c r="MMH161" s="73"/>
      <c r="MMI161" s="73"/>
      <c r="MMJ161" s="73"/>
      <c r="MMK161" s="73"/>
      <c r="MML161" s="73"/>
      <c r="MMM161" s="73"/>
      <c r="MMN161" s="73"/>
      <c r="MMO161" s="73"/>
      <c r="MMP161" s="73"/>
      <c r="MMQ161" s="73"/>
      <c r="MMR161" s="73"/>
      <c r="MMS161" s="73"/>
      <c r="MMT161" s="73"/>
      <c r="MMU161" s="73"/>
      <c r="MMV161" s="73"/>
      <c r="MMW161" s="73"/>
      <c r="MMX161" s="73"/>
      <c r="MMY161" s="73"/>
      <c r="MMZ161" s="73"/>
      <c r="MNA161" s="73"/>
      <c r="MNB161" s="73"/>
      <c r="MNC161" s="73"/>
      <c r="MND161" s="73"/>
      <c r="MNE161" s="73"/>
      <c r="MNF161" s="73"/>
      <c r="MNG161" s="73"/>
      <c r="MNH161" s="73"/>
      <c r="MNI161" s="73"/>
      <c r="MNJ161" s="73"/>
      <c r="MNK161" s="73"/>
      <c r="MNL161" s="73"/>
      <c r="MNM161" s="73"/>
      <c r="MNN161" s="73"/>
      <c r="MNO161" s="73"/>
      <c r="MNP161" s="73"/>
      <c r="MNQ161" s="73"/>
      <c r="MNR161" s="73"/>
      <c r="MNS161" s="73"/>
      <c r="MNT161" s="73"/>
      <c r="MNU161" s="73"/>
      <c r="MNV161" s="73"/>
      <c r="MNW161" s="73"/>
      <c r="MNX161" s="73"/>
      <c r="MNY161" s="73"/>
      <c r="MNZ161" s="73"/>
      <c r="MOA161" s="73"/>
      <c r="MOB161" s="73"/>
      <c r="MOC161" s="73"/>
      <c r="MOD161" s="73"/>
      <c r="MOE161" s="73"/>
      <c r="MOF161" s="73"/>
      <c r="MOG161" s="73"/>
      <c r="MOH161" s="73"/>
      <c r="MOI161" s="73"/>
      <c r="MOJ161" s="73"/>
      <c r="MOK161" s="73"/>
      <c r="MOL161" s="73"/>
      <c r="MOM161" s="73"/>
      <c r="MON161" s="73"/>
      <c r="MOO161" s="73"/>
      <c r="MOP161" s="73"/>
      <c r="MOQ161" s="73"/>
      <c r="MOR161" s="73"/>
      <c r="MOS161" s="73"/>
      <c r="MOT161" s="73"/>
      <c r="MOU161" s="73"/>
      <c r="MOV161" s="73"/>
      <c r="MOW161" s="73"/>
      <c r="MOX161" s="73"/>
      <c r="MOY161" s="73"/>
      <c r="MOZ161" s="73"/>
      <c r="MPA161" s="73"/>
      <c r="MPB161" s="73"/>
      <c r="MPC161" s="73"/>
      <c r="MPD161" s="73"/>
      <c r="MPE161" s="73"/>
      <c r="MPF161" s="73"/>
      <c r="MPG161" s="73"/>
      <c r="MPH161" s="73"/>
      <c r="MPI161" s="73"/>
      <c r="MPJ161" s="73"/>
      <c r="MPK161" s="73"/>
      <c r="MPL161" s="73"/>
      <c r="MPM161" s="73"/>
      <c r="MPN161" s="73"/>
      <c r="MPO161" s="73"/>
      <c r="MPP161" s="73"/>
      <c r="MPQ161" s="73"/>
      <c r="MPR161" s="73"/>
      <c r="MPS161" s="73"/>
      <c r="MPT161" s="73"/>
      <c r="MPU161" s="73"/>
      <c r="MPV161" s="73"/>
      <c r="MPW161" s="73"/>
      <c r="MPX161" s="73"/>
      <c r="MPY161" s="73"/>
      <c r="MPZ161" s="73"/>
      <c r="MQA161" s="73"/>
      <c r="MQB161" s="73"/>
      <c r="MQC161" s="73"/>
      <c r="MQD161" s="73"/>
      <c r="MQE161" s="73"/>
      <c r="MQF161" s="73"/>
      <c r="MQG161" s="73"/>
      <c r="MQH161" s="73"/>
      <c r="MQI161" s="73"/>
      <c r="MQJ161" s="73"/>
      <c r="MQK161" s="73"/>
      <c r="MQL161" s="73"/>
      <c r="MQM161" s="73"/>
      <c r="MQN161" s="73"/>
      <c r="MQO161" s="73"/>
      <c r="MQP161" s="73"/>
      <c r="MQQ161" s="73"/>
      <c r="MQR161" s="73"/>
      <c r="MQS161" s="73"/>
      <c r="MQT161" s="73"/>
      <c r="MQU161" s="73"/>
      <c r="MQV161" s="73"/>
      <c r="MQW161" s="73"/>
      <c r="MQX161" s="73"/>
      <c r="MQY161" s="73"/>
      <c r="MQZ161" s="73"/>
      <c r="MRA161" s="73"/>
      <c r="MRB161" s="73"/>
      <c r="MRC161" s="73"/>
      <c r="MRD161" s="73"/>
      <c r="MRE161" s="73"/>
      <c r="MRF161" s="73"/>
      <c r="MRG161" s="73"/>
      <c r="MRH161" s="73"/>
      <c r="MRI161" s="73"/>
      <c r="MRJ161" s="73"/>
      <c r="MRK161" s="73"/>
      <c r="MRL161" s="73"/>
      <c r="MRM161" s="73"/>
      <c r="MRN161" s="73"/>
      <c r="MRO161" s="73"/>
      <c r="MRP161" s="73"/>
      <c r="MRQ161" s="73"/>
      <c r="MRR161" s="73"/>
      <c r="MRS161" s="73"/>
      <c r="MRT161" s="73"/>
      <c r="MRU161" s="73"/>
      <c r="MRV161" s="73"/>
      <c r="MRW161" s="73"/>
      <c r="MRX161" s="73"/>
      <c r="MRY161" s="73"/>
      <c r="MRZ161" s="73"/>
      <c r="MSA161" s="73"/>
      <c r="MSB161" s="73"/>
      <c r="MSC161" s="73"/>
      <c r="MSD161" s="73"/>
      <c r="MSE161" s="73"/>
      <c r="MSF161" s="73"/>
      <c r="MSG161" s="73"/>
      <c r="MSH161" s="73"/>
      <c r="MSI161" s="73"/>
      <c r="MSJ161" s="73"/>
      <c r="MSK161" s="73"/>
      <c r="MSL161" s="73"/>
      <c r="MSM161" s="73"/>
      <c r="MSN161" s="73"/>
      <c r="MSO161" s="73"/>
      <c r="MSP161" s="73"/>
      <c r="MSQ161" s="73"/>
      <c r="MSR161" s="73"/>
      <c r="MSS161" s="73"/>
      <c r="MST161" s="73"/>
      <c r="MSU161" s="73"/>
      <c r="MSV161" s="73"/>
      <c r="MSW161" s="73"/>
      <c r="MSX161" s="73"/>
      <c r="MSY161" s="73"/>
      <c r="MSZ161" s="73"/>
      <c r="MTA161" s="73"/>
      <c r="MTB161" s="73"/>
      <c r="MTC161" s="73"/>
      <c r="MTD161" s="73"/>
      <c r="MTE161" s="73"/>
      <c r="MTF161" s="73"/>
      <c r="MTG161" s="73"/>
      <c r="MTH161" s="73"/>
      <c r="MTI161" s="73"/>
      <c r="MTJ161" s="73"/>
      <c r="MTK161" s="73"/>
      <c r="MTL161" s="73"/>
      <c r="MTM161" s="73"/>
      <c r="MTN161" s="73"/>
      <c r="MTO161" s="73"/>
      <c r="MTP161" s="73"/>
      <c r="MTQ161" s="73"/>
      <c r="MTR161" s="73"/>
      <c r="MTS161" s="73"/>
      <c r="MTT161" s="73"/>
      <c r="MTU161" s="73"/>
      <c r="MTV161" s="73"/>
      <c r="MTW161" s="73"/>
      <c r="MTX161" s="73"/>
      <c r="MTY161" s="73"/>
      <c r="MTZ161" s="73"/>
      <c r="MUA161" s="73"/>
      <c r="MUB161" s="73"/>
      <c r="MUC161" s="73"/>
      <c r="MUD161" s="73"/>
      <c r="MUE161" s="73"/>
      <c r="MUF161" s="73"/>
      <c r="MUG161" s="73"/>
      <c r="MUH161" s="73"/>
      <c r="MUI161" s="73"/>
      <c r="MUJ161" s="73"/>
      <c r="MUK161" s="73"/>
      <c r="MUL161" s="73"/>
      <c r="MUM161" s="73"/>
      <c r="MUN161" s="73"/>
      <c r="MUO161" s="73"/>
      <c r="MUP161" s="73"/>
      <c r="MUQ161" s="73"/>
      <c r="MUR161" s="73"/>
      <c r="MUS161" s="73"/>
      <c r="MUT161" s="73"/>
      <c r="MUU161" s="73"/>
      <c r="MUV161" s="73"/>
      <c r="MUW161" s="73"/>
      <c r="MUX161" s="73"/>
      <c r="MUY161" s="73"/>
      <c r="MUZ161" s="73"/>
      <c r="MVA161" s="73"/>
      <c r="MVB161" s="73"/>
      <c r="MVC161" s="73"/>
      <c r="MVD161" s="73"/>
      <c r="MVE161" s="73"/>
      <c r="MVF161" s="73"/>
      <c r="MVG161" s="73"/>
      <c r="MVH161" s="73"/>
      <c r="MVI161" s="73"/>
      <c r="MVJ161" s="73"/>
      <c r="MVK161" s="73"/>
      <c r="MVL161" s="73"/>
      <c r="MVM161" s="73"/>
      <c r="MVN161" s="73"/>
      <c r="MVO161" s="73"/>
      <c r="MVP161" s="73"/>
      <c r="MVQ161" s="73"/>
      <c r="MVR161" s="73"/>
      <c r="MVS161" s="73"/>
      <c r="MVT161" s="73"/>
      <c r="MVU161" s="73"/>
      <c r="MVV161" s="73"/>
      <c r="MVW161" s="73"/>
      <c r="MVX161" s="73"/>
      <c r="MVY161" s="73"/>
      <c r="MVZ161" s="73"/>
      <c r="MWA161" s="73"/>
      <c r="MWB161" s="73"/>
      <c r="MWC161" s="73"/>
      <c r="MWD161" s="73"/>
      <c r="MWE161" s="73"/>
      <c r="MWF161" s="73"/>
      <c r="MWG161" s="73"/>
      <c r="MWH161" s="73"/>
      <c r="MWI161" s="73"/>
      <c r="MWJ161" s="73"/>
      <c r="MWK161" s="73"/>
      <c r="MWL161" s="73"/>
      <c r="MWM161" s="73"/>
      <c r="MWN161" s="73"/>
      <c r="MWO161" s="73"/>
      <c r="MWP161" s="73"/>
      <c r="MWQ161" s="73"/>
      <c r="MWR161" s="73"/>
      <c r="MWS161" s="73"/>
      <c r="MWT161" s="73"/>
      <c r="MWU161" s="73"/>
      <c r="MWV161" s="73"/>
      <c r="MWW161" s="73"/>
      <c r="MWX161" s="73"/>
      <c r="MWY161" s="73"/>
      <c r="MWZ161" s="73"/>
      <c r="MXA161" s="73"/>
      <c r="MXB161" s="73"/>
      <c r="MXC161" s="73"/>
      <c r="MXD161" s="73"/>
      <c r="MXE161" s="73"/>
      <c r="MXF161" s="73"/>
      <c r="MXG161" s="73"/>
      <c r="MXH161" s="73"/>
      <c r="MXI161" s="73"/>
      <c r="MXJ161" s="73"/>
      <c r="MXK161" s="73"/>
      <c r="MXL161" s="73"/>
      <c r="MXM161" s="73"/>
      <c r="MXN161" s="73"/>
      <c r="MXO161" s="73"/>
      <c r="MXP161" s="73"/>
      <c r="MXQ161" s="73"/>
      <c r="MXR161" s="73"/>
      <c r="MXS161" s="73"/>
      <c r="MXT161" s="73"/>
      <c r="MXU161" s="73"/>
      <c r="MXV161" s="73"/>
      <c r="MXW161" s="73"/>
      <c r="MXX161" s="73"/>
      <c r="MXY161" s="73"/>
      <c r="MXZ161" s="73"/>
      <c r="MYA161" s="73"/>
      <c r="MYB161" s="73"/>
      <c r="MYC161" s="73"/>
      <c r="MYD161" s="73"/>
      <c r="MYE161" s="73"/>
      <c r="MYF161" s="73"/>
      <c r="MYG161" s="73"/>
      <c r="MYH161" s="73"/>
      <c r="MYI161" s="73"/>
      <c r="MYJ161" s="73"/>
      <c r="MYK161" s="73"/>
      <c r="MYL161" s="73"/>
      <c r="MYM161" s="73"/>
      <c r="MYN161" s="73"/>
      <c r="MYO161" s="73"/>
      <c r="MYP161" s="73"/>
      <c r="MYQ161" s="73"/>
      <c r="MYR161" s="73"/>
      <c r="MYS161" s="73"/>
      <c r="MYT161" s="73"/>
      <c r="MYU161" s="73"/>
      <c r="MYV161" s="73"/>
      <c r="MYW161" s="73"/>
      <c r="MYX161" s="73"/>
      <c r="MYY161" s="73"/>
      <c r="MYZ161" s="73"/>
      <c r="MZA161" s="73"/>
      <c r="MZB161" s="73"/>
      <c r="MZC161" s="73"/>
      <c r="MZD161" s="73"/>
      <c r="MZE161" s="73"/>
      <c r="MZF161" s="73"/>
      <c r="MZG161" s="73"/>
      <c r="MZH161" s="73"/>
      <c r="MZI161" s="73"/>
      <c r="MZJ161" s="73"/>
      <c r="MZK161" s="73"/>
      <c r="MZL161" s="73"/>
      <c r="MZM161" s="73"/>
      <c r="MZN161" s="73"/>
      <c r="MZO161" s="73"/>
      <c r="MZP161" s="73"/>
      <c r="MZQ161" s="73"/>
      <c r="MZR161" s="73"/>
      <c r="MZS161" s="73"/>
      <c r="MZT161" s="73"/>
      <c r="MZU161" s="73"/>
      <c r="MZV161" s="73"/>
      <c r="MZW161" s="73"/>
      <c r="MZX161" s="73"/>
      <c r="MZY161" s="73"/>
      <c r="MZZ161" s="73"/>
      <c r="NAA161" s="73"/>
      <c r="NAB161" s="73"/>
      <c r="NAC161" s="73"/>
      <c r="NAD161" s="73"/>
      <c r="NAE161" s="73"/>
      <c r="NAF161" s="73"/>
      <c r="NAG161" s="73"/>
      <c r="NAH161" s="73"/>
      <c r="NAI161" s="73"/>
      <c r="NAJ161" s="73"/>
      <c r="NAK161" s="73"/>
      <c r="NAL161" s="73"/>
      <c r="NAM161" s="73"/>
      <c r="NAN161" s="73"/>
      <c r="NAO161" s="73"/>
      <c r="NAP161" s="73"/>
      <c r="NAQ161" s="73"/>
      <c r="NAR161" s="73"/>
      <c r="NAS161" s="73"/>
      <c r="NAT161" s="73"/>
      <c r="NAU161" s="73"/>
      <c r="NAV161" s="73"/>
      <c r="NAW161" s="73"/>
      <c r="NAX161" s="73"/>
      <c r="NAY161" s="73"/>
      <c r="NAZ161" s="73"/>
      <c r="NBA161" s="73"/>
      <c r="NBB161" s="73"/>
      <c r="NBC161" s="73"/>
      <c r="NBD161" s="73"/>
      <c r="NBE161" s="73"/>
      <c r="NBF161" s="73"/>
      <c r="NBG161" s="73"/>
      <c r="NBH161" s="73"/>
      <c r="NBI161" s="73"/>
      <c r="NBJ161" s="73"/>
      <c r="NBK161" s="73"/>
      <c r="NBL161" s="73"/>
      <c r="NBM161" s="73"/>
      <c r="NBN161" s="73"/>
      <c r="NBO161" s="73"/>
      <c r="NBP161" s="73"/>
      <c r="NBQ161" s="73"/>
      <c r="NBR161" s="73"/>
      <c r="NBS161" s="73"/>
      <c r="NBT161" s="73"/>
      <c r="NBU161" s="73"/>
      <c r="NBV161" s="73"/>
      <c r="NBW161" s="73"/>
      <c r="NBX161" s="73"/>
      <c r="NBY161" s="73"/>
      <c r="NBZ161" s="73"/>
      <c r="NCA161" s="73"/>
      <c r="NCB161" s="73"/>
      <c r="NCC161" s="73"/>
      <c r="NCD161" s="73"/>
      <c r="NCE161" s="73"/>
      <c r="NCF161" s="73"/>
      <c r="NCG161" s="73"/>
      <c r="NCH161" s="73"/>
      <c r="NCI161" s="73"/>
      <c r="NCJ161" s="73"/>
      <c r="NCK161" s="73"/>
      <c r="NCL161" s="73"/>
      <c r="NCM161" s="73"/>
      <c r="NCN161" s="73"/>
      <c r="NCO161" s="73"/>
      <c r="NCP161" s="73"/>
      <c r="NCQ161" s="73"/>
      <c r="NCR161" s="73"/>
      <c r="NCS161" s="73"/>
      <c r="NCT161" s="73"/>
      <c r="NCU161" s="73"/>
      <c r="NCV161" s="73"/>
      <c r="NCW161" s="73"/>
      <c r="NCX161" s="73"/>
      <c r="NCY161" s="73"/>
      <c r="NCZ161" s="73"/>
      <c r="NDA161" s="73"/>
      <c r="NDB161" s="73"/>
      <c r="NDC161" s="73"/>
      <c r="NDD161" s="73"/>
      <c r="NDE161" s="73"/>
      <c r="NDF161" s="73"/>
      <c r="NDG161" s="73"/>
      <c r="NDH161" s="73"/>
      <c r="NDI161" s="73"/>
      <c r="NDJ161" s="73"/>
      <c r="NDK161" s="73"/>
      <c r="NDL161" s="73"/>
      <c r="NDM161" s="73"/>
      <c r="NDN161" s="73"/>
      <c r="NDO161" s="73"/>
      <c r="NDP161" s="73"/>
      <c r="NDQ161" s="73"/>
      <c r="NDR161" s="73"/>
      <c r="NDS161" s="73"/>
      <c r="NDT161" s="73"/>
      <c r="NDU161" s="73"/>
      <c r="NDV161" s="73"/>
      <c r="NDW161" s="73"/>
      <c r="NDX161" s="73"/>
      <c r="NDY161" s="73"/>
      <c r="NDZ161" s="73"/>
      <c r="NEA161" s="73"/>
      <c r="NEB161" s="73"/>
      <c r="NEC161" s="73"/>
      <c r="NED161" s="73"/>
      <c r="NEE161" s="73"/>
      <c r="NEF161" s="73"/>
      <c r="NEG161" s="73"/>
      <c r="NEH161" s="73"/>
      <c r="NEI161" s="73"/>
      <c r="NEJ161" s="73"/>
      <c r="NEK161" s="73"/>
      <c r="NEL161" s="73"/>
      <c r="NEM161" s="73"/>
      <c r="NEN161" s="73"/>
      <c r="NEO161" s="73"/>
      <c r="NEP161" s="73"/>
      <c r="NEQ161" s="73"/>
      <c r="NER161" s="73"/>
      <c r="NES161" s="73"/>
      <c r="NET161" s="73"/>
      <c r="NEU161" s="73"/>
      <c r="NEV161" s="73"/>
      <c r="NEW161" s="73"/>
      <c r="NEX161" s="73"/>
      <c r="NEY161" s="73"/>
      <c r="NEZ161" s="73"/>
      <c r="NFA161" s="73"/>
      <c r="NFB161" s="73"/>
      <c r="NFC161" s="73"/>
      <c r="NFD161" s="73"/>
      <c r="NFE161" s="73"/>
      <c r="NFF161" s="73"/>
      <c r="NFG161" s="73"/>
      <c r="NFH161" s="73"/>
      <c r="NFI161" s="73"/>
      <c r="NFJ161" s="73"/>
      <c r="NFK161" s="73"/>
      <c r="NFL161" s="73"/>
      <c r="NFM161" s="73"/>
      <c r="NFN161" s="73"/>
      <c r="NFO161" s="73"/>
      <c r="NFP161" s="73"/>
      <c r="NFQ161" s="73"/>
      <c r="NFR161" s="73"/>
      <c r="NFS161" s="73"/>
      <c r="NFT161" s="73"/>
      <c r="NFU161" s="73"/>
      <c r="NFV161" s="73"/>
      <c r="NFW161" s="73"/>
      <c r="NFX161" s="73"/>
      <c r="NFY161" s="73"/>
      <c r="NFZ161" s="73"/>
      <c r="NGA161" s="73"/>
      <c r="NGB161" s="73"/>
      <c r="NGC161" s="73"/>
      <c r="NGD161" s="73"/>
      <c r="NGE161" s="73"/>
      <c r="NGF161" s="73"/>
      <c r="NGG161" s="73"/>
      <c r="NGH161" s="73"/>
      <c r="NGI161" s="73"/>
      <c r="NGJ161" s="73"/>
      <c r="NGK161" s="73"/>
      <c r="NGL161" s="73"/>
      <c r="NGM161" s="73"/>
      <c r="NGN161" s="73"/>
      <c r="NGO161" s="73"/>
      <c r="NGP161" s="73"/>
      <c r="NGQ161" s="73"/>
      <c r="NGR161" s="73"/>
      <c r="NGS161" s="73"/>
      <c r="NGT161" s="73"/>
      <c r="NGU161" s="73"/>
      <c r="NGV161" s="73"/>
      <c r="NGW161" s="73"/>
      <c r="NGX161" s="73"/>
      <c r="NGY161" s="73"/>
      <c r="NGZ161" s="73"/>
      <c r="NHA161" s="73"/>
      <c r="NHB161" s="73"/>
      <c r="NHC161" s="73"/>
      <c r="NHD161" s="73"/>
      <c r="NHE161" s="73"/>
      <c r="NHF161" s="73"/>
      <c r="NHG161" s="73"/>
      <c r="NHH161" s="73"/>
      <c r="NHI161" s="73"/>
      <c r="NHJ161" s="73"/>
      <c r="NHK161" s="73"/>
      <c r="NHL161" s="73"/>
      <c r="NHM161" s="73"/>
      <c r="NHN161" s="73"/>
      <c r="NHO161" s="73"/>
      <c r="NHP161" s="73"/>
      <c r="NHQ161" s="73"/>
      <c r="NHR161" s="73"/>
      <c r="NHS161" s="73"/>
      <c r="NHT161" s="73"/>
      <c r="NHU161" s="73"/>
      <c r="NHV161" s="73"/>
      <c r="NHW161" s="73"/>
      <c r="NHX161" s="73"/>
      <c r="NHY161" s="73"/>
      <c r="NHZ161" s="73"/>
      <c r="NIA161" s="73"/>
      <c r="NIB161" s="73"/>
      <c r="NIC161" s="73"/>
      <c r="NID161" s="73"/>
      <c r="NIE161" s="73"/>
      <c r="NIF161" s="73"/>
      <c r="NIG161" s="73"/>
      <c r="NIH161" s="73"/>
      <c r="NII161" s="73"/>
      <c r="NIJ161" s="73"/>
      <c r="NIK161" s="73"/>
      <c r="NIL161" s="73"/>
      <c r="NIM161" s="73"/>
      <c r="NIN161" s="73"/>
      <c r="NIO161" s="73"/>
      <c r="NIP161" s="73"/>
      <c r="NIQ161" s="73"/>
      <c r="NIR161" s="73"/>
      <c r="NIS161" s="73"/>
      <c r="NIT161" s="73"/>
      <c r="NIU161" s="73"/>
      <c r="NIV161" s="73"/>
      <c r="NIW161" s="73"/>
      <c r="NIX161" s="73"/>
      <c r="NIY161" s="73"/>
      <c r="NIZ161" s="73"/>
      <c r="NJA161" s="73"/>
      <c r="NJB161" s="73"/>
      <c r="NJC161" s="73"/>
      <c r="NJD161" s="73"/>
      <c r="NJE161" s="73"/>
      <c r="NJF161" s="73"/>
      <c r="NJG161" s="73"/>
      <c r="NJH161" s="73"/>
      <c r="NJI161" s="73"/>
      <c r="NJJ161" s="73"/>
      <c r="NJK161" s="73"/>
      <c r="NJL161" s="73"/>
      <c r="NJM161" s="73"/>
      <c r="NJN161" s="73"/>
      <c r="NJO161" s="73"/>
      <c r="NJP161" s="73"/>
      <c r="NJQ161" s="73"/>
      <c r="NJR161" s="73"/>
      <c r="NJS161" s="73"/>
      <c r="NJT161" s="73"/>
      <c r="NJU161" s="73"/>
      <c r="NJV161" s="73"/>
      <c r="NJW161" s="73"/>
      <c r="NJX161" s="73"/>
      <c r="NJY161" s="73"/>
      <c r="NJZ161" s="73"/>
      <c r="NKA161" s="73"/>
      <c r="NKB161" s="73"/>
      <c r="NKC161" s="73"/>
      <c r="NKD161" s="73"/>
      <c r="NKE161" s="73"/>
      <c r="NKF161" s="73"/>
      <c r="NKG161" s="73"/>
      <c r="NKH161" s="73"/>
      <c r="NKI161" s="73"/>
      <c r="NKJ161" s="73"/>
      <c r="NKK161" s="73"/>
      <c r="NKL161" s="73"/>
      <c r="NKM161" s="73"/>
      <c r="NKN161" s="73"/>
      <c r="NKO161" s="73"/>
      <c r="NKP161" s="73"/>
      <c r="NKQ161" s="73"/>
      <c r="NKR161" s="73"/>
      <c r="NKS161" s="73"/>
      <c r="NKT161" s="73"/>
      <c r="NKU161" s="73"/>
      <c r="NKV161" s="73"/>
      <c r="NKW161" s="73"/>
      <c r="NKX161" s="73"/>
      <c r="NKY161" s="73"/>
      <c r="NKZ161" s="73"/>
      <c r="NLA161" s="73"/>
      <c r="NLB161" s="73"/>
      <c r="NLC161" s="73"/>
      <c r="NLD161" s="73"/>
      <c r="NLE161" s="73"/>
      <c r="NLF161" s="73"/>
      <c r="NLG161" s="73"/>
      <c r="NLH161" s="73"/>
      <c r="NLI161" s="73"/>
      <c r="NLJ161" s="73"/>
      <c r="NLK161" s="73"/>
      <c r="NLL161" s="73"/>
      <c r="NLM161" s="73"/>
      <c r="NLN161" s="73"/>
      <c r="NLO161" s="73"/>
      <c r="NLP161" s="73"/>
      <c r="NLQ161" s="73"/>
      <c r="NLR161" s="73"/>
      <c r="NLS161" s="73"/>
      <c r="NLT161" s="73"/>
      <c r="NLU161" s="73"/>
      <c r="NLV161" s="73"/>
      <c r="NLW161" s="73"/>
      <c r="NLX161" s="73"/>
      <c r="NLY161" s="73"/>
      <c r="NLZ161" s="73"/>
      <c r="NMA161" s="73"/>
      <c r="NMB161" s="73"/>
      <c r="NMC161" s="73"/>
      <c r="NMD161" s="73"/>
      <c r="NME161" s="73"/>
      <c r="NMF161" s="73"/>
      <c r="NMG161" s="73"/>
      <c r="NMH161" s="73"/>
      <c r="NMI161" s="73"/>
      <c r="NMJ161" s="73"/>
      <c r="NMK161" s="73"/>
      <c r="NML161" s="73"/>
      <c r="NMM161" s="73"/>
      <c r="NMN161" s="73"/>
      <c r="NMO161" s="73"/>
      <c r="NMP161" s="73"/>
      <c r="NMQ161" s="73"/>
      <c r="NMR161" s="73"/>
      <c r="NMS161" s="73"/>
      <c r="NMT161" s="73"/>
      <c r="NMU161" s="73"/>
      <c r="NMV161" s="73"/>
      <c r="NMW161" s="73"/>
      <c r="NMX161" s="73"/>
      <c r="NMY161" s="73"/>
      <c r="NMZ161" s="73"/>
      <c r="NNA161" s="73"/>
      <c r="NNB161" s="73"/>
      <c r="NNC161" s="73"/>
      <c r="NND161" s="73"/>
      <c r="NNE161" s="73"/>
      <c r="NNF161" s="73"/>
      <c r="NNG161" s="73"/>
      <c r="NNH161" s="73"/>
      <c r="NNI161" s="73"/>
      <c r="NNJ161" s="73"/>
      <c r="NNK161" s="73"/>
      <c r="NNL161" s="73"/>
      <c r="NNM161" s="73"/>
      <c r="NNN161" s="73"/>
      <c r="NNO161" s="73"/>
      <c r="NNP161" s="73"/>
      <c r="NNQ161" s="73"/>
      <c r="NNR161" s="73"/>
      <c r="NNS161" s="73"/>
      <c r="NNT161" s="73"/>
      <c r="NNU161" s="73"/>
      <c r="NNV161" s="73"/>
      <c r="NNW161" s="73"/>
      <c r="NNX161" s="73"/>
      <c r="NNY161" s="73"/>
      <c r="NNZ161" s="73"/>
      <c r="NOA161" s="73"/>
      <c r="NOB161" s="73"/>
      <c r="NOC161" s="73"/>
      <c r="NOD161" s="73"/>
      <c r="NOE161" s="73"/>
      <c r="NOF161" s="73"/>
      <c r="NOG161" s="73"/>
      <c r="NOH161" s="73"/>
      <c r="NOI161" s="73"/>
      <c r="NOJ161" s="73"/>
      <c r="NOK161" s="73"/>
      <c r="NOL161" s="73"/>
      <c r="NOM161" s="73"/>
      <c r="NON161" s="73"/>
      <c r="NOO161" s="73"/>
      <c r="NOP161" s="73"/>
      <c r="NOQ161" s="73"/>
      <c r="NOR161" s="73"/>
      <c r="NOS161" s="73"/>
      <c r="NOT161" s="73"/>
      <c r="NOU161" s="73"/>
      <c r="NOV161" s="73"/>
      <c r="NOW161" s="73"/>
      <c r="NOX161" s="73"/>
      <c r="NOY161" s="73"/>
      <c r="NOZ161" s="73"/>
      <c r="NPA161" s="73"/>
      <c r="NPB161" s="73"/>
      <c r="NPC161" s="73"/>
      <c r="NPD161" s="73"/>
      <c r="NPE161" s="73"/>
      <c r="NPF161" s="73"/>
      <c r="NPG161" s="73"/>
      <c r="NPH161" s="73"/>
      <c r="NPI161" s="73"/>
      <c r="NPJ161" s="73"/>
      <c r="NPK161" s="73"/>
      <c r="NPL161" s="73"/>
      <c r="NPM161" s="73"/>
      <c r="NPN161" s="73"/>
      <c r="NPO161" s="73"/>
      <c r="NPP161" s="73"/>
      <c r="NPQ161" s="73"/>
      <c r="NPR161" s="73"/>
      <c r="NPS161" s="73"/>
      <c r="NPT161" s="73"/>
      <c r="NPU161" s="73"/>
      <c r="NPV161" s="73"/>
      <c r="NPW161" s="73"/>
      <c r="NPX161" s="73"/>
      <c r="NPY161" s="73"/>
      <c r="NPZ161" s="73"/>
      <c r="NQA161" s="73"/>
      <c r="NQB161" s="73"/>
      <c r="NQC161" s="73"/>
      <c r="NQD161" s="73"/>
      <c r="NQE161" s="73"/>
      <c r="NQF161" s="73"/>
      <c r="NQG161" s="73"/>
      <c r="NQH161" s="73"/>
      <c r="NQI161" s="73"/>
      <c r="NQJ161" s="73"/>
      <c r="NQK161" s="73"/>
      <c r="NQL161" s="73"/>
      <c r="NQM161" s="73"/>
      <c r="NQN161" s="73"/>
      <c r="NQO161" s="73"/>
      <c r="NQP161" s="73"/>
      <c r="NQQ161" s="73"/>
      <c r="NQR161" s="73"/>
      <c r="NQS161" s="73"/>
      <c r="NQT161" s="73"/>
      <c r="NQU161" s="73"/>
      <c r="NQV161" s="73"/>
      <c r="NQW161" s="73"/>
      <c r="NQX161" s="73"/>
      <c r="NQY161" s="73"/>
      <c r="NQZ161" s="73"/>
      <c r="NRA161" s="73"/>
      <c r="NRB161" s="73"/>
      <c r="NRC161" s="73"/>
      <c r="NRD161" s="73"/>
      <c r="NRE161" s="73"/>
      <c r="NRF161" s="73"/>
      <c r="NRG161" s="73"/>
      <c r="NRH161" s="73"/>
      <c r="NRI161" s="73"/>
      <c r="NRJ161" s="73"/>
      <c r="NRK161" s="73"/>
      <c r="NRL161" s="73"/>
      <c r="NRM161" s="73"/>
      <c r="NRN161" s="73"/>
      <c r="NRO161" s="73"/>
      <c r="NRP161" s="73"/>
      <c r="NRQ161" s="73"/>
      <c r="NRR161" s="73"/>
      <c r="NRS161" s="73"/>
      <c r="NRT161" s="73"/>
      <c r="NRU161" s="73"/>
      <c r="NRV161" s="73"/>
      <c r="NRW161" s="73"/>
      <c r="NRX161" s="73"/>
      <c r="NRY161" s="73"/>
      <c r="NRZ161" s="73"/>
      <c r="NSA161" s="73"/>
      <c r="NSB161" s="73"/>
      <c r="NSC161" s="73"/>
      <c r="NSD161" s="73"/>
      <c r="NSE161" s="73"/>
      <c r="NSF161" s="73"/>
      <c r="NSG161" s="73"/>
      <c r="NSH161" s="73"/>
      <c r="NSI161" s="73"/>
      <c r="NSJ161" s="73"/>
      <c r="NSK161" s="73"/>
      <c r="NSL161" s="73"/>
      <c r="NSM161" s="73"/>
      <c r="NSN161" s="73"/>
      <c r="NSO161" s="73"/>
      <c r="NSP161" s="73"/>
      <c r="NSQ161" s="73"/>
      <c r="NSR161" s="73"/>
      <c r="NSS161" s="73"/>
      <c r="NST161" s="73"/>
      <c r="NSU161" s="73"/>
      <c r="NSV161" s="73"/>
      <c r="NSW161" s="73"/>
      <c r="NSX161" s="73"/>
      <c r="NSY161" s="73"/>
      <c r="NSZ161" s="73"/>
      <c r="NTA161" s="73"/>
      <c r="NTB161" s="73"/>
      <c r="NTC161" s="73"/>
      <c r="NTD161" s="73"/>
      <c r="NTE161" s="73"/>
      <c r="NTF161" s="73"/>
      <c r="NTG161" s="73"/>
      <c r="NTH161" s="73"/>
      <c r="NTI161" s="73"/>
      <c r="NTJ161" s="73"/>
      <c r="NTK161" s="73"/>
      <c r="NTL161" s="73"/>
      <c r="NTM161" s="73"/>
      <c r="NTN161" s="73"/>
      <c r="NTO161" s="73"/>
      <c r="NTP161" s="73"/>
      <c r="NTQ161" s="73"/>
      <c r="NTR161" s="73"/>
      <c r="NTS161" s="73"/>
      <c r="NTT161" s="73"/>
      <c r="NTU161" s="73"/>
      <c r="NTV161" s="73"/>
      <c r="NTW161" s="73"/>
      <c r="NTX161" s="73"/>
      <c r="NTY161" s="73"/>
      <c r="NTZ161" s="73"/>
      <c r="NUA161" s="73"/>
      <c r="NUB161" s="73"/>
      <c r="NUC161" s="73"/>
      <c r="NUD161" s="73"/>
      <c r="NUE161" s="73"/>
      <c r="NUF161" s="73"/>
      <c r="NUG161" s="73"/>
      <c r="NUH161" s="73"/>
      <c r="NUI161" s="73"/>
      <c r="NUJ161" s="73"/>
      <c r="NUK161" s="73"/>
      <c r="NUL161" s="73"/>
      <c r="NUM161" s="73"/>
      <c r="NUN161" s="73"/>
      <c r="NUO161" s="73"/>
      <c r="NUP161" s="73"/>
      <c r="NUQ161" s="73"/>
      <c r="NUR161" s="73"/>
      <c r="NUS161" s="73"/>
      <c r="NUT161" s="73"/>
      <c r="NUU161" s="73"/>
      <c r="NUV161" s="73"/>
      <c r="NUW161" s="73"/>
      <c r="NUX161" s="73"/>
      <c r="NUY161" s="73"/>
      <c r="NUZ161" s="73"/>
      <c r="NVA161" s="73"/>
      <c r="NVB161" s="73"/>
      <c r="NVC161" s="73"/>
      <c r="NVD161" s="73"/>
      <c r="NVE161" s="73"/>
      <c r="NVF161" s="73"/>
      <c r="NVG161" s="73"/>
      <c r="NVH161" s="73"/>
      <c r="NVI161" s="73"/>
      <c r="NVJ161" s="73"/>
      <c r="NVK161" s="73"/>
      <c r="NVL161" s="73"/>
      <c r="NVM161" s="73"/>
      <c r="NVN161" s="73"/>
      <c r="NVO161" s="73"/>
      <c r="NVP161" s="73"/>
      <c r="NVQ161" s="73"/>
      <c r="NVR161" s="73"/>
      <c r="NVS161" s="73"/>
      <c r="NVT161" s="73"/>
      <c r="NVU161" s="73"/>
      <c r="NVV161" s="73"/>
      <c r="NVW161" s="73"/>
      <c r="NVX161" s="73"/>
      <c r="NVY161" s="73"/>
      <c r="NVZ161" s="73"/>
      <c r="NWA161" s="73"/>
      <c r="NWB161" s="73"/>
      <c r="NWC161" s="73"/>
      <c r="NWD161" s="73"/>
      <c r="NWE161" s="73"/>
      <c r="NWF161" s="73"/>
      <c r="NWG161" s="73"/>
      <c r="NWH161" s="73"/>
      <c r="NWI161" s="73"/>
      <c r="NWJ161" s="73"/>
      <c r="NWK161" s="73"/>
      <c r="NWL161" s="73"/>
      <c r="NWM161" s="73"/>
      <c r="NWN161" s="73"/>
      <c r="NWO161" s="73"/>
      <c r="NWP161" s="73"/>
      <c r="NWQ161" s="73"/>
      <c r="NWR161" s="73"/>
      <c r="NWS161" s="73"/>
      <c r="NWT161" s="73"/>
      <c r="NWU161" s="73"/>
      <c r="NWV161" s="73"/>
      <c r="NWW161" s="73"/>
      <c r="NWX161" s="73"/>
      <c r="NWY161" s="73"/>
      <c r="NWZ161" s="73"/>
      <c r="NXA161" s="73"/>
      <c r="NXB161" s="73"/>
      <c r="NXC161" s="73"/>
      <c r="NXD161" s="73"/>
      <c r="NXE161" s="73"/>
      <c r="NXF161" s="73"/>
      <c r="NXG161" s="73"/>
      <c r="NXH161" s="73"/>
      <c r="NXI161" s="73"/>
      <c r="NXJ161" s="73"/>
      <c r="NXK161" s="73"/>
      <c r="NXL161" s="73"/>
      <c r="NXM161" s="73"/>
      <c r="NXN161" s="73"/>
      <c r="NXO161" s="73"/>
      <c r="NXP161" s="73"/>
      <c r="NXQ161" s="73"/>
      <c r="NXR161" s="73"/>
      <c r="NXS161" s="73"/>
      <c r="NXT161" s="73"/>
      <c r="NXU161" s="73"/>
      <c r="NXV161" s="73"/>
      <c r="NXW161" s="73"/>
      <c r="NXX161" s="73"/>
      <c r="NXY161" s="73"/>
      <c r="NXZ161" s="73"/>
      <c r="NYA161" s="73"/>
      <c r="NYB161" s="73"/>
      <c r="NYC161" s="73"/>
      <c r="NYD161" s="73"/>
      <c r="NYE161" s="73"/>
      <c r="NYF161" s="73"/>
      <c r="NYG161" s="73"/>
      <c r="NYH161" s="73"/>
      <c r="NYI161" s="73"/>
      <c r="NYJ161" s="73"/>
      <c r="NYK161" s="73"/>
      <c r="NYL161" s="73"/>
      <c r="NYM161" s="73"/>
      <c r="NYN161" s="73"/>
      <c r="NYO161" s="73"/>
      <c r="NYP161" s="73"/>
      <c r="NYQ161" s="73"/>
      <c r="NYR161" s="73"/>
      <c r="NYS161" s="73"/>
      <c r="NYT161" s="73"/>
      <c r="NYU161" s="73"/>
      <c r="NYV161" s="73"/>
      <c r="NYW161" s="73"/>
      <c r="NYX161" s="73"/>
      <c r="NYY161" s="73"/>
      <c r="NYZ161" s="73"/>
      <c r="NZA161" s="73"/>
      <c r="NZB161" s="73"/>
      <c r="NZC161" s="73"/>
      <c r="NZD161" s="73"/>
      <c r="NZE161" s="73"/>
      <c r="NZF161" s="73"/>
      <c r="NZG161" s="73"/>
      <c r="NZH161" s="73"/>
      <c r="NZI161" s="73"/>
      <c r="NZJ161" s="73"/>
      <c r="NZK161" s="73"/>
      <c r="NZL161" s="73"/>
      <c r="NZM161" s="73"/>
      <c r="NZN161" s="73"/>
      <c r="NZO161" s="73"/>
      <c r="NZP161" s="73"/>
      <c r="NZQ161" s="73"/>
      <c r="NZR161" s="73"/>
      <c r="NZS161" s="73"/>
      <c r="NZT161" s="73"/>
      <c r="NZU161" s="73"/>
      <c r="NZV161" s="73"/>
      <c r="NZW161" s="73"/>
      <c r="NZX161" s="73"/>
      <c r="NZY161" s="73"/>
      <c r="NZZ161" s="73"/>
      <c r="OAA161" s="73"/>
      <c r="OAB161" s="73"/>
      <c r="OAC161" s="73"/>
      <c r="OAD161" s="73"/>
      <c r="OAE161" s="73"/>
      <c r="OAF161" s="73"/>
      <c r="OAG161" s="73"/>
      <c r="OAH161" s="73"/>
      <c r="OAI161" s="73"/>
      <c r="OAJ161" s="73"/>
      <c r="OAK161" s="73"/>
      <c r="OAL161" s="73"/>
      <c r="OAM161" s="73"/>
      <c r="OAN161" s="73"/>
      <c r="OAO161" s="73"/>
      <c r="OAP161" s="73"/>
      <c r="OAQ161" s="73"/>
      <c r="OAR161" s="73"/>
      <c r="OAS161" s="73"/>
      <c r="OAT161" s="73"/>
      <c r="OAU161" s="73"/>
      <c r="OAV161" s="73"/>
      <c r="OAW161" s="73"/>
      <c r="OAX161" s="73"/>
      <c r="OAY161" s="73"/>
      <c r="OAZ161" s="73"/>
      <c r="OBA161" s="73"/>
      <c r="OBB161" s="73"/>
      <c r="OBC161" s="73"/>
      <c r="OBD161" s="73"/>
      <c r="OBE161" s="73"/>
      <c r="OBF161" s="73"/>
      <c r="OBG161" s="73"/>
      <c r="OBH161" s="73"/>
      <c r="OBI161" s="73"/>
      <c r="OBJ161" s="73"/>
      <c r="OBK161" s="73"/>
      <c r="OBL161" s="73"/>
      <c r="OBM161" s="73"/>
      <c r="OBN161" s="73"/>
      <c r="OBO161" s="73"/>
      <c r="OBP161" s="73"/>
      <c r="OBQ161" s="73"/>
      <c r="OBR161" s="73"/>
      <c r="OBS161" s="73"/>
      <c r="OBT161" s="73"/>
      <c r="OBU161" s="73"/>
      <c r="OBV161" s="73"/>
      <c r="OBW161" s="73"/>
      <c r="OBX161" s="73"/>
      <c r="OBY161" s="73"/>
      <c r="OBZ161" s="73"/>
      <c r="OCA161" s="73"/>
      <c r="OCB161" s="73"/>
      <c r="OCC161" s="73"/>
      <c r="OCD161" s="73"/>
      <c r="OCE161" s="73"/>
      <c r="OCF161" s="73"/>
      <c r="OCG161" s="73"/>
      <c r="OCH161" s="73"/>
      <c r="OCI161" s="73"/>
      <c r="OCJ161" s="73"/>
      <c r="OCK161" s="73"/>
      <c r="OCL161" s="73"/>
      <c r="OCM161" s="73"/>
      <c r="OCN161" s="73"/>
      <c r="OCO161" s="73"/>
      <c r="OCP161" s="73"/>
      <c r="OCQ161" s="73"/>
      <c r="OCR161" s="73"/>
      <c r="OCS161" s="73"/>
      <c r="OCT161" s="73"/>
      <c r="OCU161" s="73"/>
      <c r="OCV161" s="73"/>
      <c r="OCW161" s="73"/>
      <c r="OCX161" s="73"/>
      <c r="OCY161" s="73"/>
      <c r="OCZ161" s="73"/>
      <c r="ODA161" s="73"/>
      <c r="ODB161" s="73"/>
      <c r="ODC161" s="73"/>
      <c r="ODD161" s="73"/>
      <c r="ODE161" s="73"/>
      <c r="ODF161" s="73"/>
      <c r="ODG161" s="73"/>
      <c r="ODH161" s="73"/>
      <c r="ODI161" s="73"/>
      <c r="ODJ161" s="73"/>
      <c r="ODK161" s="73"/>
      <c r="ODL161" s="73"/>
      <c r="ODM161" s="73"/>
      <c r="ODN161" s="73"/>
      <c r="ODO161" s="73"/>
      <c r="ODP161" s="73"/>
      <c r="ODQ161" s="73"/>
      <c r="ODR161" s="73"/>
      <c r="ODS161" s="73"/>
      <c r="ODT161" s="73"/>
      <c r="ODU161" s="73"/>
      <c r="ODV161" s="73"/>
      <c r="ODW161" s="73"/>
      <c r="ODX161" s="73"/>
      <c r="ODY161" s="73"/>
      <c r="ODZ161" s="73"/>
      <c r="OEA161" s="73"/>
      <c r="OEB161" s="73"/>
      <c r="OEC161" s="73"/>
      <c r="OED161" s="73"/>
      <c r="OEE161" s="73"/>
      <c r="OEF161" s="73"/>
      <c r="OEG161" s="73"/>
      <c r="OEH161" s="73"/>
      <c r="OEI161" s="73"/>
      <c r="OEJ161" s="73"/>
      <c r="OEK161" s="73"/>
      <c r="OEL161" s="73"/>
      <c r="OEM161" s="73"/>
      <c r="OEN161" s="73"/>
      <c r="OEO161" s="73"/>
      <c r="OEP161" s="73"/>
      <c r="OEQ161" s="73"/>
      <c r="OER161" s="73"/>
      <c r="OES161" s="73"/>
      <c r="OET161" s="73"/>
      <c r="OEU161" s="73"/>
      <c r="OEV161" s="73"/>
      <c r="OEW161" s="73"/>
      <c r="OEX161" s="73"/>
      <c r="OEY161" s="73"/>
      <c r="OEZ161" s="73"/>
      <c r="OFA161" s="73"/>
      <c r="OFB161" s="73"/>
      <c r="OFC161" s="73"/>
      <c r="OFD161" s="73"/>
      <c r="OFE161" s="73"/>
      <c r="OFF161" s="73"/>
      <c r="OFG161" s="73"/>
      <c r="OFH161" s="73"/>
      <c r="OFI161" s="73"/>
      <c r="OFJ161" s="73"/>
      <c r="OFK161" s="73"/>
      <c r="OFL161" s="73"/>
      <c r="OFM161" s="73"/>
      <c r="OFN161" s="73"/>
      <c r="OFO161" s="73"/>
      <c r="OFP161" s="73"/>
      <c r="OFQ161" s="73"/>
      <c r="OFR161" s="73"/>
      <c r="OFS161" s="73"/>
      <c r="OFT161" s="73"/>
      <c r="OFU161" s="73"/>
      <c r="OFV161" s="73"/>
      <c r="OFW161" s="73"/>
      <c r="OFX161" s="73"/>
      <c r="OFY161" s="73"/>
      <c r="OFZ161" s="73"/>
      <c r="OGA161" s="73"/>
      <c r="OGB161" s="73"/>
      <c r="OGC161" s="73"/>
      <c r="OGD161" s="73"/>
      <c r="OGE161" s="73"/>
      <c r="OGF161" s="73"/>
      <c r="OGG161" s="73"/>
      <c r="OGH161" s="73"/>
      <c r="OGI161" s="73"/>
      <c r="OGJ161" s="73"/>
      <c r="OGK161" s="73"/>
      <c r="OGL161" s="73"/>
      <c r="OGM161" s="73"/>
      <c r="OGN161" s="73"/>
      <c r="OGO161" s="73"/>
      <c r="OGP161" s="73"/>
      <c r="OGQ161" s="73"/>
      <c r="OGR161" s="73"/>
      <c r="OGS161" s="73"/>
      <c r="OGT161" s="73"/>
      <c r="OGU161" s="73"/>
      <c r="OGV161" s="73"/>
      <c r="OGW161" s="73"/>
      <c r="OGX161" s="73"/>
      <c r="OGY161" s="73"/>
      <c r="OGZ161" s="73"/>
      <c r="OHA161" s="73"/>
      <c r="OHB161" s="73"/>
      <c r="OHC161" s="73"/>
      <c r="OHD161" s="73"/>
      <c r="OHE161" s="73"/>
      <c r="OHF161" s="73"/>
      <c r="OHG161" s="73"/>
      <c r="OHH161" s="73"/>
      <c r="OHI161" s="73"/>
      <c r="OHJ161" s="73"/>
      <c r="OHK161" s="73"/>
      <c r="OHL161" s="73"/>
      <c r="OHM161" s="73"/>
      <c r="OHN161" s="73"/>
      <c r="OHO161" s="73"/>
      <c r="OHP161" s="73"/>
      <c r="OHQ161" s="73"/>
      <c r="OHR161" s="73"/>
      <c r="OHS161" s="73"/>
      <c r="OHT161" s="73"/>
      <c r="OHU161" s="73"/>
      <c r="OHV161" s="73"/>
      <c r="OHW161" s="73"/>
      <c r="OHX161" s="73"/>
      <c r="OHY161" s="73"/>
      <c r="OHZ161" s="73"/>
      <c r="OIA161" s="73"/>
      <c r="OIB161" s="73"/>
      <c r="OIC161" s="73"/>
      <c r="OID161" s="73"/>
      <c r="OIE161" s="73"/>
      <c r="OIF161" s="73"/>
      <c r="OIG161" s="73"/>
      <c r="OIH161" s="73"/>
      <c r="OII161" s="73"/>
      <c r="OIJ161" s="73"/>
      <c r="OIK161" s="73"/>
      <c r="OIL161" s="73"/>
      <c r="OIM161" s="73"/>
      <c r="OIN161" s="73"/>
      <c r="OIO161" s="73"/>
      <c r="OIP161" s="73"/>
      <c r="OIQ161" s="73"/>
      <c r="OIR161" s="73"/>
      <c r="OIS161" s="73"/>
      <c r="OIT161" s="73"/>
      <c r="OIU161" s="73"/>
      <c r="OIV161" s="73"/>
      <c r="OIW161" s="73"/>
      <c r="OIX161" s="73"/>
      <c r="OIY161" s="73"/>
      <c r="OIZ161" s="73"/>
      <c r="OJA161" s="73"/>
      <c r="OJB161" s="73"/>
      <c r="OJC161" s="73"/>
      <c r="OJD161" s="73"/>
      <c r="OJE161" s="73"/>
      <c r="OJF161" s="73"/>
      <c r="OJG161" s="73"/>
      <c r="OJH161" s="73"/>
      <c r="OJI161" s="73"/>
      <c r="OJJ161" s="73"/>
      <c r="OJK161" s="73"/>
      <c r="OJL161" s="73"/>
      <c r="OJM161" s="73"/>
      <c r="OJN161" s="73"/>
      <c r="OJO161" s="73"/>
      <c r="OJP161" s="73"/>
      <c r="OJQ161" s="73"/>
      <c r="OJR161" s="73"/>
      <c r="OJS161" s="73"/>
      <c r="OJT161" s="73"/>
      <c r="OJU161" s="73"/>
      <c r="OJV161" s="73"/>
      <c r="OJW161" s="73"/>
      <c r="OJX161" s="73"/>
      <c r="OJY161" s="73"/>
      <c r="OJZ161" s="73"/>
      <c r="OKA161" s="73"/>
      <c r="OKB161" s="73"/>
      <c r="OKC161" s="73"/>
      <c r="OKD161" s="73"/>
      <c r="OKE161" s="73"/>
      <c r="OKF161" s="73"/>
      <c r="OKG161" s="73"/>
      <c r="OKH161" s="73"/>
      <c r="OKI161" s="73"/>
      <c r="OKJ161" s="73"/>
      <c r="OKK161" s="73"/>
      <c r="OKL161" s="73"/>
      <c r="OKM161" s="73"/>
      <c r="OKN161" s="73"/>
      <c r="OKO161" s="73"/>
      <c r="OKP161" s="73"/>
      <c r="OKQ161" s="73"/>
      <c r="OKR161" s="73"/>
      <c r="OKS161" s="73"/>
      <c r="OKT161" s="73"/>
      <c r="OKU161" s="73"/>
      <c r="OKV161" s="73"/>
      <c r="OKW161" s="73"/>
      <c r="OKX161" s="73"/>
      <c r="OKY161" s="73"/>
      <c r="OKZ161" s="73"/>
      <c r="OLA161" s="73"/>
      <c r="OLB161" s="73"/>
      <c r="OLC161" s="73"/>
      <c r="OLD161" s="73"/>
      <c r="OLE161" s="73"/>
      <c r="OLF161" s="73"/>
      <c r="OLG161" s="73"/>
      <c r="OLH161" s="73"/>
      <c r="OLI161" s="73"/>
      <c r="OLJ161" s="73"/>
      <c r="OLK161" s="73"/>
      <c r="OLL161" s="73"/>
      <c r="OLM161" s="73"/>
      <c r="OLN161" s="73"/>
      <c r="OLO161" s="73"/>
      <c r="OLP161" s="73"/>
      <c r="OLQ161" s="73"/>
      <c r="OLR161" s="73"/>
      <c r="OLS161" s="73"/>
      <c r="OLT161" s="73"/>
      <c r="OLU161" s="73"/>
      <c r="OLV161" s="73"/>
      <c r="OLW161" s="73"/>
      <c r="OLX161" s="73"/>
      <c r="OLY161" s="73"/>
      <c r="OLZ161" s="73"/>
      <c r="OMA161" s="73"/>
      <c r="OMB161" s="73"/>
      <c r="OMC161" s="73"/>
      <c r="OMD161" s="73"/>
      <c r="OME161" s="73"/>
      <c r="OMF161" s="73"/>
      <c r="OMG161" s="73"/>
      <c r="OMH161" s="73"/>
      <c r="OMI161" s="73"/>
      <c r="OMJ161" s="73"/>
      <c r="OMK161" s="73"/>
      <c r="OML161" s="73"/>
      <c r="OMM161" s="73"/>
      <c r="OMN161" s="73"/>
      <c r="OMO161" s="73"/>
      <c r="OMP161" s="73"/>
      <c r="OMQ161" s="73"/>
      <c r="OMR161" s="73"/>
      <c r="OMS161" s="73"/>
      <c r="OMT161" s="73"/>
      <c r="OMU161" s="73"/>
      <c r="OMV161" s="73"/>
      <c r="OMW161" s="73"/>
      <c r="OMX161" s="73"/>
      <c r="OMY161" s="73"/>
      <c r="OMZ161" s="73"/>
      <c r="ONA161" s="73"/>
      <c r="ONB161" s="73"/>
      <c r="ONC161" s="73"/>
      <c r="OND161" s="73"/>
      <c r="ONE161" s="73"/>
      <c r="ONF161" s="73"/>
      <c r="ONG161" s="73"/>
      <c r="ONH161" s="73"/>
      <c r="ONI161" s="73"/>
      <c r="ONJ161" s="73"/>
      <c r="ONK161" s="73"/>
      <c r="ONL161" s="73"/>
      <c r="ONM161" s="73"/>
      <c r="ONN161" s="73"/>
      <c r="ONO161" s="73"/>
      <c r="ONP161" s="73"/>
      <c r="ONQ161" s="73"/>
      <c r="ONR161" s="73"/>
      <c r="ONS161" s="73"/>
      <c r="ONT161" s="73"/>
      <c r="ONU161" s="73"/>
      <c r="ONV161" s="73"/>
      <c r="ONW161" s="73"/>
      <c r="ONX161" s="73"/>
      <c r="ONY161" s="73"/>
      <c r="ONZ161" s="73"/>
      <c r="OOA161" s="73"/>
      <c r="OOB161" s="73"/>
      <c r="OOC161" s="73"/>
      <c r="OOD161" s="73"/>
      <c r="OOE161" s="73"/>
      <c r="OOF161" s="73"/>
      <c r="OOG161" s="73"/>
      <c r="OOH161" s="73"/>
      <c r="OOI161" s="73"/>
      <c r="OOJ161" s="73"/>
      <c r="OOK161" s="73"/>
      <c r="OOL161" s="73"/>
      <c r="OOM161" s="73"/>
      <c r="OON161" s="73"/>
      <c r="OOO161" s="73"/>
      <c r="OOP161" s="73"/>
      <c r="OOQ161" s="73"/>
      <c r="OOR161" s="73"/>
      <c r="OOS161" s="73"/>
      <c r="OOT161" s="73"/>
      <c r="OOU161" s="73"/>
      <c r="OOV161" s="73"/>
      <c r="OOW161" s="73"/>
      <c r="OOX161" s="73"/>
      <c r="OOY161" s="73"/>
      <c r="OOZ161" s="73"/>
      <c r="OPA161" s="73"/>
      <c r="OPB161" s="73"/>
      <c r="OPC161" s="73"/>
      <c r="OPD161" s="73"/>
      <c r="OPE161" s="73"/>
      <c r="OPF161" s="73"/>
      <c r="OPG161" s="73"/>
      <c r="OPH161" s="73"/>
      <c r="OPI161" s="73"/>
      <c r="OPJ161" s="73"/>
      <c r="OPK161" s="73"/>
      <c r="OPL161" s="73"/>
      <c r="OPM161" s="73"/>
      <c r="OPN161" s="73"/>
      <c r="OPO161" s="73"/>
      <c r="OPP161" s="73"/>
      <c r="OPQ161" s="73"/>
      <c r="OPR161" s="73"/>
      <c r="OPS161" s="73"/>
      <c r="OPT161" s="73"/>
      <c r="OPU161" s="73"/>
      <c r="OPV161" s="73"/>
      <c r="OPW161" s="73"/>
      <c r="OPX161" s="73"/>
      <c r="OPY161" s="73"/>
      <c r="OPZ161" s="73"/>
      <c r="OQA161" s="73"/>
      <c r="OQB161" s="73"/>
      <c r="OQC161" s="73"/>
      <c r="OQD161" s="73"/>
      <c r="OQE161" s="73"/>
      <c r="OQF161" s="73"/>
      <c r="OQG161" s="73"/>
      <c r="OQH161" s="73"/>
      <c r="OQI161" s="73"/>
      <c r="OQJ161" s="73"/>
      <c r="OQK161" s="73"/>
      <c r="OQL161" s="73"/>
      <c r="OQM161" s="73"/>
      <c r="OQN161" s="73"/>
      <c r="OQO161" s="73"/>
      <c r="OQP161" s="73"/>
      <c r="OQQ161" s="73"/>
      <c r="OQR161" s="73"/>
      <c r="OQS161" s="73"/>
      <c r="OQT161" s="73"/>
      <c r="OQU161" s="73"/>
      <c r="OQV161" s="73"/>
      <c r="OQW161" s="73"/>
      <c r="OQX161" s="73"/>
      <c r="OQY161" s="73"/>
      <c r="OQZ161" s="73"/>
      <c r="ORA161" s="73"/>
      <c r="ORB161" s="73"/>
      <c r="ORC161" s="73"/>
      <c r="ORD161" s="73"/>
      <c r="ORE161" s="73"/>
      <c r="ORF161" s="73"/>
      <c r="ORG161" s="73"/>
      <c r="ORH161" s="73"/>
      <c r="ORI161" s="73"/>
      <c r="ORJ161" s="73"/>
      <c r="ORK161" s="73"/>
      <c r="ORL161" s="73"/>
      <c r="ORM161" s="73"/>
      <c r="ORN161" s="73"/>
      <c r="ORO161" s="73"/>
      <c r="ORP161" s="73"/>
      <c r="ORQ161" s="73"/>
      <c r="ORR161" s="73"/>
      <c r="ORS161" s="73"/>
      <c r="ORT161" s="73"/>
      <c r="ORU161" s="73"/>
      <c r="ORV161" s="73"/>
      <c r="ORW161" s="73"/>
      <c r="ORX161" s="73"/>
      <c r="ORY161" s="73"/>
      <c r="ORZ161" s="73"/>
      <c r="OSA161" s="73"/>
      <c r="OSB161" s="73"/>
      <c r="OSC161" s="73"/>
      <c r="OSD161" s="73"/>
      <c r="OSE161" s="73"/>
      <c r="OSF161" s="73"/>
      <c r="OSG161" s="73"/>
      <c r="OSH161" s="73"/>
      <c r="OSI161" s="73"/>
      <c r="OSJ161" s="73"/>
      <c r="OSK161" s="73"/>
      <c r="OSL161" s="73"/>
      <c r="OSM161" s="73"/>
      <c r="OSN161" s="73"/>
      <c r="OSO161" s="73"/>
      <c r="OSP161" s="73"/>
      <c r="OSQ161" s="73"/>
      <c r="OSR161" s="73"/>
      <c r="OSS161" s="73"/>
      <c r="OST161" s="73"/>
      <c r="OSU161" s="73"/>
      <c r="OSV161" s="73"/>
      <c r="OSW161" s="73"/>
      <c r="OSX161" s="73"/>
      <c r="OSY161" s="73"/>
      <c r="OSZ161" s="73"/>
      <c r="OTA161" s="73"/>
      <c r="OTB161" s="73"/>
      <c r="OTC161" s="73"/>
      <c r="OTD161" s="73"/>
      <c r="OTE161" s="73"/>
      <c r="OTF161" s="73"/>
      <c r="OTG161" s="73"/>
      <c r="OTH161" s="73"/>
      <c r="OTI161" s="73"/>
      <c r="OTJ161" s="73"/>
      <c r="OTK161" s="73"/>
      <c r="OTL161" s="73"/>
      <c r="OTM161" s="73"/>
      <c r="OTN161" s="73"/>
      <c r="OTO161" s="73"/>
      <c r="OTP161" s="73"/>
      <c r="OTQ161" s="73"/>
      <c r="OTR161" s="73"/>
      <c r="OTS161" s="73"/>
      <c r="OTT161" s="73"/>
      <c r="OTU161" s="73"/>
      <c r="OTV161" s="73"/>
      <c r="OTW161" s="73"/>
      <c r="OTX161" s="73"/>
      <c r="OTY161" s="73"/>
      <c r="OTZ161" s="73"/>
      <c r="OUA161" s="73"/>
      <c r="OUB161" s="73"/>
      <c r="OUC161" s="73"/>
      <c r="OUD161" s="73"/>
      <c r="OUE161" s="73"/>
      <c r="OUF161" s="73"/>
      <c r="OUG161" s="73"/>
      <c r="OUH161" s="73"/>
      <c r="OUI161" s="73"/>
      <c r="OUJ161" s="73"/>
      <c r="OUK161" s="73"/>
      <c r="OUL161" s="73"/>
      <c r="OUM161" s="73"/>
      <c r="OUN161" s="73"/>
      <c r="OUO161" s="73"/>
      <c r="OUP161" s="73"/>
      <c r="OUQ161" s="73"/>
      <c r="OUR161" s="73"/>
      <c r="OUS161" s="73"/>
      <c r="OUT161" s="73"/>
      <c r="OUU161" s="73"/>
      <c r="OUV161" s="73"/>
      <c r="OUW161" s="73"/>
      <c r="OUX161" s="73"/>
      <c r="OUY161" s="73"/>
      <c r="OUZ161" s="73"/>
      <c r="OVA161" s="73"/>
      <c r="OVB161" s="73"/>
      <c r="OVC161" s="73"/>
      <c r="OVD161" s="73"/>
      <c r="OVE161" s="73"/>
      <c r="OVF161" s="73"/>
      <c r="OVG161" s="73"/>
      <c r="OVH161" s="73"/>
      <c r="OVI161" s="73"/>
      <c r="OVJ161" s="73"/>
      <c r="OVK161" s="73"/>
      <c r="OVL161" s="73"/>
      <c r="OVM161" s="73"/>
      <c r="OVN161" s="73"/>
      <c r="OVO161" s="73"/>
      <c r="OVP161" s="73"/>
      <c r="OVQ161" s="73"/>
      <c r="OVR161" s="73"/>
      <c r="OVS161" s="73"/>
      <c r="OVT161" s="73"/>
      <c r="OVU161" s="73"/>
      <c r="OVV161" s="73"/>
      <c r="OVW161" s="73"/>
      <c r="OVX161" s="73"/>
      <c r="OVY161" s="73"/>
      <c r="OVZ161" s="73"/>
      <c r="OWA161" s="73"/>
      <c r="OWB161" s="73"/>
      <c r="OWC161" s="73"/>
      <c r="OWD161" s="73"/>
      <c r="OWE161" s="73"/>
      <c r="OWF161" s="73"/>
      <c r="OWG161" s="73"/>
      <c r="OWH161" s="73"/>
      <c r="OWI161" s="73"/>
      <c r="OWJ161" s="73"/>
      <c r="OWK161" s="73"/>
      <c r="OWL161" s="73"/>
      <c r="OWM161" s="73"/>
      <c r="OWN161" s="73"/>
      <c r="OWO161" s="73"/>
      <c r="OWP161" s="73"/>
      <c r="OWQ161" s="73"/>
      <c r="OWR161" s="73"/>
      <c r="OWS161" s="73"/>
      <c r="OWT161" s="73"/>
      <c r="OWU161" s="73"/>
      <c r="OWV161" s="73"/>
      <c r="OWW161" s="73"/>
      <c r="OWX161" s="73"/>
      <c r="OWY161" s="73"/>
      <c r="OWZ161" s="73"/>
      <c r="OXA161" s="73"/>
      <c r="OXB161" s="73"/>
      <c r="OXC161" s="73"/>
      <c r="OXD161" s="73"/>
      <c r="OXE161" s="73"/>
      <c r="OXF161" s="73"/>
      <c r="OXG161" s="73"/>
      <c r="OXH161" s="73"/>
      <c r="OXI161" s="73"/>
      <c r="OXJ161" s="73"/>
      <c r="OXK161" s="73"/>
      <c r="OXL161" s="73"/>
      <c r="OXM161" s="73"/>
      <c r="OXN161" s="73"/>
      <c r="OXO161" s="73"/>
      <c r="OXP161" s="73"/>
      <c r="OXQ161" s="73"/>
      <c r="OXR161" s="73"/>
      <c r="OXS161" s="73"/>
      <c r="OXT161" s="73"/>
      <c r="OXU161" s="73"/>
      <c r="OXV161" s="73"/>
      <c r="OXW161" s="73"/>
      <c r="OXX161" s="73"/>
      <c r="OXY161" s="73"/>
      <c r="OXZ161" s="73"/>
      <c r="OYA161" s="73"/>
      <c r="OYB161" s="73"/>
      <c r="OYC161" s="73"/>
      <c r="OYD161" s="73"/>
      <c r="OYE161" s="73"/>
      <c r="OYF161" s="73"/>
      <c r="OYG161" s="73"/>
      <c r="OYH161" s="73"/>
      <c r="OYI161" s="73"/>
      <c r="OYJ161" s="73"/>
      <c r="OYK161" s="73"/>
      <c r="OYL161" s="73"/>
      <c r="OYM161" s="73"/>
      <c r="OYN161" s="73"/>
      <c r="OYO161" s="73"/>
      <c r="OYP161" s="73"/>
      <c r="OYQ161" s="73"/>
      <c r="OYR161" s="73"/>
      <c r="OYS161" s="73"/>
      <c r="OYT161" s="73"/>
      <c r="OYU161" s="73"/>
      <c r="OYV161" s="73"/>
      <c r="OYW161" s="73"/>
      <c r="OYX161" s="73"/>
      <c r="OYY161" s="73"/>
      <c r="OYZ161" s="73"/>
      <c r="OZA161" s="73"/>
      <c r="OZB161" s="73"/>
      <c r="OZC161" s="73"/>
      <c r="OZD161" s="73"/>
      <c r="OZE161" s="73"/>
      <c r="OZF161" s="73"/>
      <c r="OZG161" s="73"/>
      <c r="OZH161" s="73"/>
      <c r="OZI161" s="73"/>
      <c r="OZJ161" s="73"/>
      <c r="OZK161" s="73"/>
      <c r="OZL161" s="73"/>
      <c r="OZM161" s="73"/>
      <c r="OZN161" s="73"/>
      <c r="OZO161" s="73"/>
      <c r="OZP161" s="73"/>
      <c r="OZQ161" s="73"/>
      <c r="OZR161" s="73"/>
      <c r="OZS161" s="73"/>
      <c r="OZT161" s="73"/>
      <c r="OZU161" s="73"/>
      <c r="OZV161" s="73"/>
      <c r="OZW161" s="73"/>
      <c r="OZX161" s="73"/>
      <c r="OZY161" s="73"/>
      <c r="OZZ161" s="73"/>
      <c r="PAA161" s="73"/>
      <c r="PAB161" s="73"/>
      <c r="PAC161" s="73"/>
      <c r="PAD161" s="73"/>
      <c r="PAE161" s="73"/>
      <c r="PAF161" s="73"/>
      <c r="PAG161" s="73"/>
      <c r="PAH161" s="73"/>
      <c r="PAI161" s="73"/>
      <c r="PAJ161" s="73"/>
      <c r="PAK161" s="73"/>
      <c r="PAL161" s="73"/>
      <c r="PAM161" s="73"/>
      <c r="PAN161" s="73"/>
      <c r="PAO161" s="73"/>
      <c r="PAP161" s="73"/>
      <c r="PAQ161" s="73"/>
      <c r="PAR161" s="73"/>
      <c r="PAS161" s="73"/>
      <c r="PAT161" s="73"/>
      <c r="PAU161" s="73"/>
      <c r="PAV161" s="73"/>
      <c r="PAW161" s="73"/>
      <c r="PAX161" s="73"/>
      <c r="PAY161" s="73"/>
      <c r="PAZ161" s="73"/>
      <c r="PBA161" s="73"/>
      <c r="PBB161" s="73"/>
      <c r="PBC161" s="73"/>
      <c r="PBD161" s="73"/>
      <c r="PBE161" s="73"/>
      <c r="PBF161" s="73"/>
      <c r="PBG161" s="73"/>
      <c r="PBH161" s="73"/>
      <c r="PBI161" s="73"/>
      <c r="PBJ161" s="73"/>
      <c r="PBK161" s="73"/>
      <c r="PBL161" s="73"/>
      <c r="PBM161" s="73"/>
      <c r="PBN161" s="73"/>
      <c r="PBO161" s="73"/>
      <c r="PBP161" s="73"/>
      <c r="PBQ161" s="73"/>
      <c r="PBR161" s="73"/>
      <c r="PBS161" s="73"/>
      <c r="PBT161" s="73"/>
      <c r="PBU161" s="73"/>
      <c r="PBV161" s="73"/>
      <c r="PBW161" s="73"/>
      <c r="PBX161" s="73"/>
      <c r="PBY161" s="73"/>
      <c r="PBZ161" s="73"/>
      <c r="PCA161" s="73"/>
      <c r="PCB161" s="73"/>
      <c r="PCC161" s="73"/>
      <c r="PCD161" s="73"/>
      <c r="PCE161" s="73"/>
      <c r="PCF161" s="73"/>
      <c r="PCG161" s="73"/>
      <c r="PCH161" s="73"/>
      <c r="PCI161" s="73"/>
      <c r="PCJ161" s="73"/>
      <c r="PCK161" s="73"/>
      <c r="PCL161" s="73"/>
      <c r="PCM161" s="73"/>
      <c r="PCN161" s="73"/>
      <c r="PCO161" s="73"/>
      <c r="PCP161" s="73"/>
      <c r="PCQ161" s="73"/>
      <c r="PCR161" s="73"/>
      <c r="PCS161" s="73"/>
      <c r="PCT161" s="73"/>
      <c r="PCU161" s="73"/>
      <c r="PCV161" s="73"/>
      <c r="PCW161" s="73"/>
      <c r="PCX161" s="73"/>
      <c r="PCY161" s="73"/>
      <c r="PCZ161" s="73"/>
      <c r="PDA161" s="73"/>
      <c r="PDB161" s="73"/>
      <c r="PDC161" s="73"/>
      <c r="PDD161" s="73"/>
      <c r="PDE161" s="73"/>
      <c r="PDF161" s="73"/>
      <c r="PDG161" s="73"/>
      <c r="PDH161" s="73"/>
      <c r="PDI161" s="73"/>
      <c r="PDJ161" s="73"/>
      <c r="PDK161" s="73"/>
      <c r="PDL161" s="73"/>
      <c r="PDM161" s="73"/>
      <c r="PDN161" s="73"/>
      <c r="PDO161" s="73"/>
      <c r="PDP161" s="73"/>
      <c r="PDQ161" s="73"/>
      <c r="PDR161" s="73"/>
      <c r="PDS161" s="73"/>
      <c r="PDT161" s="73"/>
      <c r="PDU161" s="73"/>
      <c r="PDV161" s="73"/>
      <c r="PDW161" s="73"/>
      <c r="PDX161" s="73"/>
      <c r="PDY161" s="73"/>
      <c r="PDZ161" s="73"/>
      <c r="PEA161" s="73"/>
      <c r="PEB161" s="73"/>
      <c r="PEC161" s="73"/>
      <c r="PED161" s="73"/>
      <c r="PEE161" s="73"/>
      <c r="PEF161" s="73"/>
      <c r="PEG161" s="73"/>
      <c r="PEH161" s="73"/>
      <c r="PEI161" s="73"/>
      <c r="PEJ161" s="73"/>
      <c r="PEK161" s="73"/>
      <c r="PEL161" s="73"/>
      <c r="PEM161" s="73"/>
      <c r="PEN161" s="73"/>
      <c r="PEO161" s="73"/>
      <c r="PEP161" s="73"/>
      <c r="PEQ161" s="73"/>
      <c r="PER161" s="73"/>
      <c r="PES161" s="73"/>
      <c r="PET161" s="73"/>
      <c r="PEU161" s="73"/>
      <c r="PEV161" s="73"/>
      <c r="PEW161" s="73"/>
      <c r="PEX161" s="73"/>
      <c r="PEY161" s="73"/>
      <c r="PEZ161" s="73"/>
      <c r="PFA161" s="73"/>
      <c r="PFB161" s="73"/>
      <c r="PFC161" s="73"/>
      <c r="PFD161" s="73"/>
      <c r="PFE161" s="73"/>
      <c r="PFF161" s="73"/>
      <c r="PFG161" s="73"/>
      <c r="PFH161" s="73"/>
      <c r="PFI161" s="73"/>
      <c r="PFJ161" s="73"/>
      <c r="PFK161" s="73"/>
      <c r="PFL161" s="73"/>
      <c r="PFM161" s="73"/>
      <c r="PFN161" s="73"/>
      <c r="PFO161" s="73"/>
      <c r="PFP161" s="73"/>
      <c r="PFQ161" s="73"/>
      <c r="PFR161" s="73"/>
      <c r="PFS161" s="73"/>
      <c r="PFT161" s="73"/>
      <c r="PFU161" s="73"/>
      <c r="PFV161" s="73"/>
      <c r="PFW161" s="73"/>
      <c r="PFX161" s="73"/>
      <c r="PFY161" s="73"/>
      <c r="PFZ161" s="73"/>
      <c r="PGA161" s="73"/>
      <c r="PGB161" s="73"/>
      <c r="PGC161" s="73"/>
      <c r="PGD161" s="73"/>
      <c r="PGE161" s="73"/>
      <c r="PGF161" s="73"/>
      <c r="PGG161" s="73"/>
      <c r="PGH161" s="73"/>
      <c r="PGI161" s="73"/>
      <c r="PGJ161" s="73"/>
      <c r="PGK161" s="73"/>
      <c r="PGL161" s="73"/>
      <c r="PGM161" s="73"/>
      <c r="PGN161" s="73"/>
      <c r="PGO161" s="73"/>
      <c r="PGP161" s="73"/>
      <c r="PGQ161" s="73"/>
      <c r="PGR161" s="73"/>
      <c r="PGS161" s="73"/>
      <c r="PGT161" s="73"/>
      <c r="PGU161" s="73"/>
      <c r="PGV161" s="73"/>
      <c r="PGW161" s="73"/>
      <c r="PGX161" s="73"/>
      <c r="PGY161" s="73"/>
      <c r="PGZ161" s="73"/>
      <c r="PHA161" s="73"/>
      <c r="PHB161" s="73"/>
      <c r="PHC161" s="73"/>
      <c r="PHD161" s="73"/>
      <c r="PHE161" s="73"/>
      <c r="PHF161" s="73"/>
      <c r="PHG161" s="73"/>
      <c r="PHH161" s="73"/>
      <c r="PHI161" s="73"/>
      <c r="PHJ161" s="73"/>
      <c r="PHK161" s="73"/>
      <c r="PHL161" s="73"/>
      <c r="PHM161" s="73"/>
      <c r="PHN161" s="73"/>
      <c r="PHO161" s="73"/>
      <c r="PHP161" s="73"/>
      <c r="PHQ161" s="73"/>
      <c r="PHR161" s="73"/>
      <c r="PHS161" s="73"/>
      <c r="PHT161" s="73"/>
      <c r="PHU161" s="73"/>
      <c r="PHV161" s="73"/>
      <c r="PHW161" s="73"/>
      <c r="PHX161" s="73"/>
      <c r="PHY161" s="73"/>
      <c r="PHZ161" s="73"/>
      <c r="PIA161" s="73"/>
      <c r="PIB161" s="73"/>
      <c r="PIC161" s="73"/>
      <c r="PID161" s="73"/>
      <c r="PIE161" s="73"/>
      <c r="PIF161" s="73"/>
      <c r="PIG161" s="73"/>
      <c r="PIH161" s="73"/>
      <c r="PII161" s="73"/>
      <c r="PIJ161" s="73"/>
      <c r="PIK161" s="73"/>
      <c r="PIL161" s="73"/>
      <c r="PIM161" s="73"/>
      <c r="PIN161" s="73"/>
      <c r="PIO161" s="73"/>
      <c r="PIP161" s="73"/>
      <c r="PIQ161" s="73"/>
      <c r="PIR161" s="73"/>
      <c r="PIS161" s="73"/>
      <c r="PIT161" s="73"/>
      <c r="PIU161" s="73"/>
      <c r="PIV161" s="73"/>
      <c r="PIW161" s="73"/>
      <c r="PIX161" s="73"/>
      <c r="PIY161" s="73"/>
      <c r="PIZ161" s="73"/>
      <c r="PJA161" s="73"/>
      <c r="PJB161" s="73"/>
      <c r="PJC161" s="73"/>
      <c r="PJD161" s="73"/>
      <c r="PJE161" s="73"/>
      <c r="PJF161" s="73"/>
      <c r="PJG161" s="73"/>
      <c r="PJH161" s="73"/>
      <c r="PJI161" s="73"/>
      <c r="PJJ161" s="73"/>
      <c r="PJK161" s="73"/>
      <c r="PJL161" s="73"/>
      <c r="PJM161" s="73"/>
      <c r="PJN161" s="73"/>
      <c r="PJO161" s="73"/>
      <c r="PJP161" s="73"/>
      <c r="PJQ161" s="73"/>
      <c r="PJR161" s="73"/>
      <c r="PJS161" s="73"/>
      <c r="PJT161" s="73"/>
      <c r="PJU161" s="73"/>
      <c r="PJV161" s="73"/>
      <c r="PJW161" s="73"/>
      <c r="PJX161" s="73"/>
      <c r="PJY161" s="73"/>
      <c r="PJZ161" s="73"/>
      <c r="PKA161" s="73"/>
      <c r="PKB161" s="73"/>
      <c r="PKC161" s="73"/>
      <c r="PKD161" s="73"/>
      <c r="PKE161" s="73"/>
      <c r="PKF161" s="73"/>
      <c r="PKG161" s="73"/>
      <c r="PKH161" s="73"/>
      <c r="PKI161" s="73"/>
      <c r="PKJ161" s="73"/>
      <c r="PKK161" s="73"/>
      <c r="PKL161" s="73"/>
      <c r="PKM161" s="73"/>
      <c r="PKN161" s="73"/>
      <c r="PKO161" s="73"/>
      <c r="PKP161" s="73"/>
      <c r="PKQ161" s="73"/>
      <c r="PKR161" s="73"/>
      <c r="PKS161" s="73"/>
      <c r="PKT161" s="73"/>
      <c r="PKU161" s="73"/>
      <c r="PKV161" s="73"/>
      <c r="PKW161" s="73"/>
      <c r="PKX161" s="73"/>
      <c r="PKY161" s="73"/>
      <c r="PKZ161" s="73"/>
      <c r="PLA161" s="73"/>
      <c r="PLB161" s="73"/>
      <c r="PLC161" s="73"/>
      <c r="PLD161" s="73"/>
      <c r="PLE161" s="73"/>
      <c r="PLF161" s="73"/>
      <c r="PLG161" s="73"/>
      <c r="PLH161" s="73"/>
      <c r="PLI161" s="73"/>
      <c r="PLJ161" s="73"/>
      <c r="PLK161" s="73"/>
      <c r="PLL161" s="73"/>
      <c r="PLM161" s="73"/>
      <c r="PLN161" s="73"/>
      <c r="PLO161" s="73"/>
      <c r="PLP161" s="73"/>
      <c r="PLQ161" s="73"/>
      <c r="PLR161" s="73"/>
      <c r="PLS161" s="73"/>
      <c r="PLT161" s="73"/>
      <c r="PLU161" s="73"/>
      <c r="PLV161" s="73"/>
      <c r="PLW161" s="73"/>
      <c r="PLX161" s="73"/>
      <c r="PLY161" s="73"/>
      <c r="PLZ161" s="73"/>
      <c r="PMA161" s="73"/>
      <c r="PMB161" s="73"/>
      <c r="PMC161" s="73"/>
      <c r="PMD161" s="73"/>
      <c r="PME161" s="73"/>
      <c r="PMF161" s="73"/>
      <c r="PMG161" s="73"/>
      <c r="PMH161" s="73"/>
      <c r="PMI161" s="73"/>
      <c r="PMJ161" s="73"/>
      <c r="PMK161" s="73"/>
      <c r="PML161" s="73"/>
      <c r="PMM161" s="73"/>
      <c r="PMN161" s="73"/>
      <c r="PMO161" s="73"/>
      <c r="PMP161" s="73"/>
      <c r="PMQ161" s="73"/>
      <c r="PMR161" s="73"/>
      <c r="PMS161" s="73"/>
      <c r="PMT161" s="73"/>
      <c r="PMU161" s="73"/>
      <c r="PMV161" s="73"/>
      <c r="PMW161" s="73"/>
      <c r="PMX161" s="73"/>
      <c r="PMY161" s="73"/>
      <c r="PMZ161" s="73"/>
      <c r="PNA161" s="73"/>
      <c r="PNB161" s="73"/>
      <c r="PNC161" s="73"/>
      <c r="PND161" s="73"/>
      <c r="PNE161" s="73"/>
      <c r="PNF161" s="73"/>
      <c r="PNG161" s="73"/>
      <c r="PNH161" s="73"/>
      <c r="PNI161" s="73"/>
      <c r="PNJ161" s="73"/>
      <c r="PNK161" s="73"/>
      <c r="PNL161" s="73"/>
      <c r="PNM161" s="73"/>
      <c r="PNN161" s="73"/>
      <c r="PNO161" s="73"/>
      <c r="PNP161" s="73"/>
      <c r="PNQ161" s="73"/>
      <c r="PNR161" s="73"/>
      <c r="PNS161" s="73"/>
      <c r="PNT161" s="73"/>
      <c r="PNU161" s="73"/>
      <c r="PNV161" s="73"/>
      <c r="PNW161" s="73"/>
      <c r="PNX161" s="73"/>
      <c r="PNY161" s="73"/>
      <c r="PNZ161" s="73"/>
      <c r="POA161" s="73"/>
      <c r="POB161" s="73"/>
      <c r="POC161" s="73"/>
      <c r="POD161" s="73"/>
      <c r="POE161" s="73"/>
      <c r="POF161" s="73"/>
      <c r="POG161" s="73"/>
      <c r="POH161" s="73"/>
      <c r="POI161" s="73"/>
      <c r="POJ161" s="73"/>
      <c r="POK161" s="73"/>
      <c r="POL161" s="73"/>
      <c r="POM161" s="73"/>
      <c r="PON161" s="73"/>
      <c r="POO161" s="73"/>
      <c r="POP161" s="73"/>
      <c r="POQ161" s="73"/>
      <c r="POR161" s="73"/>
      <c r="POS161" s="73"/>
      <c r="POT161" s="73"/>
      <c r="POU161" s="73"/>
      <c r="POV161" s="73"/>
      <c r="POW161" s="73"/>
      <c r="POX161" s="73"/>
      <c r="POY161" s="73"/>
      <c r="POZ161" s="73"/>
      <c r="PPA161" s="73"/>
      <c r="PPB161" s="73"/>
      <c r="PPC161" s="73"/>
      <c r="PPD161" s="73"/>
      <c r="PPE161" s="73"/>
      <c r="PPF161" s="73"/>
      <c r="PPG161" s="73"/>
      <c r="PPH161" s="73"/>
      <c r="PPI161" s="73"/>
      <c r="PPJ161" s="73"/>
      <c r="PPK161" s="73"/>
      <c r="PPL161" s="73"/>
      <c r="PPM161" s="73"/>
      <c r="PPN161" s="73"/>
      <c r="PPO161" s="73"/>
      <c r="PPP161" s="73"/>
      <c r="PPQ161" s="73"/>
      <c r="PPR161" s="73"/>
      <c r="PPS161" s="73"/>
      <c r="PPT161" s="73"/>
      <c r="PPU161" s="73"/>
      <c r="PPV161" s="73"/>
      <c r="PPW161" s="73"/>
      <c r="PPX161" s="73"/>
      <c r="PPY161" s="73"/>
      <c r="PPZ161" s="73"/>
      <c r="PQA161" s="73"/>
      <c r="PQB161" s="73"/>
      <c r="PQC161" s="73"/>
      <c r="PQD161" s="73"/>
      <c r="PQE161" s="73"/>
      <c r="PQF161" s="73"/>
      <c r="PQG161" s="73"/>
      <c r="PQH161" s="73"/>
      <c r="PQI161" s="73"/>
      <c r="PQJ161" s="73"/>
      <c r="PQK161" s="73"/>
      <c r="PQL161" s="73"/>
      <c r="PQM161" s="73"/>
      <c r="PQN161" s="73"/>
      <c r="PQO161" s="73"/>
      <c r="PQP161" s="73"/>
      <c r="PQQ161" s="73"/>
      <c r="PQR161" s="73"/>
      <c r="PQS161" s="73"/>
      <c r="PQT161" s="73"/>
      <c r="PQU161" s="73"/>
      <c r="PQV161" s="73"/>
      <c r="PQW161" s="73"/>
      <c r="PQX161" s="73"/>
      <c r="PQY161" s="73"/>
      <c r="PQZ161" s="73"/>
      <c r="PRA161" s="73"/>
      <c r="PRB161" s="73"/>
      <c r="PRC161" s="73"/>
      <c r="PRD161" s="73"/>
      <c r="PRE161" s="73"/>
      <c r="PRF161" s="73"/>
      <c r="PRG161" s="73"/>
      <c r="PRH161" s="73"/>
      <c r="PRI161" s="73"/>
      <c r="PRJ161" s="73"/>
      <c r="PRK161" s="73"/>
      <c r="PRL161" s="73"/>
      <c r="PRM161" s="73"/>
      <c r="PRN161" s="73"/>
      <c r="PRO161" s="73"/>
      <c r="PRP161" s="73"/>
      <c r="PRQ161" s="73"/>
      <c r="PRR161" s="73"/>
      <c r="PRS161" s="73"/>
      <c r="PRT161" s="73"/>
      <c r="PRU161" s="73"/>
      <c r="PRV161" s="73"/>
      <c r="PRW161" s="73"/>
      <c r="PRX161" s="73"/>
      <c r="PRY161" s="73"/>
      <c r="PRZ161" s="73"/>
      <c r="PSA161" s="73"/>
      <c r="PSB161" s="73"/>
      <c r="PSC161" s="73"/>
      <c r="PSD161" s="73"/>
      <c r="PSE161" s="73"/>
      <c r="PSF161" s="73"/>
      <c r="PSG161" s="73"/>
      <c r="PSH161" s="73"/>
      <c r="PSI161" s="73"/>
      <c r="PSJ161" s="73"/>
      <c r="PSK161" s="73"/>
      <c r="PSL161" s="73"/>
      <c r="PSM161" s="73"/>
      <c r="PSN161" s="73"/>
      <c r="PSO161" s="73"/>
      <c r="PSP161" s="73"/>
      <c r="PSQ161" s="73"/>
      <c r="PSR161" s="73"/>
      <c r="PSS161" s="73"/>
      <c r="PST161" s="73"/>
      <c r="PSU161" s="73"/>
      <c r="PSV161" s="73"/>
      <c r="PSW161" s="73"/>
      <c r="PSX161" s="73"/>
      <c r="PSY161" s="73"/>
      <c r="PSZ161" s="73"/>
      <c r="PTA161" s="73"/>
      <c r="PTB161" s="73"/>
      <c r="PTC161" s="73"/>
      <c r="PTD161" s="73"/>
      <c r="PTE161" s="73"/>
      <c r="PTF161" s="73"/>
      <c r="PTG161" s="73"/>
      <c r="PTH161" s="73"/>
      <c r="PTI161" s="73"/>
      <c r="PTJ161" s="73"/>
      <c r="PTK161" s="73"/>
      <c r="PTL161" s="73"/>
      <c r="PTM161" s="73"/>
      <c r="PTN161" s="73"/>
      <c r="PTO161" s="73"/>
      <c r="PTP161" s="73"/>
      <c r="PTQ161" s="73"/>
      <c r="PTR161" s="73"/>
      <c r="PTS161" s="73"/>
      <c r="PTT161" s="73"/>
      <c r="PTU161" s="73"/>
      <c r="PTV161" s="73"/>
      <c r="PTW161" s="73"/>
      <c r="PTX161" s="73"/>
      <c r="PTY161" s="73"/>
      <c r="PTZ161" s="73"/>
      <c r="PUA161" s="73"/>
      <c r="PUB161" s="73"/>
      <c r="PUC161" s="73"/>
      <c r="PUD161" s="73"/>
      <c r="PUE161" s="73"/>
      <c r="PUF161" s="73"/>
      <c r="PUG161" s="73"/>
      <c r="PUH161" s="73"/>
      <c r="PUI161" s="73"/>
      <c r="PUJ161" s="73"/>
      <c r="PUK161" s="73"/>
      <c r="PUL161" s="73"/>
      <c r="PUM161" s="73"/>
      <c r="PUN161" s="73"/>
      <c r="PUO161" s="73"/>
      <c r="PUP161" s="73"/>
      <c r="PUQ161" s="73"/>
      <c r="PUR161" s="73"/>
      <c r="PUS161" s="73"/>
      <c r="PUT161" s="73"/>
      <c r="PUU161" s="73"/>
      <c r="PUV161" s="73"/>
      <c r="PUW161" s="73"/>
      <c r="PUX161" s="73"/>
      <c r="PUY161" s="73"/>
      <c r="PUZ161" s="73"/>
      <c r="PVA161" s="73"/>
      <c r="PVB161" s="73"/>
      <c r="PVC161" s="73"/>
      <c r="PVD161" s="73"/>
      <c r="PVE161" s="73"/>
      <c r="PVF161" s="73"/>
      <c r="PVG161" s="73"/>
      <c r="PVH161" s="73"/>
      <c r="PVI161" s="73"/>
      <c r="PVJ161" s="73"/>
      <c r="PVK161" s="73"/>
      <c r="PVL161" s="73"/>
      <c r="PVM161" s="73"/>
      <c r="PVN161" s="73"/>
      <c r="PVO161" s="73"/>
      <c r="PVP161" s="73"/>
      <c r="PVQ161" s="73"/>
      <c r="PVR161" s="73"/>
      <c r="PVS161" s="73"/>
      <c r="PVT161" s="73"/>
      <c r="PVU161" s="73"/>
      <c r="PVV161" s="73"/>
      <c r="PVW161" s="73"/>
      <c r="PVX161" s="73"/>
      <c r="PVY161" s="73"/>
      <c r="PVZ161" s="73"/>
      <c r="PWA161" s="73"/>
      <c r="PWB161" s="73"/>
      <c r="PWC161" s="73"/>
      <c r="PWD161" s="73"/>
      <c r="PWE161" s="73"/>
      <c r="PWF161" s="73"/>
      <c r="PWG161" s="73"/>
      <c r="PWH161" s="73"/>
      <c r="PWI161" s="73"/>
      <c r="PWJ161" s="73"/>
      <c r="PWK161" s="73"/>
      <c r="PWL161" s="73"/>
      <c r="PWM161" s="73"/>
      <c r="PWN161" s="73"/>
      <c r="PWO161" s="73"/>
      <c r="PWP161" s="73"/>
      <c r="PWQ161" s="73"/>
      <c r="PWR161" s="73"/>
      <c r="PWS161" s="73"/>
      <c r="PWT161" s="73"/>
      <c r="PWU161" s="73"/>
      <c r="PWV161" s="73"/>
      <c r="PWW161" s="73"/>
      <c r="PWX161" s="73"/>
      <c r="PWY161" s="73"/>
      <c r="PWZ161" s="73"/>
      <c r="PXA161" s="73"/>
      <c r="PXB161" s="73"/>
      <c r="PXC161" s="73"/>
      <c r="PXD161" s="73"/>
      <c r="PXE161" s="73"/>
      <c r="PXF161" s="73"/>
      <c r="PXG161" s="73"/>
      <c r="PXH161" s="73"/>
      <c r="PXI161" s="73"/>
      <c r="PXJ161" s="73"/>
      <c r="PXK161" s="73"/>
      <c r="PXL161" s="73"/>
      <c r="PXM161" s="73"/>
      <c r="PXN161" s="73"/>
      <c r="PXO161" s="73"/>
      <c r="PXP161" s="73"/>
      <c r="PXQ161" s="73"/>
      <c r="PXR161" s="73"/>
      <c r="PXS161" s="73"/>
      <c r="PXT161" s="73"/>
      <c r="PXU161" s="73"/>
      <c r="PXV161" s="73"/>
      <c r="PXW161" s="73"/>
      <c r="PXX161" s="73"/>
      <c r="PXY161" s="73"/>
      <c r="PXZ161" s="73"/>
      <c r="PYA161" s="73"/>
      <c r="PYB161" s="73"/>
      <c r="PYC161" s="73"/>
      <c r="PYD161" s="73"/>
      <c r="PYE161" s="73"/>
      <c r="PYF161" s="73"/>
      <c r="PYG161" s="73"/>
      <c r="PYH161" s="73"/>
      <c r="PYI161" s="73"/>
      <c r="PYJ161" s="73"/>
      <c r="PYK161" s="73"/>
      <c r="PYL161" s="73"/>
      <c r="PYM161" s="73"/>
      <c r="PYN161" s="73"/>
      <c r="PYO161" s="73"/>
      <c r="PYP161" s="73"/>
      <c r="PYQ161" s="73"/>
      <c r="PYR161" s="73"/>
      <c r="PYS161" s="73"/>
      <c r="PYT161" s="73"/>
      <c r="PYU161" s="73"/>
      <c r="PYV161" s="73"/>
      <c r="PYW161" s="73"/>
      <c r="PYX161" s="73"/>
      <c r="PYY161" s="73"/>
      <c r="PYZ161" s="73"/>
      <c r="PZA161" s="73"/>
      <c r="PZB161" s="73"/>
      <c r="PZC161" s="73"/>
      <c r="PZD161" s="73"/>
      <c r="PZE161" s="73"/>
      <c r="PZF161" s="73"/>
      <c r="PZG161" s="73"/>
      <c r="PZH161" s="73"/>
      <c r="PZI161" s="73"/>
      <c r="PZJ161" s="73"/>
      <c r="PZK161" s="73"/>
      <c r="PZL161" s="73"/>
      <c r="PZM161" s="73"/>
      <c r="PZN161" s="73"/>
      <c r="PZO161" s="73"/>
      <c r="PZP161" s="73"/>
      <c r="PZQ161" s="73"/>
      <c r="PZR161" s="73"/>
      <c r="PZS161" s="73"/>
      <c r="PZT161" s="73"/>
      <c r="PZU161" s="73"/>
      <c r="PZV161" s="73"/>
      <c r="PZW161" s="73"/>
      <c r="PZX161" s="73"/>
      <c r="PZY161" s="73"/>
      <c r="PZZ161" s="73"/>
      <c r="QAA161" s="73"/>
      <c r="QAB161" s="73"/>
      <c r="QAC161" s="73"/>
      <c r="QAD161" s="73"/>
      <c r="QAE161" s="73"/>
      <c r="QAF161" s="73"/>
      <c r="QAG161" s="73"/>
      <c r="QAH161" s="73"/>
      <c r="QAI161" s="73"/>
      <c r="QAJ161" s="73"/>
      <c r="QAK161" s="73"/>
      <c r="QAL161" s="73"/>
      <c r="QAM161" s="73"/>
      <c r="QAN161" s="73"/>
      <c r="QAO161" s="73"/>
      <c r="QAP161" s="73"/>
      <c r="QAQ161" s="73"/>
      <c r="QAR161" s="73"/>
      <c r="QAS161" s="73"/>
      <c r="QAT161" s="73"/>
      <c r="QAU161" s="73"/>
      <c r="QAV161" s="73"/>
      <c r="QAW161" s="73"/>
      <c r="QAX161" s="73"/>
      <c r="QAY161" s="73"/>
      <c r="QAZ161" s="73"/>
      <c r="QBA161" s="73"/>
      <c r="QBB161" s="73"/>
      <c r="QBC161" s="73"/>
      <c r="QBD161" s="73"/>
      <c r="QBE161" s="73"/>
      <c r="QBF161" s="73"/>
      <c r="QBG161" s="73"/>
      <c r="QBH161" s="73"/>
      <c r="QBI161" s="73"/>
      <c r="QBJ161" s="73"/>
      <c r="QBK161" s="73"/>
      <c r="QBL161" s="73"/>
      <c r="QBM161" s="73"/>
      <c r="QBN161" s="73"/>
      <c r="QBO161" s="73"/>
      <c r="QBP161" s="73"/>
      <c r="QBQ161" s="73"/>
      <c r="QBR161" s="73"/>
      <c r="QBS161" s="73"/>
      <c r="QBT161" s="73"/>
      <c r="QBU161" s="73"/>
      <c r="QBV161" s="73"/>
      <c r="QBW161" s="73"/>
      <c r="QBX161" s="73"/>
      <c r="QBY161" s="73"/>
      <c r="QBZ161" s="73"/>
      <c r="QCA161" s="73"/>
      <c r="QCB161" s="73"/>
      <c r="QCC161" s="73"/>
      <c r="QCD161" s="73"/>
      <c r="QCE161" s="73"/>
      <c r="QCF161" s="73"/>
      <c r="QCG161" s="73"/>
      <c r="QCH161" s="73"/>
      <c r="QCI161" s="73"/>
      <c r="QCJ161" s="73"/>
      <c r="QCK161" s="73"/>
      <c r="QCL161" s="73"/>
      <c r="QCM161" s="73"/>
      <c r="QCN161" s="73"/>
      <c r="QCO161" s="73"/>
      <c r="QCP161" s="73"/>
      <c r="QCQ161" s="73"/>
      <c r="QCR161" s="73"/>
      <c r="QCS161" s="73"/>
      <c r="QCT161" s="73"/>
      <c r="QCU161" s="73"/>
      <c r="QCV161" s="73"/>
      <c r="QCW161" s="73"/>
      <c r="QCX161" s="73"/>
      <c r="QCY161" s="73"/>
      <c r="QCZ161" s="73"/>
      <c r="QDA161" s="73"/>
      <c r="QDB161" s="73"/>
      <c r="QDC161" s="73"/>
      <c r="QDD161" s="73"/>
      <c r="QDE161" s="73"/>
      <c r="QDF161" s="73"/>
      <c r="QDG161" s="73"/>
      <c r="QDH161" s="73"/>
      <c r="QDI161" s="73"/>
      <c r="QDJ161" s="73"/>
      <c r="QDK161" s="73"/>
      <c r="QDL161" s="73"/>
      <c r="QDM161" s="73"/>
      <c r="QDN161" s="73"/>
      <c r="QDO161" s="73"/>
      <c r="QDP161" s="73"/>
      <c r="QDQ161" s="73"/>
      <c r="QDR161" s="73"/>
      <c r="QDS161" s="73"/>
      <c r="QDT161" s="73"/>
      <c r="QDU161" s="73"/>
      <c r="QDV161" s="73"/>
      <c r="QDW161" s="73"/>
      <c r="QDX161" s="73"/>
      <c r="QDY161" s="73"/>
      <c r="QDZ161" s="73"/>
      <c r="QEA161" s="73"/>
      <c r="QEB161" s="73"/>
      <c r="QEC161" s="73"/>
      <c r="QED161" s="73"/>
      <c r="QEE161" s="73"/>
      <c r="QEF161" s="73"/>
      <c r="QEG161" s="73"/>
      <c r="QEH161" s="73"/>
      <c r="QEI161" s="73"/>
      <c r="QEJ161" s="73"/>
      <c r="QEK161" s="73"/>
      <c r="QEL161" s="73"/>
      <c r="QEM161" s="73"/>
      <c r="QEN161" s="73"/>
      <c r="QEO161" s="73"/>
      <c r="QEP161" s="73"/>
      <c r="QEQ161" s="73"/>
      <c r="QER161" s="73"/>
      <c r="QES161" s="73"/>
      <c r="QET161" s="73"/>
      <c r="QEU161" s="73"/>
      <c r="QEV161" s="73"/>
      <c r="QEW161" s="73"/>
      <c r="QEX161" s="73"/>
      <c r="QEY161" s="73"/>
      <c r="QEZ161" s="73"/>
      <c r="QFA161" s="73"/>
      <c r="QFB161" s="73"/>
      <c r="QFC161" s="73"/>
      <c r="QFD161" s="73"/>
      <c r="QFE161" s="73"/>
      <c r="QFF161" s="73"/>
      <c r="QFG161" s="73"/>
      <c r="QFH161" s="73"/>
      <c r="QFI161" s="73"/>
      <c r="QFJ161" s="73"/>
      <c r="QFK161" s="73"/>
      <c r="QFL161" s="73"/>
      <c r="QFM161" s="73"/>
      <c r="QFN161" s="73"/>
      <c r="QFO161" s="73"/>
      <c r="QFP161" s="73"/>
      <c r="QFQ161" s="73"/>
      <c r="QFR161" s="73"/>
      <c r="QFS161" s="73"/>
      <c r="QFT161" s="73"/>
      <c r="QFU161" s="73"/>
      <c r="QFV161" s="73"/>
      <c r="QFW161" s="73"/>
      <c r="QFX161" s="73"/>
      <c r="QFY161" s="73"/>
      <c r="QFZ161" s="73"/>
      <c r="QGA161" s="73"/>
      <c r="QGB161" s="73"/>
      <c r="QGC161" s="73"/>
      <c r="QGD161" s="73"/>
      <c r="QGE161" s="73"/>
      <c r="QGF161" s="73"/>
      <c r="QGG161" s="73"/>
      <c r="QGH161" s="73"/>
      <c r="QGI161" s="73"/>
      <c r="QGJ161" s="73"/>
      <c r="QGK161" s="73"/>
      <c r="QGL161" s="73"/>
      <c r="QGM161" s="73"/>
      <c r="QGN161" s="73"/>
      <c r="QGO161" s="73"/>
      <c r="QGP161" s="73"/>
      <c r="QGQ161" s="73"/>
      <c r="QGR161" s="73"/>
      <c r="QGS161" s="73"/>
      <c r="QGT161" s="73"/>
      <c r="QGU161" s="73"/>
      <c r="QGV161" s="73"/>
      <c r="QGW161" s="73"/>
      <c r="QGX161" s="73"/>
      <c r="QGY161" s="73"/>
      <c r="QGZ161" s="73"/>
      <c r="QHA161" s="73"/>
      <c r="QHB161" s="73"/>
      <c r="QHC161" s="73"/>
      <c r="QHD161" s="73"/>
      <c r="QHE161" s="73"/>
      <c r="QHF161" s="73"/>
      <c r="QHG161" s="73"/>
      <c r="QHH161" s="73"/>
      <c r="QHI161" s="73"/>
      <c r="QHJ161" s="73"/>
      <c r="QHK161" s="73"/>
      <c r="QHL161" s="73"/>
      <c r="QHM161" s="73"/>
      <c r="QHN161" s="73"/>
      <c r="QHO161" s="73"/>
      <c r="QHP161" s="73"/>
      <c r="QHQ161" s="73"/>
      <c r="QHR161" s="73"/>
      <c r="QHS161" s="73"/>
      <c r="QHT161" s="73"/>
      <c r="QHU161" s="73"/>
      <c r="QHV161" s="73"/>
      <c r="QHW161" s="73"/>
      <c r="QHX161" s="73"/>
      <c r="QHY161" s="73"/>
      <c r="QHZ161" s="73"/>
      <c r="QIA161" s="73"/>
      <c r="QIB161" s="73"/>
      <c r="QIC161" s="73"/>
      <c r="QID161" s="73"/>
      <c r="QIE161" s="73"/>
      <c r="QIF161" s="73"/>
      <c r="QIG161" s="73"/>
      <c r="QIH161" s="73"/>
      <c r="QII161" s="73"/>
      <c r="QIJ161" s="73"/>
      <c r="QIK161" s="73"/>
      <c r="QIL161" s="73"/>
      <c r="QIM161" s="73"/>
      <c r="QIN161" s="73"/>
      <c r="QIO161" s="73"/>
      <c r="QIP161" s="73"/>
      <c r="QIQ161" s="73"/>
      <c r="QIR161" s="73"/>
      <c r="QIS161" s="73"/>
      <c r="QIT161" s="73"/>
      <c r="QIU161" s="73"/>
      <c r="QIV161" s="73"/>
      <c r="QIW161" s="73"/>
      <c r="QIX161" s="73"/>
      <c r="QIY161" s="73"/>
      <c r="QIZ161" s="73"/>
      <c r="QJA161" s="73"/>
      <c r="QJB161" s="73"/>
      <c r="QJC161" s="73"/>
      <c r="QJD161" s="73"/>
      <c r="QJE161" s="73"/>
      <c r="QJF161" s="73"/>
      <c r="QJG161" s="73"/>
      <c r="QJH161" s="73"/>
      <c r="QJI161" s="73"/>
      <c r="QJJ161" s="73"/>
      <c r="QJK161" s="73"/>
      <c r="QJL161" s="73"/>
      <c r="QJM161" s="73"/>
      <c r="QJN161" s="73"/>
      <c r="QJO161" s="73"/>
      <c r="QJP161" s="73"/>
      <c r="QJQ161" s="73"/>
      <c r="QJR161" s="73"/>
      <c r="QJS161" s="73"/>
      <c r="QJT161" s="73"/>
      <c r="QJU161" s="73"/>
      <c r="QJV161" s="73"/>
      <c r="QJW161" s="73"/>
      <c r="QJX161" s="73"/>
      <c r="QJY161" s="73"/>
      <c r="QJZ161" s="73"/>
      <c r="QKA161" s="73"/>
      <c r="QKB161" s="73"/>
      <c r="QKC161" s="73"/>
      <c r="QKD161" s="73"/>
      <c r="QKE161" s="73"/>
      <c r="QKF161" s="73"/>
      <c r="QKG161" s="73"/>
      <c r="QKH161" s="73"/>
      <c r="QKI161" s="73"/>
      <c r="QKJ161" s="73"/>
      <c r="QKK161" s="73"/>
      <c r="QKL161" s="73"/>
      <c r="QKM161" s="73"/>
      <c r="QKN161" s="73"/>
      <c r="QKO161" s="73"/>
      <c r="QKP161" s="73"/>
      <c r="QKQ161" s="73"/>
      <c r="QKR161" s="73"/>
      <c r="QKS161" s="73"/>
      <c r="QKT161" s="73"/>
      <c r="QKU161" s="73"/>
      <c r="QKV161" s="73"/>
      <c r="QKW161" s="73"/>
      <c r="QKX161" s="73"/>
      <c r="QKY161" s="73"/>
      <c r="QKZ161" s="73"/>
      <c r="QLA161" s="73"/>
      <c r="QLB161" s="73"/>
      <c r="QLC161" s="73"/>
      <c r="QLD161" s="73"/>
      <c r="QLE161" s="73"/>
      <c r="QLF161" s="73"/>
      <c r="QLG161" s="73"/>
      <c r="QLH161" s="73"/>
      <c r="QLI161" s="73"/>
      <c r="QLJ161" s="73"/>
      <c r="QLK161" s="73"/>
      <c r="QLL161" s="73"/>
      <c r="QLM161" s="73"/>
      <c r="QLN161" s="73"/>
      <c r="QLO161" s="73"/>
      <c r="QLP161" s="73"/>
      <c r="QLQ161" s="73"/>
      <c r="QLR161" s="73"/>
      <c r="QLS161" s="73"/>
      <c r="QLT161" s="73"/>
      <c r="QLU161" s="73"/>
      <c r="QLV161" s="73"/>
      <c r="QLW161" s="73"/>
      <c r="QLX161" s="73"/>
      <c r="QLY161" s="73"/>
      <c r="QLZ161" s="73"/>
      <c r="QMA161" s="73"/>
      <c r="QMB161" s="73"/>
      <c r="QMC161" s="73"/>
      <c r="QMD161" s="73"/>
      <c r="QME161" s="73"/>
      <c r="QMF161" s="73"/>
      <c r="QMG161" s="73"/>
      <c r="QMH161" s="73"/>
      <c r="QMI161" s="73"/>
      <c r="QMJ161" s="73"/>
      <c r="QMK161" s="73"/>
      <c r="QML161" s="73"/>
      <c r="QMM161" s="73"/>
      <c r="QMN161" s="73"/>
      <c r="QMO161" s="73"/>
      <c r="QMP161" s="73"/>
      <c r="QMQ161" s="73"/>
      <c r="QMR161" s="73"/>
      <c r="QMS161" s="73"/>
      <c r="QMT161" s="73"/>
      <c r="QMU161" s="73"/>
      <c r="QMV161" s="73"/>
      <c r="QMW161" s="73"/>
      <c r="QMX161" s="73"/>
      <c r="QMY161" s="73"/>
      <c r="QMZ161" s="73"/>
      <c r="QNA161" s="73"/>
      <c r="QNB161" s="73"/>
      <c r="QNC161" s="73"/>
      <c r="QND161" s="73"/>
      <c r="QNE161" s="73"/>
      <c r="QNF161" s="73"/>
      <c r="QNG161" s="73"/>
      <c r="QNH161" s="73"/>
      <c r="QNI161" s="73"/>
      <c r="QNJ161" s="73"/>
      <c r="QNK161" s="73"/>
      <c r="QNL161" s="73"/>
      <c r="QNM161" s="73"/>
      <c r="QNN161" s="73"/>
      <c r="QNO161" s="73"/>
      <c r="QNP161" s="73"/>
      <c r="QNQ161" s="73"/>
      <c r="QNR161" s="73"/>
      <c r="QNS161" s="73"/>
      <c r="QNT161" s="73"/>
      <c r="QNU161" s="73"/>
      <c r="QNV161" s="73"/>
      <c r="QNW161" s="73"/>
      <c r="QNX161" s="73"/>
      <c r="QNY161" s="73"/>
      <c r="QNZ161" s="73"/>
      <c r="QOA161" s="73"/>
      <c r="QOB161" s="73"/>
      <c r="QOC161" s="73"/>
      <c r="QOD161" s="73"/>
      <c r="QOE161" s="73"/>
      <c r="QOF161" s="73"/>
      <c r="QOG161" s="73"/>
      <c r="QOH161" s="73"/>
      <c r="QOI161" s="73"/>
      <c r="QOJ161" s="73"/>
      <c r="QOK161" s="73"/>
      <c r="QOL161" s="73"/>
      <c r="QOM161" s="73"/>
      <c r="QON161" s="73"/>
      <c r="QOO161" s="73"/>
      <c r="QOP161" s="73"/>
      <c r="QOQ161" s="73"/>
      <c r="QOR161" s="73"/>
      <c r="QOS161" s="73"/>
      <c r="QOT161" s="73"/>
      <c r="QOU161" s="73"/>
      <c r="QOV161" s="73"/>
      <c r="QOW161" s="73"/>
      <c r="QOX161" s="73"/>
      <c r="QOY161" s="73"/>
      <c r="QOZ161" s="73"/>
      <c r="QPA161" s="73"/>
      <c r="QPB161" s="73"/>
      <c r="QPC161" s="73"/>
      <c r="QPD161" s="73"/>
      <c r="QPE161" s="73"/>
      <c r="QPF161" s="73"/>
      <c r="QPG161" s="73"/>
      <c r="QPH161" s="73"/>
      <c r="QPI161" s="73"/>
      <c r="QPJ161" s="73"/>
      <c r="QPK161" s="73"/>
      <c r="QPL161" s="73"/>
      <c r="QPM161" s="73"/>
      <c r="QPN161" s="73"/>
      <c r="QPO161" s="73"/>
      <c r="QPP161" s="73"/>
      <c r="QPQ161" s="73"/>
      <c r="QPR161" s="73"/>
      <c r="QPS161" s="73"/>
      <c r="QPT161" s="73"/>
      <c r="QPU161" s="73"/>
      <c r="QPV161" s="73"/>
      <c r="QPW161" s="73"/>
      <c r="QPX161" s="73"/>
      <c r="QPY161" s="73"/>
      <c r="QPZ161" s="73"/>
      <c r="QQA161" s="73"/>
      <c r="QQB161" s="73"/>
      <c r="QQC161" s="73"/>
      <c r="QQD161" s="73"/>
      <c r="QQE161" s="73"/>
      <c r="QQF161" s="73"/>
      <c r="QQG161" s="73"/>
      <c r="QQH161" s="73"/>
      <c r="QQI161" s="73"/>
      <c r="QQJ161" s="73"/>
      <c r="QQK161" s="73"/>
      <c r="QQL161" s="73"/>
      <c r="QQM161" s="73"/>
      <c r="QQN161" s="73"/>
      <c r="QQO161" s="73"/>
      <c r="QQP161" s="73"/>
      <c r="QQQ161" s="73"/>
      <c r="QQR161" s="73"/>
      <c r="QQS161" s="73"/>
      <c r="QQT161" s="73"/>
      <c r="QQU161" s="73"/>
      <c r="QQV161" s="73"/>
      <c r="QQW161" s="73"/>
      <c r="QQX161" s="73"/>
      <c r="QQY161" s="73"/>
      <c r="QQZ161" s="73"/>
      <c r="QRA161" s="73"/>
      <c r="QRB161" s="73"/>
      <c r="QRC161" s="73"/>
      <c r="QRD161" s="73"/>
      <c r="QRE161" s="73"/>
      <c r="QRF161" s="73"/>
      <c r="QRG161" s="73"/>
      <c r="QRH161" s="73"/>
      <c r="QRI161" s="73"/>
      <c r="QRJ161" s="73"/>
      <c r="QRK161" s="73"/>
      <c r="QRL161" s="73"/>
      <c r="QRM161" s="73"/>
      <c r="QRN161" s="73"/>
      <c r="QRO161" s="73"/>
      <c r="QRP161" s="73"/>
      <c r="QRQ161" s="73"/>
      <c r="QRR161" s="73"/>
      <c r="QRS161" s="73"/>
      <c r="QRT161" s="73"/>
      <c r="QRU161" s="73"/>
      <c r="QRV161" s="73"/>
      <c r="QRW161" s="73"/>
      <c r="QRX161" s="73"/>
      <c r="QRY161" s="73"/>
      <c r="QRZ161" s="73"/>
      <c r="QSA161" s="73"/>
      <c r="QSB161" s="73"/>
      <c r="QSC161" s="73"/>
      <c r="QSD161" s="73"/>
      <c r="QSE161" s="73"/>
      <c r="QSF161" s="73"/>
      <c r="QSG161" s="73"/>
      <c r="QSH161" s="73"/>
      <c r="QSI161" s="73"/>
      <c r="QSJ161" s="73"/>
      <c r="QSK161" s="73"/>
      <c r="QSL161" s="73"/>
      <c r="QSM161" s="73"/>
      <c r="QSN161" s="73"/>
      <c r="QSO161" s="73"/>
      <c r="QSP161" s="73"/>
      <c r="QSQ161" s="73"/>
      <c r="QSR161" s="73"/>
      <c r="QSS161" s="73"/>
      <c r="QST161" s="73"/>
      <c r="QSU161" s="73"/>
      <c r="QSV161" s="73"/>
      <c r="QSW161" s="73"/>
      <c r="QSX161" s="73"/>
      <c r="QSY161" s="73"/>
      <c r="QSZ161" s="73"/>
      <c r="QTA161" s="73"/>
      <c r="QTB161" s="73"/>
      <c r="QTC161" s="73"/>
      <c r="QTD161" s="73"/>
      <c r="QTE161" s="73"/>
      <c r="QTF161" s="73"/>
      <c r="QTG161" s="73"/>
      <c r="QTH161" s="73"/>
      <c r="QTI161" s="73"/>
      <c r="QTJ161" s="73"/>
      <c r="QTK161" s="73"/>
      <c r="QTL161" s="73"/>
      <c r="QTM161" s="73"/>
      <c r="QTN161" s="73"/>
      <c r="QTO161" s="73"/>
      <c r="QTP161" s="73"/>
      <c r="QTQ161" s="73"/>
      <c r="QTR161" s="73"/>
      <c r="QTS161" s="73"/>
      <c r="QTT161" s="73"/>
      <c r="QTU161" s="73"/>
      <c r="QTV161" s="73"/>
      <c r="QTW161" s="73"/>
      <c r="QTX161" s="73"/>
      <c r="QTY161" s="73"/>
      <c r="QTZ161" s="73"/>
      <c r="QUA161" s="73"/>
      <c r="QUB161" s="73"/>
      <c r="QUC161" s="73"/>
      <c r="QUD161" s="73"/>
      <c r="QUE161" s="73"/>
      <c r="QUF161" s="73"/>
      <c r="QUG161" s="73"/>
      <c r="QUH161" s="73"/>
      <c r="QUI161" s="73"/>
      <c r="QUJ161" s="73"/>
      <c r="QUK161" s="73"/>
      <c r="QUL161" s="73"/>
      <c r="QUM161" s="73"/>
      <c r="QUN161" s="73"/>
      <c r="QUO161" s="73"/>
      <c r="QUP161" s="73"/>
      <c r="QUQ161" s="73"/>
      <c r="QUR161" s="73"/>
      <c r="QUS161" s="73"/>
      <c r="QUT161" s="73"/>
      <c r="QUU161" s="73"/>
      <c r="QUV161" s="73"/>
      <c r="QUW161" s="73"/>
      <c r="QUX161" s="73"/>
      <c r="QUY161" s="73"/>
      <c r="QUZ161" s="73"/>
      <c r="QVA161" s="73"/>
      <c r="QVB161" s="73"/>
      <c r="QVC161" s="73"/>
      <c r="QVD161" s="73"/>
      <c r="QVE161" s="73"/>
      <c r="QVF161" s="73"/>
      <c r="QVG161" s="73"/>
      <c r="QVH161" s="73"/>
      <c r="QVI161" s="73"/>
      <c r="QVJ161" s="73"/>
      <c r="QVK161" s="73"/>
      <c r="QVL161" s="73"/>
      <c r="QVM161" s="73"/>
      <c r="QVN161" s="73"/>
      <c r="QVO161" s="73"/>
      <c r="QVP161" s="73"/>
      <c r="QVQ161" s="73"/>
      <c r="QVR161" s="73"/>
      <c r="QVS161" s="73"/>
      <c r="QVT161" s="73"/>
      <c r="QVU161" s="73"/>
      <c r="QVV161" s="73"/>
      <c r="QVW161" s="73"/>
      <c r="QVX161" s="73"/>
      <c r="QVY161" s="73"/>
      <c r="QVZ161" s="73"/>
      <c r="QWA161" s="73"/>
      <c r="QWB161" s="73"/>
      <c r="QWC161" s="73"/>
      <c r="QWD161" s="73"/>
      <c r="QWE161" s="73"/>
      <c r="QWF161" s="73"/>
      <c r="QWG161" s="73"/>
      <c r="QWH161" s="73"/>
      <c r="QWI161" s="73"/>
      <c r="QWJ161" s="73"/>
      <c r="QWK161" s="73"/>
      <c r="QWL161" s="73"/>
      <c r="QWM161" s="73"/>
      <c r="QWN161" s="73"/>
      <c r="QWO161" s="73"/>
      <c r="QWP161" s="73"/>
      <c r="QWQ161" s="73"/>
      <c r="QWR161" s="73"/>
      <c r="QWS161" s="73"/>
      <c r="QWT161" s="73"/>
      <c r="QWU161" s="73"/>
      <c r="QWV161" s="73"/>
      <c r="QWW161" s="73"/>
      <c r="QWX161" s="73"/>
      <c r="QWY161" s="73"/>
      <c r="QWZ161" s="73"/>
      <c r="QXA161" s="73"/>
      <c r="QXB161" s="73"/>
      <c r="QXC161" s="73"/>
      <c r="QXD161" s="73"/>
      <c r="QXE161" s="73"/>
      <c r="QXF161" s="73"/>
      <c r="QXG161" s="73"/>
      <c r="QXH161" s="73"/>
      <c r="QXI161" s="73"/>
      <c r="QXJ161" s="73"/>
      <c r="QXK161" s="73"/>
      <c r="QXL161" s="73"/>
      <c r="QXM161" s="73"/>
      <c r="QXN161" s="73"/>
      <c r="QXO161" s="73"/>
      <c r="QXP161" s="73"/>
      <c r="QXQ161" s="73"/>
      <c r="QXR161" s="73"/>
      <c r="QXS161" s="73"/>
      <c r="QXT161" s="73"/>
      <c r="QXU161" s="73"/>
      <c r="QXV161" s="73"/>
      <c r="QXW161" s="73"/>
      <c r="QXX161" s="73"/>
      <c r="QXY161" s="73"/>
      <c r="QXZ161" s="73"/>
      <c r="QYA161" s="73"/>
      <c r="QYB161" s="73"/>
      <c r="QYC161" s="73"/>
      <c r="QYD161" s="73"/>
      <c r="QYE161" s="73"/>
      <c r="QYF161" s="73"/>
      <c r="QYG161" s="73"/>
      <c r="QYH161" s="73"/>
      <c r="QYI161" s="73"/>
      <c r="QYJ161" s="73"/>
      <c r="QYK161" s="73"/>
      <c r="QYL161" s="73"/>
      <c r="QYM161" s="73"/>
      <c r="QYN161" s="73"/>
      <c r="QYO161" s="73"/>
      <c r="QYP161" s="73"/>
      <c r="QYQ161" s="73"/>
      <c r="QYR161" s="73"/>
      <c r="QYS161" s="73"/>
      <c r="QYT161" s="73"/>
      <c r="QYU161" s="73"/>
      <c r="QYV161" s="73"/>
      <c r="QYW161" s="73"/>
      <c r="QYX161" s="73"/>
      <c r="QYY161" s="73"/>
      <c r="QYZ161" s="73"/>
      <c r="QZA161" s="73"/>
      <c r="QZB161" s="73"/>
      <c r="QZC161" s="73"/>
      <c r="QZD161" s="73"/>
      <c r="QZE161" s="73"/>
      <c r="QZF161" s="73"/>
      <c r="QZG161" s="73"/>
      <c r="QZH161" s="73"/>
      <c r="QZI161" s="73"/>
      <c r="QZJ161" s="73"/>
      <c r="QZK161" s="73"/>
      <c r="QZL161" s="73"/>
      <c r="QZM161" s="73"/>
      <c r="QZN161" s="73"/>
      <c r="QZO161" s="73"/>
      <c r="QZP161" s="73"/>
      <c r="QZQ161" s="73"/>
      <c r="QZR161" s="73"/>
      <c r="QZS161" s="73"/>
      <c r="QZT161" s="73"/>
      <c r="QZU161" s="73"/>
      <c r="QZV161" s="73"/>
      <c r="QZW161" s="73"/>
      <c r="QZX161" s="73"/>
      <c r="QZY161" s="73"/>
      <c r="QZZ161" s="73"/>
      <c r="RAA161" s="73"/>
      <c r="RAB161" s="73"/>
      <c r="RAC161" s="73"/>
      <c r="RAD161" s="73"/>
      <c r="RAE161" s="73"/>
      <c r="RAF161" s="73"/>
      <c r="RAG161" s="73"/>
      <c r="RAH161" s="73"/>
      <c r="RAI161" s="73"/>
      <c r="RAJ161" s="73"/>
      <c r="RAK161" s="73"/>
      <c r="RAL161" s="73"/>
      <c r="RAM161" s="73"/>
      <c r="RAN161" s="73"/>
      <c r="RAO161" s="73"/>
      <c r="RAP161" s="73"/>
      <c r="RAQ161" s="73"/>
      <c r="RAR161" s="73"/>
      <c r="RAS161" s="73"/>
      <c r="RAT161" s="73"/>
      <c r="RAU161" s="73"/>
      <c r="RAV161" s="73"/>
      <c r="RAW161" s="73"/>
      <c r="RAX161" s="73"/>
      <c r="RAY161" s="73"/>
      <c r="RAZ161" s="73"/>
      <c r="RBA161" s="73"/>
      <c r="RBB161" s="73"/>
      <c r="RBC161" s="73"/>
      <c r="RBD161" s="73"/>
      <c r="RBE161" s="73"/>
      <c r="RBF161" s="73"/>
      <c r="RBG161" s="73"/>
      <c r="RBH161" s="73"/>
      <c r="RBI161" s="73"/>
      <c r="RBJ161" s="73"/>
      <c r="RBK161" s="73"/>
      <c r="RBL161" s="73"/>
      <c r="RBM161" s="73"/>
      <c r="RBN161" s="73"/>
      <c r="RBO161" s="73"/>
      <c r="RBP161" s="73"/>
      <c r="RBQ161" s="73"/>
      <c r="RBR161" s="73"/>
      <c r="RBS161" s="73"/>
      <c r="RBT161" s="73"/>
      <c r="RBU161" s="73"/>
      <c r="RBV161" s="73"/>
      <c r="RBW161" s="73"/>
      <c r="RBX161" s="73"/>
      <c r="RBY161" s="73"/>
      <c r="RBZ161" s="73"/>
      <c r="RCA161" s="73"/>
      <c r="RCB161" s="73"/>
      <c r="RCC161" s="73"/>
      <c r="RCD161" s="73"/>
      <c r="RCE161" s="73"/>
      <c r="RCF161" s="73"/>
      <c r="RCG161" s="73"/>
      <c r="RCH161" s="73"/>
      <c r="RCI161" s="73"/>
      <c r="RCJ161" s="73"/>
      <c r="RCK161" s="73"/>
      <c r="RCL161" s="73"/>
      <c r="RCM161" s="73"/>
      <c r="RCN161" s="73"/>
      <c r="RCO161" s="73"/>
      <c r="RCP161" s="73"/>
      <c r="RCQ161" s="73"/>
      <c r="RCR161" s="73"/>
      <c r="RCS161" s="73"/>
      <c r="RCT161" s="73"/>
      <c r="RCU161" s="73"/>
      <c r="RCV161" s="73"/>
      <c r="RCW161" s="73"/>
      <c r="RCX161" s="73"/>
      <c r="RCY161" s="73"/>
      <c r="RCZ161" s="73"/>
      <c r="RDA161" s="73"/>
      <c r="RDB161" s="73"/>
      <c r="RDC161" s="73"/>
      <c r="RDD161" s="73"/>
      <c r="RDE161" s="73"/>
      <c r="RDF161" s="73"/>
      <c r="RDG161" s="73"/>
      <c r="RDH161" s="73"/>
      <c r="RDI161" s="73"/>
      <c r="RDJ161" s="73"/>
      <c r="RDK161" s="73"/>
      <c r="RDL161" s="73"/>
      <c r="RDM161" s="73"/>
      <c r="RDN161" s="73"/>
      <c r="RDO161" s="73"/>
      <c r="RDP161" s="73"/>
      <c r="RDQ161" s="73"/>
      <c r="RDR161" s="73"/>
      <c r="RDS161" s="73"/>
      <c r="RDT161" s="73"/>
      <c r="RDU161" s="73"/>
      <c r="RDV161" s="73"/>
      <c r="RDW161" s="73"/>
      <c r="RDX161" s="73"/>
      <c r="RDY161" s="73"/>
      <c r="RDZ161" s="73"/>
      <c r="REA161" s="73"/>
      <c r="REB161" s="73"/>
      <c r="REC161" s="73"/>
      <c r="RED161" s="73"/>
      <c r="REE161" s="73"/>
      <c r="REF161" s="73"/>
      <c r="REG161" s="73"/>
      <c r="REH161" s="73"/>
      <c r="REI161" s="73"/>
      <c r="REJ161" s="73"/>
      <c r="REK161" s="73"/>
      <c r="REL161" s="73"/>
      <c r="REM161" s="73"/>
      <c r="REN161" s="73"/>
      <c r="REO161" s="73"/>
      <c r="REP161" s="73"/>
      <c r="REQ161" s="73"/>
      <c r="RER161" s="73"/>
      <c r="RES161" s="73"/>
      <c r="RET161" s="73"/>
      <c r="REU161" s="73"/>
      <c r="REV161" s="73"/>
      <c r="REW161" s="73"/>
      <c r="REX161" s="73"/>
      <c r="REY161" s="73"/>
      <c r="REZ161" s="73"/>
      <c r="RFA161" s="73"/>
      <c r="RFB161" s="73"/>
      <c r="RFC161" s="73"/>
      <c r="RFD161" s="73"/>
      <c r="RFE161" s="73"/>
      <c r="RFF161" s="73"/>
      <c r="RFG161" s="73"/>
      <c r="RFH161" s="73"/>
      <c r="RFI161" s="73"/>
      <c r="RFJ161" s="73"/>
      <c r="RFK161" s="73"/>
      <c r="RFL161" s="73"/>
      <c r="RFM161" s="73"/>
      <c r="RFN161" s="73"/>
      <c r="RFO161" s="73"/>
      <c r="RFP161" s="73"/>
      <c r="RFQ161" s="73"/>
      <c r="RFR161" s="73"/>
      <c r="RFS161" s="73"/>
      <c r="RFT161" s="73"/>
      <c r="RFU161" s="73"/>
      <c r="RFV161" s="73"/>
      <c r="RFW161" s="73"/>
      <c r="RFX161" s="73"/>
      <c r="RFY161" s="73"/>
      <c r="RFZ161" s="73"/>
      <c r="RGA161" s="73"/>
      <c r="RGB161" s="73"/>
      <c r="RGC161" s="73"/>
      <c r="RGD161" s="73"/>
      <c r="RGE161" s="73"/>
      <c r="RGF161" s="73"/>
      <c r="RGG161" s="73"/>
      <c r="RGH161" s="73"/>
      <c r="RGI161" s="73"/>
      <c r="RGJ161" s="73"/>
      <c r="RGK161" s="73"/>
      <c r="RGL161" s="73"/>
      <c r="RGM161" s="73"/>
      <c r="RGN161" s="73"/>
      <c r="RGO161" s="73"/>
      <c r="RGP161" s="73"/>
      <c r="RGQ161" s="73"/>
      <c r="RGR161" s="73"/>
      <c r="RGS161" s="73"/>
      <c r="RGT161" s="73"/>
      <c r="RGU161" s="73"/>
      <c r="RGV161" s="73"/>
      <c r="RGW161" s="73"/>
      <c r="RGX161" s="73"/>
      <c r="RGY161" s="73"/>
      <c r="RGZ161" s="73"/>
      <c r="RHA161" s="73"/>
      <c r="RHB161" s="73"/>
      <c r="RHC161" s="73"/>
      <c r="RHD161" s="73"/>
      <c r="RHE161" s="73"/>
      <c r="RHF161" s="73"/>
      <c r="RHG161" s="73"/>
      <c r="RHH161" s="73"/>
      <c r="RHI161" s="73"/>
      <c r="RHJ161" s="73"/>
      <c r="RHK161" s="73"/>
      <c r="RHL161" s="73"/>
      <c r="RHM161" s="73"/>
      <c r="RHN161" s="73"/>
      <c r="RHO161" s="73"/>
      <c r="RHP161" s="73"/>
      <c r="RHQ161" s="73"/>
      <c r="RHR161" s="73"/>
      <c r="RHS161" s="73"/>
      <c r="RHT161" s="73"/>
      <c r="RHU161" s="73"/>
      <c r="RHV161" s="73"/>
      <c r="RHW161" s="73"/>
      <c r="RHX161" s="73"/>
      <c r="RHY161" s="73"/>
      <c r="RHZ161" s="73"/>
      <c r="RIA161" s="73"/>
      <c r="RIB161" s="73"/>
      <c r="RIC161" s="73"/>
      <c r="RID161" s="73"/>
      <c r="RIE161" s="73"/>
      <c r="RIF161" s="73"/>
      <c r="RIG161" s="73"/>
      <c r="RIH161" s="73"/>
      <c r="RII161" s="73"/>
      <c r="RIJ161" s="73"/>
      <c r="RIK161" s="73"/>
      <c r="RIL161" s="73"/>
      <c r="RIM161" s="73"/>
      <c r="RIN161" s="73"/>
      <c r="RIO161" s="73"/>
      <c r="RIP161" s="73"/>
      <c r="RIQ161" s="73"/>
      <c r="RIR161" s="73"/>
      <c r="RIS161" s="73"/>
      <c r="RIT161" s="73"/>
      <c r="RIU161" s="73"/>
      <c r="RIV161" s="73"/>
      <c r="RIW161" s="73"/>
      <c r="RIX161" s="73"/>
      <c r="RIY161" s="73"/>
      <c r="RIZ161" s="73"/>
      <c r="RJA161" s="73"/>
      <c r="RJB161" s="73"/>
      <c r="RJC161" s="73"/>
      <c r="RJD161" s="73"/>
      <c r="RJE161" s="73"/>
      <c r="RJF161" s="73"/>
      <c r="RJG161" s="73"/>
      <c r="RJH161" s="73"/>
      <c r="RJI161" s="73"/>
      <c r="RJJ161" s="73"/>
      <c r="RJK161" s="73"/>
      <c r="RJL161" s="73"/>
      <c r="RJM161" s="73"/>
      <c r="RJN161" s="73"/>
      <c r="RJO161" s="73"/>
      <c r="RJP161" s="73"/>
      <c r="RJQ161" s="73"/>
      <c r="RJR161" s="73"/>
      <c r="RJS161" s="73"/>
      <c r="RJT161" s="73"/>
      <c r="RJU161" s="73"/>
      <c r="RJV161" s="73"/>
      <c r="RJW161" s="73"/>
      <c r="RJX161" s="73"/>
      <c r="RJY161" s="73"/>
      <c r="RJZ161" s="73"/>
      <c r="RKA161" s="73"/>
      <c r="RKB161" s="73"/>
      <c r="RKC161" s="73"/>
      <c r="RKD161" s="73"/>
      <c r="RKE161" s="73"/>
      <c r="RKF161" s="73"/>
      <c r="RKG161" s="73"/>
      <c r="RKH161" s="73"/>
      <c r="RKI161" s="73"/>
      <c r="RKJ161" s="73"/>
      <c r="RKK161" s="73"/>
      <c r="RKL161" s="73"/>
      <c r="RKM161" s="73"/>
      <c r="RKN161" s="73"/>
      <c r="RKO161" s="73"/>
      <c r="RKP161" s="73"/>
      <c r="RKQ161" s="73"/>
      <c r="RKR161" s="73"/>
      <c r="RKS161" s="73"/>
      <c r="RKT161" s="73"/>
      <c r="RKU161" s="73"/>
      <c r="RKV161" s="73"/>
      <c r="RKW161" s="73"/>
      <c r="RKX161" s="73"/>
      <c r="RKY161" s="73"/>
      <c r="RKZ161" s="73"/>
      <c r="RLA161" s="73"/>
      <c r="RLB161" s="73"/>
      <c r="RLC161" s="73"/>
      <c r="RLD161" s="73"/>
      <c r="RLE161" s="73"/>
      <c r="RLF161" s="73"/>
      <c r="RLG161" s="73"/>
      <c r="RLH161" s="73"/>
      <c r="RLI161" s="73"/>
      <c r="RLJ161" s="73"/>
      <c r="RLK161" s="73"/>
      <c r="RLL161" s="73"/>
      <c r="RLM161" s="73"/>
      <c r="RLN161" s="73"/>
      <c r="RLO161" s="73"/>
      <c r="RLP161" s="73"/>
      <c r="RLQ161" s="73"/>
      <c r="RLR161" s="73"/>
      <c r="RLS161" s="73"/>
      <c r="RLT161" s="73"/>
      <c r="RLU161" s="73"/>
      <c r="RLV161" s="73"/>
      <c r="RLW161" s="73"/>
      <c r="RLX161" s="73"/>
      <c r="RLY161" s="73"/>
      <c r="RLZ161" s="73"/>
      <c r="RMA161" s="73"/>
      <c r="RMB161" s="73"/>
      <c r="RMC161" s="73"/>
      <c r="RMD161" s="73"/>
      <c r="RME161" s="73"/>
      <c r="RMF161" s="73"/>
      <c r="RMG161" s="73"/>
      <c r="RMH161" s="73"/>
      <c r="RMI161" s="73"/>
      <c r="RMJ161" s="73"/>
      <c r="RMK161" s="73"/>
      <c r="RML161" s="73"/>
      <c r="RMM161" s="73"/>
      <c r="RMN161" s="73"/>
      <c r="RMO161" s="73"/>
      <c r="RMP161" s="73"/>
      <c r="RMQ161" s="73"/>
      <c r="RMR161" s="73"/>
      <c r="RMS161" s="73"/>
      <c r="RMT161" s="73"/>
      <c r="RMU161" s="73"/>
      <c r="RMV161" s="73"/>
      <c r="RMW161" s="73"/>
      <c r="RMX161" s="73"/>
      <c r="RMY161" s="73"/>
      <c r="RMZ161" s="73"/>
      <c r="RNA161" s="73"/>
      <c r="RNB161" s="73"/>
      <c r="RNC161" s="73"/>
      <c r="RND161" s="73"/>
      <c r="RNE161" s="73"/>
      <c r="RNF161" s="73"/>
      <c r="RNG161" s="73"/>
      <c r="RNH161" s="73"/>
      <c r="RNI161" s="73"/>
      <c r="RNJ161" s="73"/>
      <c r="RNK161" s="73"/>
      <c r="RNL161" s="73"/>
      <c r="RNM161" s="73"/>
      <c r="RNN161" s="73"/>
      <c r="RNO161" s="73"/>
      <c r="RNP161" s="73"/>
      <c r="RNQ161" s="73"/>
      <c r="RNR161" s="73"/>
      <c r="RNS161" s="73"/>
      <c r="RNT161" s="73"/>
      <c r="RNU161" s="73"/>
      <c r="RNV161" s="73"/>
      <c r="RNW161" s="73"/>
      <c r="RNX161" s="73"/>
      <c r="RNY161" s="73"/>
      <c r="RNZ161" s="73"/>
      <c r="ROA161" s="73"/>
      <c r="ROB161" s="73"/>
      <c r="ROC161" s="73"/>
      <c r="ROD161" s="73"/>
      <c r="ROE161" s="73"/>
      <c r="ROF161" s="73"/>
      <c r="ROG161" s="73"/>
      <c r="ROH161" s="73"/>
      <c r="ROI161" s="73"/>
      <c r="ROJ161" s="73"/>
      <c r="ROK161" s="73"/>
      <c r="ROL161" s="73"/>
      <c r="ROM161" s="73"/>
      <c r="RON161" s="73"/>
      <c r="ROO161" s="73"/>
      <c r="ROP161" s="73"/>
      <c r="ROQ161" s="73"/>
      <c r="ROR161" s="73"/>
      <c r="ROS161" s="73"/>
      <c r="ROT161" s="73"/>
      <c r="ROU161" s="73"/>
      <c r="ROV161" s="73"/>
      <c r="ROW161" s="73"/>
      <c r="ROX161" s="73"/>
      <c r="ROY161" s="73"/>
      <c r="ROZ161" s="73"/>
      <c r="RPA161" s="73"/>
      <c r="RPB161" s="73"/>
      <c r="RPC161" s="73"/>
      <c r="RPD161" s="73"/>
      <c r="RPE161" s="73"/>
      <c r="RPF161" s="73"/>
      <c r="RPG161" s="73"/>
      <c r="RPH161" s="73"/>
      <c r="RPI161" s="73"/>
      <c r="RPJ161" s="73"/>
      <c r="RPK161" s="73"/>
      <c r="RPL161" s="73"/>
      <c r="RPM161" s="73"/>
      <c r="RPN161" s="73"/>
      <c r="RPO161" s="73"/>
      <c r="RPP161" s="73"/>
      <c r="RPQ161" s="73"/>
      <c r="RPR161" s="73"/>
      <c r="RPS161" s="73"/>
      <c r="RPT161" s="73"/>
      <c r="RPU161" s="73"/>
      <c r="RPV161" s="73"/>
      <c r="RPW161" s="73"/>
      <c r="RPX161" s="73"/>
      <c r="RPY161" s="73"/>
      <c r="RPZ161" s="73"/>
      <c r="RQA161" s="73"/>
      <c r="RQB161" s="73"/>
      <c r="RQC161" s="73"/>
      <c r="RQD161" s="73"/>
      <c r="RQE161" s="73"/>
      <c r="RQF161" s="73"/>
      <c r="RQG161" s="73"/>
      <c r="RQH161" s="73"/>
      <c r="RQI161" s="73"/>
      <c r="RQJ161" s="73"/>
      <c r="RQK161" s="73"/>
      <c r="RQL161" s="73"/>
      <c r="RQM161" s="73"/>
      <c r="RQN161" s="73"/>
      <c r="RQO161" s="73"/>
      <c r="RQP161" s="73"/>
      <c r="RQQ161" s="73"/>
      <c r="RQR161" s="73"/>
      <c r="RQS161" s="73"/>
      <c r="RQT161" s="73"/>
      <c r="RQU161" s="73"/>
      <c r="RQV161" s="73"/>
      <c r="RQW161" s="73"/>
      <c r="RQX161" s="73"/>
      <c r="RQY161" s="73"/>
      <c r="RQZ161" s="73"/>
      <c r="RRA161" s="73"/>
      <c r="RRB161" s="73"/>
      <c r="RRC161" s="73"/>
      <c r="RRD161" s="73"/>
      <c r="RRE161" s="73"/>
      <c r="RRF161" s="73"/>
      <c r="RRG161" s="73"/>
      <c r="RRH161" s="73"/>
      <c r="RRI161" s="73"/>
      <c r="RRJ161" s="73"/>
      <c r="RRK161" s="73"/>
      <c r="RRL161" s="73"/>
      <c r="RRM161" s="73"/>
      <c r="RRN161" s="73"/>
      <c r="RRO161" s="73"/>
      <c r="RRP161" s="73"/>
      <c r="RRQ161" s="73"/>
      <c r="RRR161" s="73"/>
      <c r="RRS161" s="73"/>
      <c r="RRT161" s="73"/>
      <c r="RRU161" s="73"/>
      <c r="RRV161" s="73"/>
      <c r="RRW161" s="73"/>
      <c r="RRX161" s="73"/>
      <c r="RRY161" s="73"/>
      <c r="RRZ161" s="73"/>
      <c r="RSA161" s="73"/>
      <c r="RSB161" s="73"/>
      <c r="RSC161" s="73"/>
      <c r="RSD161" s="73"/>
      <c r="RSE161" s="73"/>
      <c r="RSF161" s="73"/>
      <c r="RSG161" s="73"/>
      <c r="RSH161" s="73"/>
      <c r="RSI161" s="73"/>
      <c r="RSJ161" s="73"/>
      <c r="RSK161" s="73"/>
      <c r="RSL161" s="73"/>
      <c r="RSM161" s="73"/>
      <c r="RSN161" s="73"/>
      <c r="RSO161" s="73"/>
      <c r="RSP161" s="73"/>
      <c r="RSQ161" s="73"/>
      <c r="RSR161" s="73"/>
      <c r="RSS161" s="73"/>
      <c r="RST161" s="73"/>
      <c r="RSU161" s="73"/>
      <c r="RSV161" s="73"/>
      <c r="RSW161" s="73"/>
      <c r="RSX161" s="73"/>
      <c r="RSY161" s="73"/>
      <c r="RSZ161" s="73"/>
      <c r="RTA161" s="73"/>
      <c r="RTB161" s="73"/>
      <c r="RTC161" s="73"/>
      <c r="RTD161" s="73"/>
      <c r="RTE161" s="73"/>
      <c r="RTF161" s="73"/>
      <c r="RTG161" s="73"/>
      <c r="RTH161" s="73"/>
      <c r="RTI161" s="73"/>
      <c r="RTJ161" s="73"/>
      <c r="RTK161" s="73"/>
      <c r="RTL161" s="73"/>
      <c r="RTM161" s="73"/>
      <c r="RTN161" s="73"/>
      <c r="RTO161" s="73"/>
      <c r="RTP161" s="73"/>
      <c r="RTQ161" s="73"/>
      <c r="RTR161" s="73"/>
      <c r="RTS161" s="73"/>
      <c r="RTT161" s="73"/>
      <c r="RTU161" s="73"/>
      <c r="RTV161" s="73"/>
      <c r="RTW161" s="73"/>
      <c r="RTX161" s="73"/>
      <c r="RTY161" s="73"/>
      <c r="RTZ161" s="73"/>
      <c r="RUA161" s="73"/>
      <c r="RUB161" s="73"/>
      <c r="RUC161" s="73"/>
      <c r="RUD161" s="73"/>
      <c r="RUE161" s="73"/>
      <c r="RUF161" s="73"/>
      <c r="RUG161" s="73"/>
      <c r="RUH161" s="73"/>
      <c r="RUI161" s="73"/>
      <c r="RUJ161" s="73"/>
      <c r="RUK161" s="73"/>
      <c r="RUL161" s="73"/>
      <c r="RUM161" s="73"/>
      <c r="RUN161" s="73"/>
      <c r="RUO161" s="73"/>
      <c r="RUP161" s="73"/>
      <c r="RUQ161" s="73"/>
      <c r="RUR161" s="73"/>
      <c r="RUS161" s="73"/>
      <c r="RUT161" s="73"/>
      <c r="RUU161" s="73"/>
      <c r="RUV161" s="73"/>
      <c r="RUW161" s="73"/>
      <c r="RUX161" s="73"/>
      <c r="RUY161" s="73"/>
      <c r="RUZ161" s="73"/>
      <c r="RVA161" s="73"/>
      <c r="RVB161" s="73"/>
      <c r="RVC161" s="73"/>
      <c r="RVD161" s="73"/>
      <c r="RVE161" s="73"/>
      <c r="RVF161" s="73"/>
      <c r="RVG161" s="73"/>
      <c r="RVH161" s="73"/>
      <c r="RVI161" s="73"/>
      <c r="RVJ161" s="73"/>
      <c r="RVK161" s="73"/>
      <c r="RVL161" s="73"/>
      <c r="RVM161" s="73"/>
      <c r="RVN161" s="73"/>
      <c r="RVO161" s="73"/>
      <c r="RVP161" s="73"/>
      <c r="RVQ161" s="73"/>
      <c r="RVR161" s="73"/>
      <c r="RVS161" s="73"/>
      <c r="RVT161" s="73"/>
      <c r="RVU161" s="73"/>
      <c r="RVV161" s="73"/>
      <c r="RVW161" s="73"/>
      <c r="RVX161" s="73"/>
      <c r="RVY161" s="73"/>
      <c r="RVZ161" s="73"/>
      <c r="RWA161" s="73"/>
      <c r="RWB161" s="73"/>
      <c r="RWC161" s="73"/>
      <c r="RWD161" s="73"/>
      <c r="RWE161" s="73"/>
      <c r="RWF161" s="73"/>
      <c r="RWG161" s="73"/>
      <c r="RWH161" s="73"/>
      <c r="RWI161" s="73"/>
      <c r="RWJ161" s="73"/>
      <c r="RWK161" s="73"/>
      <c r="RWL161" s="73"/>
      <c r="RWM161" s="73"/>
      <c r="RWN161" s="73"/>
      <c r="RWO161" s="73"/>
      <c r="RWP161" s="73"/>
      <c r="RWQ161" s="73"/>
      <c r="RWR161" s="73"/>
      <c r="RWS161" s="73"/>
      <c r="RWT161" s="73"/>
      <c r="RWU161" s="73"/>
      <c r="RWV161" s="73"/>
      <c r="RWW161" s="73"/>
      <c r="RWX161" s="73"/>
      <c r="RWY161" s="73"/>
      <c r="RWZ161" s="73"/>
      <c r="RXA161" s="73"/>
      <c r="RXB161" s="73"/>
      <c r="RXC161" s="73"/>
      <c r="RXD161" s="73"/>
      <c r="RXE161" s="73"/>
      <c r="RXF161" s="73"/>
      <c r="RXG161" s="73"/>
      <c r="RXH161" s="73"/>
      <c r="RXI161" s="73"/>
      <c r="RXJ161" s="73"/>
      <c r="RXK161" s="73"/>
      <c r="RXL161" s="73"/>
      <c r="RXM161" s="73"/>
      <c r="RXN161" s="73"/>
      <c r="RXO161" s="73"/>
      <c r="RXP161" s="73"/>
      <c r="RXQ161" s="73"/>
      <c r="RXR161" s="73"/>
      <c r="RXS161" s="73"/>
      <c r="RXT161" s="73"/>
      <c r="RXU161" s="73"/>
      <c r="RXV161" s="73"/>
      <c r="RXW161" s="73"/>
      <c r="RXX161" s="73"/>
      <c r="RXY161" s="73"/>
      <c r="RXZ161" s="73"/>
      <c r="RYA161" s="73"/>
      <c r="RYB161" s="73"/>
      <c r="RYC161" s="73"/>
      <c r="RYD161" s="73"/>
      <c r="RYE161" s="73"/>
      <c r="RYF161" s="73"/>
      <c r="RYG161" s="73"/>
      <c r="RYH161" s="73"/>
      <c r="RYI161" s="73"/>
      <c r="RYJ161" s="73"/>
      <c r="RYK161" s="73"/>
      <c r="RYL161" s="73"/>
      <c r="RYM161" s="73"/>
      <c r="RYN161" s="73"/>
      <c r="RYO161" s="73"/>
      <c r="RYP161" s="73"/>
      <c r="RYQ161" s="73"/>
      <c r="RYR161" s="73"/>
      <c r="RYS161" s="73"/>
      <c r="RYT161" s="73"/>
      <c r="RYU161" s="73"/>
      <c r="RYV161" s="73"/>
      <c r="RYW161" s="73"/>
      <c r="RYX161" s="73"/>
      <c r="RYY161" s="73"/>
      <c r="RYZ161" s="73"/>
      <c r="RZA161" s="73"/>
      <c r="RZB161" s="73"/>
      <c r="RZC161" s="73"/>
      <c r="RZD161" s="73"/>
      <c r="RZE161" s="73"/>
      <c r="RZF161" s="73"/>
      <c r="RZG161" s="73"/>
      <c r="RZH161" s="73"/>
      <c r="RZI161" s="73"/>
      <c r="RZJ161" s="73"/>
      <c r="RZK161" s="73"/>
      <c r="RZL161" s="73"/>
      <c r="RZM161" s="73"/>
      <c r="RZN161" s="73"/>
      <c r="RZO161" s="73"/>
      <c r="RZP161" s="73"/>
      <c r="RZQ161" s="73"/>
      <c r="RZR161" s="73"/>
      <c r="RZS161" s="73"/>
      <c r="RZT161" s="73"/>
      <c r="RZU161" s="73"/>
      <c r="RZV161" s="73"/>
      <c r="RZW161" s="73"/>
      <c r="RZX161" s="73"/>
      <c r="RZY161" s="73"/>
      <c r="RZZ161" s="73"/>
      <c r="SAA161" s="73"/>
      <c r="SAB161" s="73"/>
      <c r="SAC161" s="73"/>
      <c r="SAD161" s="73"/>
      <c r="SAE161" s="73"/>
      <c r="SAF161" s="73"/>
      <c r="SAG161" s="73"/>
      <c r="SAH161" s="73"/>
      <c r="SAI161" s="73"/>
      <c r="SAJ161" s="73"/>
      <c r="SAK161" s="73"/>
      <c r="SAL161" s="73"/>
      <c r="SAM161" s="73"/>
      <c r="SAN161" s="73"/>
      <c r="SAO161" s="73"/>
      <c r="SAP161" s="73"/>
      <c r="SAQ161" s="73"/>
      <c r="SAR161" s="73"/>
      <c r="SAS161" s="73"/>
      <c r="SAT161" s="73"/>
      <c r="SAU161" s="73"/>
      <c r="SAV161" s="73"/>
      <c r="SAW161" s="73"/>
      <c r="SAX161" s="73"/>
      <c r="SAY161" s="73"/>
      <c r="SAZ161" s="73"/>
      <c r="SBA161" s="73"/>
      <c r="SBB161" s="73"/>
      <c r="SBC161" s="73"/>
      <c r="SBD161" s="73"/>
      <c r="SBE161" s="73"/>
      <c r="SBF161" s="73"/>
      <c r="SBG161" s="73"/>
      <c r="SBH161" s="73"/>
      <c r="SBI161" s="73"/>
      <c r="SBJ161" s="73"/>
      <c r="SBK161" s="73"/>
      <c r="SBL161" s="73"/>
      <c r="SBM161" s="73"/>
      <c r="SBN161" s="73"/>
      <c r="SBO161" s="73"/>
      <c r="SBP161" s="73"/>
      <c r="SBQ161" s="73"/>
      <c r="SBR161" s="73"/>
      <c r="SBS161" s="73"/>
      <c r="SBT161" s="73"/>
      <c r="SBU161" s="73"/>
      <c r="SBV161" s="73"/>
      <c r="SBW161" s="73"/>
      <c r="SBX161" s="73"/>
      <c r="SBY161" s="73"/>
      <c r="SBZ161" s="73"/>
      <c r="SCA161" s="73"/>
      <c r="SCB161" s="73"/>
      <c r="SCC161" s="73"/>
      <c r="SCD161" s="73"/>
      <c r="SCE161" s="73"/>
      <c r="SCF161" s="73"/>
      <c r="SCG161" s="73"/>
      <c r="SCH161" s="73"/>
      <c r="SCI161" s="73"/>
      <c r="SCJ161" s="73"/>
      <c r="SCK161" s="73"/>
      <c r="SCL161" s="73"/>
      <c r="SCM161" s="73"/>
      <c r="SCN161" s="73"/>
      <c r="SCO161" s="73"/>
      <c r="SCP161" s="73"/>
      <c r="SCQ161" s="73"/>
      <c r="SCR161" s="73"/>
      <c r="SCS161" s="73"/>
      <c r="SCT161" s="73"/>
      <c r="SCU161" s="73"/>
      <c r="SCV161" s="73"/>
      <c r="SCW161" s="73"/>
      <c r="SCX161" s="73"/>
      <c r="SCY161" s="73"/>
      <c r="SCZ161" s="73"/>
      <c r="SDA161" s="73"/>
      <c r="SDB161" s="73"/>
      <c r="SDC161" s="73"/>
      <c r="SDD161" s="73"/>
      <c r="SDE161" s="73"/>
      <c r="SDF161" s="73"/>
      <c r="SDG161" s="73"/>
      <c r="SDH161" s="73"/>
      <c r="SDI161" s="73"/>
      <c r="SDJ161" s="73"/>
      <c r="SDK161" s="73"/>
      <c r="SDL161" s="73"/>
      <c r="SDM161" s="73"/>
      <c r="SDN161" s="73"/>
      <c r="SDO161" s="73"/>
      <c r="SDP161" s="73"/>
      <c r="SDQ161" s="73"/>
      <c r="SDR161" s="73"/>
      <c r="SDS161" s="73"/>
      <c r="SDT161" s="73"/>
      <c r="SDU161" s="73"/>
      <c r="SDV161" s="73"/>
      <c r="SDW161" s="73"/>
      <c r="SDX161" s="73"/>
      <c r="SDY161" s="73"/>
      <c r="SDZ161" s="73"/>
      <c r="SEA161" s="73"/>
      <c r="SEB161" s="73"/>
      <c r="SEC161" s="73"/>
      <c r="SED161" s="73"/>
      <c r="SEE161" s="73"/>
      <c r="SEF161" s="73"/>
      <c r="SEG161" s="73"/>
      <c r="SEH161" s="73"/>
      <c r="SEI161" s="73"/>
      <c r="SEJ161" s="73"/>
      <c r="SEK161" s="73"/>
      <c r="SEL161" s="73"/>
      <c r="SEM161" s="73"/>
      <c r="SEN161" s="73"/>
      <c r="SEO161" s="73"/>
      <c r="SEP161" s="73"/>
      <c r="SEQ161" s="73"/>
      <c r="SER161" s="73"/>
      <c r="SES161" s="73"/>
      <c r="SET161" s="73"/>
      <c r="SEU161" s="73"/>
      <c r="SEV161" s="73"/>
      <c r="SEW161" s="73"/>
      <c r="SEX161" s="73"/>
      <c r="SEY161" s="73"/>
      <c r="SEZ161" s="73"/>
      <c r="SFA161" s="73"/>
      <c r="SFB161" s="73"/>
      <c r="SFC161" s="73"/>
      <c r="SFD161" s="73"/>
      <c r="SFE161" s="73"/>
      <c r="SFF161" s="73"/>
      <c r="SFG161" s="73"/>
      <c r="SFH161" s="73"/>
      <c r="SFI161" s="73"/>
      <c r="SFJ161" s="73"/>
      <c r="SFK161" s="73"/>
      <c r="SFL161" s="73"/>
      <c r="SFM161" s="73"/>
      <c r="SFN161" s="73"/>
      <c r="SFO161" s="73"/>
      <c r="SFP161" s="73"/>
      <c r="SFQ161" s="73"/>
      <c r="SFR161" s="73"/>
      <c r="SFS161" s="73"/>
      <c r="SFT161" s="73"/>
      <c r="SFU161" s="73"/>
      <c r="SFV161" s="73"/>
      <c r="SFW161" s="73"/>
      <c r="SFX161" s="73"/>
      <c r="SFY161" s="73"/>
      <c r="SFZ161" s="73"/>
      <c r="SGA161" s="73"/>
      <c r="SGB161" s="73"/>
      <c r="SGC161" s="73"/>
      <c r="SGD161" s="73"/>
      <c r="SGE161" s="73"/>
      <c r="SGF161" s="73"/>
      <c r="SGG161" s="73"/>
      <c r="SGH161" s="73"/>
      <c r="SGI161" s="73"/>
      <c r="SGJ161" s="73"/>
      <c r="SGK161" s="73"/>
      <c r="SGL161" s="73"/>
      <c r="SGM161" s="73"/>
      <c r="SGN161" s="73"/>
      <c r="SGO161" s="73"/>
      <c r="SGP161" s="73"/>
      <c r="SGQ161" s="73"/>
      <c r="SGR161" s="73"/>
      <c r="SGS161" s="73"/>
      <c r="SGT161" s="73"/>
      <c r="SGU161" s="73"/>
      <c r="SGV161" s="73"/>
      <c r="SGW161" s="73"/>
      <c r="SGX161" s="73"/>
      <c r="SGY161" s="73"/>
      <c r="SGZ161" s="73"/>
      <c r="SHA161" s="73"/>
      <c r="SHB161" s="73"/>
      <c r="SHC161" s="73"/>
      <c r="SHD161" s="73"/>
      <c r="SHE161" s="73"/>
      <c r="SHF161" s="73"/>
      <c r="SHG161" s="73"/>
      <c r="SHH161" s="73"/>
      <c r="SHI161" s="73"/>
      <c r="SHJ161" s="73"/>
      <c r="SHK161" s="73"/>
      <c r="SHL161" s="73"/>
      <c r="SHM161" s="73"/>
      <c r="SHN161" s="73"/>
      <c r="SHO161" s="73"/>
      <c r="SHP161" s="73"/>
      <c r="SHQ161" s="73"/>
      <c r="SHR161" s="73"/>
      <c r="SHS161" s="73"/>
      <c r="SHT161" s="73"/>
      <c r="SHU161" s="73"/>
      <c r="SHV161" s="73"/>
      <c r="SHW161" s="73"/>
      <c r="SHX161" s="73"/>
      <c r="SHY161" s="73"/>
      <c r="SHZ161" s="73"/>
      <c r="SIA161" s="73"/>
      <c r="SIB161" s="73"/>
      <c r="SIC161" s="73"/>
      <c r="SID161" s="73"/>
      <c r="SIE161" s="73"/>
      <c r="SIF161" s="73"/>
      <c r="SIG161" s="73"/>
      <c r="SIH161" s="73"/>
      <c r="SII161" s="73"/>
      <c r="SIJ161" s="73"/>
      <c r="SIK161" s="73"/>
      <c r="SIL161" s="73"/>
      <c r="SIM161" s="73"/>
      <c r="SIN161" s="73"/>
      <c r="SIO161" s="73"/>
      <c r="SIP161" s="73"/>
      <c r="SIQ161" s="73"/>
      <c r="SIR161" s="73"/>
      <c r="SIS161" s="73"/>
      <c r="SIT161" s="73"/>
      <c r="SIU161" s="73"/>
      <c r="SIV161" s="73"/>
      <c r="SIW161" s="73"/>
      <c r="SIX161" s="73"/>
      <c r="SIY161" s="73"/>
      <c r="SIZ161" s="73"/>
      <c r="SJA161" s="73"/>
      <c r="SJB161" s="73"/>
      <c r="SJC161" s="73"/>
      <c r="SJD161" s="73"/>
      <c r="SJE161" s="73"/>
      <c r="SJF161" s="73"/>
      <c r="SJG161" s="73"/>
      <c r="SJH161" s="73"/>
      <c r="SJI161" s="73"/>
      <c r="SJJ161" s="73"/>
      <c r="SJK161" s="73"/>
      <c r="SJL161" s="73"/>
      <c r="SJM161" s="73"/>
      <c r="SJN161" s="73"/>
      <c r="SJO161" s="73"/>
      <c r="SJP161" s="73"/>
      <c r="SJQ161" s="73"/>
      <c r="SJR161" s="73"/>
      <c r="SJS161" s="73"/>
      <c r="SJT161" s="73"/>
      <c r="SJU161" s="73"/>
      <c r="SJV161" s="73"/>
      <c r="SJW161" s="73"/>
      <c r="SJX161" s="73"/>
      <c r="SJY161" s="73"/>
      <c r="SJZ161" s="73"/>
      <c r="SKA161" s="73"/>
      <c r="SKB161" s="73"/>
      <c r="SKC161" s="73"/>
      <c r="SKD161" s="73"/>
      <c r="SKE161" s="73"/>
      <c r="SKF161" s="73"/>
      <c r="SKG161" s="73"/>
      <c r="SKH161" s="73"/>
      <c r="SKI161" s="73"/>
      <c r="SKJ161" s="73"/>
      <c r="SKK161" s="73"/>
      <c r="SKL161" s="73"/>
      <c r="SKM161" s="73"/>
      <c r="SKN161" s="73"/>
      <c r="SKO161" s="73"/>
      <c r="SKP161" s="73"/>
      <c r="SKQ161" s="73"/>
      <c r="SKR161" s="73"/>
      <c r="SKS161" s="73"/>
      <c r="SKT161" s="73"/>
      <c r="SKU161" s="73"/>
      <c r="SKV161" s="73"/>
      <c r="SKW161" s="73"/>
      <c r="SKX161" s="73"/>
      <c r="SKY161" s="73"/>
      <c r="SKZ161" s="73"/>
      <c r="SLA161" s="73"/>
      <c r="SLB161" s="73"/>
      <c r="SLC161" s="73"/>
      <c r="SLD161" s="73"/>
      <c r="SLE161" s="73"/>
      <c r="SLF161" s="73"/>
      <c r="SLG161" s="73"/>
      <c r="SLH161" s="73"/>
      <c r="SLI161" s="73"/>
      <c r="SLJ161" s="73"/>
      <c r="SLK161" s="73"/>
      <c r="SLL161" s="73"/>
      <c r="SLM161" s="73"/>
      <c r="SLN161" s="73"/>
      <c r="SLO161" s="73"/>
      <c r="SLP161" s="73"/>
      <c r="SLQ161" s="73"/>
      <c r="SLR161" s="73"/>
      <c r="SLS161" s="73"/>
      <c r="SLT161" s="73"/>
      <c r="SLU161" s="73"/>
      <c r="SLV161" s="73"/>
      <c r="SLW161" s="73"/>
      <c r="SLX161" s="73"/>
      <c r="SLY161" s="73"/>
      <c r="SLZ161" s="73"/>
      <c r="SMA161" s="73"/>
      <c r="SMB161" s="73"/>
      <c r="SMC161" s="73"/>
      <c r="SMD161" s="73"/>
      <c r="SME161" s="73"/>
      <c r="SMF161" s="73"/>
      <c r="SMG161" s="73"/>
      <c r="SMH161" s="73"/>
      <c r="SMI161" s="73"/>
      <c r="SMJ161" s="73"/>
      <c r="SMK161" s="73"/>
      <c r="SML161" s="73"/>
      <c r="SMM161" s="73"/>
      <c r="SMN161" s="73"/>
      <c r="SMO161" s="73"/>
      <c r="SMP161" s="73"/>
      <c r="SMQ161" s="73"/>
      <c r="SMR161" s="73"/>
      <c r="SMS161" s="73"/>
      <c r="SMT161" s="73"/>
      <c r="SMU161" s="73"/>
      <c r="SMV161" s="73"/>
      <c r="SMW161" s="73"/>
      <c r="SMX161" s="73"/>
      <c r="SMY161" s="73"/>
      <c r="SMZ161" s="73"/>
      <c r="SNA161" s="73"/>
      <c r="SNB161" s="73"/>
      <c r="SNC161" s="73"/>
      <c r="SND161" s="73"/>
      <c r="SNE161" s="73"/>
      <c r="SNF161" s="73"/>
      <c r="SNG161" s="73"/>
      <c r="SNH161" s="73"/>
      <c r="SNI161" s="73"/>
      <c r="SNJ161" s="73"/>
      <c r="SNK161" s="73"/>
      <c r="SNL161" s="73"/>
      <c r="SNM161" s="73"/>
      <c r="SNN161" s="73"/>
      <c r="SNO161" s="73"/>
      <c r="SNP161" s="73"/>
      <c r="SNQ161" s="73"/>
      <c r="SNR161" s="73"/>
      <c r="SNS161" s="73"/>
      <c r="SNT161" s="73"/>
      <c r="SNU161" s="73"/>
      <c r="SNV161" s="73"/>
      <c r="SNW161" s="73"/>
      <c r="SNX161" s="73"/>
      <c r="SNY161" s="73"/>
      <c r="SNZ161" s="73"/>
      <c r="SOA161" s="73"/>
      <c r="SOB161" s="73"/>
      <c r="SOC161" s="73"/>
      <c r="SOD161" s="73"/>
      <c r="SOE161" s="73"/>
      <c r="SOF161" s="73"/>
      <c r="SOG161" s="73"/>
      <c r="SOH161" s="73"/>
      <c r="SOI161" s="73"/>
      <c r="SOJ161" s="73"/>
      <c r="SOK161" s="73"/>
      <c r="SOL161" s="73"/>
      <c r="SOM161" s="73"/>
      <c r="SON161" s="73"/>
      <c r="SOO161" s="73"/>
      <c r="SOP161" s="73"/>
      <c r="SOQ161" s="73"/>
      <c r="SOR161" s="73"/>
      <c r="SOS161" s="73"/>
      <c r="SOT161" s="73"/>
      <c r="SOU161" s="73"/>
      <c r="SOV161" s="73"/>
      <c r="SOW161" s="73"/>
      <c r="SOX161" s="73"/>
      <c r="SOY161" s="73"/>
      <c r="SOZ161" s="73"/>
      <c r="SPA161" s="73"/>
      <c r="SPB161" s="73"/>
      <c r="SPC161" s="73"/>
      <c r="SPD161" s="73"/>
      <c r="SPE161" s="73"/>
      <c r="SPF161" s="73"/>
      <c r="SPG161" s="73"/>
      <c r="SPH161" s="73"/>
      <c r="SPI161" s="73"/>
      <c r="SPJ161" s="73"/>
      <c r="SPK161" s="73"/>
      <c r="SPL161" s="73"/>
      <c r="SPM161" s="73"/>
      <c r="SPN161" s="73"/>
      <c r="SPO161" s="73"/>
      <c r="SPP161" s="73"/>
      <c r="SPQ161" s="73"/>
      <c r="SPR161" s="73"/>
      <c r="SPS161" s="73"/>
      <c r="SPT161" s="73"/>
      <c r="SPU161" s="73"/>
      <c r="SPV161" s="73"/>
      <c r="SPW161" s="73"/>
      <c r="SPX161" s="73"/>
      <c r="SPY161" s="73"/>
      <c r="SPZ161" s="73"/>
      <c r="SQA161" s="73"/>
      <c r="SQB161" s="73"/>
      <c r="SQC161" s="73"/>
      <c r="SQD161" s="73"/>
      <c r="SQE161" s="73"/>
      <c r="SQF161" s="73"/>
      <c r="SQG161" s="73"/>
      <c r="SQH161" s="73"/>
      <c r="SQI161" s="73"/>
      <c r="SQJ161" s="73"/>
      <c r="SQK161" s="73"/>
      <c r="SQL161" s="73"/>
      <c r="SQM161" s="73"/>
      <c r="SQN161" s="73"/>
      <c r="SQO161" s="73"/>
      <c r="SQP161" s="73"/>
      <c r="SQQ161" s="73"/>
      <c r="SQR161" s="73"/>
      <c r="SQS161" s="73"/>
      <c r="SQT161" s="73"/>
      <c r="SQU161" s="73"/>
      <c r="SQV161" s="73"/>
      <c r="SQW161" s="73"/>
      <c r="SQX161" s="73"/>
      <c r="SQY161" s="73"/>
      <c r="SQZ161" s="73"/>
      <c r="SRA161" s="73"/>
      <c r="SRB161" s="73"/>
      <c r="SRC161" s="73"/>
      <c r="SRD161" s="73"/>
      <c r="SRE161" s="73"/>
      <c r="SRF161" s="73"/>
      <c r="SRG161" s="73"/>
      <c r="SRH161" s="73"/>
      <c r="SRI161" s="73"/>
      <c r="SRJ161" s="73"/>
      <c r="SRK161" s="73"/>
      <c r="SRL161" s="73"/>
      <c r="SRM161" s="73"/>
      <c r="SRN161" s="73"/>
      <c r="SRO161" s="73"/>
      <c r="SRP161" s="73"/>
      <c r="SRQ161" s="73"/>
      <c r="SRR161" s="73"/>
      <c r="SRS161" s="73"/>
      <c r="SRT161" s="73"/>
      <c r="SRU161" s="73"/>
      <c r="SRV161" s="73"/>
      <c r="SRW161" s="73"/>
      <c r="SRX161" s="73"/>
      <c r="SRY161" s="73"/>
      <c r="SRZ161" s="73"/>
      <c r="SSA161" s="73"/>
      <c r="SSB161" s="73"/>
      <c r="SSC161" s="73"/>
      <c r="SSD161" s="73"/>
      <c r="SSE161" s="73"/>
      <c r="SSF161" s="73"/>
      <c r="SSG161" s="73"/>
      <c r="SSH161" s="73"/>
      <c r="SSI161" s="73"/>
      <c r="SSJ161" s="73"/>
      <c r="SSK161" s="73"/>
      <c r="SSL161" s="73"/>
      <c r="SSM161" s="73"/>
      <c r="SSN161" s="73"/>
      <c r="SSO161" s="73"/>
      <c r="SSP161" s="73"/>
      <c r="SSQ161" s="73"/>
      <c r="SSR161" s="73"/>
      <c r="SSS161" s="73"/>
      <c r="SST161" s="73"/>
      <c r="SSU161" s="73"/>
      <c r="SSV161" s="73"/>
      <c r="SSW161" s="73"/>
      <c r="SSX161" s="73"/>
      <c r="SSY161" s="73"/>
      <c r="SSZ161" s="73"/>
      <c r="STA161" s="73"/>
      <c r="STB161" s="73"/>
      <c r="STC161" s="73"/>
      <c r="STD161" s="73"/>
      <c r="STE161" s="73"/>
      <c r="STF161" s="73"/>
      <c r="STG161" s="73"/>
      <c r="STH161" s="73"/>
      <c r="STI161" s="73"/>
      <c r="STJ161" s="73"/>
      <c r="STK161" s="73"/>
      <c r="STL161" s="73"/>
      <c r="STM161" s="73"/>
      <c r="STN161" s="73"/>
      <c r="STO161" s="73"/>
      <c r="STP161" s="73"/>
      <c r="STQ161" s="73"/>
      <c r="STR161" s="73"/>
      <c r="STS161" s="73"/>
      <c r="STT161" s="73"/>
      <c r="STU161" s="73"/>
      <c r="STV161" s="73"/>
      <c r="STW161" s="73"/>
      <c r="STX161" s="73"/>
      <c r="STY161" s="73"/>
      <c r="STZ161" s="73"/>
      <c r="SUA161" s="73"/>
      <c r="SUB161" s="73"/>
      <c r="SUC161" s="73"/>
      <c r="SUD161" s="73"/>
      <c r="SUE161" s="73"/>
      <c r="SUF161" s="73"/>
      <c r="SUG161" s="73"/>
      <c r="SUH161" s="73"/>
      <c r="SUI161" s="73"/>
      <c r="SUJ161" s="73"/>
      <c r="SUK161" s="73"/>
      <c r="SUL161" s="73"/>
      <c r="SUM161" s="73"/>
      <c r="SUN161" s="73"/>
      <c r="SUO161" s="73"/>
      <c r="SUP161" s="73"/>
      <c r="SUQ161" s="73"/>
      <c r="SUR161" s="73"/>
      <c r="SUS161" s="73"/>
      <c r="SUT161" s="73"/>
      <c r="SUU161" s="73"/>
      <c r="SUV161" s="73"/>
      <c r="SUW161" s="73"/>
      <c r="SUX161" s="73"/>
      <c r="SUY161" s="73"/>
      <c r="SUZ161" s="73"/>
      <c r="SVA161" s="73"/>
      <c r="SVB161" s="73"/>
      <c r="SVC161" s="73"/>
      <c r="SVD161" s="73"/>
      <c r="SVE161" s="73"/>
      <c r="SVF161" s="73"/>
      <c r="SVG161" s="73"/>
      <c r="SVH161" s="73"/>
      <c r="SVI161" s="73"/>
      <c r="SVJ161" s="73"/>
      <c r="SVK161" s="73"/>
      <c r="SVL161" s="73"/>
      <c r="SVM161" s="73"/>
      <c r="SVN161" s="73"/>
      <c r="SVO161" s="73"/>
      <c r="SVP161" s="73"/>
      <c r="SVQ161" s="73"/>
      <c r="SVR161" s="73"/>
      <c r="SVS161" s="73"/>
      <c r="SVT161" s="73"/>
      <c r="SVU161" s="73"/>
      <c r="SVV161" s="73"/>
      <c r="SVW161" s="73"/>
      <c r="SVX161" s="73"/>
      <c r="SVY161" s="73"/>
      <c r="SVZ161" s="73"/>
      <c r="SWA161" s="73"/>
      <c r="SWB161" s="73"/>
      <c r="SWC161" s="73"/>
      <c r="SWD161" s="73"/>
      <c r="SWE161" s="73"/>
      <c r="SWF161" s="73"/>
      <c r="SWG161" s="73"/>
      <c r="SWH161" s="73"/>
      <c r="SWI161" s="73"/>
      <c r="SWJ161" s="73"/>
      <c r="SWK161" s="73"/>
      <c r="SWL161" s="73"/>
      <c r="SWM161" s="73"/>
      <c r="SWN161" s="73"/>
      <c r="SWO161" s="73"/>
      <c r="SWP161" s="73"/>
      <c r="SWQ161" s="73"/>
      <c r="SWR161" s="73"/>
      <c r="SWS161" s="73"/>
      <c r="SWT161" s="73"/>
      <c r="SWU161" s="73"/>
      <c r="SWV161" s="73"/>
      <c r="SWW161" s="73"/>
      <c r="SWX161" s="73"/>
      <c r="SWY161" s="73"/>
      <c r="SWZ161" s="73"/>
      <c r="SXA161" s="73"/>
      <c r="SXB161" s="73"/>
      <c r="SXC161" s="73"/>
      <c r="SXD161" s="73"/>
      <c r="SXE161" s="73"/>
      <c r="SXF161" s="73"/>
      <c r="SXG161" s="73"/>
      <c r="SXH161" s="73"/>
      <c r="SXI161" s="73"/>
      <c r="SXJ161" s="73"/>
      <c r="SXK161" s="73"/>
      <c r="SXL161" s="73"/>
      <c r="SXM161" s="73"/>
      <c r="SXN161" s="73"/>
      <c r="SXO161" s="73"/>
      <c r="SXP161" s="73"/>
      <c r="SXQ161" s="73"/>
      <c r="SXR161" s="73"/>
      <c r="SXS161" s="73"/>
      <c r="SXT161" s="73"/>
      <c r="SXU161" s="73"/>
      <c r="SXV161" s="73"/>
      <c r="SXW161" s="73"/>
      <c r="SXX161" s="73"/>
      <c r="SXY161" s="73"/>
      <c r="SXZ161" s="73"/>
      <c r="SYA161" s="73"/>
      <c r="SYB161" s="73"/>
      <c r="SYC161" s="73"/>
      <c r="SYD161" s="73"/>
      <c r="SYE161" s="73"/>
      <c r="SYF161" s="73"/>
      <c r="SYG161" s="73"/>
      <c r="SYH161" s="73"/>
      <c r="SYI161" s="73"/>
      <c r="SYJ161" s="73"/>
      <c r="SYK161" s="73"/>
      <c r="SYL161" s="73"/>
      <c r="SYM161" s="73"/>
      <c r="SYN161" s="73"/>
      <c r="SYO161" s="73"/>
      <c r="SYP161" s="73"/>
      <c r="SYQ161" s="73"/>
      <c r="SYR161" s="73"/>
      <c r="SYS161" s="73"/>
      <c r="SYT161" s="73"/>
      <c r="SYU161" s="73"/>
      <c r="SYV161" s="73"/>
      <c r="SYW161" s="73"/>
      <c r="SYX161" s="73"/>
      <c r="SYY161" s="73"/>
      <c r="SYZ161" s="73"/>
      <c r="SZA161" s="73"/>
      <c r="SZB161" s="73"/>
      <c r="SZC161" s="73"/>
      <c r="SZD161" s="73"/>
      <c r="SZE161" s="73"/>
      <c r="SZF161" s="73"/>
      <c r="SZG161" s="73"/>
      <c r="SZH161" s="73"/>
      <c r="SZI161" s="73"/>
      <c r="SZJ161" s="73"/>
      <c r="SZK161" s="73"/>
      <c r="SZL161" s="73"/>
      <c r="SZM161" s="73"/>
      <c r="SZN161" s="73"/>
      <c r="SZO161" s="73"/>
      <c r="SZP161" s="73"/>
      <c r="SZQ161" s="73"/>
      <c r="SZR161" s="73"/>
      <c r="SZS161" s="73"/>
      <c r="SZT161" s="73"/>
      <c r="SZU161" s="73"/>
      <c r="SZV161" s="73"/>
      <c r="SZW161" s="73"/>
      <c r="SZX161" s="73"/>
      <c r="SZY161" s="73"/>
      <c r="SZZ161" s="73"/>
      <c r="TAA161" s="73"/>
      <c r="TAB161" s="73"/>
      <c r="TAC161" s="73"/>
      <c r="TAD161" s="73"/>
      <c r="TAE161" s="73"/>
      <c r="TAF161" s="73"/>
      <c r="TAG161" s="73"/>
      <c r="TAH161" s="73"/>
      <c r="TAI161" s="73"/>
      <c r="TAJ161" s="73"/>
      <c r="TAK161" s="73"/>
      <c r="TAL161" s="73"/>
      <c r="TAM161" s="73"/>
      <c r="TAN161" s="73"/>
      <c r="TAO161" s="73"/>
      <c r="TAP161" s="73"/>
      <c r="TAQ161" s="73"/>
      <c r="TAR161" s="73"/>
      <c r="TAS161" s="73"/>
      <c r="TAT161" s="73"/>
      <c r="TAU161" s="73"/>
      <c r="TAV161" s="73"/>
      <c r="TAW161" s="73"/>
      <c r="TAX161" s="73"/>
      <c r="TAY161" s="73"/>
      <c r="TAZ161" s="73"/>
      <c r="TBA161" s="73"/>
      <c r="TBB161" s="73"/>
      <c r="TBC161" s="73"/>
      <c r="TBD161" s="73"/>
      <c r="TBE161" s="73"/>
      <c r="TBF161" s="73"/>
      <c r="TBG161" s="73"/>
      <c r="TBH161" s="73"/>
      <c r="TBI161" s="73"/>
      <c r="TBJ161" s="73"/>
      <c r="TBK161" s="73"/>
      <c r="TBL161" s="73"/>
      <c r="TBM161" s="73"/>
      <c r="TBN161" s="73"/>
      <c r="TBO161" s="73"/>
      <c r="TBP161" s="73"/>
      <c r="TBQ161" s="73"/>
      <c r="TBR161" s="73"/>
      <c r="TBS161" s="73"/>
      <c r="TBT161" s="73"/>
      <c r="TBU161" s="73"/>
      <c r="TBV161" s="73"/>
      <c r="TBW161" s="73"/>
      <c r="TBX161" s="73"/>
      <c r="TBY161" s="73"/>
      <c r="TBZ161" s="73"/>
      <c r="TCA161" s="73"/>
      <c r="TCB161" s="73"/>
      <c r="TCC161" s="73"/>
      <c r="TCD161" s="73"/>
      <c r="TCE161" s="73"/>
      <c r="TCF161" s="73"/>
      <c r="TCG161" s="73"/>
      <c r="TCH161" s="73"/>
      <c r="TCI161" s="73"/>
      <c r="TCJ161" s="73"/>
      <c r="TCK161" s="73"/>
      <c r="TCL161" s="73"/>
      <c r="TCM161" s="73"/>
      <c r="TCN161" s="73"/>
      <c r="TCO161" s="73"/>
      <c r="TCP161" s="73"/>
      <c r="TCQ161" s="73"/>
      <c r="TCR161" s="73"/>
      <c r="TCS161" s="73"/>
      <c r="TCT161" s="73"/>
      <c r="TCU161" s="73"/>
      <c r="TCV161" s="73"/>
      <c r="TCW161" s="73"/>
      <c r="TCX161" s="73"/>
      <c r="TCY161" s="73"/>
      <c r="TCZ161" s="73"/>
      <c r="TDA161" s="73"/>
      <c r="TDB161" s="73"/>
      <c r="TDC161" s="73"/>
      <c r="TDD161" s="73"/>
      <c r="TDE161" s="73"/>
      <c r="TDF161" s="73"/>
      <c r="TDG161" s="73"/>
      <c r="TDH161" s="73"/>
      <c r="TDI161" s="73"/>
      <c r="TDJ161" s="73"/>
      <c r="TDK161" s="73"/>
      <c r="TDL161" s="73"/>
      <c r="TDM161" s="73"/>
      <c r="TDN161" s="73"/>
      <c r="TDO161" s="73"/>
      <c r="TDP161" s="73"/>
      <c r="TDQ161" s="73"/>
      <c r="TDR161" s="73"/>
      <c r="TDS161" s="73"/>
      <c r="TDT161" s="73"/>
      <c r="TDU161" s="73"/>
      <c r="TDV161" s="73"/>
      <c r="TDW161" s="73"/>
      <c r="TDX161" s="73"/>
      <c r="TDY161" s="73"/>
      <c r="TDZ161" s="73"/>
      <c r="TEA161" s="73"/>
      <c r="TEB161" s="73"/>
      <c r="TEC161" s="73"/>
      <c r="TED161" s="73"/>
      <c r="TEE161" s="73"/>
      <c r="TEF161" s="73"/>
      <c r="TEG161" s="73"/>
      <c r="TEH161" s="73"/>
      <c r="TEI161" s="73"/>
      <c r="TEJ161" s="73"/>
      <c r="TEK161" s="73"/>
      <c r="TEL161" s="73"/>
      <c r="TEM161" s="73"/>
      <c r="TEN161" s="73"/>
      <c r="TEO161" s="73"/>
      <c r="TEP161" s="73"/>
      <c r="TEQ161" s="73"/>
      <c r="TER161" s="73"/>
      <c r="TES161" s="73"/>
      <c r="TET161" s="73"/>
      <c r="TEU161" s="73"/>
      <c r="TEV161" s="73"/>
      <c r="TEW161" s="73"/>
      <c r="TEX161" s="73"/>
      <c r="TEY161" s="73"/>
      <c r="TEZ161" s="73"/>
      <c r="TFA161" s="73"/>
      <c r="TFB161" s="73"/>
      <c r="TFC161" s="73"/>
      <c r="TFD161" s="73"/>
      <c r="TFE161" s="73"/>
      <c r="TFF161" s="73"/>
      <c r="TFG161" s="73"/>
      <c r="TFH161" s="73"/>
      <c r="TFI161" s="73"/>
      <c r="TFJ161" s="73"/>
      <c r="TFK161" s="73"/>
      <c r="TFL161" s="73"/>
      <c r="TFM161" s="73"/>
      <c r="TFN161" s="73"/>
      <c r="TFO161" s="73"/>
      <c r="TFP161" s="73"/>
      <c r="TFQ161" s="73"/>
      <c r="TFR161" s="73"/>
      <c r="TFS161" s="73"/>
      <c r="TFT161" s="73"/>
      <c r="TFU161" s="73"/>
      <c r="TFV161" s="73"/>
      <c r="TFW161" s="73"/>
      <c r="TFX161" s="73"/>
      <c r="TFY161" s="73"/>
      <c r="TFZ161" s="73"/>
      <c r="TGA161" s="73"/>
      <c r="TGB161" s="73"/>
      <c r="TGC161" s="73"/>
      <c r="TGD161" s="73"/>
      <c r="TGE161" s="73"/>
      <c r="TGF161" s="73"/>
      <c r="TGG161" s="73"/>
      <c r="TGH161" s="73"/>
      <c r="TGI161" s="73"/>
      <c r="TGJ161" s="73"/>
      <c r="TGK161" s="73"/>
      <c r="TGL161" s="73"/>
      <c r="TGM161" s="73"/>
      <c r="TGN161" s="73"/>
      <c r="TGO161" s="73"/>
      <c r="TGP161" s="73"/>
      <c r="TGQ161" s="73"/>
      <c r="TGR161" s="73"/>
      <c r="TGS161" s="73"/>
      <c r="TGT161" s="73"/>
      <c r="TGU161" s="73"/>
      <c r="TGV161" s="73"/>
      <c r="TGW161" s="73"/>
      <c r="TGX161" s="73"/>
      <c r="TGY161" s="73"/>
      <c r="TGZ161" s="73"/>
      <c r="THA161" s="73"/>
      <c r="THB161" s="73"/>
      <c r="THC161" s="73"/>
      <c r="THD161" s="73"/>
      <c r="THE161" s="73"/>
      <c r="THF161" s="73"/>
      <c r="THG161" s="73"/>
      <c r="THH161" s="73"/>
      <c r="THI161" s="73"/>
      <c r="THJ161" s="73"/>
      <c r="THK161" s="73"/>
      <c r="THL161" s="73"/>
      <c r="THM161" s="73"/>
      <c r="THN161" s="73"/>
      <c r="THO161" s="73"/>
      <c r="THP161" s="73"/>
      <c r="THQ161" s="73"/>
      <c r="THR161" s="73"/>
      <c r="THS161" s="73"/>
      <c r="THT161" s="73"/>
      <c r="THU161" s="73"/>
      <c r="THV161" s="73"/>
      <c r="THW161" s="73"/>
      <c r="THX161" s="73"/>
      <c r="THY161" s="73"/>
      <c r="THZ161" s="73"/>
      <c r="TIA161" s="73"/>
      <c r="TIB161" s="73"/>
      <c r="TIC161" s="73"/>
      <c r="TID161" s="73"/>
      <c r="TIE161" s="73"/>
      <c r="TIF161" s="73"/>
      <c r="TIG161" s="73"/>
      <c r="TIH161" s="73"/>
      <c r="TII161" s="73"/>
      <c r="TIJ161" s="73"/>
      <c r="TIK161" s="73"/>
      <c r="TIL161" s="73"/>
      <c r="TIM161" s="73"/>
      <c r="TIN161" s="73"/>
      <c r="TIO161" s="73"/>
      <c r="TIP161" s="73"/>
      <c r="TIQ161" s="73"/>
      <c r="TIR161" s="73"/>
      <c r="TIS161" s="73"/>
      <c r="TIT161" s="73"/>
      <c r="TIU161" s="73"/>
      <c r="TIV161" s="73"/>
      <c r="TIW161" s="73"/>
      <c r="TIX161" s="73"/>
      <c r="TIY161" s="73"/>
      <c r="TIZ161" s="73"/>
      <c r="TJA161" s="73"/>
      <c r="TJB161" s="73"/>
      <c r="TJC161" s="73"/>
      <c r="TJD161" s="73"/>
      <c r="TJE161" s="73"/>
      <c r="TJF161" s="73"/>
      <c r="TJG161" s="73"/>
      <c r="TJH161" s="73"/>
      <c r="TJI161" s="73"/>
      <c r="TJJ161" s="73"/>
      <c r="TJK161" s="73"/>
      <c r="TJL161" s="73"/>
      <c r="TJM161" s="73"/>
      <c r="TJN161" s="73"/>
      <c r="TJO161" s="73"/>
      <c r="TJP161" s="73"/>
      <c r="TJQ161" s="73"/>
      <c r="TJR161" s="73"/>
      <c r="TJS161" s="73"/>
      <c r="TJT161" s="73"/>
      <c r="TJU161" s="73"/>
      <c r="TJV161" s="73"/>
      <c r="TJW161" s="73"/>
      <c r="TJX161" s="73"/>
      <c r="TJY161" s="73"/>
      <c r="TJZ161" s="73"/>
      <c r="TKA161" s="73"/>
      <c r="TKB161" s="73"/>
      <c r="TKC161" s="73"/>
      <c r="TKD161" s="73"/>
      <c r="TKE161" s="73"/>
      <c r="TKF161" s="73"/>
      <c r="TKG161" s="73"/>
      <c r="TKH161" s="73"/>
      <c r="TKI161" s="73"/>
      <c r="TKJ161" s="73"/>
      <c r="TKK161" s="73"/>
      <c r="TKL161" s="73"/>
      <c r="TKM161" s="73"/>
      <c r="TKN161" s="73"/>
      <c r="TKO161" s="73"/>
      <c r="TKP161" s="73"/>
      <c r="TKQ161" s="73"/>
      <c r="TKR161" s="73"/>
      <c r="TKS161" s="73"/>
      <c r="TKT161" s="73"/>
      <c r="TKU161" s="73"/>
      <c r="TKV161" s="73"/>
      <c r="TKW161" s="73"/>
      <c r="TKX161" s="73"/>
      <c r="TKY161" s="73"/>
      <c r="TKZ161" s="73"/>
      <c r="TLA161" s="73"/>
      <c r="TLB161" s="73"/>
      <c r="TLC161" s="73"/>
      <c r="TLD161" s="73"/>
      <c r="TLE161" s="73"/>
      <c r="TLF161" s="73"/>
      <c r="TLG161" s="73"/>
      <c r="TLH161" s="73"/>
      <c r="TLI161" s="73"/>
      <c r="TLJ161" s="73"/>
      <c r="TLK161" s="73"/>
      <c r="TLL161" s="73"/>
      <c r="TLM161" s="73"/>
      <c r="TLN161" s="73"/>
      <c r="TLO161" s="73"/>
      <c r="TLP161" s="73"/>
      <c r="TLQ161" s="73"/>
      <c r="TLR161" s="73"/>
      <c r="TLS161" s="73"/>
      <c r="TLT161" s="73"/>
      <c r="TLU161" s="73"/>
      <c r="TLV161" s="73"/>
      <c r="TLW161" s="73"/>
      <c r="TLX161" s="73"/>
      <c r="TLY161" s="73"/>
      <c r="TLZ161" s="73"/>
      <c r="TMA161" s="73"/>
      <c r="TMB161" s="73"/>
      <c r="TMC161" s="73"/>
      <c r="TMD161" s="73"/>
      <c r="TME161" s="73"/>
      <c r="TMF161" s="73"/>
      <c r="TMG161" s="73"/>
      <c r="TMH161" s="73"/>
      <c r="TMI161" s="73"/>
      <c r="TMJ161" s="73"/>
      <c r="TMK161" s="73"/>
      <c r="TML161" s="73"/>
      <c r="TMM161" s="73"/>
      <c r="TMN161" s="73"/>
      <c r="TMO161" s="73"/>
      <c r="TMP161" s="73"/>
      <c r="TMQ161" s="73"/>
      <c r="TMR161" s="73"/>
      <c r="TMS161" s="73"/>
      <c r="TMT161" s="73"/>
      <c r="TMU161" s="73"/>
      <c r="TMV161" s="73"/>
      <c r="TMW161" s="73"/>
      <c r="TMX161" s="73"/>
      <c r="TMY161" s="73"/>
      <c r="TMZ161" s="73"/>
      <c r="TNA161" s="73"/>
      <c r="TNB161" s="73"/>
      <c r="TNC161" s="73"/>
      <c r="TND161" s="73"/>
      <c r="TNE161" s="73"/>
      <c r="TNF161" s="73"/>
      <c r="TNG161" s="73"/>
      <c r="TNH161" s="73"/>
      <c r="TNI161" s="73"/>
      <c r="TNJ161" s="73"/>
      <c r="TNK161" s="73"/>
      <c r="TNL161" s="73"/>
      <c r="TNM161" s="73"/>
      <c r="TNN161" s="73"/>
      <c r="TNO161" s="73"/>
      <c r="TNP161" s="73"/>
      <c r="TNQ161" s="73"/>
      <c r="TNR161" s="73"/>
      <c r="TNS161" s="73"/>
      <c r="TNT161" s="73"/>
      <c r="TNU161" s="73"/>
      <c r="TNV161" s="73"/>
      <c r="TNW161" s="73"/>
      <c r="TNX161" s="73"/>
      <c r="TNY161" s="73"/>
      <c r="TNZ161" s="73"/>
      <c r="TOA161" s="73"/>
      <c r="TOB161" s="73"/>
      <c r="TOC161" s="73"/>
      <c r="TOD161" s="73"/>
      <c r="TOE161" s="73"/>
      <c r="TOF161" s="73"/>
      <c r="TOG161" s="73"/>
      <c r="TOH161" s="73"/>
      <c r="TOI161" s="73"/>
      <c r="TOJ161" s="73"/>
      <c r="TOK161" s="73"/>
      <c r="TOL161" s="73"/>
      <c r="TOM161" s="73"/>
      <c r="TON161" s="73"/>
      <c r="TOO161" s="73"/>
      <c r="TOP161" s="73"/>
      <c r="TOQ161" s="73"/>
      <c r="TOR161" s="73"/>
      <c r="TOS161" s="73"/>
      <c r="TOT161" s="73"/>
      <c r="TOU161" s="73"/>
      <c r="TOV161" s="73"/>
      <c r="TOW161" s="73"/>
      <c r="TOX161" s="73"/>
      <c r="TOY161" s="73"/>
      <c r="TOZ161" s="73"/>
      <c r="TPA161" s="73"/>
      <c r="TPB161" s="73"/>
      <c r="TPC161" s="73"/>
      <c r="TPD161" s="73"/>
      <c r="TPE161" s="73"/>
      <c r="TPF161" s="73"/>
      <c r="TPG161" s="73"/>
      <c r="TPH161" s="73"/>
      <c r="TPI161" s="73"/>
      <c r="TPJ161" s="73"/>
      <c r="TPK161" s="73"/>
      <c r="TPL161" s="73"/>
      <c r="TPM161" s="73"/>
      <c r="TPN161" s="73"/>
      <c r="TPO161" s="73"/>
      <c r="TPP161" s="73"/>
      <c r="TPQ161" s="73"/>
      <c r="TPR161" s="73"/>
      <c r="TPS161" s="73"/>
      <c r="TPT161" s="73"/>
      <c r="TPU161" s="73"/>
      <c r="TPV161" s="73"/>
      <c r="TPW161" s="73"/>
      <c r="TPX161" s="73"/>
      <c r="TPY161" s="73"/>
      <c r="TPZ161" s="73"/>
      <c r="TQA161" s="73"/>
      <c r="TQB161" s="73"/>
      <c r="TQC161" s="73"/>
      <c r="TQD161" s="73"/>
      <c r="TQE161" s="73"/>
      <c r="TQF161" s="73"/>
      <c r="TQG161" s="73"/>
      <c r="TQH161" s="73"/>
      <c r="TQI161" s="73"/>
      <c r="TQJ161" s="73"/>
      <c r="TQK161" s="73"/>
      <c r="TQL161" s="73"/>
      <c r="TQM161" s="73"/>
      <c r="TQN161" s="73"/>
      <c r="TQO161" s="73"/>
      <c r="TQP161" s="73"/>
      <c r="TQQ161" s="73"/>
      <c r="TQR161" s="73"/>
      <c r="TQS161" s="73"/>
      <c r="TQT161" s="73"/>
      <c r="TQU161" s="73"/>
      <c r="TQV161" s="73"/>
      <c r="TQW161" s="73"/>
      <c r="TQX161" s="73"/>
      <c r="TQY161" s="73"/>
      <c r="TQZ161" s="73"/>
      <c r="TRA161" s="73"/>
      <c r="TRB161" s="73"/>
      <c r="TRC161" s="73"/>
      <c r="TRD161" s="73"/>
      <c r="TRE161" s="73"/>
      <c r="TRF161" s="73"/>
      <c r="TRG161" s="73"/>
      <c r="TRH161" s="73"/>
      <c r="TRI161" s="73"/>
      <c r="TRJ161" s="73"/>
      <c r="TRK161" s="73"/>
      <c r="TRL161" s="73"/>
      <c r="TRM161" s="73"/>
      <c r="TRN161" s="73"/>
      <c r="TRO161" s="73"/>
      <c r="TRP161" s="73"/>
      <c r="TRQ161" s="73"/>
      <c r="TRR161" s="73"/>
      <c r="TRS161" s="73"/>
      <c r="TRT161" s="73"/>
      <c r="TRU161" s="73"/>
      <c r="TRV161" s="73"/>
      <c r="TRW161" s="73"/>
      <c r="TRX161" s="73"/>
      <c r="TRY161" s="73"/>
      <c r="TRZ161" s="73"/>
      <c r="TSA161" s="73"/>
      <c r="TSB161" s="73"/>
      <c r="TSC161" s="73"/>
      <c r="TSD161" s="73"/>
      <c r="TSE161" s="73"/>
      <c r="TSF161" s="73"/>
      <c r="TSG161" s="73"/>
      <c r="TSH161" s="73"/>
      <c r="TSI161" s="73"/>
      <c r="TSJ161" s="73"/>
      <c r="TSK161" s="73"/>
      <c r="TSL161" s="73"/>
      <c r="TSM161" s="73"/>
      <c r="TSN161" s="73"/>
      <c r="TSO161" s="73"/>
      <c r="TSP161" s="73"/>
      <c r="TSQ161" s="73"/>
      <c r="TSR161" s="73"/>
      <c r="TSS161" s="73"/>
      <c r="TST161" s="73"/>
      <c r="TSU161" s="73"/>
      <c r="TSV161" s="73"/>
      <c r="TSW161" s="73"/>
      <c r="TSX161" s="73"/>
      <c r="TSY161" s="73"/>
      <c r="TSZ161" s="73"/>
      <c r="TTA161" s="73"/>
      <c r="TTB161" s="73"/>
      <c r="TTC161" s="73"/>
      <c r="TTD161" s="73"/>
      <c r="TTE161" s="73"/>
      <c r="TTF161" s="73"/>
      <c r="TTG161" s="73"/>
      <c r="TTH161" s="73"/>
      <c r="TTI161" s="73"/>
      <c r="TTJ161" s="73"/>
      <c r="TTK161" s="73"/>
      <c r="TTL161" s="73"/>
      <c r="TTM161" s="73"/>
      <c r="TTN161" s="73"/>
      <c r="TTO161" s="73"/>
      <c r="TTP161" s="73"/>
      <c r="TTQ161" s="73"/>
      <c r="TTR161" s="73"/>
      <c r="TTS161" s="73"/>
      <c r="TTT161" s="73"/>
      <c r="TTU161" s="73"/>
      <c r="TTV161" s="73"/>
      <c r="TTW161" s="73"/>
      <c r="TTX161" s="73"/>
      <c r="TTY161" s="73"/>
      <c r="TTZ161" s="73"/>
      <c r="TUA161" s="73"/>
      <c r="TUB161" s="73"/>
      <c r="TUC161" s="73"/>
      <c r="TUD161" s="73"/>
      <c r="TUE161" s="73"/>
      <c r="TUF161" s="73"/>
      <c r="TUG161" s="73"/>
      <c r="TUH161" s="73"/>
      <c r="TUI161" s="73"/>
      <c r="TUJ161" s="73"/>
      <c r="TUK161" s="73"/>
      <c r="TUL161" s="73"/>
      <c r="TUM161" s="73"/>
      <c r="TUN161" s="73"/>
      <c r="TUO161" s="73"/>
      <c r="TUP161" s="73"/>
      <c r="TUQ161" s="73"/>
      <c r="TUR161" s="73"/>
      <c r="TUS161" s="73"/>
      <c r="TUT161" s="73"/>
      <c r="TUU161" s="73"/>
      <c r="TUV161" s="73"/>
      <c r="TUW161" s="73"/>
      <c r="TUX161" s="73"/>
      <c r="TUY161" s="73"/>
      <c r="TUZ161" s="73"/>
      <c r="TVA161" s="73"/>
      <c r="TVB161" s="73"/>
      <c r="TVC161" s="73"/>
      <c r="TVD161" s="73"/>
      <c r="TVE161" s="73"/>
      <c r="TVF161" s="73"/>
      <c r="TVG161" s="73"/>
      <c r="TVH161" s="73"/>
      <c r="TVI161" s="73"/>
      <c r="TVJ161" s="73"/>
      <c r="TVK161" s="73"/>
      <c r="TVL161" s="73"/>
      <c r="TVM161" s="73"/>
      <c r="TVN161" s="73"/>
      <c r="TVO161" s="73"/>
      <c r="TVP161" s="73"/>
      <c r="TVQ161" s="73"/>
      <c r="TVR161" s="73"/>
      <c r="TVS161" s="73"/>
      <c r="TVT161" s="73"/>
      <c r="TVU161" s="73"/>
      <c r="TVV161" s="73"/>
      <c r="TVW161" s="73"/>
      <c r="TVX161" s="73"/>
      <c r="TVY161" s="73"/>
      <c r="TVZ161" s="73"/>
      <c r="TWA161" s="73"/>
      <c r="TWB161" s="73"/>
      <c r="TWC161" s="73"/>
      <c r="TWD161" s="73"/>
      <c r="TWE161" s="73"/>
      <c r="TWF161" s="73"/>
      <c r="TWG161" s="73"/>
      <c r="TWH161" s="73"/>
      <c r="TWI161" s="73"/>
      <c r="TWJ161" s="73"/>
      <c r="TWK161" s="73"/>
      <c r="TWL161" s="73"/>
      <c r="TWM161" s="73"/>
      <c r="TWN161" s="73"/>
      <c r="TWO161" s="73"/>
      <c r="TWP161" s="73"/>
      <c r="TWQ161" s="73"/>
      <c r="TWR161" s="73"/>
      <c r="TWS161" s="73"/>
      <c r="TWT161" s="73"/>
      <c r="TWU161" s="73"/>
      <c r="TWV161" s="73"/>
      <c r="TWW161" s="73"/>
      <c r="TWX161" s="73"/>
      <c r="TWY161" s="73"/>
      <c r="TWZ161" s="73"/>
      <c r="TXA161" s="73"/>
      <c r="TXB161" s="73"/>
      <c r="TXC161" s="73"/>
      <c r="TXD161" s="73"/>
      <c r="TXE161" s="73"/>
      <c r="TXF161" s="73"/>
      <c r="TXG161" s="73"/>
      <c r="TXH161" s="73"/>
      <c r="TXI161" s="73"/>
      <c r="TXJ161" s="73"/>
      <c r="TXK161" s="73"/>
      <c r="TXL161" s="73"/>
      <c r="TXM161" s="73"/>
      <c r="TXN161" s="73"/>
      <c r="TXO161" s="73"/>
      <c r="TXP161" s="73"/>
      <c r="TXQ161" s="73"/>
      <c r="TXR161" s="73"/>
      <c r="TXS161" s="73"/>
      <c r="TXT161" s="73"/>
      <c r="TXU161" s="73"/>
      <c r="TXV161" s="73"/>
      <c r="TXW161" s="73"/>
      <c r="TXX161" s="73"/>
      <c r="TXY161" s="73"/>
      <c r="TXZ161" s="73"/>
      <c r="TYA161" s="73"/>
      <c r="TYB161" s="73"/>
      <c r="TYC161" s="73"/>
      <c r="TYD161" s="73"/>
      <c r="TYE161" s="73"/>
      <c r="TYF161" s="73"/>
      <c r="TYG161" s="73"/>
      <c r="TYH161" s="73"/>
      <c r="TYI161" s="73"/>
      <c r="TYJ161" s="73"/>
      <c r="TYK161" s="73"/>
      <c r="TYL161" s="73"/>
      <c r="TYM161" s="73"/>
      <c r="TYN161" s="73"/>
      <c r="TYO161" s="73"/>
      <c r="TYP161" s="73"/>
      <c r="TYQ161" s="73"/>
      <c r="TYR161" s="73"/>
      <c r="TYS161" s="73"/>
      <c r="TYT161" s="73"/>
      <c r="TYU161" s="73"/>
      <c r="TYV161" s="73"/>
      <c r="TYW161" s="73"/>
      <c r="TYX161" s="73"/>
      <c r="TYY161" s="73"/>
      <c r="TYZ161" s="73"/>
      <c r="TZA161" s="73"/>
      <c r="TZB161" s="73"/>
      <c r="TZC161" s="73"/>
      <c r="TZD161" s="73"/>
      <c r="TZE161" s="73"/>
      <c r="TZF161" s="73"/>
      <c r="TZG161" s="73"/>
      <c r="TZH161" s="73"/>
      <c r="TZI161" s="73"/>
      <c r="TZJ161" s="73"/>
      <c r="TZK161" s="73"/>
      <c r="TZL161" s="73"/>
      <c r="TZM161" s="73"/>
      <c r="TZN161" s="73"/>
      <c r="TZO161" s="73"/>
      <c r="TZP161" s="73"/>
      <c r="TZQ161" s="73"/>
      <c r="TZR161" s="73"/>
      <c r="TZS161" s="73"/>
      <c r="TZT161" s="73"/>
      <c r="TZU161" s="73"/>
      <c r="TZV161" s="73"/>
      <c r="TZW161" s="73"/>
      <c r="TZX161" s="73"/>
      <c r="TZY161" s="73"/>
      <c r="TZZ161" s="73"/>
      <c r="UAA161" s="73"/>
      <c r="UAB161" s="73"/>
      <c r="UAC161" s="73"/>
      <c r="UAD161" s="73"/>
      <c r="UAE161" s="73"/>
      <c r="UAF161" s="73"/>
      <c r="UAG161" s="73"/>
      <c r="UAH161" s="73"/>
      <c r="UAI161" s="73"/>
      <c r="UAJ161" s="73"/>
      <c r="UAK161" s="73"/>
      <c r="UAL161" s="73"/>
      <c r="UAM161" s="73"/>
      <c r="UAN161" s="73"/>
      <c r="UAO161" s="73"/>
      <c r="UAP161" s="73"/>
      <c r="UAQ161" s="73"/>
      <c r="UAR161" s="73"/>
      <c r="UAS161" s="73"/>
      <c r="UAT161" s="73"/>
      <c r="UAU161" s="73"/>
      <c r="UAV161" s="73"/>
      <c r="UAW161" s="73"/>
      <c r="UAX161" s="73"/>
      <c r="UAY161" s="73"/>
      <c r="UAZ161" s="73"/>
      <c r="UBA161" s="73"/>
      <c r="UBB161" s="73"/>
      <c r="UBC161" s="73"/>
      <c r="UBD161" s="73"/>
      <c r="UBE161" s="73"/>
      <c r="UBF161" s="73"/>
      <c r="UBG161" s="73"/>
      <c r="UBH161" s="73"/>
      <c r="UBI161" s="73"/>
      <c r="UBJ161" s="73"/>
      <c r="UBK161" s="73"/>
      <c r="UBL161" s="73"/>
      <c r="UBM161" s="73"/>
      <c r="UBN161" s="73"/>
      <c r="UBO161" s="73"/>
      <c r="UBP161" s="73"/>
      <c r="UBQ161" s="73"/>
      <c r="UBR161" s="73"/>
      <c r="UBS161" s="73"/>
      <c r="UBT161" s="73"/>
      <c r="UBU161" s="73"/>
      <c r="UBV161" s="73"/>
      <c r="UBW161" s="73"/>
      <c r="UBX161" s="73"/>
      <c r="UBY161" s="73"/>
      <c r="UBZ161" s="73"/>
      <c r="UCA161" s="73"/>
      <c r="UCB161" s="73"/>
      <c r="UCC161" s="73"/>
      <c r="UCD161" s="73"/>
      <c r="UCE161" s="73"/>
      <c r="UCF161" s="73"/>
      <c r="UCG161" s="73"/>
      <c r="UCH161" s="73"/>
      <c r="UCI161" s="73"/>
      <c r="UCJ161" s="73"/>
      <c r="UCK161" s="73"/>
      <c r="UCL161" s="73"/>
      <c r="UCM161" s="73"/>
      <c r="UCN161" s="73"/>
      <c r="UCO161" s="73"/>
      <c r="UCP161" s="73"/>
      <c r="UCQ161" s="73"/>
      <c r="UCR161" s="73"/>
      <c r="UCS161" s="73"/>
      <c r="UCT161" s="73"/>
      <c r="UCU161" s="73"/>
      <c r="UCV161" s="73"/>
      <c r="UCW161" s="73"/>
      <c r="UCX161" s="73"/>
      <c r="UCY161" s="73"/>
      <c r="UCZ161" s="73"/>
      <c r="UDA161" s="73"/>
      <c r="UDB161" s="73"/>
      <c r="UDC161" s="73"/>
      <c r="UDD161" s="73"/>
      <c r="UDE161" s="73"/>
      <c r="UDF161" s="73"/>
      <c r="UDG161" s="73"/>
      <c r="UDH161" s="73"/>
      <c r="UDI161" s="73"/>
      <c r="UDJ161" s="73"/>
      <c r="UDK161" s="73"/>
      <c r="UDL161" s="73"/>
      <c r="UDM161" s="73"/>
      <c r="UDN161" s="73"/>
      <c r="UDO161" s="73"/>
      <c r="UDP161" s="73"/>
      <c r="UDQ161" s="73"/>
      <c r="UDR161" s="73"/>
      <c r="UDS161" s="73"/>
      <c r="UDT161" s="73"/>
      <c r="UDU161" s="73"/>
      <c r="UDV161" s="73"/>
      <c r="UDW161" s="73"/>
      <c r="UDX161" s="73"/>
      <c r="UDY161" s="73"/>
      <c r="UDZ161" s="73"/>
      <c r="UEA161" s="73"/>
      <c r="UEB161" s="73"/>
      <c r="UEC161" s="73"/>
      <c r="UED161" s="73"/>
      <c r="UEE161" s="73"/>
      <c r="UEF161" s="73"/>
      <c r="UEG161" s="73"/>
      <c r="UEH161" s="73"/>
      <c r="UEI161" s="73"/>
      <c r="UEJ161" s="73"/>
      <c r="UEK161" s="73"/>
      <c r="UEL161" s="73"/>
      <c r="UEM161" s="73"/>
      <c r="UEN161" s="73"/>
      <c r="UEO161" s="73"/>
      <c r="UEP161" s="73"/>
      <c r="UEQ161" s="73"/>
      <c r="UER161" s="73"/>
      <c r="UES161" s="73"/>
      <c r="UET161" s="73"/>
      <c r="UEU161" s="73"/>
      <c r="UEV161" s="73"/>
      <c r="UEW161" s="73"/>
      <c r="UEX161" s="73"/>
      <c r="UEY161" s="73"/>
      <c r="UEZ161" s="73"/>
      <c r="UFA161" s="73"/>
      <c r="UFB161" s="73"/>
      <c r="UFC161" s="73"/>
      <c r="UFD161" s="73"/>
      <c r="UFE161" s="73"/>
      <c r="UFF161" s="73"/>
      <c r="UFG161" s="73"/>
      <c r="UFH161" s="73"/>
      <c r="UFI161" s="73"/>
      <c r="UFJ161" s="73"/>
      <c r="UFK161" s="73"/>
      <c r="UFL161" s="73"/>
      <c r="UFM161" s="73"/>
      <c r="UFN161" s="73"/>
      <c r="UFO161" s="73"/>
      <c r="UFP161" s="73"/>
      <c r="UFQ161" s="73"/>
      <c r="UFR161" s="73"/>
      <c r="UFS161" s="73"/>
      <c r="UFT161" s="73"/>
      <c r="UFU161" s="73"/>
      <c r="UFV161" s="73"/>
      <c r="UFW161" s="73"/>
      <c r="UFX161" s="73"/>
      <c r="UFY161" s="73"/>
      <c r="UFZ161" s="73"/>
      <c r="UGA161" s="73"/>
      <c r="UGB161" s="73"/>
      <c r="UGC161" s="73"/>
      <c r="UGD161" s="73"/>
      <c r="UGE161" s="73"/>
      <c r="UGF161" s="73"/>
      <c r="UGG161" s="73"/>
      <c r="UGH161" s="73"/>
      <c r="UGI161" s="73"/>
      <c r="UGJ161" s="73"/>
      <c r="UGK161" s="73"/>
      <c r="UGL161" s="73"/>
      <c r="UGM161" s="73"/>
      <c r="UGN161" s="73"/>
      <c r="UGO161" s="73"/>
      <c r="UGP161" s="73"/>
      <c r="UGQ161" s="73"/>
      <c r="UGR161" s="73"/>
      <c r="UGS161" s="73"/>
      <c r="UGT161" s="73"/>
      <c r="UGU161" s="73"/>
      <c r="UGV161" s="73"/>
      <c r="UGW161" s="73"/>
      <c r="UGX161" s="73"/>
      <c r="UGY161" s="73"/>
      <c r="UGZ161" s="73"/>
      <c r="UHA161" s="73"/>
      <c r="UHB161" s="73"/>
      <c r="UHC161" s="73"/>
      <c r="UHD161" s="73"/>
      <c r="UHE161" s="73"/>
      <c r="UHF161" s="73"/>
      <c r="UHG161" s="73"/>
      <c r="UHH161" s="73"/>
      <c r="UHI161" s="73"/>
      <c r="UHJ161" s="73"/>
      <c r="UHK161" s="73"/>
      <c r="UHL161" s="73"/>
      <c r="UHM161" s="73"/>
      <c r="UHN161" s="73"/>
      <c r="UHO161" s="73"/>
      <c r="UHP161" s="73"/>
      <c r="UHQ161" s="73"/>
      <c r="UHR161" s="73"/>
      <c r="UHS161" s="73"/>
      <c r="UHT161" s="73"/>
      <c r="UHU161" s="73"/>
      <c r="UHV161" s="73"/>
      <c r="UHW161" s="73"/>
      <c r="UHX161" s="73"/>
      <c r="UHY161" s="73"/>
      <c r="UHZ161" s="73"/>
      <c r="UIA161" s="73"/>
      <c r="UIB161" s="73"/>
      <c r="UIC161" s="73"/>
      <c r="UID161" s="73"/>
      <c r="UIE161" s="73"/>
      <c r="UIF161" s="73"/>
      <c r="UIG161" s="73"/>
      <c r="UIH161" s="73"/>
      <c r="UII161" s="73"/>
      <c r="UIJ161" s="73"/>
      <c r="UIK161" s="73"/>
      <c r="UIL161" s="73"/>
      <c r="UIM161" s="73"/>
      <c r="UIN161" s="73"/>
      <c r="UIO161" s="73"/>
      <c r="UIP161" s="73"/>
      <c r="UIQ161" s="73"/>
      <c r="UIR161" s="73"/>
      <c r="UIS161" s="73"/>
      <c r="UIT161" s="73"/>
      <c r="UIU161" s="73"/>
      <c r="UIV161" s="73"/>
      <c r="UIW161" s="73"/>
      <c r="UIX161" s="73"/>
      <c r="UIY161" s="73"/>
      <c r="UIZ161" s="73"/>
      <c r="UJA161" s="73"/>
      <c r="UJB161" s="73"/>
      <c r="UJC161" s="73"/>
      <c r="UJD161" s="73"/>
      <c r="UJE161" s="73"/>
      <c r="UJF161" s="73"/>
      <c r="UJG161" s="73"/>
      <c r="UJH161" s="73"/>
      <c r="UJI161" s="73"/>
      <c r="UJJ161" s="73"/>
      <c r="UJK161" s="73"/>
      <c r="UJL161" s="73"/>
      <c r="UJM161" s="73"/>
      <c r="UJN161" s="73"/>
      <c r="UJO161" s="73"/>
      <c r="UJP161" s="73"/>
      <c r="UJQ161" s="73"/>
      <c r="UJR161" s="73"/>
      <c r="UJS161" s="73"/>
      <c r="UJT161" s="73"/>
      <c r="UJU161" s="73"/>
      <c r="UJV161" s="73"/>
      <c r="UJW161" s="73"/>
      <c r="UJX161" s="73"/>
      <c r="UJY161" s="73"/>
      <c r="UJZ161" s="73"/>
      <c r="UKA161" s="73"/>
      <c r="UKB161" s="73"/>
      <c r="UKC161" s="73"/>
      <c r="UKD161" s="73"/>
      <c r="UKE161" s="73"/>
      <c r="UKF161" s="73"/>
      <c r="UKG161" s="73"/>
      <c r="UKH161" s="73"/>
      <c r="UKI161" s="73"/>
      <c r="UKJ161" s="73"/>
      <c r="UKK161" s="73"/>
      <c r="UKL161" s="73"/>
      <c r="UKM161" s="73"/>
      <c r="UKN161" s="73"/>
      <c r="UKO161" s="73"/>
      <c r="UKP161" s="73"/>
      <c r="UKQ161" s="73"/>
      <c r="UKR161" s="73"/>
      <c r="UKS161" s="73"/>
      <c r="UKT161" s="73"/>
      <c r="UKU161" s="73"/>
      <c r="UKV161" s="73"/>
      <c r="UKW161" s="73"/>
      <c r="UKX161" s="73"/>
      <c r="UKY161" s="73"/>
      <c r="UKZ161" s="73"/>
      <c r="ULA161" s="73"/>
      <c r="ULB161" s="73"/>
      <c r="ULC161" s="73"/>
      <c r="ULD161" s="73"/>
      <c r="ULE161" s="73"/>
      <c r="ULF161" s="73"/>
      <c r="ULG161" s="73"/>
      <c r="ULH161" s="73"/>
      <c r="ULI161" s="73"/>
      <c r="ULJ161" s="73"/>
      <c r="ULK161" s="73"/>
      <c r="ULL161" s="73"/>
      <c r="ULM161" s="73"/>
      <c r="ULN161" s="73"/>
      <c r="ULO161" s="73"/>
      <c r="ULP161" s="73"/>
      <c r="ULQ161" s="73"/>
      <c r="ULR161" s="73"/>
      <c r="ULS161" s="73"/>
      <c r="ULT161" s="73"/>
      <c r="ULU161" s="73"/>
      <c r="ULV161" s="73"/>
      <c r="ULW161" s="73"/>
      <c r="ULX161" s="73"/>
      <c r="ULY161" s="73"/>
      <c r="ULZ161" s="73"/>
      <c r="UMA161" s="73"/>
      <c r="UMB161" s="73"/>
      <c r="UMC161" s="73"/>
      <c r="UMD161" s="73"/>
      <c r="UME161" s="73"/>
      <c r="UMF161" s="73"/>
      <c r="UMG161" s="73"/>
      <c r="UMH161" s="73"/>
      <c r="UMI161" s="73"/>
      <c r="UMJ161" s="73"/>
      <c r="UMK161" s="73"/>
      <c r="UML161" s="73"/>
      <c r="UMM161" s="73"/>
      <c r="UMN161" s="73"/>
      <c r="UMO161" s="73"/>
      <c r="UMP161" s="73"/>
      <c r="UMQ161" s="73"/>
      <c r="UMR161" s="73"/>
      <c r="UMS161" s="73"/>
      <c r="UMT161" s="73"/>
      <c r="UMU161" s="73"/>
      <c r="UMV161" s="73"/>
      <c r="UMW161" s="73"/>
      <c r="UMX161" s="73"/>
      <c r="UMY161" s="73"/>
      <c r="UMZ161" s="73"/>
      <c r="UNA161" s="73"/>
      <c r="UNB161" s="73"/>
      <c r="UNC161" s="73"/>
      <c r="UND161" s="73"/>
      <c r="UNE161" s="73"/>
      <c r="UNF161" s="73"/>
      <c r="UNG161" s="73"/>
      <c r="UNH161" s="73"/>
      <c r="UNI161" s="73"/>
      <c r="UNJ161" s="73"/>
      <c r="UNK161" s="73"/>
      <c r="UNL161" s="73"/>
      <c r="UNM161" s="73"/>
      <c r="UNN161" s="73"/>
      <c r="UNO161" s="73"/>
      <c r="UNP161" s="73"/>
      <c r="UNQ161" s="73"/>
      <c r="UNR161" s="73"/>
      <c r="UNS161" s="73"/>
      <c r="UNT161" s="73"/>
      <c r="UNU161" s="73"/>
      <c r="UNV161" s="73"/>
      <c r="UNW161" s="73"/>
      <c r="UNX161" s="73"/>
      <c r="UNY161" s="73"/>
      <c r="UNZ161" s="73"/>
      <c r="UOA161" s="73"/>
      <c r="UOB161" s="73"/>
      <c r="UOC161" s="73"/>
      <c r="UOD161" s="73"/>
      <c r="UOE161" s="73"/>
      <c r="UOF161" s="73"/>
      <c r="UOG161" s="73"/>
      <c r="UOH161" s="73"/>
      <c r="UOI161" s="73"/>
      <c r="UOJ161" s="73"/>
      <c r="UOK161" s="73"/>
      <c r="UOL161" s="73"/>
      <c r="UOM161" s="73"/>
      <c r="UON161" s="73"/>
      <c r="UOO161" s="73"/>
      <c r="UOP161" s="73"/>
      <c r="UOQ161" s="73"/>
      <c r="UOR161" s="73"/>
      <c r="UOS161" s="73"/>
      <c r="UOT161" s="73"/>
      <c r="UOU161" s="73"/>
      <c r="UOV161" s="73"/>
      <c r="UOW161" s="73"/>
      <c r="UOX161" s="73"/>
      <c r="UOY161" s="73"/>
      <c r="UOZ161" s="73"/>
      <c r="UPA161" s="73"/>
      <c r="UPB161" s="73"/>
      <c r="UPC161" s="73"/>
      <c r="UPD161" s="73"/>
      <c r="UPE161" s="73"/>
      <c r="UPF161" s="73"/>
      <c r="UPG161" s="73"/>
      <c r="UPH161" s="73"/>
      <c r="UPI161" s="73"/>
      <c r="UPJ161" s="73"/>
      <c r="UPK161" s="73"/>
      <c r="UPL161" s="73"/>
      <c r="UPM161" s="73"/>
      <c r="UPN161" s="73"/>
      <c r="UPO161" s="73"/>
      <c r="UPP161" s="73"/>
      <c r="UPQ161" s="73"/>
      <c r="UPR161" s="73"/>
      <c r="UPS161" s="73"/>
      <c r="UPT161" s="73"/>
      <c r="UPU161" s="73"/>
      <c r="UPV161" s="73"/>
      <c r="UPW161" s="73"/>
      <c r="UPX161" s="73"/>
      <c r="UPY161" s="73"/>
      <c r="UPZ161" s="73"/>
      <c r="UQA161" s="73"/>
      <c r="UQB161" s="73"/>
      <c r="UQC161" s="73"/>
      <c r="UQD161" s="73"/>
      <c r="UQE161" s="73"/>
      <c r="UQF161" s="73"/>
      <c r="UQG161" s="73"/>
      <c r="UQH161" s="73"/>
      <c r="UQI161" s="73"/>
      <c r="UQJ161" s="73"/>
      <c r="UQK161" s="73"/>
      <c r="UQL161" s="73"/>
      <c r="UQM161" s="73"/>
      <c r="UQN161" s="73"/>
      <c r="UQO161" s="73"/>
      <c r="UQP161" s="73"/>
      <c r="UQQ161" s="73"/>
      <c r="UQR161" s="73"/>
      <c r="UQS161" s="73"/>
      <c r="UQT161" s="73"/>
      <c r="UQU161" s="73"/>
      <c r="UQV161" s="73"/>
      <c r="UQW161" s="73"/>
      <c r="UQX161" s="73"/>
      <c r="UQY161" s="73"/>
      <c r="UQZ161" s="73"/>
      <c r="URA161" s="73"/>
      <c r="URB161" s="73"/>
      <c r="URC161" s="73"/>
      <c r="URD161" s="73"/>
      <c r="URE161" s="73"/>
      <c r="URF161" s="73"/>
      <c r="URG161" s="73"/>
      <c r="URH161" s="73"/>
      <c r="URI161" s="73"/>
      <c r="URJ161" s="73"/>
      <c r="URK161" s="73"/>
      <c r="URL161" s="73"/>
      <c r="URM161" s="73"/>
      <c r="URN161" s="73"/>
      <c r="URO161" s="73"/>
      <c r="URP161" s="73"/>
      <c r="URQ161" s="73"/>
      <c r="URR161" s="73"/>
      <c r="URS161" s="73"/>
      <c r="URT161" s="73"/>
      <c r="URU161" s="73"/>
      <c r="URV161" s="73"/>
      <c r="URW161" s="73"/>
      <c r="URX161" s="73"/>
      <c r="URY161" s="73"/>
      <c r="URZ161" s="73"/>
      <c r="USA161" s="73"/>
      <c r="USB161" s="73"/>
      <c r="USC161" s="73"/>
      <c r="USD161" s="73"/>
      <c r="USE161" s="73"/>
      <c r="USF161" s="73"/>
      <c r="USG161" s="73"/>
      <c r="USH161" s="73"/>
      <c r="USI161" s="73"/>
      <c r="USJ161" s="73"/>
      <c r="USK161" s="73"/>
      <c r="USL161" s="73"/>
      <c r="USM161" s="73"/>
      <c r="USN161" s="73"/>
      <c r="USO161" s="73"/>
      <c r="USP161" s="73"/>
      <c r="USQ161" s="73"/>
      <c r="USR161" s="73"/>
      <c r="USS161" s="73"/>
      <c r="UST161" s="73"/>
      <c r="USU161" s="73"/>
      <c r="USV161" s="73"/>
      <c r="USW161" s="73"/>
      <c r="USX161" s="73"/>
      <c r="USY161" s="73"/>
      <c r="USZ161" s="73"/>
      <c r="UTA161" s="73"/>
      <c r="UTB161" s="73"/>
      <c r="UTC161" s="73"/>
      <c r="UTD161" s="73"/>
      <c r="UTE161" s="73"/>
      <c r="UTF161" s="73"/>
      <c r="UTG161" s="73"/>
      <c r="UTH161" s="73"/>
      <c r="UTI161" s="73"/>
      <c r="UTJ161" s="73"/>
      <c r="UTK161" s="73"/>
      <c r="UTL161" s="73"/>
      <c r="UTM161" s="73"/>
      <c r="UTN161" s="73"/>
      <c r="UTO161" s="73"/>
      <c r="UTP161" s="73"/>
      <c r="UTQ161" s="73"/>
      <c r="UTR161" s="73"/>
      <c r="UTS161" s="73"/>
      <c r="UTT161" s="73"/>
      <c r="UTU161" s="73"/>
      <c r="UTV161" s="73"/>
      <c r="UTW161" s="73"/>
      <c r="UTX161" s="73"/>
      <c r="UTY161" s="73"/>
      <c r="UTZ161" s="73"/>
      <c r="UUA161" s="73"/>
      <c r="UUB161" s="73"/>
      <c r="UUC161" s="73"/>
      <c r="UUD161" s="73"/>
      <c r="UUE161" s="73"/>
      <c r="UUF161" s="73"/>
      <c r="UUG161" s="73"/>
      <c r="UUH161" s="73"/>
      <c r="UUI161" s="73"/>
      <c r="UUJ161" s="73"/>
      <c r="UUK161" s="73"/>
      <c r="UUL161" s="73"/>
      <c r="UUM161" s="73"/>
      <c r="UUN161" s="73"/>
      <c r="UUO161" s="73"/>
      <c r="UUP161" s="73"/>
      <c r="UUQ161" s="73"/>
      <c r="UUR161" s="73"/>
      <c r="UUS161" s="73"/>
      <c r="UUT161" s="73"/>
      <c r="UUU161" s="73"/>
      <c r="UUV161" s="73"/>
      <c r="UUW161" s="73"/>
      <c r="UUX161" s="73"/>
      <c r="UUY161" s="73"/>
      <c r="UUZ161" s="73"/>
      <c r="UVA161" s="73"/>
      <c r="UVB161" s="73"/>
      <c r="UVC161" s="73"/>
      <c r="UVD161" s="73"/>
      <c r="UVE161" s="73"/>
      <c r="UVF161" s="73"/>
      <c r="UVG161" s="73"/>
      <c r="UVH161" s="73"/>
      <c r="UVI161" s="73"/>
      <c r="UVJ161" s="73"/>
      <c r="UVK161" s="73"/>
      <c r="UVL161" s="73"/>
      <c r="UVM161" s="73"/>
      <c r="UVN161" s="73"/>
      <c r="UVO161" s="73"/>
      <c r="UVP161" s="73"/>
      <c r="UVQ161" s="73"/>
      <c r="UVR161" s="73"/>
      <c r="UVS161" s="73"/>
      <c r="UVT161" s="73"/>
      <c r="UVU161" s="73"/>
      <c r="UVV161" s="73"/>
      <c r="UVW161" s="73"/>
      <c r="UVX161" s="73"/>
      <c r="UVY161" s="73"/>
      <c r="UVZ161" s="73"/>
      <c r="UWA161" s="73"/>
      <c r="UWB161" s="73"/>
      <c r="UWC161" s="73"/>
      <c r="UWD161" s="73"/>
      <c r="UWE161" s="73"/>
      <c r="UWF161" s="73"/>
      <c r="UWG161" s="73"/>
      <c r="UWH161" s="73"/>
      <c r="UWI161" s="73"/>
      <c r="UWJ161" s="73"/>
      <c r="UWK161" s="73"/>
      <c r="UWL161" s="73"/>
      <c r="UWM161" s="73"/>
      <c r="UWN161" s="73"/>
      <c r="UWO161" s="73"/>
      <c r="UWP161" s="73"/>
      <c r="UWQ161" s="73"/>
      <c r="UWR161" s="73"/>
      <c r="UWS161" s="73"/>
      <c r="UWT161" s="73"/>
      <c r="UWU161" s="73"/>
      <c r="UWV161" s="73"/>
      <c r="UWW161" s="73"/>
      <c r="UWX161" s="73"/>
      <c r="UWY161" s="73"/>
      <c r="UWZ161" s="73"/>
      <c r="UXA161" s="73"/>
      <c r="UXB161" s="73"/>
      <c r="UXC161" s="73"/>
      <c r="UXD161" s="73"/>
      <c r="UXE161" s="73"/>
      <c r="UXF161" s="73"/>
      <c r="UXG161" s="73"/>
      <c r="UXH161" s="73"/>
      <c r="UXI161" s="73"/>
      <c r="UXJ161" s="73"/>
      <c r="UXK161" s="73"/>
      <c r="UXL161" s="73"/>
      <c r="UXM161" s="73"/>
      <c r="UXN161" s="73"/>
      <c r="UXO161" s="73"/>
      <c r="UXP161" s="73"/>
      <c r="UXQ161" s="73"/>
      <c r="UXR161" s="73"/>
      <c r="UXS161" s="73"/>
      <c r="UXT161" s="73"/>
      <c r="UXU161" s="73"/>
      <c r="UXV161" s="73"/>
      <c r="UXW161" s="73"/>
      <c r="UXX161" s="73"/>
      <c r="UXY161" s="73"/>
      <c r="UXZ161" s="73"/>
      <c r="UYA161" s="73"/>
      <c r="UYB161" s="73"/>
      <c r="UYC161" s="73"/>
      <c r="UYD161" s="73"/>
      <c r="UYE161" s="73"/>
      <c r="UYF161" s="73"/>
      <c r="UYG161" s="73"/>
      <c r="UYH161" s="73"/>
      <c r="UYI161" s="73"/>
      <c r="UYJ161" s="73"/>
      <c r="UYK161" s="73"/>
      <c r="UYL161" s="73"/>
      <c r="UYM161" s="73"/>
      <c r="UYN161" s="73"/>
      <c r="UYO161" s="73"/>
      <c r="UYP161" s="73"/>
      <c r="UYQ161" s="73"/>
      <c r="UYR161" s="73"/>
      <c r="UYS161" s="73"/>
      <c r="UYT161" s="73"/>
      <c r="UYU161" s="73"/>
      <c r="UYV161" s="73"/>
      <c r="UYW161" s="73"/>
      <c r="UYX161" s="73"/>
      <c r="UYY161" s="73"/>
      <c r="UYZ161" s="73"/>
      <c r="UZA161" s="73"/>
      <c r="UZB161" s="73"/>
      <c r="UZC161" s="73"/>
      <c r="UZD161" s="73"/>
      <c r="UZE161" s="73"/>
      <c r="UZF161" s="73"/>
      <c r="UZG161" s="73"/>
      <c r="UZH161" s="73"/>
      <c r="UZI161" s="73"/>
      <c r="UZJ161" s="73"/>
      <c r="UZK161" s="73"/>
      <c r="UZL161" s="73"/>
      <c r="UZM161" s="73"/>
      <c r="UZN161" s="73"/>
      <c r="UZO161" s="73"/>
      <c r="UZP161" s="73"/>
      <c r="UZQ161" s="73"/>
      <c r="UZR161" s="73"/>
      <c r="UZS161" s="73"/>
      <c r="UZT161" s="73"/>
      <c r="UZU161" s="73"/>
      <c r="UZV161" s="73"/>
      <c r="UZW161" s="73"/>
      <c r="UZX161" s="73"/>
      <c r="UZY161" s="73"/>
      <c r="UZZ161" s="73"/>
      <c r="VAA161" s="73"/>
      <c r="VAB161" s="73"/>
      <c r="VAC161" s="73"/>
      <c r="VAD161" s="73"/>
      <c r="VAE161" s="73"/>
      <c r="VAF161" s="73"/>
      <c r="VAG161" s="73"/>
      <c r="VAH161" s="73"/>
      <c r="VAI161" s="73"/>
      <c r="VAJ161" s="73"/>
      <c r="VAK161" s="73"/>
      <c r="VAL161" s="73"/>
      <c r="VAM161" s="73"/>
      <c r="VAN161" s="73"/>
      <c r="VAO161" s="73"/>
      <c r="VAP161" s="73"/>
      <c r="VAQ161" s="73"/>
      <c r="VAR161" s="73"/>
      <c r="VAS161" s="73"/>
      <c r="VAT161" s="73"/>
      <c r="VAU161" s="73"/>
      <c r="VAV161" s="73"/>
      <c r="VAW161" s="73"/>
      <c r="VAX161" s="73"/>
      <c r="VAY161" s="73"/>
      <c r="VAZ161" s="73"/>
      <c r="VBA161" s="73"/>
      <c r="VBB161" s="73"/>
      <c r="VBC161" s="73"/>
      <c r="VBD161" s="73"/>
      <c r="VBE161" s="73"/>
      <c r="VBF161" s="73"/>
      <c r="VBG161" s="73"/>
      <c r="VBH161" s="73"/>
      <c r="VBI161" s="73"/>
      <c r="VBJ161" s="73"/>
      <c r="VBK161" s="73"/>
      <c r="VBL161" s="73"/>
      <c r="VBM161" s="73"/>
      <c r="VBN161" s="73"/>
      <c r="VBO161" s="73"/>
      <c r="VBP161" s="73"/>
      <c r="VBQ161" s="73"/>
      <c r="VBR161" s="73"/>
      <c r="VBS161" s="73"/>
      <c r="VBT161" s="73"/>
      <c r="VBU161" s="73"/>
      <c r="VBV161" s="73"/>
      <c r="VBW161" s="73"/>
      <c r="VBX161" s="73"/>
      <c r="VBY161" s="73"/>
      <c r="VBZ161" s="73"/>
      <c r="VCA161" s="73"/>
      <c r="VCB161" s="73"/>
      <c r="VCC161" s="73"/>
      <c r="VCD161" s="73"/>
      <c r="VCE161" s="73"/>
      <c r="VCF161" s="73"/>
      <c r="VCG161" s="73"/>
      <c r="VCH161" s="73"/>
      <c r="VCI161" s="73"/>
      <c r="VCJ161" s="73"/>
      <c r="VCK161" s="73"/>
      <c r="VCL161" s="73"/>
      <c r="VCM161" s="73"/>
      <c r="VCN161" s="73"/>
      <c r="VCO161" s="73"/>
      <c r="VCP161" s="73"/>
      <c r="VCQ161" s="73"/>
      <c r="VCR161" s="73"/>
      <c r="VCS161" s="73"/>
      <c r="VCT161" s="73"/>
      <c r="VCU161" s="73"/>
      <c r="VCV161" s="73"/>
      <c r="VCW161" s="73"/>
      <c r="VCX161" s="73"/>
      <c r="VCY161" s="73"/>
      <c r="VCZ161" s="73"/>
      <c r="VDA161" s="73"/>
      <c r="VDB161" s="73"/>
      <c r="VDC161" s="73"/>
      <c r="VDD161" s="73"/>
      <c r="VDE161" s="73"/>
      <c r="VDF161" s="73"/>
      <c r="VDG161" s="73"/>
      <c r="VDH161" s="73"/>
      <c r="VDI161" s="73"/>
      <c r="VDJ161" s="73"/>
      <c r="VDK161" s="73"/>
      <c r="VDL161" s="73"/>
      <c r="VDM161" s="73"/>
      <c r="VDN161" s="73"/>
      <c r="VDO161" s="73"/>
      <c r="VDP161" s="73"/>
      <c r="VDQ161" s="73"/>
      <c r="VDR161" s="73"/>
      <c r="VDS161" s="73"/>
      <c r="VDT161" s="73"/>
      <c r="VDU161" s="73"/>
      <c r="VDV161" s="73"/>
      <c r="VDW161" s="73"/>
      <c r="VDX161" s="73"/>
      <c r="VDY161" s="73"/>
      <c r="VDZ161" s="73"/>
      <c r="VEA161" s="73"/>
      <c r="VEB161" s="73"/>
      <c r="VEC161" s="73"/>
      <c r="VED161" s="73"/>
      <c r="VEE161" s="73"/>
      <c r="VEF161" s="73"/>
      <c r="VEG161" s="73"/>
      <c r="VEH161" s="73"/>
      <c r="VEI161" s="73"/>
      <c r="VEJ161" s="73"/>
      <c r="VEK161" s="73"/>
      <c r="VEL161" s="73"/>
      <c r="VEM161" s="73"/>
      <c r="VEN161" s="73"/>
      <c r="VEO161" s="73"/>
      <c r="VEP161" s="73"/>
      <c r="VEQ161" s="73"/>
      <c r="VER161" s="73"/>
      <c r="VES161" s="73"/>
      <c r="VET161" s="73"/>
      <c r="VEU161" s="73"/>
      <c r="VEV161" s="73"/>
      <c r="VEW161" s="73"/>
      <c r="VEX161" s="73"/>
      <c r="VEY161" s="73"/>
      <c r="VEZ161" s="73"/>
      <c r="VFA161" s="73"/>
      <c r="VFB161" s="73"/>
      <c r="VFC161" s="73"/>
      <c r="VFD161" s="73"/>
      <c r="VFE161" s="73"/>
      <c r="VFF161" s="73"/>
      <c r="VFG161" s="73"/>
      <c r="VFH161" s="73"/>
      <c r="VFI161" s="73"/>
      <c r="VFJ161" s="73"/>
      <c r="VFK161" s="73"/>
      <c r="VFL161" s="73"/>
      <c r="VFM161" s="73"/>
      <c r="VFN161" s="73"/>
      <c r="VFO161" s="73"/>
      <c r="VFP161" s="73"/>
      <c r="VFQ161" s="73"/>
      <c r="VFR161" s="73"/>
      <c r="VFS161" s="73"/>
      <c r="VFT161" s="73"/>
      <c r="VFU161" s="73"/>
      <c r="VFV161" s="73"/>
      <c r="VFW161" s="73"/>
      <c r="VFX161" s="73"/>
      <c r="VFY161" s="73"/>
      <c r="VFZ161" s="73"/>
      <c r="VGA161" s="73"/>
      <c r="VGB161" s="73"/>
      <c r="VGC161" s="73"/>
      <c r="VGD161" s="73"/>
      <c r="VGE161" s="73"/>
      <c r="VGF161" s="73"/>
      <c r="VGG161" s="73"/>
      <c r="VGH161" s="73"/>
      <c r="VGI161" s="73"/>
      <c r="VGJ161" s="73"/>
      <c r="VGK161" s="73"/>
      <c r="VGL161" s="73"/>
      <c r="VGM161" s="73"/>
      <c r="VGN161" s="73"/>
      <c r="VGO161" s="73"/>
      <c r="VGP161" s="73"/>
      <c r="VGQ161" s="73"/>
      <c r="VGR161" s="73"/>
      <c r="VGS161" s="73"/>
      <c r="VGT161" s="73"/>
      <c r="VGU161" s="73"/>
      <c r="VGV161" s="73"/>
      <c r="VGW161" s="73"/>
      <c r="VGX161" s="73"/>
      <c r="VGY161" s="73"/>
      <c r="VGZ161" s="73"/>
      <c r="VHA161" s="73"/>
      <c r="VHB161" s="73"/>
      <c r="VHC161" s="73"/>
      <c r="VHD161" s="73"/>
      <c r="VHE161" s="73"/>
      <c r="VHF161" s="73"/>
      <c r="VHG161" s="73"/>
      <c r="VHH161" s="73"/>
      <c r="VHI161" s="73"/>
      <c r="VHJ161" s="73"/>
      <c r="VHK161" s="73"/>
      <c r="VHL161" s="73"/>
      <c r="VHM161" s="73"/>
      <c r="VHN161" s="73"/>
      <c r="VHO161" s="73"/>
      <c r="VHP161" s="73"/>
      <c r="VHQ161" s="73"/>
      <c r="VHR161" s="73"/>
      <c r="VHS161" s="73"/>
      <c r="VHT161" s="73"/>
      <c r="VHU161" s="73"/>
      <c r="VHV161" s="73"/>
      <c r="VHW161" s="73"/>
      <c r="VHX161" s="73"/>
      <c r="VHY161" s="73"/>
      <c r="VHZ161" s="73"/>
      <c r="VIA161" s="73"/>
      <c r="VIB161" s="73"/>
      <c r="VIC161" s="73"/>
      <c r="VID161" s="73"/>
      <c r="VIE161" s="73"/>
      <c r="VIF161" s="73"/>
      <c r="VIG161" s="73"/>
      <c r="VIH161" s="73"/>
      <c r="VII161" s="73"/>
      <c r="VIJ161" s="73"/>
      <c r="VIK161" s="73"/>
      <c r="VIL161" s="73"/>
      <c r="VIM161" s="73"/>
      <c r="VIN161" s="73"/>
      <c r="VIO161" s="73"/>
      <c r="VIP161" s="73"/>
      <c r="VIQ161" s="73"/>
      <c r="VIR161" s="73"/>
      <c r="VIS161" s="73"/>
      <c r="VIT161" s="73"/>
      <c r="VIU161" s="73"/>
      <c r="VIV161" s="73"/>
      <c r="VIW161" s="73"/>
      <c r="VIX161" s="73"/>
      <c r="VIY161" s="73"/>
      <c r="VIZ161" s="73"/>
      <c r="VJA161" s="73"/>
      <c r="VJB161" s="73"/>
      <c r="VJC161" s="73"/>
      <c r="VJD161" s="73"/>
      <c r="VJE161" s="73"/>
      <c r="VJF161" s="73"/>
      <c r="VJG161" s="73"/>
      <c r="VJH161" s="73"/>
      <c r="VJI161" s="73"/>
      <c r="VJJ161" s="73"/>
      <c r="VJK161" s="73"/>
      <c r="VJL161" s="73"/>
      <c r="VJM161" s="73"/>
      <c r="VJN161" s="73"/>
      <c r="VJO161" s="73"/>
      <c r="VJP161" s="73"/>
      <c r="VJQ161" s="73"/>
      <c r="VJR161" s="73"/>
      <c r="VJS161" s="73"/>
      <c r="VJT161" s="73"/>
      <c r="VJU161" s="73"/>
      <c r="VJV161" s="73"/>
      <c r="VJW161" s="73"/>
      <c r="VJX161" s="73"/>
      <c r="VJY161" s="73"/>
      <c r="VJZ161" s="73"/>
      <c r="VKA161" s="73"/>
      <c r="VKB161" s="73"/>
      <c r="VKC161" s="73"/>
      <c r="VKD161" s="73"/>
      <c r="VKE161" s="73"/>
      <c r="VKF161" s="73"/>
      <c r="VKG161" s="73"/>
      <c r="VKH161" s="73"/>
      <c r="VKI161" s="73"/>
      <c r="VKJ161" s="73"/>
      <c r="VKK161" s="73"/>
      <c r="VKL161" s="73"/>
      <c r="VKM161" s="73"/>
      <c r="VKN161" s="73"/>
      <c r="VKO161" s="73"/>
      <c r="VKP161" s="73"/>
      <c r="VKQ161" s="73"/>
      <c r="VKR161" s="73"/>
      <c r="VKS161" s="73"/>
      <c r="VKT161" s="73"/>
      <c r="VKU161" s="73"/>
      <c r="VKV161" s="73"/>
      <c r="VKW161" s="73"/>
      <c r="VKX161" s="73"/>
      <c r="VKY161" s="73"/>
      <c r="VKZ161" s="73"/>
      <c r="VLA161" s="73"/>
      <c r="VLB161" s="73"/>
      <c r="VLC161" s="73"/>
      <c r="VLD161" s="73"/>
      <c r="VLE161" s="73"/>
      <c r="VLF161" s="73"/>
      <c r="VLG161" s="73"/>
      <c r="VLH161" s="73"/>
      <c r="VLI161" s="73"/>
      <c r="VLJ161" s="73"/>
      <c r="VLK161" s="73"/>
      <c r="VLL161" s="73"/>
      <c r="VLM161" s="73"/>
      <c r="VLN161" s="73"/>
      <c r="VLO161" s="73"/>
      <c r="VLP161" s="73"/>
      <c r="VLQ161" s="73"/>
      <c r="VLR161" s="73"/>
      <c r="VLS161" s="73"/>
      <c r="VLT161" s="73"/>
      <c r="VLU161" s="73"/>
      <c r="VLV161" s="73"/>
      <c r="VLW161" s="73"/>
      <c r="VLX161" s="73"/>
      <c r="VLY161" s="73"/>
      <c r="VLZ161" s="73"/>
      <c r="VMA161" s="73"/>
      <c r="VMB161" s="73"/>
      <c r="VMC161" s="73"/>
      <c r="VMD161" s="73"/>
      <c r="VME161" s="73"/>
      <c r="VMF161" s="73"/>
      <c r="VMG161" s="73"/>
      <c r="VMH161" s="73"/>
      <c r="VMI161" s="73"/>
      <c r="VMJ161" s="73"/>
      <c r="VMK161" s="73"/>
      <c r="VML161" s="73"/>
      <c r="VMM161" s="73"/>
      <c r="VMN161" s="73"/>
      <c r="VMO161" s="73"/>
      <c r="VMP161" s="73"/>
      <c r="VMQ161" s="73"/>
      <c r="VMR161" s="73"/>
      <c r="VMS161" s="73"/>
      <c r="VMT161" s="73"/>
      <c r="VMU161" s="73"/>
      <c r="VMV161" s="73"/>
      <c r="VMW161" s="73"/>
      <c r="VMX161" s="73"/>
      <c r="VMY161" s="73"/>
      <c r="VMZ161" s="73"/>
      <c r="VNA161" s="73"/>
      <c r="VNB161" s="73"/>
      <c r="VNC161" s="73"/>
      <c r="VND161" s="73"/>
      <c r="VNE161" s="73"/>
      <c r="VNF161" s="73"/>
      <c r="VNG161" s="73"/>
      <c r="VNH161" s="73"/>
      <c r="VNI161" s="73"/>
      <c r="VNJ161" s="73"/>
      <c r="VNK161" s="73"/>
      <c r="VNL161" s="73"/>
      <c r="VNM161" s="73"/>
      <c r="VNN161" s="73"/>
      <c r="VNO161" s="73"/>
      <c r="VNP161" s="73"/>
      <c r="VNQ161" s="73"/>
      <c r="VNR161" s="73"/>
      <c r="VNS161" s="73"/>
      <c r="VNT161" s="73"/>
      <c r="VNU161" s="73"/>
      <c r="VNV161" s="73"/>
      <c r="VNW161" s="73"/>
      <c r="VNX161" s="73"/>
      <c r="VNY161" s="73"/>
      <c r="VNZ161" s="73"/>
      <c r="VOA161" s="73"/>
      <c r="VOB161" s="73"/>
      <c r="VOC161" s="73"/>
      <c r="VOD161" s="73"/>
      <c r="VOE161" s="73"/>
      <c r="VOF161" s="73"/>
      <c r="VOG161" s="73"/>
      <c r="VOH161" s="73"/>
      <c r="VOI161" s="73"/>
      <c r="VOJ161" s="73"/>
      <c r="VOK161" s="73"/>
      <c r="VOL161" s="73"/>
      <c r="VOM161" s="73"/>
      <c r="VON161" s="73"/>
      <c r="VOO161" s="73"/>
      <c r="VOP161" s="73"/>
      <c r="VOQ161" s="73"/>
      <c r="VOR161" s="73"/>
      <c r="VOS161" s="73"/>
      <c r="VOT161" s="73"/>
      <c r="VOU161" s="73"/>
      <c r="VOV161" s="73"/>
      <c r="VOW161" s="73"/>
      <c r="VOX161" s="73"/>
      <c r="VOY161" s="73"/>
      <c r="VOZ161" s="73"/>
      <c r="VPA161" s="73"/>
      <c r="VPB161" s="73"/>
      <c r="VPC161" s="73"/>
      <c r="VPD161" s="73"/>
      <c r="VPE161" s="73"/>
      <c r="VPF161" s="73"/>
      <c r="VPG161" s="73"/>
      <c r="VPH161" s="73"/>
      <c r="VPI161" s="73"/>
      <c r="VPJ161" s="73"/>
      <c r="VPK161" s="73"/>
      <c r="VPL161" s="73"/>
      <c r="VPM161" s="73"/>
      <c r="VPN161" s="73"/>
      <c r="VPO161" s="73"/>
      <c r="VPP161" s="73"/>
      <c r="VPQ161" s="73"/>
      <c r="VPR161" s="73"/>
      <c r="VPS161" s="73"/>
      <c r="VPT161" s="73"/>
      <c r="VPU161" s="73"/>
      <c r="VPV161" s="73"/>
      <c r="VPW161" s="73"/>
      <c r="VPX161" s="73"/>
      <c r="VPY161" s="73"/>
      <c r="VPZ161" s="73"/>
      <c r="VQA161" s="73"/>
      <c r="VQB161" s="73"/>
      <c r="VQC161" s="73"/>
      <c r="VQD161" s="73"/>
      <c r="VQE161" s="73"/>
      <c r="VQF161" s="73"/>
      <c r="VQG161" s="73"/>
      <c r="VQH161" s="73"/>
      <c r="VQI161" s="73"/>
      <c r="VQJ161" s="73"/>
      <c r="VQK161" s="73"/>
      <c r="VQL161" s="73"/>
      <c r="VQM161" s="73"/>
      <c r="VQN161" s="73"/>
      <c r="VQO161" s="73"/>
      <c r="VQP161" s="73"/>
      <c r="VQQ161" s="73"/>
      <c r="VQR161" s="73"/>
      <c r="VQS161" s="73"/>
      <c r="VQT161" s="73"/>
      <c r="VQU161" s="73"/>
      <c r="VQV161" s="73"/>
      <c r="VQW161" s="73"/>
      <c r="VQX161" s="73"/>
      <c r="VQY161" s="73"/>
      <c r="VQZ161" s="73"/>
      <c r="VRA161" s="73"/>
      <c r="VRB161" s="73"/>
      <c r="VRC161" s="73"/>
      <c r="VRD161" s="73"/>
      <c r="VRE161" s="73"/>
      <c r="VRF161" s="73"/>
      <c r="VRG161" s="73"/>
      <c r="VRH161" s="73"/>
      <c r="VRI161" s="73"/>
      <c r="VRJ161" s="73"/>
      <c r="VRK161" s="73"/>
      <c r="VRL161" s="73"/>
      <c r="VRM161" s="73"/>
      <c r="VRN161" s="73"/>
      <c r="VRO161" s="73"/>
      <c r="VRP161" s="73"/>
      <c r="VRQ161" s="73"/>
      <c r="VRR161" s="73"/>
      <c r="VRS161" s="73"/>
      <c r="VRT161" s="73"/>
      <c r="VRU161" s="73"/>
      <c r="VRV161" s="73"/>
      <c r="VRW161" s="73"/>
      <c r="VRX161" s="73"/>
      <c r="VRY161" s="73"/>
      <c r="VRZ161" s="73"/>
      <c r="VSA161" s="73"/>
      <c r="VSB161" s="73"/>
      <c r="VSC161" s="73"/>
      <c r="VSD161" s="73"/>
      <c r="VSE161" s="73"/>
      <c r="VSF161" s="73"/>
      <c r="VSG161" s="73"/>
      <c r="VSH161" s="73"/>
      <c r="VSI161" s="73"/>
      <c r="VSJ161" s="73"/>
      <c r="VSK161" s="73"/>
      <c r="VSL161" s="73"/>
      <c r="VSM161" s="73"/>
      <c r="VSN161" s="73"/>
      <c r="VSO161" s="73"/>
      <c r="VSP161" s="73"/>
      <c r="VSQ161" s="73"/>
      <c r="VSR161" s="73"/>
      <c r="VSS161" s="73"/>
      <c r="VST161" s="73"/>
      <c r="VSU161" s="73"/>
      <c r="VSV161" s="73"/>
      <c r="VSW161" s="73"/>
      <c r="VSX161" s="73"/>
      <c r="VSY161" s="73"/>
      <c r="VSZ161" s="73"/>
      <c r="VTA161" s="73"/>
      <c r="VTB161" s="73"/>
      <c r="VTC161" s="73"/>
      <c r="VTD161" s="73"/>
      <c r="VTE161" s="73"/>
      <c r="VTF161" s="73"/>
      <c r="VTG161" s="73"/>
      <c r="VTH161" s="73"/>
      <c r="VTI161" s="73"/>
      <c r="VTJ161" s="73"/>
      <c r="VTK161" s="73"/>
      <c r="VTL161" s="73"/>
      <c r="VTM161" s="73"/>
      <c r="VTN161" s="73"/>
      <c r="VTO161" s="73"/>
      <c r="VTP161" s="73"/>
      <c r="VTQ161" s="73"/>
      <c r="VTR161" s="73"/>
      <c r="VTS161" s="73"/>
      <c r="VTT161" s="73"/>
      <c r="VTU161" s="73"/>
      <c r="VTV161" s="73"/>
      <c r="VTW161" s="73"/>
      <c r="VTX161" s="73"/>
      <c r="VTY161" s="73"/>
      <c r="VTZ161" s="73"/>
      <c r="VUA161" s="73"/>
      <c r="VUB161" s="73"/>
      <c r="VUC161" s="73"/>
      <c r="VUD161" s="73"/>
      <c r="VUE161" s="73"/>
      <c r="VUF161" s="73"/>
      <c r="VUG161" s="73"/>
      <c r="VUH161" s="73"/>
      <c r="VUI161" s="73"/>
      <c r="VUJ161" s="73"/>
      <c r="VUK161" s="73"/>
      <c r="VUL161" s="73"/>
      <c r="VUM161" s="73"/>
      <c r="VUN161" s="73"/>
      <c r="VUO161" s="73"/>
      <c r="VUP161" s="73"/>
      <c r="VUQ161" s="73"/>
      <c r="VUR161" s="73"/>
      <c r="VUS161" s="73"/>
      <c r="VUT161" s="73"/>
      <c r="VUU161" s="73"/>
      <c r="VUV161" s="73"/>
      <c r="VUW161" s="73"/>
      <c r="VUX161" s="73"/>
      <c r="VUY161" s="73"/>
      <c r="VUZ161" s="73"/>
      <c r="VVA161" s="73"/>
      <c r="VVB161" s="73"/>
      <c r="VVC161" s="73"/>
      <c r="VVD161" s="73"/>
      <c r="VVE161" s="73"/>
      <c r="VVF161" s="73"/>
      <c r="VVG161" s="73"/>
      <c r="VVH161" s="73"/>
      <c r="VVI161" s="73"/>
      <c r="VVJ161" s="73"/>
      <c r="VVK161" s="73"/>
      <c r="VVL161" s="73"/>
      <c r="VVM161" s="73"/>
      <c r="VVN161" s="73"/>
      <c r="VVO161" s="73"/>
      <c r="VVP161" s="73"/>
      <c r="VVQ161" s="73"/>
      <c r="VVR161" s="73"/>
      <c r="VVS161" s="73"/>
      <c r="VVT161" s="73"/>
      <c r="VVU161" s="73"/>
      <c r="VVV161" s="73"/>
      <c r="VVW161" s="73"/>
      <c r="VVX161" s="73"/>
      <c r="VVY161" s="73"/>
      <c r="VVZ161" s="73"/>
      <c r="VWA161" s="73"/>
      <c r="VWB161" s="73"/>
      <c r="VWC161" s="73"/>
      <c r="VWD161" s="73"/>
      <c r="VWE161" s="73"/>
      <c r="VWF161" s="73"/>
      <c r="VWG161" s="73"/>
      <c r="VWH161" s="73"/>
      <c r="VWI161" s="73"/>
      <c r="VWJ161" s="73"/>
      <c r="VWK161" s="73"/>
      <c r="VWL161" s="73"/>
      <c r="VWM161" s="73"/>
      <c r="VWN161" s="73"/>
      <c r="VWO161" s="73"/>
      <c r="VWP161" s="73"/>
      <c r="VWQ161" s="73"/>
      <c r="VWR161" s="73"/>
      <c r="VWS161" s="73"/>
      <c r="VWT161" s="73"/>
      <c r="VWU161" s="73"/>
      <c r="VWV161" s="73"/>
      <c r="VWW161" s="73"/>
      <c r="VWX161" s="73"/>
      <c r="VWY161" s="73"/>
      <c r="VWZ161" s="73"/>
      <c r="VXA161" s="73"/>
      <c r="VXB161" s="73"/>
      <c r="VXC161" s="73"/>
      <c r="VXD161" s="73"/>
      <c r="VXE161" s="73"/>
      <c r="VXF161" s="73"/>
      <c r="VXG161" s="73"/>
      <c r="VXH161" s="73"/>
      <c r="VXI161" s="73"/>
      <c r="VXJ161" s="73"/>
      <c r="VXK161" s="73"/>
      <c r="VXL161" s="73"/>
      <c r="VXM161" s="73"/>
      <c r="VXN161" s="73"/>
      <c r="VXO161" s="73"/>
      <c r="VXP161" s="73"/>
      <c r="VXQ161" s="73"/>
      <c r="VXR161" s="73"/>
      <c r="VXS161" s="73"/>
      <c r="VXT161" s="73"/>
      <c r="VXU161" s="73"/>
      <c r="VXV161" s="73"/>
      <c r="VXW161" s="73"/>
      <c r="VXX161" s="73"/>
      <c r="VXY161" s="73"/>
      <c r="VXZ161" s="73"/>
      <c r="VYA161" s="73"/>
      <c r="VYB161" s="73"/>
      <c r="VYC161" s="73"/>
      <c r="VYD161" s="73"/>
      <c r="VYE161" s="73"/>
      <c r="VYF161" s="73"/>
      <c r="VYG161" s="73"/>
      <c r="VYH161" s="73"/>
      <c r="VYI161" s="73"/>
      <c r="VYJ161" s="73"/>
      <c r="VYK161" s="73"/>
      <c r="VYL161" s="73"/>
      <c r="VYM161" s="73"/>
      <c r="VYN161" s="73"/>
      <c r="VYO161" s="73"/>
      <c r="VYP161" s="73"/>
      <c r="VYQ161" s="73"/>
      <c r="VYR161" s="73"/>
      <c r="VYS161" s="73"/>
      <c r="VYT161" s="73"/>
      <c r="VYU161" s="73"/>
      <c r="VYV161" s="73"/>
      <c r="VYW161" s="73"/>
      <c r="VYX161" s="73"/>
      <c r="VYY161" s="73"/>
      <c r="VYZ161" s="73"/>
      <c r="VZA161" s="73"/>
      <c r="VZB161" s="73"/>
      <c r="VZC161" s="73"/>
      <c r="VZD161" s="73"/>
      <c r="VZE161" s="73"/>
      <c r="VZF161" s="73"/>
      <c r="VZG161" s="73"/>
      <c r="VZH161" s="73"/>
      <c r="VZI161" s="73"/>
      <c r="VZJ161" s="73"/>
      <c r="VZK161" s="73"/>
      <c r="VZL161" s="73"/>
      <c r="VZM161" s="73"/>
      <c r="VZN161" s="73"/>
      <c r="VZO161" s="73"/>
      <c r="VZP161" s="73"/>
      <c r="VZQ161" s="73"/>
      <c r="VZR161" s="73"/>
      <c r="VZS161" s="73"/>
      <c r="VZT161" s="73"/>
      <c r="VZU161" s="73"/>
      <c r="VZV161" s="73"/>
      <c r="VZW161" s="73"/>
      <c r="VZX161" s="73"/>
      <c r="VZY161" s="73"/>
      <c r="VZZ161" s="73"/>
      <c r="WAA161" s="73"/>
      <c r="WAB161" s="73"/>
      <c r="WAC161" s="73"/>
      <c r="WAD161" s="73"/>
      <c r="WAE161" s="73"/>
      <c r="WAF161" s="73"/>
      <c r="WAG161" s="73"/>
      <c r="WAH161" s="73"/>
      <c r="WAI161" s="73"/>
      <c r="WAJ161" s="73"/>
      <c r="WAK161" s="73"/>
      <c r="WAL161" s="73"/>
      <c r="WAM161" s="73"/>
      <c r="WAN161" s="73"/>
      <c r="WAO161" s="73"/>
      <c r="WAP161" s="73"/>
      <c r="WAQ161" s="73"/>
      <c r="WAR161" s="73"/>
      <c r="WAS161" s="73"/>
      <c r="WAT161" s="73"/>
      <c r="WAU161" s="73"/>
      <c r="WAV161" s="73"/>
      <c r="WAW161" s="73"/>
      <c r="WAX161" s="73"/>
      <c r="WAY161" s="73"/>
      <c r="WAZ161" s="73"/>
      <c r="WBA161" s="73"/>
      <c r="WBB161" s="73"/>
      <c r="WBC161" s="73"/>
      <c r="WBD161" s="73"/>
      <c r="WBE161" s="73"/>
      <c r="WBF161" s="73"/>
      <c r="WBG161" s="73"/>
      <c r="WBH161" s="73"/>
      <c r="WBI161" s="73"/>
      <c r="WBJ161" s="73"/>
      <c r="WBK161" s="73"/>
      <c r="WBL161" s="73"/>
      <c r="WBM161" s="73"/>
      <c r="WBN161" s="73"/>
      <c r="WBO161" s="73"/>
      <c r="WBP161" s="73"/>
      <c r="WBQ161" s="73"/>
      <c r="WBR161" s="73"/>
      <c r="WBS161" s="73"/>
      <c r="WBT161" s="73"/>
      <c r="WBU161" s="73"/>
      <c r="WBV161" s="73"/>
      <c r="WBW161" s="73"/>
      <c r="WBX161" s="73"/>
      <c r="WBY161" s="73"/>
      <c r="WBZ161" s="73"/>
      <c r="WCA161" s="73"/>
      <c r="WCB161" s="73"/>
      <c r="WCC161" s="73"/>
      <c r="WCD161" s="73"/>
      <c r="WCE161" s="73"/>
      <c r="WCF161" s="73"/>
      <c r="WCG161" s="73"/>
      <c r="WCH161" s="73"/>
      <c r="WCI161" s="73"/>
      <c r="WCJ161" s="73"/>
      <c r="WCK161" s="73"/>
      <c r="WCL161" s="73"/>
      <c r="WCM161" s="73"/>
      <c r="WCN161" s="73"/>
      <c r="WCO161" s="73"/>
      <c r="WCP161" s="73"/>
      <c r="WCQ161" s="73"/>
      <c r="WCR161" s="73"/>
      <c r="WCS161" s="73"/>
      <c r="WCT161" s="73"/>
      <c r="WCU161" s="73"/>
      <c r="WCV161" s="73"/>
      <c r="WCW161" s="73"/>
      <c r="WCX161" s="73"/>
      <c r="WCY161" s="73"/>
      <c r="WCZ161" s="73"/>
      <c r="WDA161" s="73"/>
      <c r="WDB161" s="73"/>
      <c r="WDC161" s="73"/>
      <c r="WDD161" s="73"/>
      <c r="WDE161" s="73"/>
      <c r="WDF161" s="73"/>
      <c r="WDG161" s="73"/>
      <c r="WDH161" s="73"/>
      <c r="WDI161" s="73"/>
      <c r="WDJ161" s="73"/>
      <c r="WDK161" s="73"/>
      <c r="WDL161" s="73"/>
      <c r="WDM161" s="73"/>
      <c r="WDN161" s="73"/>
      <c r="WDO161" s="73"/>
      <c r="WDP161" s="73"/>
      <c r="WDQ161" s="73"/>
      <c r="WDR161" s="73"/>
      <c r="WDS161" s="73"/>
      <c r="WDT161" s="73"/>
      <c r="WDU161" s="73"/>
      <c r="WDV161" s="73"/>
      <c r="WDW161" s="73"/>
      <c r="WDX161" s="73"/>
      <c r="WDY161" s="73"/>
      <c r="WDZ161" s="73"/>
      <c r="WEA161" s="73"/>
      <c r="WEB161" s="73"/>
      <c r="WEC161" s="73"/>
      <c r="WED161" s="73"/>
      <c r="WEE161" s="73"/>
      <c r="WEF161" s="73"/>
      <c r="WEG161" s="73"/>
      <c r="WEH161" s="73"/>
      <c r="WEI161" s="73"/>
      <c r="WEJ161" s="73"/>
      <c r="WEK161" s="73"/>
      <c r="WEL161" s="73"/>
      <c r="WEM161" s="73"/>
      <c r="WEN161" s="73"/>
      <c r="WEO161" s="73"/>
      <c r="WEP161" s="73"/>
      <c r="WEQ161" s="73"/>
      <c r="WER161" s="73"/>
      <c r="WES161" s="73"/>
      <c r="WET161" s="73"/>
      <c r="WEU161" s="73"/>
      <c r="WEV161" s="73"/>
      <c r="WEW161" s="73"/>
      <c r="WEX161" s="73"/>
      <c r="WEY161" s="73"/>
      <c r="WEZ161" s="73"/>
      <c r="WFA161" s="73"/>
      <c r="WFB161" s="73"/>
      <c r="WFC161" s="73"/>
      <c r="WFD161" s="73"/>
      <c r="WFE161" s="73"/>
      <c r="WFF161" s="73"/>
      <c r="WFG161" s="73"/>
      <c r="WFH161" s="73"/>
      <c r="WFI161" s="73"/>
      <c r="WFJ161" s="73"/>
      <c r="WFK161" s="73"/>
      <c r="WFL161" s="73"/>
      <c r="WFM161" s="73"/>
      <c r="WFN161" s="73"/>
      <c r="WFO161" s="73"/>
      <c r="WFP161" s="73"/>
      <c r="WFQ161" s="73"/>
      <c r="WFR161" s="73"/>
      <c r="WFS161" s="73"/>
      <c r="WFT161" s="73"/>
      <c r="WFU161" s="73"/>
      <c r="WFV161" s="73"/>
      <c r="WFW161" s="73"/>
      <c r="WFX161" s="73"/>
      <c r="WFY161" s="73"/>
      <c r="WFZ161" s="73"/>
      <c r="WGA161" s="73"/>
      <c r="WGB161" s="73"/>
      <c r="WGC161" s="73"/>
      <c r="WGD161" s="73"/>
      <c r="WGE161" s="73"/>
      <c r="WGF161" s="73"/>
      <c r="WGG161" s="73"/>
      <c r="WGH161" s="73"/>
      <c r="WGI161" s="73"/>
      <c r="WGJ161" s="73"/>
      <c r="WGK161" s="73"/>
      <c r="WGL161" s="73"/>
      <c r="WGM161" s="73"/>
      <c r="WGN161" s="73"/>
      <c r="WGO161" s="73"/>
      <c r="WGP161" s="73"/>
      <c r="WGQ161" s="73"/>
      <c r="WGR161" s="73"/>
      <c r="WGS161" s="73"/>
      <c r="WGT161" s="73"/>
      <c r="WGU161" s="73"/>
      <c r="WGV161" s="73"/>
      <c r="WGW161" s="73"/>
      <c r="WGX161" s="73"/>
      <c r="WGY161" s="73"/>
      <c r="WGZ161" s="73"/>
      <c r="WHA161" s="73"/>
      <c r="WHB161" s="73"/>
      <c r="WHC161" s="73"/>
      <c r="WHD161" s="73"/>
      <c r="WHE161" s="73"/>
      <c r="WHF161" s="73"/>
      <c r="WHG161" s="73"/>
      <c r="WHH161" s="73"/>
      <c r="WHI161" s="73"/>
      <c r="WHJ161" s="73"/>
      <c r="WHK161" s="73"/>
      <c r="WHL161" s="73"/>
      <c r="WHM161" s="73"/>
      <c r="WHN161" s="73"/>
      <c r="WHO161" s="73"/>
      <c r="WHP161" s="73"/>
      <c r="WHQ161" s="73"/>
      <c r="WHR161" s="73"/>
      <c r="WHS161" s="73"/>
      <c r="WHT161" s="73"/>
      <c r="WHU161" s="73"/>
      <c r="WHV161" s="73"/>
      <c r="WHW161" s="73"/>
      <c r="WHX161" s="73"/>
      <c r="WHY161" s="73"/>
      <c r="WHZ161" s="73"/>
      <c r="WIA161" s="73"/>
      <c r="WIB161" s="73"/>
      <c r="WIC161" s="73"/>
      <c r="WID161" s="73"/>
      <c r="WIE161" s="73"/>
      <c r="WIF161" s="73"/>
      <c r="WIG161" s="73"/>
      <c r="WIH161" s="73"/>
      <c r="WII161" s="73"/>
      <c r="WIJ161" s="73"/>
      <c r="WIK161" s="73"/>
      <c r="WIL161" s="73"/>
      <c r="WIM161" s="73"/>
      <c r="WIN161" s="73"/>
      <c r="WIO161" s="73"/>
      <c r="WIP161" s="73"/>
      <c r="WIQ161" s="73"/>
      <c r="WIR161" s="73"/>
      <c r="WIS161" s="73"/>
      <c r="WIT161" s="73"/>
      <c r="WIU161" s="73"/>
      <c r="WIV161" s="73"/>
      <c r="WIW161" s="73"/>
      <c r="WIX161" s="73"/>
      <c r="WIY161" s="73"/>
      <c r="WIZ161" s="73"/>
      <c r="WJA161" s="73"/>
      <c r="WJB161" s="73"/>
      <c r="WJC161" s="73"/>
      <c r="WJD161" s="73"/>
      <c r="WJE161" s="73"/>
      <c r="WJF161" s="73"/>
      <c r="WJG161" s="73"/>
      <c r="WJH161" s="73"/>
      <c r="WJI161" s="73"/>
      <c r="WJJ161" s="73"/>
      <c r="WJK161" s="73"/>
      <c r="WJL161" s="73"/>
      <c r="WJM161" s="73"/>
      <c r="WJN161" s="73"/>
      <c r="WJO161" s="73"/>
      <c r="WJP161" s="73"/>
      <c r="WJQ161" s="73"/>
      <c r="WJR161" s="73"/>
      <c r="WJS161" s="73"/>
      <c r="WJT161" s="73"/>
      <c r="WJU161" s="73"/>
      <c r="WJV161" s="73"/>
      <c r="WJW161" s="73"/>
      <c r="WJX161" s="73"/>
      <c r="WJY161" s="73"/>
      <c r="WJZ161" s="73"/>
      <c r="WKA161" s="73"/>
      <c r="WKB161" s="73"/>
      <c r="WKC161" s="73"/>
      <c r="WKD161" s="73"/>
      <c r="WKE161" s="73"/>
      <c r="WKF161" s="73"/>
      <c r="WKG161" s="73"/>
      <c r="WKH161" s="73"/>
      <c r="WKI161" s="73"/>
      <c r="WKJ161" s="73"/>
      <c r="WKK161" s="73"/>
      <c r="WKL161" s="73"/>
      <c r="WKM161" s="73"/>
      <c r="WKN161" s="73"/>
      <c r="WKO161" s="73"/>
      <c r="WKP161" s="73"/>
      <c r="WKQ161" s="73"/>
      <c r="WKR161" s="73"/>
      <c r="WKS161" s="73"/>
      <c r="WKT161" s="73"/>
      <c r="WKU161" s="73"/>
      <c r="WKV161" s="73"/>
      <c r="WKW161" s="73"/>
      <c r="WKX161" s="73"/>
      <c r="WKY161" s="73"/>
      <c r="WKZ161" s="73"/>
      <c r="WLA161" s="73"/>
      <c r="WLB161" s="73"/>
      <c r="WLC161" s="73"/>
      <c r="WLD161" s="73"/>
      <c r="WLE161" s="73"/>
      <c r="WLF161" s="73"/>
      <c r="WLG161" s="73"/>
      <c r="WLH161" s="73"/>
      <c r="WLI161" s="73"/>
      <c r="WLJ161" s="73"/>
      <c r="WLK161" s="73"/>
      <c r="WLL161" s="73"/>
      <c r="WLM161" s="73"/>
      <c r="WLN161" s="73"/>
      <c r="WLO161" s="73"/>
      <c r="WLP161" s="73"/>
      <c r="WLQ161" s="73"/>
      <c r="WLR161" s="73"/>
      <c r="WLS161" s="73"/>
      <c r="WLT161" s="73"/>
      <c r="WLU161" s="73"/>
      <c r="WLV161" s="73"/>
      <c r="WLW161" s="73"/>
      <c r="WLX161" s="73"/>
      <c r="WLY161" s="73"/>
      <c r="WLZ161" s="73"/>
      <c r="WMA161" s="73"/>
      <c r="WMB161" s="73"/>
      <c r="WMC161" s="73"/>
      <c r="WMD161" s="73"/>
      <c r="WME161" s="73"/>
      <c r="WMF161" s="73"/>
      <c r="WMG161" s="73"/>
      <c r="WMH161" s="73"/>
      <c r="WMI161" s="73"/>
      <c r="WMJ161" s="73"/>
      <c r="WMK161" s="73"/>
      <c r="WML161" s="73"/>
      <c r="WMM161" s="73"/>
      <c r="WMN161" s="73"/>
      <c r="WMO161" s="73"/>
      <c r="WMP161" s="73"/>
      <c r="WMQ161" s="73"/>
      <c r="WMR161" s="73"/>
      <c r="WMS161" s="73"/>
      <c r="WMT161" s="73"/>
      <c r="WMU161" s="73"/>
      <c r="WMV161" s="73"/>
      <c r="WMW161" s="73"/>
      <c r="WMX161" s="73"/>
      <c r="WMY161" s="73"/>
      <c r="WMZ161" s="73"/>
      <c r="WNA161" s="73"/>
      <c r="WNB161" s="73"/>
      <c r="WNC161" s="73"/>
      <c r="WND161" s="73"/>
      <c r="WNE161" s="73"/>
      <c r="WNF161" s="73"/>
      <c r="WNG161" s="73"/>
      <c r="WNH161" s="73"/>
      <c r="WNI161" s="73"/>
      <c r="WNJ161" s="73"/>
      <c r="WNK161" s="73"/>
      <c r="WNL161" s="73"/>
      <c r="WNM161" s="73"/>
      <c r="WNN161" s="73"/>
      <c r="WNO161" s="73"/>
      <c r="WNP161" s="73"/>
      <c r="WNQ161" s="73"/>
      <c r="WNR161" s="73"/>
      <c r="WNS161" s="73"/>
      <c r="WNT161" s="73"/>
      <c r="WNU161" s="73"/>
      <c r="WNV161" s="73"/>
      <c r="WNW161" s="73"/>
      <c r="WNX161" s="73"/>
      <c r="WNY161" s="73"/>
      <c r="WNZ161" s="73"/>
      <c r="WOA161" s="73"/>
      <c r="WOB161" s="73"/>
      <c r="WOC161" s="73"/>
      <c r="WOD161" s="73"/>
      <c r="WOE161" s="73"/>
      <c r="WOF161" s="73"/>
      <c r="WOG161" s="73"/>
      <c r="WOH161" s="73"/>
      <c r="WOI161" s="73"/>
      <c r="WOJ161" s="73"/>
      <c r="WOK161" s="73"/>
      <c r="WOL161" s="73"/>
      <c r="WOM161" s="73"/>
      <c r="WON161" s="73"/>
      <c r="WOO161" s="73"/>
      <c r="WOP161" s="73"/>
      <c r="WOQ161" s="73"/>
      <c r="WOR161" s="73"/>
      <c r="WOS161" s="73"/>
      <c r="WOT161" s="73"/>
      <c r="WOU161" s="73"/>
      <c r="WOV161" s="73"/>
      <c r="WOW161" s="73"/>
      <c r="WOX161" s="73"/>
      <c r="WOY161" s="73"/>
      <c r="WOZ161" s="73"/>
      <c r="WPA161" s="73"/>
      <c r="WPB161" s="73"/>
      <c r="WPC161" s="73"/>
      <c r="WPD161" s="73"/>
      <c r="WPE161" s="73"/>
      <c r="WPF161" s="73"/>
      <c r="WPG161" s="73"/>
      <c r="WPH161" s="73"/>
      <c r="WPI161" s="73"/>
      <c r="WPJ161" s="73"/>
      <c r="WPK161" s="73"/>
      <c r="WPL161" s="73"/>
      <c r="WPM161" s="73"/>
      <c r="WPN161" s="73"/>
      <c r="WPO161" s="73"/>
      <c r="WPP161" s="73"/>
      <c r="WPQ161" s="73"/>
      <c r="WPR161" s="73"/>
      <c r="WPS161" s="73"/>
      <c r="WPT161" s="73"/>
      <c r="WPU161" s="73"/>
      <c r="WPV161" s="73"/>
      <c r="WPW161" s="73"/>
      <c r="WPX161" s="73"/>
      <c r="WPY161" s="73"/>
      <c r="WPZ161" s="73"/>
      <c r="WQA161" s="73"/>
      <c r="WQB161" s="73"/>
      <c r="WQC161" s="73"/>
      <c r="WQD161" s="73"/>
      <c r="WQE161" s="73"/>
      <c r="WQF161" s="73"/>
      <c r="WQG161" s="73"/>
      <c r="WQH161" s="73"/>
      <c r="WQI161" s="73"/>
      <c r="WQJ161" s="73"/>
      <c r="WQK161" s="73"/>
      <c r="WQL161" s="73"/>
      <c r="WQM161" s="73"/>
      <c r="WQN161" s="73"/>
      <c r="WQO161" s="73"/>
      <c r="WQP161" s="73"/>
      <c r="WQQ161" s="73"/>
      <c r="WQR161" s="73"/>
      <c r="WQS161" s="73"/>
      <c r="WQT161" s="73"/>
      <c r="WQU161" s="73"/>
      <c r="WQV161" s="73"/>
      <c r="WQW161" s="73"/>
      <c r="WQX161" s="73"/>
      <c r="WQY161" s="73"/>
      <c r="WQZ161" s="73"/>
      <c r="WRA161" s="73"/>
      <c r="WRB161" s="73"/>
      <c r="WRC161" s="73"/>
      <c r="WRD161" s="73"/>
      <c r="WRE161" s="73"/>
      <c r="WRF161" s="73"/>
      <c r="WRG161" s="73"/>
      <c r="WRH161" s="73"/>
      <c r="WRI161" s="73"/>
      <c r="WRJ161" s="73"/>
      <c r="WRK161" s="73"/>
      <c r="WRL161" s="73"/>
      <c r="WRM161" s="73"/>
      <c r="WRN161" s="73"/>
      <c r="WRO161" s="73"/>
      <c r="WRP161" s="73"/>
      <c r="WRQ161" s="73"/>
      <c r="WRR161" s="73"/>
      <c r="WRS161" s="73"/>
      <c r="WRT161" s="73"/>
      <c r="WRU161" s="73"/>
      <c r="WRV161" s="73"/>
      <c r="WRW161" s="73"/>
      <c r="WRX161" s="73"/>
      <c r="WRY161" s="73"/>
      <c r="WRZ161" s="73"/>
      <c r="WSA161" s="73"/>
      <c r="WSB161" s="73"/>
      <c r="WSC161" s="73"/>
      <c r="WSD161" s="73"/>
      <c r="WSE161" s="73"/>
      <c r="WSF161" s="73"/>
      <c r="WSG161" s="73"/>
      <c r="WSH161" s="73"/>
      <c r="WSI161" s="73"/>
      <c r="WSJ161" s="73"/>
      <c r="WSK161" s="73"/>
      <c r="WSL161" s="73"/>
      <c r="WSM161" s="73"/>
      <c r="WSN161" s="73"/>
      <c r="WSO161" s="73"/>
      <c r="WSP161" s="73"/>
      <c r="WSQ161" s="73"/>
      <c r="WSR161" s="73"/>
      <c r="WSS161" s="73"/>
      <c r="WST161" s="73"/>
      <c r="WSU161" s="73"/>
      <c r="WSV161" s="73"/>
      <c r="WSW161" s="73"/>
      <c r="WSX161" s="73"/>
      <c r="WSY161" s="73"/>
      <c r="WSZ161" s="73"/>
      <c r="WTA161" s="73"/>
      <c r="WTB161" s="73"/>
      <c r="WTC161" s="73"/>
      <c r="WTD161" s="73"/>
      <c r="WTE161" s="73"/>
      <c r="WTF161" s="73"/>
      <c r="WTG161" s="73"/>
      <c r="WTH161" s="73"/>
      <c r="WTI161" s="73"/>
      <c r="WTJ161" s="73"/>
      <c r="WTK161" s="73"/>
      <c r="WTL161" s="73"/>
      <c r="WTM161" s="73"/>
      <c r="WTN161" s="73"/>
      <c r="WTO161" s="73"/>
      <c r="WTP161" s="73"/>
      <c r="WTQ161" s="73"/>
      <c r="WTR161" s="73"/>
      <c r="WTS161" s="73"/>
      <c r="WTT161" s="73"/>
      <c r="WTU161" s="73"/>
      <c r="WTV161" s="73"/>
      <c r="WTW161" s="73"/>
      <c r="WTX161" s="73"/>
      <c r="WTY161" s="73"/>
      <c r="WTZ161" s="73"/>
      <c r="WUA161" s="73"/>
      <c r="WUB161" s="73"/>
      <c r="WUC161" s="73"/>
      <c r="WUD161" s="73"/>
      <c r="WUE161" s="73"/>
      <c r="WUF161" s="73"/>
      <c r="WUG161" s="73"/>
      <c r="WUH161" s="73"/>
      <c r="WUI161" s="73"/>
      <c r="WUJ161" s="73"/>
      <c r="WUK161" s="73"/>
      <c r="WUL161" s="73"/>
      <c r="WUM161" s="73"/>
      <c r="WUN161" s="73"/>
      <c r="WUO161" s="73"/>
      <c r="WUP161" s="73"/>
      <c r="WUQ161" s="73"/>
      <c r="WUR161" s="73"/>
      <c r="WUS161" s="73"/>
      <c r="WUT161" s="73"/>
      <c r="WUU161" s="73"/>
      <c r="WUV161" s="73"/>
      <c r="WUW161" s="73"/>
      <c r="WUX161" s="73"/>
      <c r="WUY161" s="73"/>
      <c r="WUZ161" s="73"/>
      <c r="WVA161" s="73"/>
      <c r="WVB161" s="73"/>
      <c r="WVC161" s="73"/>
      <c r="WVD161" s="73"/>
      <c r="WVE161" s="73"/>
      <c r="WVF161" s="73"/>
      <c r="WVG161" s="73"/>
      <c r="WVH161" s="73"/>
      <c r="WVI161" s="73"/>
      <c r="WVJ161" s="73"/>
      <c r="WVK161" s="73"/>
      <c r="WVL161" s="73"/>
      <c r="WVM161" s="73"/>
      <c r="WVN161" s="73"/>
      <c r="WVO161" s="73"/>
      <c r="WVP161" s="73"/>
      <c r="WVQ161" s="73"/>
      <c r="WVR161" s="73"/>
      <c r="WVS161" s="73"/>
      <c r="WVT161" s="73"/>
      <c r="WVU161" s="73"/>
      <c r="WVV161" s="73"/>
      <c r="WVW161" s="73"/>
      <c r="WVX161" s="73"/>
      <c r="WVY161" s="73"/>
      <c r="WVZ161" s="73"/>
      <c r="WWA161" s="73"/>
      <c r="WWB161" s="73"/>
      <c r="WWC161" s="73"/>
      <c r="WWD161" s="73"/>
      <c r="WWE161" s="73"/>
      <c r="WWF161" s="73"/>
      <c r="WWG161" s="73"/>
      <c r="WWH161" s="73"/>
      <c r="WWI161" s="73"/>
      <c r="WWJ161" s="73"/>
      <c r="WWK161" s="73"/>
      <c r="WWL161" s="73"/>
      <c r="WWM161" s="73"/>
      <c r="WWN161" s="73"/>
      <c r="WWO161" s="73"/>
      <c r="WWP161" s="73"/>
      <c r="WWQ161" s="73"/>
      <c r="WWR161" s="73"/>
      <c r="WWS161" s="73"/>
      <c r="WWT161" s="73"/>
      <c r="WWU161" s="73"/>
      <c r="WWV161" s="73"/>
      <c r="WWW161" s="73"/>
      <c r="WWX161" s="73"/>
      <c r="WWY161" s="73"/>
      <c r="WWZ161" s="73"/>
      <c r="WXA161" s="73"/>
      <c r="WXB161" s="73"/>
      <c r="WXC161" s="73"/>
      <c r="WXD161" s="73"/>
      <c r="WXE161" s="73"/>
      <c r="WXF161" s="73"/>
      <c r="WXG161" s="73"/>
      <c r="WXH161" s="73"/>
      <c r="WXI161" s="73"/>
      <c r="WXJ161" s="73"/>
      <c r="WXK161" s="73"/>
      <c r="WXL161" s="73"/>
      <c r="WXM161" s="73"/>
      <c r="WXN161" s="73"/>
      <c r="WXO161" s="73"/>
      <c r="WXP161" s="73"/>
      <c r="WXQ161" s="73"/>
      <c r="WXR161" s="73"/>
      <c r="WXS161" s="73"/>
      <c r="WXT161" s="73"/>
      <c r="WXU161" s="73"/>
      <c r="WXV161" s="73"/>
      <c r="WXW161" s="73"/>
      <c r="WXX161" s="73"/>
      <c r="WXY161" s="73"/>
      <c r="WXZ161" s="73"/>
      <c r="WYA161" s="73"/>
      <c r="WYB161" s="73"/>
      <c r="WYC161" s="73"/>
      <c r="WYD161" s="73"/>
      <c r="WYE161" s="73"/>
      <c r="WYF161" s="73"/>
      <c r="WYG161" s="73"/>
      <c r="WYH161" s="73"/>
      <c r="WYI161" s="73"/>
      <c r="WYJ161" s="73"/>
      <c r="WYK161" s="73"/>
      <c r="WYL161" s="73"/>
      <c r="WYM161" s="73"/>
      <c r="WYN161" s="73"/>
      <c r="WYO161" s="73"/>
      <c r="WYP161" s="73"/>
      <c r="WYQ161" s="73"/>
      <c r="WYR161" s="73"/>
      <c r="WYS161" s="73"/>
      <c r="WYT161" s="73"/>
      <c r="WYU161" s="73"/>
      <c r="WYV161" s="73"/>
      <c r="WYW161" s="73"/>
      <c r="WYX161" s="73"/>
      <c r="WYY161" s="73"/>
      <c r="WYZ161" s="73"/>
      <c r="WZA161" s="73"/>
      <c r="WZB161" s="73"/>
      <c r="WZC161" s="73"/>
      <c r="WZD161" s="73"/>
      <c r="WZE161" s="73"/>
      <c r="WZF161" s="73"/>
      <c r="WZG161" s="73"/>
      <c r="WZH161" s="73"/>
      <c r="WZI161" s="73"/>
      <c r="WZJ161" s="73"/>
      <c r="WZK161" s="73"/>
      <c r="WZL161" s="73"/>
      <c r="WZM161" s="73"/>
      <c r="WZN161" s="73"/>
      <c r="WZO161" s="73"/>
      <c r="WZP161" s="73"/>
      <c r="WZQ161" s="73"/>
      <c r="WZR161" s="73"/>
      <c r="WZS161" s="73"/>
      <c r="WZT161" s="73"/>
      <c r="WZU161" s="73"/>
      <c r="WZV161" s="73"/>
      <c r="WZW161" s="73"/>
      <c r="WZX161" s="73"/>
      <c r="WZY161" s="73"/>
      <c r="WZZ161" s="73"/>
      <c r="XAA161" s="73"/>
      <c r="XAB161" s="73"/>
      <c r="XAC161" s="73"/>
      <c r="XAD161" s="73"/>
      <c r="XAE161" s="73"/>
      <c r="XAF161" s="73"/>
      <c r="XAG161" s="73"/>
      <c r="XAH161" s="73"/>
      <c r="XAI161" s="73"/>
      <c r="XAJ161" s="73"/>
      <c r="XAK161" s="73"/>
      <c r="XAL161" s="73"/>
      <c r="XAM161" s="73"/>
      <c r="XAN161" s="73"/>
      <c r="XAO161" s="73"/>
      <c r="XAP161" s="73"/>
      <c r="XAQ161" s="73"/>
      <c r="XAR161" s="73"/>
      <c r="XAS161" s="73"/>
      <c r="XAT161" s="73"/>
      <c r="XAU161" s="73"/>
      <c r="XAV161" s="73"/>
      <c r="XAW161" s="73"/>
      <c r="XAX161" s="73"/>
      <c r="XAY161" s="73"/>
      <c r="XAZ161" s="73"/>
      <c r="XBA161" s="73"/>
      <c r="XBB161" s="73"/>
      <c r="XBC161" s="73"/>
      <c r="XBD161" s="73"/>
      <c r="XBE161" s="73"/>
      <c r="XBF161" s="73"/>
      <c r="XBG161" s="73"/>
      <c r="XBH161" s="73"/>
      <c r="XBI161" s="73"/>
      <c r="XBJ161" s="73"/>
      <c r="XBK161" s="73"/>
      <c r="XBL161" s="73"/>
      <c r="XBM161" s="73"/>
      <c r="XBN161" s="73"/>
      <c r="XBO161" s="73"/>
      <c r="XBP161" s="73"/>
      <c r="XBQ161" s="73"/>
      <c r="XBR161" s="73"/>
      <c r="XBS161" s="73"/>
      <c r="XBT161" s="73"/>
      <c r="XBU161" s="73"/>
      <c r="XBV161" s="73"/>
      <c r="XBW161" s="73"/>
      <c r="XBX161" s="73"/>
      <c r="XBY161" s="73"/>
      <c r="XBZ161" s="73"/>
      <c r="XCA161" s="73"/>
      <c r="XCB161" s="73"/>
      <c r="XCC161" s="73"/>
      <c r="XCD161" s="73"/>
      <c r="XCE161" s="73"/>
      <c r="XCF161" s="73"/>
      <c r="XCG161" s="73"/>
      <c r="XCH161" s="73"/>
      <c r="XCI161" s="73"/>
      <c r="XCJ161" s="73"/>
      <c r="XCK161" s="73"/>
      <c r="XCL161" s="73"/>
      <c r="XCM161" s="73"/>
      <c r="XCN161" s="73"/>
      <c r="XCO161" s="73"/>
      <c r="XCP161" s="73"/>
      <c r="XCQ161" s="73"/>
      <c r="XCR161" s="73"/>
      <c r="XCS161" s="73"/>
      <c r="XCT161" s="73"/>
      <c r="XCU161" s="73"/>
      <c r="XCV161" s="73"/>
      <c r="XCW161" s="73"/>
      <c r="XCX161" s="73"/>
      <c r="XCY161" s="73"/>
      <c r="XCZ161" s="73"/>
      <c r="XDA161" s="73"/>
      <c r="XDB161" s="73"/>
      <c r="XDC161" s="73"/>
      <c r="XDD161" s="73"/>
      <c r="XDE161" s="73"/>
      <c r="XDF161" s="73"/>
      <c r="XDG161" s="73"/>
      <c r="XDH161" s="73"/>
      <c r="XDI161" s="73"/>
      <c r="XDJ161" s="73"/>
      <c r="XDK161" s="73"/>
      <c r="XDL161" s="73"/>
      <c r="XDM161" s="73"/>
      <c r="XDN161" s="73"/>
      <c r="XDO161" s="73"/>
      <c r="XDP161" s="73"/>
      <c r="XDQ161" s="73"/>
      <c r="XDR161" s="73"/>
      <c r="XDS161" s="73"/>
      <c r="XDT161" s="73"/>
      <c r="XDU161" s="73"/>
      <c r="XDV161" s="73"/>
      <c r="XDW161" s="73"/>
      <c r="XDX161" s="73"/>
      <c r="XDY161" s="73"/>
      <c r="XDZ161" s="73"/>
      <c r="XEA161" s="73"/>
      <c r="XEB161" s="73"/>
      <c r="XEC161" s="73"/>
      <c r="XED161" s="73"/>
      <c r="XEE161" s="73"/>
      <c r="XEF161" s="73"/>
      <c r="XEG161" s="73"/>
      <c r="XEH161" s="73"/>
      <c r="XEI161" s="73"/>
      <c r="XEJ161" s="73"/>
      <c r="XEK161" s="73"/>
      <c r="XEL161" s="73"/>
      <c r="XEM161" s="73"/>
      <c r="XEN161" s="73"/>
      <c r="XEO161" s="73"/>
      <c r="XEP161" s="73"/>
      <c r="XEQ161" s="73"/>
      <c r="XER161" s="73"/>
      <c r="XES161" s="73"/>
      <c r="XET161" s="73"/>
      <c r="XEU161" s="73"/>
      <c r="XEV161" s="73"/>
      <c r="XEW161" s="73"/>
    </row>
    <row r="162" spans="1:16377" s="268" customFormat="1" ht="28.5" thickBot="1">
      <c r="A162" s="65"/>
      <c r="B162" s="267" t="s">
        <v>361</v>
      </c>
      <c r="C162" s="343"/>
      <c r="D162" s="444" t="s">
        <v>350</v>
      </c>
      <c r="E162" s="267" t="s">
        <v>300</v>
      </c>
      <c r="F162" s="339">
        <f>F143</f>
        <v>48029</v>
      </c>
      <c r="G162" s="339">
        <f t="shared" ref="G162:AI162" si="28">G143</f>
        <v>48395</v>
      </c>
      <c r="H162" s="339">
        <f t="shared" si="28"/>
        <v>48760</v>
      </c>
      <c r="I162" s="339">
        <f t="shared" si="28"/>
        <v>49125</v>
      </c>
      <c r="J162" s="339">
        <f t="shared" si="28"/>
        <v>49490</v>
      </c>
      <c r="K162" s="339">
        <f t="shared" si="28"/>
        <v>49856</v>
      </c>
      <c r="L162" s="339">
        <f t="shared" si="28"/>
        <v>50221</v>
      </c>
      <c r="M162" s="339">
        <f t="shared" si="28"/>
        <v>50586</v>
      </c>
      <c r="N162" s="339">
        <f t="shared" si="28"/>
        <v>50951</v>
      </c>
      <c r="O162" s="339">
        <f t="shared" si="28"/>
        <v>51317</v>
      </c>
      <c r="P162" s="339">
        <f t="shared" si="28"/>
        <v>0</v>
      </c>
      <c r="Q162" s="339">
        <f t="shared" si="28"/>
        <v>0</v>
      </c>
      <c r="R162" s="339">
        <f t="shared" si="28"/>
        <v>0</v>
      </c>
      <c r="S162" s="339">
        <f t="shared" si="28"/>
        <v>0</v>
      </c>
      <c r="T162" s="339">
        <f t="shared" si="28"/>
        <v>0</v>
      </c>
      <c r="U162" s="339">
        <f t="shared" si="28"/>
        <v>0</v>
      </c>
      <c r="V162" s="339">
        <f t="shared" si="28"/>
        <v>0</v>
      </c>
      <c r="W162" s="339">
        <f t="shared" si="28"/>
        <v>0</v>
      </c>
      <c r="X162" s="339">
        <f t="shared" si="28"/>
        <v>0</v>
      </c>
      <c r="Y162" s="339">
        <f t="shared" si="28"/>
        <v>0</v>
      </c>
      <c r="Z162" s="339">
        <f t="shared" si="28"/>
        <v>0</v>
      </c>
      <c r="AA162" s="339">
        <f t="shared" si="28"/>
        <v>0</v>
      </c>
      <c r="AB162" s="339">
        <f t="shared" si="28"/>
        <v>0</v>
      </c>
      <c r="AC162" s="339">
        <f t="shared" si="28"/>
        <v>0</v>
      </c>
      <c r="AD162" s="339">
        <f t="shared" si="28"/>
        <v>0</v>
      </c>
      <c r="AE162" s="339">
        <f t="shared" si="28"/>
        <v>0</v>
      </c>
      <c r="AF162" s="339">
        <f t="shared" si="28"/>
        <v>0</v>
      </c>
      <c r="AG162" s="339">
        <f t="shared" si="28"/>
        <v>0</v>
      </c>
      <c r="AH162" s="339">
        <f t="shared" si="28"/>
        <v>0</v>
      </c>
      <c r="AI162" s="339">
        <f t="shared" si="28"/>
        <v>0</v>
      </c>
      <c r="AJ162" s="269"/>
      <c r="AK162" s="269"/>
      <c r="AL162" s="269"/>
      <c r="AM162" s="269"/>
      <c r="AN162" s="269"/>
      <c r="AO162" s="269"/>
      <c r="AP162" s="269"/>
      <c r="AQ162" s="269"/>
      <c r="AR162" s="269"/>
      <c r="AS162" s="269"/>
      <c r="AT162" s="269"/>
      <c r="AU162" s="269"/>
      <c r="AV162" s="269"/>
      <c r="AW162" s="269"/>
      <c r="AX162" s="269"/>
      <c r="AY162" s="269"/>
      <c r="AZ162" s="269"/>
      <c r="BA162" s="269"/>
      <c r="BB162" s="269"/>
      <c r="BC162" s="269"/>
      <c r="BD162" s="269"/>
      <c r="BE162" s="269"/>
      <c r="BF162" s="269"/>
      <c r="BG162" s="269"/>
      <c r="BH162" s="269"/>
      <c r="BI162" s="269"/>
      <c r="BJ162" s="269"/>
      <c r="BK162" s="269"/>
      <c r="BL162" s="269"/>
      <c r="BM162" s="269"/>
      <c r="BN162" s="269"/>
      <c r="BO162" s="269"/>
      <c r="BP162" s="269"/>
      <c r="BQ162" s="269"/>
      <c r="BR162" s="269"/>
      <c r="BS162" s="269"/>
      <c r="BT162" s="269"/>
      <c r="BU162" s="269"/>
      <c r="BV162" s="269"/>
      <c r="BW162" s="269"/>
      <c r="BX162" s="269"/>
      <c r="BY162" s="269"/>
      <c r="BZ162" s="269"/>
      <c r="CA162" s="269"/>
      <c r="CB162" s="269"/>
      <c r="CC162" s="269"/>
      <c r="CD162" s="269"/>
      <c r="CE162" s="269"/>
      <c r="CF162" s="269"/>
      <c r="CG162" s="269"/>
      <c r="CH162" s="269"/>
      <c r="CI162" s="269"/>
      <c r="CJ162" s="269"/>
      <c r="CK162" s="269"/>
      <c r="CL162" s="269"/>
      <c r="CM162" s="269"/>
      <c r="CN162" s="269"/>
      <c r="CO162" s="269"/>
      <c r="CP162" s="269"/>
      <c r="CQ162" s="269"/>
      <c r="CR162" s="269"/>
      <c r="CS162" s="269"/>
      <c r="CT162" s="269"/>
      <c r="CU162" s="269"/>
      <c r="CV162" s="269"/>
      <c r="CW162" s="269"/>
      <c r="CX162" s="269"/>
      <c r="CY162" s="269"/>
      <c r="CZ162" s="269"/>
      <c r="DA162" s="269"/>
      <c r="DB162" s="269"/>
      <c r="DC162" s="269"/>
      <c r="DD162" s="269"/>
      <c r="DE162" s="269"/>
      <c r="DF162" s="269"/>
      <c r="DG162" s="269"/>
      <c r="DH162" s="269"/>
      <c r="DI162" s="269"/>
      <c r="DJ162" s="269"/>
      <c r="DK162" s="269"/>
      <c r="DL162" s="269"/>
      <c r="DM162" s="269"/>
      <c r="DN162" s="269"/>
      <c r="DO162" s="269"/>
      <c r="DP162" s="269"/>
      <c r="DQ162" s="269"/>
      <c r="DR162" s="269"/>
      <c r="DS162" s="269"/>
      <c r="DT162" s="269"/>
      <c r="DU162" s="269"/>
      <c r="DV162" s="269"/>
      <c r="DW162" s="269"/>
      <c r="DX162" s="269"/>
      <c r="DY162" s="269"/>
      <c r="DZ162" s="269"/>
      <c r="EA162" s="269"/>
      <c r="EB162" s="269"/>
      <c r="EC162" s="269"/>
      <c r="ED162" s="269"/>
      <c r="EE162" s="269"/>
      <c r="EF162" s="269"/>
      <c r="EG162" s="269"/>
      <c r="EH162" s="269"/>
      <c r="EI162" s="269"/>
      <c r="EJ162" s="269"/>
      <c r="EK162" s="269"/>
      <c r="EL162" s="269"/>
      <c r="EM162" s="269"/>
      <c r="EN162" s="269"/>
      <c r="EO162" s="269"/>
      <c r="EP162" s="269"/>
      <c r="EQ162" s="269"/>
      <c r="ER162" s="269"/>
      <c r="ES162" s="269"/>
      <c r="ET162" s="269"/>
      <c r="EU162" s="269"/>
      <c r="EV162" s="269"/>
      <c r="EW162" s="269"/>
      <c r="EX162" s="269"/>
      <c r="EY162" s="269"/>
      <c r="EZ162" s="269"/>
      <c r="FA162" s="269"/>
      <c r="FB162" s="269"/>
      <c r="FC162" s="269"/>
      <c r="FD162" s="269"/>
      <c r="FE162" s="269"/>
      <c r="FF162" s="269"/>
      <c r="FG162" s="269"/>
      <c r="FH162" s="269"/>
      <c r="FI162" s="269"/>
      <c r="FJ162" s="269"/>
      <c r="FK162" s="269"/>
      <c r="FL162" s="269"/>
      <c r="FM162" s="269"/>
      <c r="FN162" s="269"/>
      <c r="FO162" s="269"/>
      <c r="FP162" s="269"/>
      <c r="FQ162" s="269"/>
      <c r="FR162" s="269"/>
      <c r="FS162" s="269"/>
      <c r="FT162" s="269"/>
      <c r="FU162" s="269"/>
      <c r="FV162" s="269"/>
      <c r="FW162" s="269"/>
      <c r="FX162" s="269"/>
      <c r="FY162" s="269"/>
      <c r="FZ162" s="269"/>
      <c r="GA162" s="269"/>
      <c r="GB162" s="269"/>
      <c r="GC162" s="269"/>
      <c r="GD162" s="269"/>
      <c r="GE162" s="269"/>
      <c r="GF162" s="269"/>
      <c r="GG162" s="269"/>
      <c r="GH162" s="269"/>
      <c r="GI162" s="269"/>
      <c r="GJ162" s="269"/>
      <c r="GK162" s="269"/>
      <c r="GL162" s="269"/>
      <c r="GM162" s="269"/>
      <c r="GN162" s="269"/>
      <c r="GO162" s="269"/>
      <c r="GP162" s="269"/>
      <c r="GQ162" s="269"/>
      <c r="GR162" s="269"/>
      <c r="GS162" s="269"/>
      <c r="GT162" s="269"/>
      <c r="GU162" s="269"/>
      <c r="GV162" s="269"/>
      <c r="GW162" s="269"/>
      <c r="GX162" s="269"/>
      <c r="GY162" s="269"/>
      <c r="GZ162" s="269"/>
      <c r="HA162" s="269"/>
      <c r="HB162" s="269"/>
      <c r="HC162" s="269"/>
      <c r="HD162" s="269"/>
      <c r="HE162" s="269"/>
      <c r="HF162" s="269"/>
      <c r="HG162" s="269"/>
      <c r="HH162" s="269"/>
      <c r="HI162" s="269"/>
      <c r="HJ162" s="269"/>
      <c r="HK162" s="269"/>
      <c r="HL162" s="269"/>
      <c r="HM162" s="269"/>
      <c r="HN162" s="269"/>
      <c r="HO162" s="269"/>
      <c r="HP162" s="269"/>
      <c r="HQ162" s="269"/>
      <c r="HR162" s="269"/>
      <c r="HS162" s="269"/>
      <c r="HT162" s="269"/>
      <c r="HU162" s="269"/>
      <c r="HV162" s="269"/>
      <c r="HW162" s="269"/>
      <c r="HX162" s="269"/>
      <c r="HY162" s="269"/>
      <c r="HZ162" s="269"/>
      <c r="IA162" s="269"/>
      <c r="IB162" s="269"/>
      <c r="IC162" s="269"/>
      <c r="ID162" s="269"/>
      <c r="IE162" s="269"/>
      <c r="IF162" s="269"/>
      <c r="IG162" s="269"/>
      <c r="IH162" s="269"/>
      <c r="II162" s="269"/>
      <c r="IJ162" s="269"/>
      <c r="IK162" s="269"/>
      <c r="IL162" s="269"/>
      <c r="IM162" s="269"/>
      <c r="IN162" s="269"/>
      <c r="IO162" s="269"/>
      <c r="IP162" s="269"/>
      <c r="IQ162" s="269"/>
      <c r="IR162" s="269"/>
      <c r="IS162" s="269"/>
      <c r="IT162" s="269"/>
      <c r="IU162" s="269"/>
      <c r="IV162" s="269"/>
      <c r="IW162" s="269"/>
      <c r="IX162" s="269"/>
      <c r="IY162" s="269"/>
      <c r="IZ162" s="269"/>
      <c r="JA162" s="269"/>
      <c r="JB162" s="269"/>
      <c r="JC162" s="269"/>
      <c r="JD162" s="269"/>
      <c r="JE162" s="269"/>
      <c r="JF162" s="269"/>
      <c r="JG162" s="269"/>
      <c r="JH162" s="269"/>
      <c r="JI162" s="269"/>
      <c r="JJ162" s="269"/>
      <c r="JK162" s="269"/>
      <c r="JL162" s="269"/>
      <c r="JM162" s="269"/>
      <c r="JN162" s="269"/>
      <c r="JO162" s="269"/>
      <c r="JP162" s="269"/>
      <c r="JQ162" s="269"/>
      <c r="JR162" s="269"/>
      <c r="JS162" s="269"/>
      <c r="JT162" s="269"/>
      <c r="JU162" s="269"/>
      <c r="JV162" s="269"/>
      <c r="JW162" s="269"/>
      <c r="JX162" s="269"/>
      <c r="JY162" s="269"/>
      <c r="JZ162" s="269"/>
      <c r="KA162" s="269"/>
      <c r="KB162" s="269"/>
      <c r="KC162" s="269"/>
      <c r="KD162" s="269"/>
      <c r="KE162" s="269"/>
      <c r="KF162" s="269"/>
      <c r="KG162" s="269"/>
      <c r="KH162" s="269"/>
      <c r="KI162" s="269"/>
      <c r="KJ162" s="269"/>
      <c r="KK162" s="269"/>
      <c r="KL162" s="269"/>
      <c r="KM162" s="269"/>
      <c r="KN162" s="269"/>
      <c r="KO162" s="269"/>
      <c r="KP162" s="269"/>
      <c r="KQ162" s="269"/>
      <c r="KR162" s="269"/>
      <c r="KS162" s="269"/>
      <c r="KT162" s="269"/>
      <c r="KU162" s="269"/>
      <c r="KV162" s="269"/>
      <c r="KW162" s="269"/>
      <c r="KX162" s="269"/>
      <c r="KY162" s="269"/>
      <c r="KZ162" s="269"/>
      <c r="LA162" s="269"/>
      <c r="LB162" s="269"/>
      <c r="LC162" s="269"/>
      <c r="LD162" s="269"/>
      <c r="LE162" s="269"/>
      <c r="LF162" s="269"/>
      <c r="LG162" s="269"/>
      <c r="LH162" s="269"/>
      <c r="LI162" s="269"/>
      <c r="LJ162" s="269"/>
      <c r="LK162" s="269"/>
      <c r="LL162" s="269"/>
      <c r="LM162" s="269"/>
      <c r="LN162" s="269"/>
      <c r="LO162" s="269"/>
      <c r="LP162" s="269"/>
      <c r="LQ162" s="269"/>
      <c r="LR162" s="269"/>
      <c r="LS162" s="269"/>
      <c r="LT162" s="269"/>
      <c r="LU162" s="269"/>
      <c r="LV162" s="269"/>
      <c r="LW162" s="269"/>
      <c r="LX162" s="269"/>
      <c r="LY162" s="269"/>
      <c r="LZ162" s="269"/>
      <c r="MA162" s="269"/>
      <c r="MB162" s="269"/>
      <c r="MC162" s="269"/>
      <c r="MD162" s="269"/>
      <c r="ME162" s="269"/>
      <c r="MF162" s="269"/>
      <c r="MG162" s="269"/>
      <c r="MH162" s="269"/>
      <c r="MI162" s="269"/>
      <c r="MJ162" s="269"/>
      <c r="MK162" s="269"/>
      <c r="ML162" s="269"/>
      <c r="MM162" s="269"/>
      <c r="MN162" s="269"/>
      <c r="MO162" s="269"/>
      <c r="MP162" s="269"/>
      <c r="MQ162" s="269"/>
      <c r="MR162" s="269"/>
      <c r="MS162" s="269"/>
      <c r="MT162" s="269"/>
      <c r="MU162" s="269"/>
      <c r="MV162" s="269"/>
      <c r="MW162" s="269"/>
      <c r="MX162" s="269"/>
      <c r="MY162" s="269"/>
      <c r="MZ162" s="269"/>
      <c r="NA162" s="269"/>
      <c r="NB162" s="269"/>
      <c r="NC162" s="269"/>
      <c r="ND162" s="269"/>
      <c r="NE162" s="269"/>
      <c r="NF162" s="269"/>
      <c r="NG162" s="269"/>
      <c r="NH162" s="269"/>
      <c r="NI162" s="269"/>
      <c r="NJ162" s="269"/>
      <c r="NK162" s="269"/>
      <c r="NL162" s="269"/>
      <c r="NM162" s="269"/>
      <c r="NN162" s="269"/>
      <c r="NO162" s="269"/>
      <c r="NP162" s="269"/>
      <c r="NQ162" s="269"/>
      <c r="NR162" s="269"/>
      <c r="NS162" s="269"/>
      <c r="NT162" s="269"/>
      <c r="NU162" s="269"/>
      <c r="NV162" s="269"/>
      <c r="NW162" s="269"/>
      <c r="NX162" s="269"/>
      <c r="NY162" s="269"/>
      <c r="NZ162" s="269"/>
      <c r="OA162" s="269"/>
      <c r="OB162" s="269"/>
      <c r="OC162" s="269"/>
      <c r="OD162" s="269"/>
      <c r="OE162" s="269"/>
      <c r="OF162" s="269"/>
      <c r="OG162" s="269"/>
      <c r="OH162" s="269"/>
      <c r="OI162" s="269"/>
      <c r="OJ162" s="269"/>
      <c r="OK162" s="269"/>
      <c r="OL162" s="269"/>
      <c r="OM162" s="269"/>
      <c r="ON162" s="269"/>
      <c r="OO162" s="269"/>
      <c r="OP162" s="269"/>
      <c r="OQ162" s="269"/>
      <c r="OR162" s="269"/>
      <c r="OS162" s="269"/>
      <c r="OT162" s="269"/>
      <c r="OU162" s="269"/>
      <c r="OV162" s="269"/>
      <c r="OW162" s="269"/>
      <c r="OX162" s="269"/>
      <c r="OY162" s="269"/>
      <c r="OZ162" s="269"/>
      <c r="PA162" s="269"/>
      <c r="PB162" s="269"/>
      <c r="PC162" s="269"/>
      <c r="PD162" s="269"/>
      <c r="PE162" s="269"/>
      <c r="PF162" s="269"/>
      <c r="PG162" s="269"/>
      <c r="PH162" s="269"/>
      <c r="PI162" s="269"/>
      <c r="PJ162" s="269"/>
      <c r="PK162" s="269"/>
      <c r="PL162" s="269"/>
      <c r="PM162" s="269"/>
      <c r="PN162" s="269"/>
      <c r="PO162" s="269"/>
      <c r="PP162" s="269"/>
      <c r="PQ162" s="269"/>
      <c r="PR162" s="269"/>
      <c r="PS162" s="269"/>
      <c r="PT162" s="269"/>
      <c r="PU162" s="269"/>
      <c r="PV162" s="269"/>
      <c r="PW162" s="269"/>
      <c r="PX162" s="269"/>
      <c r="PY162" s="269"/>
      <c r="PZ162" s="269"/>
      <c r="QA162" s="269"/>
      <c r="QB162" s="269"/>
      <c r="QC162" s="269"/>
      <c r="QD162" s="269"/>
      <c r="QE162" s="269"/>
      <c r="QF162" s="269"/>
      <c r="QG162" s="269"/>
      <c r="QH162" s="269"/>
      <c r="QI162" s="269"/>
      <c r="QJ162" s="269"/>
      <c r="QK162" s="269"/>
      <c r="QL162" s="269"/>
      <c r="QM162" s="269"/>
      <c r="QN162" s="269"/>
      <c r="QO162" s="269"/>
      <c r="QP162" s="269"/>
      <c r="QQ162" s="269"/>
      <c r="QR162" s="269"/>
      <c r="QS162" s="269"/>
      <c r="QT162" s="269"/>
      <c r="QU162" s="269"/>
      <c r="QV162" s="269"/>
      <c r="QW162" s="269"/>
      <c r="QX162" s="269"/>
      <c r="QY162" s="269"/>
      <c r="QZ162" s="269"/>
      <c r="RA162" s="269"/>
      <c r="RB162" s="269"/>
      <c r="RC162" s="269"/>
      <c r="RD162" s="269"/>
      <c r="RE162" s="269"/>
      <c r="RF162" s="269"/>
      <c r="RG162" s="269"/>
      <c r="RH162" s="269"/>
      <c r="RI162" s="269"/>
      <c r="RJ162" s="269"/>
      <c r="RK162" s="269"/>
      <c r="RL162" s="269"/>
      <c r="RM162" s="269"/>
      <c r="RN162" s="269"/>
      <c r="RO162" s="269"/>
      <c r="RP162" s="269"/>
      <c r="RQ162" s="269"/>
      <c r="RR162" s="269"/>
      <c r="RS162" s="269"/>
      <c r="RT162" s="269"/>
      <c r="RU162" s="269"/>
      <c r="RV162" s="269"/>
      <c r="RW162" s="269"/>
      <c r="RX162" s="269"/>
      <c r="RY162" s="269"/>
      <c r="RZ162" s="269"/>
      <c r="SA162" s="269"/>
      <c r="SB162" s="269"/>
      <c r="SC162" s="269"/>
      <c r="SD162" s="269"/>
      <c r="SE162" s="269"/>
      <c r="SF162" s="269"/>
      <c r="SG162" s="269"/>
      <c r="SH162" s="269"/>
      <c r="SI162" s="269"/>
      <c r="SJ162" s="269"/>
      <c r="SK162" s="269"/>
      <c r="SL162" s="269"/>
      <c r="SM162" s="269"/>
      <c r="SN162" s="269"/>
      <c r="SO162" s="269"/>
      <c r="SP162" s="269"/>
      <c r="SQ162" s="269"/>
      <c r="SR162" s="269"/>
      <c r="SS162" s="269"/>
      <c r="ST162" s="269"/>
      <c r="SU162" s="269"/>
      <c r="SV162" s="269"/>
      <c r="SW162" s="269"/>
      <c r="SX162" s="269"/>
      <c r="SY162" s="269"/>
      <c r="SZ162" s="269"/>
      <c r="TA162" s="269"/>
      <c r="TB162" s="269"/>
      <c r="TC162" s="269"/>
      <c r="TD162" s="269"/>
      <c r="TE162" s="269"/>
      <c r="TF162" s="269"/>
      <c r="TG162" s="269"/>
      <c r="TH162" s="269"/>
      <c r="TI162" s="269"/>
      <c r="TJ162" s="269"/>
      <c r="TK162" s="269"/>
      <c r="TL162" s="269"/>
      <c r="TM162" s="269"/>
      <c r="TN162" s="269"/>
      <c r="TO162" s="269"/>
      <c r="TP162" s="269"/>
      <c r="TQ162" s="269"/>
      <c r="TR162" s="269"/>
      <c r="TS162" s="269"/>
      <c r="TT162" s="269"/>
      <c r="TU162" s="269"/>
      <c r="TV162" s="269"/>
      <c r="TW162" s="269"/>
      <c r="TX162" s="269"/>
      <c r="TY162" s="269"/>
      <c r="TZ162" s="269"/>
      <c r="UA162" s="269"/>
      <c r="UB162" s="269"/>
      <c r="UC162" s="269"/>
      <c r="UD162" s="269"/>
      <c r="UE162" s="269"/>
      <c r="UF162" s="269"/>
      <c r="UG162" s="269"/>
      <c r="UH162" s="269"/>
      <c r="UI162" s="269"/>
      <c r="UJ162" s="269"/>
      <c r="UK162" s="269"/>
      <c r="UL162" s="269"/>
      <c r="UM162" s="269"/>
      <c r="UN162" s="269"/>
      <c r="UO162" s="269"/>
      <c r="UP162" s="269"/>
      <c r="UQ162" s="269"/>
      <c r="UR162" s="269"/>
      <c r="US162" s="269"/>
      <c r="UT162" s="269"/>
      <c r="UU162" s="269"/>
      <c r="UV162" s="269"/>
      <c r="UW162" s="269"/>
      <c r="UX162" s="269"/>
      <c r="UY162" s="269"/>
      <c r="UZ162" s="269"/>
      <c r="VA162" s="269"/>
      <c r="VB162" s="269"/>
      <c r="VC162" s="269"/>
      <c r="VD162" s="269"/>
      <c r="VE162" s="269"/>
      <c r="VF162" s="269"/>
      <c r="VG162" s="269"/>
      <c r="VH162" s="269"/>
      <c r="VI162" s="269"/>
      <c r="VJ162" s="269"/>
      <c r="VK162" s="269"/>
      <c r="VL162" s="269"/>
      <c r="VM162" s="269"/>
      <c r="VN162" s="269"/>
      <c r="VO162" s="269"/>
      <c r="VP162" s="269"/>
      <c r="VQ162" s="269"/>
      <c r="VR162" s="269"/>
      <c r="VS162" s="269"/>
      <c r="VT162" s="269"/>
      <c r="VU162" s="269"/>
      <c r="VV162" s="269"/>
      <c r="VW162" s="269"/>
      <c r="VX162" s="269"/>
      <c r="VY162" s="269"/>
      <c r="VZ162" s="269"/>
      <c r="WA162" s="269"/>
      <c r="WB162" s="269"/>
      <c r="WC162" s="269"/>
      <c r="WD162" s="269"/>
      <c r="WE162" s="269"/>
      <c r="WF162" s="269"/>
      <c r="WG162" s="269"/>
      <c r="WH162" s="269"/>
      <c r="WI162" s="269"/>
      <c r="WJ162" s="269"/>
      <c r="WK162" s="269"/>
      <c r="WL162" s="269"/>
      <c r="WM162" s="269"/>
      <c r="WN162" s="269"/>
      <c r="WO162" s="269"/>
      <c r="WP162" s="269"/>
      <c r="WQ162" s="269"/>
      <c r="WR162" s="269"/>
      <c r="WS162" s="269"/>
      <c r="WT162" s="269"/>
      <c r="WU162" s="269"/>
      <c r="WV162" s="269"/>
      <c r="WW162" s="269"/>
      <c r="WX162" s="269"/>
      <c r="WY162" s="269"/>
      <c r="WZ162" s="269"/>
      <c r="XA162" s="269"/>
      <c r="XB162" s="269"/>
      <c r="XC162" s="269"/>
      <c r="XD162" s="269"/>
      <c r="XE162" s="269"/>
      <c r="XF162" s="269"/>
      <c r="XG162" s="269"/>
      <c r="XH162" s="269"/>
      <c r="XI162" s="269"/>
      <c r="XJ162" s="269"/>
      <c r="XK162" s="269"/>
      <c r="XL162" s="269"/>
      <c r="XM162" s="269"/>
      <c r="XN162" s="269"/>
      <c r="XO162" s="269"/>
      <c r="XP162" s="269"/>
      <c r="XQ162" s="269"/>
      <c r="XR162" s="269"/>
      <c r="XS162" s="269"/>
      <c r="XT162" s="269"/>
      <c r="XU162" s="269"/>
      <c r="XV162" s="269"/>
      <c r="XW162" s="269"/>
      <c r="XX162" s="269"/>
      <c r="XY162" s="269"/>
      <c r="XZ162" s="269"/>
      <c r="YA162" s="269"/>
      <c r="YB162" s="269"/>
      <c r="YC162" s="269"/>
      <c r="YD162" s="269"/>
      <c r="YE162" s="269"/>
      <c r="YF162" s="269"/>
      <c r="YG162" s="269"/>
      <c r="YH162" s="269"/>
      <c r="YI162" s="269"/>
      <c r="YJ162" s="269"/>
      <c r="YK162" s="269"/>
      <c r="YL162" s="269"/>
      <c r="YM162" s="269"/>
      <c r="YN162" s="269"/>
      <c r="YO162" s="269"/>
      <c r="YP162" s="269"/>
      <c r="YQ162" s="269"/>
      <c r="YR162" s="269"/>
      <c r="YS162" s="269"/>
      <c r="YT162" s="269"/>
      <c r="YU162" s="269"/>
      <c r="YV162" s="269"/>
      <c r="YW162" s="269"/>
      <c r="YX162" s="269"/>
      <c r="YY162" s="269"/>
      <c r="YZ162" s="269"/>
      <c r="ZA162" s="269"/>
      <c r="ZB162" s="269"/>
      <c r="ZC162" s="269"/>
      <c r="ZD162" s="269"/>
      <c r="ZE162" s="269"/>
      <c r="ZF162" s="269"/>
      <c r="ZG162" s="269"/>
      <c r="ZH162" s="269"/>
      <c r="ZI162" s="269"/>
      <c r="ZJ162" s="269"/>
      <c r="ZK162" s="269"/>
      <c r="ZL162" s="269"/>
      <c r="ZM162" s="269"/>
      <c r="ZN162" s="269"/>
      <c r="ZO162" s="269"/>
      <c r="ZP162" s="269"/>
      <c r="ZQ162" s="269"/>
      <c r="ZR162" s="269"/>
      <c r="ZS162" s="269"/>
      <c r="ZT162" s="269"/>
      <c r="ZU162" s="269"/>
      <c r="ZV162" s="269"/>
      <c r="ZW162" s="269"/>
      <c r="ZX162" s="269"/>
      <c r="ZY162" s="269"/>
      <c r="ZZ162" s="269"/>
      <c r="AAA162" s="269"/>
      <c r="AAB162" s="269"/>
      <c r="AAC162" s="269"/>
      <c r="AAD162" s="269"/>
      <c r="AAE162" s="269"/>
      <c r="AAF162" s="269"/>
      <c r="AAG162" s="269"/>
      <c r="AAH162" s="269"/>
      <c r="AAI162" s="269"/>
      <c r="AAJ162" s="269"/>
      <c r="AAK162" s="269"/>
      <c r="AAL162" s="269"/>
      <c r="AAM162" s="269"/>
      <c r="AAN162" s="269"/>
      <c r="AAO162" s="269"/>
      <c r="AAP162" s="269"/>
      <c r="AAQ162" s="269"/>
      <c r="AAR162" s="269"/>
      <c r="AAS162" s="269"/>
      <c r="AAT162" s="269"/>
      <c r="AAU162" s="269"/>
      <c r="AAV162" s="269"/>
      <c r="AAW162" s="269"/>
      <c r="AAX162" s="269"/>
      <c r="AAY162" s="269"/>
      <c r="AAZ162" s="269"/>
      <c r="ABA162" s="269"/>
      <c r="ABB162" s="269"/>
      <c r="ABC162" s="269"/>
      <c r="ABD162" s="269"/>
      <c r="ABE162" s="269"/>
      <c r="ABF162" s="269"/>
      <c r="ABG162" s="269"/>
      <c r="ABH162" s="269"/>
      <c r="ABI162" s="269"/>
      <c r="ABJ162" s="269"/>
      <c r="ABK162" s="269"/>
      <c r="ABL162" s="269"/>
      <c r="ABM162" s="269"/>
      <c r="ABN162" s="269"/>
      <c r="ABO162" s="269"/>
      <c r="ABP162" s="269"/>
      <c r="ABQ162" s="269"/>
      <c r="ABR162" s="269"/>
      <c r="ABS162" s="269"/>
      <c r="ABT162" s="269"/>
      <c r="ABU162" s="269"/>
      <c r="ABV162" s="269"/>
      <c r="ABW162" s="269"/>
      <c r="ABX162" s="269"/>
      <c r="ABY162" s="269"/>
      <c r="ABZ162" s="269"/>
      <c r="ACA162" s="269"/>
      <c r="ACB162" s="269"/>
      <c r="ACC162" s="269"/>
      <c r="ACD162" s="269"/>
      <c r="ACE162" s="269"/>
      <c r="ACF162" s="269"/>
      <c r="ACG162" s="269"/>
      <c r="ACH162" s="269"/>
      <c r="ACI162" s="269"/>
      <c r="ACJ162" s="269"/>
      <c r="ACK162" s="269"/>
      <c r="ACL162" s="269"/>
      <c r="ACM162" s="269"/>
      <c r="ACN162" s="269"/>
      <c r="ACO162" s="269"/>
      <c r="ACP162" s="269"/>
      <c r="ACQ162" s="269"/>
      <c r="ACR162" s="269"/>
      <c r="ACS162" s="269"/>
      <c r="ACT162" s="269"/>
      <c r="ACU162" s="269"/>
      <c r="ACV162" s="269"/>
      <c r="ACW162" s="269"/>
      <c r="ACX162" s="269"/>
      <c r="ACY162" s="269"/>
      <c r="ACZ162" s="269"/>
      <c r="ADA162" s="269"/>
      <c r="ADB162" s="269"/>
      <c r="ADC162" s="269"/>
      <c r="ADD162" s="269"/>
      <c r="ADE162" s="269"/>
      <c r="ADF162" s="269"/>
      <c r="ADG162" s="269"/>
      <c r="ADH162" s="269"/>
      <c r="ADI162" s="269"/>
      <c r="ADJ162" s="269"/>
      <c r="ADK162" s="269"/>
      <c r="ADL162" s="269"/>
      <c r="ADM162" s="269"/>
      <c r="ADN162" s="269"/>
      <c r="ADO162" s="269"/>
      <c r="ADP162" s="269"/>
      <c r="ADQ162" s="269"/>
      <c r="ADR162" s="269"/>
      <c r="ADS162" s="269"/>
      <c r="ADT162" s="269"/>
      <c r="ADU162" s="269"/>
      <c r="ADV162" s="269"/>
      <c r="ADW162" s="269"/>
      <c r="ADX162" s="269"/>
      <c r="ADY162" s="269"/>
      <c r="ADZ162" s="269"/>
      <c r="AEA162" s="269"/>
      <c r="AEB162" s="269"/>
      <c r="AEC162" s="269"/>
      <c r="AED162" s="269"/>
      <c r="AEE162" s="269"/>
      <c r="AEF162" s="269"/>
      <c r="AEG162" s="269"/>
      <c r="AEH162" s="269"/>
      <c r="AEI162" s="269"/>
      <c r="AEJ162" s="269"/>
      <c r="AEK162" s="269"/>
      <c r="AEL162" s="269"/>
      <c r="AEM162" s="269"/>
      <c r="AEN162" s="269"/>
      <c r="AEO162" s="269"/>
      <c r="AEP162" s="269"/>
      <c r="AEQ162" s="269"/>
      <c r="AER162" s="269"/>
      <c r="AES162" s="269"/>
      <c r="AET162" s="269"/>
      <c r="AEU162" s="269"/>
      <c r="AEV162" s="269"/>
      <c r="AEW162" s="269"/>
      <c r="AEX162" s="269"/>
      <c r="AEY162" s="269"/>
      <c r="AEZ162" s="269"/>
      <c r="AFA162" s="269"/>
      <c r="AFB162" s="269"/>
      <c r="AFC162" s="269"/>
      <c r="AFD162" s="269"/>
      <c r="AFE162" s="269"/>
      <c r="AFF162" s="269"/>
      <c r="AFG162" s="269"/>
      <c r="AFH162" s="269"/>
      <c r="AFI162" s="269"/>
      <c r="AFJ162" s="269"/>
      <c r="AFK162" s="269"/>
      <c r="AFL162" s="269"/>
      <c r="AFM162" s="269"/>
      <c r="AFN162" s="269"/>
      <c r="AFO162" s="269"/>
      <c r="AFP162" s="269"/>
      <c r="AFQ162" s="269"/>
      <c r="AFR162" s="269"/>
      <c r="AFS162" s="269"/>
      <c r="AFT162" s="269"/>
      <c r="AFU162" s="269"/>
      <c r="AFV162" s="269"/>
      <c r="AFW162" s="269"/>
      <c r="AFX162" s="269"/>
      <c r="AFY162" s="269"/>
      <c r="AFZ162" s="269"/>
      <c r="AGA162" s="269"/>
      <c r="AGB162" s="269"/>
      <c r="AGC162" s="269"/>
      <c r="AGD162" s="269"/>
      <c r="AGE162" s="269"/>
      <c r="AGF162" s="269"/>
      <c r="AGG162" s="269"/>
      <c r="AGH162" s="269"/>
      <c r="AGI162" s="269"/>
      <c r="AGJ162" s="269"/>
      <c r="AGK162" s="269"/>
      <c r="AGL162" s="269"/>
      <c r="AGM162" s="269"/>
      <c r="AGN162" s="269"/>
      <c r="AGO162" s="269"/>
      <c r="AGP162" s="269"/>
      <c r="AGQ162" s="269"/>
      <c r="AGR162" s="269"/>
      <c r="AGS162" s="269"/>
      <c r="AGT162" s="269"/>
      <c r="AGU162" s="269"/>
      <c r="AGV162" s="269"/>
      <c r="AGW162" s="269"/>
      <c r="AGX162" s="269"/>
      <c r="AGY162" s="269"/>
      <c r="AGZ162" s="269"/>
      <c r="AHA162" s="269"/>
      <c r="AHB162" s="269"/>
      <c r="AHC162" s="269"/>
      <c r="AHD162" s="269"/>
      <c r="AHE162" s="269"/>
      <c r="AHF162" s="269"/>
      <c r="AHG162" s="269"/>
      <c r="AHH162" s="269"/>
      <c r="AHI162" s="269"/>
      <c r="AHJ162" s="269"/>
      <c r="AHK162" s="269"/>
      <c r="AHL162" s="269"/>
      <c r="AHM162" s="269"/>
      <c r="AHN162" s="269"/>
      <c r="AHO162" s="269"/>
      <c r="AHP162" s="269"/>
      <c r="AHQ162" s="269"/>
      <c r="AHR162" s="269"/>
      <c r="AHS162" s="269"/>
      <c r="AHT162" s="269"/>
      <c r="AHU162" s="269"/>
      <c r="AHV162" s="269"/>
      <c r="AHW162" s="269"/>
      <c r="AHX162" s="269"/>
      <c r="AHY162" s="269"/>
      <c r="AHZ162" s="269"/>
      <c r="AIA162" s="269"/>
      <c r="AIB162" s="269"/>
      <c r="AIC162" s="269"/>
      <c r="AID162" s="269"/>
      <c r="AIE162" s="269"/>
      <c r="AIF162" s="269"/>
      <c r="AIG162" s="269"/>
      <c r="AIH162" s="269"/>
      <c r="AII162" s="269"/>
      <c r="AIJ162" s="269"/>
      <c r="AIK162" s="269"/>
      <c r="AIL162" s="269"/>
      <c r="AIM162" s="269"/>
      <c r="AIN162" s="269"/>
      <c r="AIO162" s="269"/>
      <c r="AIP162" s="269"/>
      <c r="AIQ162" s="269"/>
      <c r="AIR162" s="269"/>
      <c r="AIS162" s="269"/>
      <c r="AIT162" s="269"/>
      <c r="AIU162" s="269"/>
      <c r="AIV162" s="269"/>
      <c r="AIW162" s="269"/>
      <c r="AIX162" s="269"/>
      <c r="AIY162" s="269"/>
      <c r="AIZ162" s="269"/>
      <c r="AJA162" s="269"/>
      <c r="AJB162" s="269"/>
      <c r="AJC162" s="269"/>
      <c r="AJD162" s="269"/>
      <c r="AJE162" s="269"/>
      <c r="AJF162" s="269"/>
      <c r="AJG162" s="269"/>
      <c r="AJH162" s="269"/>
      <c r="AJI162" s="269"/>
      <c r="AJJ162" s="269"/>
      <c r="AJK162" s="269"/>
      <c r="AJL162" s="269"/>
      <c r="AJM162" s="269"/>
      <c r="AJN162" s="269"/>
      <c r="AJO162" s="269"/>
      <c r="AJP162" s="269"/>
      <c r="AJQ162" s="269"/>
      <c r="AJR162" s="269"/>
      <c r="AJS162" s="269"/>
      <c r="AJT162" s="269"/>
      <c r="AJU162" s="269"/>
      <c r="AJV162" s="269"/>
      <c r="AJW162" s="269"/>
      <c r="AJX162" s="269"/>
      <c r="AJY162" s="269"/>
      <c r="AJZ162" s="269"/>
      <c r="AKA162" s="269"/>
      <c r="AKB162" s="269"/>
      <c r="AKC162" s="269"/>
      <c r="AKD162" s="269"/>
      <c r="AKE162" s="269"/>
      <c r="AKF162" s="269"/>
      <c r="AKG162" s="269"/>
      <c r="AKH162" s="269"/>
      <c r="AKI162" s="269"/>
      <c r="AKJ162" s="269"/>
      <c r="AKK162" s="269"/>
      <c r="AKL162" s="269"/>
      <c r="AKM162" s="269"/>
      <c r="AKN162" s="269"/>
      <c r="AKO162" s="269"/>
      <c r="AKP162" s="269"/>
      <c r="AKQ162" s="269"/>
      <c r="AKR162" s="269"/>
      <c r="AKS162" s="269"/>
      <c r="AKT162" s="269"/>
      <c r="AKU162" s="269"/>
      <c r="AKV162" s="269"/>
      <c r="AKW162" s="269"/>
      <c r="AKX162" s="269"/>
      <c r="AKY162" s="269"/>
      <c r="AKZ162" s="269"/>
      <c r="ALA162" s="269"/>
      <c r="ALB162" s="269"/>
      <c r="ALC162" s="269"/>
      <c r="ALD162" s="269"/>
      <c r="ALE162" s="269"/>
      <c r="ALF162" s="269"/>
      <c r="ALG162" s="269"/>
      <c r="ALH162" s="269"/>
      <c r="ALI162" s="269"/>
      <c r="ALJ162" s="269"/>
      <c r="ALK162" s="269"/>
      <c r="ALL162" s="269"/>
      <c r="ALM162" s="269"/>
      <c r="ALN162" s="269"/>
      <c r="ALO162" s="269"/>
      <c r="ALP162" s="269"/>
      <c r="ALQ162" s="269"/>
      <c r="ALR162" s="269"/>
      <c r="ALS162" s="269"/>
      <c r="ALT162" s="269"/>
      <c r="ALU162" s="269"/>
      <c r="ALV162" s="269"/>
      <c r="ALW162" s="269"/>
      <c r="ALX162" s="269"/>
      <c r="ALY162" s="269"/>
      <c r="ALZ162" s="269"/>
      <c r="AMA162" s="269"/>
      <c r="AMB162" s="269"/>
      <c r="AMC162" s="269"/>
      <c r="AMD162" s="269"/>
      <c r="AME162" s="269"/>
      <c r="AMF162" s="269"/>
      <c r="AMG162" s="269"/>
      <c r="AMH162" s="269"/>
      <c r="AMI162" s="269"/>
      <c r="AMJ162" s="269"/>
      <c r="AMK162" s="269"/>
      <c r="AML162" s="269"/>
      <c r="AMM162" s="269"/>
      <c r="AMN162" s="269"/>
      <c r="AMO162" s="269"/>
      <c r="AMP162" s="269"/>
      <c r="AMQ162" s="269"/>
      <c r="AMR162" s="269"/>
      <c r="AMS162" s="269"/>
      <c r="AMT162" s="269"/>
      <c r="AMU162" s="269"/>
      <c r="AMV162" s="269"/>
      <c r="AMW162" s="269"/>
      <c r="AMX162" s="269"/>
      <c r="AMY162" s="269"/>
      <c r="AMZ162" s="269"/>
      <c r="ANA162" s="269"/>
      <c r="ANB162" s="269"/>
      <c r="ANC162" s="269"/>
      <c r="AND162" s="269"/>
      <c r="ANE162" s="269"/>
      <c r="ANF162" s="269"/>
      <c r="ANG162" s="269"/>
      <c r="ANH162" s="269"/>
      <c r="ANI162" s="269"/>
      <c r="ANJ162" s="269"/>
      <c r="ANK162" s="269"/>
      <c r="ANL162" s="269"/>
      <c r="ANM162" s="269"/>
      <c r="ANN162" s="269"/>
      <c r="ANO162" s="269"/>
      <c r="ANP162" s="269"/>
      <c r="ANQ162" s="269"/>
      <c r="ANR162" s="269"/>
      <c r="ANS162" s="269"/>
      <c r="ANT162" s="269"/>
      <c r="ANU162" s="269"/>
      <c r="ANV162" s="269"/>
      <c r="ANW162" s="269"/>
      <c r="ANX162" s="269"/>
      <c r="ANY162" s="269"/>
      <c r="ANZ162" s="269"/>
      <c r="AOA162" s="269"/>
      <c r="AOB162" s="269"/>
      <c r="AOC162" s="269"/>
      <c r="AOD162" s="269"/>
      <c r="AOE162" s="269"/>
      <c r="AOF162" s="269"/>
      <c r="AOG162" s="269"/>
      <c r="AOH162" s="269"/>
      <c r="AOI162" s="269"/>
      <c r="AOJ162" s="269"/>
      <c r="AOK162" s="269"/>
      <c r="AOL162" s="269"/>
      <c r="AOM162" s="269"/>
      <c r="AON162" s="269"/>
      <c r="AOO162" s="269"/>
      <c r="AOP162" s="269"/>
      <c r="AOQ162" s="269"/>
      <c r="AOR162" s="269"/>
      <c r="AOS162" s="269"/>
      <c r="AOT162" s="269"/>
      <c r="AOU162" s="269"/>
      <c r="AOV162" s="269"/>
      <c r="AOW162" s="269"/>
      <c r="AOX162" s="269"/>
      <c r="AOY162" s="269"/>
      <c r="AOZ162" s="269"/>
      <c r="APA162" s="269"/>
      <c r="APB162" s="269"/>
      <c r="APC162" s="269"/>
      <c r="APD162" s="269"/>
      <c r="APE162" s="269"/>
      <c r="APF162" s="269"/>
      <c r="APG162" s="269"/>
      <c r="APH162" s="269"/>
      <c r="API162" s="269"/>
      <c r="APJ162" s="269"/>
      <c r="APK162" s="269"/>
      <c r="APL162" s="269"/>
      <c r="APM162" s="269"/>
      <c r="APN162" s="269"/>
      <c r="APO162" s="269"/>
      <c r="APP162" s="269"/>
      <c r="APQ162" s="269"/>
      <c r="APR162" s="269"/>
      <c r="APS162" s="269"/>
      <c r="APT162" s="269"/>
      <c r="APU162" s="269"/>
      <c r="APV162" s="269"/>
      <c r="APW162" s="269"/>
      <c r="APX162" s="269"/>
      <c r="APY162" s="269"/>
      <c r="APZ162" s="269"/>
      <c r="AQA162" s="269"/>
      <c r="AQB162" s="269"/>
      <c r="AQC162" s="269"/>
      <c r="AQD162" s="269"/>
      <c r="AQE162" s="269"/>
      <c r="AQF162" s="269"/>
      <c r="AQG162" s="269"/>
      <c r="AQH162" s="269"/>
      <c r="AQI162" s="269"/>
      <c r="AQJ162" s="269"/>
      <c r="AQK162" s="269"/>
      <c r="AQL162" s="269"/>
      <c r="AQM162" s="269"/>
      <c r="AQN162" s="269"/>
      <c r="AQO162" s="269"/>
      <c r="AQP162" s="269"/>
      <c r="AQQ162" s="269"/>
      <c r="AQR162" s="269"/>
      <c r="AQS162" s="269"/>
      <c r="AQT162" s="269"/>
      <c r="AQU162" s="269"/>
      <c r="AQV162" s="269"/>
      <c r="AQW162" s="269"/>
      <c r="AQX162" s="269"/>
      <c r="AQY162" s="269"/>
      <c r="AQZ162" s="269"/>
      <c r="ARA162" s="269"/>
      <c r="ARB162" s="269"/>
      <c r="ARC162" s="269"/>
      <c r="ARD162" s="269"/>
      <c r="ARE162" s="269"/>
      <c r="ARF162" s="269"/>
      <c r="ARG162" s="269"/>
      <c r="ARH162" s="269"/>
      <c r="ARI162" s="269"/>
      <c r="ARJ162" s="269"/>
      <c r="ARK162" s="269"/>
      <c r="ARL162" s="269"/>
      <c r="ARM162" s="269"/>
      <c r="ARN162" s="269"/>
      <c r="ARO162" s="269"/>
      <c r="ARP162" s="269"/>
      <c r="ARQ162" s="269"/>
      <c r="ARR162" s="269"/>
      <c r="ARS162" s="269"/>
      <c r="ART162" s="269"/>
      <c r="ARU162" s="269"/>
      <c r="ARV162" s="269"/>
      <c r="ARW162" s="269"/>
      <c r="ARX162" s="269"/>
      <c r="ARY162" s="269"/>
      <c r="ARZ162" s="269"/>
      <c r="ASA162" s="269"/>
      <c r="ASB162" s="269"/>
      <c r="ASC162" s="269"/>
      <c r="ASD162" s="269"/>
      <c r="ASE162" s="269"/>
      <c r="ASF162" s="269"/>
      <c r="ASG162" s="269"/>
      <c r="ASH162" s="269"/>
      <c r="ASI162" s="269"/>
      <c r="ASJ162" s="269"/>
      <c r="ASK162" s="269"/>
      <c r="ASL162" s="269"/>
      <c r="ASM162" s="269"/>
      <c r="ASN162" s="269"/>
      <c r="ASO162" s="269"/>
      <c r="ASP162" s="269"/>
      <c r="ASQ162" s="269"/>
      <c r="ASR162" s="269"/>
      <c r="ASS162" s="269"/>
      <c r="AST162" s="269"/>
      <c r="ASU162" s="269"/>
      <c r="ASV162" s="269"/>
      <c r="ASW162" s="269"/>
      <c r="ASX162" s="269"/>
      <c r="ASY162" s="269"/>
      <c r="ASZ162" s="269"/>
      <c r="ATA162" s="269"/>
      <c r="ATB162" s="269"/>
      <c r="ATC162" s="269"/>
      <c r="ATD162" s="269"/>
      <c r="ATE162" s="269"/>
      <c r="ATF162" s="269"/>
      <c r="ATG162" s="269"/>
      <c r="ATH162" s="269"/>
      <c r="ATI162" s="269"/>
      <c r="ATJ162" s="269"/>
      <c r="ATK162" s="269"/>
      <c r="ATL162" s="269"/>
      <c r="ATM162" s="269"/>
      <c r="ATN162" s="269"/>
      <c r="ATO162" s="269"/>
      <c r="ATP162" s="269"/>
      <c r="ATQ162" s="269"/>
      <c r="ATR162" s="269"/>
      <c r="ATS162" s="269"/>
      <c r="ATT162" s="269"/>
      <c r="ATU162" s="269"/>
      <c r="ATV162" s="269"/>
      <c r="ATW162" s="269"/>
      <c r="ATX162" s="269"/>
      <c r="ATY162" s="269"/>
      <c r="ATZ162" s="269"/>
      <c r="AUA162" s="269"/>
      <c r="AUB162" s="269"/>
      <c r="AUC162" s="269"/>
      <c r="AUD162" s="269"/>
      <c r="AUE162" s="269"/>
      <c r="AUF162" s="269"/>
      <c r="AUG162" s="269"/>
      <c r="AUH162" s="269"/>
      <c r="AUI162" s="269"/>
      <c r="AUJ162" s="269"/>
      <c r="AUK162" s="269"/>
      <c r="AUL162" s="269"/>
      <c r="AUM162" s="269"/>
      <c r="AUN162" s="269"/>
      <c r="AUO162" s="269"/>
      <c r="AUP162" s="269"/>
      <c r="AUQ162" s="269"/>
      <c r="AUR162" s="269"/>
      <c r="AUS162" s="269"/>
      <c r="AUT162" s="269"/>
      <c r="AUU162" s="269"/>
      <c r="AUV162" s="269"/>
      <c r="AUW162" s="269"/>
      <c r="AUX162" s="269"/>
      <c r="AUY162" s="269"/>
      <c r="AUZ162" s="269"/>
      <c r="AVA162" s="269"/>
      <c r="AVB162" s="269"/>
      <c r="AVC162" s="269"/>
      <c r="AVD162" s="269"/>
      <c r="AVE162" s="269"/>
      <c r="AVF162" s="269"/>
      <c r="AVG162" s="269"/>
      <c r="AVH162" s="269"/>
      <c r="AVI162" s="269"/>
      <c r="AVJ162" s="269"/>
      <c r="AVK162" s="269"/>
      <c r="AVL162" s="269"/>
      <c r="AVM162" s="269"/>
      <c r="AVN162" s="269"/>
      <c r="AVO162" s="269"/>
      <c r="AVP162" s="269"/>
      <c r="AVQ162" s="269"/>
      <c r="AVR162" s="269"/>
      <c r="AVS162" s="269"/>
      <c r="AVT162" s="269"/>
      <c r="AVU162" s="269"/>
      <c r="AVV162" s="269"/>
      <c r="AVW162" s="269"/>
      <c r="AVX162" s="269"/>
      <c r="AVY162" s="269"/>
      <c r="AVZ162" s="269"/>
      <c r="AWA162" s="269"/>
      <c r="AWB162" s="269"/>
      <c r="AWC162" s="269"/>
      <c r="AWD162" s="269"/>
      <c r="AWE162" s="269"/>
      <c r="AWF162" s="269"/>
      <c r="AWG162" s="269"/>
      <c r="AWH162" s="269"/>
      <c r="AWI162" s="269"/>
      <c r="AWJ162" s="269"/>
      <c r="AWK162" s="269"/>
      <c r="AWL162" s="269"/>
      <c r="AWM162" s="269"/>
      <c r="AWN162" s="269"/>
      <c r="AWO162" s="269"/>
      <c r="AWP162" s="269"/>
      <c r="AWQ162" s="269"/>
      <c r="AWR162" s="269"/>
      <c r="AWS162" s="269"/>
      <c r="AWT162" s="269"/>
      <c r="AWU162" s="269"/>
      <c r="AWV162" s="269"/>
      <c r="AWW162" s="269"/>
      <c r="AWX162" s="269"/>
      <c r="AWY162" s="269"/>
      <c r="AWZ162" s="269"/>
      <c r="AXA162" s="269"/>
      <c r="AXB162" s="269"/>
      <c r="AXC162" s="269"/>
      <c r="AXD162" s="269"/>
      <c r="AXE162" s="269"/>
      <c r="AXF162" s="269"/>
      <c r="AXG162" s="269"/>
      <c r="AXH162" s="269"/>
      <c r="AXI162" s="269"/>
      <c r="AXJ162" s="269"/>
      <c r="AXK162" s="269"/>
      <c r="AXL162" s="269"/>
      <c r="AXM162" s="269"/>
      <c r="AXN162" s="269"/>
      <c r="AXO162" s="269"/>
      <c r="AXP162" s="269"/>
      <c r="AXQ162" s="269"/>
      <c r="AXR162" s="269"/>
      <c r="AXS162" s="269"/>
      <c r="AXT162" s="269"/>
      <c r="AXU162" s="269"/>
      <c r="AXV162" s="269"/>
      <c r="AXW162" s="269"/>
      <c r="AXX162" s="269"/>
      <c r="AXY162" s="269"/>
      <c r="AXZ162" s="269"/>
      <c r="AYA162" s="269"/>
      <c r="AYB162" s="269"/>
      <c r="AYC162" s="269"/>
      <c r="AYD162" s="269"/>
      <c r="AYE162" s="269"/>
      <c r="AYF162" s="269"/>
      <c r="AYG162" s="269"/>
      <c r="AYH162" s="269"/>
      <c r="AYI162" s="269"/>
      <c r="AYJ162" s="269"/>
      <c r="AYK162" s="269"/>
      <c r="AYL162" s="269"/>
      <c r="AYM162" s="269"/>
      <c r="AYN162" s="269"/>
      <c r="AYO162" s="269"/>
      <c r="AYP162" s="269"/>
      <c r="AYQ162" s="269"/>
      <c r="AYR162" s="269"/>
      <c r="AYS162" s="269"/>
      <c r="AYT162" s="269"/>
      <c r="AYU162" s="269"/>
      <c r="AYV162" s="269"/>
      <c r="AYW162" s="269"/>
      <c r="AYX162" s="269"/>
      <c r="AYY162" s="269"/>
      <c r="AYZ162" s="269"/>
      <c r="AZA162" s="269"/>
      <c r="AZB162" s="269"/>
      <c r="AZC162" s="269"/>
      <c r="AZD162" s="269"/>
      <c r="AZE162" s="269"/>
      <c r="AZF162" s="269"/>
      <c r="AZG162" s="269"/>
      <c r="AZH162" s="269"/>
      <c r="AZI162" s="269"/>
      <c r="AZJ162" s="269"/>
      <c r="AZK162" s="269"/>
      <c r="AZL162" s="269"/>
      <c r="AZM162" s="269"/>
      <c r="AZN162" s="269"/>
      <c r="AZO162" s="269"/>
      <c r="AZP162" s="269"/>
      <c r="AZQ162" s="269"/>
      <c r="AZR162" s="269"/>
      <c r="AZS162" s="269"/>
      <c r="AZT162" s="269"/>
      <c r="AZU162" s="269"/>
      <c r="AZV162" s="269"/>
      <c r="AZW162" s="269"/>
      <c r="AZX162" s="269"/>
      <c r="AZY162" s="269"/>
      <c r="AZZ162" s="269"/>
      <c r="BAA162" s="269"/>
      <c r="BAB162" s="269"/>
      <c r="BAC162" s="269"/>
      <c r="BAD162" s="269"/>
      <c r="BAE162" s="269"/>
      <c r="BAF162" s="269"/>
      <c r="BAG162" s="269"/>
      <c r="BAH162" s="269"/>
      <c r="BAI162" s="269"/>
      <c r="BAJ162" s="269"/>
      <c r="BAK162" s="269"/>
      <c r="BAL162" s="269"/>
      <c r="BAM162" s="269"/>
      <c r="BAN162" s="269"/>
      <c r="BAO162" s="269"/>
      <c r="BAP162" s="269"/>
      <c r="BAQ162" s="269"/>
      <c r="BAR162" s="269"/>
      <c r="BAS162" s="269"/>
      <c r="BAT162" s="269"/>
      <c r="BAU162" s="269"/>
      <c r="BAV162" s="269"/>
      <c r="BAW162" s="269"/>
      <c r="BAX162" s="269"/>
      <c r="BAY162" s="269"/>
      <c r="BAZ162" s="269"/>
      <c r="BBA162" s="269"/>
      <c r="BBB162" s="269"/>
      <c r="BBC162" s="269"/>
      <c r="BBD162" s="269"/>
      <c r="BBE162" s="269"/>
      <c r="BBF162" s="269"/>
      <c r="BBG162" s="269"/>
      <c r="BBH162" s="269"/>
      <c r="BBI162" s="269"/>
      <c r="BBJ162" s="269"/>
      <c r="BBK162" s="269"/>
      <c r="BBL162" s="269"/>
      <c r="BBM162" s="269"/>
      <c r="BBN162" s="269"/>
      <c r="BBO162" s="269"/>
      <c r="BBP162" s="269"/>
      <c r="BBQ162" s="269"/>
      <c r="BBR162" s="269"/>
      <c r="BBS162" s="269"/>
      <c r="BBT162" s="269"/>
      <c r="BBU162" s="269"/>
      <c r="BBV162" s="269"/>
      <c r="BBW162" s="269"/>
      <c r="BBX162" s="269"/>
      <c r="BBY162" s="269"/>
      <c r="BBZ162" s="269"/>
      <c r="BCA162" s="269"/>
      <c r="BCB162" s="269"/>
      <c r="BCC162" s="269"/>
      <c r="BCD162" s="269"/>
      <c r="BCE162" s="269"/>
      <c r="BCF162" s="269"/>
      <c r="BCG162" s="269"/>
      <c r="BCH162" s="269"/>
      <c r="BCI162" s="269"/>
      <c r="BCJ162" s="269"/>
      <c r="BCK162" s="269"/>
      <c r="BCL162" s="269"/>
      <c r="BCM162" s="269"/>
      <c r="BCN162" s="269"/>
      <c r="BCO162" s="269"/>
      <c r="BCP162" s="269"/>
      <c r="BCQ162" s="269"/>
      <c r="BCR162" s="269"/>
      <c r="BCS162" s="269"/>
      <c r="BCT162" s="269"/>
      <c r="BCU162" s="269"/>
      <c r="BCV162" s="269"/>
      <c r="BCW162" s="269"/>
      <c r="BCX162" s="269"/>
      <c r="BCY162" s="269"/>
      <c r="BCZ162" s="269"/>
      <c r="BDA162" s="269"/>
      <c r="BDB162" s="269"/>
      <c r="BDC162" s="269"/>
      <c r="BDD162" s="269"/>
      <c r="BDE162" s="269"/>
      <c r="BDF162" s="269"/>
      <c r="BDG162" s="269"/>
      <c r="BDH162" s="269"/>
      <c r="BDI162" s="269"/>
      <c r="BDJ162" s="269"/>
      <c r="BDK162" s="269"/>
      <c r="BDL162" s="269"/>
      <c r="BDM162" s="269"/>
      <c r="BDN162" s="269"/>
      <c r="BDO162" s="269"/>
      <c r="BDP162" s="269"/>
      <c r="BDQ162" s="269"/>
      <c r="BDR162" s="269"/>
      <c r="BDS162" s="269"/>
      <c r="BDT162" s="269"/>
      <c r="BDU162" s="269"/>
      <c r="BDV162" s="269"/>
      <c r="BDW162" s="269"/>
      <c r="BDX162" s="269"/>
      <c r="BDY162" s="269"/>
      <c r="BDZ162" s="269"/>
      <c r="BEA162" s="269"/>
      <c r="BEB162" s="269"/>
      <c r="BEC162" s="269"/>
      <c r="BED162" s="269"/>
      <c r="BEE162" s="269"/>
      <c r="BEF162" s="269"/>
      <c r="BEG162" s="269"/>
      <c r="BEH162" s="269"/>
      <c r="BEI162" s="269"/>
      <c r="BEJ162" s="269"/>
      <c r="BEK162" s="269"/>
      <c r="BEL162" s="269"/>
      <c r="BEM162" s="269"/>
      <c r="BEN162" s="269"/>
      <c r="BEO162" s="269"/>
      <c r="BEP162" s="269"/>
      <c r="BEQ162" s="269"/>
      <c r="BER162" s="269"/>
      <c r="BES162" s="269"/>
      <c r="BET162" s="269"/>
      <c r="BEU162" s="269"/>
      <c r="BEV162" s="269"/>
      <c r="BEW162" s="269"/>
      <c r="BEX162" s="269"/>
      <c r="BEY162" s="269"/>
      <c r="BEZ162" s="269"/>
      <c r="BFA162" s="269"/>
      <c r="BFB162" s="269"/>
      <c r="BFC162" s="269"/>
      <c r="BFD162" s="269"/>
      <c r="BFE162" s="269"/>
      <c r="BFF162" s="269"/>
      <c r="BFG162" s="269"/>
      <c r="BFH162" s="269"/>
      <c r="BFI162" s="269"/>
      <c r="BFJ162" s="269"/>
      <c r="BFK162" s="269"/>
      <c r="BFL162" s="269"/>
      <c r="BFM162" s="269"/>
      <c r="BFN162" s="269"/>
      <c r="BFO162" s="269"/>
      <c r="BFP162" s="269"/>
      <c r="BFQ162" s="269"/>
      <c r="BFR162" s="269"/>
      <c r="BFS162" s="269"/>
      <c r="BFT162" s="269"/>
      <c r="BFU162" s="269"/>
      <c r="BFV162" s="269"/>
      <c r="BFW162" s="269"/>
      <c r="BFX162" s="269"/>
      <c r="BFY162" s="269"/>
      <c r="BFZ162" s="269"/>
      <c r="BGA162" s="269"/>
      <c r="BGB162" s="269"/>
      <c r="BGC162" s="269"/>
      <c r="BGD162" s="269"/>
      <c r="BGE162" s="269"/>
      <c r="BGF162" s="269"/>
      <c r="BGG162" s="269"/>
      <c r="BGH162" s="269"/>
      <c r="BGI162" s="269"/>
      <c r="BGJ162" s="269"/>
      <c r="BGK162" s="269"/>
      <c r="BGL162" s="269"/>
      <c r="BGM162" s="269"/>
      <c r="BGN162" s="269"/>
      <c r="BGO162" s="269"/>
      <c r="BGP162" s="269"/>
      <c r="BGQ162" s="269"/>
      <c r="BGR162" s="269"/>
      <c r="BGS162" s="269"/>
      <c r="BGT162" s="269"/>
      <c r="BGU162" s="269"/>
      <c r="BGV162" s="269"/>
      <c r="BGW162" s="269"/>
      <c r="BGX162" s="269"/>
      <c r="BGY162" s="269"/>
      <c r="BGZ162" s="269"/>
      <c r="BHA162" s="269"/>
      <c r="BHB162" s="269"/>
      <c r="BHC162" s="269"/>
      <c r="BHD162" s="269"/>
      <c r="BHE162" s="269"/>
      <c r="BHF162" s="269"/>
      <c r="BHG162" s="269"/>
      <c r="BHH162" s="269"/>
      <c r="BHI162" s="269"/>
      <c r="BHJ162" s="269"/>
      <c r="BHK162" s="269"/>
      <c r="BHL162" s="269"/>
      <c r="BHM162" s="269"/>
      <c r="BHN162" s="269"/>
      <c r="BHO162" s="269"/>
      <c r="BHP162" s="269"/>
      <c r="BHQ162" s="269"/>
      <c r="BHR162" s="269"/>
      <c r="BHS162" s="269"/>
      <c r="BHT162" s="269"/>
      <c r="BHU162" s="269"/>
      <c r="BHV162" s="269"/>
      <c r="BHW162" s="269"/>
      <c r="BHX162" s="269"/>
      <c r="BHY162" s="269"/>
      <c r="BHZ162" s="269"/>
      <c r="BIA162" s="269"/>
      <c r="BIB162" s="269"/>
      <c r="BIC162" s="269"/>
      <c r="BID162" s="269"/>
      <c r="BIE162" s="269"/>
      <c r="BIF162" s="269"/>
      <c r="BIG162" s="269"/>
      <c r="BIH162" s="269"/>
      <c r="BII162" s="269"/>
      <c r="BIJ162" s="269"/>
      <c r="BIK162" s="269"/>
      <c r="BIL162" s="269"/>
      <c r="BIM162" s="269"/>
      <c r="BIN162" s="269"/>
      <c r="BIO162" s="269"/>
      <c r="BIP162" s="269"/>
      <c r="BIQ162" s="269"/>
      <c r="BIR162" s="269"/>
      <c r="BIS162" s="269"/>
      <c r="BIT162" s="269"/>
      <c r="BIU162" s="269"/>
      <c r="BIV162" s="269"/>
      <c r="BIW162" s="269"/>
      <c r="BIX162" s="269"/>
      <c r="BIY162" s="269"/>
      <c r="BIZ162" s="269"/>
      <c r="BJA162" s="269"/>
      <c r="BJB162" s="269"/>
      <c r="BJC162" s="269"/>
      <c r="BJD162" s="269"/>
      <c r="BJE162" s="269"/>
      <c r="BJF162" s="269"/>
      <c r="BJG162" s="269"/>
      <c r="BJH162" s="269"/>
      <c r="BJI162" s="269"/>
      <c r="BJJ162" s="269"/>
      <c r="BJK162" s="269"/>
      <c r="BJL162" s="269"/>
      <c r="BJM162" s="269"/>
      <c r="BJN162" s="269"/>
      <c r="BJO162" s="269"/>
      <c r="BJP162" s="269"/>
      <c r="BJQ162" s="269"/>
      <c r="BJR162" s="269"/>
      <c r="BJS162" s="269"/>
      <c r="BJT162" s="269"/>
      <c r="BJU162" s="269"/>
      <c r="BJV162" s="269"/>
      <c r="BJW162" s="269"/>
      <c r="BJX162" s="269"/>
      <c r="BJY162" s="269"/>
      <c r="BJZ162" s="269"/>
      <c r="BKA162" s="269"/>
      <c r="BKB162" s="269"/>
      <c r="BKC162" s="269"/>
      <c r="BKD162" s="269"/>
      <c r="BKE162" s="269"/>
      <c r="BKF162" s="269"/>
      <c r="BKG162" s="269"/>
      <c r="BKH162" s="269"/>
      <c r="BKI162" s="269"/>
      <c r="BKJ162" s="269"/>
      <c r="BKK162" s="269"/>
      <c r="BKL162" s="269"/>
      <c r="BKM162" s="269"/>
      <c r="BKN162" s="269"/>
      <c r="BKO162" s="269"/>
      <c r="BKP162" s="269"/>
      <c r="BKQ162" s="269"/>
      <c r="BKR162" s="269"/>
      <c r="BKS162" s="269"/>
      <c r="BKT162" s="269"/>
      <c r="BKU162" s="269"/>
      <c r="BKV162" s="269"/>
      <c r="BKW162" s="269"/>
      <c r="BKX162" s="269"/>
      <c r="BKY162" s="269"/>
      <c r="BKZ162" s="269"/>
      <c r="BLA162" s="269"/>
      <c r="BLB162" s="269"/>
      <c r="BLC162" s="269"/>
      <c r="BLD162" s="269"/>
      <c r="BLE162" s="269"/>
      <c r="BLF162" s="269"/>
      <c r="BLG162" s="269"/>
      <c r="BLH162" s="269"/>
      <c r="BLI162" s="269"/>
      <c r="BLJ162" s="269"/>
      <c r="BLK162" s="269"/>
      <c r="BLL162" s="269"/>
      <c r="BLM162" s="269"/>
      <c r="BLN162" s="269"/>
      <c r="BLO162" s="269"/>
      <c r="BLP162" s="269"/>
      <c r="BLQ162" s="269"/>
      <c r="BLR162" s="269"/>
      <c r="BLS162" s="269"/>
      <c r="BLT162" s="269"/>
      <c r="BLU162" s="269"/>
      <c r="BLV162" s="269"/>
      <c r="BLW162" s="269"/>
      <c r="BLX162" s="269"/>
      <c r="BLY162" s="269"/>
      <c r="BLZ162" s="269"/>
      <c r="BMA162" s="269"/>
      <c r="BMB162" s="269"/>
      <c r="BMC162" s="269"/>
      <c r="BMD162" s="269"/>
      <c r="BME162" s="269"/>
      <c r="BMF162" s="269"/>
      <c r="BMG162" s="269"/>
      <c r="BMH162" s="269"/>
      <c r="BMI162" s="269"/>
      <c r="BMJ162" s="269"/>
      <c r="BMK162" s="269"/>
      <c r="BML162" s="269"/>
      <c r="BMM162" s="269"/>
      <c r="BMN162" s="269"/>
      <c r="BMO162" s="269"/>
      <c r="BMP162" s="269"/>
      <c r="BMQ162" s="269"/>
      <c r="BMR162" s="269"/>
      <c r="BMS162" s="269"/>
      <c r="BMT162" s="269"/>
      <c r="BMU162" s="269"/>
      <c r="BMV162" s="269"/>
      <c r="BMW162" s="269"/>
      <c r="BMX162" s="269"/>
      <c r="BMY162" s="269"/>
      <c r="BMZ162" s="269"/>
      <c r="BNA162" s="269"/>
      <c r="BNB162" s="269"/>
      <c r="BNC162" s="269"/>
      <c r="BND162" s="269"/>
      <c r="BNE162" s="269"/>
      <c r="BNF162" s="269"/>
      <c r="BNG162" s="269"/>
      <c r="BNH162" s="269"/>
      <c r="BNI162" s="269"/>
      <c r="BNJ162" s="269"/>
      <c r="BNK162" s="269"/>
      <c r="BNL162" s="269"/>
      <c r="BNM162" s="269"/>
      <c r="BNN162" s="269"/>
      <c r="BNO162" s="269"/>
      <c r="BNP162" s="269"/>
      <c r="BNQ162" s="269"/>
      <c r="BNR162" s="269"/>
      <c r="BNS162" s="269"/>
      <c r="BNT162" s="269"/>
      <c r="BNU162" s="269"/>
      <c r="BNV162" s="269"/>
      <c r="BNW162" s="269"/>
      <c r="BNX162" s="269"/>
      <c r="BNY162" s="269"/>
      <c r="BNZ162" s="269"/>
      <c r="BOA162" s="269"/>
      <c r="BOB162" s="269"/>
      <c r="BOC162" s="269"/>
      <c r="BOD162" s="269"/>
      <c r="BOE162" s="269"/>
      <c r="BOF162" s="269"/>
      <c r="BOG162" s="269"/>
      <c r="BOH162" s="269"/>
      <c r="BOI162" s="269"/>
      <c r="BOJ162" s="269"/>
      <c r="BOK162" s="269"/>
      <c r="BOL162" s="269"/>
      <c r="BOM162" s="269"/>
      <c r="BON162" s="269"/>
      <c r="BOO162" s="269"/>
      <c r="BOP162" s="269"/>
      <c r="BOQ162" s="269"/>
      <c r="BOR162" s="269"/>
      <c r="BOS162" s="269"/>
      <c r="BOT162" s="269"/>
      <c r="BOU162" s="269"/>
      <c r="BOV162" s="269"/>
      <c r="BOW162" s="269"/>
      <c r="BOX162" s="269"/>
      <c r="BOY162" s="269"/>
      <c r="BOZ162" s="269"/>
      <c r="BPA162" s="269"/>
      <c r="BPB162" s="269"/>
      <c r="BPC162" s="269"/>
      <c r="BPD162" s="269"/>
      <c r="BPE162" s="269"/>
      <c r="BPF162" s="269"/>
      <c r="BPG162" s="269"/>
      <c r="BPH162" s="269"/>
      <c r="BPI162" s="269"/>
      <c r="BPJ162" s="269"/>
      <c r="BPK162" s="269"/>
      <c r="BPL162" s="269"/>
      <c r="BPM162" s="269"/>
      <c r="BPN162" s="269"/>
      <c r="BPO162" s="269"/>
      <c r="BPP162" s="269"/>
      <c r="BPQ162" s="269"/>
      <c r="BPR162" s="269"/>
      <c r="BPS162" s="269"/>
      <c r="BPT162" s="269"/>
      <c r="BPU162" s="269"/>
      <c r="BPV162" s="269"/>
      <c r="BPW162" s="269"/>
      <c r="BPX162" s="269"/>
      <c r="BPY162" s="269"/>
      <c r="BPZ162" s="269"/>
      <c r="BQA162" s="269"/>
      <c r="BQB162" s="269"/>
      <c r="BQC162" s="269"/>
      <c r="BQD162" s="269"/>
      <c r="BQE162" s="269"/>
      <c r="BQF162" s="269"/>
      <c r="BQG162" s="269"/>
      <c r="BQH162" s="269"/>
      <c r="BQI162" s="269"/>
      <c r="BQJ162" s="269"/>
      <c r="BQK162" s="269"/>
      <c r="BQL162" s="269"/>
      <c r="BQM162" s="269"/>
      <c r="BQN162" s="269"/>
      <c r="BQO162" s="269"/>
      <c r="BQP162" s="269"/>
      <c r="BQQ162" s="269"/>
      <c r="BQR162" s="269"/>
      <c r="BQS162" s="269"/>
      <c r="BQT162" s="269"/>
      <c r="BQU162" s="269"/>
      <c r="BQV162" s="269"/>
      <c r="BQW162" s="269"/>
      <c r="BQX162" s="269"/>
      <c r="BQY162" s="269"/>
      <c r="BQZ162" s="269"/>
      <c r="BRA162" s="269"/>
      <c r="BRB162" s="269"/>
      <c r="BRC162" s="269"/>
      <c r="BRD162" s="269"/>
      <c r="BRE162" s="269"/>
      <c r="BRF162" s="269"/>
      <c r="BRG162" s="269"/>
      <c r="BRH162" s="269"/>
      <c r="BRI162" s="269"/>
      <c r="BRJ162" s="269"/>
      <c r="BRK162" s="269"/>
      <c r="BRL162" s="269"/>
      <c r="BRM162" s="269"/>
      <c r="BRN162" s="269"/>
      <c r="BRO162" s="269"/>
      <c r="BRP162" s="269"/>
      <c r="BRQ162" s="269"/>
      <c r="BRR162" s="269"/>
      <c r="BRS162" s="269"/>
      <c r="BRT162" s="269"/>
      <c r="BRU162" s="269"/>
      <c r="BRV162" s="269"/>
      <c r="BRW162" s="269"/>
      <c r="BRX162" s="269"/>
      <c r="BRY162" s="269"/>
      <c r="BRZ162" s="269"/>
      <c r="BSA162" s="269"/>
      <c r="BSB162" s="269"/>
      <c r="BSC162" s="269"/>
      <c r="BSD162" s="269"/>
      <c r="BSE162" s="269"/>
      <c r="BSF162" s="269"/>
      <c r="BSG162" s="269"/>
      <c r="BSH162" s="269"/>
      <c r="BSI162" s="269"/>
      <c r="BSJ162" s="269"/>
      <c r="BSK162" s="269"/>
      <c r="BSL162" s="269"/>
      <c r="BSM162" s="269"/>
      <c r="BSN162" s="269"/>
      <c r="BSO162" s="269"/>
      <c r="BSP162" s="269"/>
      <c r="BSQ162" s="269"/>
      <c r="BSR162" s="269"/>
      <c r="BSS162" s="269"/>
      <c r="BST162" s="269"/>
      <c r="BSU162" s="269"/>
      <c r="BSV162" s="269"/>
      <c r="BSW162" s="269"/>
      <c r="BSX162" s="269"/>
      <c r="BSY162" s="269"/>
      <c r="BSZ162" s="269"/>
      <c r="BTA162" s="269"/>
      <c r="BTB162" s="269"/>
      <c r="BTC162" s="269"/>
      <c r="BTD162" s="269"/>
      <c r="BTE162" s="269"/>
      <c r="BTF162" s="269"/>
      <c r="BTG162" s="269"/>
      <c r="BTH162" s="269"/>
      <c r="BTI162" s="269"/>
      <c r="BTJ162" s="269"/>
      <c r="BTK162" s="269"/>
      <c r="BTL162" s="269"/>
      <c r="BTM162" s="269"/>
      <c r="BTN162" s="269"/>
      <c r="BTO162" s="269"/>
      <c r="BTP162" s="269"/>
      <c r="BTQ162" s="269"/>
      <c r="BTR162" s="269"/>
      <c r="BTS162" s="269"/>
      <c r="BTT162" s="269"/>
      <c r="BTU162" s="269"/>
      <c r="BTV162" s="269"/>
      <c r="BTW162" s="269"/>
      <c r="BTX162" s="269"/>
      <c r="BTY162" s="269"/>
      <c r="BTZ162" s="269"/>
      <c r="BUA162" s="269"/>
      <c r="BUB162" s="269"/>
      <c r="BUC162" s="269"/>
      <c r="BUD162" s="269"/>
      <c r="BUE162" s="269"/>
      <c r="BUF162" s="269"/>
      <c r="BUG162" s="269"/>
      <c r="BUH162" s="269"/>
      <c r="BUI162" s="269"/>
      <c r="BUJ162" s="269"/>
      <c r="BUK162" s="269"/>
      <c r="BUL162" s="269"/>
      <c r="BUM162" s="269"/>
      <c r="BUN162" s="269"/>
      <c r="BUO162" s="269"/>
      <c r="BUP162" s="269"/>
      <c r="BUQ162" s="269"/>
      <c r="BUR162" s="269"/>
      <c r="BUS162" s="269"/>
      <c r="BUT162" s="269"/>
      <c r="BUU162" s="269"/>
      <c r="BUV162" s="269"/>
      <c r="BUW162" s="269"/>
      <c r="BUX162" s="269"/>
      <c r="BUY162" s="269"/>
      <c r="BUZ162" s="269"/>
      <c r="BVA162" s="269"/>
      <c r="BVB162" s="269"/>
      <c r="BVC162" s="269"/>
      <c r="BVD162" s="269"/>
      <c r="BVE162" s="269"/>
      <c r="BVF162" s="269"/>
      <c r="BVG162" s="269"/>
      <c r="BVH162" s="269"/>
      <c r="BVI162" s="269"/>
      <c r="BVJ162" s="269"/>
      <c r="BVK162" s="269"/>
      <c r="BVL162" s="269"/>
      <c r="BVM162" s="269"/>
      <c r="BVN162" s="269"/>
      <c r="BVO162" s="269"/>
      <c r="BVP162" s="269"/>
      <c r="BVQ162" s="269"/>
      <c r="BVR162" s="269"/>
      <c r="BVS162" s="269"/>
      <c r="BVT162" s="269"/>
      <c r="BVU162" s="269"/>
      <c r="BVV162" s="269"/>
      <c r="BVW162" s="269"/>
      <c r="BVX162" s="269"/>
      <c r="BVY162" s="269"/>
      <c r="BVZ162" s="269"/>
      <c r="BWA162" s="269"/>
      <c r="BWB162" s="269"/>
      <c r="BWC162" s="269"/>
      <c r="BWD162" s="269"/>
      <c r="BWE162" s="269"/>
      <c r="BWF162" s="269"/>
      <c r="BWG162" s="269"/>
      <c r="BWH162" s="269"/>
      <c r="BWI162" s="269"/>
      <c r="BWJ162" s="269"/>
      <c r="BWK162" s="269"/>
      <c r="BWL162" s="269"/>
      <c r="BWM162" s="269"/>
      <c r="BWN162" s="269"/>
      <c r="BWO162" s="269"/>
      <c r="BWP162" s="269"/>
      <c r="BWQ162" s="269"/>
      <c r="BWR162" s="269"/>
      <c r="BWS162" s="269"/>
      <c r="BWT162" s="269"/>
      <c r="BWU162" s="269"/>
      <c r="BWV162" s="269"/>
      <c r="BWW162" s="269"/>
      <c r="BWX162" s="269"/>
      <c r="BWY162" s="269"/>
      <c r="BWZ162" s="269"/>
      <c r="BXA162" s="269"/>
      <c r="BXB162" s="269"/>
      <c r="BXC162" s="269"/>
      <c r="BXD162" s="269"/>
      <c r="BXE162" s="269"/>
      <c r="BXF162" s="269"/>
      <c r="BXG162" s="269"/>
      <c r="BXH162" s="269"/>
      <c r="BXI162" s="269"/>
      <c r="BXJ162" s="269"/>
      <c r="BXK162" s="269"/>
      <c r="BXL162" s="269"/>
      <c r="BXM162" s="269"/>
      <c r="BXN162" s="269"/>
      <c r="BXO162" s="269"/>
      <c r="BXP162" s="269"/>
      <c r="BXQ162" s="269"/>
      <c r="BXR162" s="269"/>
      <c r="BXS162" s="269"/>
      <c r="BXT162" s="269"/>
      <c r="BXU162" s="269"/>
      <c r="BXV162" s="269"/>
      <c r="BXW162" s="269"/>
      <c r="BXX162" s="269"/>
      <c r="BXY162" s="269"/>
      <c r="BXZ162" s="269"/>
      <c r="BYA162" s="269"/>
      <c r="BYB162" s="269"/>
      <c r="BYC162" s="269"/>
      <c r="BYD162" s="269"/>
      <c r="BYE162" s="269"/>
      <c r="BYF162" s="269"/>
      <c r="BYG162" s="269"/>
      <c r="BYH162" s="269"/>
      <c r="BYI162" s="269"/>
      <c r="BYJ162" s="269"/>
      <c r="BYK162" s="269"/>
      <c r="BYL162" s="269"/>
      <c r="BYM162" s="269"/>
      <c r="BYN162" s="269"/>
      <c r="BYO162" s="269"/>
      <c r="BYP162" s="269"/>
      <c r="BYQ162" s="269"/>
      <c r="BYR162" s="269"/>
      <c r="BYS162" s="269"/>
      <c r="BYT162" s="269"/>
      <c r="BYU162" s="269"/>
      <c r="BYV162" s="269"/>
      <c r="BYW162" s="269"/>
      <c r="BYX162" s="269"/>
      <c r="BYY162" s="269"/>
      <c r="BYZ162" s="269"/>
      <c r="BZA162" s="269"/>
      <c r="BZB162" s="269"/>
      <c r="BZC162" s="269"/>
      <c r="BZD162" s="269"/>
      <c r="BZE162" s="269"/>
      <c r="BZF162" s="269"/>
      <c r="BZG162" s="269"/>
      <c r="BZH162" s="269"/>
      <c r="BZI162" s="269"/>
      <c r="BZJ162" s="269"/>
      <c r="BZK162" s="269"/>
      <c r="BZL162" s="269"/>
      <c r="BZM162" s="269"/>
      <c r="BZN162" s="269"/>
      <c r="BZO162" s="269"/>
      <c r="BZP162" s="269"/>
      <c r="BZQ162" s="269"/>
      <c r="BZR162" s="269"/>
      <c r="BZS162" s="269"/>
      <c r="BZT162" s="269"/>
      <c r="BZU162" s="269"/>
      <c r="BZV162" s="269"/>
      <c r="BZW162" s="269"/>
      <c r="BZX162" s="269"/>
      <c r="BZY162" s="269"/>
      <c r="BZZ162" s="269"/>
      <c r="CAA162" s="269"/>
      <c r="CAB162" s="269"/>
      <c r="CAC162" s="269"/>
      <c r="CAD162" s="269"/>
      <c r="CAE162" s="269"/>
      <c r="CAF162" s="269"/>
      <c r="CAG162" s="269"/>
      <c r="CAH162" s="269"/>
      <c r="CAI162" s="269"/>
      <c r="CAJ162" s="269"/>
      <c r="CAK162" s="269"/>
      <c r="CAL162" s="269"/>
      <c r="CAM162" s="269"/>
      <c r="CAN162" s="269"/>
      <c r="CAO162" s="269"/>
      <c r="CAP162" s="269"/>
      <c r="CAQ162" s="269"/>
      <c r="CAR162" s="269"/>
      <c r="CAS162" s="269"/>
      <c r="CAT162" s="269"/>
      <c r="CAU162" s="269"/>
      <c r="CAV162" s="269"/>
      <c r="CAW162" s="269"/>
      <c r="CAX162" s="269"/>
      <c r="CAY162" s="269"/>
      <c r="CAZ162" s="269"/>
      <c r="CBA162" s="269"/>
      <c r="CBB162" s="269"/>
      <c r="CBC162" s="269"/>
      <c r="CBD162" s="269"/>
      <c r="CBE162" s="269"/>
      <c r="CBF162" s="269"/>
      <c r="CBG162" s="269"/>
      <c r="CBH162" s="269"/>
      <c r="CBI162" s="269"/>
      <c r="CBJ162" s="269"/>
      <c r="CBK162" s="269"/>
      <c r="CBL162" s="269"/>
      <c r="CBM162" s="269"/>
      <c r="CBN162" s="269"/>
      <c r="CBO162" s="269"/>
      <c r="CBP162" s="269"/>
      <c r="CBQ162" s="269"/>
      <c r="CBR162" s="269"/>
      <c r="CBS162" s="269"/>
      <c r="CBT162" s="269"/>
      <c r="CBU162" s="269"/>
      <c r="CBV162" s="269"/>
      <c r="CBW162" s="269"/>
      <c r="CBX162" s="269"/>
      <c r="CBY162" s="269"/>
      <c r="CBZ162" s="269"/>
      <c r="CCA162" s="269"/>
      <c r="CCB162" s="269"/>
      <c r="CCC162" s="269"/>
      <c r="CCD162" s="269"/>
      <c r="CCE162" s="269"/>
      <c r="CCF162" s="269"/>
      <c r="CCG162" s="269"/>
      <c r="CCH162" s="269"/>
      <c r="CCI162" s="269"/>
      <c r="CCJ162" s="269"/>
      <c r="CCK162" s="269"/>
      <c r="CCL162" s="269"/>
      <c r="CCM162" s="269"/>
      <c r="CCN162" s="269"/>
      <c r="CCO162" s="269"/>
      <c r="CCP162" s="269"/>
      <c r="CCQ162" s="269"/>
      <c r="CCR162" s="269"/>
      <c r="CCS162" s="269"/>
      <c r="CCT162" s="269"/>
      <c r="CCU162" s="269"/>
      <c r="CCV162" s="269"/>
      <c r="CCW162" s="269"/>
      <c r="CCX162" s="269"/>
      <c r="CCY162" s="269"/>
      <c r="CCZ162" s="269"/>
      <c r="CDA162" s="269"/>
      <c r="CDB162" s="269"/>
      <c r="CDC162" s="269"/>
      <c r="CDD162" s="269"/>
      <c r="CDE162" s="269"/>
      <c r="CDF162" s="269"/>
      <c r="CDG162" s="269"/>
      <c r="CDH162" s="269"/>
      <c r="CDI162" s="269"/>
      <c r="CDJ162" s="269"/>
      <c r="CDK162" s="269"/>
      <c r="CDL162" s="269"/>
      <c r="CDM162" s="269"/>
      <c r="CDN162" s="269"/>
      <c r="CDO162" s="269"/>
      <c r="CDP162" s="269"/>
      <c r="CDQ162" s="269"/>
      <c r="CDR162" s="269"/>
      <c r="CDS162" s="269"/>
      <c r="CDT162" s="269"/>
      <c r="CDU162" s="269"/>
      <c r="CDV162" s="269"/>
      <c r="CDW162" s="269"/>
      <c r="CDX162" s="269"/>
      <c r="CDY162" s="269"/>
      <c r="CDZ162" s="269"/>
      <c r="CEA162" s="269"/>
      <c r="CEB162" s="269"/>
      <c r="CEC162" s="269"/>
      <c r="CED162" s="269"/>
      <c r="CEE162" s="269"/>
      <c r="CEF162" s="269"/>
      <c r="CEG162" s="269"/>
      <c r="CEH162" s="269"/>
      <c r="CEI162" s="269"/>
      <c r="CEJ162" s="269"/>
      <c r="CEK162" s="269"/>
      <c r="CEL162" s="269"/>
      <c r="CEM162" s="269"/>
      <c r="CEN162" s="269"/>
      <c r="CEO162" s="269"/>
      <c r="CEP162" s="269"/>
      <c r="CEQ162" s="269"/>
      <c r="CER162" s="269"/>
      <c r="CES162" s="269"/>
      <c r="CET162" s="269"/>
      <c r="CEU162" s="269"/>
      <c r="CEV162" s="269"/>
      <c r="CEW162" s="269"/>
      <c r="CEX162" s="269"/>
      <c r="CEY162" s="269"/>
      <c r="CEZ162" s="269"/>
      <c r="CFA162" s="269"/>
      <c r="CFB162" s="269"/>
      <c r="CFC162" s="269"/>
      <c r="CFD162" s="269"/>
      <c r="CFE162" s="269"/>
      <c r="CFF162" s="269"/>
      <c r="CFG162" s="269"/>
      <c r="CFH162" s="269"/>
      <c r="CFI162" s="269"/>
      <c r="CFJ162" s="269"/>
      <c r="CFK162" s="269"/>
      <c r="CFL162" s="269"/>
      <c r="CFM162" s="269"/>
      <c r="CFN162" s="269"/>
      <c r="CFO162" s="269"/>
      <c r="CFP162" s="269"/>
      <c r="CFQ162" s="269"/>
      <c r="CFR162" s="269"/>
      <c r="CFS162" s="269"/>
      <c r="CFT162" s="269"/>
      <c r="CFU162" s="269"/>
      <c r="CFV162" s="269"/>
      <c r="CFW162" s="269"/>
      <c r="CFX162" s="269"/>
      <c r="CFY162" s="269"/>
      <c r="CFZ162" s="269"/>
      <c r="CGA162" s="269"/>
      <c r="CGB162" s="269"/>
      <c r="CGC162" s="269"/>
      <c r="CGD162" s="269"/>
      <c r="CGE162" s="269"/>
      <c r="CGF162" s="269"/>
      <c r="CGG162" s="269"/>
      <c r="CGH162" s="269"/>
      <c r="CGI162" s="269"/>
      <c r="CGJ162" s="269"/>
      <c r="CGK162" s="269"/>
      <c r="CGL162" s="269"/>
      <c r="CGM162" s="269"/>
      <c r="CGN162" s="269"/>
      <c r="CGO162" s="269"/>
      <c r="CGP162" s="269"/>
      <c r="CGQ162" s="269"/>
      <c r="CGR162" s="269"/>
      <c r="CGS162" s="269"/>
      <c r="CGT162" s="269"/>
      <c r="CGU162" s="269"/>
      <c r="CGV162" s="269"/>
      <c r="CGW162" s="269"/>
      <c r="CGX162" s="269"/>
      <c r="CGY162" s="269"/>
      <c r="CGZ162" s="269"/>
      <c r="CHA162" s="269"/>
      <c r="CHB162" s="269"/>
      <c r="CHC162" s="269"/>
      <c r="CHD162" s="269"/>
      <c r="CHE162" s="269"/>
      <c r="CHF162" s="269"/>
      <c r="CHG162" s="269"/>
      <c r="CHH162" s="269"/>
      <c r="CHI162" s="269"/>
      <c r="CHJ162" s="269"/>
      <c r="CHK162" s="269"/>
      <c r="CHL162" s="269"/>
      <c r="CHM162" s="269"/>
      <c r="CHN162" s="269"/>
      <c r="CHO162" s="269"/>
      <c r="CHP162" s="269"/>
      <c r="CHQ162" s="269"/>
      <c r="CHR162" s="269"/>
      <c r="CHS162" s="269"/>
      <c r="CHT162" s="269"/>
      <c r="CHU162" s="269"/>
      <c r="CHV162" s="269"/>
      <c r="CHW162" s="269"/>
      <c r="CHX162" s="269"/>
      <c r="CHY162" s="269"/>
      <c r="CHZ162" s="269"/>
      <c r="CIA162" s="269"/>
      <c r="CIB162" s="269"/>
      <c r="CIC162" s="269"/>
      <c r="CID162" s="269"/>
      <c r="CIE162" s="269"/>
      <c r="CIF162" s="269"/>
      <c r="CIG162" s="269"/>
      <c r="CIH162" s="269"/>
      <c r="CII162" s="269"/>
      <c r="CIJ162" s="269"/>
      <c r="CIK162" s="269"/>
      <c r="CIL162" s="269"/>
      <c r="CIM162" s="269"/>
      <c r="CIN162" s="269"/>
      <c r="CIO162" s="269"/>
      <c r="CIP162" s="269"/>
      <c r="CIQ162" s="269"/>
      <c r="CIR162" s="269"/>
      <c r="CIS162" s="269"/>
      <c r="CIT162" s="269"/>
      <c r="CIU162" s="269"/>
      <c r="CIV162" s="269"/>
      <c r="CIW162" s="269"/>
      <c r="CIX162" s="269"/>
      <c r="CIY162" s="269"/>
      <c r="CIZ162" s="269"/>
      <c r="CJA162" s="269"/>
      <c r="CJB162" s="269"/>
      <c r="CJC162" s="269"/>
      <c r="CJD162" s="269"/>
      <c r="CJE162" s="269"/>
      <c r="CJF162" s="269"/>
      <c r="CJG162" s="269"/>
      <c r="CJH162" s="269"/>
      <c r="CJI162" s="269"/>
      <c r="CJJ162" s="269"/>
      <c r="CJK162" s="269"/>
      <c r="CJL162" s="269"/>
      <c r="CJM162" s="269"/>
      <c r="CJN162" s="269"/>
      <c r="CJO162" s="269"/>
      <c r="CJP162" s="269"/>
      <c r="CJQ162" s="269"/>
      <c r="CJR162" s="269"/>
      <c r="CJS162" s="269"/>
      <c r="CJT162" s="269"/>
      <c r="CJU162" s="269"/>
      <c r="CJV162" s="269"/>
      <c r="CJW162" s="269"/>
      <c r="CJX162" s="269"/>
      <c r="CJY162" s="269"/>
      <c r="CJZ162" s="269"/>
      <c r="CKA162" s="269"/>
      <c r="CKB162" s="269"/>
      <c r="CKC162" s="269"/>
      <c r="CKD162" s="269"/>
      <c r="CKE162" s="269"/>
      <c r="CKF162" s="269"/>
      <c r="CKG162" s="269"/>
      <c r="CKH162" s="269"/>
      <c r="CKI162" s="269"/>
      <c r="CKJ162" s="269"/>
      <c r="CKK162" s="269"/>
      <c r="CKL162" s="269"/>
      <c r="CKM162" s="269"/>
      <c r="CKN162" s="269"/>
      <c r="CKO162" s="269"/>
      <c r="CKP162" s="269"/>
      <c r="CKQ162" s="269"/>
      <c r="CKR162" s="269"/>
      <c r="CKS162" s="269"/>
      <c r="CKT162" s="269"/>
      <c r="CKU162" s="269"/>
      <c r="CKV162" s="269"/>
      <c r="CKW162" s="269"/>
      <c r="CKX162" s="269"/>
      <c r="CKY162" s="269"/>
      <c r="CKZ162" s="269"/>
      <c r="CLA162" s="269"/>
      <c r="CLB162" s="269"/>
      <c r="CLC162" s="269"/>
      <c r="CLD162" s="269"/>
      <c r="CLE162" s="269"/>
      <c r="CLF162" s="269"/>
      <c r="CLG162" s="269"/>
      <c r="CLH162" s="269"/>
      <c r="CLI162" s="269"/>
      <c r="CLJ162" s="269"/>
      <c r="CLK162" s="269"/>
      <c r="CLL162" s="269"/>
      <c r="CLM162" s="269"/>
      <c r="CLN162" s="269"/>
      <c r="CLO162" s="269"/>
      <c r="CLP162" s="269"/>
      <c r="CLQ162" s="269"/>
      <c r="CLR162" s="269"/>
      <c r="CLS162" s="269"/>
      <c r="CLT162" s="269"/>
      <c r="CLU162" s="269"/>
      <c r="CLV162" s="269"/>
      <c r="CLW162" s="269"/>
      <c r="CLX162" s="269"/>
      <c r="CLY162" s="269"/>
      <c r="CLZ162" s="269"/>
      <c r="CMA162" s="269"/>
      <c r="CMB162" s="269"/>
      <c r="CMC162" s="269"/>
      <c r="CMD162" s="269"/>
      <c r="CME162" s="269"/>
      <c r="CMF162" s="269"/>
      <c r="CMG162" s="269"/>
      <c r="CMH162" s="269"/>
      <c r="CMI162" s="269"/>
      <c r="CMJ162" s="269"/>
      <c r="CMK162" s="269"/>
      <c r="CML162" s="269"/>
      <c r="CMM162" s="269"/>
      <c r="CMN162" s="269"/>
      <c r="CMO162" s="269"/>
      <c r="CMP162" s="269"/>
      <c r="CMQ162" s="269"/>
      <c r="CMR162" s="269"/>
      <c r="CMS162" s="269"/>
      <c r="CMT162" s="269"/>
      <c r="CMU162" s="269"/>
      <c r="CMV162" s="269"/>
      <c r="CMW162" s="269"/>
      <c r="CMX162" s="269"/>
      <c r="CMY162" s="269"/>
      <c r="CMZ162" s="269"/>
      <c r="CNA162" s="269"/>
      <c r="CNB162" s="269"/>
      <c r="CNC162" s="269"/>
      <c r="CND162" s="269"/>
      <c r="CNE162" s="269"/>
      <c r="CNF162" s="269"/>
      <c r="CNG162" s="269"/>
      <c r="CNH162" s="269"/>
      <c r="CNI162" s="269"/>
      <c r="CNJ162" s="269"/>
      <c r="CNK162" s="269"/>
      <c r="CNL162" s="269"/>
      <c r="CNM162" s="269"/>
      <c r="CNN162" s="269"/>
      <c r="CNO162" s="269"/>
      <c r="CNP162" s="269"/>
      <c r="CNQ162" s="269"/>
      <c r="CNR162" s="269"/>
      <c r="CNS162" s="269"/>
      <c r="CNT162" s="269"/>
      <c r="CNU162" s="269"/>
      <c r="CNV162" s="269"/>
      <c r="CNW162" s="269"/>
      <c r="CNX162" s="269"/>
      <c r="CNY162" s="269"/>
      <c r="CNZ162" s="269"/>
      <c r="COA162" s="269"/>
      <c r="COB162" s="269"/>
      <c r="COC162" s="269"/>
      <c r="COD162" s="269"/>
      <c r="COE162" s="269"/>
      <c r="COF162" s="269"/>
      <c r="COG162" s="269"/>
      <c r="COH162" s="269"/>
      <c r="COI162" s="269"/>
      <c r="COJ162" s="269"/>
      <c r="COK162" s="269"/>
      <c r="COL162" s="269"/>
      <c r="COM162" s="269"/>
      <c r="CON162" s="269"/>
      <c r="COO162" s="269"/>
      <c r="COP162" s="269"/>
      <c r="COQ162" s="269"/>
      <c r="COR162" s="269"/>
      <c r="COS162" s="269"/>
      <c r="COT162" s="269"/>
      <c r="COU162" s="269"/>
      <c r="COV162" s="269"/>
      <c r="COW162" s="269"/>
      <c r="COX162" s="269"/>
      <c r="COY162" s="269"/>
      <c r="COZ162" s="269"/>
      <c r="CPA162" s="269"/>
      <c r="CPB162" s="269"/>
      <c r="CPC162" s="269"/>
      <c r="CPD162" s="269"/>
      <c r="CPE162" s="269"/>
      <c r="CPF162" s="269"/>
      <c r="CPG162" s="269"/>
      <c r="CPH162" s="269"/>
      <c r="CPI162" s="269"/>
      <c r="CPJ162" s="269"/>
      <c r="CPK162" s="269"/>
      <c r="CPL162" s="269"/>
      <c r="CPM162" s="269"/>
      <c r="CPN162" s="269"/>
      <c r="CPO162" s="269"/>
      <c r="CPP162" s="269"/>
      <c r="CPQ162" s="269"/>
      <c r="CPR162" s="269"/>
      <c r="CPS162" s="269"/>
      <c r="CPT162" s="269"/>
      <c r="CPU162" s="269"/>
      <c r="CPV162" s="269"/>
      <c r="CPW162" s="269"/>
      <c r="CPX162" s="269"/>
      <c r="CPY162" s="269"/>
      <c r="CPZ162" s="269"/>
      <c r="CQA162" s="269"/>
      <c r="CQB162" s="269"/>
      <c r="CQC162" s="269"/>
      <c r="CQD162" s="269"/>
      <c r="CQE162" s="269"/>
      <c r="CQF162" s="269"/>
      <c r="CQG162" s="269"/>
      <c r="CQH162" s="269"/>
      <c r="CQI162" s="269"/>
      <c r="CQJ162" s="269"/>
      <c r="CQK162" s="269"/>
      <c r="CQL162" s="269"/>
      <c r="CQM162" s="269"/>
      <c r="CQN162" s="269"/>
      <c r="CQO162" s="269"/>
      <c r="CQP162" s="269"/>
      <c r="CQQ162" s="269"/>
      <c r="CQR162" s="269"/>
      <c r="CQS162" s="269"/>
      <c r="CQT162" s="269"/>
      <c r="CQU162" s="269"/>
      <c r="CQV162" s="269"/>
      <c r="CQW162" s="269"/>
      <c r="CQX162" s="269"/>
      <c r="CQY162" s="269"/>
      <c r="CQZ162" s="269"/>
      <c r="CRA162" s="269"/>
      <c r="CRB162" s="269"/>
      <c r="CRC162" s="269"/>
      <c r="CRD162" s="269"/>
      <c r="CRE162" s="269"/>
      <c r="CRF162" s="269"/>
      <c r="CRG162" s="269"/>
      <c r="CRH162" s="269"/>
      <c r="CRI162" s="269"/>
      <c r="CRJ162" s="269"/>
      <c r="CRK162" s="269"/>
      <c r="CRL162" s="269"/>
      <c r="CRM162" s="269"/>
      <c r="CRN162" s="269"/>
      <c r="CRO162" s="269"/>
      <c r="CRP162" s="269"/>
      <c r="CRQ162" s="269"/>
      <c r="CRR162" s="269"/>
      <c r="CRS162" s="269"/>
      <c r="CRT162" s="269"/>
      <c r="CRU162" s="269"/>
      <c r="CRV162" s="269"/>
      <c r="CRW162" s="269"/>
      <c r="CRX162" s="269"/>
      <c r="CRY162" s="269"/>
      <c r="CRZ162" s="269"/>
      <c r="CSA162" s="269"/>
      <c r="CSB162" s="269"/>
      <c r="CSC162" s="269"/>
      <c r="CSD162" s="269"/>
      <c r="CSE162" s="269"/>
      <c r="CSF162" s="269"/>
      <c r="CSG162" s="269"/>
      <c r="CSH162" s="269"/>
      <c r="CSI162" s="269"/>
      <c r="CSJ162" s="269"/>
      <c r="CSK162" s="269"/>
      <c r="CSL162" s="269"/>
      <c r="CSM162" s="269"/>
      <c r="CSN162" s="269"/>
      <c r="CSO162" s="269"/>
      <c r="CSP162" s="269"/>
      <c r="CSQ162" s="269"/>
      <c r="CSR162" s="269"/>
      <c r="CSS162" s="269"/>
      <c r="CST162" s="269"/>
      <c r="CSU162" s="269"/>
      <c r="CSV162" s="269"/>
      <c r="CSW162" s="269"/>
      <c r="CSX162" s="269"/>
      <c r="CSY162" s="269"/>
      <c r="CSZ162" s="269"/>
      <c r="CTA162" s="269"/>
      <c r="CTB162" s="269"/>
      <c r="CTC162" s="269"/>
      <c r="CTD162" s="269"/>
      <c r="CTE162" s="269"/>
      <c r="CTF162" s="269"/>
      <c r="CTG162" s="269"/>
      <c r="CTH162" s="269"/>
      <c r="CTI162" s="269"/>
      <c r="CTJ162" s="269"/>
      <c r="CTK162" s="269"/>
      <c r="CTL162" s="269"/>
      <c r="CTM162" s="269"/>
      <c r="CTN162" s="269"/>
      <c r="CTO162" s="269"/>
      <c r="CTP162" s="269"/>
      <c r="CTQ162" s="269"/>
      <c r="CTR162" s="269"/>
      <c r="CTS162" s="269"/>
      <c r="CTT162" s="269"/>
      <c r="CTU162" s="269"/>
      <c r="CTV162" s="269"/>
      <c r="CTW162" s="269"/>
      <c r="CTX162" s="269"/>
      <c r="CTY162" s="269"/>
      <c r="CTZ162" s="269"/>
      <c r="CUA162" s="269"/>
      <c r="CUB162" s="269"/>
      <c r="CUC162" s="269"/>
      <c r="CUD162" s="269"/>
      <c r="CUE162" s="269"/>
      <c r="CUF162" s="269"/>
      <c r="CUG162" s="269"/>
      <c r="CUH162" s="269"/>
      <c r="CUI162" s="269"/>
      <c r="CUJ162" s="269"/>
      <c r="CUK162" s="269"/>
      <c r="CUL162" s="269"/>
      <c r="CUM162" s="269"/>
      <c r="CUN162" s="269"/>
      <c r="CUO162" s="269"/>
      <c r="CUP162" s="269"/>
      <c r="CUQ162" s="269"/>
      <c r="CUR162" s="269"/>
      <c r="CUS162" s="269"/>
      <c r="CUT162" s="269"/>
      <c r="CUU162" s="269"/>
      <c r="CUV162" s="269"/>
      <c r="CUW162" s="269"/>
      <c r="CUX162" s="269"/>
      <c r="CUY162" s="269"/>
      <c r="CUZ162" s="269"/>
      <c r="CVA162" s="269"/>
      <c r="CVB162" s="269"/>
      <c r="CVC162" s="269"/>
      <c r="CVD162" s="269"/>
      <c r="CVE162" s="269"/>
      <c r="CVF162" s="269"/>
      <c r="CVG162" s="269"/>
      <c r="CVH162" s="269"/>
      <c r="CVI162" s="269"/>
      <c r="CVJ162" s="269"/>
      <c r="CVK162" s="269"/>
      <c r="CVL162" s="269"/>
      <c r="CVM162" s="269"/>
      <c r="CVN162" s="269"/>
      <c r="CVO162" s="269"/>
      <c r="CVP162" s="269"/>
      <c r="CVQ162" s="269"/>
      <c r="CVR162" s="269"/>
      <c r="CVS162" s="269"/>
      <c r="CVT162" s="269"/>
      <c r="CVU162" s="269"/>
      <c r="CVV162" s="269"/>
      <c r="CVW162" s="269"/>
      <c r="CVX162" s="269"/>
      <c r="CVY162" s="269"/>
      <c r="CVZ162" s="269"/>
      <c r="CWA162" s="269"/>
      <c r="CWB162" s="269"/>
      <c r="CWC162" s="269"/>
      <c r="CWD162" s="269"/>
      <c r="CWE162" s="269"/>
      <c r="CWF162" s="269"/>
      <c r="CWG162" s="269"/>
      <c r="CWH162" s="269"/>
      <c r="CWI162" s="269"/>
      <c r="CWJ162" s="269"/>
      <c r="CWK162" s="269"/>
      <c r="CWL162" s="269"/>
      <c r="CWM162" s="269"/>
      <c r="CWN162" s="269"/>
      <c r="CWO162" s="269"/>
      <c r="CWP162" s="269"/>
      <c r="CWQ162" s="269"/>
      <c r="CWR162" s="269"/>
      <c r="CWS162" s="269"/>
      <c r="CWT162" s="269"/>
      <c r="CWU162" s="269"/>
      <c r="CWV162" s="269"/>
      <c r="CWW162" s="269"/>
      <c r="CWX162" s="269"/>
      <c r="CWY162" s="269"/>
      <c r="CWZ162" s="269"/>
      <c r="CXA162" s="269"/>
      <c r="CXB162" s="269"/>
      <c r="CXC162" s="269"/>
      <c r="CXD162" s="269"/>
      <c r="CXE162" s="269"/>
      <c r="CXF162" s="269"/>
      <c r="CXG162" s="269"/>
      <c r="CXH162" s="269"/>
      <c r="CXI162" s="269"/>
      <c r="CXJ162" s="269"/>
      <c r="CXK162" s="269"/>
      <c r="CXL162" s="269"/>
      <c r="CXM162" s="269"/>
      <c r="CXN162" s="269"/>
      <c r="CXO162" s="269"/>
      <c r="CXP162" s="269"/>
      <c r="CXQ162" s="269"/>
      <c r="CXR162" s="269"/>
      <c r="CXS162" s="269"/>
      <c r="CXT162" s="269"/>
      <c r="CXU162" s="269"/>
      <c r="CXV162" s="269"/>
      <c r="CXW162" s="269"/>
      <c r="CXX162" s="269"/>
      <c r="CXY162" s="269"/>
      <c r="CXZ162" s="269"/>
      <c r="CYA162" s="269"/>
      <c r="CYB162" s="269"/>
      <c r="CYC162" s="269"/>
      <c r="CYD162" s="269"/>
      <c r="CYE162" s="269"/>
      <c r="CYF162" s="269"/>
      <c r="CYG162" s="269"/>
      <c r="CYH162" s="269"/>
      <c r="CYI162" s="269"/>
      <c r="CYJ162" s="269"/>
      <c r="CYK162" s="269"/>
      <c r="CYL162" s="269"/>
      <c r="CYM162" s="269"/>
      <c r="CYN162" s="269"/>
      <c r="CYO162" s="269"/>
      <c r="CYP162" s="269"/>
      <c r="CYQ162" s="269"/>
      <c r="CYR162" s="269"/>
      <c r="CYS162" s="269"/>
      <c r="CYT162" s="269"/>
      <c r="CYU162" s="269"/>
      <c r="CYV162" s="269"/>
      <c r="CYW162" s="269"/>
      <c r="CYX162" s="269"/>
      <c r="CYY162" s="269"/>
      <c r="CYZ162" s="269"/>
      <c r="CZA162" s="269"/>
      <c r="CZB162" s="269"/>
      <c r="CZC162" s="269"/>
      <c r="CZD162" s="269"/>
      <c r="CZE162" s="269"/>
      <c r="CZF162" s="269"/>
      <c r="CZG162" s="269"/>
      <c r="CZH162" s="269"/>
      <c r="CZI162" s="269"/>
      <c r="CZJ162" s="269"/>
      <c r="CZK162" s="269"/>
      <c r="CZL162" s="269"/>
      <c r="CZM162" s="269"/>
      <c r="CZN162" s="269"/>
      <c r="CZO162" s="269"/>
      <c r="CZP162" s="269"/>
      <c r="CZQ162" s="269"/>
      <c r="CZR162" s="269"/>
      <c r="CZS162" s="269"/>
      <c r="CZT162" s="269"/>
      <c r="CZU162" s="269"/>
      <c r="CZV162" s="269"/>
      <c r="CZW162" s="269"/>
      <c r="CZX162" s="269"/>
      <c r="CZY162" s="269"/>
      <c r="CZZ162" s="269"/>
      <c r="DAA162" s="269"/>
      <c r="DAB162" s="269"/>
      <c r="DAC162" s="269"/>
      <c r="DAD162" s="269"/>
      <c r="DAE162" s="269"/>
      <c r="DAF162" s="269"/>
      <c r="DAG162" s="269"/>
      <c r="DAH162" s="269"/>
      <c r="DAI162" s="269"/>
      <c r="DAJ162" s="269"/>
      <c r="DAK162" s="269"/>
      <c r="DAL162" s="269"/>
      <c r="DAM162" s="269"/>
      <c r="DAN162" s="269"/>
      <c r="DAO162" s="269"/>
      <c r="DAP162" s="269"/>
      <c r="DAQ162" s="269"/>
      <c r="DAR162" s="269"/>
      <c r="DAS162" s="269"/>
      <c r="DAT162" s="269"/>
      <c r="DAU162" s="269"/>
      <c r="DAV162" s="269"/>
      <c r="DAW162" s="269"/>
      <c r="DAX162" s="269"/>
      <c r="DAY162" s="269"/>
      <c r="DAZ162" s="269"/>
      <c r="DBA162" s="269"/>
      <c r="DBB162" s="269"/>
      <c r="DBC162" s="269"/>
      <c r="DBD162" s="269"/>
      <c r="DBE162" s="269"/>
      <c r="DBF162" s="269"/>
      <c r="DBG162" s="269"/>
      <c r="DBH162" s="269"/>
      <c r="DBI162" s="269"/>
      <c r="DBJ162" s="269"/>
      <c r="DBK162" s="269"/>
      <c r="DBL162" s="269"/>
      <c r="DBM162" s="269"/>
      <c r="DBN162" s="269"/>
      <c r="DBO162" s="269"/>
      <c r="DBP162" s="269"/>
      <c r="DBQ162" s="269"/>
      <c r="DBR162" s="269"/>
      <c r="DBS162" s="269"/>
      <c r="DBT162" s="269"/>
      <c r="DBU162" s="269"/>
      <c r="DBV162" s="269"/>
      <c r="DBW162" s="269"/>
      <c r="DBX162" s="269"/>
      <c r="DBY162" s="269"/>
      <c r="DBZ162" s="269"/>
      <c r="DCA162" s="269"/>
      <c r="DCB162" s="269"/>
      <c r="DCC162" s="269"/>
      <c r="DCD162" s="269"/>
      <c r="DCE162" s="269"/>
      <c r="DCF162" s="269"/>
      <c r="DCG162" s="269"/>
      <c r="DCH162" s="269"/>
      <c r="DCI162" s="269"/>
      <c r="DCJ162" s="269"/>
      <c r="DCK162" s="269"/>
      <c r="DCL162" s="269"/>
      <c r="DCM162" s="269"/>
      <c r="DCN162" s="269"/>
      <c r="DCO162" s="269"/>
      <c r="DCP162" s="269"/>
      <c r="DCQ162" s="269"/>
      <c r="DCR162" s="269"/>
      <c r="DCS162" s="269"/>
      <c r="DCT162" s="269"/>
      <c r="DCU162" s="269"/>
      <c r="DCV162" s="269"/>
      <c r="DCW162" s="269"/>
      <c r="DCX162" s="269"/>
      <c r="DCY162" s="269"/>
      <c r="DCZ162" s="269"/>
      <c r="DDA162" s="269"/>
      <c r="DDB162" s="269"/>
      <c r="DDC162" s="269"/>
      <c r="DDD162" s="269"/>
      <c r="DDE162" s="269"/>
      <c r="DDF162" s="269"/>
      <c r="DDG162" s="269"/>
      <c r="DDH162" s="269"/>
      <c r="DDI162" s="269"/>
      <c r="DDJ162" s="269"/>
      <c r="DDK162" s="269"/>
      <c r="DDL162" s="269"/>
      <c r="DDM162" s="269"/>
      <c r="DDN162" s="269"/>
      <c r="DDO162" s="269"/>
      <c r="DDP162" s="269"/>
      <c r="DDQ162" s="269"/>
      <c r="DDR162" s="269"/>
      <c r="DDS162" s="269"/>
      <c r="DDT162" s="269"/>
      <c r="DDU162" s="269"/>
      <c r="DDV162" s="269"/>
      <c r="DDW162" s="269"/>
      <c r="DDX162" s="269"/>
      <c r="DDY162" s="269"/>
      <c r="DDZ162" s="269"/>
      <c r="DEA162" s="269"/>
      <c r="DEB162" s="269"/>
      <c r="DEC162" s="269"/>
      <c r="DED162" s="269"/>
      <c r="DEE162" s="269"/>
      <c r="DEF162" s="269"/>
      <c r="DEG162" s="269"/>
      <c r="DEH162" s="269"/>
      <c r="DEI162" s="269"/>
      <c r="DEJ162" s="269"/>
      <c r="DEK162" s="269"/>
      <c r="DEL162" s="269"/>
      <c r="DEM162" s="269"/>
      <c r="DEN162" s="269"/>
      <c r="DEO162" s="269"/>
      <c r="DEP162" s="269"/>
      <c r="DEQ162" s="269"/>
      <c r="DER162" s="269"/>
      <c r="DES162" s="269"/>
      <c r="DET162" s="269"/>
      <c r="DEU162" s="269"/>
      <c r="DEV162" s="269"/>
      <c r="DEW162" s="269"/>
      <c r="DEX162" s="269"/>
      <c r="DEY162" s="269"/>
      <c r="DEZ162" s="269"/>
      <c r="DFA162" s="269"/>
      <c r="DFB162" s="269"/>
      <c r="DFC162" s="269"/>
      <c r="DFD162" s="269"/>
      <c r="DFE162" s="269"/>
      <c r="DFF162" s="269"/>
      <c r="DFG162" s="269"/>
      <c r="DFH162" s="269"/>
      <c r="DFI162" s="269"/>
      <c r="DFJ162" s="269"/>
      <c r="DFK162" s="269"/>
      <c r="DFL162" s="269"/>
      <c r="DFM162" s="269"/>
      <c r="DFN162" s="269"/>
      <c r="DFO162" s="269"/>
      <c r="DFP162" s="269"/>
      <c r="DFQ162" s="269"/>
      <c r="DFR162" s="269"/>
      <c r="DFS162" s="269"/>
      <c r="DFT162" s="269"/>
      <c r="DFU162" s="269"/>
      <c r="DFV162" s="269"/>
      <c r="DFW162" s="269"/>
      <c r="DFX162" s="269"/>
      <c r="DFY162" s="269"/>
      <c r="DFZ162" s="269"/>
      <c r="DGA162" s="269"/>
      <c r="DGB162" s="269"/>
      <c r="DGC162" s="269"/>
      <c r="DGD162" s="269"/>
      <c r="DGE162" s="269"/>
      <c r="DGF162" s="269"/>
      <c r="DGG162" s="269"/>
      <c r="DGH162" s="269"/>
      <c r="DGI162" s="269"/>
      <c r="DGJ162" s="269"/>
      <c r="DGK162" s="269"/>
      <c r="DGL162" s="269"/>
      <c r="DGM162" s="269"/>
      <c r="DGN162" s="269"/>
      <c r="DGO162" s="269"/>
      <c r="DGP162" s="269"/>
      <c r="DGQ162" s="269"/>
      <c r="DGR162" s="269"/>
      <c r="DGS162" s="269"/>
      <c r="DGT162" s="269"/>
      <c r="DGU162" s="269"/>
      <c r="DGV162" s="269"/>
      <c r="DGW162" s="269"/>
      <c r="DGX162" s="269"/>
      <c r="DGY162" s="269"/>
      <c r="DGZ162" s="269"/>
      <c r="DHA162" s="269"/>
      <c r="DHB162" s="269"/>
      <c r="DHC162" s="269"/>
      <c r="DHD162" s="269"/>
      <c r="DHE162" s="269"/>
      <c r="DHF162" s="269"/>
      <c r="DHG162" s="269"/>
      <c r="DHH162" s="269"/>
      <c r="DHI162" s="269"/>
      <c r="DHJ162" s="269"/>
      <c r="DHK162" s="269"/>
      <c r="DHL162" s="269"/>
      <c r="DHM162" s="269"/>
      <c r="DHN162" s="269"/>
      <c r="DHO162" s="269"/>
      <c r="DHP162" s="269"/>
      <c r="DHQ162" s="269"/>
      <c r="DHR162" s="269"/>
      <c r="DHS162" s="269"/>
      <c r="DHT162" s="269"/>
      <c r="DHU162" s="269"/>
      <c r="DHV162" s="269"/>
      <c r="DHW162" s="269"/>
      <c r="DHX162" s="269"/>
      <c r="DHY162" s="269"/>
      <c r="DHZ162" s="269"/>
      <c r="DIA162" s="269"/>
      <c r="DIB162" s="269"/>
      <c r="DIC162" s="269"/>
      <c r="DID162" s="269"/>
      <c r="DIE162" s="269"/>
      <c r="DIF162" s="269"/>
      <c r="DIG162" s="269"/>
      <c r="DIH162" s="269"/>
      <c r="DII162" s="269"/>
      <c r="DIJ162" s="269"/>
      <c r="DIK162" s="269"/>
      <c r="DIL162" s="269"/>
      <c r="DIM162" s="269"/>
      <c r="DIN162" s="269"/>
      <c r="DIO162" s="269"/>
      <c r="DIP162" s="269"/>
      <c r="DIQ162" s="269"/>
      <c r="DIR162" s="269"/>
      <c r="DIS162" s="269"/>
      <c r="DIT162" s="269"/>
      <c r="DIU162" s="269"/>
      <c r="DIV162" s="269"/>
      <c r="DIW162" s="269"/>
      <c r="DIX162" s="269"/>
      <c r="DIY162" s="269"/>
      <c r="DIZ162" s="269"/>
      <c r="DJA162" s="269"/>
      <c r="DJB162" s="269"/>
      <c r="DJC162" s="269"/>
      <c r="DJD162" s="269"/>
      <c r="DJE162" s="269"/>
      <c r="DJF162" s="269"/>
      <c r="DJG162" s="269"/>
      <c r="DJH162" s="269"/>
      <c r="DJI162" s="269"/>
      <c r="DJJ162" s="269"/>
      <c r="DJK162" s="269"/>
      <c r="DJL162" s="269"/>
      <c r="DJM162" s="269"/>
      <c r="DJN162" s="269"/>
      <c r="DJO162" s="269"/>
      <c r="DJP162" s="269"/>
      <c r="DJQ162" s="269"/>
      <c r="DJR162" s="269"/>
      <c r="DJS162" s="269"/>
      <c r="DJT162" s="269"/>
      <c r="DJU162" s="269"/>
      <c r="DJV162" s="269"/>
      <c r="DJW162" s="269"/>
      <c r="DJX162" s="269"/>
      <c r="DJY162" s="269"/>
      <c r="DJZ162" s="269"/>
      <c r="DKA162" s="269"/>
      <c r="DKB162" s="269"/>
      <c r="DKC162" s="269"/>
      <c r="DKD162" s="269"/>
      <c r="DKE162" s="269"/>
      <c r="DKF162" s="269"/>
      <c r="DKG162" s="269"/>
      <c r="DKH162" s="269"/>
      <c r="DKI162" s="269"/>
      <c r="DKJ162" s="269"/>
      <c r="DKK162" s="269"/>
      <c r="DKL162" s="269"/>
      <c r="DKM162" s="269"/>
      <c r="DKN162" s="269"/>
      <c r="DKO162" s="269"/>
      <c r="DKP162" s="269"/>
      <c r="DKQ162" s="269"/>
      <c r="DKR162" s="269"/>
      <c r="DKS162" s="269"/>
      <c r="DKT162" s="269"/>
      <c r="DKU162" s="269"/>
      <c r="DKV162" s="269"/>
      <c r="DKW162" s="269"/>
      <c r="DKX162" s="269"/>
      <c r="DKY162" s="269"/>
      <c r="DKZ162" s="269"/>
      <c r="DLA162" s="269"/>
      <c r="DLB162" s="269"/>
      <c r="DLC162" s="269"/>
      <c r="DLD162" s="269"/>
      <c r="DLE162" s="269"/>
      <c r="DLF162" s="269"/>
      <c r="DLG162" s="269"/>
      <c r="DLH162" s="269"/>
      <c r="DLI162" s="269"/>
      <c r="DLJ162" s="269"/>
      <c r="DLK162" s="269"/>
      <c r="DLL162" s="269"/>
      <c r="DLM162" s="269"/>
      <c r="DLN162" s="269"/>
      <c r="DLO162" s="269"/>
      <c r="DLP162" s="269"/>
      <c r="DLQ162" s="269"/>
      <c r="DLR162" s="269"/>
      <c r="DLS162" s="269"/>
      <c r="DLT162" s="269"/>
      <c r="DLU162" s="269"/>
      <c r="DLV162" s="269"/>
      <c r="DLW162" s="269"/>
      <c r="DLX162" s="269"/>
      <c r="DLY162" s="269"/>
      <c r="DLZ162" s="269"/>
      <c r="DMA162" s="269"/>
      <c r="DMB162" s="269"/>
      <c r="DMC162" s="269"/>
      <c r="DMD162" s="269"/>
      <c r="DME162" s="269"/>
      <c r="DMF162" s="269"/>
      <c r="DMG162" s="269"/>
      <c r="DMH162" s="269"/>
      <c r="DMI162" s="269"/>
      <c r="DMJ162" s="269"/>
      <c r="DMK162" s="269"/>
      <c r="DML162" s="269"/>
      <c r="DMM162" s="269"/>
      <c r="DMN162" s="269"/>
      <c r="DMO162" s="269"/>
      <c r="DMP162" s="269"/>
      <c r="DMQ162" s="269"/>
      <c r="DMR162" s="269"/>
      <c r="DMS162" s="269"/>
      <c r="DMT162" s="269"/>
      <c r="DMU162" s="269"/>
      <c r="DMV162" s="269"/>
      <c r="DMW162" s="269"/>
      <c r="DMX162" s="269"/>
      <c r="DMY162" s="269"/>
      <c r="DMZ162" s="269"/>
      <c r="DNA162" s="269"/>
      <c r="DNB162" s="269"/>
      <c r="DNC162" s="269"/>
      <c r="DND162" s="269"/>
      <c r="DNE162" s="269"/>
      <c r="DNF162" s="269"/>
      <c r="DNG162" s="269"/>
      <c r="DNH162" s="269"/>
      <c r="DNI162" s="269"/>
      <c r="DNJ162" s="269"/>
      <c r="DNK162" s="269"/>
      <c r="DNL162" s="269"/>
      <c r="DNM162" s="269"/>
      <c r="DNN162" s="269"/>
      <c r="DNO162" s="269"/>
      <c r="DNP162" s="269"/>
      <c r="DNQ162" s="269"/>
      <c r="DNR162" s="269"/>
      <c r="DNS162" s="269"/>
      <c r="DNT162" s="269"/>
      <c r="DNU162" s="269"/>
      <c r="DNV162" s="269"/>
      <c r="DNW162" s="269"/>
      <c r="DNX162" s="269"/>
      <c r="DNY162" s="269"/>
      <c r="DNZ162" s="269"/>
      <c r="DOA162" s="269"/>
      <c r="DOB162" s="269"/>
      <c r="DOC162" s="269"/>
      <c r="DOD162" s="269"/>
      <c r="DOE162" s="269"/>
      <c r="DOF162" s="269"/>
      <c r="DOG162" s="269"/>
      <c r="DOH162" s="269"/>
      <c r="DOI162" s="269"/>
      <c r="DOJ162" s="269"/>
      <c r="DOK162" s="269"/>
      <c r="DOL162" s="269"/>
      <c r="DOM162" s="269"/>
      <c r="DON162" s="269"/>
      <c r="DOO162" s="269"/>
      <c r="DOP162" s="269"/>
      <c r="DOQ162" s="269"/>
      <c r="DOR162" s="269"/>
      <c r="DOS162" s="269"/>
      <c r="DOT162" s="269"/>
      <c r="DOU162" s="269"/>
      <c r="DOV162" s="269"/>
      <c r="DOW162" s="269"/>
      <c r="DOX162" s="269"/>
      <c r="DOY162" s="269"/>
      <c r="DOZ162" s="269"/>
      <c r="DPA162" s="269"/>
      <c r="DPB162" s="269"/>
      <c r="DPC162" s="269"/>
      <c r="DPD162" s="269"/>
      <c r="DPE162" s="269"/>
      <c r="DPF162" s="269"/>
      <c r="DPG162" s="269"/>
      <c r="DPH162" s="269"/>
      <c r="DPI162" s="269"/>
      <c r="DPJ162" s="269"/>
      <c r="DPK162" s="269"/>
      <c r="DPL162" s="269"/>
      <c r="DPM162" s="269"/>
      <c r="DPN162" s="269"/>
      <c r="DPO162" s="269"/>
      <c r="DPP162" s="269"/>
      <c r="DPQ162" s="269"/>
      <c r="DPR162" s="269"/>
      <c r="DPS162" s="269"/>
      <c r="DPT162" s="269"/>
      <c r="DPU162" s="269"/>
      <c r="DPV162" s="269"/>
      <c r="DPW162" s="269"/>
      <c r="DPX162" s="269"/>
      <c r="DPY162" s="269"/>
      <c r="DPZ162" s="269"/>
      <c r="DQA162" s="269"/>
      <c r="DQB162" s="269"/>
      <c r="DQC162" s="269"/>
      <c r="DQD162" s="269"/>
      <c r="DQE162" s="269"/>
      <c r="DQF162" s="269"/>
      <c r="DQG162" s="269"/>
      <c r="DQH162" s="269"/>
      <c r="DQI162" s="269"/>
      <c r="DQJ162" s="269"/>
      <c r="DQK162" s="269"/>
      <c r="DQL162" s="269"/>
      <c r="DQM162" s="269"/>
      <c r="DQN162" s="269"/>
      <c r="DQO162" s="269"/>
      <c r="DQP162" s="269"/>
      <c r="DQQ162" s="269"/>
      <c r="DQR162" s="269"/>
      <c r="DQS162" s="269"/>
      <c r="DQT162" s="269"/>
      <c r="DQU162" s="269"/>
      <c r="DQV162" s="269"/>
      <c r="DQW162" s="269"/>
      <c r="DQX162" s="269"/>
      <c r="DQY162" s="269"/>
      <c r="DQZ162" s="269"/>
      <c r="DRA162" s="269"/>
      <c r="DRB162" s="269"/>
      <c r="DRC162" s="269"/>
      <c r="DRD162" s="269"/>
      <c r="DRE162" s="269"/>
      <c r="DRF162" s="269"/>
      <c r="DRG162" s="269"/>
      <c r="DRH162" s="269"/>
      <c r="DRI162" s="269"/>
      <c r="DRJ162" s="269"/>
      <c r="DRK162" s="269"/>
      <c r="DRL162" s="269"/>
      <c r="DRM162" s="269"/>
      <c r="DRN162" s="269"/>
      <c r="DRO162" s="269"/>
      <c r="DRP162" s="269"/>
      <c r="DRQ162" s="269"/>
      <c r="DRR162" s="269"/>
      <c r="DRS162" s="269"/>
      <c r="DRT162" s="269"/>
      <c r="DRU162" s="269"/>
      <c r="DRV162" s="269"/>
      <c r="DRW162" s="269"/>
      <c r="DRX162" s="269"/>
      <c r="DRY162" s="269"/>
      <c r="DRZ162" s="269"/>
      <c r="DSA162" s="269"/>
      <c r="DSB162" s="269"/>
      <c r="DSC162" s="269"/>
      <c r="DSD162" s="269"/>
      <c r="DSE162" s="269"/>
      <c r="DSF162" s="269"/>
      <c r="DSG162" s="269"/>
      <c r="DSH162" s="269"/>
      <c r="DSI162" s="269"/>
      <c r="DSJ162" s="269"/>
      <c r="DSK162" s="269"/>
      <c r="DSL162" s="269"/>
      <c r="DSM162" s="269"/>
      <c r="DSN162" s="269"/>
      <c r="DSO162" s="269"/>
      <c r="DSP162" s="269"/>
      <c r="DSQ162" s="269"/>
      <c r="DSR162" s="269"/>
      <c r="DSS162" s="269"/>
      <c r="DST162" s="269"/>
      <c r="DSU162" s="269"/>
      <c r="DSV162" s="269"/>
      <c r="DSW162" s="269"/>
      <c r="DSX162" s="269"/>
      <c r="DSY162" s="269"/>
      <c r="DSZ162" s="269"/>
      <c r="DTA162" s="269"/>
      <c r="DTB162" s="269"/>
      <c r="DTC162" s="269"/>
      <c r="DTD162" s="269"/>
      <c r="DTE162" s="269"/>
      <c r="DTF162" s="269"/>
      <c r="DTG162" s="269"/>
      <c r="DTH162" s="269"/>
      <c r="DTI162" s="269"/>
      <c r="DTJ162" s="269"/>
      <c r="DTK162" s="269"/>
      <c r="DTL162" s="269"/>
      <c r="DTM162" s="269"/>
      <c r="DTN162" s="269"/>
      <c r="DTO162" s="269"/>
      <c r="DTP162" s="269"/>
      <c r="DTQ162" s="269"/>
      <c r="DTR162" s="269"/>
      <c r="DTS162" s="269"/>
      <c r="DTT162" s="269"/>
      <c r="DTU162" s="269"/>
      <c r="DTV162" s="269"/>
      <c r="DTW162" s="269"/>
      <c r="DTX162" s="269"/>
      <c r="DTY162" s="269"/>
      <c r="DTZ162" s="269"/>
      <c r="DUA162" s="269"/>
      <c r="DUB162" s="269"/>
      <c r="DUC162" s="269"/>
      <c r="DUD162" s="269"/>
      <c r="DUE162" s="269"/>
      <c r="DUF162" s="269"/>
      <c r="DUG162" s="269"/>
      <c r="DUH162" s="269"/>
      <c r="DUI162" s="269"/>
      <c r="DUJ162" s="269"/>
      <c r="DUK162" s="269"/>
      <c r="DUL162" s="269"/>
      <c r="DUM162" s="269"/>
      <c r="DUN162" s="269"/>
      <c r="DUO162" s="269"/>
      <c r="DUP162" s="269"/>
      <c r="DUQ162" s="269"/>
      <c r="DUR162" s="269"/>
      <c r="DUS162" s="269"/>
      <c r="DUT162" s="269"/>
      <c r="DUU162" s="269"/>
      <c r="DUV162" s="269"/>
      <c r="DUW162" s="269"/>
      <c r="DUX162" s="269"/>
      <c r="DUY162" s="269"/>
      <c r="DUZ162" s="269"/>
      <c r="DVA162" s="269"/>
      <c r="DVB162" s="269"/>
      <c r="DVC162" s="269"/>
      <c r="DVD162" s="269"/>
      <c r="DVE162" s="269"/>
      <c r="DVF162" s="269"/>
      <c r="DVG162" s="269"/>
      <c r="DVH162" s="269"/>
      <c r="DVI162" s="269"/>
      <c r="DVJ162" s="269"/>
      <c r="DVK162" s="269"/>
      <c r="DVL162" s="269"/>
      <c r="DVM162" s="269"/>
      <c r="DVN162" s="269"/>
      <c r="DVO162" s="269"/>
      <c r="DVP162" s="269"/>
      <c r="DVQ162" s="269"/>
      <c r="DVR162" s="269"/>
      <c r="DVS162" s="269"/>
      <c r="DVT162" s="269"/>
      <c r="DVU162" s="269"/>
      <c r="DVV162" s="269"/>
      <c r="DVW162" s="269"/>
      <c r="DVX162" s="269"/>
      <c r="DVY162" s="269"/>
      <c r="DVZ162" s="269"/>
      <c r="DWA162" s="269"/>
      <c r="DWB162" s="269"/>
      <c r="DWC162" s="269"/>
      <c r="DWD162" s="269"/>
      <c r="DWE162" s="269"/>
      <c r="DWF162" s="269"/>
      <c r="DWG162" s="269"/>
      <c r="DWH162" s="269"/>
      <c r="DWI162" s="269"/>
      <c r="DWJ162" s="269"/>
      <c r="DWK162" s="269"/>
      <c r="DWL162" s="269"/>
      <c r="DWM162" s="269"/>
      <c r="DWN162" s="269"/>
      <c r="DWO162" s="269"/>
      <c r="DWP162" s="269"/>
      <c r="DWQ162" s="269"/>
      <c r="DWR162" s="269"/>
      <c r="DWS162" s="269"/>
      <c r="DWT162" s="269"/>
      <c r="DWU162" s="269"/>
      <c r="DWV162" s="269"/>
      <c r="DWW162" s="269"/>
      <c r="DWX162" s="269"/>
      <c r="DWY162" s="269"/>
      <c r="DWZ162" s="269"/>
      <c r="DXA162" s="269"/>
      <c r="DXB162" s="269"/>
      <c r="DXC162" s="269"/>
      <c r="DXD162" s="269"/>
      <c r="DXE162" s="269"/>
      <c r="DXF162" s="269"/>
      <c r="DXG162" s="269"/>
      <c r="DXH162" s="269"/>
      <c r="DXI162" s="269"/>
      <c r="DXJ162" s="269"/>
      <c r="DXK162" s="269"/>
      <c r="DXL162" s="269"/>
      <c r="DXM162" s="269"/>
      <c r="DXN162" s="269"/>
      <c r="DXO162" s="269"/>
      <c r="DXP162" s="269"/>
      <c r="DXQ162" s="269"/>
      <c r="DXR162" s="269"/>
      <c r="DXS162" s="269"/>
      <c r="DXT162" s="269"/>
      <c r="DXU162" s="269"/>
      <c r="DXV162" s="269"/>
      <c r="DXW162" s="269"/>
      <c r="DXX162" s="269"/>
      <c r="DXY162" s="269"/>
      <c r="DXZ162" s="269"/>
      <c r="DYA162" s="269"/>
      <c r="DYB162" s="269"/>
      <c r="DYC162" s="269"/>
      <c r="DYD162" s="269"/>
      <c r="DYE162" s="269"/>
      <c r="DYF162" s="269"/>
      <c r="DYG162" s="269"/>
      <c r="DYH162" s="269"/>
      <c r="DYI162" s="269"/>
      <c r="DYJ162" s="269"/>
      <c r="DYK162" s="269"/>
      <c r="DYL162" s="269"/>
      <c r="DYM162" s="269"/>
      <c r="DYN162" s="269"/>
      <c r="DYO162" s="269"/>
      <c r="DYP162" s="269"/>
      <c r="DYQ162" s="269"/>
      <c r="DYR162" s="269"/>
      <c r="DYS162" s="269"/>
      <c r="DYT162" s="269"/>
      <c r="DYU162" s="269"/>
      <c r="DYV162" s="269"/>
      <c r="DYW162" s="269"/>
      <c r="DYX162" s="269"/>
      <c r="DYY162" s="269"/>
      <c r="DYZ162" s="269"/>
      <c r="DZA162" s="269"/>
      <c r="DZB162" s="269"/>
      <c r="DZC162" s="269"/>
      <c r="DZD162" s="269"/>
      <c r="DZE162" s="269"/>
      <c r="DZF162" s="269"/>
      <c r="DZG162" s="269"/>
      <c r="DZH162" s="269"/>
      <c r="DZI162" s="269"/>
      <c r="DZJ162" s="269"/>
      <c r="DZK162" s="269"/>
      <c r="DZL162" s="269"/>
      <c r="DZM162" s="269"/>
      <c r="DZN162" s="269"/>
      <c r="DZO162" s="269"/>
      <c r="DZP162" s="269"/>
      <c r="DZQ162" s="269"/>
      <c r="DZR162" s="269"/>
      <c r="DZS162" s="269"/>
      <c r="DZT162" s="269"/>
      <c r="DZU162" s="269"/>
      <c r="DZV162" s="269"/>
      <c r="DZW162" s="269"/>
      <c r="DZX162" s="269"/>
      <c r="DZY162" s="269"/>
      <c r="DZZ162" s="269"/>
      <c r="EAA162" s="269"/>
      <c r="EAB162" s="269"/>
      <c r="EAC162" s="269"/>
      <c r="EAD162" s="269"/>
      <c r="EAE162" s="269"/>
      <c r="EAF162" s="269"/>
      <c r="EAG162" s="269"/>
      <c r="EAH162" s="269"/>
      <c r="EAI162" s="269"/>
      <c r="EAJ162" s="269"/>
      <c r="EAK162" s="269"/>
      <c r="EAL162" s="269"/>
      <c r="EAM162" s="269"/>
      <c r="EAN162" s="269"/>
      <c r="EAO162" s="269"/>
      <c r="EAP162" s="269"/>
      <c r="EAQ162" s="269"/>
      <c r="EAR162" s="269"/>
      <c r="EAS162" s="269"/>
      <c r="EAT162" s="269"/>
      <c r="EAU162" s="269"/>
      <c r="EAV162" s="269"/>
      <c r="EAW162" s="269"/>
      <c r="EAX162" s="269"/>
      <c r="EAY162" s="269"/>
      <c r="EAZ162" s="269"/>
      <c r="EBA162" s="269"/>
      <c r="EBB162" s="269"/>
      <c r="EBC162" s="269"/>
      <c r="EBD162" s="269"/>
      <c r="EBE162" s="269"/>
      <c r="EBF162" s="269"/>
      <c r="EBG162" s="269"/>
      <c r="EBH162" s="269"/>
      <c r="EBI162" s="269"/>
      <c r="EBJ162" s="269"/>
      <c r="EBK162" s="269"/>
      <c r="EBL162" s="269"/>
      <c r="EBM162" s="269"/>
      <c r="EBN162" s="269"/>
      <c r="EBO162" s="269"/>
      <c r="EBP162" s="269"/>
      <c r="EBQ162" s="269"/>
      <c r="EBR162" s="269"/>
      <c r="EBS162" s="269"/>
      <c r="EBT162" s="269"/>
      <c r="EBU162" s="269"/>
      <c r="EBV162" s="269"/>
      <c r="EBW162" s="269"/>
      <c r="EBX162" s="269"/>
      <c r="EBY162" s="269"/>
      <c r="EBZ162" s="269"/>
      <c r="ECA162" s="269"/>
      <c r="ECB162" s="269"/>
      <c r="ECC162" s="269"/>
      <c r="ECD162" s="269"/>
      <c r="ECE162" s="269"/>
      <c r="ECF162" s="269"/>
      <c r="ECG162" s="269"/>
      <c r="ECH162" s="269"/>
      <c r="ECI162" s="269"/>
      <c r="ECJ162" s="269"/>
      <c r="ECK162" s="269"/>
      <c r="ECL162" s="269"/>
      <c r="ECM162" s="269"/>
      <c r="ECN162" s="269"/>
      <c r="ECO162" s="269"/>
      <c r="ECP162" s="269"/>
      <c r="ECQ162" s="269"/>
      <c r="ECR162" s="269"/>
      <c r="ECS162" s="269"/>
      <c r="ECT162" s="269"/>
      <c r="ECU162" s="269"/>
      <c r="ECV162" s="269"/>
      <c r="ECW162" s="269"/>
      <c r="ECX162" s="269"/>
      <c r="ECY162" s="269"/>
      <c r="ECZ162" s="269"/>
      <c r="EDA162" s="269"/>
      <c r="EDB162" s="269"/>
      <c r="EDC162" s="269"/>
      <c r="EDD162" s="269"/>
      <c r="EDE162" s="269"/>
      <c r="EDF162" s="269"/>
      <c r="EDG162" s="269"/>
      <c r="EDH162" s="269"/>
      <c r="EDI162" s="269"/>
      <c r="EDJ162" s="269"/>
      <c r="EDK162" s="269"/>
      <c r="EDL162" s="269"/>
      <c r="EDM162" s="269"/>
      <c r="EDN162" s="269"/>
      <c r="EDO162" s="269"/>
      <c r="EDP162" s="269"/>
      <c r="EDQ162" s="269"/>
      <c r="EDR162" s="269"/>
      <c r="EDS162" s="269"/>
      <c r="EDT162" s="269"/>
      <c r="EDU162" s="269"/>
      <c r="EDV162" s="269"/>
      <c r="EDW162" s="269"/>
      <c r="EDX162" s="269"/>
      <c r="EDY162" s="269"/>
      <c r="EDZ162" s="269"/>
      <c r="EEA162" s="269"/>
      <c r="EEB162" s="269"/>
      <c r="EEC162" s="269"/>
      <c r="EED162" s="269"/>
      <c r="EEE162" s="269"/>
      <c r="EEF162" s="269"/>
      <c r="EEG162" s="269"/>
      <c r="EEH162" s="269"/>
      <c r="EEI162" s="269"/>
      <c r="EEJ162" s="269"/>
      <c r="EEK162" s="269"/>
      <c r="EEL162" s="269"/>
      <c r="EEM162" s="269"/>
      <c r="EEN162" s="269"/>
      <c r="EEO162" s="269"/>
      <c r="EEP162" s="269"/>
      <c r="EEQ162" s="269"/>
      <c r="EER162" s="269"/>
      <c r="EES162" s="269"/>
      <c r="EET162" s="269"/>
      <c r="EEU162" s="269"/>
      <c r="EEV162" s="269"/>
      <c r="EEW162" s="269"/>
      <c r="EEX162" s="269"/>
      <c r="EEY162" s="269"/>
      <c r="EEZ162" s="269"/>
      <c r="EFA162" s="269"/>
      <c r="EFB162" s="269"/>
      <c r="EFC162" s="269"/>
      <c r="EFD162" s="269"/>
      <c r="EFE162" s="269"/>
      <c r="EFF162" s="269"/>
      <c r="EFG162" s="269"/>
      <c r="EFH162" s="269"/>
      <c r="EFI162" s="269"/>
      <c r="EFJ162" s="269"/>
      <c r="EFK162" s="269"/>
      <c r="EFL162" s="269"/>
      <c r="EFM162" s="269"/>
      <c r="EFN162" s="269"/>
      <c r="EFO162" s="269"/>
      <c r="EFP162" s="269"/>
      <c r="EFQ162" s="269"/>
      <c r="EFR162" s="269"/>
      <c r="EFS162" s="269"/>
      <c r="EFT162" s="269"/>
      <c r="EFU162" s="269"/>
      <c r="EFV162" s="269"/>
      <c r="EFW162" s="269"/>
      <c r="EFX162" s="269"/>
      <c r="EFY162" s="269"/>
      <c r="EFZ162" s="269"/>
      <c r="EGA162" s="269"/>
      <c r="EGB162" s="269"/>
      <c r="EGC162" s="269"/>
      <c r="EGD162" s="269"/>
      <c r="EGE162" s="269"/>
      <c r="EGF162" s="269"/>
      <c r="EGG162" s="269"/>
      <c r="EGH162" s="269"/>
      <c r="EGI162" s="269"/>
      <c r="EGJ162" s="269"/>
      <c r="EGK162" s="269"/>
      <c r="EGL162" s="269"/>
      <c r="EGM162" s="269"/>
      <c r="EGN162" s="269"/>
      <c r="EGO162" s="269"/>
      <c r="EGP162" s="269"/>
      <c r="EGQ162" s="269"/>
      <c r="EGR162" s="269"/>
      <c r="EGS162" s="269"/>
      <c r="EGT162" s="269"/>
      <c r="EGU162" s="269"/>
      <c r="EGV162" s="269"/>
      <c r="EGW162" s="269"/>
      <c r="EGX162" s="269"/>
      <c r="EGY162" s="269"/>
      <c r="EGZ162" s="269"/>
      <c r="EHA162" s="269"/>
      <c r="EHB162" s="269"/>
      <c r="EHC162" s="269"/>
      <c r="EHD162" s="269"/>
      <c r="EHE162" s="269"/>
      <c r="EHF162" s="269"/>
      <c r="EHG162" s="269"/>
      <c r="EHH162" s="269"/>
      <c r="EHI162" s="269"/>
      <c r="EHJ162" s="269"/>
      <c r="EHK162" s="269"/>
      <c r="EHL162" s="269"/>
      <c r="EHM162" s="269"/>
      <c r="EHN162" s="269"/>
      <c r="EHO162" s="269"/>
      <c r="EHP162" s="269"/>
      <c r="EHQ162" s="269"/>
      <c r="EHR162" s="269"/>
      <c r="EHS162" s="269"/>
      <c r="EHT162" s="269"/>
      <c r="EHU162" s="269"/>
      <c r="EHV162" s="269"/>
      <c r="EHW162" s="269"/>
      <c r="EHX162" s="269"/>
      <c r="EHY162" s="269"/>
      <c r="EHZ162" s="269"/>
      <c r="EIA162" s="269"/>
      <c r="EIB162" s="269"/>
      <c r="EIC162" s="269"/>
      <c r="EID162" s="269"/>
      <c r="EIE162" s="269"/>
      <c r="EIF162" s="269"/>
      <c r="EIG162" s="269"/>
      <c r="EIH162" s="269"/>
      <c r="EII162" s="269"/>
      <c r="EIJ162" s="269"/>
      <c r="EIK162" s="269"/>
      <c r="EIL162" s="269"/>
      <c r="EIM162" s="269"/>
      <c r="EIN162" s="269"/>
      <c r="EIO162" s="269"/>
      <c r="EIP162" s="269"/>
      <c r="EIQ162" s="269"/>
      <c r="EIR162" s="269"/>
      <c r="EIS162" s="269"/>
      <c r="EIT162" s="269"/>
      <c r="EIU162" s="269"/>
      <c r="EIV162" s="269"/>
      <c r="EIW162" s="269"/>
      <c r="EIX162" s="269"/>
      <c r="EIY162" s="269"/>
      <c r="EIZ162" s="269"/>
      <c r="EJA162" s="269"/>
      <c r="EJB162" s="269"/>
      <c r="EJC162" s="269"/>
      <c r="EJD162" s="269"/>
      <c r="EJE162" s="269"/>
      <c r="EJF162" s="269"/>
      <c r="EJG162" s="269"/>
      <c r="EJH162" s="269"/>
      <c r="EJI162" s="269"/>
      <c r="EJJ162" s="269"/>
      <c r="EJK162" s="269"/>
      <c r="EJL162" s="269"/>
      <c r="EJM162" s="269"/>
      <c r="EJN162" s="269"/>
      <c r="EJO162" s="269"/>
      <c r="EJP162" s="269"/>
      <c r="EJQ162" s="269"/>
      <c r="EJR162" s="269"/>
      <c r="EJS162" s="269"/>
      <c r="EJT162" s="269"/>
      <c r="EJU162" s="269"/>
      <c r="EJV162" s="269"/>
      <c r="EJW162" s="269"/>
      <c r="EJX162" s="269"/>
      <c r="EJY162" s="269"/>
      <c r="EJZ162" s="269"/>
      <c r="EKA162" s="269"/>
      <c r="EKB162" s="269"/>
      <c r="EKC162" s="269"/>
      <c r="EKD162" s="269"/>
      <c r="EKE162" s="269"/>
      <c r="EKF162" s="269"/>
      <c r="EKG162" s="269"/>
      <c r="EKH162" s="269"/>
      <c r="EKI162" s="269"/>
      <c r="EKJ162" s="269"/>
      <c r="EKK162" s="269"/>
      <c r="EKL162" s="269"/>
      <c r="EKM162" s="269"/>
      <c r="EKN162" s="269"/>
      <c r="EKO162" s="269"/>
      <c r="EKP162" s="269"/>
      <c r="EKQ162" s="269"/>
      <c r="EKR162" s="269"/>
      <c r="EKS162" s="269"/>
      <c r="EKT162" s="269"/>
      <c r="EKU162" s="269"/>
      <c r="EKV162" s="269"/>
      <c r="EKW162" s="269"/>
      <c r="EKX162" s="269"/>
      <c r="EKY162" s="269"/>
      <c r="EKZ162" s="269"/>
      <c r="ELA162" s="269"/>
      <c r="ELB162" s="269"/>
      <c r="ELC162" s="269"/>
      <c r="ELD162" s="269"/>
      <c r="ELE162" s="269"/>
      <c r="ELF162" s="269"/>
      <c r="ELG162" s="269"/>
      <c r="ELH162" s="269"/>
      <c r="ELI162" s="269"/>
      <c r="ELJ162" s="269"/>
      <c r="ELK162" s="269"/>
      <c r="ELL162" s="269"/>
      <c r="ELM162" s="269"/>
      <c r="ELN162" s="269"/>
      <c r="ELO162" s="269"/>
      <c r="ELP162" s="269"/>
      <c r="ELQ162" s="269"/>
      <c r="ELR162" s="269"/>
      <c r="ELS162" s="269"/>
      <c r="ELT162" s="269"/>
      <c r="ELU162" s="269"/>
      <c r="ELV162" s="269"/>
      <c r="ELW162" s="269"/>
      <c r="ELX162" s="269"/>
      <c r="ELY162" s="269"/>
      <c r="ELZ162" s="269"/>
      <c r="EMA162" s="269"/>
      <c r="EMB162" s="269"/>
      <c r="EMC162" s="269"/>
      <c r="EMD162" s="269"/>
      <c r="EME162" s="269"/>
      <c r="EMF162" s="269"/>
      <c r="EMG162" s="269"/>
      <c r="EMH162" s="269"/>
      <c r="EMI162" s="269"/>
      <c r="EMJ162" s="269"/>
      <c r="EMK162" s="269"/>
      <c r="EML162" s="269"/>
      <c r="EMM162" s="269"/>
      <c r="EMN162" s="269"/>
      <c r="EMO162" s="269"/>
      <c r="EMP162" s="269"/>
      <c r="EMQ162" s="269"/>
      <c r="EMR162" s="269"/>
      <c r="EMS162" s="269"/>
      <c r="EMT162" s="269"/>
      <c r="EMU162" s="269"/>
      <c r="EMV162" s="269"/>
      <c r="EMW162" s="269"/>
      <c r="EMX162" s="269"/>
      <c r="EMY162" s="269"/>
      <c r="EMZ162" s="269"/>
      <c r="ENA162" s="269"/>
      <c r="ENB162" s="269"/>
      <c r="ENC162" s="269"/>
      <c r="END162" s="269"/>
      <c r="ENE162" s="269"/>
      <c r="ENF162" s="269"/>
      <c r="ENG162" s="269"/>
      <c r="ENH162" s="269"/>
      <c r="ENI162" s="269"/>
      <c r="ENJ162" s="269"/>
      <c r="ENK162" s="269"/>
      <c r="ENL162" s="269"/>
      <c r="ENM162" s="269"/>
      <c r="ENN162" s="269"/>
      <c r="ENO162" s="269"/>
      <c r="ENP162" s="269"/>
      <c r="ENQ162" s="269"/>
      <c r="ENR162" s="269"/>
      <c r="ENS162" s="269"/>
      <c r="ENT162" s="269"/>
      <c r="ENU162" s="269"/>
      <c r="ENV162" s="269"/>
      <c r="ENW162" s="269"/>
      <c r="ENX162" s="269"/>
      <c r="ENY162" s="269"/>
      <c r="ENZ162" s="269"/>
      <c r="EOA162" s="269"/>
      <c r="EOB162" s="269"/>
      <c r="EOC162" s="269"/>
      <c r="EOD162" s="269"/>
      <c r="EOE162" s="269"/>
      <c r="EOF162" s="269"/>
      <c r="EOG162" s="269"/>
      <c r="EOH162" s="269"/>
      <c r="EOI162" s="269"/>
      <c r="EOJ162" s="269"/>
      <c r="EOK162" s="269"/>
      <c r="EOL162" s="269"/>
      <c r="EOM162" s="269"/>
      <c r="EON162" s="269"/>
      <c r="EOO162" s="269"/>
      <c r="EOP162" s="269"/>
      <c r="EOQ162" s="269"/>
      <c r="EOR162" s="269"/>
      <c r="EOS162" s="269"/>
      <c r="EOT162" s="269"/>
      <c r="EOU162" s="269"/>
      <c r="EOV162" s="269"/>
      <c r="EOW162" s="269"/>
      <c r="EOX162" s="269"/>
      <c r="EOY162" s="269"/>
      <c r="EOZ162" s="269"/>
      <c r="EPA162" s="269"/>
      <c r="EPB162" s="269"/>
      <c r="EPC162" s="269"/>
      <c r="EPD162" s="269"/>
      <c r="EPE162" s="269"/>
      <c r="EPF162" s="269"/>
      <c r="EPG162" s="269"/>
      <c r="EPH162" s="269"/>
      <c r="EPI162" s="269"/>
      <c r="EPJ162" s="269"/>
      <c r="EPK162" s="269"/>
      <c r="EPL162" s="269"/>
      <c r="EPM162" s="269"/>
      <c r="EPN162" s="269"/>
      <c r="EPO162" s="269"/>
      <c r="EPP162" s="269"/>
      <c r="EPQ162" s="269"/>
      <c r="EPR162" s="269"/>
      <c r="EPS162" s="269"/>
      <c r="EPT162" s="269"/>
      <c r="EPU162" s="269"/>
      <c r="EPV162" s="269"/>
      <c r="EPW162" s="269"/>
      <c r="EPX162" s="269"/>
      <c r="EPY162" s="269"/>
      <c r="EPZ162" s="269"/>
      <c r="EQA162" s="269"/>
      <c r="EQB162" s="269"/>
      <c r="EQC162" s="269"/>
      <c r="EQD162" s="269"/>
      <c r="EQE162" s="269"/>
      <c r="EQF162" s="269"/>
      <c r="EQG162" s="269"/>
      <c r="EQH162" s="269"/>
      <c r="EQI162" s="269"/>
      <c r="EQJ162" s="269"/>
      <c r="EQK162" s="269"/>
      <c r="EQL162" s="269"/>
      <c r="EQM162" s="269"/>
      <c r="EQN162" s="269"/>
      <c r="EQO162" s="269"/>
      <c r="EQP162" s="269"/>
      <c r="EQQ162" s="269"/>
      <c r="EQR162" s="269"/>
      <c r="EQS162" s="269"/>
      <c r="EQT162" s="269"/>
      <c r="EQU162" s="269"/>
      <c r="EQV162" s="269"/>
      <c r="EQW162" s="269"/>
      <c r="EQX162" s="269"/>
      <c r="EQY162" s="269"/>
      <c r="EQZ162" s="269"/>
      <c r="ERA162" s="269"/>
      <c r="ERB162" s="269"/>
      <c r="ERC162" s="269"/>
      <c r="ERD162" s="269"/>
      <c r="ERE162" s="269"/>
      <c r="ERF162" s="269"/>
      <c r="ERG162" s="269"/>
      <c r="ERH162" s="269"/>
      <c r="ERI162" s="269"/>
      <c r="ERJ162" s="269"/>
      <c r="ERK162" s="269"/>
      <c r="ERL162" s="269"/>
      <c r="ERM162" s="269"/>
      <c r="ERN162" s="269"/>
      <c r="ERO162" s="269"/>
      <c r="ERP162" s="269"/>
      <c r="ERQ162" s="269"/>
      <c r="ERR162" s="269"/>
      <c r="ERS162" s="269"/>
      <c r="ERT162" s="269"/>
      <c r="ERU162" s="269"/>
      <c r="ERV162" s="269"/>
      <c r="ERW162" s="269"/>
      <c r="ERX162" s="269"/>
      <c r="ERY162" s="269"/>
      <c r="ERZ162" s="269"/>
      <c r="ESA162" s="269"/>
      <c r="ESB162" s="269"/>
      <c r="ESC162" s="269"/>
      <c r="ESD162" s="269"/>
      <c r="ESE162" s="269"/>
      <c r="ESF162" s="269"/>
      <c r="ESG162" s="269"/>
      <c r="ESH162" s="269"/>
      <c r="ESI162" s="269"/>
      <c r="ESJ162" s="269"/>
      <c r="ESK162" s="269"/>
      <c r="ESL162" s="269"/>
      <c r="ESM162" s="269"/>
      <c r="ESN162" s="269"/>
      <c r="ESO162" s="269"/>
      <c r="ESP162" s="269"/>
      <c r="ESQ162" s="269"/>
      <c r="ESR162" s="269"/>
      <c r="ESS162" s="269"/>
      <c r="EST162" s="269"/>
      <c r="ESU162" s="269"/>
      <c r="ESV162" s="269"/>
      <c r="ESW162" s="269"/>
      <c r="ESX162" s="269"/>
      <c r="ESY162" s="269"/>
      <c r="ESZ162" s="269"/>
      <c r="ETA162" s="269"/>
      <c r="ETB162" s="269"/>
      <c r="ETC162" s="269"/>
      <c r="ETD162" s="269"/>
      <c r="ETE162" s="269"/>
      <c r="ETF162" s="269"/>
      <c r="ETG162" s="269"/>
      <c r="ETH162" s="269"/>
      <c r="ETI162" s="269"/>
      <c r="ETJ162" s="269"/>
      <c r="ETK162" s="269"/>
      <c r="ETL162" s="269"/>
      <c r="ETM162" s="269"/>
      <c r="ETN162" s="269"/>
      <c r="ETO162" s="269"/>
      <c r="ETP162" s="269"/>
      <c r="ETQ162" s="269"/>
      <c r="ETR162" s="269"/>
      <c r="ETS162" s="269"/>
      <c r="ETT162" s="269"/>
      <c r="ETU162" s="269"/>
      <c r="ETV162" s="269"/>
      <c r="ETW162" s="269"/>
      <c r="ETX162" s="269"/>
      <c r="ETY162" s="269"/>
      <c r="ETZ162" s="269"/>
      <c r="EUA162" s="269"/>
      <c r="EUB162" s="269"/>
      <c r="EUC162" s="269"/>
      <c r="EUD162" s="269"/>
      <c r="EUE162" s="269"/>
      <c r="EUF162" s="269"/>
      <c r="EUG162" s="269"/>
      <c r="EUH162" s="269"/>
      <c r="EUI162" s="269"/>
      <c r="EUJ162" s="269"/>
      <c r="EUK162" s="269"/>
      <c r="EUL162" s="269"/>
      <c r="EUM162" s="269"/>
      <c r="EUN162" s="269"/>
      <c r="EUO162" s="269"/>
      <c r="EUP162" s="269"/>
      <c r="EUQ162" s="269"/>
      <c r="EUR162" s="269"/>
      <c r="EUS162" s="269"/>
      <c r="EUT162" s="269"/>
      <c r="EUU162" s="269"/>
      <c r="EUV162" s="269"/>
      <c r="EUW162" s="269"/>
      <c r="EUX162" s="269"/>
      <c r="EUY162" s="269"/>
      <c r="EUZ162" s="269"/>
      <c r="EVA162" s="269"/>
      <c r="EVB162" s="269"/>
      <c r="EVC162" s="269"/>
      <c r="EVD162" s="269"/>
      <c r="EVE162" s="269"/>
      <c r="EVF162" s="269"/>
      <c r="EVG162" s="269"/>
      <c r="EVH162" s="269"/>
      <c r="EVI162" s="269"/>
      <c r="EVJ162" s="269"/>
      <c r="EVK162" s="269"/>
      <c r="EVL162" s="269"/>
      <c r="EVM162" s="269"/>
      <c r="EVN162" s="269"/>
      <c r="EVO162" s="269"/>
      <c r="EVP162" s="269"/>
      <c r="EVQ162" s="269"/>
      <c r="EVR162" s="269"/>
      <c r="EVS162" s="269"/>
      <c r="EVT162" s="269"/>
      <c r="EVU162" s="269"/>
      <c r="EVV162" s="269"/>
      <c r="EVW162" s="269"/>
      <c r="EVX162" s="269"/>
      <c r="EVY162" s="269"/>
      <c r="EVZ162" s="269"/>
      <c r="EWA162" s="269"/>
      <c r="EWB162" s="269"/>
      <c r="EWC162" s="269"/>
      <c r="EWD162" s="269"/>
      <c r="EWE162" s="269"/>
      <c r="EWF162" s="269"/>
      <c r="EWG162" s="269"/>
      <c r="EWH162" s="269"/>
      <c r="EWI162" s="269"/>
      <c r="EWJ162" s="269"/>
      <c r="EWK162" s="269"/>
      <c r="EWL162" s="269"/>
      <c r="EWM162" s="269"/>
      <c r="EWN162" s="269"/>
      <c r="EWO162" s="269"/>
      <c r="EWP162" s="269"/>
      <c r="EWQ162" s="269"/>
      <c r="EWR162" s="269"/>
      <c r="EWS162" s="269"/>
      <c r="EWT162" s="269"/>
      <c r="EWU162" s="269"/>
      <c r="EWV162" s="269"/>
      <c r="EWW162" s="269"/>
      <c r="EWX162" s="269"/>
      <c r="EWY162" s="269"/>
      <c r="EWZ162" s="269"/>
      <c r="EXA162" s="269"/>
      <c r="EXB162" s="269"/>
      <c r="EXC162" s="269"/>
      <c r="EXD162" s="269"/>
      <c r="EXE162" s="269"/>
      <c r="EXF162" s="269"/>
      <c r="EXG162" s="269"/>
      <c r="EXH162" s="269"/>
      <c r="EXI162" s="269"/>
      <c r="EXJ162" s="269"/>
      <c r="EXK162" s="269"/>
      <c r="EXL162" s="269"/>
      <c r="EXM162" s="269"/>
      <c r="EXN162" s="269"/>
      <c r="EXO162" s="269"/>
      <c r="EXP162" s="269"/>
      <c r="EXQ162" s="269"/>
      <c r="EXR162" s="269"/>
      <c r="EXS162" s="269"/>
      <c r="EXT162" s="269"/>
      <c r="EXU162" s="269"/>
      <c r="EXV162" s="269"/>
      <c r="EXW162" s="269"/>
      <c r="EXX162" s="269"/>
      <c r="EXY162" s="269"/>
      <c r="EXZ162" s="269"/>
      <c r="EYA162" s="269"/>
      <c r="EYB162" s="269"/>
      <c r="EYC162" s="269"/>
      <c r="EYD162" s="269"/>
      <c r="EYE162" s="269"/>
      <c r="EYF162" s="269"/>
      <c r="EYG162" s="269"/>
      <c r="EYH162" s="269"/>
      <c r="EYI162" s="269"/>
      <c r="EYJ162" s="269"/>
      <c r="EYK162" s="269"/>
      <c r="EYL162" s="269"/>
      <c r="EYM162" s="269"/>
      <c r="EYN162" s="269"/>
      <c r="EYO162" s="269"/>
      <c r="EYP162" s="269"/>
      <c r="EYQ162" s="269"/>
      <c r="EYR162" s="269"/>
      <c r="EYS162" s="269"/>
      <c r="EYT162" s="269"/>
      <c r="EYU162" s="269"/>
      <c r="EYV162" s="269"/>
      <c r="EYW162" s="269"/>
      <c r="EYX162" s="269"/>
      <c r="EYY162" s="269"/>
      <c r="EYZ162" s="269"/>
      <c r="EZA162" s="269"/>
      <c r="EZB162" s="269"/>
      <c r="EZC162" s="269"/>
      <c r="EZD162" s="269"/>
      <c r="EZE162" s="269"/>
      <c r="EZF162" s="269"/>
      <c r="EZG162" s="269"/>
      <c r="EZH162" s="269"/>
      <c r="EZI162" s="269"/>
      <c r="EZJ162" s="269"/>
      <c r="EZK162" s="269"/>
      <c r="EZL162" s="269"/>
      <c r="EZM162" s="269"/>
      <c r="EZN162" s="269"/>
      <c r="EZO162" s="269"/>
      <c r="EZP162" s="269"/>
      <c r="EZQ162" s="269"/>
      <c r="EZR162" s="269"/>
      <c r="EZS162" s="269"/>
      <c r="EZT162" s="269"/>
      <c r="EZU162" s="269"/>
      <c r="EZV162" s="269"/>
      <c r="EZW162" s="269"/>
      <c r="EZX162" s="269"/>
      <c r="EZY162" s="269"/>
      <c r="EZZ162" s="269"/>
      <c r="FAA162" s="269"/>
      <c r="FAB162" s="269"/>
      <c r="FAC162" s="269"/>
      <c r="FAD162" s="269"/>
      <c r="FAE162" s="269"/>
      <c r="FAF162" s="269"/>
      <c r="FAG162" s="269"/>
      <c r="FAH162" s="269"/>
      <c r="FAI162" s="269"/>
      <c r="FAJ162" s="269"/>
      <c r="FAK162" s="269"/>
      <c r="FAL162" s="269"/>
      <c r="FAM162" s="269"/>
      <c r="FAN162" s="269"/>
      <c r="FAO162" s="269"/>
      <c r="FAP162" s="269"/>
      <c r="FAQ162" s="269"/>
      <c r="FAR162" s="269"/>
      <c r="FAS162" s="269"/>
      <c r="FAT162" s="269"/>
      <c r="FAU162" s="269"/>
      <c r="FAV162" s="269"/>
      <c r="FAW162" s="269"/>
      <c r="FAX162" s="269"/>
      <c r="FAY162" s="269"/>
      <c r="FAZ162" s="269"/>
      <c r="FBA162" s="269"/>
      <c r="FBB162" s="269"/>
      <c r="FBC162" s="269"/>
      <c r="FBD162" s="269"/>
      <c r="FBE162" s="269"/>
      <c r="FBF162" s="269"/>
      <c r="FBG162" s="269"/>
      <c r="FBH162" s="269"/>
      <c r="FBI162" s="269"/>
      <c r="FBJ162" s="269"/>
      <c r="FBK162" s="269"/>
      <c r="FBL162" s="269"/>
      <c r="FBM162" s="269"/>
      <c r="FBN162" s="269"/>
      <c r="FBO162" s="269"/>
      <c r="FBP162" s="269"/>
      <c r="FBQ162" s="269"/>
      <c r="FBR162" s="269"/>
      <c r="FBS162" s="269"/>
      <c r="FBT162" s="269"/>
      <c r="FBU162" s="269"/>
      <c r="FBV162" s="269"/>
      <c r="FBW162" s="269"/>
      <c r="FBX162" s="269"/>
      <c r="FBY162" s="269"/>
      <c r="FBZ162" s="269"/>
      <c r="FCA162" s="269"/>
      <c r="FCB162" s="269"/>
      <c r="FCC162" s="269"/>
      <c r="FCD162" s="269"/>
      <c r="FCE162" s="269"/>
      <c r="FCF162" s="269"/>
      <c r="FCG162" s="269"/>
      <c r="FCH162" s="269"/>
      <c r="FCI162" s="269"/>
      <c r="FCJ162" s="269"/>
      <c r="FCK162" s="269"/>
      <c r="FCL162" s="269"/>
      <c r="FCM162" s="269"/>
      <c r="FCN162" s="269"/>
      <c r="FCO162" s="269"/>
      <c r="FCP162" s="269"/>
      <c r="FCQ162" s="269"/>
      <c r="FCR162" s="269"/>
      <c r="FCS162" s="269"/>
      <c r="FCT162" s="269"/>
      <c r="FCU162" s="269"/>
      <c r="FCV162" s="269"/>
      <c r="FCW162" s="269"/>
      <c r="FCX162" s="269"/>
      <c r="FCY162" s="269"/>
      <c r="FCZ162" s="269"/>
      <c r="FDA162" s="269"/>
      <c r="FDB162" s="269"/>
      <c r="FDC162" s="269"/>
      <c r="FDD162" s="269"/>
      <c r="FDE162" s="269"/>
      <c r="FDF162" s="269"/>
      <c r="FDG162" s="269"/>
      <c r="FDH162" s="269"/>
      <c r="FDI162" s="269"/>
      <c r="FDJ162" s="269"/>
      <c r="FDK162" s="269"/>
      <c r="FDL162" s="269"/>
      <c r="FDM162" s="269"/>
      <c r="FDN162" s="269"/>
      <c r="FDO162" s="269"/>
      <c r="FDP162" s="269"/>
      <c r="FDQ162" s="269"/>
      <c r="FDR162" s="269"/>
      <c r="FDS162" s="269"/>
      <c r="FDT162" s="269"/>
      <c r="FDU162" s="269"/>
      <c r="FDV162" s="269"/>
      <c r="FDW162" s="269"/>
      <c r="FDX162" s="269"/>
      <c r="FDY162" s="269"/>
      <c r="FDZ162" s="269"/>
      <c r="FEA162" s="269"/>
      <c r="FEB162" s="269"/>
      <c r="FEC162" s="269"/>
      <c r="FED162" s="269"/>
      <c r="FEE162" s="269"/>
      <c r="FEF162" s="269"/>
      <c r="FEG162" s="269"/>
      <c r="FEH162" s="269"/>
      <c r="FEI162" s="269"/>
      <c r="FEJ162" s="269"/>
      <c r="FEK162" s="269"/>
      <c r="FEL162" s="269"/>
      <c r="FEM162" s="269"/>
      <c r="FEN162" s="269"/>
      <c r="FEO162" s="269"/>
      <c r="FEP162" s="269"/>
      <c r="FEQ162" s="269"/>
      <c r="FER162" s="269"/>
      <c r="FES162" s="269"/>
      <c r="FET162" s="269"/>
      <c r="FEU162" s="269"/>
      <c r="FEV162" s="269"/>
      <c r="FEW162" s="269"/>
      <c r="FEX162" s="269"/>
      <c r="FEY162" s="269"/>
      <c r="FEZ162" s="269"/>
      <c r="FFA162" s="269"/>
      <c r="FFB162" s="269"/>
      <c r="FFC162" s="269"/>
      <c r="FFD162" s="269"/>
      <c r="FFE162" s="269"/>
      <c r="FFF162" s="269"/>
      <c r="FFG162" s="269"/>
      <c r="FFH162" s="269"/>
      <c r="FFI162" s="269"/>
      <c r="FFJ162" s="269"/>
      <c r="FFK162" s="269"/>
      <c r="FFL162" s="269"/>
      <c r="FFM162" s="269"/>
      <c r="FFN162" s="269"/>
      <c r="FFO162" s="269"/>
      <c r="FFP162" s="269"/>
      <c r="FFQ162" s="269"/>
      <c r="FFR162" s="269"/>
      <c r="FFS162" s="269"/>
      <c r="FFT162" s="269"/>
      <c r="FFU162" s="269"/>
      <c r="FFV162" s="269"/>
      <c r="FFW162" s="269"/>
      <c r="FFX162" s="269"/>
      <c r="FFY162" s="269"/>
      <c r="FFZ162" s="269"/>
      <c r="FGA162" s="269"/>
      <c r="FGB162" s="269"/>
      <c r="FGC162" s="269"/>
      <c r="FGD162" s="269"/>
      <c r="FGE162" s="269"/>
      <c r="FGF162" s="269"/>
      <c r="FGG162" s="269"/>
      <c r="FGH162" s="269"/>
      <c r="FGI162" s="269"/>
      <c r="FGJ162" s="269"/>
      <c r="FGK162" s="269"/>
      <c r="FGL162" s="269"/>
      <c r="FGM162" s="269"/>
      <c r="FGN162" s="269"/>
      <c r="FGO162" s="269"/>
      <c r="FGP162" s="269"/>
      <c r="FGQ162" s="269"/>
      <c r="FGR162" s="269"/>
      <c r="FGS162" s="269"/>
      <c r="FGT162" s="269"/>
      <c r="FGU162" s="269"/>
      <c r="FGV162" s="269"/>
      <c r="FGW162" s="269"/>
      <c r="FGX162" s="269"/>
      <c r="FGY162" s="269"/>
      <c r="FGZ162" s="269"/>
      <c r="FHA162" s="269"/>
      <c r="FHB162" s="269"/>
      <c r="FHC162" s="269"/>
      <c r="FHD162" s="269"/>
      <c r="FHE162" s="269"/>
      <c r="FHF162" s="269"/>
      <c r="FHG162" s="269"/>
      <c r="FHH162" s="269"/>
      <c r="FHI162" s="269"/>
      <c r="FHJ162" s="269"/>
      <c r="FHK162" s="269"/>
      <c r="FHL162" s="269"/>
      <c r="FHM162" s="269"/>
      <c r="FHN162" s="269"/>
      <c r="FHO162" s="269"/>
      <c r="FHP162" s="269"/>
      <c r="FHQ162" s="269"/>
      <c r="FHR162" s="269"/>
      <c r="FHS162" s="269"/>
      <c r="FHT162" s="269"/>
      <c r="FHU162" s="269"/>
      <c r="FHV162" s="269"/>
      <c r="FHW162" s="269"/>
      <c r="FHX162" s="269"/>
      <c r="FHY162" s="269"/>
      <c r="FHZ162" s="269"/>
      <c r="FIA162" s="269"/>
      <c r="FIB162" s="269"/>
      <c r="FIC162" s="269"/>
      <c r="FID162" s="269"/>
      <c r="FIE162" s="269"/>
      <c r="FIF162" s="269"/>
      <c r="FIG162" s="269"/>
      <c r="FIH162" s="269"/>
      <c r="FII162" s="269"/>
      <c r="FIJ162" s="269"/>
      <c r="FIK162" s="269"/>
      <c r="FIL162" s="269"/>
      <c r="FIM162" s="269"/>
      <c r="FIN162" s="269"/>
      <c r="FIO162" s="269"/>
      <c r="FIP162" s="269"/>
      <c r="FIQ162" s="269"/>
      <c r="FIR162" s="269"/>
      <c r="FIS162" s="269"/>
      <c r="FIT162" s="269"/>
      <c r="FIU162" s="269"/>
      <c r="FIV162" s="269"/>
      <c r="FIW162" s="269"/>
      <c r="FIX162" s="269"/>
      <c r="FIY162" s="269"/>
      <c r="FIZ162" s="269"/>
      <c r="FJA162" s="269"/>
      <c r="FJB162" s="269"/>
      <c r="FJC162" s="269"/>
      <c r="FJD162" s="269"/>
      <c r="FJE162" s="269"/>
      <c r="FJF162" s="269"/>
      <c r="FJG162" s="269"/>
      <c r="FJH162" s="269"/>
      <c r="FJI162" s="269"/>
      <c r="FJJ162" s="269"/>
      <c r="FJK162" s="269"/>
      <c r="FJL162" s="269"/>
      <c r="FJM162" s="269"/>
      <c r="FJN162" s="269"/>
      <c r="FJO162" s="269"/>
      <c r="FJP162" s="269"/>
      <c r="FJQ162" s="269"/>
      <c r="FJR162" s="269"/>
      <c r="FJS162" s="269"/>
      <c r="FJT162" s="269"/>
      <c r="FJU162" s="269"/>
      <c r="FJV162" s="269"/>
      <c r="FJW162" s="269"/>
      <c r="FJX162" s="269"/>
      <c r="FJY162" s="269"/>
      <c r="FJZ162" s="269"/>
      <c r="FKA162" s="269"/>
      <c r="FKB162" s="269"/>
      <c r="FKC162" s="269"/>
      <c r="FKD162" s="269"/>
      <c r="FKE162" s="269"/>
      <c r="FKF162" s="269"/>
      <c r="FKG162" s="269"/>
      <c r="FKH162" s="269"/>
      <c r="FKI162" s="269"/>
      <c r="FKJ162" s="269"/>
      <c r="FKK162" s="269"/>
      <c r="FKL162" s="269"/>
      <c r="FKM162" s="269"/>
      <c r="FKN162" s="269"/>
      <c r="FKO162" s="269"/>
      <c r="FKP162" s="269"/>
      <c r="FKQ162" s="269"/>
      <c r="FKR162" s="269"/>
      <c r="FKS162" s="269"/>
      <c r="FKT162" s="269"/>
      <c r="FKU162" s="269"/>
      <c r="FKV162" s="269"/>
      <c r="FKW162" s="269"/>
      <c r="FKX162" s="269"/>
      <c r="FKY162" s="269"/>
      <c r="FKZ162" s="269"/>
      <c r="FLA162" s="269"/>
      <c r="FLB162" s="269"/>
      <c r="FLC162" s="269"/>
      <c r="FLD162" s="269"/>
      <c r="FLE162" s="269"/>
      <c r="FLF162" s="269"/>
      <c r="FLG162" s="269"/>
      <c r="FLH162" s="269"/>
      <c r="FLI162" s="269"/>
      <c r="FLJ162" s="269"/>
      <c r="FLK162" s="269"/>
      <c r="FLL162" s="269"/>
      <c r="FLM162" s="269"/>
      <c r="FLN162" s="269"/>
      <c r="FLO162" s="269"/>
      <c r="FLP162" s="269"/>
      <c r="FLQ162" s="269"/>
      <c r="FLR162" s="269"/>
      <c r="FLS162" s="269"/>
      <c r="FLT162" s="269"/>
      <c r="FLU162" s="269"/>
      <c r="FLV162" s="269"/>
      <c r="FLW162" s="269"/>
      <c r="FLX162" s="269"/>
      <c r="FLY162" s="269"/>
      <c r="FLZ162" s="269"/>
      <c r="FMA162" s="269"/>
      <c r="FMB162" s="269"/>
      <c r="FMC162" s="269"/>
      <c r="FMD162" s="269"/>
      <c r="FME162" s="269"/>
      <c r="FMF162" s="269"/>
      <c r="FMG162" s="269"/>
      <c r="FMH162" s="269"/>
      <c r="FMI162" s="269"/>
      <c r="FMJ162" s="269"/>
      <c r="FMK162" s="269"/>
      <c r="FML162" s="269"/>
      <c r="FMM162" s="269"/>
      <c r="FMN162" s="269"/>
      <c r="FMO162" s="269"/>
      <c r="FMP162" s="269"/>
      <c r="FMQ162" s="269"/>
      <c r="FMR162" s="269"/>
      <c r="FMS162" s="269"/>
      <c r="FMT162" s="269"/>
      <c r="FMU162" s="269"/>
      <c r="FMV162" s="269"/>
      <c r="FMW162" s="269"/>
      <c r="FMX162" s="269"/>
      <c r="FMY162" s="269"/>
      <c r="FMZ162" s="269"/>
      <c r="FNA162" s="269"/>
      <c r="FNB162" s="269"/>
      <c r="FNC162" s="269"/>
      <c r="FND162" s="269"/>
      <c r="FNE162" s="269"/>
      <c r="FNF162" s="269"/>
      <c r="FNG162" s="269"/>
      <c r="FNH162" s="269"/>
      <c r="FNI162" s="269"/>
      <c r="FNJ162" s="269"/>
      <c r="FNK162" s="269"/>
      <c r="FNL162" s="269"/>
      <c r="FNM162" s="269"/>
      <c r="FNN162" s="269"/>
      <c r="FNO162" s="269"/>
      <c r="FNP162" s="269"/>
      <c r="FNQ162" s="269"/>
      <c r="FNR162" s="269"/>
      <c r="FNS162" s="269"/>
      <c r="FNT162" s="269"/>
      <c r="FNU162" s="269"/>
      <c r="FNV162" s="269"/>
      <c r="FNW162" s="269"/>
      <c r="FNX162" s="269"/>
      <c r="FNY162" s="269"/>
      <c r="FNZ162" s="269"/>
      <c r="FOA162" s="269"/>
      <c r="FOB162" s="269"/>
      <c r="FOC162" s="269"/>
      <c r="FOD162" s="269"/>
      <c r="FOE162" s="269"/>
      <c r="FOF162" s="269"/>
      <c r="FOG162" s="269"/>
      <c r="FOH162" s="269"/>
      <c r="FOI162" s="269"/>
      <c r="FOJ162" s="269"/>
      <c r="FOK162" s="269"/>
      <c r="FOL162" s="269"/>
      <c r="FOM162" s="269"/>
      <c r="FON162" s="269"/>
      <c r="FOO162" s="269"/>
      <c r="FOP162" s="269"/>
      <c r="FOQ162" s="269"/>
      <c r="FOR162" s="269"/>
      <c r="FOS162" s="269"/>
      <c r="FOT162" s="269"/>
      <c r="FOU162" s="269"/>
      <c r="FOV162" s="269"/>
      <c r="FOW162" s="269"/>
      <c r="FOX162" s="269"/>
      <c r="FOY162" s="269"/>
      <c r="FOZ162" s="269"/>
      <c r="FPA162" s="269"/>
      <c r="FPB162" s="269"/>
      <c r="FPC162" s="269"/>
      <c r="FPD162" s="269"/>
      <c r="FPE162" s="269"/>
      <c r="FPF162" s="269"/>
      <c r="FPG162" s="269"/>
      <c r="FPH162" s="269"/>
      <c r="FPI162" s="269"/>
      <c r="FPJ162" s="269"/>
      <c r="FPK162" s="269"/>
      <c r="FPL162" s="269"/>
      <c r="FPM162" s="269"/>
      <c r="FPN162" s="269"/>
      <c r="FPO162" s="269"/>
      <c r="FPP162" s="269"/>
      <c r="FPQ162" s="269"/>
      <c r="FPR162" s="269"/>
      <c r="FPS162" s="269"/>
      <c r="FPT162" s="269"/>
      <c r="FPU162" s="269"/>
      <c r="FPV162" s="269"/>
      <c r="FPW162" s="269"/>
      <c r="FPX162" s="269"/>
      <c r="FPY162" s="269"/>
      <c r="FPZ162" s="269"/>
      <c r="FQA162" s="269"/>
      <c r="FQB162" s="269"/>
      <c r="FQC162" s="269"/>
      <c r="FQD162" s="269"/>
      <c r="FQE162" s="269"/>
      <c r="FQF162" s="269"/>
      <c r="FQG162" s="269"/>
      <c r="FQH162" s="269"/>
      <c r="FQI162" s="269"/>
      <c r="FQJ162" s="269"/>
      <c r="FQK162" s="269"/>
      <c r="FQL162" s="269"/>
      <c r="FQM162" s="269"/>
      <c r="FQN162" s="269"/>
      <c r="FQO162" s="269"/>
      <c r="FQP162" s="269"/>
      <c r="FQQ162" s="269"/>
      <c r="FQR162" s="269"/>
      <c r="FQS162" s="269"/>
      <c r="FQT162" s="269"/>
      <c r="FQU162" s="269"/>
      <c r="FQV162" s="269"/>
      <c r="FQW162" s="269"/>
      <c r="FQX162" s="269"/>
      <c r="FQY162" s="269"/>
      <c r="FQZ162" s="269"/>
      <c r="FRA162" s="269"/>
      <c r="FRB162" s="269"/>
      <c r="FRC162" s="269"/>
      <c r="FRD162" s="269"/>
      <c r="FRE162" s="269"/>
      <c r="FRF162" s="269"/>
      <c r="FRG162" s="269"/>
      <c r="FRH162" s="269"/>
      <c r="FRI162" s="269"/>
      <c r="FRJ162" s="269"/>
      <c r="FRK162" s="269"/>
      <c r="FRL162" s="269"/>
      <c r="FRM162" s="269"/>
      <c r="FRN162" s="269"/>
      <c r="FRO162" s="269"/>
      <c r="FRP162" s="269"/>
      <c r="FRQ162" s="269"/>
      <c r="FRR162" s="269"/>
      <c r="FRS162" s="269"/>
      <c r="FRT162" s="269"/>
      <c r="FRU162" s="269"/>
      <c r="FRV162" s="269"/>
      <c r="FRW162" s="269"/>
      <c r="FRX162" s="269"/>
      <c r="FRY162" s="269"/>
      <c r="FRZ162" s="269"/>
      <c r="FSA162" s="269"/>
      <c r="FSB162" s="269"/>
      <c r="FSC162" s="269"/>
      <c r="FSD162" s="269"/>
      <c r="FSE162" s="269"/>
      <c r="FSF162" s="269"/>
      <c r="FSG162" s="269"/>
      <c r="FSH162" s="269"/>
      <c r="FSI162" s="269"/>
      <c r="FSJ162" s="269"/>
      <c r="FSK162" s="269"/>
      <c r="FSL162" s="269"/>
      <c r="FSM162" s="269"/>
      <c r="FSN162" s="269"/>
      <c r="FSO162" s="269"/>
      <c r="FSP162" s="269"/>
      <c r="FSQ162" s="269"/>
      <c r="FSR162" s="269"/>
      <c r="FSS162" s="269"/>
      <c r="FST162" s="269"/>
      <c r="FSU162" s="269"/>
      <c r="FSV162" s="269"/>
      <c r="FSW162" s="269"/>
      <c r="FSX162" s="269"/>
      <c r="FSY162" s="269"/>
      <c r="FSZ162" s="269"/>
      <c r="FTA162" s="269"/>
      <c r="FTB162" s="269"/>
      <c r="FTC162" s="269"/>
      <c r="FTD162" s="269"/>
      <c r="FTE162" s="269"/>
      <c r="FTF162" s="269"/>
      <c r="FTG162" s="269"/>
      <c r="FTH162" s="269"/>
      <c r="FTI162" s="269"/>
      <c r="FTJ162" s="269"/>
      <c r="FTK162" s="269"/>
      <c r="FTL162" s="269"/>
      <c r="FTM162" s="269"/>
      <c r="FTN162" s="269"/>
      <c r="FTO162" s="269"/>
      <c r="FTP162" s="269"/>
      <c r="FTQ162" s="269"/>
      <c r="FTR162" s="269"/>
      <c r="FTS162" s="269"/>
      <c r="FTT162" s="269"/>
      <c r="FTU162" s="269"/>
      <c r="FTV162" s="269"/>
      <c r="FTW162" s="269"/>
      <c r="FTX162" s="269"/>
      <c r="FTY162" s="269"/>
      <c r="FTZ162" s="269"/>
      <c r="FUA162" s="269"/>
      <c r="FUB162" s="269"/>
      <c r="FUC162" s="269"/>
      <c r="FUD162" s="269"/>
      <c r="FUE162" s="269"/>
      <c r="FUF162" s="269"/>
      <c r="FUG162" s="269"/>
      <c r="FUH162" s="269"/>
      <c r="FUI162" s="269"/>
      <c r="FUJ162" s="269"/>
      <c r="FUK162" s="269"/>
      <c r="FUL162" s="269"/>
      <c r="FUM162" s="269"/>
      <c r="FUN162" s="269"/>
      <c r="FUO162" s="269"/>
      <c r="FUP162" s="269"/>
      <c r="FUQ162" s="269"/>
      <c r="FUR162" s="269"/>
      <c r="FUS162" s="269"/>
      <c r="FUT162" s="269"/>
      <c r="FUU162" s="269"/>
      <c r="FUV162" s="269"/>
      <c r="FUW162" s="269"/>
      <c r="FUX162" s="269"/>
      <c r="FUY162" s="269"/>
      <c r="FUZ162" s="269"/>
      <c r="FVA162" s="269"/>
      <c r="FVB162" s="269"/>
      <c r="FVC162" s="269"/>
      <c r="FVD162" s="269"/>
      <c r="FVE162" s="269"/>
      <c r="FVF162" s="269"/>
      <c r="FVG162" s="269"/>
      <c r="FVH162" s="269"/>
      <c r="FVI162" s="269"/>
      <c r="FVJ162" s="269"/>
      <c r="FVK162" s="269"/>
      <c r="FVL162" s="269"/>
      <c r="FVM162" s="269"/>
      <c r="FVN162" s="269"/>
      <c r="FVO162" s="269"/>
      <c r="FVP162" s="269"/>
      <c r="FVQ162" s="269"/>
      <c r="FVR162" s="269"/>
      <c r="FVS162" s="269"/>
      <c r="FVT162" s="269"/>
      <c r="FVU162" s="269"/>
      <c r="FVV162" s="269"/>
      <c r="FVW162" s="269"/>
      <c r="FVX162" s="269"/>
      <c r="FVY162" s="269"/>
      <c r="FVZ162" s="269"/>
      <c r="FWA162" s="269"/>
      <c r="FWB162" s="269"/>
      <c r="FWC162" s="269"/>
      <c r="FWD162" s="269"/>
      <c r="FWE162" s="269"/>
      <c r="FWF162" s="269"/>
      <c r="FWG162" s="269"/>
      <c r="FWH162" s="269"/>
      <c r="FWI162" s="269"/>
      <c r="FWJ162" s="269"/>
      <c r="FWK162" s="269"/>
      <c r="FWL162" s="269"/>
      <c r="FWM162" s="269"/>
      <c r="FWN162" s="269"/>
      <c r="FWO162" s="269"/>
      <c r="FWP162" s="269"/>
      <c r="FWQ162" s="269"/>
      <c r="FWR162" s="269"/>
      <c r="FWS162" s="269"/>
      <c r="FWT162" s="269"/>
      <c r="FWU162" s="269"/>
      <c r="FWV162" s="269"/>
      <c r="FWW162" s="269"/>
      <c r="FWX162" s="269"/>
      <c r="FWY162" s="269"/>
      <c r="FWZ162" s="269"/>
      <c r="FXA162" s="269"/>
      <c r="FXB162" s="269"/>
      <c r="FXC162" s="269"/>
      <c r="FXD162" s="269"/>
      <c r="FXE162" s="269"/>
      <c r="FXF162" s="269"/>
      <c r="FXG162" s="269"/>
      <c r="FXH162" s="269"/>
      <c r="FXI162" s="269"/>
      <c r="FXJ162" s="269"/>
      <c r="FXK162" s="269"/>
      <c r="FXL162" s="269"/>
      <c r="FXM162" s="269"/>
      <c r="FXN162" s="269"/>
      <c r="FXO162" s="269"/>
      <c r="FXP162" s="269"/>
      <c r="FXQ162" s="269"/>
      <c r="FXR162" s="269"/>
      <c r="FXS162" s="269"/>
      <c r="FXT162" s="269"/>
      <c r="FXU162" s="269"/>
      <c r="FXV162" s="269"/>
      <c r="FXW162" s="269"/>
      <c r="FXX162" s="269"/>
      <c r="FXY162" s="269"/>
      <c r="FXZ162" s="269"/>
      <c r="FYA162" s="269"/>
      <c r="FYB162" s="269"/>
      <c r="FYC162" s="269"/>
      <c r="FYD162" s="269"/>
      <c r="FYE162" s="269"/>
      <c r="FYF162" s="269"/>
      <c r="FYG162" s="269"/>
      <c r="FYH162" s="269"/>
      <c r="FYI162" s="269"/>
      <c r="FYJ162" s="269"/>
      <c r="FYK162" s="269"/>
      <c r="FYL162" s="269"/>
      <c r="FYM162" s="269"/>
      <c r="FYN162" s="269"/>
      <c r="FYO162" s="269"/>
      <c r="FYP162" s="269"/>
      <c r="FYQ162" s="269"/>
      <c r="FYR162" s="269"/>
      <c r="FYS162" s="269"/>
      <c r="FYT162" s="269"/>
      <c r="FYU162" s="269"/>
      <c r="FYV162" s="269"/>
      <c r="FYW162" s="269"/>
      <c r="FYX162" s="269"/>
      <c r="FYY162" s="269"/>
      <c r="FYZ162" s="269"/>
      <c r="FZA162" s="269"/>
      <c r="FZB162" s="269"/>
      <c r="FZC162" s="269"/>
      <c r="FZD162" s="269"/>
      <c r="FZE162" s="269"/>
      <c r="FZF162" s="269"/>
      <c r="FZG162" s="269"/>
      <c r="FZH162" s="269"/>
      <c r="FZI162" s="269"/>
      <c r="FZJ162" s="269"/>
      <c r="FZK162" s="269"/>
      <c r="FZL162" s="269"/>
      <c r="FZM162" s="269"/>
      <c r="FZN162" s="269"/>
      <c r="FZO162" s="269"/>
      <c r="FZP162" s="269"/>
      <c r="FZQ162" s="269"/>
      <c r="FZR162" s="269"/>
      <c r="FZS162" s="269"/>
      <c r="FZT162" s="269"/>
      <c r="FZU162" s="269"/>
      <c r="FZV162" s="269"/>
      <c r="FZW162" s="269"/>
      <c r="FZX162" s="269"/>
      <c r="FZY162" s="269"/>
      <c r="FZZ162" s="269"/>
      <c r="GAA162" s="269"/>
      <c r="GAB162" s="269"/>
      <c r="GAC162" s="269"/>
      <c r="GAD162" s="269"/>
      <c r="GAE162" s="269"/>
      <c r="GAF162" s="269"/>
      <c r="GAG162" s="269"/>
      <c r="GAH162" s="269"/>
      <c r="GAI162" s="269"/>
      <c r="GAJ162" s="269"/>
      <c r="GAK162" s="269"/>
      <c r="GAL162" s="269"/>
      <c r="GAM162" s="269"/>
      <c r="GAN162" s="269"/>
      <c r="GAO162" s="269"/>
      <c r="GAP162" s="269"/>
      <c r="GAQ162" s="269"/>
      <c r="GAR162" s="269"/>
      <c r="GAS162" s="269"/>
      <c r="GAT162" s="269"/>
      <c r="GAU162" s="269"/>
      <c r="GAV162" s="269"/>
      <c r="GAW162" s="269"/>
      <c r="GAX162" s="269"/>
      <c r="GAY162" s="269"/>
      <c r="GAZ162" s="269"/>
      <c r="GBA162" s="269"/>
      <c r="GBB162" s="269"/>
      <c r="GBC162" s="269"/>
      <c r="GBD162" s="269"/>
      <c r="GBE162" s="269"/>
      <c r="GBF162" s="269"/>
      <c r="GBG162" s="269"/>
      <c r="GBH162" s="269"/>
      <c r="GBI162" s="269"/>
      <c r="GBJ162" s="269"/>
      <c r="GBK162" s="269"/>
      <c r="GBL162" s="269"/>
      <c r="GBM162" s="269"/>
      <c r="GBN162" s="269"/>
      <c r="GBO162" s="269"/>
      <c r="GBP162" s="269"/>
      <c r="GBQ162" s="269"/>
      <c r="GBR162" s="269"/>
      <c r="GBS162" s="269"/>
      <c r="GBT162" s="269"/>
      <c r="GBU162" s="269"/>
      <c r="GBV162" s="269"/>
      <c r="GBW162" s="269"/>
      <c r="GBX162" s="269"/>
      <c r="GBY162" s="269"/>
      <c r="GBZ162" s="269"/>
      <c r="GCA162" s="269"/>
      <c r="GCB162" s="269"/>
      <c r="GCC162" s="269"/>
      <c r="GCD162" s="269"/>
      <c r="GCE162" s="269"/>
      <c r="GCF162" s="269"/>
      <c r="GCG162" s="269"/>
      <c r="GCH162" s="269"/>
      <c r="GCI162" s="269"/>
      <c r="GCJ162" s="269"/>
      <c r="GCK162" s="269"/>
      <c r="GCL162" s="269"/>
      <c r="GCM162" s="269"/>
      <c r="GCN162" s="269"/>
      <c r="GCO162" s="269"/>
      <c r="GCP162" s="269"/>
      <c r="GCQ162" s="269"/>
      <c r="GCR162" s="269"/>
      <c r="GCS162" s="269"/>
      <c r="GCT162" s="269"/>
      <c r="GCU162" s="269"/>
      <c r="GCV162" s="269"/>
      <c r="GCW162" s="269"/>
      <c r="GCX162" s="269"/>
      <c r="GCY162" s="269"/>
      <c r="GCZ162" s="269"/>
      <c r="GDA162" s="269"/>
      <c r="GDB162" s="269"/>
      <c r="GDC162" s="269"/>
      <c r="GDD162" s="269"/>
      <c r="GDE162" s="269"/>
      <c r="GDF162" s="269"/>
      <c r="GDG162" s="269"/>
      <c r="GDH162" s="269"/>
      <c r="GDI162" s="269"/>
      <c r="GDJ162" s="269"/>
      <c r="GDK162" s="269"/>
      <c r="GDL162" s="269"/>
      <c r="GDM162" s="269"/>
      <c r="GDN162" s="269"/>
      <c r="GDO162" s="269"/>
      <c r="GDP162" s="269"/>
      <c r="GDQ162" s="269"/>
      <c r="GDR162" s="269"/>
      <c r="GDS162" s="269"/>
      <c r="GDT162" s="269"/>
      <c r="GDU162" s="269"/>
      <c r="GDV162" s="269"/>
      <c r="GDW162" s="269"/>
      <c r="GDX162" s="269"/>
      <c r="GDY162" s="269"/>
      <c r="GDZ162" s="269"/>
      <c r="GEA162" s="269"/>
      <c r="GEB162" s="269"/>
      <c r="GEC162" s="269"/>
      <c r="GED162" s="269"/>
      <c r="GEE162" s="269"/>
      <c r="GEF162" s="269"/>
      <c r="GEG162" s="269"/>
      <c r="GEH162" s="269"/>
      <c r="GEI162" s="269"/>
      <c r="GEJ162" s="269"/>
      <c r="GEK162" s="269"/>
      <c r="GEL162" s="269"/>
      <c r="GEM162" s="269"/>
      <c r="GEN162" s="269"/>
      <c r="GEO162" s="269"/>
      <c r="GEP162" s="269"/>
      <c r="GEQ162" s="269"/>
      <c r="GER162" s="269"/>
      <c r="GES162" s="269"/>
      <c r="GET162" s="269"/>
      <c r="GEU162" s="269"/>
      <c r="GEV162" s="269"/>
      <c r="GEW162" s="269"/>
      <c r="GEX162" s="269"/>
      <c r="GEY162" s="269"/>
      <c r="GEZ162" s="269"/>
      <c r="GFA162" s="269"/>
      <c r="GFB162" s="269"/>
      <c r="GFC162" s="269"/>
      <c r="GFD162" s="269"/>
      <c r="GFE162" s="269"/>
      <c r="GFF162" s="269"/>
      <c r="GFG162" s="269"/>
      <c r="GFH162" s="269"/>
      <c r="GFI162" s="269"/>
      <c r="GFJ162" s="269"/>
      <c r="GFK162" s="269"/>
      <c r="GFL162" s="269"/>
      <c r="GFM162" s="269"/>
      <c r="GFN162" s="269"/>
      <c r="GFO162" s="269"/>
      <c r="GFP162" s="269"/>
      <c r="GFQ162" s="269"/>
      <c r="GFR162" s="269"/>
      <c r="GFS162" s="269"/>
      <c r="GFT162" s="269"/>
      <c r="GFU162" s="269"/>
      <c r="GFV162" s="269"/>
      <c r="GFW162" s="269"/>
      <c r="GFX162" s="269"/>
      <c r="GFY162" s="269"/>
      <c r="GFZ162" s="269"/>
      <c r="GGA162" s="269"/>
      <c r="GGB162" s="269"/>
      <c r="GGC162" s="269"/>
      <c r="GGD162" s="269"/>
      <c r="GGE162" s="269"/>
      <c r="GGF162" s="269"/>
      <c r="GGG162" s="269"/>
      <c r="GGH162" s="269"/>
      <c r="GGI162" s="269"/>
      <c r="GGJ162" s="269"/>
      <c r="GGK162" s="269"/>
      <c r="GGL162" s="269"/>
      <c r="GGM162" s="269"/>
      <c r="GGN162" s="269"/>
      <c r="GGO162" s="269"/>
      <c r="GGP162" s="269"/>
      <c r="GGQ162" s="269"/>
      <c r="GGR162" s="269"/>
      <c r="GGS162" s="269"/>
      <c r="GGT162" s="269"/>
      <c r="GGU162" s="269"/>
      <c r="GGV162" s="269"/>
      <c r="GGW162" s="269"/>
      <c r="GGX162" s="269"/>
      <c r="GGY162" s="269"/>
      <c r="GGZ162" s="269"/>
      <c r="GHA162" s="269"/>
      <c r="GHB162" s="269"/>
      <c r="GHC162" s="269"/>
      <c r="GHD162" s="269"/>
      <c r="GHE162" s="269"/>
      <c r="GHF162" s="269"/>
      <c r="GHG162" s="269"/>
      <c r="GHH162" s="269"/>
      <c r="GHI162" s="269"/>
      <c r="GHJ162" s="269"/>
      <c r="GHK162" s="269"/>
      <c r="GHL162" s="269"/>
      <c r="GHM162" s="269"/>
      <c r="GHN162" s="269"/>
      <c r="GHO162" s="269"/>
      <c r="GHP162" s="269"/>
      <c r="GHQ162" s="269"/>
      <c r="GHR162" s="269"/>
      <c r="GHS162" s="269"/>
      <c r="GHT162" s="269"/>
      <c r="GHU162" s="269"/>
      <c r="GHV162" s="269"/>
      <c r="GHW162" s="269"/>
      <c r="GHX162" s="269"/>
      <c r="GHY162" s="269"/>
      <c r="GHZ162" s="269"/>
      <c r="GIA162" s="269"/>
      <c r="GIB162" s="269"/>
      <c r="GIC162" s="269"/>
      <c r="GID162" s="269"/>
      <c r="GIE162" s="269"/>
      <c r="GIF162" s="269"/>
      <c r="GIG162" s="269"/>
      <c r="GIH162" s="269"/>
      <c r="GII162" s="269"/>
      <c r="GIJ162" s="269"/>
      <c r="GIK162" s="269"/>
      <c r="GIL162" s="269"/>
      <c r="GIM162" s="269"/>
      <c r="GIN162" s="269"/>
      <c r="GIO162" s="269"/>
      <c r="GIP162" s="269"/>
      <c r="GIQ162" s="269"/>
      <c r="GIR162" s="269"/>
      <c r="GIS162" s="269"/>
      <c r="GIT162" s="269"/>
      <c r="GIU162" s="269"/>
      <c r="GIV162" s="269"/>
      <c r="GIW162" s="269"/>
      <c r="GIX162" s="269"/>
      <c r="GIY162" s="269"/>
      <c r="GIZ162" s="269"/>
      <c r="GJA162" s="269"/>
      <c r="GJB162" s="269"/>
      <c r="GJC162" s="269"/>
      <c r="GJD162" s="269"/>
      <c r="GJE162" s="269"/>
      <c r="GJF162" s="269"/>
      <c r="GJG162" s="269"/>
      <c r="GJH162" s="269"/>
      <c r="GJI162" s="269"/>
      <c r="GJJ162" s="269"/>
      <c r="GJK162" s="269"/>
      <c r="GJL162" s="269"/>
      <c r="GJM162" s="269"/>
      <c r="GJN162" s="269"/>
      <c r="GJO162" s="269"/>
      <c r="GJP162" s="269"/>
      <c r="GJQ162" s="269"/>
      <c r="GJR162" s="269"/>
      <c r="GJS162" s="269"/>
      <c r="GJT162" s="269"/>
      <c r="GJU162" s="269"/>
      <c r="GJV162" s="269"/>
      <c r="GJW162" s="269"/>
      <c r="GJX162" s="269"/>
      <c r="GJY162" s="269"/>
      <c r="GJZ162" s="269"/>
      <c r="GKA162" s="269"/>
      <c r="GKB162" s="269"/>
      <c r="GKC162" s="269"/>
      <c r="GKD162" s="269"/>
      <c r="GKE162" s="269"/>
      <c r="GKF162" s="269"/>
      <c r="GKG162" s="269"/>
      <c r="GKH162" s="269"/>
      <c r="GKI162" s="269"/>
      <c r="GKJ162" s="269"/>
      <c r="GKK162" s="269"/>
      <c r="GKL162" s="269"/>
      <c r="GKM162" s="269"/>
      <c r="GKN162" s="269"/>
      <c r="GKO162" s="269"/>
      <c r="GKP162" s="269"/>
      <c r="GKQ162" s="269"/>
      <c r="GKR162" s="269"/>
      <c r="GKS162" s="269"/>
      <c r="GKT162" s="269"/>
      <c r="GKU162" s="269"/>
      <c r="GKV162" s="269"/>
      <c r="GKW162" s="269"/>
      <c r="GKX162" s="269"/>
      <c r="GKY162" s="269"/>
      <c r="GKZ162" s="269"/>
      <c r="GLA162" s="269"/>
      <c r="GLB162" s="269"/>
      <c r="GLC162" s="269"/>
      <c r="GLD162" s="269"/>
      <c r="GLE162" s="269"/>
      <c r="GLF162" s="269"/>
      <c r="GLG162" s="269"/>
      <c r="GLH162" s="269"/>
      <c r="GLI162" s="269"/>
      <c r="GLJ162" s="269"/>
      <c r="GLK162" s="269"/>
      <c r="GLL162" s="269"/>
      <c r="GLM162" s="269"/>
      <c r="GLN162" s="269"/>
      <c r="GLO162" s="269"/>
      <c r="GLP162" s="269"/>
      <c r="GLQ162" s="269"/>
      <c r="GLR162" s="269"/>
      <c r="GLS162" s="269"/>
      <c r="GLT162" s="269"/>
      <c r="GLU162" s="269"/>
      <c r="GLV162" s="269"/>
      <c r="GLW162" s="269"/>
      <c r="GLX162" s="269"/>
      <c r="GLY162" s="269"/>
      <c r="GLZ162" s="269"/>
      <c r="GMA162" s="269"/>
      <c r="GMB162" s="269"/>
      <c r="GMC162" s="269"/>
      <c r="GMD162" s="269"/>
      <c r="GME162" s="269"/>
      <c r="GMF162" s="269"/>
      <c r="GMG162" s="269"/>
      <c r="GMH162" s="269"/>
      <c r="GMI162" s="269"/>
      <c r="GMJ162" s="269"/>
      <c r="GMK162" s="269"/>
      <c r="GML162" s="269"/>
      <c r="GMM162" s="269"/>
      <c r="GMN162" s="269"/>
      <c r="GMO162" s="269"/>
      <c r="GMP162" s="269"/>
      <c r="GMQ162" s="269"/>
      <c r="GMR162" s="269"/>
      <c r="GMS162" s="269"/>
      <c r="GMT162" s="269"/>
      <c r="GMU162" s="269"/>
      <c r="GMV162" s="269"/>
      <c r="GMW162" s="269"/>
      <c r="GMX162" s="269"/>
      <c r="GMY162" s="269"/>
      <c r="GMZ162" s="269"/>
      <c r="GNA162" s="269"/>
      <c r="GNB162" s="269"/>
      <c r="GNC162" s="269"/>
      <c r="GND162" s="269"/>
      <c r="GNE162" s="269"/>
      <c r="GNF162" s="269"/>
      <c r="GNG162" s="269"/>
      <c r="GNH162" s="269"/>
      <c r="GNI162" s="269"/>
      <c r="GNJ162" s="269"/>
      <c r="GNK162" s="269"/>
      <c r="GNL162" s="269"/>
      <c r="GNM162" s="269"/>
      <c r="GNN162" s="269"/>
      <c r="GNO162" s="269"/>
      <c r="GNP162" s="269"/>
      <c r="GNQ162" s="269"/>
      <c r="GNR162" s="269"/>
      <c r="GNS162" s="269"/>
      <c r="GNT162" s="269"/>
      <c r="GNU162" s="269"/>
      <c r="GNV162" s="269"/>
      <c r="GNW162" s="269"/>
      <c r="GNX162" s="269"/>
      <c r="GNY162" s="269"/>
      <c r="GNZ162" s="269"/>
      <c r="GOA162" s="269"/>
      <c r="GOB162" s="269"/>
      <c r="GOC162" s="269"/>
      <c r="GOD162" s="269"/>
      <c r="GOE162" s="269"/>
      <c r="GOF162" s="269"/>
      <c r="GOG162" s="269"/>
      <c r="GOH162" s="269"/>
      <c r="GOI162" s="269"/>
      <c r="GOJ162" s="269"/>
      <c r="GOK162" s="269"/>
      <c r="GOL162" s="269"/>
      <c r="GOM162" s="269"/>
      <c r="GON162" s="269"/>
      <c r="GOO162" s="269"/>
      <c r="GOP162" s="269"/>
      <c r="GOQ162" s="269"/>
      <c r="GOR162" s="269"/>
      <c r="GOS162" s="269"/>
      <c r="GOT162" s="269"/>
      <c r="GOU162" s="269"/>
      <c r="GOV162" s="269"/>
      <c r="GOW162" s="269"/>
      <c r="GOX162" s="269"/>
      <c r="GOY162" s="269"/>
      <c r="GOZ162" s="269"/>
      <c r="GPA162" s="269"/>
      <c r="GPB162" s="269"/>
      <c r="GPC162" s="269"/>
      <c r="GPD162" s="269"/>
      <c r="GPE162" s="269"/>
      <c r="GPF162" s="269"/>
      <c r="GPG162" s="269"/>
      <c r="GPH162" s="269"/>
      <c r="GPI162" s="269"/>
      <c r="GPJ162" s="269"/>
      <c r="GPK162" s="269"/>
      <c r="GPL162" s="269"/>
      <c r="GPM162" s="269"/>
      <c r="GPN162" s="269"/>
      <c r="GPO162" s="269"/>
      <c r="GPP162" s="269"/>
      <c r="GPQ162" s="269"/>
      <c r="GPR162" s="269"/>
      <c r="GPS162" s="269"/>
      <c r="GPT162" s="269"/>
      <c r="GPU162" s="269"/>
      <c r="GPV162" s="269"/>
      <c r="GPW162" s="269"/>
      <c r="GPX162" s="269"/>
      <c r="GPY162" s="269"/>
      <c r="GPZ162" s="269"/>
      <c r="GQA162" s="269"/>
      <c r="GQB162" s="269"/>
      <c r="GQC162" s="269"/>
      <c r="GQD162" s="269"/>
      <c r="GQE162" s="269"/>
      <c r="GQF162" s="269"/>
      <c r="GQG162" s="269"/>
      <c r="GQH162" s="269"/>
      <c r="GQI162" s="269"/>
      <c r="GQJ162" s="269"/>
      <c r="GQK162" s="269"/>
      <c r="GQL162" s="269"/>
      <c r="GQM162" s="269"/>
      <c r="GQN162" s="269"/>
      <c r="GQO162" s="269"/>
      <c r="GQP162" s="269"/>
      <c r="GQQ162" s="269"/>
      <c r="GQR162" s="269"/>
      <c r="GQS162" s="269"/>
      <c r="GQT162" s="269"/>
      <c r="GQU162" s="269"/>
      <c r="GQV162" s="269"/>
      <c r="GQW162" s="269"/>
      <c r="GQX162" s="269"/>
      <c r="GQY162" s="269"/>
      <c r="GQZ162" s="269"/>
      <c r="GRA162" s="269"/>
      <c r="GRB162" s="269"/>
      <c r="GRC162" s="269"/>
      <c r="GRD162" s="269"/>
      <c r="GRE162" s="269"/>
      <c r="GRF162" s="269"/>
      <c r="GRG162" s="269"/>
      <c r="GRH162" s="269"/>
      <c r="GRI162" s="269"/>
      <c r="GRJ162" s="269"/>
      <c r="GRK162" s="269"/>
      <c r="GRL162" s="269"/>
      <c r="GRM162" s="269"/>
      <c r="GRN162" s="269"/>
      <c r="GRO162" s="269"/>
      <c r="GRP162" s="269"/>
      <c r="GRQ162" s="269"/>
      <c r="GRR162" s="269"/>
      <c r="GRS162" s="269"/>
      <c r="GRT162" s="269"/>
      <c r="GRU162" s="269"/>
      <c r="GRV162" s="269"/>
      <c r="GRW162" s="269"/>
      <c r="GRX162" s="269"/>
      <c r="GRY162" s="269"/>
      <c r="GRZ162" s="269"/>
      <c r="GSA162" s="269"/>
      <c r="GSB162" s="269"/>
      <c r="GSC162" s="269"/>
      <c r="GSD162" s="269"/>
      <c r="GSE162" s="269"/>
      <c r="GSF162" s="269"/>
      <c r="GSG162" s="269"/>
      <c r="GSH162" s="269"/>
      <c r="GSI162" s="269"/>
      <c r="GSJ162" s="269"/>
      <c r="GSK162" s="269"/>
      <c r="GSL162" s="269"/>
      <c r="GSM162" s="269"/>
      <c r="GSN162" s="269"/>
      <c r="GSO162" s="269"/>
      <c r="GSP162" s="269"/>
      <c r="GSQ162" s="269"/>
      <c r="GSR162" s="269"/>
      <c r="GSS162" s="269"/>
      <c r="GST162" s="269"/>
      <c r="GSU162" s="269"/>
      <c r="GSV162" s="269"/>
      <c r="GSW162" s="269"/>
      <c r="GSX162" s="269"/>
      <c r="GSY162" s="269"/>
      <c r="GSZ162" s="269"/>
      <c r="GTA162" s="269"/>
      <c r="GTB162" s="269"/>
      <c r="GTC162" s="269"/>
      <c r="GTD162" s="269"/>
      <c r="GTE162" s="269"/>
      <c r="GTF162" s="269"/>
      <c r="GTG162" s="269"/>
      <c r="GTH162" s="269"/>
      <c r="GTI162" s="269"/>
      <c r="GTJ162" s="269"/>
      <c r="GTK162" s="269"/>
      <c r="GTL162" s="269"/>
      <c r="GTM162" s="269"/>
      <c r="GTN162" s="269"/>
      <c r="GTO162" s="269"/>
      <c r="GTP162" s="269"/>
      <c r="GTQ162" s="269"/>
      <c r="GTR162" s="269"/>
      <c r="GTS162" s="269"/>
      <c r="GTT162" s="269"/>
      <c r="GTU162" s="269"/>
      <c r="GTV162" s="269"/>
      <c r="GTW162" s="269"/>
      <c r="GTX162" s="269"/>
      <c r="GTY162" s="269"/>
      <c r="GTZ162" s="269"/>
      <c r="GUA162" s="269"/>
      <c r="GUB162" s="269"/>
      <c r="GUC162" s="269"/>
      <c r="GUD162" s="269"/>
      <c r="GUE162" s="269"/>
      <c r="GUF162" s="269"/>
      <c r="GUG162" s="269"/>
      <c r="GUH162" s="269"/>
      <c r="GUI162" s="269"/>
      <c r="GUJ162" s="269"/>
      <c r="GUK162" s="269"/>
      <c r="GUL162" s="269"/>
      <c r="GUM162" s="269"/>
      <c r="GUN162" s="269"/>
      <c r="GUO162" s="269"/>
      <c r="GUP162" s="269"/>
      <c r="GUQ162" s="269"/>
      <c r="GUR162" s="269"/>
      <c r="GUS162" s="269"/>
      <c r="GUT162" s="269"/>
      <c r="GUU162" s="269"/>
      <c r="GUV162" s="269"/>
      <c r="GUW162" s="269"/>
      <c r="GUX162" s="269"/>
      <c r="GUY162" s="269"/>
      <c r="GUZ162" s="269"/>
      <c r="GVA162" s="269"/>
      <c r="GVB162" s="269"/>
      <c r="GVC162" s="269"/>
      <c r="GVD162" s="269"/>
      <c r="GVE162" s="269"/>
      <c r="GVF162" s="269"/>
      <c r="GVG162" s="269"/>
      <c r="GVH162" s="269"/>
      <c r="GVI162" s="269"/>
      <c r="GVJ162" s="269"/>
      <c r="GVK162" s="269"/>
      <c r="GVL162" s="269"/>
      <c r="GVM162" s="269"/>
      <c r="GVN162" s="269"/>
      <c r="GVO162" s="269"/>
      <c r="GVP162" s="269"/>
      <c r="GVQ162" s="269"/>
      <c r="GVR162" s="269"/>
      <c r="GVS162" s="269"/>
      <c r="GVT162" s="269"/>
      <c r="GVU162" s="269"/>
      <c r="GVV162" s="269"/>
      <c r="GVW162" s="269"/>
      <c r="GVX162" s="269"/>
      <c r="GVY162" s="269"/>
      <c r="GVZ162" s="269"/>
      <c r="GWA162" s="269"/>
      <c r="GWB162" s="269"/>
      <c r="GWC162" s="269"/>
      <c r="GWD162" s="269"/>
      <c r="GWE162" s="269"/>
      <c r="GWF162" s="269"/>
      <c r="GWG162" s="269"/>
      <c r="GWH162" s="269"/>
      <c r="GWI162" s="269"/>
      <c r="GWJ162" s="269"/>
      <c r="GWK162" s="269"/>
      <c r="GWL162" s="269"/>
      <c r="GWM162" s="269"/>
      <c r="GWN162" s="269"/>
      <c r="GWO162" s="269"/>
      <c r="GWP162" s="269"/>
      <c r="GWQ162" s="269"/>
      <c r="GWR162" s="269"/>
      <c r="GWS162" s="269"/>
      <c r="GWT162" s="269"/>
      <c r="GWU162" s="269"/>
      <c r="GWV162" s="269"/>
      <c r="GWW162" s="269"/>
      <c r="GWX162" s="269"/>
      <c r="GWY162" s="269"/>
      <c r="GWZ162" s="269"/>
      <c r="GXA162" s="269"/>
      <c r="GXB162" s="269"/>
      <c r="GXC162" s="269"/>
      <c r="GXD162" s="269"/>
      <c r="GXE162" s="269"/>
      <c r="GXF162" s="269"/>
      <c r="GXG162" s="269"/>
      <c r="GXH162" s="269"/>
      <c r="GXI162" s="269"/>
      <c r="GXJ162" s="269"/>
      <c r="GXK162" s="269"/>
      <c r="GXL162" s="269"/>
      <c r="GXM162" s="269"/>
      <c r="GXN162" s="269"/>
      <c r="GXO162" s="269"/>
      <c r="GXP162" s="269"/>
      <c r="GXQ162" s="269"/>
      <c r="GXR162" s="269"/>
      <c r="GXS162" s="269"/>
      <c r="GXT162" s="269"/>
      <c r="GXU162" s="269"/>
      <c r="GXV162" s="269"/>
      <c r="GXW162" s="269"/>
      <c r="GXX162" s="269"/>
      <c r="GXY162" s="269"/>
      <c r="GXZ162" s="269"/>
      <c r="GYA162" s="269"/>
      <c r="GYB162" s="269"/>
      <c r="GYC162" s="269"/>
      <c r="GYD162" s="269"/>
      <c r="GYE162" s="269"/>
      <c r="GYF162" s="269"/>
      <c r="GYG162" s="269"/>
      <c r="GYH162" s="269"/>
      <c r="GYI162" s="269"/>
      <c r="GYJ162" s="269"/>
      <c r="GYK162" s="269"/>
      <c r="GYL162" s="269"/>
      <c r="GYM162" s="269"/>
      <c r="GYN162" s="269"/>
      <c r="GYO162" s="269"/>
      <c r="GYP162" s="269"/>
      <c r="GYQ162" s="269"/>
      <c r="GYR162" s="269"/>
      <c r="GYS162" s="269"/>
      <c r="GYT162" s="269"/>
      <c r="GYU162" s="269"/>
      <c r="GYV162" s="269"/>
      <c r="GYW162" s="269"/>
      <c r="GYX162" s="269"/>
      <c r="GYY162" s="269"/>
      <c r="GYZ162" s="269"/>
      <c r="GZA162" s="269"/>
      <c r="GZB162" s="269"/>
      <c r="GZC162" s="269"/>
      <c r="GZD162" s="269"/>
      <c r="GZE162" s="269"/>
      <c r="GZF162" s="269"/>
      <c r="GZG162" s="269"/>
      <c r="GZH162" s="269"/>
      <c r="GZI162" s="269"/>
      <c r="GZJ162" s="269"/>
      <c r="GZK162" s="269"/>
      <c r="GZL162" s="269"/>
      <c r="GZM162" s="269"/>
      <c r="GZN162" s="269"/>
      <c r="GZO162" s="269"/>
      <c r="GZP162" s="269"/>
      <c r="GZQ162" s="269"/>
      <c r="GZR162" s="269"/>
      <c r="GZS162" s="269"/>
      <c r="GZT162" s="269"/>
      <c r="GZU162" s="269"/>
      <c r="GZV162" s="269"/>
      <c r="GZW162" s="269"/>
      <c r="GZX162" s="269"/>
      <c r="GZY162" s="269"/>
      <c r="GZZ162" s="269"/>
      <c r="HAA162" s="269"/>
      <c r="HAB162" s="269"/>
      <c r="HAC162" s="269"/>
      <c r="HAD162" s="269"/>
      <c r="HAE162" s="269"/>
      <c r="HAF162" s="269"/>
      <c r="HAG162" s="269"/>
      <c r="HAH162" s="269"/>
      <c r="HAI162" s="269"/>
      <c r="HAJ162" s="269"/>
      <c r="HAK162" s="269"/>
      <c r="HAL162" s="269"/>
      <c r="HAM162" s="269"/>
      <c r="HAN162" s="269"/>
      <c r="HAO162" s="269"/>
      <c r="HAP162" s="269"/>
      <c r="HAQ162" s="269"/>
      <c r="HAR162" s="269"/>
      <c r="HAS162" s="269"/>
      <c r="HAT162" s="269"/>
      <c r="HAU162" s="269"/>
      <c r="HAV162" s="269"/>
      <c r="HAW162" s="269"/>
      <c r="HAX162" s="269"/>
      <c r="HAY162" s="269"/>
      <c r="HAZ162" s="269"/>
      <c r="HBA162" s="269"/>
      <c r="HBB162" s="269"/>
      <c r="HBC162" s="269"/>
      <c r="HBD162" s="269"/>
      <c r="HBE162" s="269"/>
      <c r="HBF162" s="269"/>
      <c r="HBG162" s="269"/>
      <c r="HBH162" s="269"/>
      <c r="HBI162" s="269"/>
      <c r="HBJ162" s="269"/>
      <c r="HBK162" s="269"/>
      <c r="HBL162" s="269"/>
      <c r="HBM162" s="269"/>
      <c r="HBN162" s="269"/>
      <c r="HBO162" s="269"/>
      <c r="HBP162" s="269"/>
      <c r="HBQ162" s="269"/>
      <c r="HBR162" s="269"/>
      <c r="HBS162" s="269"/>
      <c r="HBT162" s="269"/>
      <c r="HBU162" s="269"/>
      <c r="HBV162" s="269"/>
      <c r="HBW162" s="269"/>
      <c r="HBX162" s="269"/>
      <c r="HBY162" s="269"/>
      <c r="HBZ162" s="269"/>
      <c r="HCA162" s="269"/>
      <c r="HCB162" s="269"/>
      <c r="HCC162" s="269"/>
      <c r="HCD162" s="269"/>
      <c r="HCE162" s="269"/>
      <c r="HCF162" s="269"/>
      <c r="HCG162" s="269"/>
      <c r="HCH162" s="269"/>
      <c r="HCI162" s="269"/>
      <c r="HCJ162" s="269"/>
      <c r="HCK162" s="269"/>
      <c r="HCL162" s="269"/>
      <c r="HCM162" s="269"/>
      <c r="HCN162" s="269"/>
      <c r="HCO162" s="269"/>
      <c r="HCP162" s="269"/>
      <c r="HCQ162" s="269"/>
      <c r="HCR162" s="269"/>
      <c r="HCS162" s="269"/>
      <c r="HCT162" s="269"/>
      <c r="HCU162" s="269"/>
      <c r="HCV162" s="269"/>
      <c r="HCW162" s="269"/>
      <c r="HCX162" s="269"/>
      <c r="HCY162" s="269"/>
      <c r="HCZ162" s="269"/>
      <c r="HDA162" s="269"/>
      <c r="HDB162" s="269"/>
      <c r="HDC162" s="269"/>
      <c r="HDD162" s="269"/>
      <c r="HDE162" s="269"/>
      <c r="HDF162" s="269"/>
      <c r="HDG162" s="269"/>
      <c r="HDH162" s="269"/>
      <c r="HDI162" s="269"/>
      <c r="HDJ162" s="269"/>
      <c r="HDK162" s="269"/>
      <c r="HDL162" s="269"/>
      <c r="HDM162" s="269"/>
      <c r="HDN162" s="269"/>
      <c r="HDO162" s="269"/>
      <c r="HDP162" s="269"/>
      <c r="HDQ162" s="269"/>
      <c r="HDR162" s="269"/>
      <c r="HDS162" s="269"/>
      <c r="HDT162" s="269"/>
      <c r="HDU162" s="269"/>
      <c r="HDV162" s="269"/>
      <c r="HDW162" s="269"/>
      <c r="HDX162" s="269"/>
      <c r="HDY162" s="269"/>
      <c r="HDZ162" s="269"/>
      <c r="HEA162" s="269"/>
      <c r="HEB162" s="269"/>
      <c r="HEC162" s="269"/>
      <c r="HED162" s="269"/>
      <c r="HEE162" s="269"/>
      <c r="HEF162" s="269"/>
      <c r="HEG162" s="269"/>
      <c r="HEH162" s="269"/>
      <c r="HEI162" s="269"/>
      <c r="HEJ162" s="269"/>
      <c r="HEK162" s="269"/>
      <c r="HEL162" s="269"/>
      <c r="HEM162" s="269"/>
      <c r="HEN162" s="269"/>
      <c r="HEO162" s="269"/>
      <c r="HEP162" s="269"/>
      <c r="HEQ162" s="269"/>
      <c r="HER162" s="269"/>
      <c r="HES162" s="269"/>
      <c r="HET162" s="269"/>
      <c r="HEU162" s="269"/>
      <c r="HEV162" s="269"/>
      <c r="HEW162" s="269"/>
      <c r="HEX162" s="269"/>
      <c r="HEY162" s="269"/>
      <c r="HEZ162" s="269"/>
      <c r="HFA162" s="269"/>
      <c r="HFB162" s="269"/>
      <c r="HFC162" s="269"/>
      <c r="HFD162" s="269"/>
      <c r="HFE162" s="269"/>
      <c r="HFF162" s="269"/>
      <c r="HFG162" s="269"/>
      <c r="HFH162" s="269"/>
      <c r="HFI162" s="269"/>
      <c r="HFJ162" s="269"/>
      <c r="HFK162" s="269"/>
      <c r="HFL162" s="269"/>
      <c r="HFM162" s="269"/>
      <c r="HFN162" s="269"/>
      <c r="HFO162" s="269"/>
      <c r="HFP162" s="269"/>
      <c r="HFQ162" s="269"/>
      <c r="HFR162" s="269"/>
      <c r="HFS162" s="269"/>
      <c r="HFT162" s="269"/>
      <c r="HFU162" s="269"/>
      <c r="HFV162" s="269"/>
      <c r="HFW162" s="269"/>
      <c r="HFX162" s="269"/>
      <c r="HFY162" s="269"/>
      <c r="HFZ162" s="269"/>
      <c r="HGA162" s="269"/>
      <c r="HGB162" s="269"/>
      <c r="HGC162" s="269"/>
      <c r="HGD162" s="269"/>
      <c r="HGE162" s="269"/>
      <c r="HGF162" s="269"/>
      <c r="HGG162" s="269"/>
      <c r="HGH162" s="269"/>
      <c r="HGI162" s="269"/>
      <c r="HGJ162" s="269"/>
      <c r="HGK162" s="269"/>
      <c r="HGL162" s="269"/>
      <c r="HGM162" s="269"/>
      <c r="HGN162" s="269"/>
      <c r="HGO162" s="269"/>
      <c r="HGP162" s="269"/>
      <c r="HGQ162" s="269"/>
      <c r="HGR162" s="269"/>
      <c r="HGS162" s="269"/>
      <c r="HGT162" s="269"/>
      <c r="HGU162" s="269"/>
      <c r="HGV162" s="269"/>
      <c r="HGW162" s="269"/>
      <c r="HGX162" s="269"/>
      <c r="HGY162" s="269"/>
      <c r="HGZ162" s="269"/>
      <c r="HHA162" s="269"/>
      <c r="HHB162" s="269"/>
      <c r="HHC162" s="269"/>
      <c r="HHD162" s="269"/>
      <c r="HHE162" s="269"/>
      <c r="HHF162" s="269"/>
      <c r="HHG162" s="269"/>
      <c r="HHH162" s="269"/>
      <c r="HHI162" s="269"/>
      <c r="HHJ162" s="269"/>
      <c r="HHK162" s="269"/>
      <c r="HHL162" s="269"/>
      <c r="HHM162" s="269"/>
      <c r="HHN162" s="269"/>
      <c r="HHO162" s="269"/>
      <c r="HHP162" s="269"/>
      <c r="HHQ162" s="269"/>
      <c r="HHR162" s="269"/>
      <c r="HHS162" s="269"/>
      <c r="HHT162" s="269"/>
      <c r="HHU162" s="269"/>
      <c r="HHV162" s="269"/>
      <c r="HHW162" s="269"/>
      <c r="HHX162" s="269"/>
      <c r="HHY162" s="269"/>
      <c r="HHZ162" s="269"/>
      <c r="HIA162" s="269"/>
      <c r="HIB162" s="269"/>
      <c r="HIC162" s="269"/>
      <c r="HID162" s="269"/>
      <c r="HIE162" s="269"/>
      <c r="HIF162" s="269"/>
      <c r="HIG162" s="269"/>
      <c r="HIH162" s="269"/>
      <c r="HII162" s="269"/>
      <c r="HIJ162" s="269"/>
      <c r="HIK162" s="269"/>
      <c r="HIL162" s="269"/>
      <c r="HIM162" s="269"/>
      <c r="HIN162" s="269"/>
      <c r="HIO162" s="269"/>
      <c r="HIP162" s="269"/>
      <c r="HIQ162" s="269"/>
      <c r="HIR162" s="269"/>
      <c r="HIS162" s="269"/>
      <c r="HIT162" s="269"/>
      <c r="HIU162" s="269"/>
      <c r="HIV162" s="269"/>
      <c r="HIW162" s="269"/>
      <c r="HIX162" s="269"/>
      <c r="HIY162" s="269"/>
      <c r="HIZ162" s="269"/>
      <c r="HJA162" s="269"/>
      <c r="HJB162" s="269"/>
      <c r="HJC162" s="269"/>
      <c r="HJD162" s="269"/>
      <c r="HJE162" s="269"/>
      <c r="HJF162" s="269"/>
      <c r="HJG162" s="269"/>
      <c r="HJH162" s="269"/>
      <c r="HJI162" s="269"/>
      <c r="HJJ162" s="269"/>
      <c r="HJK162" s="269"/>
      <c r="HJL162" s="269"/>
      <c r="HJM162" s="269"/>
      <c r="HJN162" s="269"/>
      <c r="HJO162" s="269"/>
      <c r="HJP162" s="269"/>
      <c r="HJQ162" s="269"/>
      <c r="HJR162" s="269"/>
      <c r="HJS162" s="269"/>
      <c r="HJT162" s="269"/>
      <c r="HJU162" s="269"/>
      <c r="HJV162" s="269"/>
      <c r="HJW162" s="269"/>
      <c r="HJX162" s="269"/>
      <c r="HJY162" s="269"/>
      <c r="HJZ162" s="269"/>
      <c r="HKA162" s="269"/>
      <c r="HKB162" s="269"/>
      <c r="HKC162" s="269"/>
      <c r="HKD162" s="269"/>
      <c r="HKE162" s="269"/>
      <c r="HKF162" s="269"/>
      <c r="HKG162" s="269"/>
      <c r="HKH162" s="269"/>
      <c r="HKI162" s="269"/>
      <c r="HKJ162" s="269"/>
      <c r="HKK162" s="269"/>
      <c r="HKL162" s="269"/>
      <c r="HKM162" s="269"/>
      <c r="HKN162" s="269"/>
      <c r="HKO162" s="269"/>
      <c r="HKP162" s="269"/>
      <c r="HKQ162" s="269"/>
      <c r="HKR162" s="269"/>
      <c r="HKS162" s="269"/>
      <c r="HKT162" s="269"/>
      <c r="HKU162" s="269"/>
      <c r="HKV162" s="269"/>
      <c r="HKW162" s="269"/>
      <c r="HKX162" s="269"/>
      <c r="HKY162" s="269"/>
      <c r="HKZ162" s="269"/>
      <c r="HLA162" s="269"/>
      <c r="HLB162" s="269"/>
      <c r="HLC162" s="269"/>
      <c r="HLD162" s="269"/>
      <c r="HLE162" s="269"/>
      <c r="HLF162" s="269"/>
      <c r="HLG162" s="269"/>
      <c r="HLH162" s="269"/>
      <c r="HLI162" s="269"/>
      <c r="HLJ162" s="269"/>
      <c r="HLK162" s="269"/>
      <c r="HLL162" s="269"/>
      <c r="HLM162" s="269"/>
      <c r="HLN162" s="269"/>
      <c r="HLO162" s="269"/>
      <c r="HLP162" s="269"/>
      <c r="HLQ162" s="269"/>
      <c r="HLR162" s="269"/>
      <c r="HLS162" s="269"/>
      <c r="HLT162" s="269"/>
      <c r="HLU162" s="269"/>
      <c r="HLV162" s="269"/>
      <c r="HLW162" s="269"/>
      <c r="HLX162" s="269"/>
      <c r="HLY162" s="269"/>
      <c r="HLZ162" s="269"/>
      <c r="HMA162" s="269"/>
      <c r="HMB162" s="269"/>
      <c r="HMC162" s="269"/>
      <c r="HMD162" s="269"/>
      <c r="HME162" s="269"/>
      <c r="HMF162" s="269"/>
      <c r="HMG162" s="269"/>
      <c r="HMH162" s="269"/>
      <c r="HMI162" s="269"/>
      <c r="HMJ162" s="269"/>
      <c r="HMK162" s="269"/>
      <c r="HML162" s="269"/>
      <c r="HMM162" s="269"/>
      <c r="HMN162" s="269"/>
      <c r="HMO162" s="269"/>
      <c r="HMP162" s="269"/>
      <c r="HMQ162" s="269"/>
      <c r="HMR162" s="269"/>
      <c r="HMS162" s="269"/>
      <c r="HMT162" s="269"/>
      <c r="HMU162" s="269"/>
      <c r="HMV162" s="269"/>
      <c r="HMW162" s="269"/>
      <c r="HMX162" s="269"/>
      <c r="HMY162" s="269"/>
      <c r="HMZ162" s="269"/>
      <c r="HNA162" s="269"/>
      <c r="HNB162" s="269"/>
      <c r="HNC162" s="269"/>
      <c r="HND162" s="269"/>
      <c r="HNE162" s="269"/>
      <c r="HNF162" s="269"/>
      <c r="HNG162" s="269"/>
      <c r="HNH162" s="269"/>
      <c r="HNI162" s="269"/>
      <c r="HNJ162" s="269"/>
      <c r="HNK162" s="269"/>
      <c r="HNL162" s="269"/>
      <c r="HNM162" s="269"/>
      <c r="HNN162" s="269"/>
      <c r="HNO162" s="269"/>
      <c r="HNP162" s="269"/>
      <c r="HNQ162" s="269"/>
      <c r="HNR162" s="269"/>
      <c r="HNS162" s="269"/>
      <c r="HNT162" s="269"/>
      <c r="HNU162" s="269"/>
      <c r="HNV162" s="269"/>
      <c r="HNW162" s="269"/>
      <c r="HNX162" s="269"/>
      <c r="HNY162" s="269"/>
      <c r="HNZ162" s="269"/>
      <c r="HOA162" s="269"/>
      <c r="HOB162" s="269"/>
      <c r="HOC162" s="269"/>
      <c r="HOD162" s="269"/>
      <c r="HOE162" s="269"/>
      <c r="HOF162" s="269"/>
      <c r="HOG162" s="269"/>
      <c r="HOH162" s="269"/>
      <c r="HOI162" s="269"/>
      <c r="HOJ162" s="269"/>
      <c r="HOK162" s="269"/>
      <c r="HOL162" s="269"/>
      <c r="HOM162" s="269"/>
      <c r="HON162" s="269"/>
      <c r="HOO162" s="269"/>
      <c r="HOP162" s="269"/>
      <c r="HOQ162" s="269"/>
      <c r="HOR162" s="269"/>
      <c r="HOS162" s="269"/>
      <c r="HOT162" s="269"/>
      <c r="HOU162" s="269"/>
      <c r="HOV162" s="269"/>
      <c r="HOW162" s="269"/>
      <c r="HOX162" s="269"/>
      <c r="HOY162" s="269"/>
      <c r="HOZ162" s="269"/>
      <c r="HPA162" s="269"/>
      <c r="HPB162" s="269"/>
      <c r="HPC162" s="269"/>
      <c r="HPD162" s="269"/>
      <c r="HPE162" s="269"/>
      <c r="HPF162" s="269"/>
      <c r="HPG162" s="269"/>
      <c r="HPH162" s="269"/>
      <c r="HPI162" s="269"/>
      <c r="HPJ162" s="269"/>
      <c r="HPK162" s="269"/>
      <c r="HPL162" s="269"/>
      <c r="HPM162" s="269"/>
      <c r="HPN162" s="269"/>
      <c r="HPO162" s="269"/>
      <c r="HPP162" s="269"/>
      <c r="HPQ162" s="269"/>
      <c r="HPR162" s="269"/>
      <c r="HPS162" s="269"/>
      <c r="HPT162" s="269"/>
      <c r="HPU162" s="269"/>
      <c r="HPV162" s="269"/>
      <c r="HPW162" s="269"/>
      <c r="HPX162" s="269"/>
      <c r="HPY162" s="269"/>
      <c r="HPZ162" s="269"/>
      <c r="HQA162" s="269"/>
      <c r="HQB162" s="269"/>
      <c r="HQC162" s="269"/>
      <c r="HQD162" s="269"/>
      <c r="HQE162" s="269"/>
      <c r="HQF162" s="269"/>
      <c r="HQG162" s="269"/>
      <c r="HQH162" s="269"/>
      <c r="HQI162" s="269"/>
      <c r="HQJ162" s="269"/>
      <c r="HQK162" s="269"/>
      <c r="HQL162" s="269"/>
      <c r="HQM162" s="269"/>
      <c r="HQN162" s="269"/>
      <c r="HQO162" s="269"/>
      <c r="HQP162" s="269"/>
      <c r="HQQ162" s="269"/>
      <c r="HQR162" s="269"/>
      <c r="HQS162" s="269"/>
      <c r="HQT162" s="269"/>
      <c r="HQU162" s="269"/>
      <c r="HQV162" s="269"/>
      <c r="HQW162" s="269"/>
      <c r="HQX162" s="269"/>
      <c r="HQY162" s="269"/>
      <c r="HQZ162" s="269"/>
      <c r="HRA162" s="269"/>
      <c r="HRB162" s="269"/>
      <c r="HRC162" s="269"/>
      <c r="HRD162" s="269"/>
      <c r="HRE162" s="269"/>
      <c r="HRF162" s="269"/>
      <c r="HRG162" s="269"/>
      <c r="HRH162" s="269"/>
      <c r="HRI162" s="269"/>
      <c r="HRJ162" s="269"/>
      <c r="HRK162" s="269"/>
      <c r="HRL162" s="269"/>
      <c r="HRM162" s="269"/>
      <c r="HRN162" s="269"/>
      <c r="HRO162" s="269"/>
      <c r="HRP162" s="269"/>
      <c r="HRQ162" s="269"/>
      <c r="HRR162" s="269"/>
      <c r="HRS162" s="269"/>
      <c r="HRT162" s="269"/>
      <c r="HRU162" s="269"/>
      <c r="HRV162" s="269"/>
      <c r="HRW162" s="269"/>
      <c r="HRX162" s="269"/>
      <c r="HRY162" s="269"/>
      <c r="HRZ162" s="269"/>
      <c r="HSA162" s="269"/>
      <c r="HSB162" s="269"/>
      <c r="HSC162" s="269"/>
      <c r="HSD162" s="269"/>
      <c r="HSE162" s="269"/>
      <c r="HSF162" s="269"/>
      <c r="HSG162" s="269"/>
      <c r="HSH162" s="269"/>
      <c r="HSI162" s="269"/>
      <c r="HSJ162" s="269"/>
      <c r="HSK162" s="269"/>
      <c r="HSL162" s="269"/>
      <c r="HSM162" s="269"/>
      <c r="HSN162" s="269"/>
      <c r="HSO162" s="269"/>
      <c r="HSP162" s="269"/>
      <c r="HSQ162" s="269"/>
      <c r="HSR162" s="269"/>
      <c r="HSS162" s="269"/>
      <c r="HST162" s="269"/>
      <c r="HSU162" s="269"/>
      <c r="HSV162" s="269"/>
      <c r="HSW162" s="269"/>
      <c r="HSX162" s="269"/>
      <c r="HSY162" s="269"/>
      <c r="HSZ162" s="269"/>
      <c r="HTA162" s="269"/>
      <c r="HTB162" s="269"/>
      <c r="HTC162" s="269"/>
      <c r="HTD162" s="269"/>
      <c r="HTE162" s="269"/>
      <c r="HTF162" s="269"/>
      <c r="HTG162" s="269"/>
      <c r="HTH162" s="269"/>
      <c r="HTI162" s="269"/>
      <c r="HTJ162" s="269"/>
      <c r="HTK162" s="269"/>
      <c r="HTL162" s="269"/>
      <c r="HTM162" s="269"/>
      <c r="HTN162" s="269"/>
      <c r="HTO162" s="269"/>
      <c r="HTP162" s="269"/>
      <c r="HTQ162" s="269"/>
      <c r="HTR162" s="269"/>
      <c r="HTS162" s="269"/>
      <c r="HTT162" s="269"/>
      <c r="HTU162" s="269"/>
      <c r="HTV162" s="269"/>
      <c r="HTW162" s="269"/>
      <c r="HTX162" s="269"/>
      <c r="HTY162" s="269"/>
      <c r="HTZ162" s="269"/>
      <c r="HUA162" s="269"/>
      <c r="HUB162" s="269"/>
      <c r="HUC162" s="269"/>
      <c r="HUD162" s="269"/>
      <c r="HUE162" s="269"/>
      <c r="HUF162" s="269"/>
      <c r="HUG162" s="269"/>
      <c r="HUH162" s="269"/>
      <c r="HUI162" s="269"/>
      <c r="HUJ162" s="269"/>
      <c r="HUK162" s="269"/>
      <c r="HUL162" s="269"/>
      <c r="HUM162" s="269"/>
      <c r="HUN162" s="269"/>
      <c r="HUO162" s="269"/>
      <c r="HUP162" s="269"/>
      <c r="HUQ162" s="269"/>
      <c r="HUR162" s="269"/>
      <c r="HUS162" s="269"/>
      <c r="HUT162" s="269"/>
      <c r="HUU162" s="269"/>
      <c r="HUV162" s="269"/>
      <c r="HUW162" s="269"/>
      <c r="HUX162" s="269"/>
      <c r="HUY162" s="269"/>
      <c r="HUZ162" s="269"/>
      <c r="HVA162" s="269"/>
      <c r="HVB162" s="269"/>
      <c r="HVC162" s="269"/>
      <c r="HVD162" s="269"/>
      <c r="HVE162" s="269"/>
      <c r="HVF162" s="269"/>
      <c r="HVG162" s="269"/>
      <c r="HVH162" s="269"/>
      <c r="HVI162" s="269"/>
      <c r="HVJ162" s="269"/>
      <c r="HVK162" s="269"/>
      <c r="HVL162" s="269"/>
      <c r="HVM162" s="269"/>
      <c r="HVN162" s="269"/>
      <c r="HVO162" s="269"/>
      <c r="HVP162" s="269"/>
      <c r="HVQ162" s="269"/>
      <c r="HVR162" s="269"/>
      <c r="HVS162" s="269"/>
      <c r="HVT162" s="269"/>
      <c r="HVU162" s="269"/>
      <c r="HVV162" s="269"/>
      <c r="HVW162" s="269"/>
      <c r="HVX162" s="269"/>
      <c r="HVY162" s="269"/>
      <c r="HVZ162" s="269"/>
      <c r="HWA162" s="269"/>
      <c r="HWB162" s="269"/>
      <c r="HWC162" s="269"/>
      <c r="HWD162" s="269"/>
      <c r="HWE162" s="269"/>
      <c r="HWF162" s="269"/>
      <c r="HWG162" s="269"/>
      <c r="HWH162" s="269"/>
      <c r="HWI162" s="269"/>
      <c r="HWJ162" s="269"/>
      <c r="HWK162" s="269"/>
      <c r="HWL162" s="269"/>
      <c r="HWM162" s="269"/>
      <c r="HWN162" s="269"/>
      <c r="HWO162" s="269"/>
      <c r="HWP162" s="269"/>
      <c r="HWQ162" s="269"/>
      <c r="HWR162" s="269"/>
      <c r="HWS162" s="269"/>
      <c r="HWT162" s="269"/>
      <c r="HWU162" s="269"/>
      <c r="HWV162" s="269"/>
      <c r="HWW162" s="269"/>
      <c r="HWX162" s="269"/>
      <c r="HWY162" s="269"/>
      <c r="HWZ162" s="269"/>
      <c r="HXA162" s="269"/>
      <c r="HXB162" s="269"/>
      <c r="HXC162" s="269"/>
      <c r="HXD162" s="269"/>
      <c r="HXE162" s="269"/>
      <c r="HXF162" s="269"/>
      <c r="HXG162" s="269"/>
      <c r="HXH162" s="269"/>
      <c r="HXI162" s="269"/>
      <c r="HXJ162" s="269"/>
      <c r="HXK162" s="269"/>
      <c r="HXL162" s="269"/>
      <c r="HXM162" s="269"/>
      <c r="HXN162" s="269"/>
      <c r="HXO162" s="269"/>
      <c r="HXP162" s="269"/>
      <c r="HXQ162" s="269"/>
      <c r="HXR162" s="269"/>
      <c r="HXS162" s="269"/>
      <c r="HXT162" s="269"/>
      <c r="HXU162" s="269"/>
      <c r="HXV162" s="269"/>
      <c r="HXW162" s="269"/>
      <c r="HXX162" s="269"/>
      <c r="HXY162" s="269"/>
      <c r="HXZ162" s="269"/>
      <c r="HYA162" s="269"/>
      <c r="HYB162" s="269"/>
      <c r="HYC162" s="269"/>
      <c r="HYD162" s="269"/>
      <c r="HYE162" s="269"/>
      <c r="HYF162" s="269"/>
      <c r="HYG162" s="269"/>
      <c r="HYH162" s="269"/>
      <c r="HYI162" s="269"/>
      <c r="HYJ162" s="269"/>
      <c r="HYK162" s="269"/>
      <c r="HYL162" s="269"/>
      <c r="HYM162" s="269"/>
      <c r="HYN162" s="269"/>
      <c r="HYO162" s="269"/>
      <c r="HYP162" s="269"/>
      <c r="HYQ162" s="269"/>
      <c r="HYR162" s="269"/>
      <c r="HYS162" s="269"/>
      <c r="HYT162" s="269"/>
      <c r="HYU162" s="269"/>
      <c r="HYV162" s="269"/>
      <c r="HYW162" s="269"/>
      <c r="HYX162" s="269"/>
      <c r="HYY162" s="269"/>
      <c r="HYZ162" s="269"/>
      <c r="HZA162" s="269"/>
      <c r="HZB162" s="269"/>
      <c r="HZC162" s="269"/>
      <c r="HZD162" s="269"/>
      <c r="HZE162" s="269"/>
      <c r="HZF162" s="269"/>
      <c r="HZG162" s="269"/>
      <c r="HZH162" s="269"/>
      <c r="HZI162" s="269"/>
      <c r="HZJ162" s="269"/>
      <c r="HZK162" s="269"/>
      <c r="HZL162" s="269"/>
      <c r="HZM162" s="269"/>
      <c r="HZN162" s="269"/>
      <c r="HZO162" s="269"/>
      <c r="HZP162" s="269"/>
      <c r="HZQ162" s="269"/>
      <c r="HZR162" s="269"/>
      <c r="HZS162" s="269"/>
      <c r="HZT162" s="269"/>
      <c r="HZU162" s="269"/>
      <c r="HZV162" s="269"/>
      <c r="HZW162" s="269"/>
      <c r="HZX162" s="269"/>
      <c r="HZY162" s="269"/>
      <c r="HZZ162" s="269"/>
      <c r="IAA162" s="269"/>
      <c r="IAB162" s="269"/>
      <c r="IAC162" s="269"/>
      <c r="IAD162" s="269"/>
      <c r="IAE162" s="269"/>
      <c r="IAF162" s="269"/>
      <c r="IAG162" s="269"/>
      <c r="IAH162" s="269"/>
      <c r="IAI162" s="269"/>
      <c r="IAJ162" s="269"/>
      <c r="IAK162" s="269"/>
      <c r="IAL162" s="269"/>
      <c r="IAM162" s="269"/>
      <c r="IAN162" s="269"/>
      <c r="IAO162" s="269"/>
      <c r="IAP162" s="269"/>
      <c r="IAQ162" s="269"/>
      <c r="IAR162" s="269"/>
      <c r="IAS162" s="269"/>
      <c r="IAT162" s="269"/>
      <c r="IAU162" s="269"/>
      <c r="IAV162" s="269"/>
      <c r="IAW162" s="269"/>
      <c r="IAX162" s="269"/>
      <c r="IAY162" s="269"/>
      <c r="IAZ162" s="269"/>
      <c r="IBA162" s="269"/>
      <c r="IBB162" s="269"/>
      <c r="IBC162" s="269"/>
      <c r="IBD162" s="269"/>
      <c r="IBE162" s="269"/>
      <c r="IBF162" s="269"/>
      <c r="IBG162" s="269"/>
      <c r="IBH162" s="269"/>
      <c r="IBI162" s="269"/>
      <c r="IBJ162" s="269"/>
      <c r="IBK162" s="269"/>
      <c r="IBL162" s="269"/>
      <c r="IBM162" s="269"/>
      <c r="IBN162" s="269"/>
      <c r="IBO162" s="269"/>
      <c r="IBP162" s="269"/>
      <c r="IBQ162" s="269"/>
      <c r="IBR162" s="269"/>
      <c r="IBS162" s="269"/>
      <c r="IBT162" s="269"/>
      <c r="IBU162" s="269"/>
      <c r="IBV162" s="269"/>
      <c r="IBW162" s="269"/>
      <c r="IBX162" s="269"/>
      <c r="IBY162" s="269"/>
      <c r="IBZ162" s="269"/>
      <c r="ICA162" s="269"/>
      <c r="ICB162" s="269"/>
      <c r="ICC162" s="269"/>
      <c r="ICD162" s="269"/>
      <c r="ICE162" s="269"/>
      <c r="ICF162" s="269"/>
      <c r="ICG162" s="269"/>
      <c r="ICH162" s="269"/>
      <c r="ICI162" s="269"/>
      <c r="ICJ162" s="269"/>
      <c r="ICK162" s="269"/>
      <c r="ICL162" s="269"/>
      <c r="ICM162" s="269"/>
      <c r="ICN162" s="269"/>
      <c r="ICO162" s="269"/>
      <c r="ICP162" s="269"/>
      <c r="ICQ162" s="269"/>
      <c r="ICR162" s="269"/>
      <c r="ICS162" s="269"/>
      <c r="ICT162" s="269"/>
      <c r="ICU162" s="269"/>
      <c r="ICV162" s="269"/>
      <c r="ICW162" s="269"/>
      <c r="ICX162" s="269"/>
      <c r="ICY162" s="269"/>
      <c r="ICZ162" s="269"/>
      <c r="IDA162" s="269"/>
      <c r="IDB162" s="269"/>
      <c r="IDC162" s="269"/>
      <c r="IDD162" s="269"/>
      <c r="IDE162" s="269"/>
      <c r="IDF162" s="269"/>
      <c r="IDG162" s="269"/>
      <c r="IDH162" s="269"/>
      <c r="IDI162" s="269"/>
      <c r="IDJ162" s="269"/>
      <c r="IDK162" s="269"/>
      <c r="IDL162" s="269"/>
      <c r="IDM162" s="269"/>
      <c r="IDN162" s="269"/>
      <c r="IDO162" s="269"/>
      <c r="IDP162" s="269"/>
      <c r="IDQ162" s="269"/>
      <c r="IDR162" s="269"/>
      <c r="IDS162" s="269"/>
      <c r="IDT162" s="269"/>
      <c r="IDU162" s="269"/>
      <c r="IDV162" s="269"/>
      <c r="IDW162" s="269"/>
      <c r="IDX162" s="269"/>
      <c r="IDY162" s="269"/>
      <c r="IDZ162" s="269"/>
      <c r="IEA162" s="269"/>
      <c r="IEB162" s="269"/>
      <c r="IEC162" s="269"/>
      <c r="IED162" s="269"/>
      <c r="IEE162" s="269"/>
      <c r="IEF162" s="269"/>
      <c r="IEG162" s="269"/>
      <c r="IEH162" s="269"/>
      <c r="IEI162" s="269"/>
      <c r="IEJ162" s="269"/>
      <c r="IEK162" s="269"/>
      <c r="IEL162" s="269"/>
      <c r="IEM162" s="269"/>
      <c r="IEN162" s="269"/>
      <c r="IEO162" s="269"/>
      <c r="IEP162" s="269"/>
      <c r="IEQ162" s="269"/>
      <c r="IER162" s="269"/>
      <c r="IES162" s="269"/>
      <c r="IET162" s="269"/>
      <c r="IEU162" s="269"/>
      <c r="IEV162" s="269"/>
      <c r="IEW162" s="269"/>
      <c r="IEX162" s="269"/>
      <c r="IEY162" s="269"/>
      <c r="IEZ162" s="269"/>
      <c r="IFA162" s="269"/>
      <c r="IFB162" s="269"/>
      <c r="IFC162" s="269"/>
      <c r="IFD162" s="269"/>
      <c r="IFE162" s="269"/>
      <c r="IFF162" s="269"/>
      <c r="IFG162" s="269"/>
      <c r="IFH162" s="269"/>
      <c r="IFI162" s="269"/>
      <c r="IFJ162" s="269"/>
      <c r="IFK162" s="269"/>
      <c r="IFL162" s="269"/>
      <c r="IFM162" s="269"/>
      <c r="IFN162" s="269"/>
      <c r="IFO162" s="269"/>
      <c r="IFP162" s="269"/>
      <c r="IFQ162" s="269"/>
      <c r="IFR162" s="269"/>
      <c r="IFS162" s="269"/>
      <c r="IFT162" s="269"/>
      <c r="IFU162" s="269"/>
      <c r="IFV162" s="269"/>
      <c r="IFW162" s="269"/>
      <c r="IFX162" s="269"/>
      <c r="IFY162" s="269"/>
      <c r="IFZ162" s="269"/>
      <c r="IGA162" s="269"/>
      <c r="IGB162" s="269"/>
      <c r="IGC162" s="269"/>
      <c r="IGD162" s="269"/>
      <c r="IGE162" s="269"/>
      <c r="IGF162" s="269"/>
      <c r="IGG162" s="269"/>
      <c r="IGH162" s="269"/>
      <c r="IGI162" s="269"/>
      <c r="IGJ162" s="269"/>
      <c r="IGK162" s="269"/>
      <c r="IGL162" s="269"/>
      <c r="IGM162" s="269"/>
      <c r="IGN162" s="269"/>
      <c r="IGO162" s="269"/>
      <c r="IGP162" s="269"/>
      <c r="IGQ162" s="269"/>
      <c r="IGR162" s="269"/>
      <c r="IGS162" s="269"/>
      <c r="IGT162" s="269"/>
      <c r="IGU162" s="269"/>
      <c r="IGV162" s="269"/>
      <c r="IGW162" s="269"/>
      <c r="IGX162" s="269"/>
      <c r="IGY162" s="269"/>
      <c r="IGZ162" s="269"/>
      <c r="IHA162" s="269"/>
      <c r="IHB162" s="269"/>
      <c r="IHC162" s="269"/>
      <c r="IHD162" s="269"/>
      <c r="IHE162" s="269"/>
      <c r="IHF162" s="269"/>
      <c r="IHG162" s="269"/>
      <c r="IHH162" s="269"/>
      <c r="IHI162" s="269"/>
      <c r="IHJ162" s="269"/>
      <c r="IHK162" s="269"/>
      <c r="IHL162" s="269"/>
      <c r="IHM162" s="269"/>
      <c r="IHN162" s="269"/>
      <c r="IHO162" s="269"/>
      <c r="IHP162" s="269"/>
      <c r="IHQ162" s="269"/>
      <c r="IHR162" s="269"/>
      <c r="IHS162" s="269"/>
      <c r="IHT162" s="269"/>
      <c r="IHU162" s="269"/>
      <c r="IHV162" s="269"/>
      <c r="IHW162" s="269"/>
      <c r="IHX162" s="269"/>
      <c r="IHY162" s="269"/>
      <c r="IHZ162" s="269"/>
      <c r="IIA162" s="269"/>
      <c r="IIB162" s="269"/>
      <c r="IIC162" s="269"/>
      <c r="IID162" s="269"/>
      <c r="IIE162" s="269"/>
      <c r="IIF162" s="269"/>
      <c r="IIG162" s="269"/>
      <c r="IIH162" s="269"/>
      <c r="III162" s="269"/>
      <c r="IIJ162" s="269"/>
      <c r="IIK162" s="269"/>
      <c r="IIL162" s="269"/>
      <c r="IIM162" s="269"/>
      <c r="IIN162" s="269"/>
      <c r="IIO162" s="269"/>
      <c r="IIP162" s="269"/>
      <c r="IIQ162" s="269"/>
      <c r="IIR162" s="269"/>
      <c r="IIS162" s="269"/>
      <c r="IIT162" s="269"/>
      <c r="IIU162" s="269"/>
      <c r="IIV162" s="269"/>
      <c r="IIW162" s="269"/>
      <c r="IIX162" s="269"/>
      <c r="IIY162" s="269"/>
      <c r="IIZ162" s="269"/>
      <c r="IJA162" s="269"/>
      <c r="IJB162" s="269"/>
      <c r="IJC162" s="269"/>
      <c r="IJD162" s="269"/>
      <c r="IJE162" s="269"/>
      <c r="IJF162" s="269"/>
      <c r="IJG162" s="269"/>
      <c r="IJH162" s="269"/>
      <c r="IJI162" s="269"/>
      <c r="IJJ162" s="269"/>
      <c r="IJK162" s="269"/>
      <c r="IJL162" s="269"/>
      <c r="IJM162" s="269"/>
      <c r="IJN162" s="269"/>
      <c r="IJO162" s="269"/>
      <c r="IJP162" s="269"/>
      <c r="IJQ162" s="269"/>
      <c r="IJR162" s="269"/>
      <c r="IJS162" s="269"/>
      <c r="IJT162" s="269"/>
      <c r="IJU162" s="269"/>
      <c r="IJV162" s="269"/>
      <c r="IJW162" s="269"/>
      <c r="IJX162" s="269"/>
      <c r="IJY162" s="269"/>
      <c r="IJZ162" s="269"/>
      <c r="IKA162" s="269"/>
      <c r="IKB162" s="269"/>
      <c r="IKC162" s="269"/>
      <c r="IKD162" s="269"/>
      <c r="IKE162" s="269"/>
      <c r="IKF162" s="269"/>
      <c r="IKG162" s="269"/>
      <c r="IKH162" s="269"/>
      <c r="IKI162" s="269"/>
      <c r="IKJ162" s="269"/>
      <c r="IKK162" s="269"/>
      <c r="IKL162" s="269"/>
      <c r="IKM162" s="269"/>
      <c r="IKN162" s="269"/>
      <c r="IKO162" s="269"/>
      <c r="IKP162" s="269"/>
      <c r="IKQ162" s="269"/>
      <c r="IKR162" s="269"/>
      <c r="IKS162" s="269"/>
      <c r="IKT162" s="269"/>
      <c r="IKU162" s="269"/>
      <c r="IKV162" s="269"/>
      <c r="IKW162" s="269"/>
      <c r="IKX162" s="269"/>
      <c r="IKY162" s="269"/>
      <c r="IKZ162" s="269"/>
      <c r="ILA162" s="269"/>
      <c r="ILB162" s="269"/>
      <c r="ILC162" s="269"/>
      <c r="ILD162" s="269"/>
      <c r="ILE162" s="269"/>
      <c r="ILF162" s="269"/>
      <c r="ILG162" s="269"/>
      <c r="ILH162" s="269"/>
      <c r="ILI162" s="269"/>
      <c r="ILJ162" s="269"/>
      <c r="ILK162" s="269"/>
      <c r="ILL162" s="269"/>
      <c r="ILM162" s="269"/>
      <c r="ILN162" s="269"/>
      <c r="ILO162" s="269"/>
      <c r="ILP162" s="269"/>
      <c r="ILQ162" s="269"/>
      <c r="ILR162" s="269"/>
      <c r="ILS162" s="269"/>
      <c r="ILT162" s="269"/>
      <c r="ILU162" s="269"/>
      <c r="ILV162" s="269"/>
      <c r="ILW162" s="269"/>
      <c r="ILX162" s="269"/>
      <c r="ILY162" s="269"/>
      <c r="ILZ162" s="269"/>
      <c r="IMA162" s="269"/>
      <c r="IMB162" s="269"/>
      <c r="IMC162" s="269"/>
      <c r="IMD162" s="269"/>
      <c r="IME162" s="269"/>
      <c r="IMF162" s="269"/>
      <c r="IMG162" s="269"/>
      <c r="IMH162" s="269"/>
      <c r="IMI162" s="269"/>
      <c r="IMJ162" s="269"/>
      <c r="IMK162" s="269"/>
      <c r="IML162" s="269"/>
      <c r="IMM162" s="269"/>
      <c r="IMN162" s="269"/>
      <c r="IMO162" s="269"/>
      <c r="IMP162" s="269"/>
      <c r="IMQ162" s="269"/>
      <c r="IMR162" s="269"/>
      <c r="IMS162" s="269"/>
      <c r="IMT162" s="269"/>
      <c r="IMU162" s="269"/>
      <c r="IMV162" s="269"/>
      <c r="IMW162" s="269"/>
      <c r="IMX162" s="269"/>
      <c r="IMY162" s="269"/>
      <c r="IMZ162" s="269"/>
      <c r="INA162" s="269"/>
      <c r="INB162" s="269"/>
      <c r="INC162" s="269"/>
      <c r="IND162" s="269"/>
      <c r="INE162" s="269"/>
      <c r="INF162" s="269"/>
      <c r="ING162" s="269"/>
      <c r="INH162" s="269"/>
      <c r="INI162" s="269"/>
      <c r="INJ162" s="269"/>
      <c r="INK162" s="269"/>
      <c r="INL162" s="269"/>
      <c r="INM162" s="269"/>
      <c r="INN162" s="269"/>
      <c r="INO162" s="269"/>
      <c r="INP162" s="269"/>
      <c r="INQ162" s="269"/>
      <c r="INR162" s="269"/>
      <c r="INS162" s="269"/>
      <c r="INT162" s="269"/>
      <c r="INU162" s="269"/>
      <c r="INV162" s="269"/>
      <c r="INW162" s="269"/>
      <c r="INX162" s="269"/>
      <c r="INY162" s="269"/>
      <c r="INZ162" s="269"/>
      <c r="IOA162" s="269"/>
      <c r="IOB162" s="269"/>
      <c r="IOC162" s="269"/>
      <c r="IOD162" s="269"/>
      <c r="IOE162" s="269"/>
      <c r="IOF162" s="269"/>
      <c r="IOG162" s="269"/>
      <c r="IOH162" s="269"/>
      <c r="IOI162" s="269"/>
      <c r="IOJ162" s="269"/>
      <c r="IOK162" s="269"/>
      <c r="IOL162" s="269"/>
      <c r="IOM162" s="269"/>
      <c r="ION162" s="269"/>
      <c r="IOO162" s="269"/>
      <c r="IOP162" s="269"/>
      <c r="IOQ162" s="269"/>
      <c r="IOR162" s="269"/>
      <c r="IOS162" s="269"/>
      <c r="IOT162" s="269"/>
      <c r="IOU162" s="269"/>
      <c r="IOV162" s="269"/>
      <c r="IOW162" s="269"/>
      <c r="IOX162" s="269"/>
      <c r="IOY162" s="269"/>
      <c r="IOZ162" s="269"/>
      <c r="IPA162" s="269"/>
      <c r="IPB162" s="269"/>
      <c r="IPC162" s="269"/>
      <c r="IPD162" s="269"/>
      <c r="IPE162" s="269"/>
      <c r="IPF162" s="269"/>
      <c r="IPG162" s="269"/>
      <c r="IPH162" s="269"/>
      <c r="IPI162" s="269"/>
      <c r="IPJ162" s="269"/>
      <c r="IPK162" s="269"/>
      <c r="IPL162" s="269"/>
      <c r="IPM162" s="269"/>
      <c r="IPN162" s="269"/>
      <c r="IPO162" s="269"/>
      <c r="IPP162" s="269"/>
      <c r="IPQ162" s="269"/>
      <c r="IPR162" s="269"/>
      <c r="IPS162" s="269"/>
      <c r="IPT162" s="269"/>
      <c r="IPU162" s="269"/>
      <c r="IPV162" s="269"/>
      <c r="IPW162" s="269"/>
      <c r="IPX162" s="269"/>
      <c r="IPY162" s="269"/>
      <c r="IPZ162" s="269"/>
      <c r="IQA162" s="269"/>
      <c r="IQB162" s="269"/>
      <c r="IQC162" s="269"/>
      <c r="IQD162" s="269"/>
      <c r="IQE162" s="269"/>
      <c r="IQF162" s="269"/>
      <c r="IQG162" s="269"/>
      <c r="IQH162" s="269"/>
      <c r="IQI162" s="269"/>
      <c r="IQJ162" s="269"/>
      <c r="IQK162" s="269"/>
      <c r="IQL162" s="269"/>
      <c r="IQM162" s="269"/>
      <c r="IQN162" s="269"/>
      <c r="IQO162" s="269"/>
      <c r="IQP162" s="269"/>
      <c r="IQQ162" s="269"/>
      <c r="IQR162" s="269"/>
      <c r="IQS162" s="269"/>
      <c r="IQT162" s="269"/>
      <c r="IQU162" s="269"/>
      <c r="IQV162" s="269"/>
      <c r="IQW162" s="269"/>
      <c r="IQX162" s="269"/>
      <c r="IQY162" s="269"/>
      <c r="IQZ162" s="269"/>
      <c r="IRA162" s="269"/>
      <c r="IRB162" s="269"/>
      <c r="IRC162" s="269"/>
      <c r="IRD162" s="269"/>
      <c r="IRE162" s="269"/>
      <c r="IRF162" s="269"/>
      <c r="IRG162" s="269"/>
      <c r="IRH162" s="269"/>
      <c r="IRI162" s="269"/>
      <c r="IRJ162" s="269"/>
      <c r="IRK162" s="269"/>
      <c r="IRL162" s="269"/>
      <c r="IRM162" s="269"/>
      <c r="IRN162" s="269"/>
      <c r="IRO162" s="269"/>
      <c r="IRP162" s="269"/>
      <c r="IRQ162" s="269"/>
      <c r="IRR162" s="269"/>
      <c r="IRS162" s="269"/>
      <c r="IRT162" s="269"/>
      <c r="IRU162" s="269"/>
      <c r="IRV162" s="269"/>
      <c r="IRW162" s="269"/>
      <c r="IRX162" s="269"/>
      <c r="IRY162" s="269"/>
      <c r="IRZ162" s="269"/>
      <c r="ISA162" s="269"/>
      <c r="ISB162" s="269"/>
      <c r="ISC162" s="269"/>
      <c r="ISD162" s="269"/>
      <c r="ISE162" s="269"/>
      <c r="ISF162" s="269"/>
      <c r="ISG162" s="269"/>
      <c r="ISH162" s="269"/>
      <c r="ISI162" s="269"/>
      <c r="ISJ162" s="269"/>
      <c r="ISK162" s="269"/>
      <c r="ISL162" s="269"/>
      <c r="ISM162" s="269"/>
      <c r="ISN162" s="269"/>
      <c r="ISO162" s="269"/>
      <c r="ISP162" s="269"/>
      <c r="ISQ162" s="269"/>
      <c r="ISR162" s="269"/>
      <c r="ISS162" s="269"/>
      <c r="IST162" s="269"/>
      <c r="ISU162" s="269"/>
      <c r="ISV162" s="269"/>
      <c r="ISW162" s="269"/>
      <c r="ISX162" s="269"/>
      <c r="ISY162" s="269"/>
      <c r="ISZ162" s="269"/>
      <c r="ITA162" s="269"/>
      <c r="ITB162" s="269"/>
      <c r="ITC162" s="269"/>
      <c r="ITD162" s="269"/>
      <c r="ITE162" s="269"/>
      <c r="ITF162" s="269"/>
      <c r="ITG162" s="269"/>
      <c r="ITH162" s="269"/>
      <c r="ITI162" s="269"/>
      <c r="ITJ162" s="269"/>
      <c r="ITK162" s="269"/>
      <c r="ITL162" s="269"/>
      <c r="ITM162" s="269"/>
      <c r="ITN162" s="269"/>
      <c r="ITO162" s="269"/>
      <c r="ITP162" s="269"/>
      <c r="ITQ162" s="269"/>
      <c r="ITR162" s="269"/>
      <c r="ITS162" s="269"/>
      <c r="ITT162" s="269"/>
      <c r="ITU162" s="269"/>
      <c r="ITV162" s="269"/>
      <c r="ITW162" s="269"/>
      <c r="ITX162" s="269"/>
      <c r="ITY162" s="269"/>
      <c r="ITZ162" s="269"/>
      <c r="IUA162" s="269"/>
      <c r="IUB162" s="269"/>
      <c r="IUC162" s="269"/>
      <c r="IUD162" s="269"/>
      <c r="IUE162" s="269"/>
      <c r="IUF162" s="269"/>
      <c r="IUG162" s="269"/>
      <c r="IUH162" s="269"/>
      <c r="IUI162" s="269"/>
      <c r="IUJ162" s="269"/>
      <c r="IUK162" s="269"/>
      <c r="IUL162" s="269"/>
      <c r="IUM162" s="269"/>
      <c r="IUN162" s="269"/>
      <c r="IUO162" s="269"/>
      <c r="IUP162" s="269"/>
      <c r="IUQ162" s="269"/>
      <c r="IUR162" s="269"/>
      <c r="IUS162" s="269"/>
      <c r="IUT162" s="269"/>
      <c r="IUU162" s="269"/>
      <c r="IUV162" s="269"/>
      <c r="IUW162" s="269"/>
      <c r="IUX162" s="269"/>
      <c r="IUY162" s="269"/>
      <c r="IUZ162" s="269"/>
      <c r="IVA162" s="269"/>
      <c r="IVB162" s="269"/>
      <c r="IVC162" s="269"/>
      <c r="IVD162" s="269"/>
      <c r="IVE162" s="269"/>
      <c r="IVF162" s="269"/>
      <c r="IVG162" s="269"/>
      <c r="IVH162" s="269"/>
      <c r="IVI162" s="269"/>
      <c r="IVJ162" s="269"/>
      <c r="IVK162" s="269"/>
      <c r="IVL162" s="269"/>
      <c r="IVM162" s="269"/>
      <c r="IVN162" s="269"/>
      <c r="IVO162" s="269"/>
      <c r="IVP162" s="269"/>
      <c r="IVQ162" s="269"/>
      <c r="IVR162" s="269"/>
      <c r="IVS162" s="269"/>
      <c r="IVT162" s="269"/>
      <c r="IVU162" s="269"/>
      <c r="IVV162" s="269"/>
      <c r="IVW162" s="269"/>
      <c r="IVX162" s="269"/>
      <c r="IVY162" s="269"/>
      <c r="IVZ162" s="269"/>
      <c r="IWA162" s="269"/>
      <c r="IWB162" s="269"/>
      <c r="IWC162" s="269"/>
      <c r="IWD162" s="269"/>
      <c r="IWE162" s="269"/>
      <c r="IWF162" s="269"/>
      <c r="IWG162" s="269"/>
      <c r="IWH162" s="269"/>
      <c r="IWI162" s="269"/>
      <c r="IWJ162" s="269"/>
      <c r="IWK162" s="269"/>
      <c r="IWL162" s="269"/>
      <c r="IWM162" s="269"/>
      <c r="IWN162" s="269"/>
      <c r="IWO162" s="269"/>
      <c r="IWP162" s="269"/>
      <c r="IWQ162" s="269"/>
      <c r="IWR162" s="269"/>
      <c r="IWS162" s="269"/>
      <c r="IWT162" s="269"/>
      <c r="IWU162" s="269"/>
      <c r="IWV162" s="269"/>
      <c r="IWW162" s="269"/>
      <c r="IWX162" s="269"/>
      <c r="IWY162" s="269"/>
      <c r="IWZ162" s="269"/>
      <c r="IXA162" s="269"/>
      <c r="IXB162" s="269"/>
      <c r="IXC162" s="269"/>
      <c r="IXD162" s="269"/>
      <c r="IXE162" s="269"/>
      <c r="IXF162" s="269"/>
      <c r="IXG162" s="269"/>
      <c r="IXH162" s="269"/>
      <c r="IXI162" s="269"/>
      <c r="IXJ162" s="269"/>
      <c r="IXK162" s="269"/>
      <c r="IXL162" s="269"/>
      <c r="IXM162" s="269"/>
      <c r="IXN162" s="269"/>
      <c r="IXO162" s="269"/>
      <c r="IXP162" s="269"/>
      <c r="IXQ162" s="269"/>
      <c r="IXR162" s="269"/>
      <c r="IXS162" s="269"/>
      <c r="IXT162" s="269"/>
      <c r="IXU162" s="269"/>
      <c r="IXV162" s="269"/>
      <c r="IXW162" s="269"/>
      <c r="IXX162" s="269"/>
      <c r="IXY162" s="269"/>
      <c r="IXZ162" s="269"/>
      <c r="IYA162" s="269"/>
      <c r="IYB162" s="269"/>
      <c r="IYC162" s="269"/>
      <c r="IYD162" s="269"/>
      <c r="IYE162" s="269"/>
      <c r="IYF162" s="269"/>
      <c r="IYG162" s="269"/>
      <c r="IYH162" s="269"/>
      <c r="IYI162" s="269"/>
      <c r="IYJ162" s="269"/>
      <c r="IYK162" s="269"/>
      <c r="IYL162" s="269"/>
      <c r="IYM162" s="269"/>
      <c r="IYN162" s="269"/>
      <c r="IYO162" s="269"/>
      <c r="IYP162" s="269"/>
      <c r="IYQ162" s="269"/>
      <c r="IYR162" s="269"/>
      <c r="IYS162" s="269"/>
      <c r="IYT162" s="269"/>
      <c r="IYU162" s="269"/>
      <c r="IYV162" s="269"/>
      <c r="IYW162" s="269"/>
      <c r="IYX162" s="269"/>
      <c r="IYY162" s="269"/>
      <c r="IYZ162" s="269"/>
      <c r="IZA162" s="269"/>
      <c r="IZB162" s="269"/>
      <c r="IZC162" s="269"/>
      <c r="IZD162" s="269"/>
      <c r="IZE162" s="269"/>
      <c r="IZF162" s="269"/>
      <c r="IZG162" s="269"/>
      <c r="IZH162" s="269"/>
      <c r="IZI162" s="269"/>
      <c r="IZJ162" s="269"/>
      <c r="IZK162" s="269"/>
      <c r="IZL162" s="269"/>
      <c r="IZM162" s="269"/>
      <c r="IZN162" s="269"/>
      <c r="IZO162" s="269"/>
      <c r="IZP162" s="269"/>
      <c r="IZQ162" s="269"/>
      <c r="IZR162" s="269"/>
      <c r="IZS162" s="269"/>
      <c r="IZT162" s="269"/>
      <c r="IZU162" s="269"/>
      <c r="IZV162" s="269"/>
      <c r="IZW162" s="269"/>
      <c r="IZX162" s="269"/>
      <c r="IZY162" s="269"/>
      <c r="IZZ162" s="269"/>
      <c r="JAA162" s="269"/>
      <c r="JAB162" s="269"/>
      <c r="JAC162" s="269"/>
      <c r="JAD162" s="269"/>
      <c r="JAE162" s="269"/>
      <c r="JAF162" s="269"/>
      <c r="JAG162" s="269"/>
      <c r="JAH162" s="269"/>
      <c r="JAI162" s="269"/>
      <c r="JAJ162" s="269"/>
      <c r="JAK162" s="269"/>
      <c r="JAL162" s="269"/>
      <c r="JAM162" s="269"/>
      <c r="JAN162" s="269"/>
      <c r="JAO162" s="269"/>
      <c r="JAP162" s="269"/>
      <c r="JAQ162" s="269"/>
      <c r="JAR162" s="269"/>
      <c r="JAS162" s="269"/>
      <c r="JAT162" s="269"/>
      <c r="JAU162" s="269"/>
      <c r="JAV162" s="269"/>
      <c r="JAW162" s="269"/>
      <c r="JAX162" s="269"/>
      <c r="JAY162" s="269"/>
      <c r="JAZ162" s="269"/>
      <c r="JBA162" s="269"/>
      <c r="JBB162" s="269"/>
      <c r="JBC162" s="269"/>
      <c r="JBD162" s="269"/>
      <c r="JBE162" s="269"/>
      <c r="JBF162" s="269"/>
      <c r="JBG162" s="269"/>
      <c r="JBH162" s="269"/>
      <c r="JBI162" s="269"/>
      <c r="JBJ162" s="269"/>
      <c r="JBK162" s="269"/>
      <c r="JBL162" s="269"/>
      <c r="JBM162" s="269"/>
      <c r="JBN162" s="269"/>
      <c r="JBO162" s="269"/>
      <c r="JBP162" s="269"/>
      <c r="JBQ162" s="269"/>
      <c r="JBR162" s="269"/>
      <c r="JBS162" s="269"/>
      <c r="JBT162" s="269"/>
      <c r="JBU162" s="269"/>
      <c r="JBV162" s="269"/>
      <c r="JBW162" s="269"/>
      <c r="JBX162" s="269"/>
      <c r="JBY162" s="269"/>
      <c r="JBZ162" s="269"/>
      <c r="JCA162" s="269"/>
      <c r="JCB162" s="269"/>
      <c r="JCC162" s="269"/>
      <c r="JCD162" s="269"/>
      <c r="JCE162" s="269"/>
      <c r="JCF162" s="269"/>
      <c r="JCG162" s="269"/>
      <c r="JCH162" s="269"/>
      <c r="JCI162" s="269"/>
      <c r="JCJ162" s="269"/>
      <c r="JCK162" s="269"/>
      <c r="JCL162" s="269"/>
      <c r="JCM162" s="269"/>
      <c r="JCN162" s="269"/>
      <c r="JCO162" s="269"/>
      <c r="JCP162" s="269"/>
      <c r="JCQ162" s="269"/>
      <c r="JCR162" s="269"/>
      <c r="JCS162" s="269"/>
      <c r="JCT162" s="269"/>
      <c r="JCU162" s="269"/>
      <c r="JCV162" s="269"/>
      <c r="JCW162" s="269"/>
      <c r="JCX162" s="269"/>
      <c r="JCY162" s="269"/>
      <c r="JCZ162" s="269"/>
      <c r="JDA162" s="269"/>
      <c r="JDB162" s="269"/>
      <c r="JDC162" s="269"/>
      <c r="JDD162" s="269"/>
      <c r="JDE162" s="269"/>
      <c r="JDF162" s="269"/>
      <c r="JDG162" s="269"/>
      <c r="JDH162" s="269"/>
      <c r="JDI162" s="269"/>
      <c r="JDJ162" s="269"/>
      <c r="JDK162" s="269"/>
      <c r="JDL162" s="269"/>
      <c r="JDM162" s="269"/>
      <c r="JDN162" s="269"/>
      <c r="JDO162" s="269"/>
      <c r="JDP162" s="269"/>
      <c r="JDQ162" s="269"/>
      <c r="JDR162" s="269"/>
      <c r="JDS162" s="269"/>
      <c r="JDT162" s="269"/>
      <c r="JDU162" s="269"/>
      <c r="JDV162" s="269"/>
      <c r="JDW162" s="269"/>
      <c r="JDX162" s="269"/>
      <c r="JDY162" s="269"/>
      <c r="JDZ162" s="269"/>
      <c r="JEA162" s="269"/>
      <c r="JEB162" s="269"/>
      <c r="JEC162" s="269"/>
      <c r="JED162" s="269"/>
      <c r="JEE162" s="269"/>
      <c r="JEF162" s="269"/>
      <c r="JEG162" s="269"/>
      <c r="JEH162" s="269"/>
      <c r="JEI162" s="269"/>
      <c r="JEJ162" s="269"/>
      <c r="JEK162" s="269"/>
      <c r="JEL162" s="269"/>
      <c r="JEM162" s="269"/>
      <c r="JEN162" s="269"/>
      <c r="JEO162" s="269"/>
      <c r="JEP162" s="269"/>
      <c r="JEQ162" s="269"/>
      <c r="JER162" s="269"/>
      <c r="JES162" s="269"/>
      <c r="JET162" s="269"/>
      <c r="JEU162" s="269"/>
      <c r="JEV162" s="269"/>
      <c r="JEW162" s="269"/>
      <c r="JEX162" s="269"/>
      <c r="JEY162" s="269"/>
      <c r="JEZ162" s="269"/>
      <c r="JFA162" s="269"/>
      <c r="JFB162" s="269"/>
      <c r="JFC162" s="269"/>
      <c r="JFD162" s="269"/>
      <c r="JFE162" s="269"/>
      <c r="JFF162" s="269"/>
      <c r="JFG162" s="269"/>
      <c r="JFH162" s="269"/>
      <c r="JFI162" s="269"/>
      <c r="JFJ162" s="269"/>
      <c r="JFK162" s="269"/>
      <c r="JFL162" s="269"/>
      <c r="JFM162" s="269"/>
      <c r="JFN162" s="269"/>
      <c r="JFO162" s="269"/>
      <c r="JFP162" s="269"/>
      <c r="JFQ162" s="269"/>
      <c r="JFR162" s="269"/>
      <c r="JFS162" s="269"/>
      <c r="JFT162" s="269"/>
      <c r="JFU162" s="269"/>
      <c r="JFV162" s="269"/>
      <c r="JFW162" s="269"/>
      <c r="JFX162" s="269"/>
      <c r="JFY162" s="269"/>
      <c r="JFZ162" s="269"/>
      <c r="JGA162" s="269"/>
      <c r="JGB162" s="269"/>
      <c r="JGC162" s="269"/>
      <c r="JGD162" s="269"/>
      <c r="JGE162" s="269"/>
      <c r="JGF162" s="269"/>
      <c r="JGG162" s="269"/>
      <c r="JGH162" s="269"/>
      <c r="JGI162" s="269"/>
      <c r="JGJ162" s="269"/>
      <c r="JGK162" s="269"/>
      <c r="JGL162" s="269"/>
      <c r="JGM162" s="269"/>
      <c r="JGN162" s="269"/>
      <c r="JGO162" s="269"/>
      <c r="JGP162" s="269"/>
      <c r="JGQ162" s="269"/>
      <c r="JGR162" s="269"/>
      <c r="JGS162" s="269"/>
      <c r="JGT162" s="269"/>
      <c r="JGU162" s="269"/>
      <c r="JGV162" s="269"/>
      <c r="JGW162" s="269"/>
      <c r="JGX162" s="269"/>
      <c r="JGY162" s="269"/>
      <c r="JGZ162" s="269"/>
      <c r="JHA162" s="269"/>
      <c r="JHB162" s="269"/>
      <c r="JHC162" s="269"/>
      <c r="JHD162" s="269"/>
      <c r="JHE162" s="269"/>
      <c r="JHF162" s="269"/>
      <c r="JHG162" s="269"/>
      <c r="JHH162" s="269"/>
      <c r="JHI162" s="269"/>
      <c r="JHJ162" s="269"/>
      <c r="JHK162" s="269"/>
      <c r="JHL162" s="269"/>
      <c r="JHM162" s="269"/>
      <c r="JHN162" s="269"/>
      <c r="JHO162" s="269"/>
      <c r="JHP162" s="269"/>
      <c r="JHQ162" s="269"/>
      <c r="JHR162" s="269"/>
      <c r="JHS162" s="269"/>
      <c r="JHT162" s="269"/>
      <c r="JHU162" s="269"/>
      <c r="JHV162" s="269"/>
      <c r="JHW162" s="269"/>
      <c r="JHX162" s="269"/>
      <c r="JHY162" s="269"/>
      <c r="JHZ162" s="269"/>
      <c r="JIA162" s="269"/>
      <c r="JIB162" s="269"/>
      <c r="JIC162" s="269"/>
      <c r="JID162" s="269"/>
      <c r="JIE162" s="269"/>
      <c r="JIF162" s="269"/>
      <c r="JIG162" s="269"/>
      <c r="JIH162" s="269"/>
      <c r="JII162" s="269"/>
      <c r="JIJ162" s="269"/>
      <c r="JIK162" s="269"/>
      <c r="JIL162" s="269"/>
      <c r="JIM162" s="269"/>
      <c r="JIN162" s="269"/>
      <c r="JIO162" s="269"/>
      <c r="JIP162" s="269"/>
      <c r="JIQ162" s="269"/>
      <c r="JIR162" s="269"/>
      <c r="JIS162" s="269"/>
      <c r="JIT162" s="269"/>
      <c r="JIU162" s="269"/>
      <c r="JIV162" s="269"/>
      <c r="JIW162" s="269"/>
      <c r="JIX162" s="269"/>
      <c r="JIY162" s="269"/>
      <c r="JIZ162" s="269"/>
      <c r="JJA162" s="269"/>
      <c r="JJB162" s="269"/>
      <c r="JJC162" s="269"/>
      <c r="JJD162" s="269"/>
      <c r="JJE162" s="269"/>
      <c r="JJF162" s="269"/>
      <c r="JJG162" s="269"/>
      <c r="JJH162" s="269"/>
      <c r="JJI162" s="269"/>
      <c r="JJJ162" s="269"/>
      <c r="JJK162" s="269"/>
      <c r="JJL162" s="269"/>
      <c r="JJM162" s="269"/>
      <c r="JJN162" s="269"/>
      <c r="JJO162" s="269"/>
      <c r="JJP162" s="269"/>
      <c r="JJQ162" s="269"/>
      <c r="JJR162" s="269"/>
      <c r="JJS162" s="269"/>
      <c r="JJT162" s="269"/>
      <c r="JJU162" s="269"/>
      <c r="JJV162" s="269"/>
      <c r="JJW162" s="269"/>
      <c r="JJX162" s="269"/>
      <c r="JJY162" s="269"/>
      <c r="JJZ162" s="269"/>
      <c r="JKA162" s="269"/>
      <c r="JKB162" s="269"/>
      <c r="JKC162" s="269"/>
      <c r="JKD162" s="269"/>
      <c r="JKE162" s="269"/>
      <c r="JKF162" s="269"/>
      <c r="JKG162" s="269"/>
      <c r="JKH162" s="269"/>
      <c r="JKI162" s="269"/>
      <c r="JKJ162" s="269"/>
      <c r="JKK162" s="269"/>
      <c r="JKL162" s="269"/>
      <c r="JKM162" s="269"/>
      <c r="JKN162" s="269"/>
      <c r="JKO162" s="269"/>
      <c r="JKP162" s="269"/>
      <c r="JKQ162" s="269"/>
      <c r="JKR162" s="269"/>
      <c r="JKS162" s="269"/>
      <c r="JKT162" s="269"/>
      <c r="JKU162" s="269"/>
      <c r="JKV162" s="269"/>
      <c r="JKW162" s="269"/>
      <c r="JKX162" s="269"/>
      <c r="JKY162" s="269"/>
      <c r="JKZ162" s="269"/>
      <c r="JLA162" s="269"/>
      <c r="JLB162" s="269"/>
      <c r="JLC162" s="269"/>
      <c r="JLD162" s="269"/>
      <c r="JLE162" s="269"/>
      <c r="JLF162" s="269"/>
      <c r="JLG162" s="269"/>
      <c r="JLH162" s="269"/>
      <c r="JLI162" s="269"/>
      <c r="JLJ162" s="269"/>
      <c r="JLK162" s="269"/>
      <c r="JLL162" s="269"/>
      <c r="JLM162" s="269"/>
      <c r="JLN162" s="269"/>
      <c r="JLO162" s="269"/>
      <c r="JLP162" s="269"/>
      <c r="JLQ162" s="269"/>
      <c r="JLR162" s="269"/>
      <c r="JLS162" s="269"/>
      <c r="JLT162" s="269"/>
      <c r="JLU162" s="269"/>
      <c r="JLV162" s="269"/>
      <c r="JLW162" s="269"/>
      <c r="JLX162" s="269"/>
      <c r="JLY162" s="269"/>
      <c r="JLZ162" s="269"/>
      <c r="JMA162" s="269"/>
      <c r="JMB162" s="269"/>
      <c r="JMC162" s="269"/>
      <c r="JMD162" s="269"/>
      <c r="JME162" s="269"/>
      <c r="JMF162" s="269"/>
      <c r="JMG162" s="269"/>
      <c r="JMH162" s="269"/>
      <c r="JMI162" s="269"/>
      <c r="JMJ162" s="269"/>
      <c r="JMK162" s="269"/>
      <c r="JML162" s="269"/>
      <c r="JMM162" s="269"/>
      <c r="JMN162" s="269"/>
      <c r="JMO162" s="269"/>
      <c r="JMP162" s="269"/>
      <c r="JMQ162" s="269"/>
      <c r="JMR162" s="269"/>
      <c r="JMS162" s="269"/>
      <c r="JMT162" s="269"/>
      <c r="JMU162" s="269"/>
      <c r="JMV162" s="269"/>
      <c r="JMW162" s="269"/>
      <c r="JMX162" s="269"/>
      <c r="JMY162" s="269"/>
      <c r="JMZ162" s="269"/>
      <c r="JNA162" s="269"/>
      <c r="JNB162" s="269"/>
      <c r="JNC162" s="269"/>
      <c r="JND162" s="269"/>
      <c r="JNE162" s="269"/>
      <c r="JNF162" s="269"/>
      <c r="JNG162" s="269"/>
      <c r="JNH162" s="269"/>
      <c r="JNI162" s="269"/>
      <c r="JNJ162" s="269"/>
      <c r="JNK162" s="269"/>
      <c r="JNL162" s="269"/>
      <c r="JNM162" s="269"/>
      <c r="JNN162" s="269"/>
      <c r="JNO162" s="269"/>
      <c r="JNP162" s="269"/>
      <c r="JNQ162" s="269"/>
      <c r="JNR162" s="269"/>
      <c r="JNS162" s="269"/>
      <c r="JNT162" s="269"/>
      <c r="JNU162" s="269"/>
      <c r="JNV162" s="269"/>
      <c r="JNW162" s="269"/>
      <c r="JNX162" s="269"/>
      <c r="JNY162" s="269"/>
      <c r="JNZ162" s="269"/>
      <c r="JOA162" s="269"/>
      <c r="JOB162" s="269"/>
      <c r="JOC162" s="269"/>
      <c r="JOD162" s="269"/>
      <c r="JOE162" s="269"/>
      <c r="JOF162" s="269"/>
      <c r="JOG162" s="269"/>
      <c r="JOH162" s="269"/>
      <c r="JOI162" s="269"/>
      <c r="JOJ162" s="269"/>
      <c r="JOK162" s="269"/>
      <c r="JOL162" s="269"/>
      <c r="JOM162" s="269"/>
      <c r="JON162" s="269"/>
      <c r="JOO162" s="269"/>
      <c r="JOP162" s="269"/>
      <c r="JOQ162" s="269"/>
      <c r="JOR162" s="269"/>
      <c r="JOS162" s="269"/>
      <c r="JOT162" s="269"/>
      <c r="JOU162" s="269"/>
      <c r="JOV162" s="269"/>
      <c r="JOW162" s="269"/>
      <c r="JOX162" s="269"/>
      <c r="JOY162" s="269"/>
      <c r="JOZ162" s="269"/>
      <c r="JPA162" s="269"/>
      <c r="JPB162" s="269"/>
      <c r="JPC162" s="269"/>
      <c r="JPD162" s="269"/>
      <c r="JPE162" s="269"/>
      <c r="JPF162" s="269"/>
      <c r="JPG162" s="269"/>
      <c r="JPH162" s="269"/>
      <c r="JPI162" s="269"/>
      <c r="JPJ162" s="269"/>
      <c r="JPK162" s="269"/>
      <c r="JPL162" s="269"/>
      <c r="JPM162" s="269"/>
      <c r="JPN162" s="269"/>
      <c r="JPO162" s="269"/>
      <c r="JPP162" s="269"/>
      <c r="JPQ162" s="269"/>
      <c r="JPR162" s="269"/>
      <c r="JPS162" s="269"/>
      <c r="JPT162" s="269"/>
      <c r="JPU162" s="269"/>
      <c r="JPV162" s="269"/>
      <c r="JPW162" s="269"/>
      <c r="JPX162" s="269"/>
      <c r="JPY162" s="269"/>
      <c r="JPZ162" s="269"/>
      <c r="JQA162" s="269"/>
      <c r="JQB162" s="269"/>
      <c r="JQC162" s="269"/>
      <c r="JQD162" s="269"/>
      <c r="JQE162" s="269"/>
      <c r="JQF162" s="269"/>
      <c r="JQG162" s="269"/>
      <c r="JQH162" s="269"/>
      <c r="JQI162" s="269"/>
      <c r="JQJ162" s="269"/>
      <c r="JQK162" s="269"/>
      <c r="JQL162" s="269"/>
      <c r="JQM162" s="269"/>
      <c r="JQN162" s="269"/>
      <c r="JQO162" s="269"/>
      <c r="JQP162" s="269"/>
      <c r="JQQ162" s="269"/>
      <c r="JQR162" s="269"/>
      <c r="JQS162" s="269"/>
      <c r="JQT162" s="269"/>
      <c r="JQU162" s="269"/>
      <c r="JQV162" s="269"/>
      <c r="JQW162" s="269"/>
      <c r="JQX162" s="269"/>
      <c r="JQY162" s="269"/>
      <c r="JQZ162" s="269"/>
      <c r="JRA162" s="269"/>
      <c r="JRB162" s="269"/>
      <c r="JRC162" s="269"/>
      <c r="JRD162" s="269"/>
      <c r="JRE162" s="269"/>
      <c r="JRF162" s="269"/>
      <c r="JRG162" s="269"/>
      <c r="JRH162" s="269"/>
      <c r="JRI162" s="269"/>
      <c r="JRJ162" s="269"/>
      <c r="JRK162" s="269"/>
      <c r="JRL162" s="269"/>
      <c r="JRM162" s="269"/>
      <c r="JRN162" s="269"/>
      <c r="JRO162" s="269"/>
      <c r="JRP162" s="269"/>
      <c r="JRQ162" s="269"/>
      <c r="JRR162" s="269"/>
      <c r="JRS162" s="269"/>
      <c r="JRT162" s="269"/>
      <c r="JRU162" s="269"/>
      <c r="JRV162" s="269"/>
      <c r="JRW162" s="269"/>
      <c r="JRX162" s="269"/>
      <c r="JRY162" s="269"/>
      <c r="JRZ162" s="269"/>
      <c r="JSA162" s="269"/>
      <c r="JSB162" s="269"/>
      <c r="JSC162" s="269"/>
      <c r="JSD162" s="269"/>
      <c r="JSE162" s="269"/>
      <c r="JSF162" s="269"/>
      <c r="JSG162" s="269"/>
      <c r="JSH162" s="269"/>
      <c r="JSI162" s="269"/>
      <c r="JSJ162" s="269"/>
      <c r="JSK162" s="269"/>
      <c r="JSL162" s="269"/>
      <c r="JSM162" s="269"/>
      <c r="JSN162" s="269"/>
      <c r="JSO162" s="269"/>
      <c r="JSP162" s="269"/>
      <c r="JSQ162" s="269"/>
      <c r="JSR162" s="269"/>
      <c r="JSS162" s="269"/>
      <c r="JST162" s="269"/>
      <c r="JSU162" s="269"/>
      <c r="JSV162" s="269"/>
      <c r="JSW162" s="269"/>
      <c r="JSX162" s="269"/>
      <c r="JSY162" s="269"/>
      <c r="JSZ162" s="269"/>
      <c r="JTA162" s="269"/>
      <c r="JTB162" s="269"/>
      <c r="JTC162" s="269"/>
      <c r="JTD162" s="269"/>
      <c r="JTE162" s="269"/>
      <c r="JTF162" s="269"/>
      <c r="JTG162" s="269"/>
      <c r="JTH162" s="269"/>
      <c r="JTI162" s="269"/>
      <c r="JTJ162" s="269"/>
      <c r="JTK162" s="269"/>
      <c r="JTL162" s="269"/>
      <c r="JTM162" s="269"/>
      <c r="JTN162" s="269"/>
      <c r="JTO162" s="269"/>
      <c r="JTP162" s="269"/>
      <c r="JTQ162" s="269"/>
      <c r="JTR162" s="269"/>
      <c r="JTS162" s="269"/>
      <c r="JTT162" s="269"/>
      <c r="JTU162" s="269"/>
      <c r="JTV162" s="269"/>
      <c r="JTW162" s="269"/>
      <c r="JTX162" s="269"/>
      <c r="JTY162" s="269"/>
      <c r="JTZ162" s="269"/>
      <c r="JUA162" s="269"/>
      <c r="JUB162" s="269"/>
      <c r="JUC162" s="269"/>
      <c r="JUD162" s="269"/>
      <c r="JUE162" s="269"/>
      <c r="JUF162" s="269"/>
      <c r="JUG162" s="269"/>
      <c r="JUH162" s="269"/>
      <c r="JUI162" s="269"/>
      <c r="JUJ162" s="269"/>
      <c r="JUK162" s="269"/>
      <c r="JUL162" s="269"/>
      <c r="JUM162" s="269"/>
      <c r="JUN162" s="269"/>
      <c r="JUO162" s="269"/>
      <c r="JUP162" s="269"/>
      <c r="JUQ162" s="269"/>
      <c r="JUR162" s="269"/>
      <c r="JUS162" s="269"/>
      <c r="JUT162" s="269"/>
      <c r="JUU162" s="269"/>
      <c r="JUV162" s="269"/>
      <c r="JUW162" s="269"/>
      <c r="JUX162" s="269"/>
      <c r="JUY162" s="269"/>
      <c r="JUZ162" s="269"/>
      <c r="JVA162" s="269"/>
      <c r="JVB162" s="269"/>
      <c r="JVC162" s="269"/>
      <c r="JVD162" s="269"/>
      <c r="JVE162" s="269"/>
      <c r="JVF162" s="269"/>
      <c r="JVG162" s="269"/>
      <c r="JVH162" s="269"/>
      <c r="JVI162" s="269"/>
      <c r="JVJ162" s="269"/>
      <c r="JVK162" s="269"/>
      <c r="JVL162" s="269"/>
      <c r="JVM162" s="269"/>
      <c r="JVN162" s="269"/>
      <c r="JVO162" s="269"/>
      <c r="JVP162" s="269"/>
      <c r="JVQ162" s="269"/>
      <c r="JVR162" s="269"/>
      <c r="JVS162" s="269"/>
      <c r="JVT162" s="269"/>
      <c r="JVU162" s="269"/>
      <c r="JVV162" s="269"/>
      <c r="JVW162" s="269"/>
      <c r="JVX162" s="269"/>
      <c r="JVY162" s="269"/>
      <c r="JVZ162" s="269"/>
      <c r="JWA162" s="269"/>
      <c r="JWB162" s="269"/>
      <c r="JWC162" s="269"/>
      <c r="JWD162" s="269"/>
      <c r="JWE162" s="269"/>
      <c r="JWF162" s="269"/>
      <c r="JWG162" s="269"/>
      <c r="JWH162" s="269"/>
      <c r="JWI162" s="269"/>
      <c r="JWJ162" s="269"/>
      <c r="JWK162" s="269"/>
      <c r="JWL162" s="269"/>
      <c r="JWM162" s="269"/>
      <c r="JWN162" s="269"/>
      <c r="JWO162" s="269"/>
      <c r="JWP162" s="269"/>
      <c r="JWQ162" s="269"/>
      <c r="JWR162" s="269"/>
      <c r="JWS162" s="269"/>
      <c r="JWT162" s="269"/>
      <c r="JWU162" s="269"/>
      <c r="JWV162" s="269"/>
      <c r="JWW162" s="269"/>
      <c r="JWX162" s="269"/>
      <c r="JWY162" s="269"/>
      <c r="JWZ162" s="269"/>
      <c r="JXA162" s="269"/>
      <c r="JXB162" s="269"/>
      <c r="JXC162" s="269"/>
      <c r="JXD162" s="269"/>
      <c r="JXE162" s="269"/>
      <c r="JXF162" s="269"/>
      <c r="JXG162" s="269"/>
      <c r="JXH162" s="269"/>
      <c r="JXI162" s="269"/>
      <c r="JXJ162" s="269"/>
      <c r="JXK162" s="269"/>
      <c r="JXL162" s="269"/>
      <c r="JXM162" s="269"/>
      <c r="JXN162" s="269"/>
      <c r="JXO162" s="269"/>
      <c r="JXP162" s="269"/>
      <c r="JXQ162" s="269"/>
      <c r="JXR162" s="269"/>
      <c r="JXS162" s="269"/>
      <c r="JXT162" s="269"/>
      <c r="JXU162" s="269"/>
      <c r="JXV162" s="269"/>
      <c r="JXW162" s="269"/>
      <c r="JXX162" s="269"/>
      <c r="JXY162" s="269"/>
      <c r="JXZ162" s="269"/>
      <c r="JYA162" s="269"/>
      <c r="JYB162" s="269"/>
      <c r="JYC162" s="269"/>
      <c r="JYD162" s="269"/>
      <c r="JYE162" s="269"/>
      <c r="JYF162" s="269"/>
      <c r="JYG162" s="269"/>
      <c r="JYH162" s="269"/>
      <c r="JYI162" s="269"/>
      <c r="JYJ162" s="269"/>
      <c r="JYK162" s="269"/>
      <c r="JYL162" s="269"/>
      <c r="JYM162" s="269"/>
      <c r="JYN162" s="269"/>
      <c r="JYO162" s="269"/>
      <c r="JYP162" s="269"/>
      <c r="JYQ162" s="269"/>
      <c r="JYR162" s="269"/>
      <c r="JYS162" s="269"/>
      <c r="JYT162" s="269"/>
      <c r="JYU162" s="269"/>
      <c r="JYV162" s="269"/>
      <c r="JYW162" s="269"/>
      <c r="JYX162" s="269"/>
      <c r="JYY162" s="269"/>
      <c r="JYZ162" s="269"/>
      <c r="JZA162" s="269"/>
      <c r="JZB162" s="269"/>
      <c r="JZC162" s="269"/>
      <c r="JZD162" s="269"/>
      <c r="JZE162" s="269"/>
      <c r="JZF162" s="269"/>
      <c r="JZG162" s="269"/>
      <c r="JZH162" s="269"/>
      <c r="JZI162" s="269"/>
      <c r="JZJ162" s="269"/>
      <c r="JZK162" s="269"/>
      <c r="JZL162" s="269"/>
      <c r="JZM162" s="269"/>
      <c r="JZN162" s="269"/>
      <c r="JZO162" s="269"/>
      <c r="JZP162" s="269"/>
      <c r="JZQ162" s="269"/>
      <c r="JZR162" s="269"/>
      <c r="JZS162" s="269"/>
      <c r="JZT162" s="269"/>
      <c r="JZU162" s="269"/>
      <c r="JZV162" s="269"/>
      <c r="JZW162" s="269"/>
      <c r="JZX162" s="269"/>
      <c r="JZY162" s="269"/>
      <c r="JZZ162" s="269"/>
      <c r="KAA162" s="269"/>
      <c r="KAB162" s="269"/>
      <c r="KAC162" s="269"/>
      <c r="KAD162" s="269"/>
      <c r="KAE162" s="269"/>
      <c r="KAF162" s="269"/>
      <c r="KAG162" s="269"/>
      <c r="KAH162" s="269"/>
      <c r="KAI162" s="269"/>
      <c r="KAJ162" s="269"/>
      <c r="KAK162" s="269"/>
      <c r="KAL162" s="269"/>
      <c r="KAM162" s="269"/>
      <c r="KAN162" s="269"/>
      <c r="KAO162" s="269"/>
      <c r="KAP162" s="269"/>
      <c r="KAQ162" s="269"/>
      <c r="KAR162" s="269"/>
      <c r="KAS162" s="269"/>
      <c r="KAT162" s="269"/>
      <c r="KAU162" s="269"/>
      <c r="KAV162" s="269"/>
      <c r="KAW162" s="269"/>
      <c r="KAX162" s="269"/>
      <c r="KAY162" s="269"/>
      <c r="KAZ162" s="269"/>
      <c r="KBA162" s="269"/>
      <c r="KBB162" s="269"/>
      <c r="KBC162" s="269"/>
      <c r="KBD162" s="269"/>
      <c r="KBE162" s="269"/>
      <c r="KBF162" s="269"/>
      <c r="KBG162" s="269"/>
      <c r="KBH162" s="269"/>
      <c r="KBI162" s="269"/>
      <c r="KBJ162" s="269"/>
      <c r="KBK162" s="269"/>
      <c r="KBL162" s="269"/>
      <c r="KBM162" s="269"/>
      <c r="KBN162" s="269"/>
      <c r="KBO162" s="269"/>
      <c r="KBP162" s="269"/>
      <c r="KBQ162" s="269"/>
      <c r="KBR162" s="269"/>
      <c r="KBS162" s="269"/>
      <c r="KBT162" s="269"/>
      <c r="KBU162" s="269"/>
      <c r="KBV162" s="269"/>
      <c r="KBW162" s="269"/>
      <c r="KBX162" s="269"/>
      <c r="KBY162" s="269"/>
      <c r="KBZ162" s="269"/>
      <c r="KCA162" s="269"/>
      <c r="KCB162" s="269"/>
      <c r="KCC162" s="269"/>
      <c r="KCD162" s="269"/>
      <c r="KCE162" s="269"/>
      <c r="KCF162" s="269"/>
      <c r="KCG162" s="269"/>
      <c r="KCH162" s="269"/>
      <c r="KCI162" s="269"/>
      <c r="KCJ162" s="269"/>
      <c r="KCK162" s="269"/>
      <c r="KCL162" s="269"/>
      <c r="KCM162" s="269"/>
      <c r="KCN162" s="269"/>
      <c r="KCO162" s="269"/>
      <c r="KCP162" s="269"/>
      <c r="KCQ162" s="269"/>
      <c r="KCR162" s="269"/>
      <c r="KCS162" s="269"/>
      <c r="KCT162" s="269"/>
      <c r="KCU162" s="269"/>
      <c r="KCV162" s="269"/>
      <c r="KCW162" s="269"/>
      <c r="KCX162" s="269"/>
      <c r="KCY162" s="269"/>
      <c r="KCZ162" s="269"/>
      <c r="KDA162" s="269"/>
      <c r="KDB162" s="269"/>
      <c r="KDC162" s="269"/>
      <c r="KDD162" s="269"/>
      <c r="KDE162" s="269"/>
      <c r="KDF162" s="269"/>
      <c r="KDG162" s="269"/>
      <c r="KDH162" s="269"/>
      <c r="KDI162" s="269"/>
      <c r="KDJ162" s="269"/>
      <c r="KDK162" s="269"/>
      <c r="KDL162" s="269"/>
      <c r="KDM162" s="269"/>
      <c r="KDN162" s="269"/>
      <c r="KDO162" s="269"/>
      <c r="KDP162" s="269"/>
      <c r="KDQ162" s="269"/>
      <c r="KDR162" s="269"/>
      <c r="KDS162" s="269"/>
      <c r="KDT162" s="269"/>
      <c r="KDU162" s="269"/>
      <c r="KDV162" s="269"/>
      <c r="KDW162" s="269"/>
      <c r="KDX162" s="269"/>
      <c r="KDY162" s="269"/>
      <c r="KDZ162" s="269"/>
      <c r="KEA162" s="269"/>
      <c r="KEB162" s="269"/>
      <c r="KEC162" s="269"/>
      <c r="KED162" s="269"/>
      <c r="KEE162" s="269"/>
      <c r="KEF162" s="269"/>
      <c r="KEG162" s="269"/>
      <c r="KEH162" s="269"/>
      <c r="KEI162" s="269"/>
      <c r="KEJ162" s="269"/>
      <c r="KEK162" s="269"/>
      <c r="KEL162" s="269"/>
      <c r="KEM162" s="269"/>
      <c r="KEN162" s="269"/>
      <c r="KEO162" s="269"/>
      <c r="KEP162" s="269"/>
      <c r="KEQ162" s="269"/>
      <c r="KER162" s="269"/>
      <c r="KES162" s="269"/>
      <c r="KET162" s="269"/>
      <c r="KEU162" s="269"/>
      <c r="KEV162" s="269"/>
      <c r="KEW162" s="269"/>
      <c r="KEX162" s="269"/>
      <c r="KEY162" s="269"/>
      <c r="KEZ162" s="269"/>
      <c r="KFA162" s="269"/>
      <c r="KFB162" s="269"/>
      <c r="KFC162" s="269"/>
      <c r="KFD162" s="269"/>
      <c r="KFE162" s="269"/>
      <c r="KFF162" s="269"/>
      <c r="KFG162" s="269"/>
      <c r="KFH162" s="269"/>
      <c r="KFI162" s="269"/>
      <c r="KFJ162" s="269"/>
      <c r="KFK162" s="269"/>
      <c r="KFL162" s="269"/>
      <c r="KFM162" s="269"/>
      <c r="KFN162" s="269"/>
      <c r="KFO162" s="269"/>
      <c r="KFP162" s="269"/>
      <c r="KFQ162" s="269"/>
      <c r="KFR162" s="269"/>
      <c r="KFS162" s="269"/>
      <c r="KFT162" s="269"/>
      <c r="KFU162" s="269"/>
      <c r="KFV162" s="269"/>
      <c r="KFW162" s="269"/>
      <c r="KFX162" s="269"/>
      <c r="KFY162" s="269"/>
      <c r="KFZ162" s="269"/>
      <c r="KGA162" s="269"/>
      <c r="KGB162" s="269"/>
      <c r="KGC162" s="269"/>
      <c r="KGD162" s="269"/>
      <c r="KGE162" s="269"/>
      <c r="KGF162" s="269"/>
      <c r="KGG162" s="269"/>
      <c r="KGH162" s="269"/>
      <c r="KGI162" s="269"/>
      <c r="KGJ162" s="269"/>
      <c r="KGK162" s="269"/>
      <c r="KGL162" s="269"/>
      <c r="KGM162" s="269"/>
      <c r="KGN162" s="269"/>
      <c r="KGO162" s="269"/>
      <c r="KGP162" s="269"/>
      <c r="KGQ162" s="269"/>
      <c r="KGR162" s="269"/>
      <c r="KGS162" s="269"/>
      <c r="KGT162" s="269"/>
      <c r="KGU162" s="269"/>
      <c r="KGV162" s="269"/>
      <c r="KGW162" s="269"/>
      <c r="KGX162" s="269"/>
      <c r="KGY162" s="269"/>
      <c r="KGZ162" s="269"/>
      <c r="KHA162" s="269"/>
      <c r="KHB162" s="269"/>
      <c r="KHC162" s="269"/>
      <c r="KHD162" s="269"/>
      <c r="KHE162" s="269"/>
      <c r="KHF162" s="269"/>
      <c r="KHG162" s="269"/>
      <c r="KHH162" s="269"/>
      <c r="KHI162" s="269"/>
      <c r="KHJ162" s="269"/>
      <c r="KHK162" s="269"/>
      <c r="KHL162" s="269"/>
      <c r="KHM162" s="269"/>
      <c r="KHN162" s="269"/>
      <c r="KHO162" s="269"/>
      <c r="KHP162" s="269"/>
      <c r="KHQ162" s="269"/>
      <c r="KHR162" s="269"/>
      <c r="KHS162" s="269"/>
      <c r="KHT162" s="269"/>
      <c r="KHU162" s="269"/>
      <c r="KHV162" s="269"/>
      <c r="KHW162" s="269"/>
      <c r="KHX162" s="269"/>
      <c r="KHY162" s="269"/>
      <c r="KHZ162" s="269"/>
      <c r="KIA162" s="269"/>
      <c r="KIB162" s="269"/>
      <c r="KIC162" s="269"/>
      <c r="KID162" s="269"/>
      <c r="KIE162" s="269"/>
      <c r="KIF162" s="269"/>
      <c r="KIG162" s="269"/>
      <c r="KIH162" s="269"/>
      <c r="KII162" s="269"/>
      <c r="KIJ162" s="269"/>
      <c r="KIK162" s="269"/>
      <c r="KIL162" s="269"/>
      <c r="KIM162" s="269"/>
      <c r="KIN162" s="269"/>
      <c r="KIO162" s="269"/>
      <c r="KIP162" s="269"/>
      <c r="KIQ162" s="269"/>
      <c r="KIR162" s="269"/>
      <c r="KIS162" s="269"/>
      <c r="KIT162" s="269"/>
      <c r="KIU162" s="269"/>
      <c r="KIV162" s="269"/>
      <c r="KIW162" s="269"/>
      <c r="KIX162" s="269"/>
      <c r="KIY162" s="269"/>
      <c r="KIZ162" s="269"/>
      <c r="KJA162" s="269"/>
      <c r="KJB162" s="269"/>
      <c r="KJC162" s="269"/>
      <c r="KJD162" s="269"/>
      <c r="KJE162" s="269"/>
      <c r="KJF162" s="269"/>
      <c r="KJG162" s="269"/>
      <c r="KJH162" s="269"/>
      <c r="KJI162" s="269"/>
      <c r="KJJ162" s="269"/>
      <c r="KJK162" s="269"/>
      <c r="KJL162" s="269"/>
      <c r="KJM162" s="269"/>
      <c r="KJN162" s="269"/>
      <c r="KJO162" s="269"/>
      <c r="KJP162" s="269"/>
      <c r="KJQ162" s="269"/>
      <c r="KJR162" s="269"/>
      <c r="KJS162" s="269"/>
      <c r="KJT162" s="269"/>
      <c r="KJU162" s="269"/>
      <c r="KJV162" s="269"/>
      <c r="KJW162" s="269"/>
      <c r="KJX162" s="269"/>
      <c r="KJY162" s="269"/>
      <c r="KJZ162" s="269"/>
      <c r="KKA162" s="269"/>
      <c r="KKB162" s="269"/>
      <c r="KKC162" s="269"/>
      <c r="KKD162" s="269"/>
      <c r="KKE162" s="269"/>
      <c r="KKF162" s="269"/>
      <c r="KKG162" s="269"/>
      <c r="KKH162" s="269"/>
      <c r="KKI162" s="269"/>
      <c r="KKJ162" s="269"/>
      <c r="KKK162" s="269"/>
      <c r="KKL162" s="269"/>
      <c r="KKM162" s="269"/>
      <c r="KKN162" s="269"/>
      <c r="KKO162" s="269"/>
      <c r="KKP162" s="269"/>
      <c r="KKQ162" s="269"/>
      <c r="KKR162" s="269"/>
      <c r="KKS162" s="269"/>
      <c r="KKT162" s="269"/>
      <c r="KKU162" s="269"/>
      <c r="KKV162" s="269"/>
      <c r="KKW162" s="269"/>
      <c r="KKX162" s="269"/>
      <c r="KKY162" s="269"/>
      <c r="KKZ162" s="269"/>
      <c r="KLA162" s="269"/>
      <c r="KLB162" s="269"/>
      <c r="KLC162" s="269"/>
      <c r="KLD162" s="269"/>
      <c r="KLE162" s="269"/>
      <c r="KLF162" s="269"/>
      <c r="KLG162" s="269"/>
      <c r="KLH162" s="269"/>
      <c r="KLI162" s="269"/>
      <c r="KLJ162" s="269"/>
      <c r="KLK162" s="269"/>
      <c r="KLL162" s="269"/>
      <c r="KLM162" s="269"/>
      <c r="KLN162" s="269"/>
      <c r="KLO162" s="269"/>
      <c r="KLP162" s="269"/>
      <c r="KLQ162" s="269"/>
      <c r="KLR162" s="269"/>
      <c r="KLS162" s="269"/>
      <c r="KLT162" s="269"/>
      <c r="KLU162" s="269"/>
      <c r="KLV162" s="269"/>
      <c r="KLW162" s="269"/>
      <c r="KLX162" s="269"/>
      <c r="KLY162" s="269"/>
      <c r="KLZ162" s="269"/>
      <c r="KMA162" s="269"/>
      <c r="KMB162" s="269"/>
      <c r="KMC162" s="269"/>
      <c r="KMD162" s="269"/>
      <c r="KME162" s="269"/>
      <c r="KMF162" s="269"/>
      <c r="KMG162" s="269"/>
      <c r="KMH162" s="269"/>
      <c r="KMI162" s="269"/>
      <c r="KMJ162" s="269"/>
      <c r="KMK162" s="269"/>
      <c r="KML162" s="269"/>
      <c r="KMM162" s="269"/>
      <c r="KMN162" s="269"/>
      <c r="KMO162" s="269"/>
      <c r="KMP162" s="269"/>
      <c r="KMQ162" s="269"/>
      <c r="KMR162" s="269"/>
      <c r="KMS162" s="269"/>
      <c r="KMT162" s="269"/>
      <c r="KMU162" s="269"/>
      <c r="KMV162" s="269"/>
      <c r="KMW162" s="269"/>
      <c r="KMX162" s="269"/>
      <c r="KMY162" s="269"/>
      <c r="KMZ162" s="269"/>
      <c r="KNA162" s="269"/>
      <c r="KNB162" s="269"/>
      <c r="KNC162" s="269"/>
      <c r="KND162" s="269"/>
      <c r="KNE162" s="269"/>
      <c r="KNF162" s="269"/>
      <c r="KNG162" s="269"/>
      <c r="KNH162" s="269"/>
      <c r="KNI162" s="269"/>
      <c r="KNJ162" s="269"/>
      <c r="KNK162" s="269"/>
      <c r="KNL162" s="269"/>
      <c r="KNM162" s="269"/>
      <c r="KNN162" s="269"/>
      <c r="KNO162" s="269"/>
      <c r="KNP162" s="269"/>
      <c r="KNQ162" s="269"/>
      <c r="KNR162" s="269"/>
      <c r="KNS162" s="269"/>
      <c r="KNT162" s="269"/>
      <c r="KNU162" s="269"/>
      <c r="KNV162" s="269"/>
      <c r="KNW162" s="269"/>
      <c r="KNX162" s="269"/>
      <c r="KNY162" s="269"/>
      <c r="KNZ162" s="269"/>
      <c r="KOA162" s="269"/>
      <c r="KOB162" s="269"/>
      <c r="KOC162" s="269"/>
      <c r="KOD162" s="269"/>
      <c r="KOE162" s="269"/>
      <c r="KOF162" s="269"/>
      <c r="KOG162" s="269"/>
      <c r="KOH162" s="269"/>
      <c r="KOI162" s="269"/>
      <c r="KOJ162" s="269"/>
      <c r="KOK162" s="269"/>
      <c r="KOL162" s="269"/>
      <c r="KOM162" s="269"/>
      <c r="KON162" s="269"/>
      <c r="KOO162" s="269"/>
      <c r="KOP162" s="269"/>
      <c r="KOQ162" s="269"/>
      <c r="KOR162" s="269"/>
      <c r="KOS162" s="269"/>
      <c r="KOT162" s="269"/>
      <c r="KOU162" s="269"/>
      <c r="KOV162" s="269"/>
      <c r="KOW162" s="269"/>
      <c r="KOX162" s="269"/>
      <c r="KOY162" s="269"/>
      <c r="KOZ162" s="269"/>
      <c r="KPA162" s="269"/>
      <c r="KPB162" s="269"/>
      <c r="KPC162" s="269"/>
      <c r="KPD162" s="269"/>
      <c r="KPE162" s="269"/>
      <c r="KPF162" s="269"/>
      <c r="KPG162" s="269"/>
      <c r="KPH162" s="269"/>
      <c r="KPI162" s="269"/>
      <c r="KPJ162" s="269"/>
      <c r="KPK162" s="269"/>
      <c r="KPL162" s="269"/>
      <c r="KPM162" s="269"/>
      <c r="KPN162" s="269"/>
      <c r="KPO162" s="269"/>
      <c r="KPP162" s="269"/>
      <c r="KPQ162" s="269"/>
      <c r="KPR162" s="269"/>
      <c r="KPS162" s="269"/>
      <c r="KPT162" s="269"/>
      <c r="KPU162" s="269"/>
      <c r="KPV162" s="269"/>
      <c r="KPW162" s="269"/>
      <c r="KPX162" s="269"/>
      <c r="KPY162" s="269"/>
      <c r="KPZ162" s="269"/>
      <c r="KQA162" s="269"/>
      <c r="KQB162" s="269"/>
      <c r="KQC162" s="269"/>
      <c r="KQD162" s="269"/>
      <c r="KQE162" s="269"/>
      <c r="KQF162" s="269"/>
      <c r="KQG162" s="269"/>
      <c r="KQH162" s="269"/>
      <c r="KQI162" s="269"/>
      <c r="KQJ162" s="269"/>
      <c r="KQK162" s="269"/>
      <c r="KQL162" s="269"/>
      <c r="KQM162" s="269"/>
      <c r="KQN162" s="269"/>
      <c r="KQO162" s="269"/>
      <c r="KQP162" s="269"/>
      <c r="KQQ162" s="269"/>
      <c r="KQR162" s="269"/>
      <c r="KQS162" s="269"/>
      <c r="KQT162" s="269"/>
      <c r="KQU162" s="269"/>
      <c r="KQV162" s="269"/>
      <c r="KQW162" s="269"/>
      <c r="KQX162" s="269"/>
      <c r="KQY162" s="269"/>
      <c r="KQZ162" s="269"/>
      <c r="KRA162" s="269"/>
      <c r="KRB162" s="269"/>
      <c r="KRC162" s="269"/>
      <c r="KRD162" s="269"/>
      <c r="KRE162" s="269"/>
      <c r="KRF162" s="269"/>
      <c r="KRG162" s="269"/>
      <c r="KRH162" s="269"/>
      <c r="KRI162" s="269"/>
      <c r="KRJ162" s="269"/>
      <c r="KRK162" s="269"/>
      <c r="KRL162" s="269"/>
      <c r="KRM162" s="269"/>
      <c r="KRN162" s="269"/>
      <c r="KRO162" s="269"/>
      <c r="KRP162" s="269"/>
      <c r="KRQ162" s="269"/>
      <c r="KRR162" s="269"/>
      <c r="KRS162" s="269"/>
      <c r="KRT162" s="269"/>
      <c r="KRU162" s="269"/>
      <c r="KRV162" s="269"/>
      <c r="KRW162" s="269"/>
      <c r="KRX162" s="269"/>
      <c r="KRY162" s="269"/>
      <c r="KRZ162" s="269"/>
      <c r="KSA162" s="269"/>
      <c r="KSB162" s="269"/>
      <c r="KSC162" s="269"/>
      <c r="KSD162" s="269"/>
      <c r="KSE162" s="269"/>
      <c r="KSF162" s="269"/>
      <c r="KSG162" s="269"/>
      <c r="KSH162" s="269"/>
      <c r="KSI162" s="269"/>
      <c r="KSJ162" s="269"/>
      <c r="KSK162" s="269"/>
      <c r="KSL162" s="269"/>
      <c r="KSM162" s="269"/>
      <c r="KSN162" s="269"/>
      <c r="KSO162" s="269"/>
      <c r="KSP162" s="269"/>
      <c r="KSQ162" s="269"/>
      <c r="KSR162" s="269"/>
      <c r="KSS162" s="269"/>
      <c r="KST162" s="269"/>
      <c r="KSU162" s="269"/>
      <c r="KSV162" s="269"/>
      <c r="KSW162" s="269"/>
      <c r="KSX162" s="269"/>
      <c r="KSY162" s="269"/>
      <c r="KSZ162" s="269"/>
      <c r="KTA162" s="269"/>
      <c r="KTB162" s="269"/>
      <c r="KTC162" s="269"/>
      <c r="KTD162" s="269"/>
      <c r="KTE162" s="269"/>
      <c r="KTF162" s="269"/>
      <c r="KTG162" s="269"/>
      <c r="KTH162" s="269"/>
      <c r="KTI162" s="269"/>
      <c r="KTJ162" s="269"/>
      <c r="KTK162" s="269"/>
      <c r="KTL162" s="269"/>
      <c r="KTM162" s="269"/>
      <c r="KTN162" s="269"/>
      <c r="KTO162" s="269"/>
      <c r="KTP162" s="269"/>
      <c r="KTQ162" s="269"/>
      <c r="KTR162" s="269"/>
      <c r="KTS162" s="269"/>
      <c r="KTT162" s="269"/>
      <c r="KTU162" s="269"/>
      <c r="KTV162" s="269"/>
      <c r="KTW162" s="269"/>
      <c r="KTX162" s="269"/>
      <c r="KTY162" s="269"/>
      <c r="KTZ162" s="269"/>
      <c r="KUA162" s="269"/>
      <c r="KUB162" s="269"/>
      <c r="KUC162" s="269"/>
      <c r="KUD162" s="269"/>
      <c r="KUE162" s="269"/>
      <c r="KUF162" s="269"/>
      <c r="KUG162" s="269"/>
      <c r="KUH162" s="269"/>
      <c r="KUI162" s="269"/>
      <c r="KUJ162" s="269"/>
      <c r="KUK162" s="269"/>
      <c r="KUL162" s="269"/>
      <c r="KUM162" s="269"/>
      <c r="KUN162" s="269"/>
      <c r="KUO162" s="269"/>
      <c r="KUP162" s="269"/>
      <c r="KUQ162" s="269"/>
      <c r="KUR162" s="269"/>
      <c r="KUS162" s="269"/>
      <c r="KUT162" s="269"/>
      <c r="KUU162" s="269"/>
      <c r="KUV162" s="269"/>
      <c r="KUW162" s="269"/>
      <c r="KUX162" s="269"/>
      <c r="KUY162" s="269"/>
      <c r="KUZ162" s="269"/>
      <c r="KVA162" s="269"/>
      <c r="KVB162" s="269"/>
      <c r="KVC162" s="269"/>
      <c r="KVD162" s="269"/>
      <c r="KVE162" s="269"/>
      <c r="KVF162" s="269"/>
      <c r="KVG162" s="269"/>
      <c r="KVH162" s="269"/>
      <c r="KVI162" s="269"/>
      <c r="KVJ162" s="269"/>
      <c r="KVK162" s="269"/>
      <c r="KVL162" s="269"/>
      <c r="KVM162" s="269"/>
      <c r="KVN162" s="269"/>
      <c r="KVO162" s="269"/>
      <c r="KVP162" s="269"/>
      <c r="KVQ162" s="269"/>
      <c r="KVR162" s="269"/>
      <c r="KVS162" s="269"/>
      <c r="KVT162" s="269"/>
      <c r="KVU162" s="269"/>
      <c r="KVV162" s="269"/>
      <c r="KVW162" s="269"/>
      <c r="KVX162" s="269"/>
      <c r="KVY162" s="269"/>
      <c r="KVZ162" s="269"/>
      <c r="KWA162" s="269"/>
      <c r="KWB162" s="269"/>
      <c r="KWC162" s="269"/>
      <c r="KWD162" s="269"/>
      <c r="KWE162" s="269"/>
      <c r="KWF162" s="269"/>
      <c r="KWG162" s="269"/>
      <c r="KWH162" s="269"/>
      <c r="KWI162" s="269"/>
      <c r="KWJ162" s="269"/>
      <c r="KWK162" s="269"/>
      <c r="KWL162" s="269"/>
      <c r="KWM162" s="269"/>
      <c r="KWN162" s="269"/>
      <c r="KWO162" s="269"/>
      <c r="KWP162" s="269"/>
      <c r="KWQ162" s="269"/>
      <c r="KWR162" s="269"/>
      <c r="KWS162" s="269"/>
      <c r="KWT162" s="269"/>
      <c r="KWU162" s="269"/>
      <c r="KWV162" s="269"/>
      <c r="KWW162" s="269"/>
      <c r="KWX162" s="269"/>
      <c r="KWY162" s="269"/>
      <c r="KWZ162" s="269"/>
      <c r="KXA162" s="269"/>
      <c r="KXB162" s="269"/>
      <c r="KXC162" s="269"/>
      <c r="KXD162" s="269"/>
      <c r="KXE162" s="269"/>
      <c r="KXF162" s="269"/>
      <c r="KXG162" s="269"/>
      <c r="KXH162" s="269"/>
      <c r="KXI162" s="269"/>
      <c r="KXJ162" s="269"/>
      <c r="KXK162" s="269"/>
      <c r="KXL162" s="269"/>
      <c r="KXM162" s="269"/>
      <c r="KXN162" s="269"/>
      <c r="KXO162" s="269"/>
      <c r="KXP162" s="269"/>
      <c r="KXQ162" s="269"/>
      <c r="KXR162" s="269"/>
      <c r="KXS162" s="269"/>
      <c r="KXT162" s="269"/>
      <c r="KXU162" s="269"/>
      <c r="KXV162" s="269"/>
      <c r="KXW162" s="269"/>
      <c r="KXX162" s="269"/>
      <c r="KXY162" s="269"/>
      <c r="KXZ162" s="269"/>
      <c r="KYA162" s="269"/>
      <c r="KYB162" s="269"/>
      <c r="KYC162" s="269"/>
      <c r="KYD162" s="269"/>
      <c r="KYE162" s="269"/>
      <c r="KYF162" s="269"/>
      <c r="KYG162" s="269"/>
      <c r="KYH162" s="269"/>
      <c r="KYI162" s="269"/>
      <c r="KYJ162" s="269"/>
      <c r="KYK162" s="269"/>
      <c r="KYL162" s="269"/>
      <c r="KYM162" s="269"/>
      <c r="KYN162" s="269"/>
      <c r="KYO162" s="269"/>
      <c r="KYP162" s="269"/>
      <c r="KYQ162" s="269"/>
      <c r="KYR162" s="269"/>
      <c r="KYS162" s="269"/>
      <c r="KYT162" s="269"/>
      <c r="KYU162" s="269"/>
      <c r="KYV162" s="269"/>
      <c r="KYW162" s="269"/>
      <c r="KYX162" s="269"/>
      <c r="KYY162" s="269"/>
      <c r="KYZ162" s="269"/>
      <c r="KZA162" s="269"/>
      <c r="KZB162" s="269"/>
      <c r="KZC162" s="269"/>
      <c r="KZD162" s="269"/>
      <c r="KZE162" s="269"/>
      <c r="KZF162" s="269"/>
      <c r="KZG162" s="269"/>
      <c r="KZH162" s="269"/>
      <c r="KZI162" s="269"/>
      <c r="KZJ162" s="269"/>
      <c r="KZK162" s="269"/>
      <c r="KZL162" s="269"/>
      <c r="KZM162" s="269"/>
      <c r="KZN162" s="269"/>
      <c r="KZO162" s="269"/>
      <c r="KZP162" s="269"/>
      <c r="KZQ162" s="269"/>
      <c r="KZR162" s="269"/>
      <c r="KZS162" s="269"/>
      <c r="KZT162" s="269"/>
      <c r="KZU162" s="269"/>
      <c r="KZV162" s="269"/>
      <c r="KZW162" s="269"/>
      <c r="KZX162" s="269"/>
      <c r="KZY162" s="269"/>
      <c r="KZZ162" s="269"/>
      <c r="LAA162" s="269"/>
      <c r="LAB162" s="269"/>
      <c r="LAC162" s="269"/>
      <c r="LAD162" s="269"/>
      <c r="LAE162" s="269"/>
      <c r="LAF162" s="269"/>
      <c r="LAG162" s="269"/>
      <c r="LAH162" s="269"/>
      <c r="LAI162" s="269"/>
      <c r="LAJ162" s="269"/>
      <c r="LAK162" s="269"/>
      <c r="LAL162" s="269"/>
      <c r="LAM162" s="269"/>
      <c r="LAN162" s="269"/>
      <c r="LAO162" s="269"/>
      <c r="LAP162" s="269"/>
      <c r="LAQ162" s="269"/>
      <c r="LAR162" s="269"/>
      <c r="LAS162" s="269"/>
      <c r="LAT162" s="269"/>
      <c r="LAU162" s="269"/>
      <c r="LAV162" s="269"/>
      <c r="LAW162" s="269"/>
      <c r="LAX162" s="269"/>
      <c r="LAY162" s="269"/>
      <c r="LAZ162" s="269"/>
      <c r="LBA162" s="269"/>
      <c r="LBB162" s="269"/>
      <c r="LBC162" s="269"/>
      <c r="LBD162" s="269"/>
      <c r="LBE162" s="269"/>
      <c r="LBF162" s="269"/>
      <c r="LBG162" s="269"/>
      <c r="LBH162" s="269"/>
      <c r="LBI162" s="269"/>
      <c r="LBJ162" s="269"/>
      <c r="LBK162" s="269"/>
      <c r="LBL162" s="269"/>
      <c r="LBM162" s="269"/>
      <c r="LBN162" s="269"/>
      <c r="LBO162" s="269"/>
      <c r="LBP162" s="269"/>
      <c r="LBQ162" s="269"/>
      <c r="LBR162" s="269"/>
      <c r="LBS162" s="269"/>
      <c r="LBT162" s="269"/>
      <c r="LBU162" s="269"/>
      <c r="LBV162" s="269"/>
      <c r="LBW162" s="269"/>
      <c r="LBX162" s="269"/>
      <c r="LBY162" s="269"/>
      <c r="LBZ162" s="269"/>
      <c r="LCA162" s="269"/>
      <c r="LCB162" s="269"/>
      <c r="LCC162" s="269"/>
      <c r="LCD162" s="269"/>
      <c r="LCE162" s="269"/>
      <c r="LCF162" s="269"/>
      <c r="LCG162" s="269"/>
      <c r="LCH162" s="269"/>
      <c r="LCI162" s="269"/>
      <c r="LCJ162" s="269"/>
      <c r="LCK162" s="269"/>
      <c r="LCL162" s="269"/>
      <c r="LCM162" s="269"/>
      <c r="LCN162" s="269"/>
      <c r="LCO162" s="269"/>
      <c r="LCP162" s="269"/>
      <c r="LCQ162" s="269"/>
      <c r="LCR162" s="269"/>
      <c r="LCS162" s="269"/>
      <c r="LCT162" s="269"/>
      <c r="LCU162" s="269"/>
      <c r="LCV162" s="269"/>
      <c r="LCW162" s="269"/>
      <c r="LCX162" s="269"/>
      <c r="LCY162" s="269"/>
      <c r="LCZ162" s="269"/>
      <c r="LDA162" s="269"/>
      <c r="LDB162" s="269"/>
      <c r="LDC162" s="269"/>
      <c r="LDD162" s="269"/>
      <c r="LDE162" s="269"/>
      <c r="LDF162" s="269"/>
      <c r="LDG162" s="269"/>
      <c r="LDH162" s="269"/>
      <c r="LDI162" s="269"/>
      <c r="LDJ162" s="269"/>
      <c r="LDK162" s="269"/>
      <c r="LDL162" s="269"/>
      <c r="LDM162" s="269"/>
      <c r="LDN162" s="269"/>
      <c r="LDO162" s="269"/>
      <c r="LDP162" s="269"/>
      <c r="LDQ162" s="269"/>
      <c r="LDR162" s="269"/>
      <c r="LDS162" s="269"/>
      <c r="LDT162" s="269"/>
      <c r="LDU162" s="269"/>
      <c r="LDV162" s="269"/>
      <c r="LDW162" s="269"/>
      <c r="LDX162" s="269"/>
      <c r="LDY162" s="269"/>
      <c r="LDZ162" s="269"/>
      <c r="LEA162" s="269"/>
      <c r="LEB162" s="269"/>
      <c r="LEC162" s="269"/>
      <c r="LED162" s="269"/>
      <c r="LEE162" s="269"/>
      <c r="LEF162" s="269"/>
      <c r="LEG162" s="269"/>
      <c r="LEH162" s="269"/>
      <c r="LEI162" s="269"/>
      <c r="LEJ162" s="269"/>
      <c r="LEK162" s="269"/>
      <c r="LEL162" s="269"/>
      <c r="LEM162" s="269"/>
      <c r="LEN162" s="269"/>
      <c r="LEO162" s="269"/>
      <c r="LEP162" s="269"/>
      <c r="LEQ162" s="269"/>
      <c r="LER162" s="269"/>
      <c r="LES162" s="269"/>
      <c r="LET162" s="269"/>
      <c r="LEU162" s="269"/>
      <c r="LEV162" s="269"/>
      <c r="LEW162" s="269"/>
      <c r="LEX162" s="269"/>
      <c r="LEY162" s="269"/>
      <c r="LEZ162" s="269"/>
      <c r="LFA162" s="269"/>
      <c r="LFB162" s="269"/>
      <c r="LFC162" s="269"/>
      <c r="LFD162" s="269"/>
      <c r="LFE162" s="269"/>
      <c r="LFF162" s="269"/>
      <c r="LFG162" s="269"/>
      <c r="LFH162" s="269"/>
      <c r="LFI162" s="269"/>
      <c r="LFJ162" s="269"/>
      <c r="LFK162" s="269"/>
      <c r="LFL162" s="269"/>
      <c r="LFM162" s="269"/>
      <c r="LFN162" s="269"/>
      <c r="LFO162" s="269"/>
      <c r="LFP162" s="269"/>
      <c r="LFQ162" s="269"/>
      <c r="LFR162" s="269"/>
      <c r="LFS162" s="269"/>
      <c r="LFT162" s="269"/>
      <c r="LFU162" s="269"/>
      <c r="LFV162" s="269"/>
      <c r="LFW162" s="269"/>
      <c r="LFX162" s="269"/>
      <c r="LFY162" s="269"/>
      <c r="LFZ162" s="269"/>
      <c r="LGA162" s="269"/>
      <c r="LGB162" s="269"/>
      <c r="LGC162" s="269"/>
      <c r="LGD162" s="269"/>
      <c r="LGE162" s="269"/>
      <c r="LGF162" s="269"/>
      <c r="LGG162" s="269"/>
      <c r="LGH162" s="269"/>
      <c r="LGI162" s="269"/>
      <c r="LGJ162" s="269"/>
      <c r="LGK162" s="269"/>
      <c r="LGL162" s="269"/>
      <c r="LGM162" s="269"/>
      <c r="LGN162" s="269"/>
      <c r="LGO162" s="269"/>
      <c r="LGP162" s="269"/>
      <c r="LGQ162" s="269"/>
      <c r="LGR162" s="269"/>
      <c r="LGS162" s="269"/>
      <c r="LGT162" s="269"/>
      <c r="LGU162" s="269"/>
      <c r="LGV162" s="269"/>
      <c r="LGW162" s="269"/>
      <c r="LGX162" s="269"/>
      <c r="LGY162" s="269"/>
      <c r="LGZ162" s="269"/>
      <c r="LHA162" s="269"/>
      <c r="LHB162" s="269"/>
      <c r="LHC162" s="269"/>
      <c r="LHD162" s="269"/>
      <c r="LHE162" s="269"/>
      <c r="LHF162" s="269"/>
      <c r="LHG162" s="269"/>
      <c r="LHH162" s="269"/>
      <c r="LHI162" s="269"/>
      <c r="LHJ162" s="269"/>
      <c r="LHK162" s="269"/>
      <c r="LHL162" s="269"/>
      <c r="LHM162" s="269"/>
      <c r="LHN162" s="269"/>
      <c r="LHO162" s="269"/>
      <c r="LHP162" s="269"/>
      <c r="LHQ162" s="269"/>
      <c r="LHR162" s="269"/>
      <c r="LHS162" s="269"/>
      <c r="LHT162" s="269"/>
      <c r="LHU162" s="269"/>
      <c r="LHV162" s="269"/>
      <c r="LHW162" s="269"/>
      <c r="LHX162" s="269"/>
      <c r="LHY162" s="269"/>
      <c r="LHZ162" s="269"/>
      <c r="LIA162" s="269"/>
      <c r="LIB162" s="269"/>
      <c r="LIC162" s="269"/>
      <c r="LID162" s="269"/>
      <c r="LIE162" s="269"/>
      <c r="LIF162" s="269"/>
      <c r="LIG162" s="269"/>
      <c r="LIH162" s="269"/>
      <c r="LII162" s="269"/>
      <c r="LIJ162" s="269"/>
      <c r="LIK162" s="269"/>
      <c r="LIL162" s="269"/>
      <c r="LIM162" s="269"/>
      <c r="LIN162" s="269"/>
      <c r="LIO162" s="269"/>
      <c r="LIP162" s="269"/>
      <c r="LIQ162" s="269"/>
      <c r="LIR162" s="269"/>
      <c r="LIS162" s="269"/>
      <c r="LIT162" s="269"/>
      <c r="LIU162" s="269"/>
      <c r="LIV162" s="269"/>
      <c r="LIW162" s="269"/>
      <c r="LIX162" s="269"/>
      <c r="LIY162" s="269"/>
      <c r="LIZ162" s="269"/>
      <c r="LJA162" s="269"/>
      <c r="LJB162" s="269"/>
      <c r="LJC162" s="269"/>
      <c r="LJD162" s="269"/>
      <c r="LJE162" s="269"/>
      <c r="LJF162" s="269"/>
      <c r="LJG162" s="269"/>
      <c r="LJH162" s="269"/>
      <c r="LJI162" s="269"/>
      <c r="LJJ162" s="269"/>
      <c r="LJK162" s="269"/>
      <c r="LJL162" s="269"/>
      <c r="LJM162" s="269"/>
      <c r="LJN162" s="269"/>
      <c r="LJO162" s="269"/>
      <c r="LJP162" s="269"/>
      <c r="LJQ162" s="269"/>
      <c r="LJR162" s="269"/>
      <c r="LJS162" s="269"/>
      <c r="LJT162" s="269"/>
      <c r="LJU162" s="269"/>
      <c r="LJV162" s="269"/>
      <c r="LJW162" s="269"/>
      <c r="LJX162" s="269"/>
      <c r="LJY162" s="269"/>
      <c r="LJZ162" s="269"/>
      <c r="LKA162" s="269"/>
      <c r="LKB162" s="269"/>
      <c r="LKC162" s="269"/>
      <c r="LKD162" s="269"/>
      <c r="LKE162" s="269"/>
      <c r="LKF162" s="269"/>
      <c r="LKG162" s="269"/>
      <c r="LKH162" s="269"/>
      <c r="LKI162" s="269"/>
      <c r="LKJ162" s="269"/>
      <c r="LKK162" s="269"/>
      <c r="LKL162" s="269"/>
      <c r="LKM162" s="269"/>
      <c r="LKN162" s="269"/>
      <c r="LKO162" s="269"/>
      <c r="LKP162" s="269"/>
      <c r="LKQ162" s="269"/>
      <c r="LKR162" s="269"/>
      <c r="LKS162" s="269"/>
      <c r="LKT162" s="269"/>
      <c r="LKU162" s="269"/>
      <c r="LKV162" s="269"/>
      <c r="LKW162" s="269"/>
      <c r="LKX162" s="269"/>
      <c r="LKY162" s="269"/>
      <c r="LKZ162" s="269"/>
      <c r="LLA162" s="269"/>
      <c r="LLB162" s="269"/>
      <c r="LLC162" s="269"/>
      <c r="LLD162" s="269"/>
      <c r="LLE162" s="269"/>
      <c r="LLF162" s="269"/>
      <c r="LLG162" s="269"/>
      <c r="LLH162" s="269"/>
      <c r="LLI162" s="269"/>
      <c r="LLJ162" s="269"/>
      <c r="LLK162" s="269"/>
      <c r="LLL162" s="269"/>
      <c r="LLM162" s="269"/>
      <c r="LLN162" s="269"/>
      <c r="LLO162" s="269"/>
      <c r="LLP162" s="269"/>
      <c r="LLQ162" s="269"/>
      <c r="LLR162" s="269"/>
      <c r="LLS162" s="269"/>
      <c r="LLT162" s="269"/>
      <c r="LLU162" s="269"/>
      <c r="LLV162" s="269"/>
      <c r="LLW162" s="269"/>
      <c r="LLX162" s="269"/>
      <c r="LLY162" s="269"/>
      <c r="LLZ162" s="269"/>
      <c r="LMA162" s="269"/>
      <c r="LMB162" s="269"/>
      <c r="LMC162" s="269"/>
      <c r="LMD162" s="269"/>
      <c r="LME162" s="269"/>
      <c r="LMF162" s="269"/>
      <c r="LMG162" s="269"/>
      <c r="LMH162" s="269"/>
      <c r="LMI162" s="269"/>
      <c r="LMJ162" s="269"/>
      <c r="LMK162" s="269"/>
      <c r="LML162" s="269"/>
      <c r="LMM162" s="269"/>
      <c r="LMN162" s="269"/>
      <c r="LMO162" s="269"/>
      <c r="LMP162" s="269"/>
      <c r="LMQ162" s="269"/>
      <c r="LMR162" s="269"/>
      <c r="LMS162" s="269"/>
      <c r="LMT162" s="269"/>
      <c r="LMU162" s="269"/>
      <c r="LMV162" s="269"/>
      <c r="LMW162" s="269"/>
      <c r="LMX162" s="269"/>
      <c r="LMY162" s="269"/>
      <c r="LMZ162" s="269"/>
      <c r="LNA162" s="269"/>
      <c r="LNB162" s="269"/>
      <c r="LNC162" s="269"/>
      <c r="LND162" s="269"/>
      <c r="LNE162" s="269"/>
      <c r="LNF162" s="269"/>
      <c r="LNG162" s="269"/>
      <c r="LNH162" s="269"/>
      <c r="LNI162" s="269"/>
      <c r="LNJ162" s="269"/>
      <c r="LNK162" s="269"/>
      <c r="LNL162" s="269"/>
      <c r="LNM162" s="269"/>
      <c r="LNN162" s="269"/>
      <c r="LNO162" s="269"/>
      <c r="LNP162" s="269"/>
      <c r="LNQ162" s="269"/>
      <c r="LNR162" s="269"/>
      <c r="LNS162" s="269"/>
      <c r="LNT162" s="269"/>
      <c r="LNU162" s="269"/>
      <c r="LNV162" s="269"/>
      <c r="LNW162" s="269"/>
      <c r="LNX162" s="269"/>
      <c r="LNY162" s="269"/>
      <c r="LNZ162" s="269"/>
      <c r="LOA162" s="269"/>
      <c r="LOB162" s="269"/>
      <c r="LOC162" s="269"/>
      <c r="LOD162" s="269"/>
      <c r="LOE162" s="269"/>
      <c r="LOF162" s="269"/>
      <c r="LOG162" s="269"/>
      <c r="LOH162" s="269"/>
      <c r="LOI162" s="269"/>
      <c r="LOJ162" s="269"/>
      <c r="LOK162" s="269"/>
      <c r="LOL162" s="269"/>
      <c r="LOM162" s="269"/>
      <c r="LON162" s="269"/>
      <c r="LOO162" s="269"/>
      <c r="LOP162" s="269"/>
      <c r="LOQ162" s="269"/>
      <c r="LOR162" s="269"/>
      <c r="LOS162" s="269"/>
      <c r="LOT162" s="269"/>
      <c r="LOU162" s="269"/>
      <c r="LOV162" s="269"/>
      <c r="LOW162" s="269"/>
      <c r="LOX162" s="269"/>
      <c r="LOY162" s="269"/>
      <c r="LOZ162" s="269"/>
      <c r="LPA162" s="269"/>
      <c r="LPB162" s="269"/>
      <c r="LPC162" s="269"/>
      <c r="LPD162" s="269"/>
      <c r="LPE162" s="269"/>
      <c r="LPF162" s="269"/>
      <c r="LPG162" s="269"/>
      <c r="LPH162" s="269"/>
      <c r="LPI162" s="269"/>
      <c r="LPJ162" s="269"/>
      <c r="LPK162" s="269"/>
      <c r="LPL162" s="269"/>
      <c r="LPM162" s="269"/>
      <c r="LPN162" s="269"/>
      <c r="LPO162" s="269"/>
      <c r="LPP162" s="269"/>
      <c r="LPQ162" s="269"/>
      <c r="LPR162" s="269"/>
      <c r="LPS162" s="269"/>
      <c r="LPT162" s="269"/>
      <c r="LPU162" s="269"/>
      <c r="LPV162" s="269"/>
      <c r="LPW162" s="269"/>
      <c r="LPX162" s="269"/>
      <c r="LPY162" s="269"/>
      <c r="LPZ162" s="269"/>
      <c r="LQA162" s="269"/>
      <c r="LQB162" s="269"/>
      <c r="LQC162" s="269"/>
      <c r="LQD162" s="269"/>
      <c r="LQE162" s="269"/>
      <c r="LQF162" s="269"/>
      <c r="LQG162" s="269"/>
      <c r="LQH162" s="269"/>
      <c r="LQI162" s="269"/>
      <c r="LQJ162" s="269"/>
      <c r="LQK162" s="269"/>
      <c r="LQL162" s="269"/>
      <c r="LQM162" s="269"/>
      <c r="LQN162" s="269"/>
      <c r="LQO162" s="269"/>
      <c r="LQP162" s="269"/>
      <c r="LQQ162" s="269"/>
      <c r="LQR162" s="269"/>
      <c r="LQS162" s="269"/>
      <c r="LQT162" s="269"/>
      <c r="LQU162" s="269"/>
      <c r="LQV162" s="269"/>
      <c r="LQW162" s="269"/>
      <c r="LQX162" s="269"/>
      <c r="LQY162" s="269"/>
      <c r="LQZ162" s="269"/>
      <c r="LRA162" s="269"/>
      <c r="LRB162" s="269"/>
      <c r="LRC162" s="269"/>
      <c r="LRD162" s="269"/>
      <c r="LRE162" s="269"/>
      <c r="LRF162" s="269"/>
      <c r="LRG162" s="269"/>
      <c r="LRH162" s="269"/>
      <c r="LRI162" s="269"/>
      <c r="LRJ162" s="269"/>
      <c r="LRK162" s="269"/>
      <c r="LRL162" s="269"/>
      <c r="LRM162" s="269"/>
      <c r="LRN162" s="269"/>
      <c r="LRO162" s="269"/>
      <c r="LRP162" s="269"/>
      <c r="LRQ162" s="269"/>
      <c r="LRR162" s="269"/>
      <c r="LRS162" s="269"/>
      <c r="LRT162" s="269"/>
      <c r="LRU162" s="269"/>
      <c r="LRV162" s="269"/>
      <c r="LRW162" s="269"/>
      <c r="LRX162" s="269"/>
      <c r="LRY162" s="269"/>
      <c r="LRZ162" s="269"/>
      <c r="LSA162" s="269"/>
      <c r="LSB162" s="269"/>
      <c r="LSC162" s="269"/>
      <c r="LSD162" s="269"/>
      <c r="LSE162" s="269"/>
      <c r="LSF162" s="269"/>
      <c r="LSG162" s="269"/>
      <c r="LSH162" s="269"/>
      <c r="LSI162" s="269"/>
      <c r="LSJ162" s="269"/>
      <c r="LSK162" s="269"/>
      <c r="LSL162" s="269"/>
      <c r="LSM162" s="269"/>
      <c r="LSN162" s="269"/>
      <c r="LSO162" s="269"/>
      <c r="LSP162" s="269"/>
      <c r="LSQ162" s="269"/>
      <c r="LSR162" s="269"/>
      <c r="LSS162" s="269"/>
      <c r="LST162" s="269"/>
      <c r="LSU162" s="269"/>
      <c r="LSV162" s="269"/>
      <c r="LSW162" s="269"/>
      <c r="LSX162" s="269"/>
      <c r="LSY162" s="269"/>
      <c r="LSZ162" s="269"/>
      <c r="LTA162" s="269"/>
      <c r="LTB162" s="269"/>
      <c r="LTC162" s="269"/>
      <c r="LTD162" s="269"/>
      <c r="LTE162" s="269"/>
      <c r="LTF162" s="269"/>
      <c r="LTG162" s="269"/>
      <c r="LTH162" s="269"/>
      <c r="LTI162" s="269"/>
      <c r="LTJ162" s="269"/>
      <c r="LTK162" s="269"/>
      <c r="LTL162" s="269"/>
      <c r="LTM162" s="269"/>
      <c r="LTN162" s="269"/>
      <c r="LTO162" s="269"/>
      <c r="LTP162" s="269"/>
      <c r="LTQ162" s="269"/>
      <c r="LTR162" s="269"/>
      <c r="LTS162" s="269"/>
      <c r="LTT162" s="269"/>
      <c r="LTU162" s="269"/>
      <c r="LTV162" s="269"/>
      <c r="LTW162" s="269"/>
      <c r="LTX162" s="269"/>
      <c r="LTY162" s="269"/>
      <c r="LTZ162" s="269"/>
      <c r="LUA162" s="269"/>
      <c r="LUB162" s="269"/>
      <c r="LUC162" s="269"/>
      <c r="LUD162" s="269"/>
      <c r="LUE162" s="269"/>
      <c r="LUF162" s="269"/>
      <c r="LUG162" s="269"/>
      <c r="LUH162" s="269"/>
      <c r="LUI162" s="269"/>
      <c r="LUJ162" s="269"/>
      <c r="LUK162" s="269"/>
      <c r="LUL162" s="269"/>
      <c r="LUM162" s="269"/>
      <c r="LUN162" s="269"/>
      <c r="LUO162" s="269"/>
      <c r="LUP162" s="269"/>
      <c r="LUQ162" s="269"/>
      <c r="LUR162" s="269"/>
      <c r="LUS162" s="269"/>
      <c r="LUT162" s="269"/>
      <c r="LUU162" s="269"/>
      <c r="LUV162" s="269"/>
      <c r="LUW162" s="269"/>
      <c r="LUX162" s="269"/>
      <c r="LUY162" s="269"/>
      <c r="LUZ162" s="269"/>
      <c r="LVA162" s="269"/>
      <c r="LVB162" s="269"/>
      <c r="LVC162" s="269"/>
      <c r="LVD162" s="269"/>
      <c r="LVE162" s="269"/>
      <c r="LVF162" s="269"/>
      <c r="LVG162" s="269"/>
      <c r="LVH162" s="269"/>
      <c r="LVI162" s="269"/>
      <c r="LVJ162" s="269"/>
      <c r="LVK162" s="269"/>
      <c r="LVL162" s="269"/>
      <c r="LVM162" s="269"/>
      <c r="LVN162" s="269"/>
      <c r="LVO162" s="269"/>
      <c r="LVP162" s="269"/>
      <c r="LVQ162" s="269"/>
      <c r="LVR162" s="269"/>
      <c r="LVS162" s="269"/>
      <c r="LVT162" s="269"/>
      <c r="LVU162" s="269"/>
      <c r="LVV162" s="269"/>
      <c r="LVW162" s="269"/>
      <c r="LVX162" s="269"/>
      <c r="LVY162" s="269"/>
      <c r="LVZ162" s="269"/>
      <c r="LWA162" s="269"/>
      <c r="LWB162" s="269"/>
      <c r="LWC162" s="269"/>
      <c r="LWD162" s="269"/>
      <c r="LWE162" s="269"/>
      <c r="LWF162" s="269"/>
      <c r="LWG162" s="269"/>
      <c r="LWH162" s="269"/>
      <c r="LWI162" s="269"/>
      <c r="LWJ162" s="269"/>
      <c r="LWK162" s="269"/>
      <c r="LWL162" s="269"/>
      <c r="LWM162" s="269"/>
      <c r="LWN162" s="269"/>
      <c r="LWO162" s="269"/>
      <c r="LWP162" s="269"/>
      <c r="LWQ162" s="269"/>
      <c r="LWR162" s="269"/>
      <c r="LWS162" s="269"/>
      <c r="LWT162" s="269"/>
      <c r="LWU162" s="269"/>
      <c r="LWV162" s="269"/>
      <c r="LWW162" s="269"/>
      <c r="LWX162" s="269"/>
      <c r="LWY162" s="269"/>
      <c r="LWZ162" s="269"/>
      <c r="LXA162" s="269"/>
      <c r="LXB162" s="269"/>
      <c r="LXC162" s="269"/>
      <c r="LXD162" s="269"/>
      <c r="LXE162" s="269"/>
      <c r="LXF162" s="269"/>
      <c r="LXG162" s="269"/>
      <c r="LXH162" s="269"/>
      <c r="LXI162" s="269"/>
      <c r="LXJ162" s="269"/>
      <c r="LXK162" s="269"/>
      <c r="LXL162" s="269"/>
      <c r="LXM162" s="269"/>
      <c r="LXN162" s="269"/>
      <c r="LXO162" s="269"/>
      <c r="LXP162" s="269"/>
      <c r="LXQ162" s="269"/>
      <c r="LXR162" s="269"/>
      <c r="LXS162" s="269"/>
      <c r="LXT162" s="269"/>
      <c r="LXU162" s="269"/>
      <c r="LXV162" s="269"/>
      <c r="LXW162" s="269"/>
      <c r="LXX162" s="269"/>
      <c r="LXY162" s="269"/>
      <c r="LXZ162" s="269"/>
      <c r="LYA162" s="269"/>
      <c r="LYB162" s="269"/>
      <c r="LYC162" s="269"/>
      <c r="LYD162" s="269"/>
      <c r="LYE162" s="269"/>
      <c r="LYF162" s="269"/>
      <c r="LYG162" s="269"/>
      <c r="LYH162" s="269"/>
      <c r="LYI162" s="269"/>
      <c r="LYJ162" s="269"/>
      <c r="LYK162" s="269"/>
      <c r="LYL162" s="269"/>
      <c r="LYM162" s="269"/>
      <c r="LYN162" s="269"/>
      <c r="LYO162" s="269"/>
      <c r="LYP162" s="269"/>
      <c r="LYQ162" s="269"/>
      <c r="LYR162" s="269"/>
      <c r="LYS162" s="269"/>
      <c r="LYT162" s="269"/>
      <c r="LYU162" s="269"/>
      <c r="LYV162" s="269"/>
      <c r="LYW162" s="269"/>
      <c r="LYX162" s="269"/>
      <c r="LYY162" s="269"/>
      <c r="LYZ162" s="269"/>
      <c r="LZA162" s="269"/>
      <c r="LZB162" s="269"/>
      <c r="LZC162" s="269"/>
      <c r="LZD162" s="269"/>
      <c r="LZE162" s="269"/>
      <c r="LZF162" s="269"/>
      <c r="LZG162" s="269"/>
      <c r="LZH162" s="269"/>
      <c r="LZI162" s="269"/>
      <c r="LZJ162" s="269"/>
      <c r="LZK162" s="269"/>
      <c r="LZL162" s="269"/>
      <c r="LZM162" s="269"/>
      <c r="LZN162" s="269"/>
      <c r="LZO162" s="269"/>
      <c r="LZP162" s="269"/>
      <c r="LZQ162" s="269"/>
      <c r="LZR162" s="269"/>
      <c r="LZS162" s="269"/>
      <c r="LZT162" s="269"/>
      <c r="LZU162" s="269"/>
      <c r="LZV162" s="269"/>
      <c r="LZW162" s="269"/>
      <c r="LZX162" s="269"/>
      <c r="LZY162" s="269"/>
      <c r="LZZ162" s="269"/>
      <c r="MAA162" s="269"/>
      <c r="MAB162" s="269"/>
      <c r="MAC162" s="269"/>
      <c r="MAD162" s="269"/>
      <c r="MAE162" s="269"/>
      <c r="MAF162" s="269"/>
      <c r="MAG162" s="269"/>
      <c r="MAH162" s="269"/>
      <c r="MAI162" s="269"/>
      <c r="MAJ162" s="269"/>
      <c r="MAK162" s="269"/>
      <c r="MAL162" s="269"/>
      <c r="MAM162" s="269"/>
      <c r="MAN162" s="269"/>
      <c r="MAO162" s="269"/>
      <c r="MAP162" s="269"/>
      <c r="MAQ162" s="269"/>
      <c r="MAR162" s="269"/>
      <c r="MAS162" s="269"/>
      <c r="MAT162" s="269"/>
      <c r="MAU162" s="269"/>
      <c r="MAV162" s="269"/>
      <c r="MAW162" s="269"/>
      <c r="MAX162" s="269"/>
      <c r="MAY162" s="269"/>
      <c r="MAZ162" s="269"/>
      <c r="MBA162" s="269"/>
      <c r="MBB162" s="269"/>
      <c r="MBC162" s="269"/>
      <c r="MBD162" s="269"/>
      <c r="MBE162" s="269"/>
      <c r="MBF162" s="269"/>
      <c r="MBG162" s="269"/>
      <c r="MBH162" s="269"/>
      <c r="MBI162" s="269"/>
      <c r="MBJ162" s="269"/>
      <c r="MBK162" s="269"/>
      <c r="MBL162" s="269"/>
      <c r="MBM162" s="269"/>
      <c r="MBN162" s="269"/>
      <c r="MBO162" s="269"/>
      <c r="MBP162" s="269"/>
      <c r="MBQ162" s="269"/>
      <c r="MBR162" s="269"/>
      <c r="MBS162" s="269"/>
      <c r="MBT162" s="269"/>
      <c r="MBU162" s="269"/>
      <c r="MBV162" s="269"/>
      <c r="MBW162" s="269"/>
      <c r="MBX162" s="269"/>
      <c r="MBY162" s="269"/>
      <c r="MBZ162" s="269"/>
      <c r="MCA162" s="269"/>
      <c r="MCB162" s="269"/>
      <c r="MCC162" s="269"/>
      <c r="MCD162" s="269"/>
      <c r="MCE162" s="269"/>
      <c r="MCF162" s="269"/>
      <c r="MCG162" s="269"/>
      <c r="MCH162" s="269"/>
      <c r="MCI162" s="269"/>
      <c r="MCJ162" s="269"/>
      <c r="MCK162" s="269"/>
      <c r="MCL162" s="269"/>
      <c r="MCM162" s="269"/>
      <c r="MCN162" s="269"/>
      <c r="MCO162" s="269"/>
      <c r="MCP162" s="269"/>
      <c r="MCQ162" s="269"/>
      <c r="MCR162" s="269"/>
      <c r="MCS162" s="269"/>
      <c r="MCT162" s="269"/>
      <c r="MCU162" s="269"/>
      <c r="MCV162" s="269"/>
      <c r="MCW162" s="269"/>
      <c r="MCX162" s="269"/>
      <c r="MCY162" s="269"/>
      <c r="MCZ162" s="269"/>
      <c r="MDA162" s="269"/>
      <c r="MDB162" s="269"/>
      <c r="MDC162" s="269"/>
      <c r="MDD162" s="269"/>
      <c r="MDE162" s="269"/>
      <c r="MDF162" s="269"/>
      <c r="MDG162" s="269"/>
      <c r="MDH162" s="269"/>
      <c r="MDI162" s="269"/>
      <c r="MDJ162" s="269"/>
      <c r="MDK162" s="269"/>
      <c r="MDL162" s="269"/>
      <c r="MDM162" s="269"/>
      <c r="MDN162" s="269"/>
      <c r="MDO162" s="269"/>
      <c r="MDP162" s="269"/>
      <c r="MDQ162" s="269"/>
      <c r="MDR162" s="269"/>
      <c r="MDS162" s="269"/>
      <c r="MDT162" s="269"/>
      <c r="MDU162" s="269"/>
      <c r="MDV162" s="269"/>
      <c r="MDW162" s="269"/>
      <c r="MDX162" s="269"/>
      <c r="MDY162" s="269"/>
      <c r="MDZ162" s="269"/>
      <c r="MEA162" s="269"/>
      <c r="MEB162" s="269"/>
      <c r="MEC162" s="269"/>
      <c r="MED162" s="269"/>
      <c r="MEE162" s="269"/>
      <c r="MEF162" s="269"/>
      <c r="MEG162" s="269"/>
      <c r="MEH162" s="269"/>
      <c r="MEI162" s="269"/>
      <c r="MEJ162" s="269"/>
      <c r="MEK162" s="269"/>
      <c r="MEL162" s="269"/>
      <c r="MEM162" s="269"/>
      <c r="MEN162" s="269"/>
      <c r="MEO162" s="269"/>
      <c r="MEP162" s="269"/>
      <c r="MEQ162" s="269"/>
      <c r="MER162" s="269"/>
      <c r="MES162" s="269"/>
      <c r="MET162" s="269"/>
      <c r="MEU162" s="269"/>
      <c r="MEV162" s="269"/>
      <c r="MEW162" s="269"/>
      <c r="MEX162" s="269"/>
      <c r="MEY162" s="269"/>
      <c r="MEZ162" s="269"/>
      <c r="MFA162" s="269"/>
      <c r="MFB162" s="269"/>
      <c r="MFC162" s="269"/>
      <c r="MFD162" s="269"/>
      <c r="MFE162" s="269"/>
      <c r="MFF162" s="269"/>
      <c r="MFG162" s="269"/>
      <c r="MFH162" s="269"/>
      <c r="MFI162" s="269"/>
      <c r="MFJ162" s="269"/>
      <c r="MFK162" s="269"/>
      <c r="MFL162" s="269"/>
      <c r="MFM162" s="269"/>
      <c r="MFN162" s="269"/>
      <c r="MFO162" s="269"/>
      <c r="MFP162" s="269"/>
      <c r="MFQ162" s="269"/>
      <c r="MFR162" s="269"/>
      <c r="MFS162" s="269"/>
      <c r="MFT162" s="269"/>
      <c r="MFU162" s="269"/>
      <c r="MFV162" s="269"/>
      <c r="MFW162" s="269"/>
      <c r="MFX162" s="269"/>
      <c r="MFY162" s="269"/>
      <c r="MFZ162" s="269"/>
      <c r="MGA162" s="269"/>
      <c r="MGB162" s="269"/>
      <c r="MGC162" s="269"/>
      <c r="MGD162" s="269"/>
      <c r="MGE162" s="269"/>
      <c r="MGF162" s="269"/>
      <c r="MGG162" s="269"/>
      <c r="MGH162" s="269"/>
      <c r="MGI162" s="269"/>
      <c r="MGJ162" s="269"/>
      <c r="MGK162" s="269"/>
      <c r="MGL162" s="269"/>
      <c r="MGM162" s="269"/>
      <c r="MGN162" s="269"/>
      <c r="MGO162" s="269"/>
      <c r="MGP162" s="269"/>
      <c r="MGQ162" s="269"/>
      <c r="MGR162" s="269"/>
      <c r="MGS162" s="269"/>
      <c r="MGT162" s="269"/>
      <c r="MGU162" s="269"/>
      <c r="MGV162" s="269"/>
      <c r="MGW162" s="269"/>
      <c r="MGX162" s="269"/>
      <c r="MGY162" s="269"/>
      <c r="MGZ162" s="269"/>
      <c r="MHA162" s="269"/>
      <c r="MHB162" s="269"/>
      <c r="MHC162" s="269"/>
      <c r="MHD162" s="269"/>
      <c r="MHE162" s="269"/>
      <c r="MHF162" s="269"/>
      <c r="MHG162" s="269"/>
      <c r="MHH162" s="269"/>
      <c r="MHI162" s="269"/>
      <c r="MHJ162" s="269"/>
      <c r="MHK162" s="269"/>
      <c r="MHL162" s="269"/>
      <c r="MHM162" s="269"/>
      <c r="MHN162" s="269"/>
      <c r="MHO162" s="269"/>
      <c r="MHP162" s="269"/>
      <c r="MHQ162" s="269"/>
      <c r="MHR162" s="269"/>
      <c r="MHS162" s="269"/>
      <c r="MHT162" s="269"/>
      <c r="MHU162" s="269"/>
      <c r="MHV162" s="269"/>
      <c r="MHW162" s="269"/>
      <c r="MHX162" s="269"/>
      <c r="MHY162" s="269"/>
      <c r="MHZ162" s="269"/>
      <c r="MIA162" s="269"/>
      <c r="MIB162" s="269"/>
      <c r="MIC162" s="269"/>
      <c r="MID162" s="269"/>
      <c r="MIE162" s="269"/>
      <c r="MIF162" s="269"/>
      <c r="MIG162" s="269"/>
      <c r="MIH162" s="269"/>
      <c r="MII162" s="269"/>
      <c r="MIJ162" s="269"/>
      <c r="MIK162" s="269"/>
      <c r="MIL162" s="269"/>
      <c r="MIM162" s="269"/>
      <c r="MIN162" s="269"/>
      <c r="MIO162" s="269"/>
      <c r="MIP162" s="269"/>
      <c r="MIQ162" s="269"/>
      <c r="MIR162" s="269"/>
      <c r="MIS162" s="269"/>
      <c r="MIT162" s="269"/>
      <c r="MIU162" s="269"/>
      <c r="MIV162" s="269"/>
      <c r="MIW162" s="269"/>
      <c r="MIX162" s="269"/>
      <c r="MIY162" s="269"/>
      <c r="MIZ162" s="269"/>
      <c r="MJA162" s="269"/>
      <c r="MJB162" s="269"/>
      <c r="MJC162" s="269"/>
      <c r="MJD162" s="269"/>
      <c r="MJE162" s="269"/>
      <c r="MJF162" s="269"/>
      <c r="MJG162" s="269"/>
      <c r="MJH162" s="269"/>
      <c r="MJI162" s="269"/>
      <c r="MJJ162" s="269"/>
      <c r="MJK162" s="269"/>
      <c r="MJL162" s="269"/>
      <c r="MJM162" s="269"/>
      <c r="MJN162" s="269"/>
      <c r="MJO162" s="269"/>
      <c r="MJP162" s="269"/>
      <c r="MJQ162" s="269"/>
      <c r="MJR162" s="269"/>
      <c r="MJS162" s="269"/>
      <c r="MJT162" s="269"/>
      <c r="MJU162" s="269"/>
      <c r="MJV162" s="269"/>
      <c r="MJW162" s="269"/>
      <c r="MJX162" s="269"/>
      <c r="MJY162" s="269"/>
      <c r="MJZ162" s="269"/>
      <c r="MKA162" s="269"/>
      <c r="MKB162" s="269"/>
      <c r="MKC162" s="269"/>
      <c r="MKD162" s="269"/>
      <c r="MKE162" s="269"/>
      <c r="MKF162" s="269"/>
      <c r="MKG162" s="269"/>
      <c r="MKH162" s="269"/>
      <c r="MKI162" s="269"/>
      <c r="MKJ162" s="269"/>
      <c r="MKK162" s="269"/>
      <c r="MKL162" s="269"/>
      <c r="MKM162" s="269"/>
      <c r="MKN162" s="269"/>
      <c r="MKO162" s="269"/>
      <c r="MKP162" s="269"/>
      <c r="MKQ162" s="269"/>
      <c r="MKR162" s="269"/>
      <c r="MKS162" s="269"/>
      <c r="MKT162" s="269"/>
      <c r="MKU162" s="269"/>
      <c r="MKV162" s="269"/>
      <c r="MKW162" s="269"/>
      <c r="MKX162" s="269"/>
      <c r="MKY162" s="269"/>
      <c r="MKZ162" s="269"/>
      <c r="MLA162" s="269"/>
      <c r="MLB162" s="269"/>
      <c r="MLC162" s="269"/>
      <c r="MLD162" s="269"/>
      <c r="MLE162" s="269"/>
      <c r="MLF162" s="269"/>
      <c r="MLG162" s="269"/>
      <c r="MLH162" s="269"/>
      <c r="MLI162" s="269"/>
      <c r="MLJ162" s="269"/>
      <c r="MLK162" s="269"/>
      <c r="MLL162" s="269"/>
      <c r="MLM162" s="269"/>
      <c r="MLN162" s="269"/>
      <c r="MLO162" s="269"/>
      <c r="MLP162" s="269"/>
      <c r="MLQ162" s="269"/>
      <c r="MLR162" s="269"/>
      <c r="MLS162" s="269"/>
      <c r="MLT162" s="269"/>
      <c r="MLU162" s="269"/>
      <c r="MLV162" s="269"/>
      <c r="MLW162" s="269"/>
      <c r="MLX162" s="269"/>
      <c r="MLY162" s="269"/>
      <c r="MLZ162" s="269"/>
      <c r="MMA162" s="269"/>
      <c r="MMB162" s="269"/>
      <c r="MMC162" s="269"/>
      <c r="MMD162" s="269"/>
      <c r="MME162" s="269"/>
      <c r="MMF162" s="269"/>
      <c r="MMG162" s="269"/>
      <c r="MMH162" s="269"/>
      <c r="MMI162" s="269"/>
      <c r="MMJ162" s="269"/>
      <c r="MMK162" s="269"/>
      <c r="MML162" s="269"/>
      <c r="MMM162" s="269"/>
      <c r="MMN162" s="269"/>
      <c r="MMO162" s="269"/>
      <c r="MMP162" s="269"/>
      <c r="MMQ162" s="269"/>
      <c r="MMR162" s="269"/>
      <c r="MMS162" s="269"/>
      <c r="MMT162" s="269"/>
      <c r="MMU162" s="269"/>
      <c r="MMV162" s="269"/>
      <c r="MMW162" s="269"/>
      <c r="MMX162" s="269"/>
      <c r="MMY162" s="269"/>
      <c r="MMZ162" s="269"/>
      <c r="MNA162" s="269"/>
      <c r="MNB162" s="269"/>
      <c r="MNC162" s="269"/>
      <c r="MND162" s="269"/>
      <c r="MNE162" s="269"/>
      <c r="MNF162" s="269"/>
      <c r="MNG162" s="269"/>
      <c r="MNH162" s="269"/>
      <c r="MNI162" s="269"/>
      <c r="MNJ162" s="269"/>
      <c r="MNK162" s="269"/>
      <c r="MNL162" s="269"/>
      <c r="MNM162" s="269"/>
      <c r="MNN162" s="269"/>
      <c r="MNO162" s="269"/>
      <c r="MNP162" s="269"/>
      <c r="MNQ162" s="269"/>
      <c r="MNR162" s="269"/>
      <c r="MNS162" s="269"/>
      <c r="MNT162" s="269"/>
      <c r="MNU162" s="269"/>
      <c r="MNV162" s="269"/>
      <c r="MNW162" s="269"/>
      <c r="MNX162" s="269"/>
      <c r="MNY162" s="269"/>
      <c r="MNZ162" s="269"/>
      <c r="MOA162" s="269"/>
      <c r="MOB162" s="269"/>
      <c r="MOC162" s="269"/>
      <c r="MOD162" s="269"/>
      <c r="MOE162" s="269"/>
      <c r="MOF162" s="269"/>
      <c r="MOG162" s="269"/>
      <c r="MOH162" s="269"/>
      <c r="MOI162" s="269"/>
      <c r="MOJ162" s="269"/>
      <c r="MOK162" s="269"/>
      <c r="MOL162" s="269"/>
      <c r="MOM162" s="269"/>
      <c r="MON162" s="269"/>
      <c r="MOO162" s="269"/>
      <c r="MOP162" s="269"/>
      <c r="MOQ162" s="269"/>
      <c r="MOR162" s="269"/>
      <c r="MOS162" s="269"/>
      <c r="MOT162" s="269"/>
      <c r="MOU162" s="269"/>
      <c r="MOV162" s="269"/>
      <c r="MOW162" s="269"/>
      <c r="MOX162" s="269"/>
      <c r="MOY162" s="269"/>
      <c r="MOZ162" s="269"/>
      <c r="MPA162" s="269"/>
      <c r="MPB162" s="269"/>
      <c r="MPC162" s="269"/>
      <c r="MPD162" s="269"/>
      <c r="MPE162" s="269"/>
      <c r="MPF162" s="269"/>
      <c r="MPG162" s="269"/>
      <c r="MPH162" s="269"/>
      <c r="MPI162" s="269"/>
      <c r="MPJ162" s="269"/>
      <c r="MPK162" s="269"/>
      <c r="MPL162" s="269"/>
      <c r="MPM162" s="269"/>
      <c r="MPN162" s="269"/>
      <c r="MPO162" s="269"/>
      <c r="MPP162" s="269"/>
      <c r="MPQ162" s="269"/>
      <c r="MPR162" s="269"/>
      <c r="MPS162" s="269"/>
      <c r="MPT162" s="269"/>
      <c r="MPU162" s="269"/>
      <c r="MPV162" s="269"/>
      <c r="MPW162" s="269"/>
      <c r="MPX162" s="269"/>
      <c r="MPY162" s="269"/>
      <c r="MPZ162" s="269"/>
      <c r="MQA162" s="269"/>
      <c r="MQB162" s="269"/>
      <c r="MQC162" s="269"/>
      <c r="MQD162" s="269"/>
      <c r="MQE162" s="269"/>
      <c r="MQF162" s="269"/>
      <c r="MQG162" s="269"/>
      <c r="MQH162" s="269"/>
      <c r="MQI162" s="269"/>
      <c r="MQJ162" s="269"/>
      <c r="MQK162" s="269"/>
      <c r="MQL162" s="269"/>
      <c r="MQM162" s="269"/>
      <c r="MQN162" s="269"/>
      <c r="MQO162" s="269"/>
      <c r="MQP162" s="269"/>
      <c r="MQQ162" s="269"/>
      <c r="MQR162" s="269"/>
      <c r="MQS162" s="269"/>
      <c r="MQT162" s="269"/>
      <c r="MQU162" s="269"/>
      <c r="MQV162" s="269"/>
      <c r="MQW162" s="269"/>
      <c r="MQX162" s="269"/>
      <c r="MQY162" s="269"/>
      <c r="MQZ162" s="269"/>
      <c r="MRA162" s="269"/>
      <c r="MRB162" s="269"/>
      <c r="MRC162" s="269"/>
      <c r="MRD162" s="269"/>
      <c r="MRE162" s="269"/>
      <c r="MRF162" s="269"/>
      <c r="MRG162" s="269"/>
      <c r="MRH162" s="269"/>
      <c r="MRI162" s="269"/>
      <c r="MRJ162" s="269"/>
      <c r="MRK162" s="269"/>
      <c r="MRL162" s="269"/>
      <c r="MRM162" s="269"/>
      <c r="MRN162" s="269"/>
      <c r="MRO162" s="269"/>
      <c r="MRP162" s="269"/>
      <c r="MRQ162" s="269"/>
      <c r="MRR162" s="269"/>
      <c r="MRS162" s="269"/>
      <c r="MRT162" s="269"/>
      <c r="MRU162" s="269"/>
      <c r="MRV162" s="269"/>
      <c r="MRW162" s="269"/>
      <c r="MRX162" s="269"/>
      <c r="MRY162" s="269"/>
      <c r="MRZ162" s="269"/>
      <c r="MSA162" s="269"/>
      <c r="MSB162" s="269"/>
      <c r="MSC162" s="269"/>
      <c r="MSD162" s="269"/>
      <c r="MSE162" s="269"/>
      <c r="MSF162" s="269"/>
      <c r="MSG162" s="269"/>
      <c r="MSH162" s="269"/>
      <c r="MSI162" s="269"/>
      <c r="MSJ162" s="269"/>
      <c r="MSK162" s="269"/>
      <c r="MSL162" s="269"/>
      <c r="MSM162" s="269"/>
      <c r="MSN162" s="269"/>
      <c r="MSO162" s="269"/>
      <c r="MSP162" s="269"/>
      <c r="MSQ162" s="269"/>
      <c r="MSR162" s="269"/>
      <c r="MSS162" s="269"/>
      <c r="MST162" s="269"/>
      <c r="MSU162" s="269"/>
      <c r="MSV162" s="269"/>
      <c r="MSW162" s="269"/>
      <c r="MSX162" s="269"/>
      <c r="MSY162" s="269"/>
      <c r="MSZ162" s="269"/>
      <c r="MTA162" s="269"/>
      <c r="MTB162" s="269"/>
      <c r="MTC162" s="269"/>
      <c r="MTD162" s="269"/>
      <c r="MTE162" s="269"/>
      <c r="MTF162" s="269"/>
      <c r="MTG162" s="269"/>
      <c r="MTH162" s="269"/>
      <c r="MTI162" s="269"/>
      <c r="MTJ162" s="269"/>
      <c r="MTK162" s="269"/>
      <c r="MTL162" s="269"/>
      <c r="MTM162" s="269"/>
      <c r="MTN162" s="269"/>
      <c r="MTO162" s="269"/>
      <c r="MTP162" s="269"/>
      <c r="MTQ162" s="269"/>
      <c r="MTR162" s="269"/>
      <c r="MTS162" s="269"/>
      <c r="MTT162" s="269"/>
      <c r="MTU162" s="269"/>
      <c r="MTV162" s="269"/>
      <c r="MTW162" s="269"/>
      <c r="MTX162" s="269"/>
      <c r="MTY162" s="269"/>
      <c r="MTZ162" s="269"/>
      <c r="MUA162" s="269"/>
      <c r="MUB162" s="269"/>
      <c r="MUC162" s="269"/>
      <c r="MUD162" s="269"/>
      <c r="MUE162" s="269"/>
      <c r="MUF162" s="269"/>
      <c r="MUG162" s="269"/>
      <c r="MUH162" s="269"/>
      <c r="MUI162" s="269"/>
      <c r="MUJ162" s="269"/>
      <c r="MUK162" s="269"/>
      <c r="MUL162" s="269"/>
      <c r="MUM162" s="269"/>
      <c r="MUN162" s="269"/>
      <c r="MUO162" s="269"/>
      <c r="MUP162" s="269"/>
      <c r="MUQ162" s="269"/>
      <c r="MUR162" s="269"/>
      <c r="MUS162" s="269"/>
      <c r="MUT162" s="269"/>
      <c r="MUU162" s="269"/>
      <c r="MUV162" s="269"/>
      <c r="MUW162" s="269"/>
      <c r="MUX162" s="269"/>
      <c r="MUY162" s="269"/>
      <c r="MUZ162" s="269"/>
      <c r="MVA162" s="269"/>
      <c r="MVB162" s="269"/>
      <c r="MVC162" s="269"/>
      <c r="MVD162" s="269"/>
      <c r="MVE162" s="269"/>
      <c r="MVF162" s="269"/>
      <c r="MVG162" s="269"/>
      <c r="MVH162" s="269"/>
      <c r="MVI162" s="269"/>
      <c r="MVJ162" s="269"/>
      <c r="MVK162" s="269"/>
      <c r="MVL162" s="269"/>
      <c r="MVM162" s="269"/>
      <c r="MVN162" s="269"/>
      <c r="MVO162" s="269"/>
      <c r="MVP162" s="269"/>
      <c r="MVQ162" s="269"/>
      <c r="MVR162" s="269"/>
      <c r="MVS162" s="269"/>
      <c r="MVT162" s="269"/>
      <c r="MVU162" s="269"/>
      <c r="MVV162" s="269"/>
      <c r="MVW162" s="269"/>
      <c r="MVX162" s="269"/>
      <c r="MVY162" s="269"/>
      <c r="MVZ162" s="269"/>
      <c r="MWA162" s="269"/>
      <c r="MWB162" s="269"/>
      <c r="MWC162" s="269"/>
      <c r="MWD162" s="269"/>
      <c r="MWE162" s="269"/>
      <c r="MWF162" s="269"/>
      <c r="MWG162" s="269"/>
      <c r="MWH162" s="269"/>
      <c r="MWI162" s="269"/>
      <c r="MWJ162" s="269"/>
      <c r="MWK162" s="269"/>
      <c r="MWL162" s="269"/>
      <c r="MWM162" s="269"/>
      <c r="MWN162" s="269"/>
      <c r="MWO162" s="269"/>
      <c r="MWP162" s="269"/>
      <c r="MWQ162" s="269"/>
      <c r="MWR162" s="269"/>
      <c r="MWS162" s="269"/>
      <c r="MWT162" s="269"/>
      <c r="MWU162" s="269"/>
      <c r="MWV162" s="269"/>
      <c r="MWW162" s="269"/>
      <c r="MWX162" s="269"/>
      <c r="MWY162" s="269"/>
      <c r="MWZ162" s="269"/>
      <c r="MXA162" s="269"/>
      <c r="MXB162" s="269"/>
      <c r="MXC162" s="269"/>
      <c r="MXD162" s="269"/>
      <c r="MXE162" s="269"/>
      <c r="MXF162" s="269"/>
      <c r="MXG162" s="269"/>
      <c r="MXH162" s="269"/>
      <c r="MXI162" s="269"/>
      <c r="MXJ162" s="269"/>
      <c r="MXK162" s="269"/>
      <c r="MXL162" s="269"/>
      <c r="MXM162" s="269"/>
      <c r="MXN162" s="269"/>
      <c r="MXO162" s="269"/>
      <c r="MXP162" s="269"/>
      <c r="MXQ162" s="269"/>
      <c r="MXR162" s="269"/>
      <c r="MXS162" s="269"/>
      <c r="MXT162" s="269"/>
      <c r="MXU162" s="269"/>
      <c r="MXV162" s="269"/>
      <c r="MXW162" s="269"/>
      <c r="MXX162" s="269"/>
      <c r="MXY162" s="269"/>
      <c r="MXZ162" s="269"/>
      <c r="MYA162" s="269"/>
      <c r="MYB162" s="269"/>
      <c r="MYC162" s="269"/>
      <c r="MYD162" s="269"/>
      <c r="MYE162" s="269"/>
      <c r="MYF162" s="269"/>
      <c r="MYG162" s="269"/>
      <c r="MYH162" s="269"/>
      <c r="MYI162" s="269"/>
      <c r="MYJ162" s="269"/>
      <c r="MYK162" s="269"/>
      <c r="MYL162" s="269"/>
      <c r="MYM162" s="269"/>
      <c r="MYN162" s="269"/>
      <c r="MYO162" s="269"/>
      <c r="MYP162" s="269"/>
      <c r="MYQ162" s="269"/>
      <c r="MYR162" s="269"/>
      <c r="MYS162" s="269"/>
      <c r="MYT162" s="269"/>
      <c r="MYU162" s="269"/>
      <c r="MYV162" s="269"/>
      <c r="MYW162" s="269"/>
      <c r="MYX162" s="269"/>
      <c r="MYY162" s="269"/>
      <c r="MYZ162" s="269"/>
      <c r="MZA162" s="269"/>
      <c r="MZB162" s="269"/>
      <c r="MZC162" s="269"/>
      <c r="MZD162" s="269"/>
      <c r="MZE162" s="269"/>
      <c r="MZF162" s="269"/>
      <c r="MZG162" s="269"/>
      <c r="MZH162" s="269"/>
      <c r="MZI162" s="269"/>
      <c r="MZJ162" s="269"/>
      <c r="MZK162" s="269"/>
      <c r="MZL162" s="269"/>
      <c r="MZM162" s="269"/>
      <c r="MZN162" s="269"/>
      <c r="MZO162" s="269"/>
      <c r="MZP162" s="269"/>
      <c r="MZQ162" s="269"/>
      <c r="MZR162" s="269"/>
      <c r="MZS162" s="269"/>
      <c r="MZT162" s="269"/>
      <c r="MZU162" s="269"/>
      <c r="MZV162" s="269"/>
      <c r="MZW162" s="269"/>
      <c r="MZX162" s="269"/>
      <c r="MZY162" s="269"/>
      <c r="MZZ162" s="269"/>
      <c r="NAA162" s="269"/>
      <c r="NAB162" s="269"/>
      <c r="NAC162" s="269"/>
      <c r="NAD162" s="269"/>
      <c r="NAE162" s="269"/>
      <c r="NAF162" s="269"/>
      <c r="NAG162" s="269"/>
      <c r="NAH162" s="269"/>
      <c r="NAI162" s="269"/>
      <c r="NAJ162" s="269"/>
      <c r="NAK162" s="269"/>
      <c r="NAL162" s="269"/>
      <c r="NAM162" s="269"/>
      <c r="NAN162" s="269"/>
      <c r="NAO162" s="269"/>
      <c r="NAP162" s="269"/>
      <c r="NAQ162" s="269"/>
      <c r="NAR162" s="269"/>
      <c r="NAS162" s="269"/>
      <c r="NAT162" s="269"/>
      <c r="NAU162" s="269"/>
      <c r="NAV162" s="269"/>
      <c r="NAW162" s="269"/>
      <c r="NAX162" s="269"/>
      <c r="NAY162" s="269"/>
      <c r="NAZ162" s="269"/>
      <c r="NBA162" s="269"/>
      <c r="NBB162" s="269"/>
      <c r="NBC162" s="269"/>
      <c r="NBD162" s="269"/>
      <c r="NBE162" s="269"/>
      <c r="NBF162" s="269"/>
      <c r="NBG162" s="269"/>
      <c r="NBH162" s="269"/>
      <c r="NBI162" s="269"/>
      <c r="NBJ162" s="269"/>
      <c r="NBK162" s="269"/>
      <c r="NBL162" s="269"/>
      <c r="NBM162" s="269"/>
      <c r="NBN162" s="269"/>
      <c r="NBO162" s="269"/>
      <c r="NBP162" s="269"/>
      <c r="NBQ162" s="269"/>
      <c r="NBR162" s="269"/>
      <c r="NBS162" s="269"/>
      <c r="NBT162" s="269"/>
      <c r="NBU162" s="269"/>
      <c r="NBV162" s="269"/>
      <c r="NBW162" s="269"/>
      <c r="NBX162" s="269"/>
      <c r="NBY162" s="269"/>
      <c r="NBZ162" s="269"/>
      <c r="NCA162" s="269"/>
      <c r="NCB162" s="269"/>
      <c r="NCC162" s="269"/>
      <c r="NCD162" s="269"/>
      <c r="NCE162" s="269"/>
      <c r="NCF162" s="269"/>
      <c r="NCG162" s="269"/>
      <c r="NCH162" s="269"/>
      <c r="NCI162" s="269"/>
      <c r="NCJ162" s="269"/>
      <c r="NCK162" s="269"/>
      <c r="NCL162" s="269"/>
      <c r="NCM162" s="269"/>
      <c r="NCN162" s="269"/>
      <c r="NCO162" s="269"/>
      <c r="NCP162" s="269"/>
      <c r="NCQ162" s="269"/>
      <c r="NCR162" s="269"/>
      <c r="NCS162" s="269"/>
      <c r="NCT162" s="269"/>
      <c r="NCU162" s="269"/>
      <c r="NCV162" s="269"/>
      <c r="NCW162" s="269"/>
      <c r="NCX162" s="269"/>
      <c r="NCY162" s="269"/>
      <c r="NCZ162" s="269"/>
      <c r="NDA162" s="269"/>
      <c r="NDB162" s="269"/>
      <c r="NDC162" s="269"/>
      <c r="NDD162" s="269"/>
      <c r="NDE162" s="269"/>
      <c r="NDF162" s="269"/>
      <c r="NDG162" s="269"/>
      <c r="NDH162" s="269"/>
      <c r="NDI162" s="269"/>
      <c r="NDJ162" s="269"/>
      <c r="NDK162" s="269"/>
      <c r="NDL162" s="269"/>
      <c r="NDM162" s="269"/>
      <c r="NDN162" s="269"/>
      <c r="NDO162" s="269"/>
      <c r="NDP162" s="269"/>
      <c r="NDQ162" s="269"/>
      <c r="NDR162" s="269"/>
      <c r="NDS162" s="269"/>
      <c r="NDT162" s="269"/>
      <c r="NDU162" s="269"/>
      <c r="NDV162" s="269"/>
      <c r="NDW162" s="269"/>
      <c r="NDX162" s="269"/>
      <c r="NDY162" s="269"/>
      <c r="NDZ162" s="269"/>
      <c r="NEA162" s="269"/>
      <c r="NEB162" s="269"/>
      <c r="NEC162" s="269"/>
      <c r="NED162" s="269"/>
      <c r="NEE162" s="269"/>
      <c r="NEF162" s="269"/>
      <c r="NEG162" s="269"/>
      <c r="NEH162" s="269"/>
      <c r="NEI162" s="269"/>
      <c r="NEJ162" s="269"/>
      <c r="NEK162" s="269"/>
      <c r="NEL162" s="269"/>
      <c r="NEM162" s="269"/>
      <c r="NEN162" s="269"/>
      <c r="NEO162" s="269"/>
      <c r="NEP162" s="269"/>
      <c r="NEQ162" s="269"/>
      <c r="NER162" s="269"/>
      <c r="NES162" s="269"/>
      <c r="NET162" s="269"/>
      <c r="NEU162" s="269"/>
      <c r="NEV162" s="269"/>
      <c r="NEW162" s="269"/>
      <c r="NEX162" s="269"/>
      <c r="NEY162" s="269"/>
      <c r="NEZ162" s="269"/>
      <c r="NFA162" s="269"/>
      <c r="NFB162" s="269"/>
      <c r="NFC162" s="269"/>
      <c r="NFD162" s="269"/>
      <c r="NFE162" s="269"/>
      <c r="NFF162" s="269"/>
      <c r="NFG162" s="269"/>
      <c r="NFH162" s="269"/>
      <c r="NFI162" s="269"/>
      <c r="NFJ162" s="269"/>
      <c r="NFK162" s="269"/>
      <c r="NFL162" s="269"/>
      <c r="NFM162" s="269"/>
      <c r="NFN162" s="269"/>
      <c r="NFO162" s="269"/>
      <c r="NFP162" s="269"/>
      <c r="NFQ162" s="269"/>
      <c r="NFR162" s="269"/>
      <c r="NFS162" s="269"/>
      <c r="NFT162" s="269"/>
      <c r="NFU162" s="269"/>
      <c r="NFV162" s="269"/>
      <c r="NFW162" s="269"/>
      <c r="NFX162" s="269"/>
      <c r="NFY162" s="269"/>
      <c r="NFZ162" s="269"/>
      <c r="NGA162" s="269"/>
      <c r="NGB162" s="269"/>
      <c r="NGC162" s="269"/>
      <c r="NGD162" s="269"/>
      <c r="NGE162" s="269"/>
      <c r="NGF162" s="269"/>
      <c r="NGG162" s="269"/>
      <c r="NGH162" s="269"/>
      <c r="NGI162" s="269"/>
      <c r="NGJ162" s="269"/>
      <c r="NGK162" s="269"/>
      <c r="NGL162" s="269"/>
      <c r="NGM162" s="269"/>
      <c r="NGN162" s="269"/>
      <c r="NGO162" s="269"/>
      <c r="NGP162" s="269"/>
      <c r="NGQ162" s="269"/>
      <c r="NGR162" s="269"/>
      <c r="NGS162" s="269"/>
      <c r="NGT162" s="269"/>
      <c r="NGU162" s="269"/>
      <c r="NGV162" s="269"/>
      <c r="NGW162" s="269"/>
      <c r="NGX162" s="269"/>
      <c r="NGY162" s="269"/>
      <c r="NGZ162" s="269"/>
      <c r="NHA162" s="269"/>
      <c r="NHB162" s="269"/>
      <c r="NHC162" s="269"/>
      <c r="NHD162" s="269"/>
      <c r="NHE162" s="269"/>
      <c r="NHF162" s="269"/>
      <c r="NHG162" s="269"/>
      <c r="NHH162" s="269"/>
      <c r="NHI162" s="269"/>
      <c r="NHJ162" s="269"/>
      <c r="NHK162" s="269"/>
      <c r="NHL162" s="269"/>
      <c r="NHM162" s="269"/>
      <c r="NHN162" s="269"/>
      <c r="NHO162" s="269"/>
      <c r="NHP162" s="269"/>
      <c r="NHQ162" s="269"/>
      <c r="NHR162" s="269"/>
      <c r="NHS162" s="269"/>
      <c r="NHT162" s="269"/>
      <c r="NHU162" s="269"/>
      <c r="NHV162" s="269"/>
      <c r="NHW162" s="269"/>
      <c r="NHX162" s="269"/>
      <c r="NHY162" s="269"/>
      <c r="NHZ162" s="269"/>
      <c r="NIA162" s="269"/>
      <c r="NIB162" s="269"/>
      <c r="NIC162" s="269"/>
      <c r="NID162" s="269"/>
      <c r="NIE162" s="269"/>
      <c r="NIF162" s="269"/>
      <c r="NIG162" s="269"/>
      <c r="NIH162" s="269"/>
      <c r="NII162" s="269"/>
      <c r="NIJ162" s="269"/>
      <c r="NIK162" s="269"/>
      <c r="NIL162" s="269"/>
      <c r="NIM162" s="269"/>
      <c r="NIN162" s="269"/>
      <c r="NIO162" s="269"/>
      <c r="NIP162" s="269"/>
      <c r="NIQ162" s="269"/>
      <c r="NIR162" s="269"/>
      <c r="NIS162" s="269"/>
      <c r="NIT162" s="269"/>
      <c r="NIU162" s="269"/>
      <c r="NIV162" s="269"/>
      <c r="NIW162" s="269"/>
      <c r="NIX162" s="269"/>
      <c r="NIY162" s="269"/>
      <c r="NIZ162" s="269"/>
      <c r="NJA162" s="269"/>
      <c r="NJB162" s="269"/>
      <c r="NJC162" s="269"/>
      <c r="NJD162" s="269"/>
      <c r="NJE162" s="269"/>
      <c r="NJF162" s="269"/>
      <c r="NJG162" s="269"/>
      <c r="NJH162" s="269"/>
      <c r="NJI162" s="269"/>
      <c r="NJJ162" s="269"/>
      <c r="NJK162" s="269"/>
      <c r="NJL162" s="269"/>
      <c r="NJM162" s="269"/>
      <c r="NJN162" s="269"/>
      <c r="NJO162" s="269"/>
      <c r="NJP162" s="269"/>
      <c r="NJQ162" s="269"/>
      <c r="NJR162" s="269"/>
      <c r="NJS162" s="269"/>
      <c r="NJT162" s="269"/>
      <c r="NJU162" s="269"/>
      <c r="NJV162" s="269"/>
      <c r="NJW162" s="269"/>
      <c r="NJX162" s="269"/>
      <c r="NJY162" s="269"/>
      <c r="NJZ162" s="269"/>
      <c r="NKA162" s="269"/>
      <c r="NKB162" s="269"/>
      <c r="NKC162" s="269"/>
      <c r="NKD162" s="269"/>
      <c r="NKE162" s="269"/>
      <c r="NKF162" s="269"/>
      <c r="NKG162" s="269"/>
      <c r="NKH162" s="269"/>
      <c r="NKI162" s="269"/>
      <c r="NKJ162" s="269"/>
      <c r="NKK162" s="269"/>
      <c r="NKL162" s="269"/>
      <c r="NKM162" s="269"/>
      <c r="NKN162" s="269"/>
      <c r="NKO162" s="269"/>
      <c r="NKP162" s="269"/>
      <c r="NKQ162" s="269"/>
      <c r="NKR162" s="269"/>
      <c r="NKS162" s="269"/>
      <c r="NKT162" s="269"/>
      <c r="NKU162" s="269"/>
      <c r="NKV162" s="269"/>
      <c r="NKW162" s="269"/>
      <c r="NKX162" s="269"/>
      <c r="NKY162" s="269"/>
      <c r="NKZ162" s="269"/>
      <c r="NLA162" s="269"/>
      <c r="NLB162" s="269"/>
      <c r="NLC162" s="269"/>
      <c r="NLD162" s="269"/>
      <c r="NLE162" s="269"/>
      <c r="NLF162" s="269"/>
      <c r="NLG162" s="269"/>
      <c r="NLH162" s="269"/>
      <c r="NLI162" s="269"/>
      <c r="NLJ162" s="269"/>
      <c r="NLK162" s="269"/>
      <c r="NLL162" s="269"/>
      <c r="NLM162" s="269"/>
      <c r="NLN162" s="269"/>
      <c r="NLO162" s="269"/>
      <c r="NLP162" s="269"/>
      <c r="NLQ162" s="269"/>
      <c r="NLR162" s="269"/>
      <c r="NLS162" s="269"/>
      <c r="NLT162" s="269"/>
      <c r="NLU162" s="269"/>
      <c r="NLV162" s="269"/>
      <c r="NLW162" s="269"/>
      <c r="NLX162" s="269"/>
      <c r="NLY162" s="269"/>
      <c r="NLZ162" s="269"/>
      <c r="NMA162" s="269"/>
      <c r="NMB162" s="269"/>
      <c r="NMC162" s="269"/>
      <c r="NMD162" s="269"/>
      <c r="NME162" s="269"/>
      <c r="NMF162" s="269"/>
      <c r="NMG162" s="269"/>
      <c r="NMH162" s="269"/>
      <c r="NMI162" s="269"/>
      <c r="NMJ162" s="269"/>
      <c r="NMK162" s="269"/>
      <c r="NML162" s="269"/>
      <c r="NMM162" s="269"/>
      <c r="NMN162" s="269"/>
      <c r="NMO162" s="269"/>
      <c r="NMP162" s="269"/>
      <c r="NMQ162" s="269"/>
      <c r="NMR162" s="269"/>
      <c r="NMS162" s="269"/>
      <c r="NMT162" s="269"/>
      <c r="NMU162" s="269"/>
      <c r="NMV162" s="269"/>
      <c r="NMW162" s="269"/>
      <c r="NMX162" s="269"/>
      <c r="NMY162" s="269"/>
      <c r="NMZ162" s="269"/>
      <c r="NNA162" s="269"/>
      <c r="NNB162" s="269"/>
      <c r="NNC162" s="269"/>
      <c r="NND162" s="269"/>
      <c r="NNE162" s="269"/>
      <c r="NNF162" s="269"/>
      <c r="NNG162" s="269"/>
      <c r="NNH162" s="269"/>
      <c r="NNI162" s="269"/>
      <c r="NNJ162" s="269"/>
      <c r="NNK162" s="269"/>
      <c r="NNL162" s="269"/>
      <c r="NNM162" s="269"/>
      <c r="NNN162" s="269"/>
      <c r="NNO162" s="269"/>
      <c r="NNP162" s="269"/>
      <c r="NNQ162" s="269"/>
      <c r="NNR162" s="269"/>
      <c r="NNS162" s="269"/>
      <c r="NNT162" s="269"/>
      <c r="NNU162" s="269"/>
      <c r="NNV162" s="269"/>
      <c r="NNW162" s="269"/>
      <c r="NNX162" s="269"/>
      <c r="NNY162" s="269"/>
      <c r="NNZ162" s="269"/>
      <c r="NOA162" s="269"/>
      <c r="NOB162" s="269"/>
      <c r="NOC162" s="269"/>
      <c r="NOD162" s="269"/>
      <c r="NOE162" s="269"/>
      <c r="NOF162" s="269"/>
      <c r="NOG162" s="269"/>
      <c r="NOH162" s="269"/>
      <c r="NOI162" s="269"/>
      <c r="NOJ162" s="269"/>
      <c r="NOK162" s="269"/>
      <c r="NOL162" s="269"/>
      <c r="NOM162" s="269"/>
      <c r="NON162" s="269"/>
      <c r="NOO162" s="269"/>
      <c r="NOP162" s="269"/>
      <c r="NOQ162" s="269"/>
      <c r="NOR162" s="269"/>
      <c r="NOS162" s="269"/>
      <c r="NOT162" s="269"/>
      <c r="NOU162" s="269"/>
      <c r="NOV162" s="269"/>
      <c r="NOW162" s="269"/>
      <c r="NOX162" s="269"/>
      <c r="NOY162" s="269"/>
      <c r="NOZ162" s="269"/>
      <c r="NPA162" s="269"/>
      <c r="NPB162" s="269"/>
      <c r="NPC162" s="269"/>
      <c r="NPD162" s="269"/>
      <c r="NPE162" s="269"/>
      <c r="NPF162" s="269"/>
      <c r="NPG162" s="269"/>
      <c r="NPH162" s="269"/>
      <c r="NPI162" s="269"/>
      <c r="NPJ162" s="269"/>
      <c r="NPK162" s="269"/>
      <c r="NPL162" s="269"/>
      <c r="NPM162" s="269"/>
      <c r="NPN162" s="269"/>
      <c r="NPO162" s="269"/>
      <c r="NPP162" s="269"/>
      <c r="NPQ162" s="269"/>
      <c r="NPR162" s="269"/>
      <c r="NPS162" s="269"/>
      <c r="NPT162" s="269"/>
      <c r="NPU162" s="269"/>
      <c r="NPV162" s="269"/>
      <c r="NPW162" s="269"/>
      <c r="NPX162" s="269"/>
      <c r="NPY162" s="269"/>
      <c r="NPZ162" s="269"/>
      <c r="NQA162" s="269"/>
      <c r="NQB162" s="269"/>
      <c r="NQC162" s="269"/>
      <c r="NQD162" s="269"/>
      <c r="NQE162" s="269"/>
      <c r="NQF162" s="269"/>
      <c r="NQG162" s="269"/>
      <c r="NQH162" s="269"/>
      <c r="NQI162" s="269"/>
      <c r="NQJ162" s="269"/>
      <c r="NQK162" s="269"/>
      <c r="NQL162" s="269"/>
      <c r="NQM162" s="269"/>
      <c r="NQN162" s="269"/>
      <c r="NQO162" s="269"/>
      <c r="NQP162" s="269"/>
      <c r="NQQ162" s="269"/>
      <c r="NQR162" s="269"/>
      <c r="NQS162" s="269"/>
      <c r="NQT162" s="269"/>
      <c r="NQU162" s="269"/>
      <c r="NQV162" s="269"/>
      <c r="NQW162" s="269"/>
      <c r="NQX162" s="269"/>
      <c r="NQY162" s="269"/>
      <c r="NQZ162" s="269"/>
      <c r="NRA162" s="269"/>
      <c r="NRB162" s="269"/>
      <c r="NRC162" s="269"/>
      <c r="NRD162" s="269"/>
      <c r="NRE162" s="269"/>
      <c r="NRF162" s="269"/>
      <c r="NRG162" s="269"/>
      <c r="NRH162" s="269"/>
      <c r="NRI162" s="269"/>
      <c r="NRJ162" s="269"/>
      <c r="NRK162" s="269"/>
      <c r="NRL162" s="269"/>
      <c r="NRM162" s="269"/>
      <c r="NRN162" s="269"/>
      <c r="NRO162" s="269"/>
      <c r="NRP162" s="269"/>
      <c r="NRQ162" s="269"/>
      <c r="NRR162" s="269"/>
      <c r="NRS162" s="269"/>
      <c r="NRT162" s="269"/>
      <c r="NRU162" s="269"/>
      <c r="NRV162" s="269"/>
      <c r="NRW162" s="269"/>
      <c r="NRX162" s="269"/>
      <c r="NRY162" s="269"/>
      <c r="NRZ162" s="269"/>
      <c r="NSA162" s="269"/>
      <c r="NSB162" s="269"/>
      <c r="NSC162" s="269"/>
      <c r="NSD162" s="269"/>
      <c r="NSE162" s="269"/>
      <c r="NSF162" s="269"/>
      <c r="NSG162" s="269"/>
      <c r="NSH162" s="269"/>
      <c r="NSI162" s="269"/>
      <c r="NSJ162" s="269"/>
      <c r="NSK162" s="269"/>
      <c r="NSL162" s="269"/>
      <c r="NSM162" s="269"/>
      <c r="NSN162" s="269"/>
      <c r="NSO162" s="269"/>
      <c r="NSP162" s="269"/>
      <c r="NSQ162" s="269"/>
      <c r="NSR162" s="269"/>
      <c r="NSS162" s="269"/>
      <c r="NST162" s="269"/>
      <c r="NSU162" s="269"/>
      <c r="NSV162" s="269"/>
      <c r="NSW162" s="269"/>
      <c r="NSX162" s="269"/>
      <c r="NSY162" s="269"/>
      <c r="NSZ162" s="269"/>
      <c r="NTA162" s="269"/>
      <c r="NTB162" s="269"/>
      <c r="NTC162" s="269"/>
      <c r="NTD162" s="269"/>
      <c r="NTE162" s="269"/>
      <c r="NTF162" s="269"/>
      <c r="NTG162" s="269"/>
      <c r="NTH162" s="269"/>
      <c r="NTI162" s="269"/>
      <c r="NTJ162" s="269"/>
      <c r="NTK162" s="269"/>
      <c r="NTL162" s="269"/>
      <c r="NTM162" s="269"/>
      <c r="NTN162" s="269"/>
      <c r="NTO162" s="269"/>
      <c r="NTP162" s="269"/>
      <c r="NTQ162" s="269"/>
      <c r="NTR162" s="269"/>
      <c r="NTS162" s="269"/>
      <c r="NTT162" s="269"/>
      <c r="NTU162" s="269"/>
      <c r="NTV162" s="269"/>
      <c r="NTW162" s="269"/>
      <c r="NTX162" s="269"/>
      <c r="NTY162" s="269"/>
      <c r="NTZ162" s="269"/>
      <c r="NUA162" s="269"/>
      <c r="NUB162" s="269"/>
      <c r="NUC162" s="269"/>
      <c r="NUD162" s="269"/>
      <c r="NUE162" s="269"/>
      <c r="NUF162" s="269"/>
      <c r="NUG162" s="269"/>
      <c r="NUH162" s="269"/>
      <c r="NUI162" s="269"/>
      <c r="NUJ162" s="269"/>
      <c r="NUK162" s="269"/>
      <c r="NUL162" s="269"/>
      <c r="NUM162" s="269"/>
      <c r="NUN162" s="269"/>
      <c r="NUO162" s="269"/>
      <c r="NUP162" s="269"/>
      <c r="NUQ162" s="269"/>
      <c r="NUR162" s="269"/>
      <c r="NUS162" s="269"/>
      <c r="NUT162" s="269"/>
      <c r="NUU162" s="269"/>
      <c r="NUV162" s="269"/>
      <c r="NUW162" s="269"/>
      <c r="NUX162" s="269"/>
      <c r="NUY162" s="269"/>
      <c r="NUZ162" s="269"/>
      <c r="NVA162" s="269"/>
      <c r="NVB162" s="269"/>
      <c r="NVC162" s="269"/>
      <c r="NVD162" s="269"/>
      <c r="NVE162" s="269"/>
      <c r="NVF162" s="269"/>
      <c r="NVG162" s="269"/>
      <c r="NVH162" s="269"/>
      <c r="NVI162" s="269"/>
      <c r="NVJ162" s="269"/>
      <c r="NVK162" s="269"/>
      <c r="NVL162" s="269"/>
      <c r="NVM162" s="269"/>
      <c r="NVN162" s="269"/>
      <c r="NVO162" s="269"/>
      <c r="NVP162" s="269"/>
      <c r="NVQ162" s="269"/>
      <c r="NVR162" s="269"/>
      <c r="NVS162" s="269"/>
      <c r="NVT162" s="269"/>
      <c r="NVU162" s="269"/>
      <c r="NVV162" s="269"/>
      <c r="NVW162" s="269"/>
      <c r="NVX162" s="269"/>
      <c r="NVY162" s="269"/>
      <c r="NVZ162" s="269"/>
      <c r="NWA162" s="269"/>
      <c r="NWB162" s="269"/>
      <c r="NWC162" s="269"/>
      <c r="NWD162" s="269"/>
      <c r="NWE162" s="269"/>
      <c r="NWF162" s="269"/>
      <c r="NWG162" s="269"/>
      <c r="NWH162" s="269"/>
      <c r="NWI162" s="269"/>
      <c r="NWJ162" s="269"/>
      <c r="NWK162" s="269"/>
      <c r="NWL162" s="269"/>
      <c r="NWM162" s="269"/>
      <c r="NWN162" s="269"/>
      <c r="NWO162" s="269"/>
      <c r="NWP162" s="269"/>
      <c r="NWQ162" s="269"/>
      <c r="NWR162" s="269"/>
      <c r="NWS162" s="269"/>
      <c r="NWT162" s="269"/>
      <c r="NWU162" s="269"/>
      <c r="NWV162" s="269"/>
      <c r="NWW162" s="269"/>
      <c r="NWX162" s="269"/>
      <c r="NWY162" s="269"/>
      <c r="NWZ162" s="269"/>
      <c r="NXA162" s="269"/>
      <c r="NXB162" s="269"/>
      <c r="NXC162" s="269"/>
      <c r="NXD162" s="269"/>
      <c r="NXE162" s="269"/>
      <c r="NXF162" s="269"/>
      <c r="NXG162" s="269"/>
      <c r="NXH162" s="269"/>
      <c r="NXI162" s="269"/>
      <c r="NXJ162" s="269"/>
      <c r="NXK162" s="269"/>
      <c r="NXL162" s="269"/>
      <c r="NXM162" s="269"/>
      <c r="NXN162" s="269"/>
      <c r="NXO162" s="269"/>
      <c r="NXP162" s="269"/>
      <c r="NXQ162" s="269"/>
      <c r="NXR162" s="269"/>
      <c r="NXS162" s="269"/>
      <c r="NXT162" s="269"/>
      <c r="NXU162" s="269"/>
      <c r="NXV162" s="269"/>
      <c r="NXW162" s="269"/>
      <c r="NXX162" s="269"/>
      <c r="NXY162" s="269"/>
      <c r="NXZ162" s="269"/>
      <c r="NYA162" s="269"/>
      <c r="NYB162" s="269"/>
      <c r="NYC162" s="269"/>
      <c r="NYD162" s="269"/>
      <c r="NYE162" s="269"/>
      <c r="NYF162" s="269"/>
      <c r="NYG162" s="269"/>
      <c r="NYH162" s="269"/>
      <c r="NYI162" s="269"/>
      <c r="NYJ162" s="269"/>
      <c r="NYK162" s="269"/>
      <c r="NYL162" s="269"/>
      <c r="NYM162" s="269"/>
      <c r="NYN162" s="269"/>
      <c r="NYO162" s="269"/>
      <c r="NYP162" s="269"/>
      <c r="NYQ162" s="269"/>
      <c r="NYR162" s="269"/>
      <c r="NYS162" s="269"/>
      <c r="NYT162" s="269"/>
      <c r="NYU162" s="269"/>
      <c r="NYV162" s="269"/>
      <c r="NYW162" s="269"/>
      <c r="NYX162" s="269"/>
      <c r="NYY162" s="269"/>
      <c r="NYZ162" s="269"/>
      <c r="NZA162" s="269"/>
      <c r="NZB162" s="269"/>
      <c r="NZC162" s="269"/>
      <c r="NZD162" s="269"/>
      <c r="NZE162" s="269"/>
      <c r="NZF162" s="269"/>
      <c r="NZG162" s="269"/>
      <c r="NZH162" s="269"/>
      <c r="NZI162" s="269"/>
      <c r="NZJ162" s="269"/>
      <c r="NZK162" s="269"/>
      <c r="NZL162" s="269"/>
      <c r="NZM162" s="269"/>
      <c r="NZN162" s="269"/>
      <c r="NZO162" s="269"/>
      <c r="NZP162" s="269"/>
      <c r="NZQ162" s="269"/>
      <c r="NZR162" s="269"/>
      <c r="NZS162" s="269"/>
      <c r="NZT162" s="269"/>
      <c r="NZU162" s="269"/>
      <c r="NZV162" s="269"/>
      <c r="NZW162" s="269"/>
      <c r="NZX162" s="269"/>
      <c r="NZY162" s="269"/>
      <c r="NZZ162" s="269"/>
      <c r="OAA162" s="269"/>
      <c r="OAB162" s="269"/>
      <c r="OAC162" s="269"/>
      <c r="OAD162" s="269"/>
      <c r="OAE162" s="269"/>
      <c r="OAF162" s="269"/>
      <c r="OAG162" s="269"/>
      <c r="OAH162" s="269"/>
      <c r="OAI162" s="269"/>
      <c r="OAJ162" s="269"/>
      <c r="OAK162" s="269"/>
      <c r="OAL162" s="269"/>
      <c r="OAM162" s="269"/>
      <c r="OAN162" s="269"/>
      <c r="OAO162" s="269"/>
      <c r="OAP162" s="269"/>
      <c r="OAQ162" s="269"/>
      <c r="OAR162" s="269"/>
      <c r="OAS162" s="269"/>
      <c r="OAT162" s="269"/>
      <c r="OAU162" s="269"/>
      <c r="OAV162" s="269"/>
      <c r="OAW162" s="269"/>
      <c r="OAX162" s="269"/>
      <c r="OAY162" s="269"/>
      <c r="OAZ162" s="269"/>
      <c r="OBA162" s="269"/>
      <c r="OBB162" s="269"/>
      <c r="OBC162" s="269"/>
      <c r="OBD162" s="269"/>
      <c r="OBE162" s="269"/>
      <c r="OBF162" s="269"/>
      <c r="OBG162" s="269"/>
      <c r="OBH162" s="269"/>
      <c r="OBI162" s="269"/>
      <c r="OBJ162" s="269"/>
      <c r="OBK162" s="269"/>
      <c r="OBL162" s="269"/>
      <c r="OBM162" s="269"/>
      <c r="OBN162" s="269"/>
      <c r="OBO162" s="269"/>
      <c r="OBP162" s="269"/>
      <c r="OBQ162" s="269"/>
      <c r="OBR162" s="269"/>
      <c r="OBS162" s="269"/>
      <c r="OBT162" s="269"/>
      <c r="OBU162" s="269"/>
      <c r="OBV162" s="269"/>
      <c r="OBW162" s="269"/>
      <c r="OBX162" s="269"/>
      <c r="OBY162" s="269"/>
      <c r="OBZ162" s="269"/>
      <c r="OCA162" s="269"/>
      <c r="OCB162" s="269"/>
      <c r="OCC162" s="269"/>
      <c r="OCD162" s="269"/>
      <c r="OCE162" s="269"/>
      <c r="OCF162" s="269"/>
      <c r="OCG162" s="269"/>
      <c r="OCH162" s="269"/>
      <c r="OCI162" s="269"/>
      <c r="OCJ162" s="269"/>
      <c r="OCK162" s="269"/>
      <c r="OCL162" s="269"/>
      <c r="OCM162" s="269"/>
      <c r="OCN162" s="269"/>
      <c r="OCO162" s="269"/>
      <c r="OCP162" s="269"/>
      <c r="OCQ162" s="269"/>
      <c r="OCR162" s="269"/>
      <c r="OCS162" s="269"/>
      <c r="OCT162" s="269"/>
      <c r="OCU162" s="269"/>
      <c r="OCV162" s="269"/>
      <c r="OCW162" s="269"/>
      <c r="OCX162" s="269"/>
      <c r="OCY162" s="269"/>
      <c r="OCZ162" s="269"/>
      <c r="ODA162" s="269"/>
      <c r="ODB162" s="269"/>
      <c r="ODC162" s="269"/>
      <c r="ODD162" s="269"/>
      <c r="ODE162" s="269"/>
      <c r="ODF162" s="269"/>
      <c r="ODG162" s="269"/>
      <c r="ODH162" s="269"/>
      <c r="ODI162" s="269"/>
      <c r="ODJ162" s="269"/>
      <c r="ODK162" s="269"/>
      <c r="ODL162" s="269"/>
      <c r="ODM162" s="269"/>
      <c r="ODN162" s="269"/>
      <c r="ODO162" s="269"/>
      <c r="ODP162" s="269"/>
      <c r="ODQ162" s="269"/>
      <c r="ODR162" s="269"/>
      <c r="ODS162" s="269"/>
      <c r="ODT162" s="269"/>
      <c r="ODU162" s="269"/>
      <c r="ODV162" s="269"/>
      <c r="ODW162" s="269"/>
      <c r="ODX162" s="269"/>
      <c r="ODY162" s="269"/>
      <c r="ODZ162" s="269"/>
      <c r="OEA162" s="269"/>
      <c r="OEB162" s="269"/>
      <c r="OEC162" s="269"/>
      <c r="OED162" s="269"/>
      <c r="OEE162" s="269"/>
      <c r="OEF162" s="269"/>
      <c r="OEG162" s="269"/>
      <c r="OEH162" s="269"/>
      <c r="OEI162" s="269"/>
      <c r="OEJ162" s="269"/>
      <c r="OEK162" s="269"/>
      <c r="OEL162" s="269"/>
      <c r="OEM162" s="269"/>
      <c r="OEN162" s="269"/>
      <c r="OEO162" s="269"/>
      <c r="OEP162" s="269"/>
      <c r="OEQ162" s="269"/>
      <c r="OER162" s="269"/>
      <c r="OES162" s="269"/>
      <c r="OET162" s="269"/>
      <c r="OEU162" s="269"/>
      <c r="OEV162" s="269"/>
      <c r="OEW162" s="269"/>
      <c r="OEX162" s="269"/>
      <c r="OEY162" s="269"/>
      <c r="OEZ162" s="269"/>
      <c r="OFA162" s="269"/>
      <c r="OFB162" s="269"/>
      <c r="OFC162" s="269"/>
      <c r="OFD162" s="269"/>
      <c r="OFE162" s="269"/>
      <c r="OFF162" s="269"/>
      <c r="OFG162" s="269"/>
      <c r="OFH162" s="269"/>
      <c r="OFI162" s="269"/>
      <c r="OFJ162" s="269"/>
      <c r="OFK162" s="269"/>
      <c r="OFL162" s="269"/>
      <c r="OFM162" s="269"/>
      <c r="OFN162" s="269"/>
      <c r="OFO162" s="269"/>
      <c r="OFP162" s="269"/>
      <c r="OFQ162" s="269"/>
      <c r="OFR162" s="269"/>
      <c r="OFS162" s="269"/>
      <c r="OFT162" s="269"/>
      <c r="OFU162" s="269"/>
      <c r="OFV162" s="269"/>
      <c r="OFW162" s="269"/>
      <c r="OFX162" s="269"/>
      <c r="OFY162" s="269"/>
      <c r="OFZ162" s="269"/>
      <c r="OGA162" s="269"/>
      <c r="OGB162" s="269"/>
      <c r="OGC162" s="269"/>
      <c r="OGD162" s="269"/>
      <c r="OGE162" s="269"/>
      <c r="OGF162" s="269"/>
      <c r="OGG162" s="269"/>
      <c r="OGH162" s="269"/>
      <c r="OGI162" s="269"/>
      <c r="OGJ162" s="269"/>
      <c r="OGK162" s="269"/>
      <c r="OGL162" s="269"/>
      <c r="OGM162" s="269"/>
      <c r="OGN162" s="269"/>
      <c r="OGO162" s="269"/>
      <c r="OGP162" s="269"/>
      <c r="OGQ162" s="269"/>
      <c r="OGR162" s="269"/>
      <c r="OGS162" s="269"/>
      <c r="OGT162" s="269"/>
      <c r="OGU162" s="269"/>
      <c r="OGV162" s="269"/>
      <c r="OGW162" s="269"/>
      <c r="OGX162" s="269"/>
      <c r="OGY162" s="269"/>
      <c r="OGZ162" s="269"/>
      <c r="OHA162" s="269"/>
      <c r="OHB162" s="269"/>
      <c r="OHC162" s="269"/>
      <c r="OHD162" s="269"/>
      <c r="OHE162" s="269"/>
      <c r="OHF162" s="269"/>
      <c r="OHG162" s="269"/>
      <c r="OHH162" s="269"/>
      <c r="OHI162" s="269"/>
      <c r="OHJ162" s="269"/>
      <c r="OHK162" s="269"/>
      <c r="OHL162" s="269"/>
      <c r="OHM162" s="269"/>
      <c r="OHN162" s="269"/>
      <c r="OHO162" s="269"/>
      <c r="OHP162" s="269"/>
      <c r="OHQ162" s="269"/>
      <c r="OHR162" s="269"/>
      <c r="OHS162" s="269"/>
      <c r="OHT162" s="269"/>
      <c r="OHU162" s="269"/>
      <c r="OHV162" s="269"/>
      <c r="OHW162" s="269"/>
      <c r="OHX162" s="269"/>
      <c r="OHY162" s="269"/>
      <c r="OHZ162" s="269"/>
      <c r="OIA162" s="269"/>
      <c r="OIB162" s="269"/>
      <c r="OIC162" s="269"/>
      <c r="OID162" s="269"/>
      <c r="OIE162" s="269"/>
      <c r="OIF162" s="269"/>
      <c r="OIG162" s="269"/>
      <c r="OIH162" s="269"/>
      <c r="OII162" s="269"/>
      <c r="OIJ162" s="269"/>
      <c r="OIK162" s="269"/>
      <c r="OIL162" s="269"/>
      <c r="OIM162" s="269"/>
      <c r="OIN162" s="269"/>
      <c r="OIO162" s="269"/>
      <c r="OIP162" s="269"/>
      <c r="OIQ162" s="269"/>
      <c r="OIR162" s="269"/>
      <c r="OIS162" s="269"/>
      <c r="OIT162" s="269"/>
      <c r="OIU162" s="269"/>
      <c r="OIV162" s="269"/>
      <c r="OIW162" s="269"/>
      <c r="OIX162" s="269"/>
      <c r="OIY162" s="269"/>
      <c r="OIZ162" s="269"/>
      <c r="OJA162" s="269"/>
      <c r="OJB162" s="269"/>
      <c r="OJC162" s="269"/>
      <c r="OJD162" s="269"/>
      <c r="OJE162" s="269"/>
      <c r="OJF162" s="269"/>
      <c r="OJG162" s="269"/>
      <c r="OJH162" s="269"/>
      <c r="OJI162" s="269"/>
      <c r="OJJ162" s="269"/>
      <c r="OJK162" s="269"/>
      <c r="OJL162" s="269"/>
      <c r="OJM162" s="269"/>
      <c r="OJN162" s="269"/>
      <c r="OJO162" s="269"/>
      <c r="OJP162" s="269"/>
      <c r="OJQ162" s="269"/>
      <c r="OJR162" s="269"/>
      <c r="OJS162" s="269"/>
      <c r="OJT162" s="269"/>
      <c r="OJU162" s="269"/>
      <c r="OJV162" s="269"/>
      <c r="OJW162" s="269"/>
      <c r="OJX162" s="269"/>
      <c r="OJY162" s="269"/>
      <c r="OJZ162" s="269"/>
      <c r="OKA162" s="269"/>
      <c r="OKB162" s="269"/>
      <c r="OKC162" s="269"/>
      <c r="OKD162" s="269"/>
      <c r="OKE162" s="269"/>
      <c r="OKF162" s="269"/>
      <c r="OKG162" s="269"/>
      <c r="OKH162" s="269"/>
      <c r="OKI162" s="269"/>
      <c r="OKJ162" s="269"/>
      <c r="OKK162" s="269"/>
      <c r="OKL162" s="269"/>
      <c r="OKM162" s="269"/>
      <c r="OKN162" s="269"/>
      <c r="OKO162" s="269"/>
      <c r="OKP162" s="269"/>
      <c r="OKQ162" s="269"/>
      <c r="OKR162" s="269"/>
      <c r="OKS162" s="269"/>
      <c r="OKT162" s="269"/>
      <c r="OKU162" s="269"/>
      <c r="OKV162" s="269"/>
      <c r="OKW162" s="269"/>
      <c r="OKX162" s="269"/>
      <c r="OKY162" s="269"/>
      <c r="OKZ162" s="269"/>
      <c r="OLA162" s="269"/>
      <c r="OLB162" s="269"/>
      <c r="OLC162" s="269"/>
      <c r="OLD162" s="269"/>
      <c r="OLE162" s="269"/>
      <c r="OLF162" s="269"/>
      <c r="OLG162" s="269"/>
      <c r="OLH162" s="269"/>
      <c r="OLI162" s="269"/>
      <c r="OLJ162" s="269"/>
      <c r="OLK162" s="269"/>
      <c r="OLL162" s="269"/>
      <c r="OLM162" s="269"/>
      <c r="OLN162" s="269"/>
      <c r="OLO162" s="269"/>
      <c r="OLP162" s="269"/>
      <c r="OLQ162" s="269"/>
      <c r="OLR162" s="269"/>
      <c r="OLS162" s="269"/>
      <c r="OLT162" s="269"/>
      <c r="OLU162" s="269"/>
      <c r="OLV162" s="269"/>
      <c r="OLW162" s="269"/>
      <c r="OLX162" s="269"/>
      <c r="OLY162" s="269"/>
      <c r="OLZ162" s="269"/>
      <c r="OMA162" s="269"/>
      <c r="OMB162" s="269"/>
      <c r="OMC162" s="269"/>
      <c r="OMD162" s="269"/>
      <c r="OME162" s="269"/>
      <c r="OMF162" s="269"/>
      <c r="OMG162" s="269"/>
      <c r="OMH162" s="269"/>
      <c r="OMI162" s="269"/>
      <c r="OMJ162" s="269"/>
      <c r="OMK162" s="269"/>
      <c r="OML162" s="269"/>
      <c r="OMM162" s="269"/>
      <c r="OMN162" s="269"/>
      <c r="OMO162" s="269"/>
      <c r="OMP162" s="269"/>
      <c r="OMQ162" s="269"/>
      <c r="OMR162" s="269"/>
      <c r="OMS162" s="269"/>
      <c r="OMT162" s="269"/>
      <c r="OMU162" s="269"/>
      <c r="OMV162" s="269"/>
      <c r="OMW162" s="269"/>
      <c r="OMX162" s="269"/>
      <c r="OMY162" s="269"/>
      <c r="OMZ162" s="269"/>
      <c r="ONA162" s="269"/>
      <c r="ONB162" s="269"/>
      <c r="ONC162" s="269"/>
      <c r="OND162" s="269"/>
      <c r="ONE162" s="269"/>
      <c r="ONF162" s="269"/>
      <c r="ONG162" s="269"/>
      <c r="ONH162" s="269"/>
      <c r="ONI162" s="269"/>
      <c r="ONJ162" s="269"/>
      <c r="ONK162" s="269"/>
      <c r="ONL162" s="269"/>
      <c r="ONM162" s="269"/>
      <c r="ONN162" s="269"/>
      <c r="ONO162" s="269"/>
      <c r="ONP162" s="269"/>
      <c r="ONQ162" s="269"/>
      <c r="ONR162" s="269"/>
      <c r="ONS162" s="269"/>
      <c r="ONT162" s="269"/>
      <c r="ONU162" s="269"/>
      <c r="ONV162" s="269"/>
      <c r="ONW162" s="269"/>
      <c r="ONX162" s="269"/>
      <c r="ONY162" s="269"/>
      <c r="ONZ162" s="269"/>
      <c r="OOA162" s="269"/>
      <c r="OOB162" s="269"/>
      <c r="OOC162" s="269"/>
      <c r="OOD162" s="269"/>
      <c r="OOE162" s="269"/>
      <c r="OOF162" s="269"/>
      <c r="OOG162" s="269"/>
      <c r="OOH162" s="269"/>
      <c r="OOI162" s="269"/>
      <c r="OOJ162" s="269"/>
      <c r="OOK162" s="269"/>
      <c r="OOL162" s="269"/>
      <c r="OOM162" s="269"/>
      <c r="OON162" s="269"/>
      <c r="OOO162" s="269"/>
      <c r="OOP162" s="269"/>
      <c r="OOQ162" s="269"/>
      <c r="OOR162" s="269"/>
      <c r="OOS162" s="269"/>
      <c r="OOT162" s="269"/>
      <c r="OOU162" s="269"/>
      <c r="OOV162" s="269"/>
      <c r="OOW162" s="269"/>
      <c r="OOX162" s="269"/>
      <c r="OOY162" s="269"/>
      <c r="OOZ162" s="269"/>
      <c r="OPA162" s="269"/>
      <c r="OPB162" s="269"/>
      <c r="OPC162" s="269"/>
      <c r="OPD162" s="269"/>
      <c r="OPE162" s="269"/>
      <c r="OPF162" s="269"/>
      <c r="OPG162" s="269"/>
      <c r="OPH162" s="269"/>
      <c r="OPI162" s="269"/>
      <c r="OPJ162" s="269"/>
      <c r="OPK162" s="269"/>
      <c r="OPL162" s="269"/>
      <c r="OPM162" s="269"/>
      <c r="OPN162" s="269"/>
      <c r="OPO162" s="269"/>
      <c r="OPP162" s="269"/>
      <c r="OPQ162" s="269"/>
      <c r="OPR162" s="269"/>
      <c r="OPS162" s="269"/>
      <c r="OPT162" s="269"/>
      <c r="OPU162" s="269"/>
      <c r="OPV162" s="269"/>
      <c r="OPW162" s="269"/>
      <c r="OPX162" s="269"/>
      <c r="OPY162" s="269"/>
      <c r="OPZ162" s="269"/>
      <c r="OQA162" s="269"/>
      <c r="OQB162" s="269"/>
      <c r="OQC162" s="269"/>
      <c r="OQD162" s="269"/>
      <c r="OQE162" s="269"/>
      <c r="OQF162" s="269"/>
      <c r="OQG162" s="269"/>
      <c r="OQH162" s="269"/>
      <c r="OQI162" s="269"/>
      <c r="OQJ162" s="269"/>
      <c r="OQK162" s="269"/>
      <c r="OQL162" s="269"/>
      <c r="OQM162" s="269"/>
      <c r="OQN162" s="269"/>
      <c r="OQO162" s="269"/>
      <c r="OQP162" s="269"/>
      <c r="OQQ162" s="269"/>
      <c r="OQR162" s="269"/>
      <c r="OQS162" s="269"/>
      <c r="OQT162" s="269"/>
      <c r="OQU162" s="269"/>
      <c r="OQV162" s="269"/>
      <c r="OQW162" s="269"/>
      <c r="OQX162" s="269"/>
      <c r="OQY162" s="269"/>
      <c r="OQZ162" s="269"/>
      <c r="ORA162" s="269"/>
      <c r="ORB162" s="269"/>
      <c r="ORC162" s="269"/>
      <c r="ORD162" s="269"/>
      <c r="ORE162" s="269"/>
      <c r="ORF162" s="269"/>
      <c r="ORG162" s="269"/>
      <c r="ORH162" s="269"/>
      <c r="ORI162" s="269"/>
      <c r="ORJ162" s="269"/>
      <c r="ORK162" s="269"/>
      <c r="ORL162" s="269"/>
      <c r="ORM162" s="269"/>
      <c r="ORN162" s="269"/>
      <c r="ORO162" s="269"/>
      <c r="ORP162" s="269"/>
      <c r="ORQ162" s="269"/>
      <c r="ORR162" s="269"/>
      <c r="ORS162" s="269"/>
      <c r="ORT162" s="269"/>
      <c r="ORU162" s="269"/>
      <c r="ORV162" s="269"/>
      <c r="ORW162" s="269"/>
      <c r="ORX162" s="269"/>
      <c r="ORY162" s="269"/>
      <c r="ORZ162" s="269"/>
      <c r="OSA162" s="269"/>
      <c r="OSB162" s="269"/>
      <c r="OSC162" s="269"/>
      <c r="OSD162" s="269"/>
      <c r="OSE162" s="269"/>
      <c r="OSF162" s="269"/>
      <c r="OSG162" s="269"/>
      <c r="OSH162" s="269"/>
      <c r="OSI162" s="269"/>
      <c r="OSJ162" s="269"/>
      <c r="OSK162" s="269"/>
      <c r="OSL162" s="269"/>
      <c r="OSM162" s="269"/>
      <c r="OSN162" s="269"/>
      <c r="OSO162" s="269"/>
      <c r="OSP162" s="269"/>
      <c r="OSQ162" s="269"/>
      <c r="OSR162" s="269"/>
      <c r="OSS162" s="269"/>
      <c r="OST162" s="269"/>
      <c r="OSU162" s="269"/>
      <c r="OSV162" s="269"/>
      <c r="OSW162" s="269"/>
      <c r="OSX162" s="269"/>
      <c r="OSY162" s="269"/>
      <c r="OSZ162" s="269"/>
      <c r="OTA162" s="269"/>
      <c r="OTB162" s="269"/>
      <c r="OTC162" s="269"/>
      <c r="OTD162" s="269"/>
      <c r="OTE162" s="269"/>
      <c r="OTF162" s="269"/>
      <c r="OTG162" s="269"/>
      <c r="OTH162" s="269"/>
      <c r="OTI162" s="269"/>
      <c r="OTJ162" s="269"/>
      <c r="OTK162" s="269"/>
      <c r="OTL162" s="269"/>
      <c r="OTM162" s="269"/>
      <c r="OTN162" s="269"/>
      <c r="OTO162" s="269"/>
      <c r="OTP162" s="269"/>
      <c r="OTQ162" s="269"/>
      <c r="OTR162" s="269"/>
      <c r="OTS162" s="269"/>
      <c r="OTT162" s="269"/>
      <c r="OTU162" s="269"/>
      <c r="OTV162" s="269"/>
      <c r="OTW162" s="269"/>
      <c r="OTX162" s="269"/>
      <c r="OTY162" s="269"/>
      <c r="OTZ162" s="269"/>
      <c r="OUA162" s="269"/>
      <c r="OUB162" s="269"/>
      <c r="OUC162" s="269"/>
      <c r="OUD162" s="269"/>
      <c r="OUE162" s="269"/>
      <c r="OUF162" s="269"/>
      <c r="OUG162" s="269"/>
      <c r="OUH162" s="269"/>
      <c r="OUI162" s="269"/>
      <c r="OUJ162" s="269"/>
      <c r="OUK162" s="269"/>
      <c r="OUL162" s="269"/>
      <c r="OUM162" s="269"/>
      <c r="OUN162" s="269"/>
      <c r="OUO162" s="269"/>
      <c r="OUP162" s="269"/>
      <c r="OUQ162" s="269"/>
      <c r="OUR162" s="269"/>
      <c r="OUS162" s="269"/>
      <c r="OUT162" s="269"/>
      <c r="OUU162" s="269"/>
      <c r="OUV162" s="269"/>
      <c r="OUW162" s="269"/>
      <c r="OUX162" s="269"/>
      <c r="OUY162" s="269"/>
      <c r="OUZ162" s="269"/>
      <c r="OVA162" s="269"/>
      <c r="OVB162" s="269"/>
      <c r="OVC162" s="269"/>
      <c r="OVD162" s="269"/>
      <c r="OVE162" s="269"/>
      <c r="OVF162" s="269"/>
      <c r="OVG162" s="269"/>
      <c r="OVH162" s="269"/>
      <c r="OVI162" s="269"/>
      <c r="OVJ162" s="269"/>
      <c r="OVK162" s="269"/>
      <c r="OVL162" s="269"/>
      <c r="OVM162" s="269"/>
      <c r="OVN162" s="269"/>
      <c r="OVO162" s="269"/>
      <c r="OVP162" s="269"/>
      <c r="OVQ162" s="269"/>
      <c r="OVR162" s="269"/>
      <c r="OVS162" s="269"/>
      <c r="OVT162" s="269"/>
      <c r="OVU162" s="269"/>
      <c r="OVV162" s="269"/>
      <c r="OVW162" s="269"/>
      <c r="OVX162" s="269"/>
      <c r="OVY162" s="269"/>
      <c r="OVZ162" s="269"/>
      <c r="OWA162" s="269"/>
      <c r="OWB162" s="269"/>
      <c r="OWC162" s="269"/>
      <c r="OWD162" s="269"/>
      <c r="OWE162" s="269"/>
      <c r="OWF162" s="269"/>
      <c r="OWG162" s="269"/>
      <c r="OWH162" s="269"/>
      <c r="OWI162" s="269"/>
      <c r="OWJ162" s="269"/>
      <c r="OWK162" s="269"/>
      <c r="OWL162" s="269"/>
      <c r="OWM162" s="269"/>
      <c r="OWN162" s="269"/>
      <c r="OWO162" s="269"/>
      <c r="OWP162" s="269"/>
      <c r="OWQ162" s="269"/>
      <c r="OWR162" s="269"/>
      <c r="OWS162" s="269"/>
      <c r="OWT162" s="269"/>
      <c r="OWU162" s="269"/>
      <c r="OWV162" s="269"/>
      <c r="OWW162" s="269"/>
      <c r="OWX162" s="269"/>
      <c r="OWY162" s="269"/>
      <c r="OWZ162" s="269"/>
      <c r="OXA162" s="269"/>
      <c r="OXB162" s="269"/>
      <c r="OXC162" s="269"/>
      <c r="OXD162" s="269"/>
      <c r="OXE162" s="269"/>
      <c r="OXF162" s="269"/>
      <c r="OXG162" s="269"/>
      <c r="OXH162" s="269"/>
      <c r="OXI162" s="269"/>
      <c r="OXJ162" s="269"/>
      <c r="OXK162" s="269"/>
      <c r="OXL162" s="269"/>
      <c r="OXM162" s="269"/>
      <c r="OXN162" s="269"/>
      <c r="OXO162" s="269"/>
      <c r="OXP162" s="269"/>
      <c r="OXQ162" s="269"/>
      <c r="OXR162" s="269"/>
      <c r="OXS162" s="269"/>
      <c r="OXT162" s="269"/>
      <c r="OXU162" s="269"/>
      <c r="OXV162" s="269"/>
      <c r="OXW162" s="269"/>
      <c r="OXX162" s="269"/>
      <c r="OXY162" s="269"/>
      <c r="OXZ162" s="269"/>
      <c r="OYA162" s="269"/>
      <c r="OYB162" s="269"/>
      <c r="OYC162" s="269"/>
      <c r="OYD162" s="269"/>
      <c r="OYE162" s="269"/>
      <c r="OYF162" s="269"/>
      <c r="OYG162" s="269"/>
      <c r="OYH162" s="269"/>
      <c r="OYI162" s="269"/>
      <c r="OYJ162" s="269"/>
      <c r="OYK162" s="269"/>
      <c r="OYL162" s="269"/>
      <c r="OYM162" s="269"/>
      <c r="OYN162" s="269"/>
      <c r="OYO162" s="269"/>
      <c r="OYP162" s="269"/>
      <c r="OYQ162" s="269"/>
      <c r="OYR162" s="269"/>
      <c r="OYS162" s="269"/>
      <c r="OYT162" s="269"/>
      <c r="OYU162" s="269"/>
      <c r="OYV162" s="269"/>
      <c r="OYW162" s="269"/>
      <c r="OYX162" s="269"/>
      <c r="OYY162" s="269"/>
      <c r="OYZ162" s="269"/>
      <c r="OZA162" s="269"/>
      <c r="OZB162" s="269"/>
      <c r="OZC162" s="269"/>
      <c r="OZD162" s="269"/>
      <c r="OZE162" s="269"/>
      <c r="OZF162" s="269"/>
      <c r="OZG162" s="269"/>
      <c r="OZH162" s="269"/>
      <c r="OZI162" s="269"/>
      <c r="OZJ162" s="269"/>
      <c r="OZK162" s="269"/>
      <c r="OZL162" s="269"/>
      <c r="OZM162" s="269"/>
      <c r="OZN162" s="269"/>
      <c r="OZO162" s="269"/>
      <c r="OZP162" s="269"/>
      <c r="OZQ162" s="269"/>
      <c r="OZR162" s="269"/>
      <c r="OZS162" s="269"/>
      <c r="OZT162" s="269"/>
      <c r="OZU162" s="269"/>
      <c r="OZV162" s="269"/>
      <c r="OZW162" s="269"/>
      <c r="OZX162" s="269"/>
      <c r="OZY162" s="269"/>
      <c r="OZZ162" s="269"/>
      <c r="PAA162" s="269"/>
      <c r="PAB162" s="269"/>
      <c r="PAC162" s="269"/>
      <c r="PAD162" s="269"/>
      <c r="PAE162" s="269"/>
      <c r="PAF162" s="269"/>
      <c r="PAG162" s="269"/>
      <c r="PAH162" s="269"/>
      <c r="PAI162" s="269"/>
      <c r="PAJ162" s="269"/>
      <c r="PAK162" s="269"/>
      <c r="PAL162" s="269"/>
      <c r="PAM162" s="269"/>
      <c r="PAN162" s="269"/>
      <c r="PAO162" s="269"/>
      <c r="PAP162" s="269"/>
      <c r="PAQ162" s="269"/>
      <c r="PAR162" s="269"/>
      <c r="PAS162" s="269"/>
      <c r="PAT162" s="269"/>
      <c r="PAU162" s="269"/>
      <c r="PAV162" s="269"/>
      <c r="PAW162" s="269"/>
      <c r="PAX162" s="269"/>
      <c r="PAY162" s="269"/>
      <c r="PAZ162" s="269"/>
      <c r="PBA162" s="269"/>
      <c r="PBB162" s="269"/>
      <c r="PBC162" s="269"/>
      <c r="PBD162" s="269"/>
      <c r="PBE162" s="269"/>
      <c r="PBF162" s="269"/>
      <c r="PBG162" s="269"/>
      <c r="PBH162" s="269"/>
      <c r="PBI162" s="269"/>
      <c r="PBJ162" s="269"/>
      <c r="PBK162" s="269"/>
      <c r="PBL162" s="269"/>
      <c r="PBM162" s="269"/>
      <c r="PBN162" s="269"/>
      <c r="PBO162" s="269"/>
      <c r="PBP162" s="269"/>
      <c r="PBQ162" s="269"/>
      <c r="PBR162" s="269"/>
      <c r="PBS162" s="269"/>
      <c r="PBT162" s="269"/>
      <c r="PBU162" s="269"/>
      <c r="PBV162" s="269"/>
      <c r="PBW162" s="269"/>
      <c r="PBX162" s="269"/>
      <c r="PBY162" s="269"/>
      <c r="PBZ162" s="269"/>
      <c r="PCA162" s="269"/>
      <c r="PCB162" s="269"/>
      <c r="PCC162" s="269"/>
      <c r="PCD162" s="269"/>
      <c r="PCE162" s="269"/>
      <c r="PCF162" s="269"/>
      <c r="PCG162" s="269"/>
      <c r="PCH162" s="269"/>
      <c r="PCI162" s="269"/>
      <c r="PCJ162" s="269"/>
      <c r="PCK162" s="269"/>
      <c r="PCL162" s="269"/>
      <c r="PCM162" s="269"/>
      <c r="PCN162" s="269"/>
      <c r="PCO162" s="269"/>
      <c r="PCP162" s="269"/>
      <c r="PCQ162" s="269"/>
      <c r="PCR162" s="269"/>
      <c r="PCS162" s="269"/>
      <c r="PCT162" s="269"/>
      <c r="PCU162" s="269"/>
      <c r="PCV162" s="269"/>
      <c r="PCW162" s="269"/>
      <c r="PCX162" s="269"/>
      <c r="PCY162" s="269"/>
      <c r="PCZ162" s="269"/>
      <c r="PDA162" s="269"/>
      <c r="PDB162" s="269"/>
      <c r="PDC162" s="269"/>
      <c r="PDD162" s="269"/>
      <c r="PDE162" s="269"/>
      <c r="PDF162" s="269"/>
      <c r="PDG162" s="269"/>
      <c r="PDH162" s="269"/>
      <c r="PDI162" s="269"/>
      <c r="PDJ162" s="269"/>
      <c r="PDK162" s="269"/>
      <c r="PDL162" s="269"/>
      <c r="PDM162" s="269"/>
      <c r="PDN162" s="269"/>
      <c r="PDO162" s="269"/>
      <c r="PDP162" s="269"/>
      <c r="PDQ162" s="269"/>
      <c r="PDR162" s="269"/>
      <c r="PDS162" s="269"/>
      <c r="PDT162" s="269"/>
      <c r="PDU162" s="269"/>
      <c r="PDV162" s="269"/>
      <c r="PDW162" s="269"/>
      <c r="PDX162" s="269"/>
      <c r="PDY162" s="269"/>
      <c r="PDZ162" s="269"/>
      <c r="PEA162" s="269"/>
      <c r="PEB162" s="269"/>
      <c r="PEC162" s="269"/>
      <c r="PED162" s="269"/>
      <c r="PEE162" s="269"/>
      <c r="PEF162" s="269"/>
      <c r="PEG162" s="269"/>
      <c r="PEH162" s="269"/>
      <c r="PEI162" s="269"/>
      <c r="PEJ162" s="269"/>
      <c r="PEK162" s="269"/>
      <c r="PEL162" s="269"/>
      <c r="PEM162" s="269"/>
      <c r="PEN162" s="269"/>
      <c r="PEO162" s="269"/>
      <c r="PEP162" s="269"/>
      <c r="PEQ162" s="269"/>
      <c r="PER162" s="269"/>
      <c r="PES162" s="269"/>
      <c r="PET162" s="269"/>
      <c r="PEU162" s="269"/>
      <c r="PEV162" s="269"/>
      <c r="PEW162" s="269"/>
      <c r="PEX162" s="269"/>
      <c r="PEY162" s="269"/>
      <c r="PEZ162" s="269"/>
      <c r="PFA162" s="269"/>
      <c r="PFB162" s="269"/>
      <c r="PFC162" s="269"/>
      <c r="PFD162" s="269"/>
      <c r="PFE162" s="269"/>
      <c r="PFF162" s="269"/>
      <c r="PFG162" s="269"/>
      <c r="PFH162" s="269"/>
      <c r="PFI162" s="269"/>
      <c r="PFJ162" s="269"/>
      <c r="PFK162" s="269"/>
      <c r="PFL162" s="269"/>
      <c r="PFM162" s="269"/>
      <c r="PFN162" s="269"/>
      <c r="PFO162" s="269"/>
      <c r="PFP162" s="269"/>
      <c r="PFQ162" s="269"/>
      <c r="PFR162" s="269"/>
      <c r="PFS162" s="269"/>
      <c r="PFT162" s="269"/>
      <c r="PFU162" s="269"/>
      <c r="PFV162" s="269"/>
      <c r="PFW162" s="269"/>
      <c r="PFX162" s="269"/>
      <c r="PFY162" s="269"/>
      <c r="PFZ162" s="269"/>
      <c r="PGA162" s="269"/>
      <c r="PGB162" s="269"/>
      <c r="PGC162" s="269"/>
      <c r="PGD162" s="269"/>
      <c r="PGE162" s="269"/>
      <c r="PGF162" s="269"/>
      <c r="PGG162" s="269"/>
      <c r="PGH162" s="269"/>
      <c r="PGI162" s="269"/>
      <c r="PGJ162" s="269"/>
      <c r="PGK162" s="269"/>
      <c r="PGL162" s="269"/>
      <c r="PGM162" s="269"/>
      <c r="PGN162" s="269"/>
      <c r="PGO162" s="269"/>
      <c r="PGP162" s="269"/>
      <c r="PGQ162" s="269"/>
      <c r="PGR162" s="269"/>
      <c r="PGS162" s="269"/>
      <c r="PGT162" s="269"/>
      <c r="PGU162" s="269"/>
      <c r="PGV162" s="269"/>
      <c r="PGW162" s="269"/>
      <c r="PGX162" s="269"/>
      <c r="PGY162" s="269"/>
      <c r="PGZ162" s="269"/>
      <c r="PHA162" s="269"/>
      <c r="PHB162" s="269"/>
      <c r="PHC162" s="269"/>
      <c r="PHD162" s="269"/>
      <c r="PHE162" s="269"/>
      <c r="PHF162" s="269"/>
      <c r="PHG162" s="269"/>
      <c r="PHH162" s="269"/>
      <c r="PHI162" s="269"/>
      <c r="PHJ162" s="269"/>
      <c r="PHK162" s="269"/>
      <c r="PHL162" s="269"/>
      <c r="PHM162" s="269"/>
      <c r="PHN162" s="269"/>
      <c r="PHO162" s="269"/>
      <c r="PHP162" s="269"/>
      <c r="PHQ162" s="269"/>
      <c r="PHR162" s="269"/>
      <c r="PHS162" s="269"/>
      <c r="PHT162" s="269"/>
      <c r="PHU162" s="269"/>
      <c r="PHV162" s="269"/>
      <c r="PHW162" s="269"/>
      <c r="PHX162" s="269"/>
      <c r="PHY162" s="269"/>
      <c r="PHZ162" s="269"/>
      <c r="PIA162" s="269"/>
      <c r="PIB162" s="269"/>
      <c r="PIC162" s="269"/>
      <c r="PID162" s="269"/>
      <c r="PIE162" s="269"/>
      <c r="PIF162" s="269"/>
      <c r="PIG162" s="269"/>
      <c r="PIH162" s="269"/>
      <c r="PII162" s="269"/>
      <c r="PIJ162" s="269"/>
      <c r="PIK162" s="269"/>
      <c r="PIL162" s="269"/>
      <c r="PIM162" s="269"/>
      <c r="PIN162" s="269"/>
      <c r="PIO162" s="269"/>
      <c r="PIP162" s="269"/>
      <c r="PIQ162" s="269"/>
      <c r="PIR162" s="269"/>
      <c r="PIS162" s="269"/>
      <c r="PIT162" s="269"/>
      <c r="PIU162" s="269"/>
      <c r="PIV162" s="269"/>
      <c r="PIW162" s="269"/>
      <c r="PIX162" s="269"/>
      <c r="PIY162" s="269"/>
      <c r="PIZ162" s="269"/>
      <c r="PJA162" s="269"/>
      <c r="PJB162" s="269"/>
      <c r="PJC162" s="269"/>
      <c r="PJD162" s="269"/>
      <c r="PJE162" s="269"/>
      <c r="PJF162" s="269"/>
      <c r="PJG162" s="269"/>
      <c r="PJH162" s="269"/>
      <c r="PJI162" s="269"/>
      <c r="PJJ162" s="269"/>
      <c r="PJK162" s="269"/>
      <c r="PJL162" s="269"/>
      <c r="PJM162" s="269"/>
      <c r="PJN162" s="269"/>
      <c r="PJO162" s="269"/>
      <c r="PJP162" s="269"/>
      <c r="PJQ162" s="269"/>
      <c r="PJR162" s="269"/>
      <c r="PJS162" s="269"/>
      <c r="PJT162" s="269"/>
      <c r="PJU162" s="269"/>
      <c r="PJV162" s="269"/>
      <c r="PJW162" s="269"/>
      <c r="PJX162" s="269"/>
      <c r="PJY162" s="269"/>
      <c r="PJZ162" s="269"/>
      <c r="PKA162" s="269"/>
      <c r="PKB162" s="269"/>
      <c r="PKC162" s="269"/>
      <c r="PKD162" s="269"/>
      <c r="PKE162" s="269"/>
      <c r="PKF162" s="269"/>
      <c r="PKG162" s="269"/>
      <c r="PKH162" s="269"/>
      <c r="PKI162" s="269"/>
      <c r="PKJ162" s="269"/>
      <c r="PKK162" s="269"/>
      <c r="PKL162" s="269"/>
      <c r="PKM162" s="269"/>
      <c r="PKN162" s="269"/>
      <c r="PKO162" s="269"/>
      <c r="PKP162" s="269"/>
      <c r="PKQ162" s="269"/>
      <c r="PKR162" s="269"/>
      <c r="PKS162" s="269"/>
      <c r="PKT162" s="269"/>
      <c r="PKU162" s="269"/>
      <c r="PKV162" s="269"/>
      <c r="PKW162" s="269"/>
      <c r="PKX162" s="269"/>
      <c r="PKY162" s="269"/>
      <c r="PKZ162" s="269"/>
      <c r="PLA162" s="269"/>
      <c r="PLB162" s="269"/>
      <c r="PLC162" s="269"/>
      <c r="PLD162" s="269"/>
      <c r="PLE162" s="269"/>
      <c r="PLF162" s="269"/>
      <c r="PLG162" s="269"/>
      <c r="PLH162" s="269"/>
      <c r="PLI162" s="269"/>
      <c r="PLJ162" s="269"/>
      <c r="PLK162" s="269"/>
      <c r="PLL162" s="269"/>
      <c r="PLM162" s="269"/>
      <c r="PLN162" s="269"/>
      <c r="PLO162" s="269"/>
      <c r="PLP162" s="269"/>
      <c r="PLQ162" s="269"/>
      <c r="PLR162" s="269"/>
      <c r="PLS162" s="269"/>
      <c r="PLT162" s="269"/>
      <c r="PLU162" s="269"/>
      <c r="PLV162" s="269"/>
      <c r="PLW162" s="269"/>
      <c r="PLX162" s="269"/>
      <c r="PLY162" s="269"/>
      <c r="PLZ162" s="269"/>
      <c r="PMA162" s="269"/>
      <c r="PMB162" s="269"/>
      <c r="PMC162" s="269"/>
      <c r="PMD162" s="269"/>
      <c r="PME162" s="269"/>
      <c r="PMF162" s="269"/>
      <c r="PMG162" s="269"/>
      <c r="PMH162" s="269"/>
      <c r="PMI162" s="269"/>
      <c r="PMJ162" s="269"/>
      <c r="PMK162" s="269"/>
      <c r="PML162" s="269"/>
      <c r="PMM162" s="269"/>
      <c r="PMN162" s="269"/>
      <c r="PMO162" s="269"/>
      <c r="PMP162" s="269"/>
      <c r="PMQ162" s="269"/>
      <c r="PMR162" s="269"/>
      <c r="PMS162" s="269"/>
      <c r="PMT162" s="269"/>
      <c r="PMU162" s="269"/>
      <c r="PMV162" s="269"/>
      <c r="PMW162" s="269"/>
      <c r="PMX162" s="269"/>
      <c r="PMY162" s="269"/>
      <c r="PMZ162" s="269"/>
      <c r="PNA162" s="269"/>
      <c r="PNB162" s="269"/>
      <c r="PNC162" s="269"/>
      <c r="PND162" s="269"/>
      <c r="PNE162" s="269"/>
      <c r="PNF162" s="269"/>
      <c r="PNG162" s="269"/>
      <c r="PNH162" s="269"/>
      <c r="PNI162" s="269"/>
      <c r="PNJ162" s="269"/>
      <c r="PNK162" s="269"/>
      <c r="PNL162" s="269"/>
      <c r="PNM162" s="269"/>
      <c r="PNN162" s="269"/>
      <c r="PNO162" s="269"/>
      <c r="PNP162" s="269"/>
      <c r="PNQ162" s="269"/>
      <c r="PNR162" s="269"/>
      <c r="PNS162" s="269"/>
      <c r="PNT162" s="269"/>
      <c r="PNU162" s="269"/>
      <c r="PNV162" s="269"/>
      <c r="PNW162" s="269"/>
      <c r="PNX162" s="269"/>
      <c r="PNY162" s="269"/>
      <c r="PNZ162" s="269"/>
      <c r="POA162" s="269"/>
      <c r="POB162" s="269"/>
      <c r="POC162" s="269"/>
      <c r="POD162" s="269"/>
      <c r="POE162" s="269"/>
      <c r="POF162" s="269"/>
      <c r="POG162" s="269"/>
      <c r="POH162" s="269"/>
      <c r="POI162" s="269"/>
      <c r="POJ162" s="269"/>
      <c r="POK162" s="269"/>
      <c r="POL162" s="269"/>
      <c r="POM162" s="269"/>
      <c r="PON162" s="269"/>
      <c r="POO162" s="269"/>
      <c r="POP162" s="269"/>
      <c r="POQ162" s="269"/>
      <c r="POR162" s="269"/>
      <c r="POS162" s="269"/>
      <c r="POT162" s="269"/>
      <c r="POU162" s="269"/>
      <c r="POV162" s="269"/>
      <c r="POW162" s="269"/>
      <c r="POX162" s="269"/>
      <c r="POY162" s="269"/>
      <c r="POZ162" s="269"/>
      <c r="PPA162" s="269"/>
      <c r="PPB162" s="269"/>
      <c r="PPC162" s="269"/>
      <c r="PPD162" s="269"/>
      <c r="PPE162" s="269"/>
      <c r="PPF162" s="269"/>
      <c r="PPG162" s="269"/>
      <c r="PPH162" s="269"/>
      <c r="PPI162" s="269"/>
      <c r="PPJ162" s="269"/>
      <c r="PPK162" s="269"/>
      <c r="PPL162" s="269"/>
      <c r="PPM162" s="269"/>
      <c r="PPN162" s="269"/>
      <c r="PPO162" s="269"/>
      <c r="PPP162" s="269"/>
      <c r="PPQ162" s="269"/>
      <c r="PPR162" s="269"/>
      <c r="PPS162" s="269"/>
      <c r="PPT162" s="269"/>
      <c r="PPU162" s="269"/>
      <c r="PPV162" s="269"/>
      <c r="PPW162" s="269"/>
      <c r="PPX162" s="269"/>
      <c r="PPY162" s="269"/>
      <c r="PPZ162" s="269"/>
      <c r="PQA162" s="269"/>
      <c r="PQB162" s="269"/>
      <c r="PQC162" s="269"/>
      <c r="PQD162" s="269"/>
      <c r="PQE162" s="269"/>
      <c r="PQF162" s="269"/>
      <c r="PQG162" s="269"/>
      <c r="PQH162" s="269"/>
      <c r="PQI162" s="269"/>
      <c r="PQJ162" s="269"/>
      <c r="PQK162" s="269"/>
      <c r="PQL162" s="269"/>
      <c r="PQM162" s="269"/>
      <c r="PQN162" s="269"/>
      <c r="PQO162" s="269"/>
      <c r="PQP162" s="269"/>
      <c r="PQQ162" s="269"/>
      <c r="PQR162" s="269"/>
      <c r="PQS162" s="269"/>
      <c r="PQT162" s="269"/>
      <c r="PQU162" s="269"/>
      <c r="PQV162" s="269"/>
      <c r="PQW162" s="269"/>
      <c r="PQX162" s="269"/>
      <c r="PQY162" s="269"/>
      <c r="PQZ162" s="269"/>
      <c r="PRA162" s="269"/>
      <c r="PRB162" s="269"/>
      <c r="PRC162" s="269"/>
      <c r="PRD162" s="269"/>
      <c r="PRE162" s="269"/>
      <c r="PRF162" s="269"/>
      <c r="PRG162" s="269"/>
      <c r="PRH162" s="269"/>
      <c r="PRI162" s="269"/>
      <c r="PRJ162" s="269"/>
      <c r="PRK162" s="269"/>
      <c r="PRL162" s="269"/>
      <c r="PRM162" s="269"/>
      <c r="PRN162" s="269"/>
      <c r="PRO162" s="269"/>
      <c r="PRP162" s="269"/>
      <c r="PRQ162" s="269"/>
      <c r="PRR162" s="269"/>
      <c r="PRS162" s="269"/>
      <c r="PRT162" s="269"/>
      <c r="PRU162" s="269"/>
      <c r="PRV162" s="269"/>
      <c r="PRW162" s="269"/>
      <c r="PRX162" s="269"/>
      <c r="PRY162" s="269"/>
      <c r="PRZ162" s="269"/>
      <c r="PSA162" s="269"/>
      <c r="PSB162" s="269"/>
      <c r="PSC162" s="269"/>
      <c r="PSD162" s="269"/>
      <c r="PSE162" s="269"/>
      <c r="PSF162" s="269"/>
      <c r="PSG162" s="269"/>
      <c r="PSH162" s="269"/>
      <c r="PSI162" s="269"/>
      <c r="PSJ162" s="269"/>
      <c r="PSK162" s="269"/>
      <c r="PSL162" s="269"/>
      <c r="PSM162" s="269"/>
      <c r="PSN162" s="269"/>
      <c r="PSO162" s="269"/>
      <c r="PSP162" s="269"/>
      <c r="PSQ162" s="269"/>
      <c r="PSR162" s="269"/>
      <c r="PSS162" s="269"/>
      <c r="PST162" s="269"/>
      <c r="PSU162" s="269"/>
      <c r="PSV162" s="269"/>
      <c r="PSW162" s="269"/>
      <c r="PSX162" s="269"/>
      <c r="PSY162" s="269"/>
      <c r="PSZ162" s="269"/>
      <c r="PTA162" s="269"/>
      <c r="PTB162" s="269"/>
      <c r="PTC162" s="269"/>
      <c r="PTD162" s="269"/>
      <c r="PTE162" s="269"/>
      <c r="PTF162" s="269"/>
      <c r="PTG162" s="269"/>
      <c r="PTH162" s="269"/>
      <c r="PTI162" s="269"/>
      <c r="PTJ162" s="269"/>
      <c r="PTK162" s="269"/>
      <c r="PTL162" s="269"/>
      <c r="PTM162" s="269"/>
      <c r="PTN162" s="269"/>
      <c r="PTO162" s="269"/>
      <c r="PTP162" s="269"/>
      <c r="PTQ162" s="269"/>
      <c r="PTR162" s="269"/>
      <c r="PTS162" s="269"/>
      <c r="PTT162" s="269"/>
      <c r="PTU162" s="269"/>
      <c r="PTV162" s="269"/>
      <c r="PTW162" s="269"/>
      <c r="PTX162" s="269"/>
      <c r="PTY162" s="269"/>
      <c r="PTZ162" s="269"/>
      <c r="PUA162" s="269"/>
      <c r="PUB162" s="269"/>
      <c r="PUC162" s="269"/>
      <c r="PUD162" s="269"/>
      <c r="PUE162" s="269"/>
      <c r="PUF162" s="269"/>
      <c r="PUG162" s="269"/>
      <c r="PUH162" s="269"/>
      <c r="PUI162" s="269"/>
      <c r="PUJ162" s="269"/>
      <c r="PUK162" s="269"/>
      <c r="PUL162" s="269"/>
      <c r="PUM162" s="269"/>
      <c r="PUN162" s="269"/>
      <c r="PUO162" s="269"/>
      <c r="PUP162" s="269"/>
      <c r="PUQ162" s="269"/>
      <c r="PUR162" s="269"/>
      <c r="PUS162" s="269"/>
      <c r="PUT162" s="269"/>
      <c r="PUU162" s="269"/>
      <c r="PUV162" s="269"/>
      <c r="PUW162" s="269"/>
      <c r="PUX162" s="269"/>
      <c r="PUY162" s="269"/>
      <c r="PUZ162" s="269"/>
      <c r="PVA162" s="269"/>
      <c r="PVB162" s="269"/>
      <c r="PVC162" s="269"/>
      <c r="PVD162" s="269"/>
      <c r="PVE162" s="269"/>
      <c r="PVF162" s="269"/>
      <c r="PVG162" s="269"/>
      <c r="PVH162" s="269"/>
      <c r="PVI162" s="269"/>
      <c r="PVJ162" s="269"/>
      <c r="PVK162" s="269"/>
      <c r="PVL162" s="269"/>
      <c r="PVM162" s="269"/>
      <c r="PVN162" s="269"/>
      <c r="PVO162" s="269"/>
      <c r="PVP162" s="269"/>
      <c r="PVQ162" s="269"/>
      <c r="PVR162" s="269"/>
      <c r="PVS162" s="269"/>
      <c r="PVT162" s="269"/>
      <c r="PVU162" s="269"/>
      <c r="PVV162" s="269"/>
      <c r="PVW162" s="269"/>
      <c r="PVX162" s="269"/>
      <c r="PVY162" s="269"/>
      <c r="PVZ162" s="269"/>
      <c r="PWA162" s="269"/>
      <c r="PWB162" s="269"/>
      <c r="PWC162" s="269"/>
      <c r="PWD162" s="269"/>
      <c r="PWE162" s="269"/>
      <c r="PWF162" s="269"/>
      <c r="PWG162" s="269"/>
      <c r="PWH162" s="269"/>
      <c r="PWI162" s="269"/>
      <c r="PWJ162" s="269"/>
      <c r="PWK162" s="269"/>
      <c r="PWL162" s="269"/>
      <c r="PWM162" s="269"/>
      <c r="PWN162" s="269"/>
      <c r="PWO162" s="269"/>
      <c r="PWP162" s="269"/>
      <c r="PWQ162" s="269"/>
      <c r="PWR162" s="269"/>
      <c r="PWS162" s="269"/>
      <c r="PWT162" s="269"/>
      <c r="PWU162" s="269"/>
      <c r="PWV162" s="269"/>
      <c r="PWW162" s="269"/>
      <c r="PWX162" s="269"/>
      <c r="PWY162" s="269"/>
      <c r="PWZ162" s="269"/>
      <c r="PXA162" s="269"/>
      <c r="PXB162" s="269"/>
      <c r="PXC162" s="269"/>
      <c r="PXD162" s="269"/>
      <c r="PXE162" s="269"/>
      <c r="PXF162" s="269"/>
      <c r="PXG162" s="269"/>
      <c r="PXH162" s="269"/>
      <c r="PXI162" s="269"/>
      <c r="PXJ162" s="269"/>
      <c r="PXK162" s="269"/>
      <c r="PXL162" s="269"/>
      <c r="PXM162" s="269"/>
      <c r="PXN162" s="269"/>
      <c r="PXO162" s="269"/>
      <c r="PXP162" s="269"/>
      <c r="PXQ162" s="269"/>
      <c r="PXR162" s="269"/>
      <c r="PXS162" s="269"/>
      <c r="PXT162" s="269"/>
      <c r="PXU162" s="269"/>
      <c r="PXV162" s="269"/>
      <c r="PXW162" s="269"/>
      <c r="PXX162" s="269"/>
      <c r="PXY162" s="269"/>
      <c r="PXZ162" s="269"/>
      <c r="PYA162" s="269"/>
      <c r="PYB162" s="269"/>
      <c r="PYC162" s="269"/>
      <c r="PYD162" s="269"/>
      <c r="PYE162" s="269"/>
      <c r="PYF162" s="269"/>
      <c r="PYG162" s="269"/>
      <c r="PYH162" s="269"/>
      <c r="PYI162" s="269"/>
      <c r="PYJ162" s="269"/>
      <c r="PYK162" s="269"/>
      <c r="PYL162" s="269"/>
      <c r="PYM162" s="269"/>
      <c r="PYN162" s="269"/>
      <c r="PYO162" s="269"/>
      <c r="PYP162" s="269"/>
      <c r="PYQ162" s="269"/>
      <c r="PYR162" s="269"/>
      <c r="PYS162" s="269"/>
      <c r="PYT162" s="269"/>
      <c r="PYU162" s="269"/>
      <c r="PYV162" s="269"/>
      <c r="PYW162" s="269"/>
      <c r="PYX162" s="269"/>
      <c r="PYY162" s="269"/>
      <c r="PYZ162" s="269"/>
      <c r="PZA162" s="269"/>
      <c r="PZB162" s="269"/>
      <c r="PZC162" s="269"/>
      <c r="PZD162" s="269"/>
      <c r="PZE162" s="269"/>
      <c r="PZF162" s="269"/>
      <c r="PZG162" s="269"/>
      <c r="PZH162" s="269"/>
      <c r="PZI162" s="269"/>
      <c r="PZJ162" s="269"/>
      <c r="PZK162" s="269"/>
      <c r="PZL162" s="269"/>
      <c r="PZM162" s="269"/>
      <c r="PZN162" s="269"/>
      <c r="PZO162" s="269"/>
      <c r="PZP162" s="269"/>
      <c r="PZQ162" s="269"/>
      <c r="PZR162" s="269"/>
      <c r="PZS162" s="269"/>
      <c r="PZT162" s="269"/>
      <c r="PZU162" s="269"/>
      <c r="PZV162" s="269"/>
      <c r="PZW162" s="269"/>
      <c r="PZX162" s="269"/>
      <c r="PZY162" s="269"/>
      <c r="PZZ162" s="269"/>
      <c r="QAA162" s="269"/>
      <c r="QAB162" s="269"/>
      <c r="QAC162" s="269"/>
      <c r="QAD162" s="269"/>
      <c r="QAE162" s="269"/>
      <c r="QAF162" s="269"/>
      <c r="QAG162" s="269"/>
      <c r="QAH162" s="269"/>
      <c r="QAI162" s="269"/>
      <c r="QAJ162" s="269"/>
      <c r="QAK162" s="269"/>
      <c r="QAL162" s="269"/>
      <c r="QAM162" s="269"/>
      <c r="QAN162" s="269"/>
      <c r="QAO162" s="269"/>
      <c r="QAP162" s="269"/>
      <c r="QAQ162" s="269"/>
      <c r="QAR162" s="269"/>
      <c r="QAS162" s="269"/>
      <c r="QAT162" s="269"/>
      <c r="QAU162" s="269"/>
      <c r="QAV162" s="269"/>
      <c r="QAW162" s="269"/>
      <c r="QAX162" s="269"/>
      <c r="QAY162" s="269"/>
      <c r="QAZ162" s="269"/>
      <c r="QBA162" s="269"/>
      <c r="QBB162" s="269"/>
      <c r="QBC162" s="269"/>
      <c r="QBD162" s="269"/>
      <c r="QBE162" s="269"/>
      <c r="QBF162" s="269"/>
      <c r="QBG162" s="269"/>
      <c r="QBH162" s="269"/>
      <c r="QBI162" s="269"/>
      <c r="QBJ162" s="269"/>
      <c r="QBK162" s="269"/>
      <c r="QBL162" s="269"/>
      <c r="QBM162" s="269"/>
      <c r="QBN162" s="269"/>
      <c r="QBO162" s="269"/>
      <c r="QBP162" s="269"/>
      <c r="QBQ162" s="269"/>
      <c r="QBR162" s="269"/>
      <c r="QBS162" s="269"/>
      <c r="QBT162" s="269"/>
      <c r="QBU162" s="269"/>
      <c r="QBV162" s="269"/>
      <c r="QBW162" s="269"/>
      <c r="QBX162" s="269"/>
      <c r="QBY162" s="269"/>
      <c r="QBZ162" s="269"/>
      <c r="QCA162" s="269"/>
      <c r="QCB162" s="269"/>
      <c r="QCC162" s="269"/>
      <c r="QCD162" s="269"/>
      <c r="QCE162" s="269"/>
      <c r="QCF162" s="269"/>
      <c r="QCG162" s="269"/>
      <c r="QCH162" s="269"/>
      <c r="QCI162" s="269"/>
      <c r="QCJ162" s="269"/>
      <c r="QCK162" s="269"/>
      <c r="QCL162" s="269"/>
      <c r="QCM162" s="269"/>
      <c r="QCN162" s="269"/>
      <c r="QCO162" s="269"/>
      <c r="QCP162" s="269"/>
      <c r="QCQ162" s="269"/>
      <c r="QCR162" s="269"/>
      <c r="QCS162" s="269"/>
      <c r="QCT162" s="269"/>
      <c r="QCU162" s="269"/>
      <c r="QCV162" s="269"/>
      <c r="QCW162" s="269"/>
      <c r="QCX162" s="269"/>
      <c r="QCY162" s="269"/>
      <c r="QCZ162" s="269"/>
      <c r="QDA162" s="269"/>
      <c r="QDB162" s="269"/>
      <c r="QDC162" s="269"/>
      <c r="QDD162" s="269"/>
      <c r="QDE162" s="269"/>
      <c r="QDF162" s="269"/>
      <c r="QDG162" s="269"/>
      <c r="QDH162" s="269"/>
      <c r="QDI162" s="269"/>
      <c r="QDJ162" s="269"/>
      <c r="QDK162" s="269"/>
      <c r="QDL162" s="269"/>
      <c r="QDM162" s="269"/>
      <c r="QDN162" s="269"/>
      <c r="QDO162" s="269"/>
      <c r="QDP162" s="269"/>
      <c r="QDQ162" s="269"/>
      <c r="QDR162" s="269"/>
      <c r="QDS162" s="269"/>
      <c r="QDT162" s="269"/>
      <c r="QDU162" s="269"/>
      <c r="QDV162" s="269"/>
      <c r="QDW162" s="269"/>
      <c r="QDX162" s="269"/>
      <c r="QDY162" s="269"/>
      <c r="QDZ162" s="269"/>
      <c r="QEA162" s="269"/>
      <c r="QEB162" s="269"/>
      <c r="QEC162" s="269"/>
      <c r="QED162" s="269"/>
      <c r="QEE162" s="269"/>
      <c r="QEF162" s="269"/>
      <c r="QEG162" s="269"/>
      <c r="QEH162" s="269"/>
      <c r="QEI162" s="269"/>
      <c r="QEJ162" s="269"/>
      <c r="QEK162" s="269"/>
      <c r="QEL162" s="269"/>
      <c r="QEM162" s="269"/>
      <c r="QEN162" s="269"/>
      <c r="QEO162" s="269"/>
      <c r="QEP162" s="269"/>
      <c r="QEQ162" s="269"/>
      <c r="QER162" s="269"/>
      <c r="QES162" s="269"/>
      <c r="QET162" s="269"/>
      <c r="QEU162" s="269"/>
      <c r="QEV162" s="269"/>
      <c r="QEW162" s="269"/>
      <c r="QEX162" s="269"/>
      <c r="QEY162" s="269"/>
      <c r="QEZ162" s="269"/>
      <c r="QFA162" s="269"/>
      <c r="QFB162" s="269"/>
      <c r="QFC162" s="269"/>
      <c r="QFD162" s="269"/>
      <c r="QFE162" s="269"/>
      <c r="QFF162" s="269"/>
      <c r="QFG162" s="269"/>
      <c r="QFH162" s="269"/>
      <c r="QFI162" s="269"/>
      <c r="QFJ162" s="269"/>
      <c r="QFK162" s="269"/>
      <c r="QFL162" s="269"/>
      <c r="QFM162" s="269"/>
      <c r="QFN162" s="269"/>
      <c r="QFO162" s="269"/>
      <c r="QFP162" s="269"/>
      <c r="QFQ162" s="269"/>
      <c r="QFR162" s="269"/>
      <c r="QFS162" s="269"/>
      <c r="QFT162" s="269"/>
      <c r="QFU162" s="269"/>
      <c r="QFV162" s="269"/>
      <c r="QFW162" s="269"/>
      <c r="QFX162" s="269"/>
      <c r="QFY162" s="269"/>
      <c r="QFZ162" s="269"/>
      <c r="QGA162" s="269"/>
      <c r="QGB162" s="269"/>
      <c r="QGC162" s="269"/>
      <c r="QGD162" s="269"/>
      <c r="QGE162" s="269"/>
      <c r="QGF162" s="269"/>
      <c r="QGG162" s="269"/>
      <c r="QGH162" s="269"/>
      <c r="QGI162" s="269"/>
      <c r="QGJ162" s="269"/>
      <c r="QGK162" s="269"/>
      <c r="QGL162" s="269"/>
      <c r="QGM162" s="269"/>
      <c r="QGN162" s="269"/>
      <c r="QGO162" s="269"/>
      <c r="QGP162" s="269"/>
      <c r="QGQ162" s="269"/>
      <c r="QGR162" s="269"/>
      <c r="QGS162" s="269"/>
      <c r="QGT162" s="269"/>
      <c r="QGU162" s="269"/>
      <c r="QGV162" s="269"/>
      <c r="QGW162" s="269"/>
      <c r="QGX162" s="269"/>
      <c r="QGY162" s="269"/>
      <c r="QGZ162" s="269"/>
      <c r="QHA162" s="269"/>
      <c r="QHB162" s="269"/>
      <c r="QHC162" s="269"/>
      <c r="QHD162" s="269"/>
      <c r="QHE162" s="269"/>
      <c r="QHF162" s="269"/>
      <c r="QHG162" s="269"/>
      <c r="QHH162" s="269"/>
      <c r="QHI162" s="269"/>
      <c r="QHJ162" s="269"/>
      <c r="QHK162" s="269"/>
      <c r="QHL162" s="269"/>
      <c r="QHM162" s="269"/>
      <c r="QHN162" s="269"/>
      <c r="QHO162" s="269"/>
      <c r="QHP162" s="269"/>
      <c r="QHQ162" s="269"/>
      <c r="QHR162" s="269"/>
      <c r="QHS162" s="269"/>
      <c r="QHT162" s="269"/>
      <c r="QHU162" s="269"/>
      <c r="QHV162" s="269"/>
      <c r="QHW162" s="269"/>
      <c r="QHX162" s="269"/>
      <c r="QHY162" s="269"/>
      <c r="QHZ162" s="269"/>
      <c r="QIA162" s="269"/>
      <c r="QIB162" s="269"/>
      <c r="QIC162" s="269"/>
      <c r="QID162" s="269"/>
      <c r="QIE162" s="269"/>
      <c r="QIF162" s="269"/>
      <c r="QIG162" s="269"/>
      <c r="QIH162" s="269"/>
      <c r="QII162" s="269"/>
      <c r="QIJ162" s="269"/>
      <c r="QIK162" s="269"/>
      <c r="QIL162" s="269"/>
      <c r="QIM162" s="269"/>
      <c r="QIN162" s="269"/>
      <c r="QIO162" s="269"/>
      <c r="QIP162" s="269"/>
      <c r="QIQ162" s="269"/>
      <c r="QIR162" s="269"/>
      <c r="QIS162" s="269"/>
      <c r="QIT162" s="269"/>
      <c r="QIU162" s="269"/>
      <c r="QIV162" s="269"/>
      <c r="QIW162" s="269"/>
      <c r="QIX162" s="269"/>
      <c r="QIY162" s="269"/>
      <c r="QIZ162" s="269"/>
      <c r="QJA162" s="269"/>
      <c r="QJB162" s="269"/>
      <c r="QJC162" s="269"/>
      <c r="QJD162" s="269"/>
      <c r="QJE162" s="269"/>
      <c r="QJF162" s="269"/>
      <c r="QJG162" s="269"/>
      <c r="QJH162" s="269"/>
      <c r="QJI162" s="269"/>
      <c r="QJJ162" s="269"/>
      <c r="QJK162" s="269"/>
      <c r="QJL162" s="269"/>
      <c r="QJM162" s="269"/>
      <c r="QJN162" s="269"/>
      <c r="QJO162" s="269"/>
      <c r="QJP162" s="269"/>
      <c r="QJQ162" s="269"/>
      <c r="QJR162" s="269"/>
      <c r="QJS162" s="269"/>
      <c r="QJT162" s="269"/>
      <c r="QJU162" s="269"/>
      <c r="QJV162" s="269"/>
      <c r="QJW162" s="269"/>
      <c r="QJX162" s="269"/>
      <c r="QJY162" s="269"/>
      <c r="QJZ162" s="269"/>
      <c r="QKA162" s="269"/>
      <c r="QKB162" s="269"/>
      <c r="QKC162" s="269"/>
      <c r="QKD162" s="269"/>
      <c r="QKE162" s="269"/>
      <c r="QKF162" s="269"/>
      <c r="QKG162" s="269"/>
      <c r="QKH162" s="269"/>
      <c r="QKI162" s="269"/>
      <c r="QKJ162" s="269"/>
      <c r="QKK162" s="269"/>
      <c r="QKL162" s="269"/>
      <c r="QKM162" s="269"/>
      <c r="QKN162" s="269"/>
      <c r="QKO162" s="269"/>
      <c r="QKP162" s="269"/>
      <c r="QKQ162" s="269"/>
      <c r="QKR162" s="269"/>
      <c r="QKS162" s="269"/>
      <c r="QKT162" s="269"/>
      <c r="QKU162" s="269"/>
      <c r="QKV162" s="269"/>
      <c r="QKW162" s="269"/>
      <c r="QKX162" s="269"/>
      <c r="QKY162" s="269"/>
      <c r="QKZ162" s="269"/>
      <c r="QLA162" s="269"/>
      <c r="QLB162" s="269"/>
      <c r="QLC162" s="269"/>
      <c r="QLD162" s="269"/>
      <c r="QLE162" s="269"/>
      <c r="QLF162" s="269"/>
      <c r="QLG162" s="269"/>
      <c r="QLH162" s="269"/>
      <c r="QLI162" s="269"/>
      <c r="QLJ162" s="269"/>
      <c r="QLK162" s="269"/>
      <c r="QLL162" s="269"/>
      <c r="QLM162" s="269"/>
      <c r="QLN162" s="269"/>
      <c r="QLO162" s="269"/>
      <c r="QLP162" s="269"/>
      <c r="QLQ162" s="269"/>
      <c r="QLR162" s="269"/>
      <c r="QLS162" s="269"/>
      <c r="QLT162" s="269"/>
      <c r="QLU162" s="269"/>
      <c r="QLV162" s="269"/>
      <c r="QLW162" s="269"/>
      <c r="QLX162" s="269"/>
      <c r="QLY162" s="269"/>
      <c r="QLZ162" s="269"/>
      <c r="QMA162" s="269"/>
      <c r="QMB162" s="269"/>
      <c r="QMC162" s="269"/>
      <c r="QMD162" s="269"/>
      <c r="QME162" s="269"/>
      <c r="QMF162" s="269"/>
      <c r="QMG162" s="269"/>
      <c r="QMH162" s="269"/>
      <c r="QMI162" s="269"/>
      <c r="QMJ162" s="269"/>
      <c r="QMK162" s="269"/>
      <c r="QML162" s="269"/>
      <c r="QMM162" s="269"/>
      <c r="QMN162" s="269"/>
      <c r="QMO162" s="269"/>
      <c r="QMP162" s="269"/>
      <c r="QMQ162" s="269"/>
      <c r="QMR162" s="269"/>
      <c r="QMS162" s="269"/>
      <c r="QMT162" s="269"/>
      <c r="QMU162" s="269"/>
      <c r="QMV162" s="269"/>
      <c r="QMW162" s="269"/>
      <c r="QMX162" s="269"/>
      <c r="QMY162" s="269"/>
      <c r="QMZ162" s="269"/>
      <c r="QNA162" s="269"/>
      <c r="QNB162" s="269"/>
      <c r="QNC162" s="269"/>
      <c r="QND162" s="269"/>
      <c r="QNE162" s="269"/>
      <c r="QNF162" s="269"/>
      <c r="QNG162" s="269"/>
      <c r="QNH162" s="269"/>
      <c r="QNI162" s="269"/>
      <c r="QNJ162" s="269"/>
      <c r="QNK162" s="269"/>
      <c r="QNL162" s="269"/>
      <c r="QNM162" s="269"/>
      <c r="QNN162" s="269"/>
      <c r="QNO162" s="269"/>
      <c r="QNP162" s="269"/>
      <c r="QNQ162" s="269"/>
      <c r="QNR162" s="269"/>
      <c r="QNS162" s="269"/>
      <c r="QNT162" s="269"/>
      <c r="QNU162" s="269"/>
      <c r="QNV162" s="269"/>
      <c r="QNW162" s="269"/>
      <c r="QNX162" s="269"/>
      <c r="QNY162" s="269"/>
      <c r="QNZ162" s="269"/>
      <c r="QOA162" s="269"/>
      <c r="QOB162" s="269"/>
      <c r="QOC162" s="269"/>
      <c r="QOD162" s="269"/>
      <c r="QOE162" s="269"/>
      <c r="QOF162" s="269"/>
      <c r="QOG162" s="269"/>
      <c r="QOH162" s="269"/>
      <c r="QOI162" s="269"/>
      <c r="QOJ162" s="269"/>
      <c r="QOK162" s="269"/>
      <c r="QOL162" s="269"/>
      <c r="QOM162" s="269"/>
      <c r="QON162" s="269"/>
      <c r="QOO162" s="269"/>
      <c r="QOP162" s="269"/>
      <c r="QOQ162" s="269"/>
      <c r="QOR162" s="269"/>
      <c r="QOS162" s="269"/>
      <c r="QOT162" s="269"/>
      <c r="QOU162" s="269"/>
      <c r="QOV162" s="269"/>
      <c r="QOW162" s="269"/>
      <c r="QOX162" s="269"/>
      <c r="QOY162" s="269"/>
      <c r="QOZ162" s="269"/>
      <c r="QPA162" s="269"/>
      <c r="QPB162" s="269"/>
      <c r="QPC162" s="269"/>
      <c r="QPD162" s="269"/>
      <c r="QPE162" s="269"/>
      <c r="QPF162" s="269"/>
      <c r="QPG162" s="269"/>
      <c r="QPH162" s="269"/>
      <c r="QPI162" s="269"/>
      <c r="QPJ162" s="269"/>
      <c r="QPK162" s="269"/>
      <c r="QPL162" s="269"/>
      <c r="QPM162" s="269"/>
      <c r="QPN162" s="269"/>
      <c r="QPO162" s="269"/>
      <c r="QPP162" s="269"/>
      <c r="QPQ162" s="269"/>
      <c r="QPR162" s="269"/>
      <c r="QPS162" s="269"/>
      <c r="QPT162" s="269"/>
      <c r="QPU162" s="269"/>
      <c r="QPV162" s="269"/>
      <c r="QPW162" s="269"/>
      <c r="QPX162" s="269"/>
      <c r="QPY162" s="269"/>
      <c r="QPZ162" s="269"/>
      <c r="QQA162" s="269"/>
      <c r="QQB162" s="269"/>
      <c r="QQC162" s="269"/>
      <c r="QQD162" s="269"/>
      <c r="QQE162" s="269"/>
      <c r="QQF162" s="269"/>
      <c r="QQG162" s="269"/>
      <c r="QQH162" s="269"/>
      <c r="QQI162" s="269"/>
      <c r="QQJ162" s="269"/>
      <c r="QQK162" s="269"/>
      <c r="QQL162" s="269"/>
      <c r="QQM162" s="269"/>
      <c r="QQN162" s="269"/>
      <c r="QQO162" s="269"/>
      <c r="QQP162" s="269"/>
      <c r="QQQ162" s="269"/>
      <c r="QQR162" s="269"/>
      <c r="QQS162" s="269"/>
      <c r="QQT162" s="269"/>
      <c r="QQU162" s="269"/>
      <c r="QQV162" s="269"/>
      <c r="QQW162" s="269"/>
      <c r="QQX162" s="269"/>
      <c r="QQY162" s="269"/>
      <c r="QQZ162" s="269"/>
      <c r="QRA162" s="269"/>
      <c r="QRB162" s="269"/>
      <c r="QRC162" s="269"/>
      <c r="QRD162" s="269"/>
      <c r="QRE162" s="269"/>
      <c r="QRF162" s="269"/>
      <c r="QRG162" s="269"/>
      <c r="QRH162" s="269"/>
      <c r="QRI162" s="269"/>
      <c r="QRJ162" s="269"/>
      <c r="QRK162" s="269"/>
      <c r="QRL162" s="269"/>
      <c r="QRM162" s="269"/>
      <c r="QRN162" s="269"/>
      <c r="QRO162" s="269"/>
      <c r="QRP162" s="269"/>
      <c r="QRQ162" s="269"/>
      <c r="QRR162" s="269"/>
      <c r="QRS162" s="269"/>
      <c r="QRT162" s="269"/>
      <c r="QRU162" s="269"/>
      <c r="QRV162" s="269"/>
      <c r="QRW162" s="269"/>
      <c r="QRX162" s="269"/>
      <c r="QRY162" s="269"/>
      <c r="QRZ162" s="269"/>
      <c r="QSA162" s="269"/>
      <c r="QSB162" s="269"/>
      <c r="QSC162" s="269"/>
      <c r="QSD162" s="269"/>
      <c r="QSE162" s="269"/>
      <c r="QSF162" s="269"/>
      <c r="QSG162" s="269"/>
      <c r="QSH162" s="269"/>
      <c r="QSI162" s="269"/>
      <c r="QSJ162" s="269"/>
      <c r="QSK162" s="269"/>
      <c r="QSL162" s="269"/>
      <c r="QSM162" s="269"/>
      <c r="QSN162" s="269"/>
      <c r="QSO162" s="269"/>
      <c r="QSP162" s="269"/>
      <c r="QSQ162" s="269"/>
      <c r="QSR162" s="269"/>
      <c r="QSS162" s="269"/>
      <c r="QST162" s="269"/>
      <c r="QSU162" s="269"/>
      <c r="QSV162" s="269"/>
      <c r="QSW162" s="269"/>
      <c r="QSX162" s="269"/>
      <c r="QSY162" s="269"/>
      <c r="QSZ162" s="269"/>
      <c r="QTA162" s="269"/>
      <c r="QTB162" s="269"/>
      <c r="QTC162" s="269"/>
      <c r="QTD162" s="269"/>
      <c r="QTE162" s="269"/>
      <c r="QTF162" s="269"/>
      <c r="QTG162" s="269"/>
      <c r="QTH162" s="269"/>
      <c r="QTI162" s="269"/>
      <c r="QTJ162" s="269"/>
      <c r="QTK162" s="269"/>
      <c r="QTL162" s="269"/>
      <c r="QTM162" s="269"/>
      <c r="QTN162" s="269"/>
      <c r="QTO162" s="269"/>
      <c r="QTP162" s="269"/>
      <c r="QTQ162" s="269"/>
      <c r="QTR162" s="269"/>
      <c r="QTS162" s="269"/>
      <c r="QTT162" s="269"/>
      <c r="QTU162" s="269"/>
      <c r="QTV162" s="269"/>
      <c r="QTW162" s="269"/>
      <c r="QTX162" s="269"/>
      <c r="QTY162" s="269"/>
      <c r="QTZ162" s="269"/>
      <c r="QUA162" s="269"/>
      <c r="QUB162" s="269"/>
      <c r="QUC162" s="269"/>
      <c r="QUD162" s="269"/>
      <c r="QUE162" s="269"/>
      <c r="QUF162" s="269"/>
      <c r="QUG162" s="269"/>
      <c r="QUH162" s="269"/>
      <c r="QUI162" s="269"/>
      <c r="QUJ162" s="269"/>
      <c r="QUK162" s="269"/>
      <c r="QUL162" s="269"/>
      <c r="QUM162" s="269"/>
      <c r="QUN162" s="269"/>
      <c r="QUO162" s="269"/>
      <c r="QUP162" s="269"/>
      <c r="QUQ162" s="269"/>
      <c r="QUR162" s="269"/>
      <c r="QUS162" s="269"/>
      <c r="QUT162" s="269"/>
      <c r="QUU162" s="269"/>
      <c r="QUV162" s="269"/>
      <c r="QUW162" s="269"/>
      <c r="QUX162" s="269"/>
      <c r="QUY162" s="269"/>
      <c r="QUZ162" s="269"/>
      <c r="QVA162" s="269"/>
      <c r="QVB162" s="269"/>
      <c r="QVC162" s="269"/>
      <c r="QVD162" s="269"/>
      <c r="QVE162" s="269"/>
      <c r="QVF162" s="269"/>
      <c r="QVG162" s="269"/>
      <c r="QVH162" s="269"/>
      <c r="QVI162" s="269"/>
      <c r="QVJ162" s="269"/>
      <c r="QVK162" s="269"/>
      <c r="QVL162" s="269"/>
      <c r="QVM162" s="269"/>
      <c r="QVN162" s="269"/>
      <c r="QVO162" s="269"/>
      <c r="QVP162" s="269"/>
      <c r="QVQ162" s="269"/>
      <c r="QVR162" s="269"/>
      <c r="QVS162" s="269"/>
      <c r="QVT162" s="269"/>
      <c r="QVU162" s="269"/>
      <c r="QVV162" s="269"/>
      <c r="QVW162" s="269"/>
      <c r="QVX162" s="269"/>
      <c r="QVY162" s="269"/>
      <c r="QVZ162" s="269"/>
      <c r="QWA162" s="269"/>
      <c r="QWB162" s="269"/>
      <c r="QWC162" s="269"/>
      <c r="QWD162" s="269"/>
      <c r="QWE162" s="269"/>
      <c r="QWF162" s="269"/>
      <c r="QWG162" s="269"/>
      <c r="QWH162" s="269"/>
      <c r="QWI162" s="269"/>
      <c r="QWJ162" s="269"/>
      <c r="QWK162" s="269"/>
      <c r="QWL162" s="269"/>
      <c r="QWM162" s="269"/>
      <c r="QWN162" s="269"/>
      <c r="QWO162" s="269"/>
      <c r="QWP162" s="269"/>
      <c r="QWQ162" s="269"/>
      <c r="QWR162" s="269"/>
      <c r="QWS162" s="269"/>
      <c r="QWT162" s="269"/>
      <c r="QWU162" s="269"/>
      <c r="QWV162" s="269"/>
      <c r="QWW162" s="269"/>
      <c r="QWX162" s="269"/>
      <c r="QWY162" s="269"/>
      <c r="QWZ162" s="269"/>
      <c r="QXA162" s="269"/>
      <c r="QXB162" s="269"/>
      <c r="QXC162" s="269"/>
      <c r="QXD162" s="269"/>
      <c r="QXE162" s="269"/>
      <c r="QXF162" s="269"/>
      <c r="QXG162" s="269"/>
      <c r="QXH162" s="269"/>
      <c r="QXI162" s="269"/>
      <c r="QXJ162" s="269"/>
      <c r="QXK162" s="269"/>
      <c r="QXL162" s="269"/>
      <c r="QXM162" s="269"/>
      <c r="QXN162" s="269"/>
      <c r="QXO162" s="269"/>
      <c r="QXP162" s="269"/>
      <c r="QXQ162" s="269"/>
      <c r="QXR162" s="269"/>
      <c r="QXS162" s="269"/>
      <c r="QXT162" s="269"/>
      <c r="QXU162" s="269"/>
      <c r="QXV162" s="269"/>
      <c r="QXW162" s="269"/>
      <c r="QXX162" s="269"/>
      <c r="QXY162" s="269"/>
      <c r="QXZ162" s="269"/>
      <c r="QYA162" s="269"/>
      <c r="QYB162" s="269"/>
      <c r="QYC162" s="269"/>
      <c r="QYD162" s="269"/>
      <c r="QYE162" s="269"/>
      <c r="QYF162" s="269"/>
      <c r="QYG162" s="269"/>
      <c r="QYH162" s="269"/>
      <c r="QYI162" s="269"/>
      <c r="QYJ162" s="269"/>
      <c r="QYK162" s="269"/>
      <c r="QYL162" s="269"/>
      <c r="QYM162" s="269"/>
      <c r="QYN162" s="269"/>
      <c r="QYO162" s="269"/>
      <c r="QYP162" s="269"/>
      <c r="QYQ162" s="269"/>
      <c r="QYR162" s="269"/>
      <c r="QYS162" s="269"/>
      <c r="QYT162" s="269"/>
      <c r="QYU162" s="269"/>
      <c r="QYV162" s="269"/>
      <c r="QYW162" s="269"/>
      <c r="QYX162" s="269"/>
      <c r="QYY162" s="269"/>
      <c r="QYZ162" s="269"/>
      <c r="QZA162" s="269"/>
      <c r="QZB162" s="269"/>
      <c r="QZC162" s="269"/>
      <c r="QZD162" s="269"/>
      <c r="QZE162" s="269"/>
      <c r="QZF162" s="269"/>
      <c r="QZG162" s="269"/>
      <c r="QZH162" s="269"/>
      <c r="QZI162" s="269"/>
      <c r="QZJ162" s="269"/>
      <c r="QZK162" s="269"/>
      <c r="QZL162" s="269"/>
      <c r="QZM162" s="269"/>
      <c r="QZN162" s="269"/>
      <c r="QZO162" s="269"/>
      <c r="QZP162" s="269"/>
      <c r="QZQ162" s="269"/>
      <c r="QZR162" s="269"/>
      <c r="QZS162" s="269"/>
      <c r="QZT162" s="269"/>
      <c r="QZU162" s="269"/>
      <c r="QZV162" s="269"/>
      <c r="QZW162" s="269"/>
      <c r="QZX162" s="269"/>
      <c r="QZY162" s="269"/>
      <c r="QZZ162" s="269"/>
      <c r="RAA162" s="269"/>
      <c r="RAB162" s="269"/>
      <c r="RAC162" s="269"/>
      <c r="RAD162" s="269"/>
      <c r="RAE162" s="269"/>
      <c r="RAF162" s="269"/>
      <c r="RAG162" s="269"/>
      <c r="RAH162" s="269"/>
      <c r="RAI162" s="269"/>
      <c r="RAJ162" s="269"/>
      <c r="RAK162" s="269"/>
      <c r="RAL162" s="269"/>
      <c r="RAM162" s="269"/>
      <c r="RAN162" s="269"/>
      <c r="RAO162" s="269"/>
      <c r="RAP162" s="269"/>
      <c r="RAQ162" s="269"/>
      <c r="RAR162" s="269"/>
      <c r="RAS162" s="269"/>
      <c r="RAT162" s="269"/>
      <c r="RAU162" s="269"/>
      <c r="RAV162" s="269"/>
      <c r="RAW162" s="269"/>
      <c r="RAX162" s="269"/>
      <c r="RAY162" s="269"/>
      <c r="RAZ162" s="269"/>
      <c r="RBA162" s="269"/>
      <c r="RBB162" s="269"/>
      <c r="RBC162" s="269"/>
      <c r="RBD162" s="269"/>
      <c r="RBE162" s="269"/>
      <c r="RBF162" s="269"/>
      <c r="RBG162" s="269"/>
      <c r="RBH162" s="269"/>
      <c r="RBI162" s="269"/>
      <c r="RBJ162" s="269"/>
      <c r="RBK162" s="269"/>
      <c r="RBL162" s="269"/>
      <c r="RBM162" s="269"/>
      <c r="RBN162" s="269"/>
      <c r="RBO162" s="269"/>
      <c r="RBP162" s="269"/>
      <c r="RBQ162" s="269"/>
      <c r="RBR162" s="269"/>
      <c r="RBS162" s="269"/>
      <c r="RBT162" s="269"/>
      <c r="RBU162" s="269"/>
      <c r="RBV162" s="269"/>
      <c r="RBW162" s="269"/>
      <c r="RBX162" s="269"/>
      <c r="RBY162" s="269"/>
      <c r="RBZ162" s="269"/>
      <c r="RCA162" s="269"/>
      <c r="RCB162" s="269"/>
      <c r="RCC162" s="269"/>
      <c r="RCD162" s="269"/>
      <c r="RCE162" s="269"/>
      <c r="RCF162" s="269"/>
      <c r="RCG162" s="269"/>
      <c r="RCH162" s="269"/>
      <c r="RCI162" s="269"/>
      <c r="RCJ162" s="269"/>
      <c r="RCK162" s="269"/>
      <c r="RCL162" s="269"/>
      <c r="RCM162" s="269"/>
      <c r="RCN162" s="269"/>
      <c r="RCO162" s="269"/>
      <c r="RCP162" s="269"/>
      <c r="RCQ162" s="269"/>
      <c r="RCR162" s="269"/>
      <c r="RCS162" s="269"/>
      <c r="RCT162" s="269"/>
      <c r="RCU162" s="269"/>
      <c r="RCV162" s="269"/>
      <c r="RCW162" s="269"/>
      <c r="RCX162" s="269"/>
      <c r="RCY162" s="269"/>
      <c r="RCZ162" s="269"/>
      <c r="RDA162" s="269"/>
      <c r="RDB162" s="269"/>
      <c r="RDC162" s="269"/>
      <c r="RDD162" s="269"/>
      <c r="RDE162" s="269"/>
      <c r="RDF162" s="269"/>
      <c r="RDG162" s="269"/>
      <c r="RDH162" s="269"/>
      <c r="RDI162" s="269"/>
      <c r="RDJ162" s="269"/>
      <c r="RDK162" s="269"/>
      <c r="RDL162" s="269"/>
      <c r="RDM162" s="269"/>
      <c r="RDN162" s="269"/>
      <c r="RDO162" s="269"/>
      <c r="RDP162" s="269"/>
      <c r="RDQ162" s="269"/>
      <c r="RDR162" s="269"/>
      <c r="RDS162" s="269"/>
      <c r="RDT162" s="269"/>
      <c r="RDU162" s="269"/>
      <c r="RDV162" s="269"/>
      <c r="RDW162" s="269"/>
      <c r="RDX162" s="269"/>
      <c r="RDY162" s="269"/>
      <c r="RDZ162" s="269"/>
      <c r="REA162" s="269"/>
      <c r="REB162" s="269"/>
      <c r="REC162" s="269"/>
      <c r="RED162" s="269"/>
      <c r="REE162" s="269"/>
      <c r="REF162" s="269"/>
      <c r="REG162" s="269"/>
      <c r="REH162" s="269"/>
      <c r="REI162" s="269"/>
      <c r="REJ162" s="269"/>
      <c r="REK162" s="269"/>
      <c r="REL162" s="269"/>
      <c r="REM162" s="269"/>
      <c r="REN162" s="269"/>
      <c r="REO162" s="269"/>
      <c r="REP162" s="269"/>
      <c r="REQ162" s="269"/>
      <c r="RER162" s="269"/>
      <c r="RES162" s="269"/>
      <c r="RET162" s="269"/>
      <c r="REU162" s="269"/>
      <c r="REV162" s="269"/>
      <c r="REW162" s="269"/>
      <c r="REX162" s="269"/>
      <c r="REY162" s="269"/>
      <c r="REZ162" s="269"/>
      <c r="RFA162" s="269"/>
      <c r="RFB162" s="269"/>
      <c r="RFC162" s="269"/>
      <c r="RFD162" s="269"/>
      <c r="RFE162" s="269"/>
      <c r="RFF162" s="269"/>
      <c r="RFG162" s="269"/>
      <c r="RFH162" s="269"/>
      <c r="RFI162" s="269"/>
      <c r="RFJ162" s="269"/>
      <c r="RFK162" s="269"/>
      <c r="RFL162" s="269"/>
      <c r="RFM162" s="269"/>
      <c r="RFN162" s="269"/>
      <c r="RFO162" s="269"/>
      <c r="RFP162" s="269"/>
      <c r="RFQ162" s="269"/>
      <c r="RFR162" s="269"/>
      <c r="RFS162" s="269"/>
      <c r="RFT162" s="269"/>
      <c r="RFU162" s="269"/>
      <c r="RFV162" s="269"/>
      <c r="RFW162" s="269"/>
      <c r="RFX162" s="269"/>
      <c r="RFY162" s="269"/>
      <c r="RFZ162" s="269"/>
      <c r="RGA162" s="269"/>
      <c r="RGB162" s="269"/>
      <c r="RGC162" s="269"/>
      <c r="RGD162" s="269"/>
      <c r="RGE162" s="269"/>
      <c r="RGF162" s="269"/>
      <c r="RGG162" s="269"/>
      <c r="RGH162" s="269"/>
      <c r="RGI162" s="269"/>
      <c r="RGJ162" s="269"/>
      <c r="RGK162" s="269"/>
      <c r="RGL162" s="269"/>
      <c r="RGM162" s="269"/>
      <c r="RGN162" s="269"/>
      <c r="RGO162" s="269"/>
      <c r="RGP162" s="269"/>
      <c r="RGQ162" s="269"/>
      <c r="RGR162" s="269"/>
      <c r="RGS162" s="269"/>
      <c r="RGT162" s="269"/>
      <c r="RGU162" s="269"/>
      <c r="RGV162" s="269"/>
      <c r="RGW162" s="269"/>
      <c r="RGX162" s="269"/>
      <c r="RGY162" s="269"/>
      <c r="RGZ162" s="269"/>
      <c r="RHA162" s="269"/>
      <c r="RHB162" s="269"/>
      <c r="RHC162" s="269"/>
      <c r="RHD162" s="269"/>
      <c r="RHE162" s="269"/>
      <c r="RHF162" s="269"/>
      <c r="RHG162" s="269"/>
      <c r="RHH162" s="269"/>
      <c r="RHI162" s="269"/>
      <c r="RHJ162" s="269"/>
      <c r="RHK162" s="269"/>
      <c r="RHL162" s="269"/>
      <c r="RHM162" s="269"/>
      <c r="RHN162" s="269"/>
      <c r="RHO162" s="269"/>
      <c r="RHP162" s="269"/>
      <c r="RHQ162" s="269"/>
      <c r="RHR162" s="269"/>
      <c r="RHS162" s="269"/>
      <c r="RHT162" s="269"/>
      <c r="RHU162" s="269"/>
      <c r="RHV162" s="269"/>
      <c r="RHW162" s="269"/>
      <c r="RHX162" s="269"/>
      <c r="RHY162" s="269"/>
      <c r="RHZ162" s="269"/>
      <c r="RIA162" s="269"/>
      <c r="RIB162" s="269"/>
      <c r="RIC162" s="269"/>
      <c r="RID162" s="269"/>
      <c r="RIE162" s="269"/>
      <c r="RIF162" s="269"/>
      <c r="RIG162" s="269"/>
      <c r="RIH162" s="269"/>
      <c r="RII162" s="269"/>
      <c r="RIJ162" s="269"/>
      <c r="RIK162" s="269"/>
      <c r="RIL162" s="269"/>
      <c r="RIM162" s="269"/>
      <c r="RIN162" s="269"/>
      <c r="RIO162" s="269"/>
      <c r="RIP162" s="269"/>
      <c r="RIQ162" s="269"/>
      <c r="RIR162" s="269"/>
      <c r="RIS162" s="269"/>
      <c r="RIT162" s="269"/>
      <c r="RIU162" s="269"/>
      <c r="RIV162" s="269"/>
      <c r="RIW162" s="269"/>
      <c r="RIX162" s="269"/>
      <c r="RIY162" s="269"/>
      <c r="RIZ162" s="269"/>
      <c r="RJA162" s="269"/>
      <c r="RJB162" s="269"/>
      <c r="RJC162" s="269"/>
      <c r="RJD162" s="269"/>
      <c r="RJE162" s="269"/>
      <c r="RJF162" s="269"/>
      <c r="RJG162" s="269"/>
      <c r="RJH162" s="269"/>
      <c r="RJI162" s="269"/>
      <c r="RJJ162" s="269"/>
      <c r="RJK162" s="269"/>
      <c r="RJL162" s="269"/>
      <c r="RJM162" s="269"/>
      <c r="RJN162" s="269"/>
      <c r="RJO162" s="269"/>
      <c r="RJP162" s="269"/>
      <c r="RJQ162" s="269"/>
      <c r="RJR162" s="269"/>
      <c r="RJS162" s="269"/>
      <c r="RJT162" s="269"/>
      <c r="RJU162" s="269"/>
      <c r="RJV162" s="269"/>
      <c r="RJW162" s="269"/>
      <c r="RJX162" s="269"/>
      <c r="RJY162" s="269"/>
      <c r="RJZ162" s="269"/>
      <c r="RKA162" s="269"/>
      <c r="RKB162" s="269"/>
      <c r="RKC162" s="269"/>
      <c r="RKD162" s="269"/>
      <c r="RKE162" s="269"/>
      <c r="RKF162" s="269"/>
      <c r="RKG162" s="269"/>
      <c r="RKH162" s="269"/>
      <c r="RKI162" s="269"/>
      <c r="RKJ162" s="269"/>
      <c r="RKK162" s="269"/>
      <c r="RKL162" s="269"/>
      <c r="RKM162" s="269"/>
      <c r="RKN162" s="269"/>
      <c r="RKO162" s="269"/>
      <c r="RKP162" s="269"/>
      <c r="RKQ162" s="269"/>
      <c r="RKR162" s="269"/>
      <c r="RKS162" s="269"/>
      <c r="RKT162" s="269"/>
      <c r="RKU162" s="269"/>
      <c r="RKV162" s="269"/>
      <c r="RKW162" s="269"/>
      <c r="RKX162" s="269"/>
      <c r="RKY162" s="269"/>
      <c r="RKZ162" s="269"/>
      <c r="RLA162" s="269"/>
      <c r="RLB162" s="269"/>
      <c r="RLC162" s="269"/>
      <c r="RLD162" s="269"/>
      <c r="RLE162" s="269"/>
      <c r="RLF162" s="269"/>
      <c r="RLG162" s="269"/>
      <c r="RLH162" s="269"/>
      <c r="RLI162" s="269"/>
      <c r="RLJ162" s="269"/>
      <c r="RLK162" s="269"/>
      <c r="RLL162" s="269"/>
      <c r="RLM162" s="269"/>
      <c r="RLN162" s="269"/>
      <c r="RLO162" s="269"/>
      <c r="RLP162" s="269"/>
      <c r="RLQ162" s="269"/>
      <c r="RLR162" s="269"/>
      <c r="RLS162" s="269"/>
      <c r="RLT162" s="269"/>
      <c r="RLU162" s="269"/>
      <c r="RLV162" s="269"/>
      <c r="RLW162" s="269"/>
      <c r="RLX162" s="269"/>
      <c r="RLY162" s="269"/>
      <c r="RLZ162" s="269"/>
      <c r="RMA162" s="269"/>
      <c r="RMB162" s="269"/>
      <c r="RMC162" s="269"/>
      <c r="RMD162" s="269"/>
      <c r="RME162" s="269"/>
      <c r="RMF162" s="269"/>
      <c r="RMG162" s="269"/>
      <c r="RMH162" s="269"/>
      <c r="RMI162" s="269"/>
      <c r="RMJ162" s="269"/>
      <c r="RMK162" s="269"/>
      <c r="RML162" s="269"/>
      <c r="RMM162" s="269"/>
      <c r="RMN162" s="269"/>
      <c r="RMO162" s="269"/>
      <c r="RMP162" s="269"/>
      <c r="RMQ162" s="269"/>
      <c r="RMR162" s="269"/>
      <c r="RMS162" s="269"/>
      <c r="RMT162" s="269"/>
      <c r="RMU162" s="269"/>
      <c r="RMV162" s="269"/>
      <c r="RMW162" s="269"/>
      <c r="RMX162" s="269"/>
      <c r="RMY162" s="269"/>
      <c r="RMZ162" s="269"/>
      <c r="RNA162" s="269"/>
      <c r="RNB162" s="269"/>
      <c r="RNC162" s="269"/>
      <c r="RND162" s="269"/>
      <c r="RNE162" s="269"/>
      <c r="RNF162" s="269"/>
      <c r="RNG162" s="269"/>
      <c r="RNH162" s="269"/>
      <c r="RNI162" s="269"/>
      <c r="RNJ162" s="269"/>
      <c r="RNK162" s="269"/>
      <c r="RNL162" s="269"/>
      <c r="RNM162" s="269"/>
      <c r="RNN162" s="269"/>
      <c r="RNO162" s="269"/>
      <c r="RNP162" s="269"/>
      <c r="RNQ162" s="269"/>
      <c r="RNR162" s="269"/>
      <c r="RNS162" s="269"/>
      <c r="RNT162" s="269"/>
      <c r="RNU162" s="269"/>
      <c r="RNV162" s="269"/>
      <c r="RNW162" s="269"/>
      <c r="RNX162" s="269"/>
      <c r="RNY162" s="269"/>
      <c r="RNZ162" s="269"/>
      <c r="ROA162" s="269"/>
      <c r="ROB162" s="269"/>
      <c r="ROC162" s="269"/>
      <c r="ROD162" s="269"/>
      <c r="ROE162" s="269"/>
      <c r="ROF162" s="269"/>
      <c r="ROG162" s="269"/>
      <c r="ROH162" s="269"/>
      <c r="ROI162" s="269"/>
      <c r="ROJ162" s="269"/>
      <c r="ROK162" s="269"/>
      <c r="ROL162" s="269"/>
      <c r="ROM162" s="269"/>
      <c r="RON162" s="269"/>
      <c r="ROO162" s="269"/>
      <c r="ROP162" s="269"/>
      <c r="ROQ162" s="269"/>
      <c r="ROR162" s="269"/>
      <c r="ROS162" s="269"/>
      <c r="ROT162" s="269"/>
      <c r="ROU162" s="269"/>
      <c r="ROV162" s="269"/>
      <c r="ROW162" s="269"/>
      <c r="ROX162" s="269"/>
      <c r="ROY162" s="269"/>
      <c r="ROZ162" s="269"/>
      <c r="RPA162" s="269"/>
      <c r="RPB162" s="269"/>
      <c r="RPC162" s="269"/>
      <c r="RPD162" s="269"/>
      <c r="RPE162" s="269"/>
      <c r="RPF162" s="269"/>
      <c r="RPG162" s="269"/>
      <c r="RPH162" s="269"/>
      <c r="RPI162" s="269"/>
      <c r="RPJ162" s="269"/>
      <c r="RPK162" s="269"/>
      <c r="RPL162" s="269"/>
      <c r="RPM162" s="269"/>
      <c r="RPN162" s="269"/>
      <c r="RPO162" s="269"/>
      <c r="RPP162" s="269"/>
      <c r="RPQ162" s="269"/>
      <c r="RPR162" s="269"/>
      <c r="RPS162" s="269"/>
      <c r="RPT162" s="269"/>
      <c r="RPU162" s="269"/>
      <c r="RPV162" s="269"/>
      <c r="RPW162" s="269"/>
      <c r="RPX162" s="269"/>
      <c r="RPY162" s="269"/>
      <c r="RPZ162" s="269"/>
      <c r="RQA162" s="269"/>
      <c r="RQB162" s="269"/>
      <c r="RQC162" s="269"/>
      <c r="RQD162" s="269"/>
      <c r="RQE162" s="269"/>
      <c r="RQF162" s="269"/>
      <c r="RQG162" s="269"/>
      <c r="RQH162" s="269"/>
      <c r="RQI162" s="269"/>
      <c r="RQJ162" s="269"/>
      <c r="RQK162" s="269"/>
      <c r="RQL162" s="269"/>
      <c r="RQM162" s="269"/>
      <c r="RQN162" s="269"/>
      <c r="RQO162" s="269"/>
      <c r="RQP162" s="269"/>
      <c r="RQQ162" s="269"/>
      <c r="RQR162" s="269"/>
      <c r="RQS162" s="269"/>
      <c r="RQT162" s="269"/>
      <c r="RQU162" s="269"/>
      <c r="RQV162" s="269"/>
      <c r="RQW162" s="269"/>
      <c r="RQX162" s="269"/>
      <c r="RQY162" s="269"/>
      <c r="RQZ162" s="269"/>
      <c r="RRA162" s="269"/>
      <c r="RRB162" s="269"/>
      <c r="RRC162" s="269"/>
      <c r="RRD162" s="269"/>
      <c r="RRE162" s="269"/>
      <c r="RRF162" s="269"/>
      <c r="RRG162" s="269"/>
      <c r="RRH162" s="269"/>
      <c r="RRI162" s="269"/>
      <c r="RRJ162" s="269"/>
      <c r="RRK162" s="269"/>
      <c r="RRL162" s="269"/>
      <c r="RRM162" s="269"/>
      <c r="RRN162" s="269"/>
      <c r="RRO162" s="269"/>
      <c r="RRP162" s="269"/>
      <c r="RRQ162" s="269"/>
      <c r="RRR162" s="269"/>
      <c r="RRS162" s="269"/>
      <c r="RRT162" s="269"/>
      <c r="RRU162" s="269"/>
      <c r="RRV162" s="269"/>
      <c r="RRW162" s="269"/>
      <c r="RRX162" s="269"/>
      <c r="RRY162" s="269"/>
      <c r="RRZ162" s="269"/>
      <c r="RSA162" s="269"/>
      <c r="RSB162" s="269"/>
      <c r="RSC162" s="269"/>
      <c r="RSD162" s="269"/>
      <c r="RSE162" s="269"/>
      <c r="RSF162" s="269"/>
      <c r="RSG162" s="269"/>
      <c r="RSH162" s="269"/>
      <c r="RSI162" s="269"/>
      <c r="RSJ162" s="269"/>
      <c r="RSK162" s="269"/>
      <c r="RSL162" s="269"/>
      <c r="RSM162" s="269"/>
      <c r="RSN162" s="269"/>
      <c r="RSO162" s="269"/>
      <c r="RSP162" s="269"/>
      <c r="RSQ162" s="269"/>
      <c r="RSR162" s="269"/>
      <c r="RSS162" s="269"/>
      <c r="RST162" s="269"/>
      <c r="RSU162" s="269"/>
      <c r="RSV162" s="269"/>
      <c r="RSW162" s="269"/>
      <c r="RSX162" s="269"/>
      <c r="RSY162" s="269"/>
      <c r="RSZ162" s="269"/>
      <c r="RTA162" s="269"/>
      <c r="RTB162" s="269"/>
      <c r="RTC162" s="269"/>
      <c r="RTD162" s="269"/>
      <c r="RTE162" s="269"/>
      <c r="RTF162" s="269"/>
      <c r="RTG162" s="269"/>
      <c r="RTH162" s="269"/>
      <c r="RTI162" s="269"/>
      <c r="RTJ162" s="269"/>
      <c r="RTK162" s="269"/>
      <c r="RTL162" s="269"/>
      <c r="RTM162" s="269"/>
      <c r="RTN162" s="269"/>
      <c r="RTO162" s="269"/>
      <c r="RTP162" s="269"/>
      <c r="RTQ162" s="269"/>
      <c r="RTR162" s="269"/>
      <c r="RTS162" s="269"/>
      <c r="RTT162" s="269"/>
      <c r="RTU162" s="269"/>
      <c r="RTV162" s="269"/>
      <c r="RTW162" s="269"/>
      <c r="RTX162" s="269"/>
      <c r="RTY162" s="269"/>
      <c r="RTZ162" s="269"/>
      <c r="RUA162" s="269"/>
      <c r="RUB162" s="269"/>
      <c r="RUC162" s="269"/>
      <c r="RUD162" s="269"/>
      <c r="RUE162" s="269"/>
      <c r="RUF162" s="269"/>
      <c r="RUG162" s="269"/>
      <c r="RUH162" s="269"/>
      <c r="RUI162" s="269"/>
      <c r="RUJ162" s="269"/>
      <c r="RUK162" s="269"/>
      <c r="RUL162" s="269"/>
      <c r="RUM162" s="269"/>
      <c r="RUN162" s="269"/>
      <c r="RUO162" s="269"/>
      <c r="RUP162" s="269"/>
      <c r="RUQ162" s="269"/>
      <c r="RUR162" s="269"/>
      <c r="RUS162" s="269"/>
      <c r="RUT162" s="269"/>
      <c r="RUU162" s="269"/>
      <c r="RUV162" s="269"/>
      <c r="RUW162" s="269"/>
      <c r="RUX162" s="269"/>
      <c r="RUY162" s="269"/>
      <c r="RUZ162" s="269"/>
      <c r="RVA162" s="269"/>
      <c r="RVB162" s="269"/>
      <c r="RVC162" s="269"/>
      <c r="RVD162" s="269"/>
      <c r="RVE162" s="269"/>
      <c r="RVF162" s="269"/>
      <c r="RVG162" s="269"/>
      <c r="RVH162" s="269"/>
      <c r="RVI162" s="269"/>
      <c r="RVJ162" s="269"/>
      <c r="RVK162" s="269"/>
      <c r="RVL162" s="269"/>
      <c r="RVM162" s="269"/>
      <c r="RVN162" s="269"/>
      <c r="RVO162" s="269"/>
      <c r="RVP162" s="269"/>
      <c r="RVQ162" s="269"/>
      <c r="RVR162" s="269"/>
      <c r="RVS162" s="269"/>
      <c r="RVT162" s="269"/>
      <c r="RVU162" s="269"/>
      <c r="RVV162" s="269"/>
      <c r="RVW162" s="269"/>
      <c r="RVX162" s="269"/>
      <c r="RVY162" s="269"/>
      <c r="RVZ162" s="269"/>
      <c r="RWA162" s="269"/>
      <c r="RWB162" s="269"/>
      <c r="RWC162" s="269"/>
      <c r="RWD162" s="269"/>
      <c r="RWE162" s="269"/>
      <c r="RWF162" s="269"/>
      <c r="RWG162" s="269"/>
      <c r="RWH162" s="269"/>
      <c r="RWI162" s="269"/>
      <c r="RWJ162" s="269"/>
      <c r="RWK162" s="269"/>
      <c r="RWL162" s="269"/>
      <c r="RWM162" s="269"/>
      <c r="RWN162" s="269"/>
      <c r="RWO162" s="269"/>
      <c r="RWP162" s="269"/>
      <c r="RWQ162" s="269"/>
      <c r="RWR162" s="269"/>
      <c r="RWS162" s="269"/>
      <c r="RWT162" s="269"/>
      <c r="RWU162" s="269"/>
      <c r="RWV162" s="269"/>
      <c r="RWW162" s="269"/>
      <c r="RWX162" s="269"/>
      <c r="RWY162" s="269"/>
      <c r="RWZ162" s="269"/>
      <c r="RXA162" s="269"/>
      <c r="RXB162" s="269"/>
      <c r="RXC162" s="269"/>
      <c r="RXD162" s="269"/>
      <c r="RXE162" s="269"/>
      <c r="RXF162" s="269"/>
      <c r="RXG162" s="269"/>
      <c r="RXH162" s="269"/>
      <c r="RXI162" s="269"/>
      <c r="RXJ162" s="269"/>
      <c r="RXK162" s="269"/>
      <c r="RXL162" s="269"/>
      <c r="RXM162" s="269"/>
      <c r="RXN162" s="269"/>
      <c r="RXO162" s="269"/>
      <c r="RXP162" s="269"/>
      <c r="RXQ162" s="269"/>
      <c r="RXR162" s="269"/>
      <c r="RXS162" s="269"/>
      <c r="RXT162" s="269"/>
      <c r="RXU162" s="269"/>
      <c r="RXV162" s="269"/>
      <c r="RXW162" s="269"/>
      <c r="RXX162" s="269"/>
      <c r="RXY162" s="269"/>
      <c r="RXZ162" s="269"/>
      <c r="RYA162" s="269"/>
      <c r="RYB162" s="269"/>
      <c r="RYC162" s="269"/>
      <c r="RYD162" s="269"/>
      <c r="RYE162" s="269"/>
      <c r="RYF162" s="269"/>
      <c r="RYG162" s="269"/>
      <c r="RYH162" s="269"/>
      <c r="RYI162" s="269"/>
      <c r="RYJ162" s="269"/>
      <c r="RYK162" s="269"/>
      <c r="RYL162" s="269"/>
      <c r="RYM162" s="269"/>
      <c r="RYN162" s="269"/>
      <c r="RYO162" s="269"/>
      <c r="RYP162" s="269"/>
      <c r="RYQ162" s="269"/>
      <c r="RYR162" s="269"/>
      <c r="RYS162" s="269"/>
      <c r="RYT162" s="269"/>
      <c r="RYU162" s="269"/>
      <c r="RYV162" s="269"/>
      <c r="RYW162" s="269"/>
      <c r="RYX162" s="269"/>
      <c r="RYY162" s="269"/>
      <c r="RYZ162" s="269"/>
      <c r="RZA162" s="269"/>
      <c r="RZB162" s="269"/>
      <c r="RZC162" s="269"/>
      <c r="RZD162" s="269"/>
      <c r="RZE162" s="269"/>
      <c r="RZF162" s="269"/>
      <c r="RZG162" s="269"/>
      <c r="RZH162" s="269"/>
      <c r="RZI162" s="269"/>
      <c r="RZJ162" s="269"/>
      <c r="RZK162" s="269"/>
      <c r="RZL162" s="269"/>
      <c r="RZM162" s="269"/>
      <c r="RZN162" s="269"/>
      <c r="RZO162" s="269"/>
      <c r="RZP162" s="269"/>
      <c r="RZQ162" s="269"/>
      <c r="RZR162" s="269"/>
      <c r="RZS162" s="269"/>
      <c r="RZT162" s="269"/>
      <c r="RZU162" s="269"/>
      <c r="RZV162" s="269"/>
      <c r="RZW162" s="269"/>
      <c r="RZX162" s="269"/>
      <c r="RZY162" s="269"/>
      <c r="RZZ162" s="269"/>
      <c r="SAA162" s="269"/>
      <c r="SAB162" s="269"/>
      <c r="SAC162" s="269"/>
      <c r="SAD162" s="269"/>
      <c r="SAE162" s="269"/>
      <c r="SAF162" s="269"/>
      <c r="SAG162" s="269"/>
      <c r="SAH162" s="269"/>
      <c r="SAI162" s="269"/>
      <c r="SAJ162" s="269"/>
      <c r="SAK162" s="269"/>
      <c r="SAL162" s="269"/>
      <c r="SAM162" s="269"/>
      <c r="SAN162" s="269"/>
      <c r="SAO162" s="269"/>
      <c r="SAP162" s="269"/>
      <c r="SAQ162" s="269"/>
      <c r="SAR162" s="269"/>
      <c r="SAS162" s="269"/>
      <c r="SAT162" s="269"/>
      <c r="SAU162" s="269"/>
      <c r="SAV162" s="269"/>
      <c r="SAW162" s="269"/>
      <c r="SAX162" s="269"/>
      <c r="SAY162" s="269"/>
      <c r="SAZ162" s="269"/>
      <c r="SBA162" s="269"/>
      <c r="SBB162" s="269"/>
      <c r="SBC162" s="269"/>
      <c r="SBD162" s="269"/>
      <c r="SBE162" s="269"/>
      <c r="SBF162" s="269"/>
      <c r="SBG162" s="269"/>
      <c r="SBH162" s="269"/>
      <c r="SBI162" s="269"/>
      <c r="SBJ162" s="269"/>
      <c r="SBK162" s="269"/>
      <c r="SBL162" s="269"/>
      <c r="SBM162" s="269"/>
      <c r="SBN162" s="269"/>
      <c r="SBO162" s="269"/>
      <c r="SBP162" s="269"/>
      <c r="SBQ162" s="269"/>
      <c r="SBR162" s="269"/>
      <c r="SBS162" s="269"/>
      <c r="SBT162" s="269"/>
      <c r="SBU162" s="269"/>
      <c r="SBV162" s="269"/>
      <c r="SBW162" s="269"/>
      <c r="SBX162" s="269"/>
      <c r="SBY162" s="269"/>
      <c r="SBZ162" s="269"/>
      <c r="SCA162" s="269"/>
      <c r="SCB162" s="269"/>
      <c r="SCC162" s="269"/>
      <c r="SCD162" s="269"/>
      <c r="SCE162" s="269"/>
      <c r="SCF162" s="269"/>
      <c r="SCG162" s="269"/>
      <c r="SCH162" s="269"/>
      <c r="SCI162" s="269"/>
      <c r="SCJ162" s="269"/>
      <c r="SCK162" s="269"/>
      <c r="SCL162" s="269"/>
      <c r="SCM162" s="269"/>
      <c r="SCN162" s="269"/>
      <c r="SCO162" s="269"/>
      <c r="SCP162" s="269"/>
      <c r="SCQ162" s="269"/>
      <c r="SCR162" s="269"/>
      <c r="SCS162" s="269"/>
      <c r="SCT162" s="269"/>
      <c r="SCU162" s="269"/>
      <c r="SCV162" s="269"/>
      <c r="SCW162" s="269"/>
      <c r="SCX162" s="269"/>
      <c r="SCY162" s="269"/>
      <c r="SCZ162" s="269"/>
      <c r="SDA162" s="269"/>
      <c r="SDB162" s="269"/>
      <c r="SDC162" s="269"/>
      <c r="SDD162" s="269"/>
      <c r="SDE162" s="269"/>
      <c r="SDF162" s="269"/>
      <c r="SDG162" s="269"/>
      <c r="SDH162" s="269"/>
      <c r="SDI162" s="269"/>
      <c r="SDJ162" s="269"/>
      <c r="SDK162" s="269"/>
      <c r="SDL162" s="269"/>
      <c r="SDM162" s="269"/>
      <c r="SDN162" s="269"/>
      <c r="SDO162" s="269"/>
      <c r="SDP162" s="269"/>
      <c r="SDQ162" s="269"/>
      <c r="SDR162" s="269"/>
      <c r="SDS162" s="269"/>
      <c r="SDT162" s="269"/>
      <c r="SDU162" s="269"/>
      <c r="SDV162" s="269"/>
      <c r="SDW162" s="269"/>
      <c r="SDX162" s="269"/>
      <c r="SDY162" s="269"/>
      <c r="SDZ162" s="269"/>
      <c r="SEA162" s="269"/>
      <c r="SEB162" s="269"/>
      <c r="SEC162" s="269"/>
      <c r="SED162" s="269"/>
      <c r="SEE162" s="269"/>
      <c r="SEF162" s="269"/>
      <c r="SEG162" s="269"/>
      <c r="SEH162" s="269"/>
      <c r="SEI162" s="269"/>
      <c r="SEJ162" s="269"/>
      <c r="SEK162" s="269"/>
      <c r="SEL162" s="269"/>
      <c r="SEM162" s="269"/>
      <c r="SEN162" s="269"/>
      <c r="SEO162" s="269"/>
      <c r="SEP162" s="269"/>
      <c r="SEQ162" s="269"/>
      <c r="SER162" s="269"/>
      <c r="SES162" s="269"/>
      <c r="SET162" s="269"/>
      <c r="SEU162" s="269"/>
      <c r="SEV162" s="269"/>
      <c r="SEW162" s="269"/>
      <c r="SEX162" s="269"/>
      <c r="SEY162" s="269"/>
      <c r="SEZ162" s="269"/>
      <c r="SFA162" s="269"/>
      <c r="SFB162" s="269"/>
      <c r="SFC162" s="269"/>
      <c r="SFD162" s="269"/>
      <c r="SFE162" s="269"/>
      <c r="SFF162" s="269"/>
      <c r="SFG162" s="269"/>
      <c r="SFH162" s="269"/>
      <c r="SFI162" s="269"/>
      <c r="SFJ162" s="269"/>
      <c r="SFK162" s="269"/>
      <c r="SFL162" s="269"/>
      <c r="SFM162" s="269"/>
      <c r="SFN162" s="269"/>
      <c r="SFO162" s="269"/>
      <c r="SFP162" s="269"/>
      <c r="SFQ162" s="269"/>
      <c r="SFR162" s="269"/>
      <c r="SFS162" s="269"/>
      <c r="SFT162" s="269"/>
      <c r="SFU162" s="269"/>
      <c r="SFV162" s="269"/>
      <c r="SFW162" s="269"/>
      <c r="SFX162" s="269"/>
      <c r="SFY162" s="269"/>
      <c r="SFZ162" s="269"/>
      <c r="SGA162" s="269"/>
      <c r="SGB162" s="269"/>
      <c r="SGC162" s="269"/>
      <c r="SGD162" s="269"/>
      <c r="SGE162" s="269"/>
      <c r="SGF162" s="269"/>
      <c r="SGG162" s="269"/>
      <c r="SGH162" s="269"/>
      <c r="SGI162" s="269"/>
      <c r="SGJ162" s="269"/>
      <c r="SGK162" s="269"/>
      <c r="SGL162" s="269"/>
      <c r="SGM162" s="269"/>
      <c r="SGN162" s="269"/>
      <c r="SGO162" s="269"/>
      <c r="SGP162" s="269"/>
      <c r="SGQ162" s="269"/>
      <c r="SGR162" s="269"/>
      <c r="SGS162" s="269"/>
      <c r="SGT162" s="269"/>
      <c r="SGU162" s="269"/>
      <c r="SGV162" s="269"/>
      <c r="SGW162" s="269"/>
      <c r="SGX162" s="269"/>
      <c r="SGY162" s="269"/>
      <c r="SGZ162" s="269"/>
      <c r="SHA162" s="269"/>
      <c r="SHB162" s="269"/>
      <c r="SHC162" s="269"/>
      <c r="SHD162" s="269"/>
      <c r="SHE162" s="269"/>
      <c r="SHF162" s="269"/>
      <c r="SHG162" s="269"/>
      <c r="SHH162" s="269"/>
      <c r="SHI162" s="269"/>
      <c r="SHJ162" s="269"/>
      <c r="SHK162" s="269"/>
      <c r="SHL162" s="269"/>
      <c r="SHM162" s="269"/>
      <c r="SHN162" s="269"/>
      <c r="SHO162" s="269"/>
      <c r="SHP162" s="269"/>
      <c r="SHQ162" s="269"/>
      <c r="SHR162" s="269"/>
      <c r="SHS162" s="269"/>
      <c r="SHT162" s="269"/>
      <c r="SHU162" s="269"/>
      <c r="SHV162" s="269"/>
      <c r="SHW162" s="269"/>
      <c r="SHX162" s="269"/>
      <c r="SHY162" s="269"/>
      <c r="SHZ162" s="269"/>
      <c r="SIA162" s="269"/>
      <c r="SIB162" s="269"/>
      <c r="SIC162" s="269"/>
      <c r="SID162" s="269"/>
      <c r="SIE162" s="269"/>
      <c r="SIF162" s="269"/>
      <c r="SIG162" s="269"/>
      <c r="SIH162" s="269"/>
      <c r="SII162" s="269"/>
      <c r="SIJ162" s="269"/>
      <c r="SIK162" s="269"/>
      <c r="SIL162" s="269"/>
      <c r="SIM162" s="269"/>
      <c r="SIN162" s="269"/>
      <c r="SIO162" s="269"/>
      <c r="SIP162" s="269"/>
      <c r="SIQ162" s="269"/>
      <c r="SIR162" s="269"/>
      <c r="SIS162" s="269"/>
      <c r="SIT162" s="269"/>
      <c r="SIU162" s="269"/>
      <c r="SIV162" s="269"/>
      <c r="SIW162" s="269"/>
      <c r="SIX162" s="269"/>
      <c r="SIY162" s="269"/>
      <c r="SIZ162" s="269"/>
      <c r="SJA162" s="269"/>
      <c r="SJB162" s="269"/>
      <c r="SJC162" s="269"/>
      <c r="SJD162" s="269"/>
      <c r="SJE162" s="269"/>
      <c r="SJF162" s="269"/>
      <c r="SJG162" s="269"/>
      <c r="SJH162" s="269"/>
      <c r="SJI162" s="269"/>
      <c r="SJJ162" s="269"/>
      <c r="SJK162" s="269"/>
      <c r="SJL162" s="269"/>
      <c r="SJM162" s="269"/>
      <c r="SJN162" s="269"/>
      <c r="SJO162" s="269"/>
      <c r="SJP162" s="269"/>
      <c r="SJQ162" s="269"/>
      <c r="SJR162" s="269"/>
      <c r="SJS162" s="269"/>
      <c r="SJT162" s="269"/>
      <c r="SJU162" s="269"/>
      <c r="SJV162" s="269"/>
      <c r="SJW162" s="269"/>
      <c r="SJX162" s="269"/>
      <c r="SJY162" s="269"/>
      <c r="SJZ162" s="269"/>
      <c r="SKA162" s="269"/>
      <c r="SKB162" s="269"/>
      <c r="SKC162" s="269"/>
      <c r="SKD162" s="269"/>
      <c r="SKE162" s="269"/>
      <c r="SKF162" s="269"/>
      <c r="SKG162" s="269"/>
      <c r="SKH162" s="269"/>
      <c r="SKI162" s="269"/>
      <c r="SKJ162" s="269"/>
      <c r="SKK162" s="269"/>
      <c r="SKL162" s="269"/>
      <c r="SKM162" s="269"/>
      <c r="SKN162" s="269"/>
      <c r="SKO162" s="269"/>
      <c r="SKP162" s="269"/>
      <c r="SKQ162" s="269"/>
      <c r="SKR162" s="269"/>
      <c r="SKS162" s="269"/>
      <c r="SKT162" s="269"/>
      <c r="SKU162" s="269"/>
      <c r="SKV162" s="269"/>
      <c r="SKW162" s="269"/>
      <c r="SKX162" s="269"/>
      <c r="SKY162" s="269"/>
      <c r="SKZ162" s="269"/>
      <c r="SLA162" s="269"/>
      <c r="SLB162" s="269"/>
      <c r="SLC162" s="269"/>
      <c r="SLD162" s="269"/>
      <c r="SLE162" s="269"/>
      <c r="SLF162" s="269"/>
      <c r="SLG162" s="269"/>
      <c r="SLH162" s="269"/>
      <c r="SLI162" s="269"/>
      <c r="SLJ162" s="269"/>
      <c r="SLK162" s="269"/>
      <c r="SLL162" s="269"/>
      <c r="SLM162" s="269"/>
      <c r="SLN162" s="269"/>
      <c r="SLO162" s="269"/>
      <c r="SLP162" s="269"/>
      <c r="SLQ162" s="269"/>
      <c r="SLR162" s="269"/>
      <c r="SLS162" s="269"/>
      <c r="SLT162" s="269"/>
      <c r="SLU162" s="269"/>
      <c r="SLV162" s="269"/>
      <c r="SLW162" s="269"/>
      <c r="SLX162" s="269"/>
      <c r="SLY162" s="269"/>
      <c r="SLZ162" s="269"/>
      <c r="SMA162" s="269"/>
      <c r="SMB162" s="269"/>
      <c r="SMC162" s="269"/>
      <c r="SMD162" s="269"/>
      <c r="SME162" s="269"/>
      <c r="SMF162" s="269"/>
      <c r="SMG162" s="269"/>
      <c r="SMH162" s="269"/>
      <c r="SMI162" s="269"/>
      <c r="SMJ162" s="269"/>
      <c r="SMK162" s="269"/>
      <c r="SML162" s="269"/>
      <c r="SMM162" s="269"/>
      <c r="SMN162" s="269"/>
      <c r="SMO162" s="269"/>
      <c r="SMP162" s="269"/>
      <c r="SMQ162" s="269"/>
      <c r="SMR162" s="269"/>
      <c r="SMS162" s="269"/>
      <c r="SMT162" s="269"/>
      <c r="SMU162" s="269"/>
      <c r="SMV162" s="269"/>
      <c r="SMW162" s="269"/>
      <c r="SMX162" s="269"/>
      <c r="SMY162" s="269"/>
      <c r="SMZ162" s="269"/>
      <c r="SNA162" s="269"/>
      <c r="SNB162" s="269"/>
      <c r="SNC162" s="269"/>
      <c r="SND162" s="269"/>
      <c r="SNE162" s="269"/>
      <c r="SNF162" s="269"/>
      <c r="SNG162" s="269"/>
      <c r="SNH162" s="269"/>
      <c r="SNI162" s="269"/>
      <c r="SNJ162" s="269"/>
      <c r="SNK162" s="269"/>
      <c r="SNL162" s="269"/>
      <c r="SNM162" s="269"/>
      <c r="SNN162" s="269"/>
      <c r="SNO162" s="269"/>
      <c r="SNP162" s="269"/>
      <c r="SNQ162" s="269"/>
      <c r="SNR162" s="269"/>
      <c r="SNS162" s="269"/>
      <c r="SNT162" s="269"/>
      <c r="SNU162" s="269"/>
      <c r="SNV162" s="269"/>
      <c r="SNW162" s="269"/>
      <c r="SNX162" s="269"/>
      <c r="SNY162" s="269"/>
      <c r="SNZ162" s="269"/>
      <c r="SOA162" s="269"/>
      <c r="SOB162" s="269"/>
      <c r="SOC162" s="269"/>
      <c r="SOD162" s="269"/>
      <c r="SOE162" s="269"/>
      <c r="SOF162" s="269"/>
      <c r="SOG162" s="269"/>
      <c r="SOH162" s="269"/>
      <c r="SOI162" s="269"/>
      <c r="SOJ162" s="269"/>
      <c r="SOK162" s="269"/>
      <c r="SOL162" s="269"/>
      <c r="SOM162" s="269"/>
      <c r="SON162" s="269"/>
      <c r="SOO162" s="269"/>
      <c r="SOP162" s="269"/>
      <c r="SOQ162" s="269"/>
      <c r="SOR162" s="269"/>
      <c r="SOS162" s="269"/>
      <c r="SOT162" s="269"/>
      <c r="SOU162" s="269"/>
      <c r="SOV162" s="269"/>
      <c r="SOW162" s="269"/>
      <c r="SOX162" s="269"/>
      <c r="SOY162" s="269"/>
      <c r="SOZ162" s="269"/>
      <c r="SPA162" s="269"/>
      <c r="SPB162" s="269"/>
      <c r="SPC162" s="269"/>
      <c r="SPD162" s="269"/>
      <c r="SPE162" s="269"/>
      <c r="SPF162" s="269"/>
      <c r="SPG162" s="269"/>
      <c r="SPH162" s="269"/>
      <c r="SPI162" s="269"/>
      <c r="SPJ162" s="269"/>
      <c r="SPK162" s="269"/>
      <c r="SPL162" s="269"/>
      <c r="SPM162" s="269"/>
      <c r="SPN162" s="269"/>
      <c r="SPO162" s="269"/>
      <c r="SPP162" s="269"/>
      <c r="SPQ162" s="269"/>
      <c r="SPR162" s="269"/>
      <c r="SPS162" s="269"/>
      <c r="SPT162" s="269"/>
      <c r="SPU162" s="269"/>
      <c r="SPV162" s="269"/>
      <c r="SPW162" s="269"/>
      <c r="SPX162" s="269"/>
      <c r="SPY162" s="269"/>
      <c r="SPZ162" s="269"/>
      <c r="SQA162" s="269"/>
      <c r="SQB162" s="269"/>
      <c r="SQC162" s="269"/>
      <c r="SQD162" s="269"/>
      <c r="SQE162" s="269"/>
      <c r="SQF162" s="269"/>
      <c r="SQG162" s="269"/>
      <c r="SQH162" s="269"/>
      <c r="SQI162" s="269"/>
      <c r="SQJ162" s="269"/>
      <c r="SQK162" s="269"/>
      <c r="SQL162" s="269"/>
      <c r="SQM162" s="269"/>
      <c r="SQN162" s="269"/>
      <c r="SQO162" s="269"/>
      <c r="SQP162" s="269"/>
      <c r="SQQ162" s="269"/>
      <c r="SQR162" s="269"/>
      <c r="SQS162" s="269"/>
      <c r="SQT162" s="269"/>
      <c r="SQU162" s="269"/>
      <c r="SQV162" s="269"/>
      <c r="SQW162" s="269"/>
      <c r="SQX162" s="269"/>
      <c r="SQY162" s="269"/>
      <c r="SQZ162" s="269"/>
      <c r="SRA162" s="269"/>
      <c r="SRB162" s="269"/>
      <c r="SRC162" s="269"/>
      <c r="SRD162" s="269"/>
      <c r="SRE162" s="269"/>
      <c r="SRF162" s="269"/>
      <c r="SRG162" s="269"/>
      <c r="SRH162" s="269"/>
      <c r="SRI162" s="269"/>
      <c r="SRJ162" s="269"/>
      <c r="SRK162" s="269"/>
      <c r="SRL162" s="269"/>
      <c r="SRM162" s="269"/>
      <c r="SRN162" s="269"/>
      <c r="SRO162" s="269"/>
      <c r="SRP162" s="269"/>
      <c r="SRQ162" s="269"/>
      <c r="SRR162" s="269"/>
      <c r="SRS162" s="269"/>
      <c r="SRT162" s="269"/>
      <c r="SRU162" s="269"/>
      <c r="SRV162" s="269"/>
      <c r="SRW162" s="269"/>
      <c r="SRX162" s="269"/>
      <c r="SRY162" s="269"/>
      <c r="SRZ162" s="269"/>
      <c r="SSA162" s="269"/>
      <c r="SSB162" s="269"/>
      <c r="SSC162" s="269"/>
      <c r="SSD162" s="269"/>
      <c r="SSE162" s="269"/>
      <c r="SSF162" s="269"/>
      <c r="SSG162" s="269"/>
      <c r="SSH162" s="269"/>
      <c r="SSI162" s="269"/>
      <c r="SSJ162" s="269"/>
      <c r="SSK162" s="269"/>
      <c r="SSL162" s="269"/>
      <c r="SSM162" s="269"/>
      <c r="SSN162" s="269"/>
      <c r="SSO162" s="269"/>
      <c r="SSP162" s="269"/>
      <c r="SSQ162" s="269"/>
      <c r="SSR162" s="269"/>
      <c r="SSS162" s="269"/>
      <c r="SST162" s="269"/>
      <c r="SSU162" s="269"/>
      <c r="SSV162" s="269"/>
      <c r="SSW162" s="269"/>
      <c r="SSX162" s="269"/>
      <c r="SSY162" s="269"/>
      <c r="SSZ162" s="269"/>
      <c r="STA162" s="269"/>
      <c r="STB162" s="269"/>
      <c r="STC162" s="269"/>
      <c r="STD162" s="269"/>
      <c r="STE162" s="269"/>
      <c r="STF162" s="269"/>
      <c r="STG162" s="269"/>
      <c r="STH162" s="269"/>
      <c r="STI162" s="269"/>
      <c r="STJ162" s="269"/>
      <c r="STK162" s="269"/>
      <c r="STL162" s="269"/>
      <c r="STM162" s="269"/>
      <c r="STN162" s="269"/>
      <c r="STO162" s="269"/>
      <c r="STP162" s="269"/>
      <c r="STQ162" s="269"/>
      <c r="STR162" s="269"/>
      <c r="STS162" s="269"/>
      <c r="STT162" s="269"/>
      <c r="STU162" s="269"/>
      <c r="STV162" s="269"/>
      <c r="STW162" s="269"/>
      <c r="STX162" s="269"/>
      <c r="STY162" s="269"/>
      <c r="STZ162" s="269"/>
      <c r="SUA162" s="269"/>
      <c r="SUB162" s="269"/>
      <c r="SUC162" s="269"/>
      <c r="SUD162" s="269"/>
      <c r="SUE162" s="269"/>
      <c r="SUF162" s="269"/>
      <c r="SUG162" s="269"/>
      <c r="SUH162" s="269"/>
      <c r="SUI162" s="269"/>
      <c r="SUJ162" s="269"/>
      <c r="SUK162" s="269"/>
      <c r="SUL162" s="269"/>
      <c r="SUM162" s="269"/>
      <c r="SUN162" s="269"/>
      <c r="SUO162" s="269"/>
      <c r="SUP162" s="269"/>
      <c r="SUQ162" s="269"/>
      <c r="SUR162" s="269"/>
      <c r="SUS162" s="269"/>
      <c r="SUT162" s="269"/>
      <c r="SUU162" s="269"/>
      <c r="SUV162" s="269"/>
      <c r="SUW162" s="269"/>
      <c r="SUX162" s="269"/>
      <c r="SUY162" s="269"/>
      <c r="SUZ162" s="269"/>
      <c r="SVA162" s="269"/>
      <c r="SVB162" s="269"/>
      <c r="SVC162" s="269"/>
      <c r="SVD162" s="269"/>
      <c r="SVE162" s="269"/>
      <c r="SVF162" s="269"/>
      <c r="SVG162" s="269"/>
      <c r="SVH162" s="269"/>
      <c r="SVI162" s="269"/>
      <c r="SVJ162" s="269"/>
      <c r="SVK162" s="269"/>
      <c r="SVL162" s="269"/>
      <c r="SVM162" s="269"/>
      <c r="SVN162" s="269"/>
      <c r="SVO162" s="269"/>
      <c r="SVP162" s="269"/>
      <c r="SVQ162" s="269"/>
      <c r="SVR162" s="269"/>
      <c r="SVS162" s="269"/>
      <c r="SVT162" s="269"/>
      <c r="SVU162" s="269"/>
      <c r="SVV162" s="269"/>
      <c r="SVW162" s="269"/>
      <c r="SVX162" s="269"/>
      <c r="SVY162" s="269"/>
      <c r="SVZ162" s="269"/>
      <c r="SWA162" s="269"/>
      <c r="SWB162" s="269"/>
      <c r="SWC162" s="269"/>
      <c r="SWD162" s="269"/>
      <c r="SWE162" s="269"/>
      <c r="SWF162" s="269"/>
      <c r="SWG162" s="269"/>
      <c r="SWH162" s="269"/>
      <c r="SWI162" s="269"/>
      <c r="SWJ162" s="269"/>
      <c r="SWK162" s="269"/>
      <c r="SWL162" s="269"/>
      <c r="SWM162" s="269"/>
      <c r="SWN162" s="269"/>
      <c r="SWO162" s="269"/>
      <c r="SWP162" s="269"/>
      <c r="SWQ162" s="269"/>
      <c r="SWR162" s="269"/>
      <c r="SWS162" s="269"/>
      <c r="SWT162" s="269"/>
      <c r="SWU162" s="269"/>
      <c r="SWV162" s="269"/>
      <c r="SWW162" s="269"/>
      <c r="SWX162" s="269"/>
      <c r="SWY162" s="269"/>
      <c r="SWZ162" s="269"/>
      <c r="SXA162" s="269"/>
      <c r="SXB162" s="269"/>
      <c r="SXC162" s="269"/>
      <c r="SXD162" s="269"/>
      <c r="SXE162" s="269"/>
      <c r="SXF162" s="269"/>
      <c r="SXG162" s="269"/>
      <c r="SXH162" s="269"/>
      <c r="SXI162" s="269"/>
      <c r="SXJ162" s="269"/>
      <c r="SXK162" s="269"/>
      <c r="SXL162" s="269"/>
      <c r="SXM162" s="269"/>
      <c r="SXN162" s="269"/>
      <c r="SXO162" s="269"/>
      <c r="SXP162" s="269"/>
      <c r="SXQ162" s="269"/>
      <c r="SXR162" s="269"/>
      <c r="SXS162" s="269"/>
      <c r="SXT162" s="269"/>
      <c r="SXU162" s="269"/>
      <c r="SXV162" s="269"/>
      <c r="SXW162" s="269"/>
      <c r="SXX162" s="269"/>
      <c r="SXY162" s="269"/>
      <c r="SXZ162" s="269"/>
      <c r="SYA162" s="269"/>
      <c r="SYB162" s="269"/>
      <c r="SYC162" s="269"/>
      <c r="SYD162" s="269"/>
      <c r="SYE162" s="269"/>
      <c r="SYF162" s="269"/>
      <c r="SYG162" s="269"/>
      <c r="SYH162" s="269"/>
      <c r="SYI162" s="269"/>
      <c r="SYJ162" s="269"/>
      <c r="SYK162" s="269"/>
      <c r="SYL162" s="269"/>
      <c r="SYM162" s="269"/>
      <c r="SYN162" s="269"/>
      <c r="SYO162" s="269"/>
      <c r="SYP162" s="269"/>
      <c r="SYQ162" s="269"/>
      <c r="SYR162" s="269"/>
      <c r="SYS162" s="269"/>
      <c r="SYT162" s="269"/>
      <c r="SYU162" s="269"/>
      <c r="SYV162" s="269"/>
      <c r="SYW162" s="269"/>
      <c r="SYX162" s="269"/>
      <c r="SYY162" s="269"/>
      <c r="SYZ162" s="269"/>
      <c r="SZA162" s="269"/>
      <c r="SZB162" s="269"/>
      <c r="SZC162" s="269"/>
      <c r="SZD162" s="269"/>
      <c r="SZE162" s="269"/>
      <c r="SZF162" s="269"/>
      <c r="SZG162" s="269"/>
      <c r="SZH162" s="269"/>
      <c r="SZI162" s="269"/>
      <c r="SZJ162" s="269"/>
      <c r="SZK162" s="269"/>
      <c r="SZL162" s="269"/>
      <c r="SZM162" s="269"/>
      <c r="SZN162" s="269"/>
      <c r="SZO162" s="269"/>
      <c r="SZP162" s="269"/>
      <c r="SZQ162" s="269"/>
      <c r="SZR162" s="269"/>
      <c r="SZS162" s="269"/>
      <c r="SZT162" s="269"/>
      <c r="SZU162" s="269"/>
      <c r="SZV162" s="269"/>
      <c r="SZW162" s="269"/>
      <c r="SZX162" s="269"/>
      <c r="SZY162" s="269"/>
      <c r="SZZ162" s="269"/>
      <c r="TAA162" s="269"/>
      <c r="TAB162" s="269"/>
      <c r="TAC162" s="269"/>
      <c r="TAD162" s="269"/>
      <c r="TAE162" s="269"/>
      <c r="TAF162" s="269"/>
      <c r="TAG162" s="269"/>
      <c r="TAH162" s="269"/>
      <c r="TAI162" s="269"/>
      <c r="TAJ162" s="269"/>
      <c r="TAK162" s="269"/>
      <c r="TAL162" s="269"/>
      <c r="TAM162" s="269"/>
      <c r="TAN162" s="269"/>
      <c r="TAO162" s="269"/>
      <c r="TAP162" s="269"/>
      <c r="TAQ162" s="269"/>
      <c r="TAR162" s="269"/>
      <c r="TAS162" s="269"/>
      <c r="TAT162" s="269"/>
      <c r="TAU162" s="269"/>
      <c r="TAV162" s="269"/>
      <c r="TAW162" s="269"/>
      <c r="TAX162" s="269"/>
      <c r="TAY162" s="269"/>
      <c r="TAZ162" s="269"/>
      <c r="TBA162" s="269"/>
      <c r="TBB162" s="269"/>
      <c r="TBC162" s="269"/>
      <c r="TBD162" s="269"/>
      <c r="TBE162" s="269"/>
      <c r="TBF162" s="269"/>
      <c r="TBG162" s="269"/>
      <c r="TBH162" s="269"/>
      <c r="TBI162" s="269"/>
      <c r="TBJ162" s="269"/>
      <c r="TBK162" s="269"/>
      <c r="TBL162" s="269"/>
      <c r="TBM162" s="269"/>
      <c r="TBN162" s="269"/>
      <c r="TBO162" s="269"/>
      <c r="TBP162" s="269"/>
      <c r="TBQ162" s="269"/>
      <c r="TBR162" s="269"/>
      <c r="TBS162" s="269"/>
      <c r="TBT162" s="269"/>
      <c r="TBU162" s="269"/>
      <c r="TBV162" s="269"/>
      <c r="TBW162" s="269"/>
      <c r="TBX162" s="269"/>
      <c r="TBY162" s="269"/>
      <c r="TBZ162" s="269"/>
      <c r="TCA162" s="269"/>
      <c r="TCB162" s="269"/>
      <c r="TCC162" s="269"/>
      <c r="TCD162" s="269"/>
      <c r="TCE162" s="269"/>
      <c r="TCF162" s="269"/>
      <c r="TCG162" s="269"/>
      <c r="TCH162" s="269"/>
      <c r="TCI162" s="269"/>
      <c r="TCJ162" s="269"/>
      <c r="TCK162" s="269"/>
      <c r="TCL162" s="269"/>
      <c r="TCM162" s="269"/>
      <c r="TCN162" s="269"/>
      <c r="TCO162" s="269"/>
      <c r="TCP162" s="269"/>
      <c r="TCQ162" s="269"/>
      <c r="TCR162" s="269"/>
      <c r="TCS162" s="269"/>
      <c r="TCT162" s="269"/>
      <c r="TCU162" s="269"/>
      <c r="TCV162" s="269"/>
      <c r="TCW162" s="269"/>
      <c r="TCX162" s="269"/>
      <c r="TCY162" s="269"/>
      <c r="TCZ162" s="269"/>
      <c r="TDA162" s="269"/>
      <c r="TDB162" s="269"/>
      <c r="TDC162" s="269"/>
      <c r="TDD162" s="269"/>
      <c r="TDE162" s="269"/>
      <c r="TDF162" s="269"/>
      <c r="TDG162" s="269"/>
      <c r="TDH162" s="269"/>
      <c r="TDI162" s="269"/>
      <c r="TDJ162" s="269"/>
      <c r="TDK162" s="269"/>
      <c r="TDL162" s="269"/>
      <c r="TDM162" s="269"/>
      <c r="TDN162" s="269"/>
      <c r="TDO162" s="269"/>
      <c r="TDP162" s="269"/>
      <c r="TDQ162" s="269"/>
      <c r="TDR162" s="269"/>
      <c r="TDS162" s="269"/>
      <c r="TDT162" s="269"/>
      <c r="TDU162" s="269"/>
      <c r="TDV162" s="269"/>
      <c r="TDW162" s="269"/>
      <c r="TDX162" s="269"/>
      <c r="TDY162" s="269"/>
      <c r="TDZ162" s="269"/>
      <c r="TEA162" s="269"/>
      <c r="TEB162" s="269"/>
      <c r="TEC162" s="269"/>
      <c r="TED162" s="269"/>
      <c r="TEE162" s="269"/>
      <c r="TEF162" s="269"/>
      <c r="TEG162" s="269"/>
      <c r="TEH162" s="269"/>
      <c r="TEI162" s="269"/>
      <c r="TEJ162" s="269"/>
      <c r="TEK162" s="269"/>
      <c r="TEL162" s="269"/>
      <c r="TEM162" s="269"/>
      <c r="TEN162" s="269"/>
      <c r="TEO162" s="269"/>
      <c r="TEP162" s="269"/>
      <c r="TEQ162" s="269"/>
      <c r="TER162" s="269"/>
      <c r="TES162" s="269"/>
      <c r="TET162" s="269"/>
      <c r="TEU162" s="269"/>
      <c r="TEV162" s="269"/>
      <c r="TEW162" s="269"/>
      <c r="TEX162" s="269"/>
      <c r="TEY162" s="269"/>
      <c r="TEZ162" s="269"/>
      <c r="TFA162" s="269"/>
      <c r="TFB162" s="269"/>
      <c r="TFC162" s="269"/>
      <c r="TFD162" s="269"/>
      <c r="TFE162" s="269"/>
      <c r="TFF162" s="269"/>
      <c r="TFG162" s="269"/>
      <c r="TFH162" s="269"/>
      <c r="TFI162" s="269"/>
      <c r="TFJ162" s="269"/>
      <c r="TFK162" s="269"/>
      <c r="TFL162" s="269"/>
      <c r="TFM162" s="269"/>
      <c r="TFN162" s="269"/>
      <c r="TFO162" s="269"/>
      <c r="TFP162" s="269"/>
      <c r="TFQ162" s="269"/>
      <c r="TFR162" s="269"/>
      <c r="TFS162" s="269"/>
      <c r="TFT162" s="269"/>
      <c r="TFU162" s="269"/>
      <c r="TFV162" s="269"/>
      <c r="TFW162" s="269"/>
      <c r="TFX162" s="269"/>
      <c r="TFY162" s="269"/>
      <c r="TFZ162" s="269"/>
      <c r="TGA162" s="269"/>
      <c r="TGB162" s="269"/>
      <c r="TGC162" s="269"/>
      <c r="TGD162" s="269"/>
      <c r="TGE162" s="269"/>
      <c r="TGF162" s="269"/>
      <c r="TGG162" s="269"/>
      <c r="TGH162" s="269"/>
      <c r="TGI162" s="269"/>
      <c r="TGJ162" s="269"/>
      <c r="TGK162" s="269"/>
      <c r="TGL162" s="269"/>
      <c r="TGM162" s="269"/>
      <c r="TGN162" s="269"/>
      <c r="TGO162" s="269"/>
      <c r="TGP162" s="269"/>
      <c r="TGQ162" s="269"/>
      <c r="TGR162" s="269"/>
      <c r="TGS162" s="269"/>
      <c r="TGT162" s="269"/>
      <c r="TGU162" s="269"/>
      <c r="TGV162" s="269"/>
      <c r="TGW162" s="269"/>
      <c r="TGX162" s="269"/>
      <c r="TGY162" s="269"/>
      <c r="TGZ162" s="269"/>
      <c r="THA162" s="269"/>
      <c r="THB162" s="269"/>
      <c r="THC162" s="269"/>
      <c r="THD162" s="269"/>
      <c r="THE162" s="269"/>
      <c r="THF162" s="269"/>
      <c r="THG162" s="269"/>
      <c r="THH162" s="269"/>
      <c r="THI162" s="269"/>
      <c r="THJ162" s="269"/>
      <c r="THK162" s="269"/>
      <c r="THL162" s="269"/>
      <c r="THM162" s="269"/>
      <c r="THN162" s="269"/>
      <c r="THO162" s="269"/>
      <c r="THP162" s="269"/>
      <c r="THQ162" s="269"/>
      <c r="THR162" s="269"/>
      <c r="THS162" s="269"/>
      <c r="THT162" s="269"/>
      <c r="THU162" s="269"/>
      <c r="THV162" s="269"/>
      <c r="THW162" s="269"/>
      <c r="THX162" s="269"/>
      <c r="THY162" s="269"/>
      <c r="THZ162" s="269"/>
      <c r="TIA162" s="269"/>
      <c r="TIB162" s="269"/>
      <c r="TIC162" s="269"/>
      <c r="TID162" s="269"/>
      <c r="TIE162" s="269"/>
      <c r="TIF162" s="269"/>
      <c r="TIG162" s="269"/>
      <c r="TIH162" s="269"/>
      <c r="TII162" s="269"/>
      <c r="TIJ162" s="269"/>
      <c r="TIK162" s="269"/>
      <c r="TIL162" s="269"/>
      <c r="TIM162" s="269"/>
      <c r="TIN162" s="269"/>
      <c r="TIO162" s="269"/>
      <c r="TIP162" s="269"/>
      <c r="TIQ162" s="269"/>
      <c r="TIR162" s="269"/>
      <c r="TIS162" s="269"/>
      <c r="TIT162" s="269"/>
      <c r="TIU162" s="269"/>
      <c r="TIV162" s="269"/>
      <c r="TIW162" s="269"/>
      <c r="TIX162" s="269"/>
      <c r="TIY162" s="269"/>
      <c r="TIZ162" s="269"/>
      <c r="TJA162" s="269"/>
      <c r="TJB162" s="269"/>
      <c r="TJC162" s="269"/>
      <c r="TJD162" s="269"/>
      <c r="TJE162" s="269"/>
      <c r="TJF162" s="269"/>
      <c r="TJG162" s="269"/>
      <c r="TJH162" s="269"/>
      <c r="TJI162" s="269"/>
      <c r="TJJ162" s="269"/>
      <c r="TJK162" s="269"/>
      <c r="TJL162" s="269"/>
      <c r="TJM162" s="269"/>
      <c r="TJN162" s="269"/>
      <c r="TJO162" s="269"/>
      <c r="TJP162" s="269"/>
      <c r="TJQ162" s="269"/>
      <c r="TJR162" s="269"/>
      <c r="TJS162" s="269"/>
      <c r="TJT162" s="269"/>
      <c r="TJU162" s="269"/>
      <c r="TJV162" s="269"/>
      <c r="TJW162" s="269"/>
      <c r="TJX162" s="269"/>
      <c r="TJY162" s="269"/>
      <c r="TJZ162" s="269"/>
      <c r="TKA162" s="269"/>
      <c r="TKB162" s="269"/>
      <c r="TKC162" s="269"/>
      <c r="TKD162" s="269"/>
      <c r="TKE162" s="269"/>
      <c r="TKF162" s="269"/>
      <c r="TKG162" s="269"/>
      <c r="TKH162" s="269"/>
      <c r="TKI162" s="269"/>
      <c r="TKJ162" s="269"/>
      <c r="TKK162" s="269"/>
      <c r="TKL162" s="269"/>
      <c r="TKM162" s="269"/>
      <c r="TKN162" s="269"/>
      <c r="TKO162" s="269"/>
      <c r="TKP162" s="269"/>
      <c r="TKQ162" s="269"/>
      <c r="TKR162" s="269"/>
      <c r="TKS162" s="269"/>
      <c r="TKT162" s="269"/>
      <c r="TKU162" s="269"/>
      <c r="TKV162" s="269"/>
      <c r="TKW162" s="269"/>
      <c r="TKX162" s="269"/>
      <c r="TKY162" s="269"/>
      <c r="TKZ162" s="269"/>
      <c r="TLA162" s="269"/>
      <c r="TLB162" s="269"/>
      <c r="TLC162" s="269"/>
      <c r="TLD162" s="269"/>
      <c r="TLE162" s="269"/>
      <c r="TLF162" s="269"/>
      <c r="TLG162" s="269"/>
      <c r="TLH162" s="269"/>
      <c r="TLI162" s="269"/>
      <c r="TLJ162" s="269"/>
      <c r="TLK162" s="269"/>
      <c r="TLL162" s="269"/>
      <c r="TLM162" s="269"/>
      <c r="TLN162" s="269"/>
      <c r="TLO162" s="269"/>
      <c r="TLP162" s="269"/>
      <c r="TLQ162" s="269"/>
      <c r="TLR162" s="269"/>
      <c r="TLS162" s="269"/>
      <c r="TLT162" s="269"/>
      <c r="TLU162" s="269"/>
      <c r="TLV162" s="269"/>
      <c r="TLW162" s="269"/>
      <c r="TLX162" s="269"/>
      <c r="TLY162" s="269"/>
      <c r="TLZ162" s="269"/>
      <c r="TMA162" s="269"/>
      <c r="TMB162" s="269"/>
      <c r="TMC162" s="269"/>
      <c r="TMD162" s="269"/>
      <c r="TME162" s="269"/>
      <c r="TMF162" s="269"/>
      <c r="TMG162" s="269"/>
      <c r="TMH162" s="269"/>
      <c r="TMI162" s="269"/>
      <c r="TMJ162" s="269"/>
      <c r="TMK162" s="269"/>
      <c r="TML162" s="269"/>
      <c r="TMM162" s="269"/>
      <c r="TMN162" s="269"/>
      <c r="TMO162" s="269"/>
      <c r="TMP162" s="269"/>
      <c r="TMQ162" s="269"/>
      <c r="TMR162" s="269"/>
      <c r="TMS162" s="269"/>
      <c r="TMT162" s="269"/>
      <c r="TMU162" s="269"/>
      <c r="TMV162" s="269"/>
      <c r="TMW162" s="269"/>
      <c r="TMX162" s="269"/>
      <c r="TMY162" s="269"/>
      <c r="TMZ162" s="269"/>
      <c r="TNA162" s="269"/>
      <c r="TNB162" s="269"/>
      <c r="TNC162" s="269"/>
      <c r="TND162" s="269"/>
      <c r="TNE162" s="269"/>
      <c r="TNF162" s="269"/>
      <c r="TNG162" s="269"/>
      <c r="TNH162" s="269"/>
      <c r="TNI162" s="269"/>
      <c r="TNJ162" s="269"/>
      <c r="TNK162" s="269"/>
      <c r="TNL162" s="269"/>
      <c r="TNM162" s="269"/>
      <c r="TNN162" s="269"/>
      <c r="TNO162" s="269"/>
      <c r="TNP162" s="269"/>
      <c r="TNQ162" s="269"/>
      <c r="TNR162" s="269"/>
      <c r="TNS162" s="269"/>
      <c r="TNT162" s="269"/>
      <c r="TNU162" s="269"/>
      <c r="TNV162" s="269"/>
      <c r="TNW162" s="269"/>
      <c r="TNX162" s="269"/>
      <c r="TNY162" s="269"/>
      <c r="TNZ162" s="269"/>
      <c r="TOA162" s="269"/>
      <c r="TOB162" s="269"/>
      <c r="TOC162" s="269"/>
      <c r="TOD162" s="269"/>
      <c r="TOE162" s="269"/>
      <c r="TOF162" s="269"/>
      <c r="TOG162" s="269"/>
      <c r="TOH162" s="269"/>
      <c r="TOI162" s="269"/>
      <c r="TOJ162" s="269"/>
      <c r="TOK162" s="269"/>
      <c r="TOL162" s="269"/>
      <c r="TOM162" s="269"/>
      <c r="TON162" s="269"/>
      <c r="TOO162" s="269"/>
      <c r="TOP162" s="269"/>
      <c r="TOQ162" s="269"/>
      <c r="TOR162" s="269"/>
      <c r="TOS162" s="269"/>
      <c r="TOT162" s="269"/>
      <c r="TOU162" s="269"/>
      <c r="TOV162" s="269"/>
      <c r="TOW162" s="269"/>
      <c r="TOX162" s="269"/>
      <c r="TOY162" s="269"/>
      <c r="TOZ162" s="269"/>
      <c r="TPA162" s="269"/>
      <c r="TPB162" s="269"/>
      <c r="TPC162" s="269"/>
      <c r="TPD162" s="269"/>
      <c r="TPE162" s="269"/>
      <c r="TPF162" s="269"/>
      <c r="TPG162" s="269"/>
      <c r="TPH162" s="269"/>
      <c r="TPI162" s="269"/>
      <c r="TPJ162" s="269"/>
      <c r="TPK162" s="269"/>
      <c r="TPL162" s="269"/>
      <c r="TPM162" s="269"/>
      <c r="TPN162" s="269"/>
      <c r="TPO162" s="269"/>
      <c r="TPP162" s="269"/>
      <c r="TPQ162" s="269"/>
      <c r="TPR162" s="269"/>
      <c r="TPS162" s="269"/>
      <c r="TPT162" s="269"/>
      <c r="TPU162" s="269"/>
      <c r="TPV162" s="269"/>
      <c r="TPW162" s="269"/>
      <c r="TPX162" s="269"/>
      <c r="TPY162" s="269"/>
      <c r="TPZ162" s="269"/>
      <c r="TQA162" s="269"/>
      <c r="TQB162" s="269"/>
      <c r="TQC162" s="269"/>
      <c r="TQD162" s="269"/>
      <c r="TQE162" s="269"/>
      <c r="TQF162" s="269"/>
      <c r="TQG162" s="269"/>
      <c r="TQH162" s="269"/>
      <c r="TQI162" s="269"/>
      <c r="TQJ162" s="269"/>
      <c r="TQK162" s="269"/>
      <c r="TQL162" s="269"/>
      <c r="TQM162" s="269"/>
      <c r="TQN162" s="269"/>
      <c r="TQO162" s="269"/>
      <c r="TQP162" s="269"/>
      <c r="TQQ162" s="269"/>
      <c r="TQR162" s="269"/>
      <c r="TQS162" s="269"/>
      <c r="TQT162" s="269"/>
      <c r="TQU162" s="269"/>
      <c r="TQV162" s="269"/>
      <c r="TQW162" s="269"/>
      <c r="TQX162" s="269"/>
      <c r="TQY162" s="269"/>
      <c r="TQZ162" s="269"/>
      <c r="TRA162" s="269"/>
      <c r="TRB162" s="269"/>
      <c r="TRC162" s="269"/>
      <c r="TRD162" s="269"/>
      <c r="TRE162" s="269"/>
      <c r="TRF162" s="269"/>
      <c r="TRG162" s="269"/>
      <c r="TRH162" s="269"/>
      <c r="TRI162" s="269"/>
      <c r="TRJ162" s="269"/>
      <c r="TRK162" s="269"/>
      <c r="TRL162" s="269"/>
      <c r="TRM162" s="269"/>
      <c r="TRN162" s="269"/>
      <c r="TRO162" s="269"/>
      <c r="TRP162" s="269"/>
      <c r="TRQ162" s="269"/>
      <c r="TRR162" s="269"/>
      <c r="TRS162" s="269"/>
      <c r="TRT162" s="269"/>
      <c r="TRU162" s="269"/>
      <c r="TRV162" s="269"/>
      <c r="TRW162" s="269"/>
      <c r="TRX162" s="269"/>
      <c r="TRY162" s="269"/>
      <c r="TRZ162" s="269"/>
      <c r="TSA162" s="269"/>
      <c r="TSB162" s="269"/>
      <c r="TSC162" s="269"/>
      <c r="TSD162" s="269"/>
      <c r="TSE162" s="269"/>
      <c r="TSF162" s="269"/>
      <c r="TSG162" s="269"/>
      <c r="TSH162" s="269"/>
      <c r="TSI162" s="269"/>
      <c r="TSJ162" s="269"/>
      <c r="TSK162" s="269"/>
      <c r="TSL162" s="269"/>
      <c r="TSM162" s="269"/>
      <c r="TSN162" s="269"/>
      <c r="TSO162" s="269"/>
      <c r="TSP162" s="269"/>
      <c r="TSQ162" s="269"/>
      <c r="TSR162" s="269"/>
      <c r="TSS162" s="269"/>
      <c r="TST162" s="269"/>
      <c r="TSU162" s="269"/>
      <c r="TSV162" s="269"/>
      <c r="TSW162" s="269"/>
      <c r="TSX162" s="269"/>
      <c r="TSY162" s="269"/>
      <c r="TSZ162" s="269"/>
      <c r="TTA162" s="269"/>
      <c r="TTB162" s="269"/>
      <c r="TTC162" s="269"/>
      <c r="TTD162" s="269"/>
      <c r="TTE162" s="269"/>
      <c r="TTF162" s="269"/>
      <c r="TTG162" s="269"/>
      <c r="TTH162" s="269"/>
      <c r="TTI162" s="269"/>
      <c r="TTJ162" s="269"/>
      <c r="TTK162" s="269"/>
      <c r="TTL162" s="269"/>
      <c r="TTM162" s="269"/>
      <c r="TTN162" s="269"/>
      <c r="TTO162" s="269"/>
      <c r="TTP162" s="269"/>
      <c r="TTQ162" s="269"/>
      <c r="TTR162" s="269"/>
      <c r="TTS162" s="269"/>
      <c r="TTT162" s="269"/>
      <c r="TTU162" s="269"/>
      <c r="TTV162" s="269"/>
      <c r="TTW162" s="269"/>
      <c r="TTX162" s="269"/>
      <c r="TTY162" s="269"/>
      <c r="TTZ162" s="269"/>
      <c r="TUA162" s="269"/>
      <c r="TUB162" s="269"/>
      <c r="TUC162" s="269"/>
      <c r="TUD162" s="269"/>
      <c r="TUE162" s="269"/>
      <c r="TUF162" s="269"/>
      <c r="TUG162" s="269"/>
      <c r="TUH162" s="269"/>
      <c r="TUI162" s="269"/>
      <c r="TUJ162" s="269"/>
      <c r="TUK162" s="269"/>
      <c r="TUL162" s="269"/>
      <c r="TUM162" s="269"/>
      <c r="TUN162" s="269"/>
      <c r="TUO162" s="269"/>
      <c r="TUP162" s="269"/>
      <c r="TUQ162" s="269"/>
      <c r="TUR162" s="269"/>
      <c r="TUS162" s="269"/>
      <c r="TUT162" s="269"/>
      <c r="TUU162" s="269"/>
      <c r="TUV162" s="269"/>
      <c r="TUW162" s="269"/>
      <c r="TUX162" s="269"/>
      <c r="TUY162" s="269"/>
      <c r="TUZ162" s="269"/>
      <c r="TVA162" s="269"/>
      <c r="TVB162" s="269"/>
      <c r="TVC162" s="269"/>
      <c r="TVD162" s="269"/>
      <c r="TVE162" s="269"/>
      <c r="TVF162" s="269"/>
      <c r="TVG162" s="269"/>
      <c r="TVH162" s="269"/>
      <c r="TVI162" s="269"/>
      <c r="TVJ162" s="269"/>
      <c r="TVK162" s="269"/>
      <c r="TVL162" s="269"/>
      <c r="TVM162" s="269"/>
      <c r="TVN162" s="269"/>
      <c r="TVO162" s="269"/>
      <c r="TVP162" s="269"/>
      <c r="TVQ162" s="269"/>
      <c r="TVR162" s="269"/>
      <c r="TVS162" s="269"/>
      <c r="TVT162" s="269"/>
      <c r="TVU162" s="269"/>
      <c r="TVV162" s="269"/>
      <c r="TVW162" s="269"/>
      <c r="TVX162" s="269"/>
      <c r="TVY162" s="269"/>
      <c r="TVZ162" s="269"/>
      <c r="TWA162" s="269"/>
      <c r="TWB162" s="269"/>
      <c r="TWC162" s="269"/>
      <c r="TWD162" s="269"/>
      <c r="TWE162" s="269"/>
      <c r="TWF162" s="269"/>
      <c r="TWG162" s="269"/>
      <c r="TWH162" s="269"/>
      <c r="TWI162" s="269"/>
      <c r="TWJ162" s="269"/>
      <c r="TWK162" s="269"/>
      <c r="TWL162" s="269"/>
      <c r="TWM162" s="269"/>
      <c r="TWN162" s="269"/>
      <c r="TWO162" s="269"/>
      <c r="TWP162" s="269"/>
      <c r="TWQ162" s="269"/>
      <c r="TWR162" s="269"/>
      <c r="TWS162" s="269"/>
      <c r="TWT162" s="269"/>
      <c r="TWU162" s="269"/>
      <c r="TWV162" s="269"/>
      <c r="TWW162" s="269"/>
      <c r="TWX162" s="269"/>
      <c r="TWY162" s="269"/>
      <c r="TWZ162" s="269"/>
      <c r="TXA162" s="269"/>
      <c r="TXB162" s="269"/>
      <c r="TXC162" s="269"/>
      <c r="TXD162" s="269"/>
      <c r="TXE162" s="269"/>
      <c r="TXF162" s="269"/>
      <c r="TXG162" s="269"/>
      <c r="TXH162" s="269"/>
      <c r="TXI162" s="269"/>
      <c r="TXJ162" s="269"/>
      <c r="TXK162" s="269"/>
      <c r="TXL162" s="269"/>
      <c r="TXM162" s="269"/>
      <c r="TXN162" s="269"/>
      <c r="TXO162" s="269"/>
      <c r="TXP162" s="269"/>
      <c r="TXQ162" s="269"/>
      <c r="TXR162" s="269"/>
      <c r="TXS162" s="269"/>
      <c r="TXT162" s="269"/>
      <c r="TXU162" s="269"/>
      <c r="TXV162" s="269"/>
      <c r="TXW162" s="269"/>
      <c r="TXX162" s="269"/>
      <c r="TXY162" s="269"/>
      <c r="TXZ162" s="269"/>
      <c r="TYA162" s="269"/>
      <c r="TYB162" s="269"/>
      <c r="TYC162" s="269"/>
      <c r="TYD162" s="269"/>
      <c r="TYE162" s="269"/>
      <c r="TYF162" s="269"/>
      <c r="TYG162" s="269"/>
      <c r="TYH162" s="269"/>
      <c r="TYI162" s="269"/>
      <c r="TYJ162" s="269"/>
      <c r="TYK162" s="269"/>
      <c r="TYL162" s="269"/>
      <c r="TYM162" s="269"/>
      <c r="TYN162" s="269"/>
      <c r="TYO162" s="269"/>
      <c r="TYP162" s="269"/>
      <c r="TYQ162" s="269"/>
      <c r="TYR162" s="269"/>
      <c r="TYS162" s="269"/>
      <c r="TYT162" s="269"/>
      <c r="TYU162" s="269"/>
      <c r="TYV162" s="269"/>
      <c r="TYW162" s="269"/>
      <c r="TYX162" s="269"/>
      <c r="TYY162" s="269"/>
      <c r="TYZ162" s="269"/>
      <c r="TZA162" s="269"/>
      <c r="TZB162" s="269"/>
      <c r="TZC162" s="269"/>
      <c r="TZD162" s="269"/>
      <c r="TZE162" s="269"/>
      <c r="TZF162" s="269"/>
      <c r="TZG162" s="269"/>
      <c r="TZH162" s="269"/>
      <c r="TZI162" s="269"/>
      <c r="TZJ162" s="269"/>
      <c r="TZK162" s="269"/>
      <c r="TZL162" s="269"/>
      <c r="TZM162" s="269"/>
      <c r="TZN162" s="269"/>
      <c r="TZO162" s="269"/>
      <c r="TZP162" s="269"/>
      <c r="TZQ162" s="269"/>
      <c r="TZR162" s="269"/>
      <c r="TZS162" s="269"/>
      <c r="TZT162" s="269"/>
      <c r="TZU162" s="269"/>
      <c r="TZV162" s="269"/>
      <c r="TZW162" s="269"/>
      <c r="TZX162" s="269"/>
      <c r="TZY162" s="269"/>
      <c r="TZZ162" s="269"/>
      <c r="UAA162" s="269"/>
      <c r="UAB162" s="269"/>
      <c r="UAC162" s="269"/>
      <c r="UAD162" s="269"/>
      <c r="UAE162" s="269"/>
      <c r="UAF162" s="269"/>
      <c r="UAG162" s="269"/>
      <c r="UAH162" s="269"/>
      <c r="UAI162" s="269"/>
      <c r="UAJ162" s="269"/>
      <c r="UAK162" s="269"/>
      <c r="UAL162" s="269"/>
      <c r="UAM162" s="269"/>
      <c r="UAN162" s="269"/>
      <c r="UAO162" s="269"/>
      <c r="UAP162" s="269"/>
      <c r="UAQ162" s="269"/>
      <c r="UAR162" s="269"/>
      <c r="UAS162" s="269"/>
      <c r="UAT162" s="269"/>
      <c r="UAU162" s="269"/>
      <c r="UAV162" s="269"/>
      <c r="UAW162" s="269"/>
      <c r="UAX162" s="269"/>
      <c r="UAY162" s="269"/>
      <c r="UAZ162" s="269"/>
      <c r="UBA162" s="269"/>
      <c r="UBB162" s="269"/>
      <c r="UBC162" s="269"/>
      <c r="UBD162" s="269"/>
      <c r="UBE162" s="269"/>
      <c r="UBF162" s="269"/>
      <c r="UBG162" s="269"/>
      <c r="UBH162" s="269"/>
      <c r="UBI162" s="269"/>
      <c r="UBJ162" s="269"/>
      <c r="UBK162" s="269"/>
      <c r="UBL162" s="269"/>
      <c r="UBM162" s="269"/>
      <c r="UBN162" s="269"/>
      <c r="UBO162" s="269"/>
      <c r="UBP162" s="269"/>
      <c r="UBQ162" s="269"/>
      <c r="UBR162" s="269"/>
      <c r="UBS162" s="269"/>
      <c r="UBT162" s="269"/>
      <c r="UBU162" s="269"/>
      <c r="UBV162" s="269"/>
      <c r="UBW162" s="269"/>
      <c r="UBX162" s="269"/>
      <c r="UBY162" s="269"/>
      <c r="UBZ162" s="269"/>
      <c r="UCA162" s="269"/>
      <c r="UCB162" s="269"/>
      <c r="UCC162" s="269"/>
      <c r="UCD162" s="269"/>
      <c r="UCE162" s="269"/>
      <c r="UCF162" s="269"/>
      <c r="UCG162" s="269"/>
      <c r="UCH162" s="269"/>
      <c r="UCI162" s="269"/>
      <c r="UCJ162" s="269"/>
      <c r="UCK162" s="269"/>
      <c r="UCL162" s="269"/>
      <c r="UCM162" s="269"/>
      <c r="UCN162" s="269"/>
      <c r="UCO162" s="269"/>
      <c r="UCP162" s="269"/>
      <c r="UCQ162" s="269"/>
      <c r="UCR162" s="269"/>
      <c r="UCS162" s="269"/>
      <c r="UCT162" s="269"/>
      <c r="UCU162" s="269"/>
      <c r="UCV162" s="269"/>
      <c r="UCW162" s="269"/>
      <c r="UCX162" s="269"/>
      <c r="UCY162" s="269"/>
      <c r="UCZ162" s="269"/>
      <c r="UDA162" s="269"/>
      <c r="UDB162" s="269"/>
      <c r="UDC162" s="269"/>
      <c r="UDD162" s="269"/>
      <c r="UDE162" s="269"/>
      <c r="UDF162" s="269"/>
      <c r="UDG162" s="269"/>
      <c r="UDH162" s="269"/>
      <c r="UDI162" s="269"/>
      <c r="UDJ162" s="269"/>
      <c r="UDK162" s="269"/>
      <c r="UDL162" s="269"/>
      <c r="UDM162" s="269"/>
      <c r="UDN162" s="269"/>
      <c r="UDO162" s="269"/>
      <c r="UDP162" s="269"/>
      <c r="UDQ162" s="269"/>
      <c r="UDR162" s="269"/>
      <c r="UDS162" s="269"/>
      <c r="UDT162" s="269"/>
      <c r="UDU162" s="269"/>
      <c r="UDV162" s="269"/>
      <c r="UDW162" s="269"/>
      <c r="UDX162" s="269"/>
      <c r="UDY162" s="269"/>
      <c r="UDZ162" s="269"/>
      <c r="UEA162" s="269"/>
      <c r="UEB162" s="269"/>
      <c r="UEC162" s="269"/>
      <c r="UED162" s="269"/>
      <c r="UEE162" s="269"/>
      <c r="UEF162" s="269"/>
      <c r="UEG162" s="269"/>
      <c r="UEH162" s="269"/>
      <c r="UEI162" s="269"/>
      <c r="UEJ162" s="269"/>
      <c r="UEK162" s="269"/>
      <c r="UEL162" s="269"/>
      <c r="UEM162" s="269"/>
      <c r="UEN162" s="269"/>
      <c r="UEO162" s="269"/>
      <c r="UEP162" s="269"/>
      <c r="UEQ162" s="269"/>
      <c r="UER162" s="269"/>
      <c r="UES162" s="269"/>
      <c r="UET162" s="269"/>
      <c r="UEU162" s="269"/>
      <c r="UEV162" s="269"/>
      <c r="UEW162" s="269"/>
      <c r="UEX162" s="269"/>
      <c r="UEY162" s="269"/>
      <c r="UEZ162" s="269"/>
      <c r="UFA162" s="269"/>
      <c r="UFB162" s="269"/>
      <c r="UFC162" s="269"/>
      <c r="UFD162" s="269"/>
      <c r="UFE162" s="269"/>
      <c r="UFF162" s="269"/>
      <c r="UFG162" s="269"/>
      <c r="UFH162" s="269"/>
      <c r="UFI162" s="269"/>
      <c r="UFJ162" s="269"/>
      <c r="UFK162" s="269"/>
      <c r="UFL162" s="269"/>
      <c r="UFM162" s="269"/>
      <c r="UFN162" s="269"/>
      <c r="UFO162" s="269"/>
      <c r="UFP162" s="269"/>
      <c r="UFQ162" s="269"/>
      <c r="UFR162" s="269"/>
      <c r="UFS162" s="269"/>
      <c r="UFT162" s="269"/>
      <c r="UFU162" s="269"/>
      <c r="UFV162" s="269"/>
      <c r="UFW162" s="269"/>
      <c r="UFX162" s="269"/>
      <c r="UFY162" s="269"/>
      <c r="UFZ162" s="269"/>
      <c r="UGA162" s="269"/>
      <c r="UGB162" s="269"/>
      <c r="UGC162" s="269"/>
      <c r="UGD162" s="269"/>
      <c r="UGE162" s="269"/>
      <c r="UGF162" s="269"/>
      <c r="UGG162" s="269"/>
      <c r="UGH162" s="269"/>
      <c r="UGI162" s="269"/>
      <c r="UGJ162" s="269"/>
      <c r="UGK162" s="269"/>
      <c r="UGL162" s="269"/>
      <c r="UGM162" s="269"/>
      <c r="UGN162" s="269"/>
      <c r="UGO162" s="269"/>
      <c r="UGP162" s="269"/>
      <c r="UGQ162" s="269"/>
      <c r="UGR162" s="269"/>
      <c r="UGS162" s="269"/>
      <c r="UGT162" s="269"/>
      <c r="UGU162" s="269"/>
      <c r="UGV162" s="269"/>
      <c r="UGW162" s="269"/>
      <c r="UGX162" s="269"/>
      <c r="UGY162" s="269"/>
      <c r="UGZ162" s="269"/>
      <c r="UHA162" s="269"/>
      <c r="UHB162" s="269"/>
      <c r="UHC162" s="269"/>
      <c r="UHD162" s="269"/>
      <c r="UHE162" s="269"/>
      <c r="UHF162" s="269"/>
      <c r="UHG162" s="269"/>
      <c r="UHH162" s="269"/>
      <c r="UHI162" s="269"/>
      <c r="UHJ162" s="269"/>
      <c r="UHK162" s="269"/>
      <c r="UHL162" s="269"/>
      <c r="UHM162" s="269"/>
      <c r="UHN162" s="269"/>
      <c r="UHO162" s="269"/>
      <c r="UHP162" s="269"/>
      <c r="UHQ162" s="269"/>
      <c r="UHR162" s="269"/>
      <c r="UHS162" s="269"/>
      <c r="UHT162" s="269"/>
      <c r="UHU162" s="269"/>
      <c r="UHV162" s="269"/>
      <c r="UHW162" s="269"/>
      <c r="UHX162" s="269"/>
      <c r="UHY162" s="269"/>
      <c r="UHZ162" s="269"/>
      <c r="UIA162" s="269"/>
      <c r="UIB162" s="269"/>
      <c r="UIC162" s="269"/>
      <c r="UID162" s="269"/>
      <c r="UIE162" s="269"/>
      <c r="UIF162" s="269"/>
      <c r="UIG162" s="269"/>
      <c r="UIH162" s="269"/>
      <c r="UII162" s="269"/>
      <c r="UIJ162" s="269"/>
      <c r="UIK162" s="269"/>
      <c r="UIL162" s="269"/>
      <c r="UIM162" s="269"/>
      <c r="UIN162" s="269"/>
      <c r="UIO162" s="269"/>
      <c r="UIP162" s="269"/>
      <c r="UIQ162" s="269"/>
      <c r="UIR162" s="269"/>
      <c r="UIS162" s="269"/>
      <c r="UIT162" s="269"/>
      <c r="UIU162" s="269"/>
      <c r="UIV162" s="269"/>
      <c r="UIW162" s="269"/>
      <c r="UIX162" s="269"/>
      <c r="UIY162" s="269"/>
      <c r="UIZ162" s="269"/>
      <c r="UJA162" s="269"/>
      <c r="UJB162" s="269"/>
      <c r="UJC162" s="269"/>
      <c r="UJD162" s="269"/>
      <c r="UJE162" s="269"/>
      <c r="UJF162" s="269"/>
      <c r="UJG162" s="269"/>
      <c r="UJH162" s="269"/>
      <c r="UJI162" s="269"/>
      <c r="UJJ162" s="269"/>
      <c r="UJK162" s="269"/>
      <c r="UJL162" s="269"/>
      <c r="UJM162" s="269"/>
      <c r="UJN162" s="269"/>
      <c r="UJO162" s="269"/>
      <c r="UJP162" s="269"/>
      <c r="UJQ162" s="269"/>
      <c r="UJR162" s="269"/>
      <c r="UJS162" s="269"/>
      <c r="UJT162" s="269"/>
      <c r="UJU162" s="269"/>
      <c r="UJV162" s="269"/>
      <c r="UJW162" s="269"/>
      <c r="UJX162" s="269"/>
      <c r="UJY162" s="269"/>
      <c r="UJZ162" s="269"/>
      <c r="UKA162" s="269"/>
      <c r="UKB162" s="269"/>
      <c r="UKC162" s="269"/>
      <c r="UKD162" s="269"/>
      <c r="UKE162" s="269"/>
      <c r="UKF162" s="269"/>
      <c r="UKG162" s="269"/>
      <c r="UKH162" s="269"/>
      <c r="UKI162" s="269"/>
      <c r="UKJ162" s="269"/>
      <c r="UKK162" s="269"/>
      <c r="UKL162" s="269"/>
      <c r="UKM162" s="269"/>
      <c r="UKN162" s="269"/>
      <c r="UKO162" s="269"/>
      <c r="UKP162" s="269"/>
      <c r="UKQ162" s="269"/>
      <c r="UKR162" s="269"/>
      <c r="UKS162" s="269"/>
      <c r="UKT162" s="269"/>
      <c r="UKU162" s="269"/>
      <c r="UKV162" s="269"/>
      <c r="UKW162" s="269"/>
      <c r="UKX162" s="269"/>
      <c r="UKY162" s="269"/>
      <c r="UKZ162" s="269"/>
      <c r="ULA162" s="269"/>
      <c r="ULB162" s="269"/>
      <c r="ULC162" s="269"/>
      <c r="ULD162" s="269"/>
      <c r="ULE162" s="269"/>
      <c r="ULF162" s="269"/>
      <c r="ULG162" s="269"/>
      <c r="ULH162" s="269"/>
      <c r="ULI162" s="269"/>
      <c r="ULJ162" s="269"/>
      <c r="ULK162" s="269"/>
      <c r="ULL162" s="269"/>
      <c r="ULM162" s="269"/>
      <c r="ULN162" s="269"/>
      <c r="ULO162" s="269"/>
      <c r="ULP162" s="269"/>
      <c r="ULQ162" s="269"/>
      <c r="ULR162" s="269"/>
      <c r="ULS162" s="269"/>
      <c r="ULT162" s="269"/>
      <c r="ULU162" s="269"/>
      <c r="ULV162" s="269"/>
      <c r="ULW162" s="269"/>
      <c r="ULX162" s="269"/>
      <c r="ULY162" s="269"/>
      <c r="ULZ162" s="269"/>
      <c r="UMA162" s="269"/>
      <c r="UMB162" s="269"/>
      <c r="UMC162" s="269"/>
      <c r="UMD162" s="269"/>
      <c r="UME162" s="269"/>
      <c r="UMF162" s="269"/>
      <c r="UMG162" s="269"/>
      <c r="UMH162" s="269"/>
      <c r="UMI162" s="269"/>
      <c r="UMJ162" s="269"/>
      <c r="UMK162" s="269"/>
      <c r="UML162" s="269"/>
      <c r="UMM162" s="269"/>
      <c r="UMN162" s="269"/>
      <c r="UMO162" s="269"/>
      <c r="UMP162" s="269"/>
      <c r="UMQ162" s="269"/>
      <c r="UMR162" s="269"/>
      <c r="UMS162" s="269"/>
      <c r="UMT162" s="269"/>
      <c r="UMU162" s="269"/>
      <c r="UMV162" s="269"/>
      <c r="UMW162" s="269"/>
      <c r="UMX162" s="269"/>
      <c r="UMY162" s="269"/>
      <c r="UMZ162" s="269"/>
      <c r="UNA162" s="269"/>
      <c r="UNB162" s="269"/>
      <c r="UNC162" s="269"/>
      <c r="UND162" s="269"/>
      <c r="UNE162" s="269"/>
      <c r="UNF162" s="269"/>
      <c r="UNG162" s="269"/>
      <c r="UNH162" s="269"/>
      <c r="UNI162" s="269"/>
      <c r="UNJ162" s="269"/>
      <c r="UNK162" s="269"/>
      <c r="UNL162" s="269"/>
      <c r="UNM162" s="269"/>
      <c r="UNN162" s="269"/>
      <c r="UNO162" s="269"/>
      <c r="UNP162" s="269"/>
      <c r="UNQ162" s="269"/>
      <c r="UNR162" s="269"/>
      <c r="UNS162" s="269"/>
      <c r="UNT162" s="269"/>
      <c r="UNU162" s="269"/>
      <c r="UNV162" s="269"/>
      <c r="UNW162" s="269"/>
      <c r="UNX162" s="269"/>
      <c r="UNY162" s="269"/>
      <c r="UNZ162" s="269"/>
      <c r="UOA162" s="269"/>
      <c r="UOB162" s="269"/>
      <c r="UOC162" s="269"/>
      <c r="UOD162" s="269"/>
      <c r="UOE162" s="269"/>
      <c r="UOF162" s="269"/>
      <c r="UOG162" s="269"/>
      <c r="UOH162" s="269"/>
      <c r="UOI162" s="269"/>
      <c r="UOJ162" s="269"/>
      <c r="UOK162" s="269"/>
      <c r="UOL162" s="269"/>
      <c r="UOM162" s="269"/>
      <c r="UON162" s="269"/>
      <c r="UOO162" s="269"/>
      <c r="UOP162" s="269"/>
      <c r="UOQ162" s="269"/>
      <c r="UOR162" s="269"/>
      <c r="UOS162" s="269"/>
      <c r="UOT162" s="269"/>
      <c r="UOU162" s="269"/>
      <c r="UOV162" s="269"/>
      <c r="UOW162" s="269"/>
      <c r="UOX162" s="269"/>
      <c r="UOY162" s="269"/>
      <c r="UOZ162" s="269"/>
      <c r="UPA162" s="269"/>
      <c r="UPB162" s="269"/>
      <c r="UPC162" s="269"/>
      <c r="UPD162" s="269"/>
      <c r="UPE162" s="269"/>
      <c r="UPF162" s="269"/>
      <c r="UPG162" s="269"/>
      <c r="UPH162" s="269"/>
      <c r="UPI162" s="269"/>
      <c r="UPJ162" s="269"/>
      <c r="UPK162" s="269"/>
      <c r="UPL162" s="269"/>
      <c r="UPM162" s="269"/>
      <c r="UPN162" s="269"/>
      <c r="UPO162" s="269"/>
      <c r="UPP162" s="269"/>
      <c r="UPQ162" s="269"/>
      <c r="UPR162" s="269"/>
      <c r="UPS162" s="269"/>
      <c r="UPT162" s="269"/>
      <c r="UPU162" s="269"/>
      <c r="UPV162" s="269"/>
      <c r="UPW162" s="269"/>
      <c r="UPX162" s="269"/>
      <c r="UPY162" s="269"/>
      <c r="UPZ162" s="269"/>
      <c r="UQA162" s="269"/>
      <c r="UQB162" s="269"/>
      <c r="UQC162" s="269"/>
      <c r="UQD162" s="269"/>
      <c r="UQE162" s="269"/>
      <c r="UQF162" s="269"/>
      <c r="UQG162" s="269"/>
      <c r="UQH162" s="269"/>
      <c r="UQI162" s="269"/>
      <c r="UQJ162" s="269"/>
      <c r="UQK162" s="269"/>
      <c r="UQL162" s="269"/>
      <c r="UQM162" s="269"/>
      <c r="UQN162" s="269"/>
      <c r="UQO162" s="269"/>
      <c r="UQP162" s="269"/>
      <c r="UQQ162" s="269"/>
      <c r="UQR162" s="269"/>
      <c r="UQS162" s="269"/>
      <c r="UQT162" s="269"/>
      <c r="UQU162" s="269"/>
      <c r="UQV162" s="269"/>
      <c r="UQW162" s="269"/>
      <c r="UQX162" s="269"/>
      <c r="UQY162" s="269"/>
      <c r="UQZ162" s="269"/>
      <c r="URA162" s="269"/>
      <c r="URB162" s="269"/>
      <c r="URC162" s="269"/>
      <c r="URD162" s="269"/>
      <c r="URE162" s="269"/>
      <c r="URF162" s="269"/>
      <c r="URG162" s="269"/>
      <c r="URH162" s="269"/>
      <c r="URI162" s="269"/>
      <c r="URJ162" s="269"/>
      <c r="URK162" s="269"/>
      <c r="URL162" s="269"/>
      <c r="URM162" s="269"/>
      <c r="URN162" s="269"/>
      <c r="URO162" s="269"/>
      <c r="URP162" s="269"/>
      <c r="URQ162" s="269"/>
      <c r="URR162" s="269"/>
      <c r="URS162" s="269"/>
      <c r="URT162" s="269"/>
      <c r="URU162" s="269"/>
      <c r="URV162" s="269"/>
      <c r="URW162" s="269"/>
      <c r="URX162" s="269"/>
      <c r="URY162" s="269"/>
      <c r="URZ162" s="269"/>
      <c r="USA162" s="269"/>
      <c r="USB162" s="269"/>
      <c r="USC162" s="269"/>
      <c r="USD162" s="269"/>
      <c r="USE162" s="269"/>
      <c r="USF162" s="269"/>
      <c r="USG162" s="269"/>
      <c r="USH162" s="269"/>
      <c r="USI162" s="269"/>
      <c r="USJ162" s="269"/>
      <c r="USK162" s="269"/>
      <c r="USL162" s="269"/>
      <c r="USM162" s="269"/>
      <c r="USN162" s="269"/>
      <c r="USO162" s="269"/>
      <c r="USP162" s="269"/>
      <c r="USQ162" s="269"/>
      <c r="USR162" s="269"/>
      <c r="USS162" s="269"/>
      <c r="UST162" s="269"/>
      <c r="USU162" s="269"/>
      <c r="USV162" s="269"/>
      <c r="USW162" s="269"/>
      <c r="USX162" s="269"/>
      <c r="USY162" s="269"/>
      <c r="USZ162" s="269"/>
      <c r="UTA162" s="269"/>
      <c r="UTB162" s="269"/>
      <c r="UTC162" s="269"/>
      <c r="UTD162" s="269"/>
      <c r="UTE162" s="269"/>
      <c r="UTF162" s="269"/>
      <c r="UTG162" s="269"/>
      <c r="UTH162" s="269"/>
      <c r="UTI162" s="269"/>
      <c r="UTJ162" s="269"/>
      <c r="UTK162" s="269"/>
      <c r="UTL162" s="269"/>
      <c r="UTM162" s="269"/>
      <c r="UTN162" s="269"/>
      <c r="UTO162" s="269"/>
      <c r="UTP162" s="269"/>
      <c r="UTQ162" s="269"/>
      <c r="UTR162" s="269"/>
      <c r="UTS162" s="269"/>
      <c r="UTT162" s="269"/>
      <c r="UTU162" s="269"/>
      <c r="UTV162" s="269"/>
      <c r="UTW162" s="269"/>
      <c r="UTX162" s="269"/>
      <c r="UTY162" s="269"/>
      <c r="UTZ162" s="269"/>
      <c r="UUA162" s="269"/>
      <c r="UUB162" s="269"/>
      <c r="UUC162" s="269"/>
      <c r="UUD162" s="269"/>
      <c r="UUE162" s="269"/>
      <c r="UUF162" s="269"/>
      <c r="UUG162" s="269"/>
      <c r="UUH162" s="269"/>
      <c r="UUI162" s="269"/>
      <c r="UUJ162" s="269"/>
      <c r="UUK162" s="269"/>
      <c r="UUL162" s="269"/>
      <c r="UUM162" s="269"/>
      <c r="UUN162" s="269"/>
      <c r="UUO162" s="269"/>
      <c r="UUP162" s="269"/>
      <c r="UUQ162" s="269"/>
      <c r="UUR162" s="269"/>
      <c r="UUS162" s="269"/>
      <c r="UUT162" s="269"/>
      <c r="UUU162" s="269"/>
      <c r="UUV162" s="269"/>
      <c r="UUW162" s="269"/>
      <c r="UUX162" s="269"/>
      <c r="UUY162" s="269"/>
      <c r="UUZ162" s="269"/>
      <c r="UVA162" s="269"/>
      <c r="UVB162" s="269"/>
      <c r="UVC162" s="269"/>
      <c r="UVD162" s="269"/>
      <c r="UVE162" s="269"/>
      <c r="UVF162" s="269"/>
      <c r="UVG162" s="269"/>
      <c r="UVH162" s="269"/>
      <c r="UVI162" s="269"/>
      <c r="UVJ162" s="269"/>
      <c r="UVK162" s="269"/>
      <c r="UVL162" s="269"/>
      <c r="UVM162" s="269"/>
      <c r="UVN162" s="269"/>
      <c r="UVO162" s="269"/>
      <c r="UVP162" s="269"/>
      <c r="UVQ162" s="269"/>
      <c r="UVR162" s="269"/>
      <c r="UVS162" s="269"/>
      <c r="UVT162" s="269"/>
      <c r="UVU162" s="269"/>
      <c r="UVV162" s="269"/>
      <c r="UVW162" s="269"/>
      <c r="UVX162" s="269"/>
      <c r="UVY162" s="269"/>
      <c r="UVZ162" s="269"/>
      <c r="UWA162" s="269"/>
      <c r="UWB162" s="269"/>
      <c r="UWC162" s="269"/>
      <c r="UWD162" s="269"/>
      <c r="UWE162" s="269"/>
      <c r="UWF162" s="269"/>
      <c r="UWG162" s="269"/>
      <c r="UWH162" s="269"/>
      <c r="UWI162" s="269"/>
      <c r="UWJ162" s="269"/>
      <c r="UWK162" s="269"/>
      <c r="UWL162" s="269"/>
      <c r="UWM162" s="269"/>
      <c r="UWN162" s="269"/>
      <c r="UWO162" s="269"/>
      <c r="UWP162" s="269"/>
      <c r="UWQ162" s="269"/>
      <c r="UWR162" s="269"/>
      <c r="UWS162" s="269"/>
      <c r="UWT162" s="269"/>
      <c r="UWU162" s="269"/>
      <c r="UWV162" s="269"/>
      <c r="UWW162" s="269"/>
      <c r="UWX162" s="269"/>
      <c r="UWY162" s="269"/>
      <c r="UWZ162" s="269"/>
      <c r="UXA162" s="269"/>
      <c r="UXB162" s="269"/>
      <c r="UXC162" s="269"/>
      <c r="UXD162" s="269"/>
      <c r="UXE162" s="269"/>
      <c r="UXF162" s="269"/>
      <c r="UXG162" s="269"/>
      <c r="UXH162" s="269"/>
      <c r="UXI162" s="269"/>
      <c r="UXJ162" s="269"/>
      <c r="UXK162" s="269"/>
      <c r="UXL162" s="269"/>
      <c r="UXM162" s="269"/>
      <c r="UXN162" s="269"/>
      <c r="UXO162" s="269"/>
      <c r="UXP162" s="269"/>
      <c r="UXQ162" s="269"/>
      <c r="UXR162" s="269"/>
      <c r="UXS162" s="269"/>
      <c r="UXT162" s="269"/>
      <c r="UXU162" s="269"/>
      <c r="UXV162" s="269"/>
      <c r="UXW162" s="269"/>
      <c r="UXX162" s="269"/>
      <c r="UXY162" s="269"/>
      <c r="UXZ162" s="269"/>
      <c r="UYA162" s="269"/>
      <c r="UYB162" s="269"/>
      <c r="UYC162" s="269"/>
      <c r="UYD162" s="269"/>
      <c r="UYE162" s="269"/>
      <c r="UYF162" s="269"/>
      <c r="UYG162" s="269"/>
      <c r="UYH162" s="269"/>
      <c r="UYI162" s="269"/>
      <c r="UYJ162" s="269"/>
      <c r="UYK162" s="269"/>
      <c r="UYL162" s="269"/>
      <c r="UYM162" s="269"/>
      <c r="UYN162" s="269"/>
      <c r="UYO162" s="269"/>
      <c r="UYP162" s="269"/>
      <c r="UYQ162" s="269"/>
      <c r="UYR162" s="269"/>
      <c r="UYS162" s="269"/>
      <c r="UYT162" s="269"/>
      <c r="UYU162" s="269"/>
      <c r="UYV162" s="269"/>
      <c r="UYW162" s="269"/>
      <c r="UYX162" s="269"/>
      <c r="UYY162" s="269"/>
      <c r="UYZ162" s="269"/>
      <c r="UZA162" s="269"/>
      <c r="UZB162" s="269"/>
      <c r="UZC162" s="269"/>
      <c r="UZD162" s="269"/>
      <c r="UZE162" s="269"/>
      <c r="UZF162" s="269"/>
      <c r="UZG162" s="269"/>
      <c r="UZH162" s="269"/>
      <c r="UZI162" s="269"/>
      <c r="UZJ162" s="269"/>
      <c r="UZK162" s="269"/>
      <c r="UZL162" s="269"/>
      <c r="UZM162" s="269"/>
      <c r="UZN162" s="269"/>
      <c r="UZO162" s="269"/>
      <c r="UZP162" s="269"/>
      <c r="UZQ162" s="269"/>
      <c r="UZR162" s="269"/>
      <c r="UZS162" s="269"/>
      <c r="UZT162" s="269"/>
      <c r="UZU162" s="269"/>
      <c r="UZV162" s="269"/>
      <c r="UZW162" s="269"/>
      <c r="UZX162" s="269"/>
      <c r="UZY162" s="269"/>
      <c r="UZZ162" s="269"/>
      <c r="VAA162" s="269"/>
      <c r="VAB162" s="269"/>
      <c r="VAC162" s="269"/>
      <c r="VAD162" s="269"/>
      <c r="VAE162" s="269"/>
      <c r="VAF162" s="269"/>
      <c r="VAG162" s="269"/>
      <c r="VAH162" s="269"/>
      <c r="VAI162" s="269"/>
      <c r="VAJ162" s="269"/>
      <c r="VAK162" s="269"/>
      <c r="VAL162" s="269"/>
      <c r="VAM162" s="269"/>
      <c r="VAN162" s="269"/>
      <c r="VAO162" s="269"/>
      <c r="VAP162" s="269"/>
      <c r="VAQ162" s="269"/>
      <c r="VAR162" s="269"/>
      <c r="VAS162" s="269"/>
      <c r="VAT162" s="269"/>
      <c r="VAU162" s="269"/>
      <c r="VAV162" s="269"/>
      <c r="VAW162" s="269"/>
      <c r="VAX162" s="269"/>
      <c r="VAY162" s="269"/>
      <c r="VAZ162" s="269"/>
      <c r="VBA162" s="269"/>
      <c r="VBB162" s="269"/>
      <c r="VBC162" s="269"/>
      <c r="VBD162" s="269"/>
      <c r="VBE162" s="269"/>
      <c r="VBF162" s="269"/>
      <c r="VBG162" s="269"/>
      <c r="VBH162" s="269"/>
      <c r="VBI162" s="269"/>
      <c r="VBJ162" s="269"/>
      <c r="VBK162" s="269"/>
      <c r="VBL162" s="269"/>
      <c r="VBM162" s="269"/>
      <c r="VBN162" s="269"/>
      <c r="VBO162" s="269"/>
      <c r="VBP162" s="269"/>
      <c r="VBQ162" s="269"/>
      <c r="VBR162" s="269"/>
      <c r="VBS162" s="269"/>
      <c r="VBT162" s="269"/>
      <c r="VBU162" s="269"/>
      <c r="VBV162" s="269"/>
      <c r="VBW162" s="269"/>
      <c r="VBX162" s="269"/>
      <c r="VBY162" s="269"/>
      <c r="VBZ162" s="269"/>
      <c r="VCA162" s="269"/>
      <c r="VCB162" s="269"/>
      <c r="VCC162" s="269"/>
      <c r="VCD162" s="269"/>
      <c r="VCE162" s="269"/>
      <c r="VCF162" s="269"/>
      <c r="VCG162" s="269"/>
      <c r="VCH162" s="269"/>
      <c r="VCI162" s="269"/>
      <c r="VCJ162" s="269"/>
      <c r="VCK162" s="269"/>
      <c r="VCL162" s="269"/>
      <c r="VCM162" s="269"/>
      <c r="VCN162" s="269"/>
      <c r="VCO162" s="269"/>
      <c r="VCP162" s="269"/>
      <c r="VCQ162" s="269"/>
      <c r="VCR162" s="269"/>
      <c r="VCS162" s="269"/>
      <c r="VCT162" s="269"/>
      <c r="VCU162" s="269"/>
      <c r="VCV162" s="269"/>
      <c r="VCW162" s="269"/>
      <c r="VCX162" s="269"/>
      <c r="VCY162" s="269"/>
      <c r="VCZ162" s="269"/>
      <c r="VDA162" s="269"/>
      <c r="VDB162" s="269"/>
      <c r="VDC162" s="269"/>
      <c r="VDD162" s="269"/>
      <c r="VDE162" s="269"/>
      <c r="VDF162" s="269"/>
      <c r="VDG162" s="269"/>
      <c r="VDH162" s="269"/>
      <c r="VDI162" s="269"/>
      <c r="VDJ162" s="269"/>
      <c r="VDK162" s="269"/>
      <c r="VDL162" s="269"/>
      <c r="VDM162" s="269"/>
      <c r="VDN162" s="269"/>
      <c r="VDO162" s="269"/>
      <c r="VDP162" s="269"/>
      <c r="VDQ162" s="269"/>
      <c r="VDR162" s="269"/>
      <c r="VDS162" s="269"/>
      <c r="VDT162" s="269"/>
      <c r="VDU162" s="269"/>
      <c r="VDV162" s="269"/>
      <c r="VDW162" s="269"/>
      <c r="VDX162" s="269"/>
      <c r="VDY162" s="269"/>
      <c r="VDZ162" s="269"/>
      <c r="VEA162" s="269"/>
      <c r="VEB162" s="269"/>
      <c r="VEC162" s="269"/>
      <c r="VED162" s="269"/>
      <c r="VEE162" s="269"/>
      <c r="VEF162" s="269"/>
      <c r="VEG162" s="269"/>
      <c r="VEH162" s="269"/>
      <c r="VEI162" s="269"/>
      <c r="VEJ162" s="269"/>
      <c r="VEK162" s="269"/>
      <c r="VEL162" s="269"/>
      <c r="VEM162" s="269"/>
      <c r="VEN162" s="269"/>
      <c r="VEO162" s="269"/>
      <c r="VEP162" s="269"/>
      <c r="VEQ162" s="269"/>
      <c r="VER162" s="269"/>
      <c r="VES162" s="269"/>
      <c r="VET162" s="269"/>
      <c r="VEU162" s="269"/>
      <c r="VEV162" s="269"/>
      <c r="VEW162" s="269"/>
      <c r="VEX162" s="269"/>
      <c r="VEY162" s="269"/>
      <c r="VEZ162" s="269"/>
      <c r="VFA162" s="269"/>
      <c r="VFB162" s="269"/>
      <c r="VFC162" s="269"/>
      <c r="VFD162" s="269"/>
      <c r="VFE162" s="269"/>
      <c r="VFF162" s="269"/>
      <c r="VFG162" s="269"/>
      <c r="VFH162" s="269"/>
      <c r="VFI162" s="269"/>
      <c r="VFJ162" s="269"/>
      <c r="VFK162" s="269"/>
      <c r="VFL162" s="269"/>
      <c r="VFM162" s="269"/>
      <c r="VFN162" s="269"/>
      <c r="VFO162" s="269"/>
      <c r="VFP162" s="269"/>
      <c r="VFQ162" s="269"/>
      <c r="VFR162" s="269"/>
      <c r="VFS162" s="269"/>
      <c r="VFT162" s="269"/>
      <c r="VFU162" s="269"/>
      <c r="VFV162" s="269"/>
      <c r="VFW162" s="269"/>
      <c r="VFX162" s="269"/>
      <c r="VFY162" s="269"/>
      <c r="VFZ162" s="269"/>
      <c r="VGA162" s="269"/>
      <c r="VGB162" s="269"/>
      <c r="VGC162" s="269"/>
      <c r="VGD162" s="269"/>
      <c r="VGE162" s="269"/>
      <c r="VGF162" s="269"/>
      <c r="VGG162" s="269"/>
      <c r="VGH162" s="269"/>
      <c r="VGI162" s="269"/>
      <c r="VGJ162" s="269"/>
      <c r="VGK162" s="269"/>
      <c r="VGL162" s="269"/>
      <c r="VGM162" s="269"/>
      <c r="VGN162" s="269"/>
      <c r="VGO162" s="269"/>
      <c r="VGP162" s="269"/>
      <c r="VGQ162" s="269"/>
      <c r="VGR162" s="269"/>
      <c r="VGS162" s="269"/>
      <c r="VGT162" s="269"/>
      <c r="VGU162" s="269"/>
      <c r="VGV162" s="269"/>
      <c r="VGW162" s="269"/>
      <c r="VGX162" s="269"/>
      <c r="VGY162" s="269"/>
      <c r="VGZ162" s="269"/>
      <c r="VHA162" s="269"/>
      <c r="VHB162" s="269"/>
      <c r="VHC162" s="269"/>
      <c r="VHD162" s="269"/>
      <c r="VHE162" s="269"/>
      <c r="VHF162" s="269"/>
      <c r="VHG162" s="269"/>
      <c r="VHH162" s="269"/>
      <c r="VHI162" s="269"/>
      <c r="VHJ162" s="269"/>
      <c r="VHK162" s="269"/>
      <c r="VHL162" s="269"/>
      <c r="VHM162" s="269"/>
      <c r="VHN162" s="269"/>
      <c r="VHO162" s="269"/>
      <c r="VHP162" s="269"/>
      <c r="VHQ162" s="269"/>
      <c r="VHR162" s="269"/>
      <c r="VHS162" s="269"/>
      <c r="VHT162" s="269"/>
      <c r="VHU162" s="269"/>
      <c r="VHV162" s="269"/>
      <c r="VHW162" s="269"/>
      <c r="VHX162" s="269"/>
      <c r="VHY162" s="269"/>
      <c r="VHZ162" s="269"/>
      <c r="VIA162" s="269"/>
      <c r="VIB162" s="269"/>
      <c r="VIC162" s="269"/>
      <c r="VID162" s="269"/>
      <c r="VIE162" s="269"/>
      <c r="VIF162" s="269"/>
      <c r="VIG162" s="269"/>
      <c r="VIH162" s="269"/>
      <c r="VII162" s="269"/>
      <c r="VIJ162" s="269"/>
      <c r="VIK162" s="269"/>
      <c r="VIL162" s="269"/>
      <c r="VIM162" s="269"/>
      <c r="VIN162" s="269"/>
      <c r="VIO162" s="269"/>
      <c r="VIP162" s="269"/>
      <c r="VIQ162" s="269"/>
      <c r="VIR162" s="269"/>
      <c r="VIS162" s="269"/>
      <c r="VIT162" s="269"/>
      <c r="VIU162" s="269"/>
      <c r="VIV162" s="269"/>
      <c r="VIW162" s="269"/>
      <c r="VIX162" s="269"/>
      <c r="VIY162" s="269"/>
      <c r="VIZ162" s="269"/>
      <c r="VJA162" s="269"/>
      <c r="VJB162" s="269"/>
      <c r="VJC162" s="269"/>
      <c r="VJD162" s="269"/>
      <c r="VJE162" s="269"/>
      <c r="VJF162" s="269"/>
      <c r="VJG162" s="269"/>
      <c r="VJH162" s="269"/>
      <c r="VJI162" s="269"/>
      <c r="VJJ162" s="269"/>
      <c r="VJK162" s="269"/>
      <c r="VJL162" s="269"/>
      <c r="VJM162" s="269"/>
      <c r="VJN162" s="269"/>
      <c r="VJO162" s="269"/>
      <c r="VJP162" s="269"/>
      <c r="VJQ162" s="269"/>
      <c r="VJR162" s="269"/>
      <c r="VJS162" s="269"/>
      <c r="VJT162" s="269"/>
      <c r="VJU162" s="269"/>
      <c r="VJV162" s="269"/>
      <c r="VJW162" s="269"/>
      <c r="VJX162" s="269"/>
      <c r="VJY162" s="269"/>
      <c r="VJZ162" s="269"/>
      <c r="VKA162" s="269"/>
      <c r="VKB162" s="269"/>
      <c r="VKC162" s="269"/>
      <c r="VKD162" s="269"/>
      <c r="VKE162" s="269"/>
      <c r="VKF162" s="269"/>
      <c r="VKG162" s="269"/>
      <c r="VKH162" s="269"/>
      <c r="VKI162" s="269"/>
      <c r="VKJ162" s="269"/>
      <c r="VKK162" s="269"/>
      <c r="VKL162" s="269"/>
      <c r="VKM162" s="269"/>
      <c r="VKN162" s="269"/>
      <c r="VKO162" s="269"/>
      <c r="VKP162" s="269"/>
      <c r="VKQ162" s="269"/>
      <c r="VKR162" s="269"/>
      <c r="VKS162" s="269"/>
      <c r="VKT162" s="269"/>
      <c r="VKU162" s="269"/>
      <c r="VKV162" s="269"/>
      <c r="VKW162" s="269"/>
      <c r="VKX162" s="269"/>
      <c r="VKY162" s="269"/>
      <c r="VKZ162" s="269"/>
      <c r="VLA162" s="269"/>
      <c r="VLB162" s="269"/>
      <c r="VLC162" s="269"/>
      <c r="VLD162" s="269"/>
      <c r="VLE162" s="269"/>
      <c r="VLF162" s="269"/>
      <c r="VLG162" s="269"/>
      <c r="VLH162" s="269"/>
      <c r="VLI162" s="269"/>
      <c r="VLJ162" s="269"/>
      <c r="VLK162" s="269"/>
      <c r="VLL162" s="269"/>
      <c r="VLM162" s="269"/>
      <c r="VLN162" s="269"/>
      <c r="VLO162" s="269"/>
      <c r="VLP162" s="269"/>
      <c r="VLQ162" s="269"/>
      <c r="VLR162" s="269"/>
      <c r="VLS162" s="269"/>
      <c r="VLT162" s="269"/>
      <c r="VLU162" s="269"/>
      <c r="VLV162" s="269"/>
      <c r="VLW162" s="269"/>
      <c r="VLX162" s="269"/>
      <c r="VLY162" s="269"/>
      <c r="VLZ162" s="269"/>
      <c r="VMA162" s="269"/>
      <c r="VMB162" s="269"/>
      <c r="VMC162" s="269"/>
      <c r="VMD162" s="269"/>
      <c r="VME162" s="269"/>
      <c r="VMF162" s="269"/>
      <c r="VMG162" s="269"/>
      <c r="VMH162" s="269"/>
      <c r="VMI162" s="269"/>
      <c r="VMJ162" s="269"/>
      <c r="VMK162" s="269"/>
      <c r="VML162" s="269"/>
      <c r="VMM162" s="269"/>
      <c r="VMN162" s="269"/>
      <c r="VMO162" s="269"/>
      <c r="VMP162" s="269"/>
      <c r="VMQ162" s="269"/>
      <c r="VMR162" s="269"/>
      <c r="VMS162" s="269"/>
      <c r="VMT162" s="269"/>
      <c r="VMU162" s="269"/>
      <c r="VMV162" s="269"/>
      <c r="VMW162" s="269"/>
      <c r="VMX162" s="269"/>
      <c r="VMY162" s="269"/>
      <c r="VMZ162" s="269"/>
      <c r="VNA162" s="269"/>
      <c r="VNB162" s="269"/>
      <c r="VNC162" s="269"/>
      <c r="VND162" s="269"/>
      <c r="VNE162" s="269"/>
      <c r="VNF162" s="269"/>
      <c r="VNG162" s="269"/>
      <c r="VNH162" s="269"/>
      <c r="VNI162" s="269"/>
      <c r="VNJ162" s="269"/>
      <c r="VNK162" s="269"/>
      <c r="VNL162" s="269"/>
      <c r="VNM162" s="269"/>
      <c r="VNN162" s="269"/>
      <c r="VNO162" s="269"/>
      <c r="VNP162" s="269"/>
      <c r="VNQ162" s="269"/>
      <c r="VNR162" s="269"/>
      <c r="VNS162" s="269"/>
      <c r="VNT162" s="269"/>
      <c r="VNU162" s="269"/>
      <c r="VNV162" s="269"/>
      <c r="VNW162" s="269"/>
      <c r="VNX162" s="269"/>
      <c r="VNY162" s="269"/>
      <c r="VNZ162" s="269"/>
      <c r="VOA162" s="269"/>
      <c r="VOB162" s="269"/>
      <c r="VOC162" s="269"/>
      <c r="VOD162" s="269"/>
      <c r="VOE162" s="269"/>
      <c r="VOF162" s="269"/>
      <c r="VOG162" s="269"/>
      <c r="VOH162" s="269"/>
      <c r="VOI162" s="269"/>
      <c r="VOJ162" s="269"/>
      <c r="VOK162" s="269"/>
      <c r="VOL162" s="269"/>
      <c r="VOM162" s="269"/>
      <c r="VON162" s="269"/>
      <c r="VOO162" s="269"/>
      <c r="VOP162" s="269"/>
      <c r="VOQ162" s="269"/>
      <c r="VOR162" s="269"/>
      <c r="VOS162" s="269"/>
      <c r="VOT162" s="269"/>
      <c r="VOU162" s="269"/>
      <c r="VOV162" s="269"/>
      <c r="VOW162" s="269"/>
      <c r="VOX162" s="269"/>
      <c r="VOY162" s="269"/>
      <c r="VOZ162" s="269"/>
      <c r="VPA162" s="269"/>
      <c r="VPB162" s="269"/>
      <c r="VPC162" s="269"/>
      <c r="VPD162" s="269"/>
      <c r="VPE162" s="269"/>
      <c r="VPF162" s="269"/>
      <c r="VPG162" s="269"/>
      <c r="VPH162" s="269"/>
      <c r="VPI162" s="269"/>
      <c r="VPJ162" s="269"/>
      <c r="VPK162" s="269"/>
      <c r="VPL162" s="269"/>
      <c r="VPM162" s="269"/>
      <c r="VPN162" s="269"/>
      <c r="VPO162" s="269"/>
      <c r="VPP162" s="269"/>
      <c r="VPQ162" s="269"/>
      <c r="VPR162" s="269"/>
      <c r="VPS162" s="269"/>
      <c r="VPT162" s="269"/>
      <c r="VPU162" s="269"/>
      <c r="VPV162" s="269"/>
      <c r="VPW162" s="269"/>
      <c r="VPX162" s="269"/>
      <c r="VPY162" s="269"/>
      <c r="VPZ162" s="269"/>
      <c r="VQA162" s="269"/>
      <c r="VQB162" s="269"/>
      <c r="VQC162" s="269"/>
      <c r="VQD162" s="269"/>
      <c r="VQE162" s="269"/>
      <c r="VQF162" s="269"/>
      <c r="VQG162" s="269"/>
      <c r="VQH162" s="269"/>
      <c r="VQI162" s="269"/>
      <c r="VQJ162" s="269"/>
      <c r="VQK162" s="269"/>
      <c r="VQL162" s="269"/>
      <c r="VQM162" s="269"/>
      <c r="VQN162" s="269"/>
      <c r="VQO162" s="269"/>
      <c r="VQP162" s="269"/>
      <c r="VQQ162" s="269"/>
      <c r="VQR162" s="269"/>
      <c r="VQS162" s="269"/>
      <c r="VQT162" s="269"/>
      <c r="VQU162" s="269"/>
      <c r="VQV162" s="269"/>
      <c r="VQW162" s="269"/>
      <c r="VQX162" s="269"/>
      <c r="VQY162" s="269"/>
      <c r="VQZ162" s="269"/>
      <c r="VRA162" s="269"/>
      <c r="VRB162" s="269"/>
      <c r="VRC162" s="269"/>
      <c r="VRD162" s="269"/>
      <c r="VRE162" s="269"/>
      <c r="VRF162" s="269"/>
      <c r="VRG162" s="269"/>
      <c r="VRH162" s="269"/>
      <c r="VRI162" s="269"/>
      <c r="VRJ162" s="269"/>
      <c r="VRK162" s="269"/>
      <c r="VRL162" s="269"/>
      <c r="VRM162" s="269"/>
      <c r="VRN162" s="269"/>
      <c r="VRO162" s="269"/>
      <c r="VRP162" s="269"/>
      <c r="VRQ162" s="269"/>
      <c r="VRR162" s="269"/>
      <c r="VRS162" s="269"/>
      <c r="VRT162" s="269"/>
      <c r="VRU162" s="269"/>
      <c r="VRV162" s="269"/>
      <c r="VRW162" s="269"/>
      <c r="VRX162" s="269"/>
      <c r="VRY162" s="269"/>
      <c r="VRZ162" s="269"/>
      <c r="VSA162" s="269"/>
      <c r="VSB162" s="269"/>
      <c r="VSC162" s="269"/>
      <c r="VSD162" s="269"/>
      <c r="VSE162" s="269"/>
      <c r="VSF162" s="269"/>
      <c r="VSG162" s="269"/>
      <c r="VSH162" s="269"/>
      <c r="VSI162" s="269"/>
      <c r="VSJ162" s="269"/>
      <c r="VSK162" s="269"/>
      <c r="VSL162" s="269"/>
      <c r="VSM162" s="269"/>
      <c r="VSN162" s="269"/>
      <c r="VSO162" s="269"/>
      <c r="VSP162" s="269"/>
      <c r="VSQ162" s="269"/>
      <c r="VSR162" s="269"/>
      <c r="VSS162" s="269"/>
      <c r="VST162" s="269"/>
      <c r="VSU162" s="269"/>
      <c r="VSV162" s="269"/>
      <c r="VSW162" s="269"/>
      <c r="VSX162" s="269"/>
      <c r="VSY162" s="269"/>
      <c r="VSZ162" s="269"/>
      <c r="VTA162" s="269"/>
      <c r="VTB162" s="269"/>
      <c r="VTC162" s="269"/>
      <c r="VTD162" s="269"/>
      <c r="VTE162" s="269"/>
      <c r="VTF162" s="269"/>
      <c r="VTG162" s="269"/>
      <c r="VTH162" s="269"/>
      <c r="VTI162" s="269"/>
      <c r="VTJ162" s="269"/>
      <c r="VTK162" s="269"/>
      <c r="VTL162" s="269"/>
      <c r="VTM162" s="269"/>
      <c r="VTN162" s="269"/>
      <c r="VTO162" s="269"/>
      <c r="VTP162" s="269"/>
      <c r="VTQ162" s="269"/>
      <c r="VTR162" s="269"/>
      <c r="VTS162" s="269"/>
      <c r="VTT162" s="269"/>
      <c r="VTU162" s="269"/>
      <c r="VTV162" s="269"/>
      <c r="VTW162" s="269"/>
      <c r="VTX162" s="269"/>
      <c r="VTY162" s="269"/>
      <c r="VTZ162" s="269"/>
      <c r="VUA162" s="269"/>
      <c r="VUB162" s="269"/>
      <c r="VUC162" s="269"/>
      <c r="VUD162" s="269"/>
      <c r="VUE162" s="269"/>
      <c r="VUF162" s="269"/>
      <c r="VUG162" s="269"/>
      <c r="VUH162" s="269"/>
      <c r="VUI162" s="269"/>
      <c r="VUJ162" s="269"/>
      <c r="VUK162" s="269"/>
      <c r="VUL162" s="269"/>
      <c r="VUM162" s="269"/>
      <c r="VUN162" s="269"/>
      <c r="VUO162" s="269"/>
      <c r="VUP162" s="269"/>
      <c r="VUQ162" s="269"/>
      <c r="VUR162" s="269"/>
      <c r="VUS162" s="269"/>
      <c r="VUT162" s="269"/>
      <c r="VUU162" s="269"/>
      <c r="VUV162" s="269"/>
      <c r="VUW162" s="269"/>
      <c r="VUX162" s="269"/>
      <c r="VUY162" s="269"/>
      <c r="VUZ162" s="269"/>
      <c r="VVA162" s="269"/>
      <c r="VVB162" s="269"/>
      <c r="VVC162" s="269"/>
      <c r="VVD162" s="269"/>
      <c r="VVE162" s="269"/>
      <c r="VVF162" s="269"/>
      <c r="VVG162" s="269"/>
      <c r="VVH162" s="269"/>
      <c r="VVI162" s="269"/>
      <c r="VVJ162" s="269"/>
      <c r="VVK162" s="269"/>
      <c r="VVL162" s="269"/>
      <c r="VVM162" s="269"/>
      <c r="VVN162" s="269"/>
      <c r="VVO162" s="269"/>
      <c r="VVP162" s="269"/>
      <c r="VVQ162" s="269"/>
      <c r="VVR162" s="269"/>
      <c r="VVS162" s="269"/>
      <c r="VVT162" s="269"/>
      <c r="VVU162" s="269"/>
      <c r="VVV162" s="269"/>
      <c r="VVW162" s="269"/>
      <c r="VVX162" s="269"/>
      <c r="VVY162" s="269"/>
      <c r="VVZ162" s="269"/>
      <c r="VWA162" s="269"/>
      <c r="VWB162" s="269"/>
      <c r="VWC162" s="269"/>
      <c r="VWD162" s="269"/>
      <c r="VWE162" s="269"/>
      <c r="VWF162" s="269"/>
      <c r="VWG162" s="269"/>
      <c r="VWH162" s="269"/>
      <c r="VWI162" s="269"/>
      <c r="VWJ162" s="269"/>
      <c r="VWK162" s="269"/>
      <c r="VWL162" s="269"/>
      <c r="VWM162" s="269"/>
      <c r="VWN162" s="269"/>
      <c r="VWO162" s="269"/>
      <c r="VWP162" s="269"/>
      <c r="VWQ162" s="269"/>
      <c r="VWR162" s="269"/>
      <c r="VWS162" s="269"/>
      <c r="VWT162" s="269"/>
      <c r="VWU162" s="269"/>
      <c r="VWV162" s="269"/>
      <c r="VWW162" s="269"/>
      <c r="VWX162" s="269"/>
      <c r="VWY162" s="269"/>
      <c r="VWZ162" s="269"/>
      <c r="VXA162" s="269"/>
      <c r="VXB162" s="269"/>
      <c r="VXC162" s="269"/>
      <c r="VXD162" s="269"/>
      <c r="VXE162" s="269"/>
      <c r="VXF162" s="269"/>
      <c r="VXG162" s="269"/>
      <c r="VXH162" s="269"/>
      <c r="VXI162" s="269"/>
      <c r="VXJ162" s="269"/>
      <c r="VXK162" s="269"/>
      <c r="VXL162" s="269"/>
      <c r="VXM162" s="269"/>
      <c r="VXN162" s="269"/>
      <c r="VXO162" s="269"/>
      <c r="VXP162" s="269"/>
      <c r="VXQ162" s="269"/>
      <c r="VXR162" s="269"/>
      <c r="VXS162" s="269"/>
      <c r="VXT162" s="269"/>
      <c r="VXU162" s="269"/>
      <c r="VXV162" s="269"/>
      <c r="VXW162" s="269"/>
      <c r="VXX162" s="269"/>
      <c r="VXY162" s="269"/>
      <c r="VXZ162" s="269"/>
      <c r="VYA162" s="269"/>
      <c r="VYB162" s="269"/>
      <c r="VYC162" s="269"/>
      <c r="VYD162" s="269"/>
      <c r="VYE162" s="269"/>
      <c r="VYF162" s="269"/>
      <c r="VYG162" s="269"/>
      <c r="VYH162" s="269"/>
      <c r="VYI162" s="269"/>
      <c r="VYJ162" s="269"/>
      <c r="VYK162" s="269"/>
      <c r="VYL162" s="269"/>
      <c r="VYM162" s="269"/>
      <c r="VYN162" s="269"/>
      <c r="VYO162" s="269"/>
      <c r="VYP162" s="269"/>
      <c r="VYQ162" s="269"/>
      <c r="VYR162" s="269"/>
      <c r="VYS162" s="269"/>
      <c r="VYT162" s="269"/>
      <c r="VYU162" s="269"/>
      <c r="VYV162" s="269"/>
      <c r="VYW162" s="269"/>
      <c r="VYX162" s="269"/>
      <c r="VYY162" s="269"/>
      <c r="VYZ162" s="269"/>
      <c r="VZA162" s="269"/>
      <c r="VZB162" s="269"/>
      <c r="VZC162" s="269"/>
      <c r="VZD162" s="269"/>
      <c r="VZE162" s="269"/>
      <c r="VZF162" s="269"/>
      <c r="VZG162" s="269"/>
      <c r="VZH162" s="269"/>
      <c r="VZI162" s="269"/>
      <c r="VZJ162" s="269"/>
      <c r="VZK162" s="269"/>
      <c r="VZL162" s="269"/>
      <c r="VZM162" s="269"/>
      <c r="VZN162" s="269"/>
      <c r="VZO162" s="269"/>
      <c r="VZP162" s="269"/>
      <c r="VZQ162" s="269"/>
      <c r="VZR162" s="269"/>
      <c r="VZS162" s="269"/>
      <c r="VZT162" s="269"/>
      <c r="VZU162" s="269"/>
      <c r="VZV162" s="269"/>
      <c r="VZW162" s="269"/>
      <c r="VZX162" s="269"/>
      <c r="VZY162" s="269"/>
      <c r="VZZ162" s="269"/>
      <c r="WAA162" s="269"/>
      <c r="WAB162" s="269"/>
      <c r="WAC162" s="269"/>
      <c r="WAD162" s="269"/>
      <c r="WAE162" s="269"/>
      <c r="WAF162" s="269"/>
      <c r="WAG162" s="269"/>
      <c r="WAH162" s="269"/>
      <c r="WAI162" s="269"/>
      <c r="WAJ162" s="269"/>
      <c r="WAK162" s="269"/>
      <c r="WAL162" s="269"/>
      <c r="WAM162" s="269"/>
      <c r="WAN162" s="269"/>
      <c r="WAO162" s="269"/>
      <c r="WAP162" s="269"/>
      <c r="WAQ162" s="269"/>
      <c r="WAR162" s="269"/>
      <c r="WAS162" s="269"/>
      <c r="WAT162" s="269"/>
      <c r="WAU162" s="269"/>
      <c r="WAV162" s="269"/>
      <c r="WAW162" s="269"/>
      <c r="WAX162" s="269"/>
      <c r="WAY162" s="269"/>
      <c r="WAZ162" s="269"/>
      <c r="WBA162" s="269"/>
      <c r="WBB162" s="269"/>
      <c r="WBC162" s="269"/>
      <c r="WBD162" s="269"/>
      <c r="WBE162" s="269"/>
      <c r="WBF162" s="269"/>
      <c r="WBG162" s="269"/>
      <c r="WBH162" s="269"/>
      <c r="WBI162" s="269"/>
      <c r="WBJ162" s="269"/>
      <c r="WBK162" s="269"/>
      <c r="WBL162" s="269"/>
      <c r="WBM162" s="269"/>
      <c r="WBN162" s="269"/>
      <c r="WBO162" s="269"/>
      <c r="WBP162" s="269"/>
      <c r="WBQ162" s="269"/>
      <c r="WBR162" s="269"/>
      <c r="WBS162" s="269"/>
      <c r="WBT162" s="269"/>
      <c r="WBU162" s="269"/>
      <c r="WBV162" s="269"/>
      <c r="WBW162" s="269"/>
      <c r="WBX162" s="269"/>
      <c r="WBY162" s="269"/>
      <c r="WBZ162" s="269"/>
      <c r="WCA162" s="269"/>
      <c r="WCB162" s="269"/>
      <c r="WCC162" s="269"/>
      <c r="WCD162" s="269"/>
      <c r="WCE162" s="269"/>
      <c r="WCF162" s="269"/>
      <c r="WCG162" s="269"/>
      <c r="WCH162" s="269"/>
      <c r="WCI162" s="269"/>
      <c r="WCJ162" s="269"/>
      <c r="WCK162" s="269"/>
      <c r="WCL162" s="269"/>
      <c r="WCM162" s="269"/>
      <c r="WCN162" s="269"/>
      <c r="WCO162" s="269"/>
      <c r="WCP162" s="269"/>
      <c r="WCQ162" s="269"/>
      <c r="WCR162" s="269"/>
      <c r="WCS162" s="269"/>
      <c r="WCT162" s="269"/>
      <c r="WCU162" s="269"/>
      <c r="WCV162" s="269"/>
      <c r="WCW162" s="269"/>
      <c r="WCX162" s="269"/>
      <c r="WCY162" s="269"/>
      <c r="WCZ162" s="269"/>
      <c r="WDA162" s="269"/>
      <c r="WDB162" s="269"/>
      <c r="WDC162" s="269"/>
      <c r="WDD162" s="269"/>
      <c r="WDE162" s="269"/>
      <c r="WDF162" s="269"/>
      <c r="WDG162" s="269"/>
      <c r="WDH162" s="269"/>
      <c r="WDI162" s="269"/>
      <c r="WDJ162" s="269"/>
      <c r="WDK162" s="269"/>
      <c r="WDL162" s="269"/>
      <c r="WDM162" s="269"/>
      <c r="WDN162" s="269"/>
      <c r="WDO162" s="269"/>
      <c r="WDP162" s="269"/>
      <c r="WDQ162" s="269"/>
      <c r="WDR162" s="269"/>
      <c r="WDS162" s="269"/>
      <c r="WDT162" s="269"/>
      <c r="WDU162" s="269"/>
      <c r="WDV162" s="269"/>
      <c r="WDW162" s="269"/>
      <c r="WDX162" s="269"/>
      <c r="WDY162" s="269"/>
      <c r="WDZ162" s="269"/>
      <c r="WEA162" s="269"/>
      <c r="WEB162" s="269"/>
      <c r="WEC162" s="269"/>
      <c r="WED162" s="269"/>
      <c r="WEE162" s="269"/>
      <c r="WEF162" s="269"/>
      <c r="WEG162" s="269"/>
      <c r="WEH162" s="269"/>
      <c r="WEI162" s="269"/>
      <c r="WEJ162" s="269"/>
      <c r="WEK162" s="269"/>
      <c r="WEL162" s="269"/>
      <c r="WEM162" s="269"/>
      <c r="WEN162" s="269"/>
      <c r="WEO162" s="269"/>
      <c r="WEP162" s="269"/>
      <c r="WEQ162" s="269"/>
      <c r="WER162" s="269"/>
      <c r="WES162" s="269"/>
      <c r="WET162" s="269"/>
      <c r="WEU162" s="269"/>
      <c r="WEV162" s="269"/>
      <c r="WEW162" s="269"/>
      <c r="WEX162" s="269"/>
      <c r="WEY162" s="269"/>
      <c r="WEZ162" s="269"/>
      <c r="WFA162" s="269"/>
      <c r="WFB162" s="269"/>
      <c r="WFC162" s="269"/>
      <c r="WFD162" s="269"/>
      <c r="WFE162" s="269"/>
      <c r="WFF162" s="269"/>
      <c r="WFG162" s="269"/>
      <c r="WFH162" s="269"/>
      <c r="WFI162" s="269"/>
      <c r="WFJ162" s="269"/>
      <c r="WFK162" s="269"/>
      <c r="WFL162" s="269"/>
      <c r="WFM162" s="269"/>
      <c r="WFN162" s="269"/>
      <c r="WFO162" s="269"/>
      <c r="WFP162" s="269"/>
      <c r="WFQ162" s="269"/>
      <c r="WFR162" s="269"/>
      <c r="WFS162" s="269"/>
      <c r="WFT162" s="269"/>
      <c r="WFU162" s="269"/>
      <c r="WFV162" s="269"/>
      <c r="WFW162" s="269"/>
      <c r="WFX162" s="269"/>
      <c r="WFY162" s="269"/>
      <c r="WFZ162" s="269"/>
      <c r="WGA162" s="269"/>
      <c r="WGB162" s="269"/>
      <c r="WGC162" s="269"/>
      <c r="WGD162" s="269"/>
      <c r="WGE162" s="269"/>
      <c r="WGF162" s="269"/>
      <c r="WGG162" s="269"/>
      <c r="WGH162" s="269"/>
      <c r="WGI162" s="269"/>
      <c r="WGJ162" s="269"/>
      <c r="WGK162" s="269"/>
      <c r="WGL162" s="269"/>
      <c r="WGM162" s="269"/>
      <c r="WGN162" s="269"/>
      <c r="WGO162" s="269"/>
      <c r="WGP162" s="269"/>
      <c r="WGQ162" s="269"/>
      <c r="WGR162" s="269"/>
      <c r="WGS162" s="269"/>
      <c r="WGT162" s="269"/>
      <c r="WGU162" s="269"/>
      <c r="WGV162" s="269"/>
      <c r="WGW162" s="269"/>
      <c r="WGX162" s="269"/>
      <c r="WGY162" s="269"/>
      <c r="WGZ162" s="269"/>
      <c r="WHA162" s="269"/>
      <c r="WHB162" s="269"/>
      <c r="WHC162" s="269"/>
      <c r="WHD162" s="269"/>
      <c r="WHE162" s="269"/>
      <c r="WHF162" s="269"/>
      <c r="WHG162" s="269"/>
      <c r="WHH162" s="269"/>
      <c r="WHI162" s="269"/>
      <c r="WHJ162" s="269"/>
      <c r="WHK162" s="269"/>
      <c r="WHL162" s="269"/>
      <c r="WHM162" s="269"/>
      <c r="WHN162" s="269"/>
      <c r="WHO162" s="269"/>
      <c r="WHP162" s="269"/>
      <c r="WHQ162" s="269"/>
      <c r="WHR162" s="269"/>
      <c r="WHS162" s="269"/>
      <c r="WHT162" s="269"/>
      <c r="WHU162" s="269"/>
      <c r="WHV162" s="269"/>
      <c r="WHW162" s="269"/>
      <c r="WHX162" s="269"/>
      <c r="WHY162" s="269"/>
      <c r="WHZ162" s="269"/>
      <c r="WIA162" s="269"/>
      <c r="WIB162" s="269"/>
      <c r="WIC162" s="269"/>
      <c r="WID162" s="269"/>
      <c r="WIE162" s="269"/>
      <c r="WIF162" s="269"/>
      <c r="WIG162" s="269"/>
      <c r="WIH162" s="269"/>
      <c r="WII162" s="269"/>
      <c r="WIJ162" s="269"/>
      <c r="WIK162" s="269"/>
      <c r="WIL162" s="269"/>
      <c r="WIM162" s="269"/>
      <c r="WIN162" s="269"/>
      <c r="WIO162" s="269"/>
      <c r="WIP162" s="269"/>
      <c r="WIQ162" s="269"/>
      <c r="WIR162" s="269"/>
      <c r="WIS162" s="269"/>
      <c r="WIT162" s="269"/>
      <c r="WIU162" s="269"/>
      <c r="WIV162" s="269"/>
      <c r="WIW162" s="269"/>
      <c r="WIX162" s="269"/>
      <c r="WIY162" s="269"/>
      <c r="WIZ162" s="269"/>
      <c r="WJA162" s="269"/>
      <c r="WJB162" s="269"/>
      <c r="WJC162" s="269"/>
      <c r="WJD162" s="269"/>
      <c r="WJE162" s="269"/>
      <c r="WJF162" s="269"/>
      <c r="WJG162" s="269"/>
      <c r="WJH162" s="269"/>
      <c r="WJI162" s="269"/>
      <c r="WJJ162" s="269"/>
      <c r="WJK162" s="269"/>
      <c r="WJL162" s="269"/>
      <c r="WJM162" s="269"/>
      <c r="WJN162" s="269"/>
      <c r="WJO162" s="269"/>
      <c r="WJP162" s="269"/>
      <c r="WJQ162" s="269"/>
      <c r="WJR162" s="269"/>
      <c r="WJS162" s="269"/>
      <c r="WJT162" s="269"/>
      <c r="WJU162" s="269"/>
      <c r="WJV162" s="269"/>
      <c r="WJW162" s="269"/>
      <c r="WJX162" s="269"/>
      <c r="WJY162" s="269"/>
      <c r="WJZ162" s="269"/>
      <c r="WKA162" s="269"/>
      <c r="WKB162" s="269"/>
      <c r="WKC162" s="269"/>
      <c r="WKD162" s="269"/>
      <c r="WKE162" s="269"/>
      <c r="WKF162" s="269"/>
      <c r="WKG162" s="269"/>
      <c r="WKH162" s="269"/>
      <c r="WKI162" s="269"/>
      <c r="WKJ162" s="269"/>
      <c r="WKK162" s="269"/>
      <c r="WKL162" s="269"/>
      <c r="WKM162" s="269"/>
      <c r="WKN162" s="269"/>
      <c r="WKO162" s="269"/>
      <c r="WKP162" s="269"/>
      <c r="WKQ162" s="269"/>
      <c r="WKR162" s="269"/>
      <c r="WKS162" s="269"/>
      <c r="WKT162" s="269"/>
      <c r="WKU162" s="269"/>
      <c r="WKV162" s="269"/>
      <c r="WKW162" s="269"/>
      <c r="WKX162" s="269"/>
      <c r="WKY162" s="269"/>
      <c r="WKZ162" s="269"/>
      <c r="WLA162" s="269"/>
      <c r="WLB162" s="269"/>
      <c r="WLC162" s="269"/>
      <c r="WLD162" s="269"/>
      <c r="WLE162" s="269"/>
      <c r="WLF162" s="269"/>
      <c r="WLG162" s="269"/>
      <c r="WLH162" s="269"/>
      <c r="WLI162" s="269"/>
      <c r="WLJ162" s="269"/>
      <c r="WLK162" s="269"/>
      <c r="WLL162" s="269"/>
      <c r="WLM162" s="269"/>
      <c r="WLN162" s="269"/>
      <c r="WLO162" s="269"/>
      <c r="WLP162" s="269"/>
      <c r="WLQ162" s="269"/>
      <c r="WLR162" s="269"/>
      <c r="WLS162" s="269"/>
      <c r="WLT162" s="269"/>
      <c r="WLU162" s="269"/>
      <c r="WLV162" s="269"/>
      <c r="WLW162" s="269"/>
      <c r="WLX162" s="269"/>
      <c r="WLY162" s="269"/>
      <c r="WLZ162" s="269"/>
      <c r="WMA162" s="269"/>
      <c r="WMB162" s="269"/>
      <c r="WMC162" s="269"/>
      <c r="WMD162" s="269"/>
      <c r="WME162" s="269"/>
      <c r="WMF162" s="269"/>
      <c r="WMG162" s="269"/>
      <c r="WMH162" s="269"/>
      <c r="WMI162" s="269"/>
      <c r="WMJ162" s="269"/>
      <c r="WMK162" s="269"/>
      <c r="WML162" s="269"/>
      <c r="WMM162" s="269"/>
      <c r="WMN162" s="269"/>
      <c r="WMO162" s="269"/>
      <c r="WMP162" s="269"/>
      <c r="WMQ162" s="269"/>
      <c r="WMR162" s="269"/>
      <c r="WMS162" s="269"/>
      <c r="WMT162" s="269"/>
      <c r="WMU162" s="269"/>
      <c r="WMV162" s="269"/>
      <c r="WMW162" s="269"/>
      <c r="WMX162" s="269"/>
      <c r="WMY162" s="269"/>
      <c r="WMZ162" s="269"/>
      <c r="WNA162" s="269"/>
      <c r="WNB162" s="269"/>
      <c r="WNC162" s="269"/>
      <c r="WND162" s="269"/>
      <c r="WNE162" s="269"/>
      <c r="WNF162" s="269"/>
      <c r="WNG162" s="269"/>
      <c r="WNH162" s="269"/>
      <c r="WNI162" s="269"/>
      <c r="WNJ162" s="269"/>
      <c r="WNK162" s="269"/>
      <c r="WNL162" s="269"/>
      <c r="WNM162" s="269"/>
      <c r="WNN162" s="269"/>
      <c r="WNO162" s="269"/>
      <c r="WNP162" s="269"/>
      <c r="WNQ162" s="269"/>
      <c r="WNR162" s="269"/>
      <c r="WNS162" s="269"/>
      <c r="WNT162" s="269"/>
      <c r="WNU162" s="269"/>
      <c r="WNV162" s="269"/>
      <c r="WNW162" s="269"/>
      <c r="WNX162" s="269"/>
      <c r="WNY162" s="269"/>
      <c r="WNZ162" s="269"/>
      <c r="WOA162" s="269"/>
      <c r="WOB162" s="269"/>
      <c r="WOC162" s="269"/>
      <c r="WOD162" s="269"/>
      <c r="WOE162" s="269"/>
      <c r="WOF162" s="269"/>
      <c r="WOG162" s="269"/>
      <c r="WOH162" s="269"/>
      <c r="WOI162" s="269"/>
      <c r="WOJ162" s="269"/>
      <c r="WOK162" s="269"/>
      <c r="WOL162" s="269"/>
      <c r="WOM162" s="269"/>
      <c r="WON162" s="269"/>
      <c r="WOO162" s="269"/>
      <c r="WOP162" s="269"/>
      <c r="WOQ162" s="269"/>
      <c r="WOR162" s="269"/>
      <c r="WOS162" s="269"/>
      <c r="WOT162" s="269"/>
      <c r="WOU162" s="269"/>
      <c r="WOV162" s="269"/>
      <c r="WOW162" s="269"/>
      <c r="WOX162" s="269"/>
      <c r="WOY162" s="269"/>
      <c r="WOZ162" s="269"/>
      <c r="WPA162" s="269"/>
      <c r="WPB162" s="269"/>
      <c r="WPC162" s="269"/>
      <c r="WPD162" s="269"/>
      <c r="WPE162" s="269"/>
      <c r="WPF162" s="269"/>
      <c r="WPG162" s="269"/>
      <c r="WPH162" s="269"/>
      <c r="WPI162" s="269"/>
      <c r="WPJ162" s="269"/>
      <c r="WPK162" s="269"/>
      <c r="WPL162" s="269"/>
      <c r="WPM162" s="269"/>
      <c r="WPN162" s="269"/>
      <c r="WPO162" s="269"/>
      <c r="WPP162" s="269"/>
      <c r="WPQ162" s="269"/>
      <c r="WPR162" s="269"/>
      <c r="WPS162" s="269"/>
      <c r="WPT162" s="269"/>
      <c r="WPU162" s="269"/>
      <c r="WPV162" s="269"/>
      <c r="WPW162" s="269"/>
      <c r="WPX162" s="269"/>
      <c r="WPY162" s="269"/>
      <c r="WPZ162" s="269"/>
      <c r="WQA162" s="269"/>
      <c r="WQB162" s="269"/>
      <c r="WQC162" s="269"/>
      <c r="WQD162" s="269"/>
      <c r="WQE162" s="269"/>
      <c r="WQF162" s="269"/>
      <c r="WQG162" s="269"/>
      <c r="WQH162" s="269"/>
      <c r="WQI162" s="269"/>
      <c r="WQJ162" s="269"/>
      <c r="WQK162" s="269"/>
      <c r="WQL162" s="269"/>
      <c r="WQM162" s="269"/>
      <c r="WQN162" s="269"/>
      <c r="WQO162" s="269"/>
      <c r="WQP162" s="269"/>
      <c r="WQQ162" s="269"/>
      <c r="WQR162" s="269"/>
      <c r="WQS162" s="269"/>
      <c r="WQT162" s="269"/>
      <c r="WQU162" s="269"/>
      <c r="WQV162" s="269"/>
      <c r="WQW162" s="269"/>
      <c r="WQX162" s="269"/>
      <c r="WQY162" s="269"/>
      <c r="WQZ162" s="269"/>
      <c r="WRA162" s="269"/>
      <c r="WRB162" s="269"/>
      <c r="WRC162" s="269"/>
      <c r="WRD162" s="269"/>
      <c r="WRE162" s="269"/>
      <c r="WRF162" s="269"/>
      <c r="WRG162" s="269"/>
      <c r="WRH162" s="269"/>
      <c r="WRI162" s="269"/>
      <c r="WRJ162" s="269"/>
      <c r="WRK162" s="269"/>
      <c r="WRL162" s="269"/>
      <c r="WRM162" s="269"/>
      <c r="WRN162" s="269"/>
      <c r="WRO162" s="269"/>
      <c r="WRP162" s="269"/>
      <c r="WRQ162" s="269"/>
      <c r="WRR162" s="269"/>
      <c r="WRS162" s="269"/>
      <c r="WRT162" s="269"/>
      <c r="WRU162" s="269"/>
      <c r="WRV162" s="269"/>
      <c r="WRW162" s="269"/>
      <c r="WRX162" s="269"/>
      <c r="WRY162" s="269"/>
      <c r="WRZ162" s="269"/>
      <c r="WSA162" s="269"/>
      <c r="WSB162" s="269"/>
      <c r="WSC162" s="269"/>
      <c r="WSD162" s="269"/>
      <c r="WSE162" s="269"/>
      <c r="WSF162" s="269"/>
      <c r="WSG162" s="269"/>
      <c r="WSH162" s="269"/>
      <c r="WSI162" s="269"/>
      <c r="WSJ162" s="269"/>
      <c r="WSK162" s="269"/>
      <c r="WSL162" s="269"/>
      <c r="WSM162" s="269"/>
      <c r="WSN162" s="269"/>
      <c r="WSO162" s="269"/>
      <c r="WSP162" s="269"/>
      <c r="WSQ162" s="269"/>
      <c r="WSR162" s="269"/>
      <c r="WSS162" s="269"/>
      <c r="WST162" s="269"/>
      <c r="WSU162" s="269"/>
      <c r="WSV162" s="269"/>
      <c r="WSW162" s="269"/>
      <c r="WSX162" s="269"/>
      <c r="WSY162" s="269"/>
      <c r="WSZ162" s="269"/>
      <c r="WTA162" s="269"/>
      <c r="WTB162" s="269"/>
      <c r="WTC162" s="269"/>
      <c r="WTD162" s="269"/>
      <c r="WTE162" s="269"/>
      <c r="WTF162" s="269"/>
      <c r="WTG162" s="269"/>
      <c r="WTH162" s="269"/>
      <c r="WTI162" s="269"/>
      <c r="WTJ162" s="269"/>
      <c r="WTK162" s="269"/>
      <c r="WTL162" s="269"/>
      <c r="WTM162" s="269"/>
      <c r="WTN162" s="269"/>
      <c r="WTO162" s="269"/>
      <c r="WTP162" s="269"/>
      <c r="WTQ162" s="269"/>
      <c r="WTR162" s="269"/>
      <c r="WTS162" s="269"/>
      <c r="WTT162" s="269"/>
      <c r="WTU162" s="269"/>
      <c r="WTV162" s="269"/>
      <c r="WTW162" s="269"/>
      <c r="WTX162" s="269"/>
      <c r="WTY162" s="269"/>
      <c r="WTZ162" s="269"/>
      <c r="WUA162" s="269"/>
      <c r="WUB162" s="269"/>
      <c r="WUC162" s="269"/>
      <c r="WUD162" s="269"/>
      <c r="WUE162" s="269"/>
      <c r="WUF162" s="269"/>
      <c r="WUG162" s="269"/>
      <c r="WUH162" s="269"/>
      <c r="WUI162" s="269"/>
      <c r="WUJ162" s="269"/>
      <c r="WUK162" s="269"/>
      <c r="WUL162" s="269"/>
      <c r="WUM162" s="269"/>
      <c r="WUN162" s="269"/>
      <c r="WUO162" s="269"/>
      <c r="WUP162" s="269"/>
      <c r="WUQ162" s="269"/>
      <c r="WUR162" s="269"/>
      <c r="WUS162" s="269"/>
      <c r="WUT162" s="269"/>
      <c r="WUU162" s="269"/>
      <c r="WUV162" s="269"/>
      <c r="WUW162" s="269"/>
      <c r="WUX162" s="269"/>
      <c r="WUY162" s="269"/>
      <c r="WUZ162" s="269"/>
      <c r="WVA162" s="269"/>
      <c r="WVB162" s="269"/>
      <c r="WVC162" s="269"/>
      <c r="WVD162" s="269"/>
      <c r="WVE162" s="269"/>
      <c r="WVF162" s="269"/>
      <c r="WVG162" s="269"/>
      <c r="WVH162" s="269"/>
      <c r="WVI162" s="269"/>
      <c r="WVJ162" s="269"/>
      <c r="WVK162" s="269"/>
      <c r="WVL162" s="269"/>
      <c r="WVM162" s="269"/>
      <c r="WVN162" s="269"/>
      <c r="WVO162" s="269"/>
      <c r="WVP162" s="269"/>
      <c r="WVQ162" s="269"/>
      <c r="WVR162" s="269"/>
      <c r="WVS162" s="269"/>
      <c r="WVT162" s="269"/>
      <c r="WVU162" s="269"/>
      <c r="WVV162" s="269"/>
      <c r="WVW162" s="269"/>
      <c r="WVX162" s="269"/>
      <c r="WVY162" s="269"/>
      <c r="WVZ162" s="269"/>
      <c r="WWA162" s="269"/>
      <c r="WWB162" s="269"/>
      <c r="WWC162" s="269"/>
      <c r="WWD162" s="269"/>
      <c r="WWE162" s="269"/>
      <c r="WWF162" s="269"/>
      <c r="WWG162" s="269"/>
      <c r="WWH162" s="269"/>
      <c r="WWI162" s="269"/>
      <c r="WWJ162" s="269"/>
      <c r="WWK162" s="269"/>
      <c r="WWL162" s="269"/>
      <c r="WWM162" s="269"/>
      <c r="WWN162" s="269"/>
      <c r="WWO162" s="269"/>
      <c r="WWP162" s="269"/>
      <c r="WWQ162" s="269"/>
      <c r="WWR162" s="269"/>
      <c r="WWS162" s="269"/>
      <c r="WWT162" s="269"/>
      <c r="WWU162" s="269"/>
      <c r="WWV162" s="269"/>
      <c r="WWW162" s="269"/>
      <c r="WWX162" s="269"/>
      <c r="WWY162" s="269"/>
      <c r="WWZ162" s="269"/>
      <c r="WXA162" s="269"/>
      <c r="WXB162" s="269"/>
      <c r="WXC162" s="269"/>
      <c r="WXD162" s="269"/>
      <c r="WXE162" s="269"/>
      <c r="WXF162" s="269"/>
      <c r="WXG162" s="269"/>
      <c r="WXH162" s="269"/>
      <c r="WXI162" s="269"/>
      <c r="WXJ162" s="269"/>
      <c r="WXK162" s="269"/>
      <c r="WXL162" s="269"/>
      <c r="WXM162" s="269"/>
      <c r="WXN162" s="269"/>
      <c r="WXO162" s="269"/>
      <c r="WXP162" s="269"/>
      <c r="WXQ162" s="269"/>
      <c r="WXR162" s="269"/>
      <c r="WXS162" s="269"/>
      <c r="WXT162" s="269"/>
      <c r="WXU162" s="269"/>
      <c r="WXV162" s="269"/>
      <c r="WXW162" s="269"/>
      <c r="WXX162" s="269"/>
      <c r="WXY162" s="269"/>
      <c r="WXZ162" s="269"/>
      <c r="WYA162" s="269"/>
      <c r="WYB162" s="269"/>
      <c r="WYC162" s="269"/>
      <c r="WYD162" s="269"/>
      <c r="WYE162" s="269"/>
      <c r="WYF162" s="269"/>
      <c r="WYG162" s="269"/>
      <c r="WYH162" s="269"/>
      <c r="WYI162" s="269"/>
      <c r="WYJ162" s="269"/>
      <c r="WYK162" s="269"/>
      <c r="WYL162" s="269"/>
      <c r="WYM162" s="269"/>
      <c r="WYN162" s="269"/>
      <c r="WYO162" s="269"/>
      <c r="WYP162" s="269"/>
      <c r="WYQ162" s="269"/>
      <c r="WYR162" s="269"/>
      <c r="WYS162" s="269"/>
      <c r="WYT162" s="269"/>
      <c r="WYU162" s="269"/>
      <c r="WYV162" s="269"/>
      <c r="WYW162" s="269"/>
      <c r="WYX162" s="269"/>
      <c r="WYY162" s="269"/>
      <c r="WYZ162" s="269"/>
      <c r="WZA162" s="269"/>
      <c r="WZB162" s="269"/>
      <c r="WZC162" s="269"/>
      <c r="WZD162" s="269"/>
      <c r="WZE162" s="269"/>
      <c r="WZF162" s="269"/>
      <c r="WZG162" s="269"/>
      <c r="WZH162" s="269"/>
      <c r="WZI162" s="269"/>
      <c r="WZJ162" s="269"/>
      <c r="WZK162" s="269"/>
      <c r="WZL162" s="269"/>
      <c r="WZM162" s="269"/>
      <c r="WZN162" s="269"/>
      <c r="WZO162" s="269"/>
      <c r="WZP162" s="269"/>
      <c r="WZQ162" s="269"/>
      <c r="WZR162" s="269"/>
      <c r="WZS162" s="269"/>
      <c r="WZT162" s="269"/>
      <c r="WZU162" s="269"/>
      <c r="WZV162" s="269"/>
      <c r="WZW162" s="269"/>
      <c r="WZX162" s="269"/>
      <c r="WZY162" s="269"/>
      <c r="WZZ162" s="269"/>
      <c r="XAA162" s="269"/>
      <c r="XAB162" s="269"/>
      <c r="XAC162" s="269"/>
      <c r="XAD162" s="269"/>
      <c r="XAE162" s="269"/>
      <c r="XAF162" s="269"/>
      <c r="XAG162" s="269"/>
      <c r="XAH162" s="269"/>
      <c r="XAI162" s="269"/>
      <c r="XAJ162" s="269"/>
      <c r="XAK162" s="269"/>
      <c r="XAL162" s="269"/>
      <c r="XAM162" s="269"/>
      <c r="XAN162" s="269"/>
      <c r="XAO162" s="269"/>
      <c r="XAP162" s="269"/>
      <c r="XAQ162" s="269"/>
      <c r="XAR162" s="269"/>
      <c r="XAS162" s="269"/>
      <c r="XAT162" s="269"/>
      <c r="XAU162" s="269"/>
      <c r="XAV162" s="269"/>
      <c r="XAW162" s="269"/>
      <c r="XAX162" s="269"/>
      <c r="XAY162" s="269"/>
      <c r="XAZ162" s="269"/>
      <c r="XBA162" s="269"/>
      <c r="XBB162" s="269"/>
      <c r="XBC162" s="269"/>
      <c r="XBD162" s="269"/>
      <c r="XBE162" s="269"/>
      <c r="XBF162" s="269"/>
      <c r="XBG162" s="269"/>
      <c r="XBH162" s="269"/>
      <c r="XBI162" s="269"/>
      <c r="XBJ162" s="269"/>
      <c r="XBK162" s="269"/>
      <c r="XBL162" s="269"/>
      <c r="XBM162" s="269"/>
      <c r="XBN162" s="269"/>
      <c r="XBO162" s="269"/>
      <c r="XBP162" s="269"/>
      <c r="XBQ162" s="269"/>
      <c r="XBR162" s="269"/>
      <c r="XBS162" s="269"/>
      <c r="XBT162" s="269"/>
      <c r="XBU162" s="269"/>
      <c r="XBV162" s="269"/>
      <c r="XBW162" s="269"/>
      <c r="XBX162" s="269"/>
      <c r="XBY162" s="269"/>
      <c r="XBZ162" s="269"/>
      <c r="XCA162" s="269"/>
      <c r="XCB162" s="269"/>
      <c r="XCC162" s="269"/>
      <c r="XCD162" s="269"/>
      <c r="XCE162" s="269"/>
      <c r="XCF162" s="269"/>
      <c r="XCG162" s="269"/>
      <c r="XCH162" s="269"/>
      <c r="XCI162" s="269"/>
      <c r="XCJ162" s="269"/>
      <c r="XCK162" s="269"/>
      <c r="XCL162" s="269"/>
      <c r="XCM162" s="269"/>
      <c r="XCN162" s="269"/>
      <c r="XCO162" s="269"/>
      <c r="XCP162" s="269"/>
      <c r="XCQ162" s="269"/>
      <c r="XCR162" s="269"/>
      <c r="XCS162" s="269"/>
      <c r="XCT162" s="269"/>
      <c r="XCU162" s="269"/>
      <c r="XCV162" s="269"/>
      <c r="XCW162" s="269"/>
      <c r="XCX162" s="269"/>
      <c r="XCY162" s="269"/>
      <c r="XCZ162" s="269"/>
      <c r="XDA162" s="269"/>
      <c r="XDB162" s="269"/>
      <c r="XDC162" s="269"/>
      <c r="XDD162" s="269"/>
      <c r="XDE162" s="269"/>
      <c r="XDF162" s="269"/>
      <c r="XDG162" s="269"/>
      <c r="XDH162" s="269"/>
      <c r="XDI162" s="269"/>
      <c r="XDJ162" s="269"/>
      <c r="XDK162" s="269"/>
      <c r="XDL162" s="269"/>
      <c r="XDM162" s="269"/>
      <c r="XDN162" s="269"/>
      <c r="XDO162" s="269"/>
      <c r="XDP162" s="269"/>
      <c r="XDQ162" s="269"/>
      <c r="XDR162" s="269"/>
      <c r="XDS162" s="269"/>
      <c r="XDT162" s="269"/>
      <c r="XDU162" s="269"/>
      <c r="XDV162" s="269"/>
      <c r="XDW162" s="269"/>
      <c r="XDX162" s="269"/>
      <c r="XDY162" s="269"/>
      <c r="XDZ162" s="269"/>
      <c r="XEA162" s="269"/>
      <c r="XEB162" s="269"/>
      <c r="XEC162" s="269"/>
      <c r="XED162" s="269"/>
      <c r="XEE162" s="269"/>
      <c r="XEF162" s="269"/>
      <c r="XEG162" s="269"/>
      <c r="XEH162" s="269"/>
      <c r="XEI162" s="269"/>
      <c r="XEJ162" s="269"/>
      <c r="XEK162" s="269"/>
      <c r="XEL162" s="269"/>
      <c r="XEM162" s="269"/>
      <c r="XEN162" s="269"/>
      <c r="XEO162" s="269"/>
      <c r="XEP162" s="269"/>
      <c r="XEQ162" s="269"/>
      <c r="XER162" s="269"/>
      <c r="XES162" s="269"/>
      <c r="XET162" s="269"/>
      <c r="XEU162" s="269"/>
      <c r="XEV162" s="269"/>
      <c r="XEW162" s="269"/>
    </row>
    <row r="163" spans="1:16377" s="266" customFormat="1" ht="14.45">
      <c r="A163" s="73"/>
      <c r="B163" s="255" t="str">
        <f>B144</f>
        <v>Energy Consumption Costs</v>
      </c>
      <c r="C163" s="344"/>
      <c r="D163" s="582">
        <f>SUM(F163:AH163)</f>
        <v>0</v>
      </c>
      <c r="E163" s="23" t="s">
        <v>362</v>
      </c>
      <c r="F163" s="340">
        <f t="shared" ref="F163:AI163" si="29">F144*F$138*F$160</f>
        <v>0</v>
      </c>
      <c r="G163" s="340">
        <f t="shared" si="29"/>
        <v>0</v>
      </c>
      <c r="H163" s="340">
        <f t="shared" si="29"/>
        <v>0</v>
      </c>
      <c r="I163" s="340">
        <f t="shared" si="29"/>
        <v>0</v>
      </c>
      <c r="J163" s="340">
        <f t="shared" si="29"/>
        <v>0</v>
      </c>
      <c r="K163" s="340">
        <f t="shared" si="29"/>
        <v>0</v>
      </c>
      <c r="L163" s="340">
        <f t="shared" si="29"/>
        <v>0</v>
      </c>
      <c r="M163" s="340">
        <f t="shared" si="29"/>
        <v>0</v>
      </c>
      <c r="N163" s="340">
        <f t="shared" si="29"/>
        <v>0</v>
      </c>
      <c r="O163" s="340">
        <f t="shared" si="29"/>
        <v>0</v>
      </c>
      <c r="P163" s="340">
        <f t="shared" si="29"/>
        <v>0</v>
      </c>
      <c r="Q163" s="340">
        <f t="shared" si="29"/>
        <v>0</v>
      </c>
      <c r="R163" s="340">
        <f t="shared" si="29"/>
        <v>0</v>
      </c>
      <c r="S163" s="340">
        <f t="shared" si="29"/>
        <v>0</v>
      </c>
      <c r="T163" s="340">
        <f t="shared" si="29"/>
        <v>0</v>
      </c>
      <c r="U163" s="340">
        <f t="shared" si="29"/>
        <v>0</v>
      </c>
      <c r="V163" s="340">
        <f t="shared" si="29"/>
        <v>0</v>
      </c>
      <c r="W163" s="340">
        <f t="shared" si="29"/>
        <v>0</v>
      </c>
      <c r="X163" s="340">
        <f t="shared" si="29"/>
        <v>0</v>
      </c>
      <c r="Y163" s="340">
        <f t="shared" si="29"/>
        <v>0</v>
      </c>
      <c r="Z163" s="340">
        <f t="shared" si="29"/>
        <v>0</v>
      </c>
      <c r="AA163" s="340">
        <f t="shared" si="29"/>
        <v>0</v>
      </c>
      <c r="AB163" s="340">
        <f t="shared" si="29"/>
        <v>0</v>
      </c>
      <c r="AC163" s="340">
        <f t="shared" si="29"/>
        <v>0</v>
      </c>
      <c r="AD163" s="340">
        <f t="shared" si="29"/>
        <v>0</v>
      </c>
      <c r="AE163" s="340">
        <f t="shared" si="29"/>
        <v>0</v>
      </c>
      <c r="AF163" s="340">
        <f t="shared" si="29"/>
        <v>0</v>
      </c>
      <c r="AG163" s="340">
        <f t="shared" si="29"/>
        <v>0</v>
      </c>
      <c r="AH163" s="340">
        <f t="shared" si="29"/>
        <v>0</v>
      </c>
      <c r="AI163" s="340">
        <f t="shared" si="29"/>
        <v>0</v>
      </c>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c r="CO163" s="73"/>
      <c r="CP163" s="73"/>
      <c r="CQ163" s="73"/>
      <c r="CR163" s="73"/>
      <c r="CS163" s="73"/>
      <c r="CT163" s="73"/>
      <c r="CU163" s="73"/>
      <c r="CV163" s="73"/>
      <c r="CW163" s="73"/>
      <c r="CX163" s="73"/>
      <c r="CY163" s="73"/>
      <c r="CZ163" s="73"/>
      <c r="DA163" s="73"/>
      <c r="DB163" s="73"/>
      <c r="DC163" s="73"/>
      <c r="DD163" s="73"/>
      <c r="DE163" s="73"/>
      <c r="DF163" s="73"/>
      <c r="DG163" s="73"/>
      <c r="DH163" s="73"/>
      <c r="DI163" s="73"/>
      <c r="DJ163" s="73"/>
      <c r="DK163" s="73"/>
      <c r="DL163" s="73"/>
      <c r="DM163" s="73"/>
      <c r="DN163" s="73"/>
      <c r="DO163" s="73"/>
      <c r="DP163" s="73"/>
      <c r="DQ163" s="73"/>
      <c r="DR163" s="73"/>
      <c r="DS163" s="73"/>
      <c r="DT163" s="73"/>
      <c r="DU163" s="73"/>
      <c r="DV163" s="73"/>
      <c r="DW163" s="73"/>
      <c r="DX163" s="73"/>
      <c r="DY163" s="73"/>
      <c r="DZ163" s="73"/>
      <c r="EA163" s="73"/>
      <c r="EB163" s="73"/>
      <c r="EC163" s="73"/>
      <c r="ED163" s="73"/>
      <c r="EE163" s="73"/>
      <c r="EF163" s="73"/>
      <c r="EG163" s="73"/>
      <c r="EH163" s="73"/>
      <c r="EI163" s="73"/>
      <c r="EJ163" s="73"/>
      <c r="EK163" s="73"/>
      <c r="EL163" s="73"/>
      <c r="EM163" s="73"/>
      <c r="EN163" s="73"/>
      <c r="EO163" s="73"/>
      <c r="EP163" s="73"/>
      <c r="EQ163" s="73"/>
      <c r="ER163" s="73"/>
      <c r="ES163" s="73"/>
      <c r="ET163" s="73"/>
      <c r="EU163" s="73"/>
      <c r="EV163" s="73"/>
      <c r="EW163" s="73"/>
      <c r="EX163" s="73"/>
      <c r="EY163" s="73"/>
      <c r="EZ163" s="73"/>
      <c r="FA163" s="73"/>
      <c r="FB163" s="73"/>
      <c r="FC163" s="73"/>
      <c r="FD163" s="73"/>
      <c r="FE163" s="73"/>
      <c r="FF163" s="73"/>
      <c r="FG163" s="73"/>
      <c r="FH163" s="73"/>
      <c r="FI163" s="73"/>
      <c r="FJ163" s="73"/>
      <c r="FK163" s="73"/>
      <c r="FL163" s="73"/>
      <c r="FM163" s="73"/>
      <c r="FN163" s="73"/>
      <c r="FO163" s="73"/>
      <c r="FP163" s="73"/>
      <c r="FQ163" s="73"/>
      <c r="FR163" s="73"/>
      <c r="FS163" s="73"/>
      <c r="FT163" s="73"/>
      <c r="FU163" s="73"/>
      <c r="FV163" s="73"/>
      <c r="FW163" s="73"/>
      <c r="FX163" s="73"/>
      <c r="FY163" s="73"/>
      <c r="FZ163" s="73"/>
      <c r="GA163" s="73"/>
      <c r="GB163" s="73"/>
      <c r="GC163" s="73"/>
      <c r="GD163" s="73"/>
      <c r="GE163" s="73"/>
      <c r="GF163" s="73"/>
      <c r="GG163" s="73"/>
      <c r="GH163" s="73"/>
      <c r="GI163" s="73"/>
      <c r="GJ163" s="73"/>
      <c r="GK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c r="JD163" s="73"/>
      <c r="JE163" s="73"/>
      <c r="JF163" s="73"/>
      <c r="JG163" s="73"/>
      <c r="JH163" s="73"/>
      <c r="JI163" s="73"/>
      <c r="JJ163" s="73"/>
      <c r="JK163" s="73"/>
      <c r="JL163" s="73"/>
      <c r="JM163" s="73"/>
      <c r="JN163" s="73"/>
      <c r="JO163" s="73"/>
      <c r="JP163" s="73"/>
      <c r="JQ163" s="73"/>
      <c r="JR163" s="73"/>
      <c r="JS163" s="73"/>
      <c r="JT163" s="73"/>
      <c r="JU163" s="73"/>
      <c r="JV163" s="73"/>
      <c r="JW163" s="73"/>
      <c r="JX163" s="73"/>
      <c r="JY163" s="73"/>
      <c r="JZ163" s="73"/>
      <c r="KA163" s="73"/>
      <c r="KB163" s="73"/>
      <c r="KC163" s="73"/>
      <c r="KD163" s="73"/>
      <c r="KE163" s="73"/>
      <c r="KF163" s="73"/>
      <c r="KG163" s="73"/>
      <c r="KH163" s="73"/>
      <c r="KI163" s="73"/>
      <c r="KJ163" s="73"/>
      <c r="KK163" s="73"/>
      <c r="KL163" s="73"/>
      <c r="KM163" s="73"/>
      <c r="KN163" s="73"/>
      <c r="KO163" s="73"/>
      <c r="KP163" s="73"/>
      <c r="KQ163" s="73"/>
      <c r="KR163" s="73"/>
      <c r="KS163" s="73"/>
      <c r="KT163" s="73"/>
      <c r="KU163" s="73"/>
      <c r="KV163" s="73"/>
      <c r="KW163" s="73"/>
      <c r="KX163" s="73"/>
      <c r="KY163" s="73"/>
      <c r="KZ163" s="73"/>
      <c r="LA163" s="73"/>
      <c r="LB163" s="73"/>
      <c r="LC163" s="73"/>
      <c r="LD163" s="73"/>
      <c r="LE163" s="73"/>
      <c r="LF163" s="73"/>
      <c r="LG163" s="73"/>
      <c r="LH163" s="73"/>
      <c r="LI163" s="73"/>
      <c r="LJ163" s="73"/>
      <c r="LK163" s="73"/>
      <c r="LL163" s="73"/>
      <c r="LM163" s="73"/>
      <c r="LN163" s="73"/>
      <c r="LO163" s="73"/>
      <c r="LP163" s="73"/>
      <c r="LQ163" s="73"/>
      <c r="LR163" s="73"/>
      <c r="LS163" s="73"/>
      <c r="LT163" s="73"/>
      <c r="LU163" s="73"/>
      <c r="LV163" s="73"/>
      <c r="LW163" s="73"/>
      <c r="LX163" s="73"/>
      <c r="LY163" s="73"/>
      <c r="LZ163" s="73"/>
      <c r="MA163" s="73"/>
      <c r="MB163" s="73"/>
      <c r="MC163" s="73"/>
      <c r="MD163" s="73"/>
      <c r="ME163" s="73"/>
      <c r="MF163" s="73"/>
      <c r="MG163" s="73"/>
      <c r="MH163" s="73"/>
      <c r="MI163" s="73"/>
      <c r="MJ163" s="73"/>
      <c r="MK163" s="73"/>
      <c r="ML163" s="73"/>
      <c r="MM163" s="73"/>
      <c r="MN163" s="73"/>
      <c r="MO163" s="73"/>
      <c r="MP163" s="73"/>
      <c r="MQ163" s="73"/>
      <c r="MR163" s="73"/>
      <c r="MS163" s="73"/>
      <c r="MT163" s="73"/>
      <c r="MU163" s="73"/>
      <c r="MV163" s="73"/>
      <c r="MW163" s="73"/>
      <c r="MX163" s="73"/>
      <c r="MY163" s="73"/>
      <c r="MZ163" s="73"/>
      <c r="NA163" s="73"/>
      <c r="NB163" s="73"/>
      <c r="NC163" s="73"/>
      <c r="ND163" s="73"/>
      <c r="NE163" s="73"/>
      <c r="NF163" s="73"/>
      <c r="NG163" s="73"/>
      <c r="NH163" s="73"/>
      <c r="NI163" s="73"/>
      <c r="NJ163" s="73"/>
      <c r="NK163" s="73"/>
      <c r="NL163" s="73"/>
      <c r="NM163" s="73"/>
      <c r="NN163" s="73"/>
      <c r="NO163" s="73"/>
      <c r="NP163" s="73"/>
      <c r="NQ163" s="73"/>
      <c r="NR163" s="73"/>
      <c r="NS163" s="73"/>
      <c r="NT163" s="73"/>
      <c r="NU163" s="73"/>
      <c r="NV163" s="73"/>
      <c r="NW163" s="73"/>
      <c r="NX163" s="73"/>
      <c r="NY163" s="73"/>
      <c r="NZ163" s="73"/>
      <c r="OA163" s="73"/>
      <c r="OB163" s="73"/>
      <c r="OC163" s="73"/>
      <c r="OD163" s="73"/>
      <c r="OE163" s="73"/>
      <c r="OF163" s="73"/>
      <c r="OG163" s="73"/>
      <c r="OH163" s="73"/>
      <c r="OI163" s="73"/>
      <c r="OJ163" s="73"/>
      <c r="OK163" s="73"/>
      <c r="OL163" s="73"/>
      <c r="OM163" s="73"/>
      <c r="ON163" s="73"/>
      <c r="OO163" s="73"/>
      <c r="OP163" s="73"/>
      <c r="OQ163" s="73"/>
      <c r="OR163" s="73"/>
      <c r="OS163" s="73"/>
      <c r="OT163" s="73"/>
      <c r="OU163" s="73"/>
      <c r="OV163" s="73"/>
      <c r="OW163" s="73"/>
      <c r="OX163" s="73"/>
      <c r="OY163" s="73"/>
      <c r="OZ163" s="73"/>
      <c r="PA163" s="73"/>
      <c r="PB163" s="73"/>
      <c r="PC163" s="73"/>
      <c r="PD163" s="73"/>
      <c r="PE163" s="73"/>
      <c r="PF163" s="73"/>
      <c r="PG163" s="73"/>
      <c r="PH163" s="73"/>
      <c r="PI163" s="73"/>
      <c r="PJ163" s="73"/>
      <c r="PK163" s="73"/>
      <c r="PL163" s="73"/>
      <c r="PM163" s="73"/>
      <c r="PN163" s="73"/>
      <c r="PO163" s="73"/>
      <c r="PP163" s="73"/>
      <c r="PQ163" s="73"/>
      <c r="PR163" s="73"/>
      <c r="PS163" s="73"/>
      <c r="PT163" s="73"/>
      <c r="PU163" s="73"/>
      <c r="PV163" s="73"/>
      <c r="PW163" s="73"/>
      <c r="PX163" s="73"/>
      <c r="PY163" s="73"/>
      <c r="PZ163" s="73"/>
      <c r="QA163" s="73"/>
      <c r="QB163" s="73"/>
      <c r="QC163" s="73"/>
      <c r="QD163" s="73"/>
      <c r="QE163" s="73"/>
      <c r="QF163" s="73"/>
      <c r="QG163" s="73"/>
      <c r="QH163" s="73"/>
      <c r="QI163" s="73"/>
      <c r="QJ163" s="73"/>
      <c r="QK163" s="73"/>
      <c r="QL163" s="73"/>
      <c r="QM163" s="73"/>
      <c r="QN163" s="73"/>
      <c r="QO163" s="73"/>
      <c r="QP163" s="73"/>
      <c r="QQ163" s="73"/>
      <c r="QR163" s="73"/>
      <c r="QS163" s="73"/>
      <c r="QT163" s="73"/>
      <c r="QU163" s="73"/>
      <c r="QV163" s="73"/>
      <c r="QW163" s="73"/>
      <c r="QX163" s="73"/>
      <c r="QY163" s="73"/>
      <c r="QZ163" s="73"/>
      <c r="RA163" s="73"/>
      <c r="RB163" s="73"/>
      <c r="RC163" s="73"/>
      <c r="RD163" s="73"/>
      <c r="RE163" s="73"/>
      <c r="RF163" s="73"/>
      <c r="RG163" s="73"/>
      <c r="RH163" s="73"/>
      <c r="RI163" s="73"/>
      <c r="RJ163" s="73"/>
      <c r="RK163" s="73"/>
      <c r="RL163" s="73"/>
      <c r="RM163" s="73"/>
      <c r="RN163" s="73"/>
      <c r="RO163" s="73"/>
      <c r="RP163" s="73"/>
      <c r="RQ163" s="73"/>
      <c r="RR163" s="73"/>
      <c r="RS163" s="73"/>
      <c r="RT163" s="73"/>
      <c r="RU163" s="73"/>
      <c r="RV163" s="73"/>
      <c r="RW163" s="73"/>
      <c r="RX163" s="73"/>
      <c r="RY163" s="73"/>
      <c r="RZ163" s="73"/>
      <c r="SA163" s="73"/>
      <c r="SB163" s="73"/>
      <c r="SC163" s="73"/>
      <c r="SD163" s="73"/>
      <c r="SE163" s="73"/>
      <c r="SF163" s="73"/>
      <c r="SG163" s="73"/>
      <c r="SH163" s="73"/>
      <c r="SI163" s="73"/>
      <c r="SJ163" s="73"/>
      <c r="SK163" s="73"/>
      <c r="SL163" s="73"/>
      <c r="SM163" s="73"/>
      <c r="SN163" s="73"/>
      <c r="SO163" s="73"/>
      <c r="SP163" s="73"/>
      <c r="SQ163" s="73"/>
      <c r="SR163" s="73"/>
      <c r="SS163" s="73"/>
      <c r="ST163" s="73"/>
      <c r="SU163" s="73"/>
      <c r="SV163" s="73"/>
      <c r="SW163" s="73"/>
      <c r="SX163" s="73"/>
      <c r="SY163" s="73"/>
      <c r="SZ163" s="73"/>
      <c r="TA163" s="73"/>
      <c r="TB163" s="73"/>
      <c r="TC163" s="73"/>
      <c r="TD163" s="73"/>
      <c r="TE163" s="73"/>
      <c r="TF163" s="73"/>
      <c r="TG163" s="73"/>
      <c r="TH163" s="73"/>
      <c r="TI163" s="73"/>
      <c r="TJ163" s="73"/>
      <c r="TK163" s="73"/>
      <c r="TL163" s="73"/>
      <c r="TM163" s="73"/>
      <c r="TN163" s="73"/>
      <c r="TO163" s="73"/>
      <c r="TP163" s="73"/>
      <c r="TQ163" s="73"/>
      <c r="TR163" s="73"/>
      <c r="TS163" s="73"/>
      <c r="TT163" s="73"/>
      <c r="TU163" s="73"/>
      <c r="TV163" s="73"/>
      <c r="TW163" s="73"/>
      <c r="TX163" s="73"/>
      <c r="TY163" s="73"/>
      <c r="TZ163" s="73"/>
      <c r="UA163" s="73"/>
      <c r="UB163" s="73"/>
      <c r="UC163" s="73"/>
      <c r="UD163" s="73"/>
      <c r="UE163" s="73"/>
      <c r="UF163" s="73"/>
      <c r="UG163" s="73"/>
      <c r="UH163" s="73"/>
      <c r="UI163" s="73"/>
      <c r="UJ163" s="73"/>
      <c r="UK163" s="73"/>
      <c r="UL163" s="73"/>
      <c r="UM163" s="73"/>
      <c r="UN163" s="73"/>
      <c r="UO163" s="73"/>
      <c r="UP163" s="73"/>
      <c r="UQ163" s="73"/>
      <c r="UR163" s="73"/>
      <c r="US163" s="73"/>
      <c r="UT163" s="73"/>
      <c r="UU163" s="73"/>
      <c r="UV163" s="73"/>
      <c r="UW163" s="73"/>
      <c r="UX163" s="73"/>
      <c r="UY163" s="73"/>
      <c r="UZ163" s="73"/>
      <c r="VA163" s="73"/>
      <c r="VB163" s="73"/>
      <c r="VC163" s="73"/>
      <c r="VD163" s="73"/>
      <c r="VE163" s="73"/>
      <c r="VF163" s="73"/>
      <c r="VG163" s="73"/>
      <c r="VH163" s="73"/>
      <c r="VI163" s="73"/>
      <c r="VJ163" s="73"/>
      <c r="VK163" s="73"/>
      <c r="VL163" s="73"/>
      <c r="VM163" s="73"/>
      <c r="VN163" s="73"/>
      <c r="VO163" s="73"/>
      <c r="VP163" s="73"/>
      <c r="VQ163" s="73"/>
      <c r="VR163" s="73"/>
      <c r="VS163" s="73"/>
      <c r="VT163" s="73"/>
      <c r="VU163" s="73"/>
      <c r="VV163" s="73"/>
      <c r="VW163" s="73"/>
      <c r="VX163" s="73"/>
      <c r="VY163" s="73"/>
      <c r="VZ163" s="73"/>
      <c r="WA163" s="73"/>
      <c r="WB163" s="73"/>
      <c r="WC163" s="73"/>
      <c r="WD163" s="73"/>
      <c r="WE163" s="73"/>
      <c r="WF163" s="73"/>
      <c r="WG163" s="73"/>
      <c r="WH163" s="73"/>
      <c r="WI163" s="73"/>
      <c r="WJ163" s="73"/>
      <c r="WK163" s="73"/>
      <c r="WL163" s="73"/>
      <c r="WM163" s="73"/>
      <c r="WN163" s="73"/>
      <c r="WO163" s="73"/>
      <c r="WP163" s="73"/>
      <c r="WQ163" s="73"/>
      <c r="WR163" s="73"/>
      <c r="WS163" s="73"/>
      <c r="WT163" s="73"/>
      <c r="WU163" s="73"/>
      <c r="WV163" s="73"/>
      <c r="WW163" s="73"/>
      <c r="WX163" s="73"/>
      <c r="WY163" s="73"/>
      <c r="WZ163" s="73"/>
      <c r="XA163" s="73"/>
      <c r="XB163" s="73"/>
      <c r="XC163" s="73"/>
      <c r="XD163" s="73"/>
      <c r="XE163" s="73"/>
      <c r="XF163" s="73"/>
      <c r="XG163" s="73"/>
      <c r="XH163" s="73"/>
      <c r="XI163" s="73"/>
      <c r="XJ163" s="73"/>
      <c r="XK163" s="73"/>
      <c r="XL163" s="73"/>
      <c r="XM163" s="73"/>
      <c r="XN163" s="73"/>
      <c r="XO163" s="73"/>
      <c r="XP163" s="73"/>
      <c r="XQ163" s="73"/>
      <c r="XR163" s="73"/>
      <c r="XS163" s="73"/>
      <c r="XT163" s="73"/>
      <c r="XU163" s="73"/>
      <c r="XV163" s="73"/>
      <c r="XW163" s="73"/>
      <c r="XX163" s="73"/>
      <c r="XY163" s="73"/>
      <c r="XZ163" s="73"/>
      <c r="YA163" s="73"/>
      <c r="YB163" s="73"/>
      <c r="YC163" s="73"/>
      <c r="YD163" s="73"/>
      <c r="YE163" s="73"/>
      <c r="YF163" s="73"/>
      <c r="YG163" s="73"/>
      <c r="YH163" s="73"/>
      <c r="YI163" s="73"/>
      <c r="YJ163" s="73"/>
      <c r="YK163" s="73"/>
      <c r="YL163" s="73"/>
      <c r="YM163" s="73"/>
      <c r="YN163" s="73"/>
      <c r="YO163" s="73"/>
      <c r="YP163" s="73"/>
      <c r="YQ163" s="73"/>
      <c r="YR163" s="73"/>
      <c r="YS163" s="73"/>
      <c r="YT163" s="73"/>
      <c r="YU163" s="73"/>
      <c r="YV163" s="73"/>
      <c r="YW163" s="73"/>
      <c r="YX163" s="73"/>
      <c r="YY163" s="73"/>
      <c r="YZ163" s="73"/>
      <c r="ZA163" s="73"/>
      <c r="ZB163" s="73"/>
      <c r="ZC163" s="73"/>
      <c r="ZD163" s="73"/>
      <c r="ZE163" s="73"/>
      <c r="ZF163" s="73"/>
      <c r="ZG163" s="73"/>
      <c r="ZH163" s="73"/>
      <c r="ZI163" s="73"/>
      <c r="ZJ163" s="73"/>
      <c r="ZK163" s="73"/>
      <c r="ZL163" s="73"/>
      <c r="ZM163" s="73"/>
      <c r="ZN163" s="73"/>
      <c r="ZO163" s="73"/>
      <c r="ZP163" s="73"/>
      <c r="ZQ163" s="73"/>
      <c r="ZR163" s="73"/>
      <c r="ZS163" s="73"/>
      <c r="ZT163" s="73"/>
      <c r="ZU163" s="73"/>
      <c r="ZV163" s="73"/>
      <c r="ZW163" s="73"/>
      <c r="ZX163" s="73"/>
      <c r="ZY163" s="73"/>
      <c r="ZZ163" s="73"/>
      <c r="AAA163" s="73"/>
      <c r="AAB163" s="73"/>
      <c r="AAC163" s="73"/>
      <c r="AAD163" s="73"/>
      <c r="AAE163" s="73"/>
      <c r="AAF163" s="73"/>
      <c r="AAG163" s="73"/>
      <c r="AAH163" s="73"/>
      <c r="AAI163" s="73"/>
      <c r="AAJ163" s="73"/>
      <c r="AAK163" s="73"/>
      <c r="AAL163" s="73"/>
      <c r="AAM163" s="73"/>
      <c r="AAN163" s="73"/>
      <c r="AAO163" s="73"/>
      <c r="AAP163" s="73"/>
      <c r="AAQ163" s="73"/>
      <c r="AAR163" s="73"/>
      <c r="AAS163" s="73"/>
      <c r="AAT163" s="73"/>
      <c r="AAU163" s="73"/>
      <c r="AAV163" s="73"/>
      <c r="AAW163" s="73"/>
      <c r="AAX163" s="73"/>
      <c r="AAY163" s="73"/>
      <c r="AAZ163" s="73"/>
      <c r="ABA163" s="73"/>
      <c r="ABB163" s="73"/>
      <c r="ABC163" s="73"/>
      <c r="ABD163" s="73"/>
      <c r="ABE163" s="73"/>
      <c r="ABF163" s="73"/>
      <c r="ABG163" s="73"/>
      <c r="ABH163" s="73"/>
      <c r="ABI163" s="73"/>
      <c r="ABJ163" s="73"/>
      <c r="ABK163" s="73"/>
      <c r="ABL163" s="73"/>
      <c r="ABM163" s="73"/>
      <c r="ABN163" s="73"/>
      <c r="ABO163" s="73"/>
      <c r="ABP163" s="73"/>
      <c r="ABQ163" s="73"/>
      <c r="ABR163" s="73"/>
      <c r="ABS163" s="73"/>
      <c r="ABT163" s="73"/>
      <c r="ABU163" s="73"/>
      <c r="ABV163" s="73"/>
      <c r="ABW163" s="73"/>
      <c r="ABX163" s="73"/>
      <c r="ABY163" s="73"/>
      <c r="ABZ163" s="73"/>
      <c r="ACA163" s="73"/>
      <c r="ACB163" s="73"/>
      <c r="ACC163" s="73"/>
      <c r="ACD163" s="73"/>
      <c r="ACE163" s="73"/>
      <c r="ACF163" s="73"/>
      <c r="ACG163" s="73"/>
      <c r="ACH163" s="73"/>
      <c r="ACI163" s="73"/>
      <c r="ACJ163" s="73"/>
      <c r="ACK163" s="73"/>
      <c r="ACL163" s="73"/>
      <c r="ACM163" s="73"/>
      <c r="ACN163" s="73"/>
      <c r="ACO163" s="73"/>
      <c r="ACP163" s="73"/>
      <c r="ACQ163" s="73"/>
      <c r="ACR163" s="73"/>
      <c r="ACS163" s="73"/>
      <c r="ACT163" s="73"/>
      <c r="ACU163" s="73"/>
      <c r="ACV163" s="73"/>
      <c r="ACW163" s="73"/>
      <c r="ACX163" s="73"/>
      <c r="ACY163" s="73"/>
      <c r="ACZ163" s="73"/>
      <c r="ADA163" s="73"/>
      <c r="ADB163" s="73"/>
      <c r="ADC163" s="73"/>
      <c r="ADD163" s="73"/>
      <c r="ADE163" s="73"/>
      <c r="ADF163" s="73"/>
      <c r="ADG163" s="73"/>
      <c r="ADH163" s="73"/>
      <c r="ADI163" s="73"/>
      <c r="ADJ163" s="73"/>
      <c r="ADK163" s="73"/>
      <c r="ADL163" s="73"/>
      <c r="ADM163" s="73"/>
      <c r="ADN163" s="73"/>
      <c r="ADO163" s="73"/>
      <c r="ADP163" s="73"/>
      <c r="ADQ163" s="73"/>
      <c r="ADR163" s="73"/>
      <c r="ADS163" s="73"/>
      <c r="ADT163" s="73"/>
      <c r="ADU163" s="73"/>
      <c r="ADV163" s="73"/>
      <c r="ADW163" s="73"/>
      <c r="ADX163" s="73"/>
      <c r="ADY163" s="73"/>
      <c r="ADZ163" s="73"/>
      <c r="AEA163" s="73"/>
      <c r="AEB163" s="73"/>
      <c r="AEC163" s="73"/>
      <c r="AED163" s="73"/>
      <c r="AEE163" s="73"/>
      <c r="AEF163" s="73"/>
      <c r="AEG163" s="73"/>
      <c r="AEH163" s="73"/>
      <c r="AEI163" s="73"/>
      <c r="AEJ163" s="73"/>
      <c r="AEK163" s="73"/>
      <c r="AEL163" s="73"/>
      <c r="AEM163" s="73"/>
      <c r="AEN163" s="73"/>
      <c r="AEO163" s="73"/>
      <c r="AEP163" s="73"/>
      <c r="AEQ163" s="73"/>
      <c r="AER163" s="73"/>
      <c r="AES163" s="73"/>
      <c r="AET163" s="73"/>
      <c r="AEU163" s="73"/>
      <c r="AEV163" s="73"/>
      <c r="AEW163" s="73"/>
      <c r="AEX163" s="73"/>
      <c r="AEY163" s="73"/>
      <c r="AEZ163" s="73"/>
      <c r="AFA163" s="73"/>
      <c r="AFB163" s="73"/>
      <c r="AFC163" s="73"/>
      <c r="AFD163" s="73"/>
      <c r="AFE163" s="73"/>
      <c r="AFF163" s="73"/>
      <c r="AFG163" s="73"/>
      <c r="AFH163" s="73"/>
      <c r="AFI163" s="73"/>
      <c r="AFJ163" s="73"/>
      <c r="AFK163" s="73"/>
      <c r="AFL163" s="73"/>
      <c r="AFM163" s="73"/>
      <c r="AFN163" s="73"/>
      <c r="AFO163" s="73"/>
      <c r="AFP163" s="73"/>
      <c r="AFQ163" s="73"/>
      <c r="AFR163" s="73"/>
      <c r="AFS163" s="73"/>
      <c r="AFT163" s="73"/>
      <c r="AFU163" s="73"/>
      <c r="AFV163" s="73"/>
      <c r="AFW163" s="73"/>
      <c r="AFX163" s="73"/>
      <c r="AFY163" s="73"/>
      <c r="AFZ163" s="73"/>
      <c r="AGA163" s="73"/>
      <c r="AGB163" s="73"/>
      <c r="AGC163" s="73"/>
      <c r="AGD163" s="73"/>
      <c r="AGE163" s="73"/>
      <c r="AGF163" s="73"/>
      <c r="AGG163" s="73"/>
      <c r="AGH163" s="73"/>
      <c r="AGI163" s="73"/>
      <c r="AGJ163" s="73"/>
      <c r="AGK163" s="73"/>
      <c r="AGL163" s="73"/>
      <c r="AGM163" s="73"/>
      <c r="AGN163" s="73"/>
      <c r="AGO163" s="73"/>
      <c r="AGP163" s="73"/>
      <c r="AGQ163" s="73"/>
      <c r="AGR163" s="73"/>
      <c r="AGS163" s="73"/>
      <c r="AGT163" s="73"/>
      <c r="AGU163" s="73"/>
      <c r="AGV163" s="73"/>
      <c r="AGW163" s="73"/>
      <c r="AGX163" s="73"/>
      <c r="AGY163" s="73"/>
      <c r="AGZ163" s="73"/>
      <c r="AHA163" s="73"/>
      <c r="AHB163" s="73"/>
      <c r="AHC163" s="73"/>
      <c r="AHD163" s="73"/>
      <c r="AHE163" s="73"/>
      <c r="AHF163" s="73"/>
      <c r="AHG163" s="73"/>
      <c r="AHH163" s="73"/>
      <c r="AHI163" s="73"/>
      <c r="AHJ163" s="73"/>
      <c r="AHK163" s="73"/>
      <c r="AHL163" s="73"/>
      <c r="AHM163" s="73"/>
      <c r="AHN163" s="73"/>
      <c r="AHO163" s="73"/>
      <c r="AHP163" s="73"/>
      <c r="AHQ163" s="73"/>
      <c r="AHR163" s="73"/>
      <c r="AHS163" s="73"/>
      <c r="AHT163" s="73"/>
      <c r="AHU163" s="73"/>
      <c r="AHV163" s="73"/>
      <c r="AHW163" s="73"/>
      <c r="AHX163" s="73"/>
      <c r="AHY163" s="73"/>
      <c r="AHZ163" s="73"/>
      <c r="AIA163" s="73"/>
      <c r="AIB163" s="73"/>
      <c r="AIC163" s="73"/>
      <c r="AID163" s="73"/>
      <c r="AIE163" s="73"/>
      <c r="AIF163" s="73"/>
      <c r="AIG163" s="73"/>
      <c r="AIH163" s="73"/>
      <c r="AII163" s="73"/>
      <c r="AIJ163" s="73"/>
      <c r="AIK163" s="73"/>
      <c r="AIL163" s="73"/>
      <c r="AIM163" s="73"/>
      <c r="AIN163" s="73"/>
      <c r="AIO163" s="73"/>
      <c r="AIP163" s="73"/>
      <c r="AIQ163" s="73"/>
      <c r="AIR163" s="73"/>
      <c r="AIS163" s="73"/>
      <c r="AIT163" s="73"/>
      <c r="AIU163" s="73"/>
      <c r="AIV163" s="73"/>
      <c r="AIW163" s="73"/>
      <c r="AIX163" s="73"/>
      <c r="AIY163" s="73"/>
      <c r="AIZ163" s="73"/>
      <c r="AJA163" s="73"/>
      <c r="AJB163" s="73"/>
      <c r="AJC163" s="73"/>
      <c r="AJD163" s="73"/>
      <c r="AJE163" s="73"/>
      <c r="AJF163" s="73"/>
      <c r="AJG163" s="73"/>
      <c r="AJH163" s="73"/>
      <c r="AJI163" s="73"/>
      <c r="AJJ163" s="73"/>
      <c r="AJK163" s="73"/>
      <c r="AJL163" s="73"/>
      <c r="AJM163" s="73"/>
      <c r="AJN163" s="73"/>
      <c r="AJO163" s="73"/>
      <c r="AJP163" s="73"/>
      <c r="AJQ163" s="73"/>
      <c r="AJR163" s="73"/>
      <c r="AJS163" s="73"/>
      <c r="AJT163" s="73"/>
      <c r="AJU163" s="73"/>
      <c r="AJV163" s="73"/>
      <c r="AJW163" s="73"/>
      <c r="AJX163" s="73"/>
      <c r="AJY163" s="73"/>
      <c r="AJZ163" s="73"/>
      <c r="AKA163" s="73"/>
      <c r="AKB163" s="73"/>
      <c r="AKC163" s="73"/>
      <c r="AKD163" s="73"/>
      <c r="AKE163" s="73"/>
      <c r="AKF163" s="73"/>
      <c r="AKG163" s="73"/>
      <c r="AKH163" s="73"/>
      <c r="AKI163" s="73"/>
      <c r="AKJ163" s="73"/>
      <c r="AKK163" s="73"/>
      <c r="AKL163" s="73"/>
      <c r="AKM163" s="73"/>
      <c r="AKN163" s="73"/>
      <c r="AKO163" s="73"/>
      <c r="AKP163" s="73"/>
      <c r="AKQ163" s="73"/>
      <c r="AKR163" s="73"/>
      <c r="AKS163" s="73"/>
      <c r="AKT163" s="73"/>
      <c r="AKU163" s="73"/>
      <c r="AKV163" s="73"/>
      <c r="AKW163" s="73"/>
      <c r="AKX163" s="73"/>
      <c r="AKY163" s="73"/>
      <c r="AKZ163" s="73"/>
      <c r="ALA163" s="73"/>
      <c r="ALB163" s="73"/>
      <c r="ALC163" s="73"/>
      <c r="ALD163" s="73"/>
      <c r="ALE163" s="73"/>
      <c r="ALF163" s="73"/>
      <c r="ALG163" s="73"/>
      <c r="ALH163" s="73"/>
      <c r="ALI163" s="73"/>
      <c r="ALJ163" s="73"/>
      <c r="ALK163" s="73"/>
      <c r="ALL163" s="73"/>
      <c r="ALM163" s="73"/>
      <c r="ALN163" s="73"/>
      <c r="ALO163" s="73"/>
      <c r="ALP163" s="73"/>
      <c r="ALQ163" s="73"/>
      <c r="ALR163" s="73"/>
      <c r="ALS163" s="73"/>
      <c r="ALT163" s="73"/>
      <c r="ALU163" s="73"/>
      <c r="ALV163" s="73"/>
      <c r="ALW163" s="73"/>
      <c r="ALX163" s="73"/>
      <c r="ALY163" s="73"/>
      <c r="ALZ163" s="73"/>
      <c r="AMA163" s="73"/>
      <c r="AMB163" s="73"/>
      <c r="AMC163" s="73"/>
      <c r="AMD163" s="73"/>
      <c r="AME163" s="73"/>
      <c r="AMF163" s="73"/>
      <c r="AMG163" s="73"/>
      <c r="AMH163" s="73"/>
      <c r="AMI163" s="73"/>
      <c r="AMJ163" s="73"/>
      <c r="AMK163" s="73"/>
      <c r="AML163" s="73"/>
      <c r="AMM163" s="73"/>
      <c r="AMN163" s="73"/>
      <c r="AMO163" s="73"/>
      <c r="AMP163" s="73"/>
      <c r="AMQ163" s="73"/>
      <c r="AMR163" s="73"/>
      <c r="AMS163" s="73"/>
      <c r="AMT163" s="73"/>
      <c r="AMU163" s="73"/>
      <c r="AMV163" s="73"/>
      <c r="AMW163" s="73"/>
      <c r="AMX163" s="73"/>
      <c r="AMY163" s="73"/>
      <c r="AMZ163" s="73"/>
      <c r="ANA163" s="73"/>
      <c r="ANB163" s="73"/>
      <c r="ANC163" s="73"/>
      <c r="AND163" s="73"/>
      <c r="ANE163" s="73"/>
      <c r="ANF163" s="73"/>
      <c r="ANG163" s="73"/>
      <c r="ANH163" s="73"/>
      <c r="ANI163" s="73"/>
      <c r="ANJ163" s="73"/>
      <c r="ANK163" s="73"/>
      <c r="ANL163" s="73"/>
      <c r="ANM163" s="73"/>
      <c r="ANN163" s="73"/>
      <c r="ANO163" s="73"/>
      <c r="ANP163" s="73"/>
      <c r="ANQ163" s="73"/>
      <c r="ANR163" s="73"/>
      <c r="ANS163" s="73"/>
      <c r="ANT163" s="73"/>
      <c r="ANU163" s="73"/>
      <c r="ANV163" s="73"/>
      <c r="ANW163" s="73"/>
      <c r="ANX163" s="73"/>
      <c r="ANY163" s="73"/>
      <c r="ANZ163" s="73"/>
      <c r="AOA163" s="73"/>
      <c r="AOB163" s="73"/>
      <c r="AOC163" s="73"/>
      <c r="AOD163" s="73"/>
      <c r="AOE163" s="73"/>
      <c r="AOF163" s="73"/>
      <c r="AOG163" s="73"/>
      <c r="AOH163" s="73"/>
      <c r="AOI163" s="73"/>
      <c r="AOJ163" s="73"/>
      <c r="AOK163" s="73"/>
      <c r="AOL163" s="73"/>
      <c r="AOM163" s="73"/>
      <c r="AON163" s="73"/>
      <c r="AOO163" s="73"/>
      <c r="AOP163" s="73"/>
      <c r="AOQ163" s="73"/>
      <c r="AOR163" s="73"/>
      <c r="AOS163" s="73"/>
      <c r="AOT163" s="73"/>
      <c r="AOU163" s="73"/>
      <c r="AOV163" s="73"/>
      <c r="AOW163" s="73"/>
      <c r="AOX163" s="73"/>
      <c r="AOY163" s="73"/>
      <c r="AOZ163" s="73"/>
      <c r="APA163" s="73"/>
      <c r="APB163" s="73"/>
      <c r="APC163" s="73"/>
      <c r="APD163" s="73"/>
      <c r="APE163" s="73"/>
      <c r="APF163" s="73"/>
      <c r="APG163" s="73"/>
      <c r="APH163" s="73"/>
      <c r="API163" s="73"/>
      <c r="APJ163" s="73"/>
      <c r="APK163" s="73"/>
      <c r="APL163" s="73"/>
      <c r="APM163" s="73"/>
      <c r="APN163" s="73"/>
      <c r="APO163" s="73"/>
      <c r="APP163" s="73"/>
      <c r="APQ163" s="73"/>
      <c r="APR163" s="73"/>
      <c r="APS163" s="73"/>
      <c r="APT163" s="73"/>
      <c r="APU163" s="73"/>
      <c r="APV163" s="73"/>
      <c r="APW163" s="73"/>
      <c r="APX163" s="73"/>
      <c r="APY163" s="73"/>
      <c r="APZ163" s="73"/>
      <c r="AQA163" s="73"/>
      <c r="AQB163" s="73"/>
      <c r="AQC163" s="73"/>
      <c r="AQD163" s="73"/>
      <c r="AQE163" s="73"/>
      <c r="AQF163" s="73"/>
      <c r="AQG163" s="73"/>
      <c r="AQH163" s="73"/>
      <c r="AQI163" s="73"/>
      <c r="AQJ163" s="73"/>
      <c r="AQK163" s="73"/>
      <c r="AQL163" s="73"/>
      <c r="AQM163" s="73"/>
      <c r="AQN163" s="73"/>
      <c r="AQO163" s="73"/>
      <c r="AQP163" s="73"/>
      <c r="AQQ163" s="73"/>
      <c r="AQR163" s="73"/>
      <c r="AQS163" s="73"/>
      <c r="AQT163" s="73"/>
      <c r="AQU163" s="73"/>
      <c r="AQV163" s="73"/>
      <c r="AQW163" s="73"/>
      <c r="AQX163" s="73"/>
      <c r="AQY163" s="73"/>
      <c r="AQZ163" s="73"/>
      <c r="ARA163" s="73"/>
      <c r="ARB163" s="73"/>
      <c r="ARC163" s="73"/>
      <c r="ARD163" s="73"/>
      <c r="ARE163" s="73"/>
      <c r="ARF163" s="73"/>
      <c r="ARG163" s="73"/>
      <c r="ARH163" s="73"/>
      <c r="ARI163" s="73"/>
      <c r="ARJ163" s="73"/>
      <c r="ARK163" s="73"/>
      <c r="ARL163" s="73"/>
      <c r="ARM163" s="73"/>
      <c r="ARN163" s="73"/>
      <c r="ARO163" s="73"/>
      <c r="ARP163" s="73"/>
      <c r="ARQ163" s="73"/>
      <c r="ARR163" s="73"/>
      <c r="ARS163" s="73"/>
      <c r="ART163" s="73"/>
      <c r="ARU163" s="73"/>
      <c r="ARV163" s="73"/>
      <c r="ARW163" s="73"/>
      <c r="ARX163" s="73"/>
      <c r="ARY163" s="73"/>
      <c r="ARZ163" s="73"/>
      <c r="ASA163" s="73"/>
      <c r="ASB163" s="73"/>
      <c r="ASC163" s="73"/>
      <c r="ASD163" s="73"/>
      <c r="ASE163" s="73"/>
      <c r="ASF163" s="73"/>
      <c r="ASG163" s="73"/>
      <c r="ASH163" s="73"/>
      <c r="ASI163" s="73"/>
      <c r="ASJ163" s="73"/>
      <c r="ASK163" s="73"/>
      <c r="ASL163" s="73"/>
      <c r="ASM163" s="73"/>
      <c r="ASN163" s="73"/>
      <c r="ASO163" s="73"/>
      <c r="ASP163" s="73"/>
      <c r="ASQ163" s="73"/>
      <c r="ASR163" s="73"/>
      <c r="ASS163" s="73"/>
      <c r="AST163" s="73"/>
      <c r="ASU163" s="73"/>
      <c r="ASV163" s="73"/>
      <c r="ASW163" s="73"/>
      <c r="ASX163" s="73"/>
      <c r="ASY163" s="73"/>
      <c r="ASZ163" s="73"/>
      <c r="ATA163" s="73"/>
      <c r="ATB163" s="73"/>
      <c r="ATC163" s="73"/>
      <c r="ATD163" s="73"/>
      <c r="ATE163" s="73"/>
      <c r="ATF163" s="73"/>
      <c r="ATG163" s="73"/>
      <c r="ATH163" s="73"/>
      <c r="ATI163" s="73"/>
      <c r="ATJ163" s="73"/>
      <c r="ATK163" s="73"/>
      <c r="ATL163" s="73"/>
      <c r="ATM163" s="73"/>
      <c r="ATN163" s="73"/>
      <c r="ATO163" s="73"/>
      <c r="ATP163" s="73"/>
      <c r="ATQ163" s="73"/>
      <c r="ATR163" s="73"/>
      <c r="ATS163" s="73"/>
      <c r="ATT163" s="73"/>
      <c r="ATU163" s="73"/>
      <c r="ATV163" s="73"/>
      <c r="ATW163" s="73"/>
      <c r="ATX163" s="73"/>
      <c r="ATY163" s="73"/>
      <c r="ATZ163" s="73"/>
      <c r="AUA163" s="73"/>
      <c r="AUB163" s="73"/>
      <c r="AUC163" s="73"/>
      <c r="AUD163" s="73"/>
      <c r="AUE163" s="73"/>
      <c r="AUF163" s="73"/>
      <c r="AUG163" s="73"/>
      <c r="AUH163" s="73"/>
      <c r="AUI163" s="73"/>
      <c r="AUJ163" s="73"/>
      <c r="AUK163" s="73"/>
      <c r="AUL163" s="73"/>
      <c r="AUM163" s="73"/>
      <c r="AUN163" s="73"/>
      <c r="AUO163" s="73"/>
      <c r="AUP163" s="73"/>
      <c r="AUQ163" s="73"/>
      <c r="AUR163" s="73"/>
      <c r="AUS163" s="73"/>
      <c r="AUT163" s="73"/>
      <c r="AUU163" s="73"/>
      <c r="AUV163" s="73"/>
      <c r="AUW163" s="73"/>
      <c r="AUX163" s="73"/>
      <c r="AUY163" s="73"/>
      <c r="AUZ163" s="73"/>
      <c r="AVA163" s="73"/>
      <c r="AVB163" s="73"/>
      <c r="AVC163" s="73"/>
      <c r="AVD163" s="73"/>
      <c r="AVE163" s="73"/>
      <c r="AVF163" s="73"/>
      <c r="AVG163" s="73"/>
      <c r="AVH163" s="73"/>
      <c r="AVI163" s="73"/>
      <c r="AVJ163" s="73"/>
      <c r="AVK163" s="73"/>
      <c r="AVL163" s="73"/>
      <c r="AVM163" s="73"/>
      <c r="AVN163" s="73"/>
      <c r="AVO163" s="73"/>
      <c r="AVP163" s="73"/>
      <c r="AVQ163" s="73"/>
      <c r="AVR163" s="73"/>
      <c r="AVS163" s="73"/>
      <c r="AVT163" s="73"/>
      <c r="AVU163" s="73"/>
      <c r="AVV163" s="73"/>
      <c r="AVW163" s="73"/>
      <c r="AVX163" s="73"/>
      <c r="AVY163" s="73"/>
      <c r="AVZ163" s="73"/>
      <c r="AWA163" s="73"/>
      <c r="AWB163" s="73"/>
      <c r="AWC163" s="73"/>
      <c r="AWD163" s="73"/>
      <c r="AWE163" s="73"/>
      <c r="AWF163" s="73"/>
      <c r="AWG163" s="73"/>
      <c r="AWH163" s="73"/>
      <c r="AWI163" s="73"/>
      <c r="AWJ163" s="73"/>
      <c r="AWK163" s="73"/>
      <c r="AWL163" s="73"/>
      <c r="AWM163" s="73"/>
      <c r="AWN163" s="73"/>
      <c r="AWO163" s="73"/>
      <c r="AWP163" s="73"/>
      <c r="AWQ163" s="73"/>
      <c r="AWR163" s="73"/>
      <c r="AWS163" s="73"/>
      <c r="AWT163" s="73"/>
      <c r="AWU163" s="73"/>
      <c r="AWV163" s="73"/>
      <c r="AWW163" s="73"/>
      <c r="AWX163" s="73"/>
      <c r="AWY163" s="73"/>
      <c r="AWZ163" s="73"/>
      <c r="AXA163" s="73"/>
      <c r="AXB163" s="73"/>
      <c r="AXC163" s="73"/>
      <c r="AXD163" s="73"/>
      <c r="AXE163" s="73"/>
      <c r="AXF163" s="73"/>
      <c r="AXG163" s="73"/>
      <c r="AXH163" s="73"/>
      <c r="AXI163" s="73"/>
      <c r="AXJ163" s="73"/>
      <c r="AXK163" s="73"/>
      <c r="AXL163" s="73"/>
      <c r="AXM163" s="73"/>
      <c r="AXN163" s="73"/>
      <c r="AXO163" s="73"/>
      <c r="AXP163" s="73"/>
      <c r="AXQ163" s="73"/>
      <c r="AXR163" s="73"/>
      <c r="AXS163" s="73"/>
      <c r="AXT163" s="73"/>
      <c r="AXU163" s="73"/>
      <c r="AXV163" s="73"/>
      <c r="AXW163" s="73"/>
      <c r="AXX163" s="73"/>
      <c r="AXY163" s="73"/>
      <c r="AXZ163" s="73"/>
      <c r="AYA163" s="73"/>
      <c r="AYB163" s="73"/>
      <c r="AYC163" s="73"/>
      <c r="AYD163" s="73"/>
      <c r="AYE163" s="73"/>
      <c r="AYF163" s="73"/>
      <c r="AYG163" s="73"/>
      <c r="AYH163" s="73"/>
      <c r="AYI163" s="73"/>
      <c r="AYJ163" s="73"/>
      <c r="AYK163" s="73"/>
      <c r="AYL163" s="73"/>
      <c r="AYM163" s="73"/>
      <c r="AYN163" s="73"/>
      <c r="AYO163" s="73"/>
      <c r="AYP163" s="73"/>
      <c r="AYQ163" s="73"/>
      <c r="AYR163" s="73"/>
      <c r="AYS163" s="73"/>
      <c r="AYT163" s="73"/>
      <c r="AYU163" s="73"/>
      <c r="AYV163" s="73"/>
      <c r="AYW163" s="73"/>
      <c r="AYX163" s="73"/>
      <c r="AYY163" s="73"/>
      <c r="AYZ163" s="73"/>
      <c r="AZA163" s="73"/>
      <c r="AZB163" s="73"/>
      <c r="AZC163" s="73"/>
      <c r="AZD163" s="73"/>
      <c r="AZE163" s="73"/>
      <c r="AZF163" s="73"/>
      <c r="AZG163" s="73"/>
      <c r="AZH163" s="73"/>
      <c r="AZI163" s="73"/>
      <c r="AZJ163" s="73"/>
      <c r="AZK163" s="73"/>
      <c r="AZL163" s="73"/>
      <c r="AZM163" s="73"/>
      <c r="AZN163" s="73"/>
      <c r="AZO163" s="73"/>
      <c r="AZP163" s="73"/>
      <c r="AZQ163" s="73"/>
      <c r="AZR163" s="73"/>
      <c r="AZS163" s="73"/>
      <c r="AZT163" s="73"/>
      <c r="AZU163" s="73"/>
      <c r="AZV163" s="73"/>
      <c r="AZW163" s="73"/>
      <c r="AZX163" s="73"/>
      <c r="AZY163" s="73"/>
      <c r="AZZ163" s="73"/>
      <c r="BAA163" s="73"/>
      <c r="BAB163" s="73"/>
      <c r="BAC163" s="73"/>
      <c r="BAD163" s="73"/>
      <c r="BAE163" s="73"/>
      <c r="BAF163" s="73"/>
      <c r="BAG163" s="73"/>
      <c r="BAH163" s="73"/>
      <c r="BAI163" s="73"/>
      <c r="BAJ163" s="73"/>
      <c r="BAK163" s="73"/>
      <c r="BAL163" s="73"/>
      <c r="BAM163" s="73"/>
      <c r="BAN163" s="73"/>
      <c r="BAO163" s="73"/>
      <c r="BAP163" s="73"/>
      <c r="BAQ163" s="73"/>
      <c r="BAR163" s="73"/>
      <c r="BAS163" s="73"/>
      <c r="BAT163" s="73"/>
      <c r="BAU163" s="73"/>
      <c r="BAV163" s="73"/>
      <c r="BAW163" s="73"/>
      <c r="BAX163" s="73"/>
      <c r="BAY163" s="73"/>
      <c r="BAZ163" s="73"/>
      <c r="BBA163" s="73"/>
      <c r="BBB163" s="73"/>
      <c r="BBC163" s="73"/>
      <c r="BBD163" s="73"/>
      <c r="BBE163" s="73"/>
      <c r="BBF163" s="73"/>
      <c r="BBG163" s="73"/>
      <c r="BBH163" s="73"/>
      <c r="BBI163" s="73"/>
      <c r="BBJ163" s="73"/>
      <c r="BBK163" s="73"/>
      <c r="BBL163" s="73"/>
      <c r="BBM163" s="73"/>
      <c r="BBN163" s="73"/>
      <c r="BBO163" s="73"/>
      <c r="BBP163" s="73"/>
      <c r="BBQ163" s="73"/>
      <c r="BBR163" s="73"/>
      <c r="BBS163" s="73"/>
      <c r="BBT163" s="73"/>
      <c r="BBU163" s="73"/>
      <c r="BBV163" s="73"/>
      <c r="BBW163" s="73"/>
      <c r="BBX163" s="73"/>
      <c r="BBY163" s="73"/>
      <c r="BBZ163" s="73"/>
      <c r="BCA163" s="73"/>
      <c r="BCB163" s="73"/>
      <c r="BCC163" s="73"/>
      <c r="BCD163" s="73"/>
      <c r="BCE163" s="73"/>
      <c r="BCF163" s="73"/>
      <c r="BCG163" s="73"/>
      <c r="BCH163" s="73"/>
      <c r="BCI163" s="73"/>
      <c r="BCJ163" s="73"/>
      <c r="BCK163" s="73"/>
      <c r="BCL163" s="73"/>
      <c r="BCM163" s="73"/>
      <c r="BCN163" s="73"/>
      <c r="BCO163" s="73"/>
      <c r="BCP163" s="73"/>
      <c r="BCQ163" s="73"/>
      <c r="BCR163" s="73"/>
      <c r="BCS163" s="73"/>
      <c r="BCT163" s="73"/>
      <c r="BCU163" s="73"/>
      <c r="BCV163" s="73"/>
      <c r="BCW163" s="73"/>
      <c r="BCX163" s="73"/>
      <c r="BCY163" s="73"/>
      <c r="BCZ163" s="73"/>
      <c r="BDA163" s="73"/>
      <c r="BDB163" s="73"/>
      <c r="BDC163" s="73"/>
      <c r="BDD163" s="73"/>
      <c r="BDE163" s="73"/>
      <c r="BDF163" s="73"/>
      <c r="BDG163" s="73"/>
      <c r="BDH163" s="73"/>
      <c r="BDI163" s="73"/>
      <c r="BDJ163" s="73"/>
      <c r="BDK163" s="73"/>
      <c r="BDL163" s="73"/>
      <c r="BDM163" s="73"/>
      <c r="BDN163" s="73"/>
      <c r="BDO163" s="73"/>
      <c r="BDP163" s="73"/>
      <c r="BDQ163" s="73"/>
      <c r="BDR163" s="73"/>
      <c r="BDS163" s="73"/>
      <c r="BDT163" s="73"/>
      <c r="BDU163" s="73"/>
      <c r="BDV163" s="73"/>
      <c r="BDW163" s="73"/>
      <c r="BDX163" s="73"/>
      <c r="BDY163" s="73"/>
      <c r="BDZ163" s="73"/>
      <c r="BEA163" s="73"/>
      <c r="BEB163" s="73"/>
      <c r="BEC163" s="73"/>
      <c r="BED163" s="73"/>
      <c r="BEE163" s="73"/>
      <c r="BEF163" s="73"/>
      <c r="BEG163" s="73"/>
      <c r="BEH163" s="73"/>
      <c r="BEI163" s="73"/>
      <c r="BEJ163" s="73"/>
      <c r="BEK163" s="73"/>
      <c r="BEL163" s="73"/>
      <c r="BEM163" s="73"/>
      <c r="BEN163" s="73"/>
      <c r="BEO163" s="73"/>
      <c r="BEP163" s="73"/>
      <c r="BEQ163" s="73"/>
      <c r="BER163" s="73"/>
      <c r="BES163" s="73"/>
      <c r="BET163" s="73"/>
      <c r="BEU163" s="73"/>
      <c r="BEV163" s="73"/>
      <c r="BEW163" s="73"/>
      <c r="BEX163" s="73"/>
      <c r="BEY163" s="73"/>
      <c r="BEZ163" s="73"/>
      <c r="BFA163" s="73"/>
      <c r="BFB163" s="73"/>
      <c r="BFC163" s="73"/>
      <c r="BFD163" s="73"/>
      <c r="BFE163" s="73"/>
      <c r="BFF163" s="73"/>
      <c r="BFG163" s="73"/>
      <c r="BFH163" s="73"/>
      <c r="BFI163" s="73"/>
      <c r="BFJ163" s="73"/>
      <c r="BFK163" s="73"/>
      <c r="BFL163" s="73"/>
      <c r="BFM163" s="73"/>
      <c r="BFN163" s="73"/>
      <c r="BFO163" s="73"/>
      <c r="BFP163" s="73"/>
      <c r="BFQ163" s="73"/>
      <c r="BFR163" s="73"/>
      <c r="BFS163" s="73"/>
      <c r="BFT163" s="73"/>
      <c r="BFU163" s="73"/>
      <c r="BFV163" s="73"/>
      <c r="BFW163" s="73"/>
      <c r="BFX163" s="73"/>
      <c r="BFY163" s="73"/>
      <c r="BFZ163" s="73"/>
      <c r="BGA163" s="73"/>
      <c r="BGB163" s="73"/>
      <c r="BGC163" s="73"/>
      <c r="BGD163" s="73"/>
      <c r="BGE163" s="73"/>
      <c r="BGF163" s="73"/>
      <c r="BGG163" s="73"/>
      <c r="BGH163" s="73"/>
      <c r="BGI163" s="73"/>
      <c r="BGJ163" s="73"/>
      <c r="BGK163" s="73"/>
      <c r="BGL163" s="73"/>
      <c r="BGM163" s="73"/>
      <c r="BGN163" s="73"/>
      <c r="BGO163" s="73"/>
      <c r="BGP163" s="73"/>
      <c r="BGQ163" s="73"/>
      <c r="BGR163" s="73"/>
      <c r="BGS163" s="73"/>
      <c r="BGT163" s="73"/>
      <c r="BGU163" s="73"/>
      <c r="BGV163" s="73"/>
      <c r="BGW163" s="73"/>
      <c r="BGX163" s="73"/>
      <c r="BGY163" s="73"/>
      <c r="BGZ163" s="73"/>
      <c r="BHA163" s="73"/>
      <c r="BHB163" s="73"/>
      <c r="BHC163" s="73"/>
      <c r="BHD163" s="73"/>
      <c r="BHE163" s="73"/>
      <c r="BHF163" s="73"/>
      <c r="BHG163" s="73"/>
      <c r="BHH163" s="73"/>
      <c r="BHI163" s="73"/>
      <c r="BHJ163" s="73"/>
      <c r="BHK163" s="73"/>
      <c r="BHL163" s="73"/>
      <c r="BHM163" s="73"/>
      <c r="BHN163" s="73"/>
      <c r="BHO163" s="73"/>
      <c r="BHP163" s="73"/>
      <c r="BHQ163" s="73"/>
      <c r="BHR163" s="73"/>
      <c r="BHS163" s="73"/>
      <c r="BHT163" s="73"/>
      <c r="BHU163" s="73"/>
      <c r="BHV163" s="73"/>
      <c r="BHW163" s="73"/>
      <c r="BHX163" s="73"/>
      <c r="BHY163" s="73"/>
      <c r="BHZ163" s="73"/>
      <c r="BIA163" s="73"/>
      <c r="BIB163" s="73"/>
      <c r="BIC163" s="73"/>
      <c r="BID163" s="73"/>
      <c r="BIE163" s="73"/>
      <c r="BIF163" s="73"/>
      <c r="BIG163" s="73"/>
      <c r="BIH163" s="73"/>
      <c r="BII163" s="73"/>
      <c r="BIJ163" s="73"/>
      <c r="BIK163" s="73"/>
      <c r="BIL163" s="73"/>
      <c r="BIM163" s="73"/>
      <c r="BIN163" s="73"/>
      <c r="BIO163" s="73"/>
      <c r="BIP163" s="73"/>
      <c r="BIQ163" s="73"/>
      <c r="BIR163" s="73"/>
      <c r="BIS163" s="73"/>
      <c r="BIT163" s="73"/>
      <c r="BIU163" s="73"/>
      <c r="BIV163" s="73"/>
      <c r="BIW163" s="73"/>
      <c r="BIX163" s="73"/>
      <c r="BIY163" s="73"/>
      <c r="BIZ163" s="73"/>
      <c r="BJA163" s="73"/>
      <c r="BJB163" s="73"/>
      <c r="BJC163" s="73"/>
      <c r="BJD163" s="73"/>
      <c r="BJE163" s="73"/>
      <c r="BJF163" s="73"/>
      <c r="BJG163" s="73"/>
      <c r="BJH163" s="73"/>
      <c r="BJI163" s="73"/>
      <c r="BJJ163" s="73"/>
      <c r="BJK163" s="73"/>
      <c r="BJL163" s="73"/>
      <c r="BJM163" s="73"/>
      <c r="BJN163" s="73"/>
      <c r="BJO163" s="73"/>
      <c r="BJP163" s="73"/>
      <c r="BJQ163" s="73"/>
      <c r="BJR163" s="73"/>
      <c r="BJS163" s="73"/>
      <c r="BJT163" s="73"/>
      <c r="BJU163" s="73"/>
      <c r="BJV163" s="73"/>
      <c r="BJW163" s="73"/>
      <c r="BJX163" s="73"/>
      <c r="BJY163" s="73"/>
      <c r="BJZ163" s="73"/>
      <c r="BKA163" s="73"/>
      <c r="BKB163" s="73"/>
      <c r="BKC163" s="73"/>
      <c r="BKD163" s="73"/>
      <c r="BKE163" s="73"/>
      <c r="BKF163" s="73"/>
      <c r="BKG163" s="73"/>
      <c r="BKH163" s="73"/>
      <c r="BKI163" s="73"/>
      <c r="BKJ163" s="73"/>
      <c r="BKK163" s="73"/>
      <c r="BKL163" s="73"/>
      <c r="BKM163" s="73"/>
      <c r="BKN163" s="73"/>
      <c r="BKO163" s="73"/>
      <c r="BKP163" s="73"/>
      <c r="BKQ163" s="73"/>
      <c r="BKR163" s="73"/>
      <c r="BKS163" s="73"/>
      <c r="BKT163" s="73"/>
      <c r="BKU163" s="73"/>
      <c r="BKV163" s="73"/>
      <c r="BKW163" s="73"/>
      <c r="BKX163" s="73"/>
      <c r="BKY163" s="73"/>
      <c r="BKZ163" s="73"/>
      <c r="BLA163" s="73"/>
      <c r="BLB163" s="73"/>
      <c r="BLC163" s="73"/>
      <c r="BLD163" s="73"/>
      <c r="BLE163" s="73"/>
      <c r="BLF163" s="73"/>
      <c r="BLG163" s="73"/>
      <c r="BLH163" s="73"/>
      <c r="BLI163" s="73"/>
      <c r="BLJ163" s="73"/>
      <c r="BLK163" s="73"/>
      <c r="BLL163" s="73"/>
      <c r="BLM163" s="73"/>
      <c r="BLN163" s="73"/>
      <c r="BLO163" s="73"/>
      <c r="BLP163" s="73"/>
      <c r="BLQ163" s="73"/>
      <c r="BLR163" s="73"/>
      <c r="BLS163" s="73"/>
      <c r="BLT163" s="73"/>
      <c r="BLU163" s="73"/>
      <c r="BLV163" s="73"/>
      <c r="BLW163" s="73"/>
      <c r="BLX163" s="73"/>
      <c r="BLY163" s="73"/>
      <c r="BLZ163" s="73"/>
      <c r="BMA163" s="73"/>
      <c r="BMB163" s="73"/>
      <c r="BMC163" s="73"/>
      <c r="BMD163" s="73"/>
      <c r="BME163" s="73"/>
      <c r="BMF163" s="73"/>
      <c r="BMG163" s="73"/>
      <c r="BMH163" s="73"/>
      <c r="BMI163" s="73"/>
      <c r="BMJ163" s="73"/>
      <c r="BMK163" s="73"/>
      <c r="BML163" s="73"/>
      <c r="BMM163" s="73"/>
      <c r="BMN163" s="73"/>
      <c r="BMO163" s="73"/>
      <c r="BMP163" s="73"/>
      <c r="BMQ163" s="73"/>
      <c r="BMR163" s="73"/>
      <c r="BMS163" s="73"/>
      <c r="BMT163" s="73"/>
      <c r="BMU163" s="73"/>
      <c r="BMV163" s="73"/>
      <c r="BMW163" s="73"/>
      <c r="BMX163" s="73"/>
      <c r="BMY163" s="73"/>
      <c r="BMZ163" s="73"/>
      <c r="BNA163" s="73"/>
      <c r="BNB163" s="73"/>
      <c r="BNC163" s="73"/>
      <c r="BND163" s="73"/>
      <c r="BNE163" s="73"/>
      <c r="BNF163" s="73"/>
      <c r="BNG163" s="73"/>
      <c r="BNH163" s="73"/>
      <c r="BNI163" s="73"/>
      <c r="BNJ163" s="73"/>
      <c r="BNK163" s="73"/>
      <c r="BNL163" s="73"/>
      <c r="BNM163" s="73"/>
      <c r="BNN163" s="73"/>
      <c r="BNO163" s="73"/>
      <c r="BNP163" s="73"/>
      <c r="BNQ163" s="73"/>
      <c r="BNR163" s="73"/>
      <c r="BNS163" s="73"/>
      <c r="BNT163" s="73"/>
      <c r="BNU163" s="73"/>
      <c r="BNV163" s="73"/>
      <c r="BNW163" s="73"/>
      <c r="BNX163" s="73"/>
      <c r="BNY163" s="73"/>
      <c r="BNZ163" s="73"/>
      <c r="BOA163" s="73"/>
      <c r="BOB163" s="73"/>
      <c r="BOC163" s="73"/>
      <c r="BOD163" s="73"/>
      <c r="BOE163" s="73"/>
      <c r="BOF163" s="73"/>
      <c r="BOG163" s="73"/>
      <c r="BOH163" s="73"/>
      <c r="BOI163" s="73"/>
      <c r="BOJ163" s="73"/>
      <c r="BOK163" s="73"/>
      <c r="BOL163" s="73"/>
      <c r="BOM163" s="73"/>
      <c r="BON163" s="73"/>
      <c r="BOO163" s="73"/>
      <c r="BOP163" s="73"/>
      <c r="BOQ163" s="73"/>
      <c r="BOR163" s="73"/>
      <c r="BOS163" s="73"/>
      <c r="BOT163" s="73"/>
      <c r="BOU163" s="73"/>
      <c r="BOV163" s="73"/>
      <c r="BOW163" s="73"/>
      <c r="BOX163" s="73"/>
      <c r="BOY163" s="73"/>
      <c r="BOZ163" s="73"/>
      <c r="BPA163" s="73"/>
      <c r="BPB163" s="73"/>
      <c r="BPC163" s="73"/>
      <c r="BPD163" s="73"/>
      <c r="BPE163" s="73"/>
      <c r="BPF163" s="73"/>
      <c r="BPG163" s="73"/>
      <c r="BPH163" s="73"/>
      <c r="BPI163" s="73"/>
      <c r="BPJ163" s="73"/>
      <c r="BPK163" s="73"/>
      <c r="BPL163" s="73"/>
      <c r="BPM163" s="73"/>
      <c r="BPN163" s="73"/>
      <c r="BPO163" s="73"/>
      <c r="BPP163" s="73"/>
      <c r="BPQ163" s="73"/>
      <c r="BPR163" s="73"/>
      <c r="BPS163" s="73"/>
      <c r="BPT163" s="73"/>
      <c r="BPU163" s="73"/>
      <c r="BPV163" s="73"/>
      <c r="BPW163" s="73"/>
      <c r="BPX163" s="73"/>
      <c r="BPY163" s="73"/>
      <c r="BPZ163" s="73"/>
      <c r="BQA163" s="73"/>
      <c r="BQB163" s="73"/>
      <c r="BQC163" s="73"/>
      <c r="BQD163" s="73"/>
      <c r="BQE163" s="73"/>
      <c r="BQF163" s="73"/>
      <c r="BQG163" s="73"/>
      <c r="BQH163" s="73"/>
      <c r="BQI163" s="73"/>
      <c r="BQJ163" s="73"/>
      <c r="BQK163" s="73"/>
      <c r="BQL163" s="73"/>
      <c r="BQM163" s="73"/>
      <c r="BQN163" s="73"/>
      <c r="BQO163" s="73"/>
      <c r="BQP163" s="73"/>
      <c r="BQQ163" s="73"/>
      <c r="BQR163" s="73"/>
      <c r="BQS163" s="73"/>
      <c r="BQT163" s="73"/>
      <c r="BQU163" s="73"/>
      <c r="BQV163" s="73"/>
      <c r="BQW163" s="73"/>
      <c r="BQX163" s="73"/>
      <c r="BQY163" s="73"/>
      <c r="BQZ163" s="73"/>
      <c r="BRA163" s="73"/>
      <c r="BRB163" s="73"/>
      <c r="BRC163" s="73"/>
      <c r="BRD163" s="73"/>
      <c r="BRE163" s="73"/>
      <c r="BRF163" s="73"/>
      <c r="BRG163" s="73"/>
      <c r="BRH163" s="73"/>
      <c r="BRI163" s="73"/>
      <c r="BRJ163" s="73"/>
      <c r="BRK163" s="73"/>
      <c r="BRL163" s="73"/>
      <c r="BRM163" s="73"/>
      <c r="BRN163" s="73"/>
      <c r="BRO163" s="73"/>
      <c r="BRP163" s="73"/>
      <c r="BRQ163" s="73"/>
      <c r="BRR163" s="73"/>
      <c r="BRS163" s="73"/>
      <c r="BRT163" s="73"/>
      <c r="BRU163" s="73"/>
      <c r="BRV163" s="73"/>
      <c r="BRW163" s="73"/>
      <c r="BRX163" s="73"/>
      <c r="BRY163" s="73"/>
      <c r="BRZ163" s="73"/>
      <c r="BSA163" s="73"/>
      <c r="BSB163" s="73"/>
      <c r="BSC163" s="73"/>
      <c r="BSD163" s="73"/>
      <c r="BSE163" s="73"/>
      <c r="BSF163" s="73"/>
      <c r="BSG163" s="73"/>
      <c r="BSH163" s="73"/>
      <c r="BSI163" s="73"/>
      <c r="BSJ163" s="73"/>
      <c r="BSK163" s="73"/>
      <c r="BSL163" s="73"/>
      <c r="BSM163" s="73"/>
      <c r="BSN163" s="73"/>
      <c r="BSO163" s="73"/>
      <c r="BSP163" s="73"/>
      <c r="BSQ163" s="73"/>
      <c r="BSR163" s="73"/>
      <c r="BSS163" s="73"/>
      <c r="BST163" s="73"/>
      <c r="BSU163" s="73"/>
      <c r="BSV163" s="73"/>
      <c r="BSW163" s="73"/>
      <c r="BSX163" s="73"/>
      <c r="BSY163" s="73"/>
      <c r="BSZ163" s="73"/>
      <c r="BTA163" s="73"/>
      <c r="BTB163" s="73"/>
      <c r="BTC163" s="73"/>
      <c r="BTD163" s="73"/>
      <c r="BTE163" s="73"/>
      <c r="BTF163" s="73"/>
      <c r="BTG163" s="73"/>
      <c r="BTH163" s="73"/>
      <c r="BTI163" s="73"/>
      <c r="BTJ163" s="73"/>
      <c r="BTK163" s="73"/>
      <c r="BTL163" s="73"/>
      <c r="BTM163" s="73"/>
      <c r="BTN163" s="73"/>
      <c r="BTO163" s="73"/>
      <c r="BTP163" s="73"/>
      <c r="BTQ163" s="73"/>
      <c r="BTR163" s="73"/>
      <c r="BTS163" s="73"/>
      <c r="BTT163" s="73"/>
      <c r="BTU163" s="73"/>
      <c r="BTV163" s="73"/>
      <c r="BTW163" s="73"/>
      <c r="BTX163" s="73"/>
      <c r="BTY163" s="73"/>
      <c r="BTZ163" s="73"/>
      <c r="BUA163" s="73"/>
      <c r="BUB163" s="73"/>
      <c r="BUC163" s="73"/>
      <c r="BUD163" s="73"/>
      <c r="BUE163" s="73"/>
      <c r="BUF163" s="73"/>
      <c r="BUG163" s="73"/>
      <c r="BUH163" s="73"/>
      <c r="BUI163" s="73"/>
      <c r="BUJ163" s="73"/>
      <c r="BUK163" s="73"/>
      <c r="BUL163" s="73"/>
      <c r="BUM163" s="73"/>
      <c r="BUN163" s="73"/>
      <c r="BUO163" s="73"/>
      <c r="BUP163" s="73"/>
      <c r="BUQ163" s="73"/>
      <c r="BUR163" s="73"/>
      <c r="BUS163" s="73"/>
      <c r="BUT163" s="73"/>
      <c r="BUU163" s="73"/>
      <c r="BUV163" s="73"/>
      <c r="BUW163" s="73"/>
      <c r="BUX163" s="73"/>
      <c r="BUY163" s="73"/>
      <c r="BUZ163" s="73"/>
      <c r="BVA163" s="73"/>
      <c r="BVB163" s="73"/>
      <c r="BVC163" s="73"/>
      <c r="BVD163" s="73"/>
      <c r="BVE163" s="73"/>
      <c r="BVF163" s="73"/>
      <c r="BVG163" s="73"/>
      <c r="BVH163" s="73"/>
      <c r="BVI163" s="73"/>
      <c r="BVJ163" s="73"/>
      <c r="BVK163" s="73"/>
      <c r="BVL163" s="73"/>
      <c r="BVM163" s="73"/>
      <c r="BVN163" s="73"/>
      <c r="BVO163" s="73"/>
      <c r="BVP163" s="73"/>
      <c r="BVQ163" s="73"/>
      <c r="BVR163" s="73"/>
      <c r="BVS163" s="73"/>
      <c r="BVT163" s="73"/>
      <c r="BVU163" s="73"/>
      <c r="BVV163" s="73"/>
      <c r="BVW163" s="73"/>
      <c r="BVX163" s="73"/>
      <c r="BVY163" s="73"/>
      <c r="BVZ163" s="73"/>
      <c r="BWA163" s="73"/>
      <c r="BWB163" s="73"/>
      <c r="BWC163" s="73"/>
      <c r="BWD163" s="73"/>
      <c r="BWE163" s="73"/>
      <c r="BWF163" s="73"/>
      <c r="BWG163" s="73"/>
      <c r="BWH163" s="73"/>
      <c r="BWI163" s="73"/>
      <c r="BWJ163" s="73"/>
      <c r="BWK163" s="73"/>
      <c r="BWL163" s="73"/>
      <c r="BWM163" s="73"/>
      <c r="BWN163" s="73"/>
      <c r="BWO163" s="73"/>
      <c r="BWP163" s="73"/>
      <c r="BWQ163" s="73"/>
      <c r="BWR163" s="73"/>
      <c r="BWS163" s="73"/>
      <c r="BWT163" s="73"/>
      <c r="BWU163" s="73"/>
      <c r="BWV163" s="73"/>
      <c r="BWW163" s="73"/>
      <c r="BWX163" s="73"/>
      <c r="BWY163" s="73"/>
      <c r="BWZ163" s="73"/>
      <c r="BXA163" s="73"/>
      <c r="BXB163" s="73"/>
      <c r="BXC163" s="73"/>
      <c r="BXD163" s="73"/>
      <c r="BXE163" s="73"/>
      <c r="BXF163" s="73"/>
      <c r="BXG163" s="73"/>
      <c r="BXH163" s="73"/>
      <c r="BXI163" s="73"/>
      <c r="BXJ163" s="73"/>
      <c r="BXK163" s="73"/>
      <c r="BXL163" s="73"/>
      <c r="BXM163" s="73"/>
      <c r="BXN163" s="73"/>
      <c r="BXO163" s="73"/>
      <c r="BXP163" s="73"/>
      <c r="BXQ163" s="73"/>
      <c r="BXR163" s="73"/>
      <c r="BXS163" s="73"/>
      <c r="BXT163" s="73"/>
      <c r="BXU163" s="73"/>
      <c r="BXV163" s="73"/>
      <c r="BXW163" s="73"/>
      <c r="BXX163" s="73"/>
      <c r="BXY163" s="73"/>
      <c r="BXZ163" s="73"/>
      <c r="BYA163" s="73"/>
      <c r="BYB163" s="73"/>
      <c r="BYC163" s="73"/>
      <c r="BYD163" s="73"/>
      <c r="BYE163" s="73"/>
      <c r="BYF163" s="73"/>
      <c r="BYG163" s="73"/>
      <c r="BYH163" s="73"/>
      <c r="BYI163" s="73"/>
      <c r="BYJ163" s="73"/>
      <c r="BYK163" s="73"/>
      <c r="BYL163" s="73"/>
      <c r="BYM163" s="73"/>
      <c r="BYN163" s="73"/>
      <c r="BYO163" s="73"/>
      <c r="BYP163" s="73"/>
      <c r="BYQ163" s="73"/>
      <c r="BYR163" s="73"/>
      <c r="BYS163" s="73"/>
      <c r="BYT163" s="73"/>
      <c r="BYU163" s="73"/>
      <c r="BYV163" s="73"/>
      <c r="BYW163" s="73"/>
      <c r="BYX163" s="73"/>
      <c r="BYY163" s="73"/>
      <c r="BYZ163" s="73"/>
      <c r="BZA163" s="73"/>
      <c r="BZB163" s="73"/>
      <c r="BZC163" s="73"/>
      <c r="BZD163" s="73"/>
      <c r="BZE163" s="73"/>
      <c r="BZF163" s="73"/>
      <c r="BZG163" s="73"/>
      <c r="BZH163" s="73"/>
      <c r="BZI163" s="73"/>
      <c r="BZJ163" s="73"/>
      <c r="BZK163" s="73"/>
      <c r="BZL163" s="73"/>
      <c r="BZM163" s="73"/>
      <c r="BZN163" s="73"/>
      <c r="BZO163" s="73"/>
      <c r="BZP163" s="73"/>
      <c r="BZQ163" s="73"/>
      <c r="BZR163" s="73"/>
      <c r="BZS163" s="73"/>
      <c r="BZT163" s="73"/>
      <c r="BZU163" s="73"/>
      <c r="BZV163" s="73"/>
      <c r="BZW163" s="73"/>
      <c r="BZX163" s="73"/>
      <c r="BZY163" s="73"/>
      <c r="BZZ163" s="73"/>
      <c r="CAA163" s="73"/>
      <c r="CAB163" s="73"/>
      <c r="CAC163" s="73"/>
      <c r="CAD163" s="73"/>
      <c r="CAE163" s="73"/>
      <c r="CAF163" s="73"/>
      <c r="CAG163" s="73"/>
      <c r="CAH163" s="73"/>
      <c r="CAI163" s="73"/>
      <c r="CAJ163" s="73"/>
      <c r="CAK163" s="73"/>
      <c r="CAL163" s="73"/>
      <c r="CAM163" s="73"/>
      <c r="CAN163" s="73"/>
      <c r="CAO163" s="73"/>
      <c r="CAP163" s="73"/>
      <c r="CAQ163" s="73"/>
      <c r="CAR163" s="73"/>
      <c r="CAS163" s="73"/>
      <c r="CAT163" s="73"/>
      <c r="CAU163" s="73"/>
      <c r="CAV163" s="73"/>
      <c r="CAW163" s="73"/>
      <c r="CAX163" s="73"/>
      <c r="CAY163" s="73"/>
      <c r="CAZ163" s="73"/>
      <c r="CBA163" s="73"/>
      <c r="CBB163" s="73"/>
      <c r="CBC163" s="73"/>
      <c r="CBD163" s="73"/>
      <c r="CBE163" s="73"/>
      <c r="CBF163" s="73"/>
      <c r="CBG163" s="73"/>
      <c r="CBH163" s="73"/>
      <c r="CBI163" s="73"/>
      <c r="CBJ163" s="73"/>
      <c r="CBK163" s="73"/>
      <c r="CBL163" s="73"/>
      <c r="CBM163" s="73"/>
      <c r="CBN163" s="73"/>
      <c r="CBO163" s="73"/>
      <c r="CBP163" s="73"/>
      <c r="CBQ163" s="73"/>
      <c r="CBR163" s="73"/>
      <c r="CBS163" s="73"/>
      <c r="CBT163" s="73"/>
      <c r="CBU163" s="73"/>
      <c r="CBV163" s="73"/>
      <c r="CBW163" s="73"/>
      <c r="CBX163" s="73"/>
      <c r="CBY163" s="73"/>
      <c r="CBZ163" s="73"/>
      <c r="CCA163" s="73"/>
      <c r="CCB163" s="73"/>
      <c r="CCC163" s="73"/>
      <c r="CCD163" s="73"/>
      <c r="CCE163" s="73"/>
      <c r="CCF163" s="73"/>
      <c r="CCG163" s="73"/>
      <c r="CCH163" s="73"/>
      <c r="CCI163" s="73"/>
      <c r="CCJ163" s="73"/>
      <c r="CCK163" s="73"/>
      <c r="CCL163" s="73"/>
      <c r="CCM163" s="73"/>
      <c r="CCN163" s="73"/>
      <c r="CCO163" s="73"/>
      <c r="CCP163" s="73"/>
      <c r="CCQ163" s="73"/>
      <c r="CCR163" s="73"/>
      <c r="CCS163" s="73"/>
      <c r="CCT163" s="73"/>
      <c r="CCU163" s="73"/>
      <c r="CCV163" s="73"/>
      <c r="CCW163" s="73"/>
      <c r="CCX163" s="73"/>
      <c r="CCY163" s="73"/>
      <c r="CCZ163" s="73"/>
      <c r="CDA163" s="73"/>
      <c r="CDB163" s="73"/>
      <c r="CDC163" s="73"/>
      <c r="CDD163" s="73"/>
      <c r="CDE163" s="73"/>
      <c r="CDF163" s="73"/>
      <c r="CDG163" s="73"/>
      <c r="CDH163" s="73"/>
      <c r="CDI163" s="73"/>
      <c r="CDJ163" s="73"/>
      <c r="CDK163" s="73"/>
      <c r="CDL163" s="73"/>
      <c r="CDM163" s="73"/>
      <c r="CDN163" s="73"/>
      <c r="CDO163" s="73"/>
      <c r="CDP163" s="73"/>
      <c r="CDQ163" s="73"/>
      <c r="CDR163" s="73"/>
      <c r="CDS163" s="73"/>
      <c r="CDT163" s="73"/>
      <c r="CDU163" s="73"/>
      <c r="CDV163" s="73"/>
      <c r="CDW163" s="73"/>
      <c r="CDX163" s="73"/>
      <c r="CDY163" s="73"/>
      <c r="CDZ163" s="73"/>
      <c r="CEA163" s="73"/>
      <c r="CEB163" s="73"/>
      <c r="CEC163" s="73"/>
      <c r="CED163" s="73"/>
      <c r="CEE163" s="73"/>
      <c r="CEF163" s="73"/>
      <c r="CEG163" s="73"/>
      <c r="CEH163" s="73"/>
      <c r="CEI163" s="73"/>
      <c r="CEJ163" s="73"/>
      <c r="CEK163" s="73"/>
      <c r="CEL163" s="73"/>
      <c r="CEM163" s="73"/>
      <c r="CEN163" s="73"/>
      <c r="CEO163" s="73"/>
      <c r="CEP163" s="73"/>
      <c r="CEQ163" s="73"/>
      <c r="CER163" s="73"/>
      <c r="CES163" s="73"/>
      <c r="CET163" s="73"/>
      <c r="CEU163" s="73"/>
      <c r="CEV163" s="73"/>
      <c r="CEW163" s="73"/>
      <c r="CEX163" s="73"/>
      <c r="CEY163" s="73"/>
      <c r="CEZ163" s="73"/>
      <c r="CFA163" s="73"/>
      <c r="CFB163" s="73"/>
      <c r="CFC163" s="73"/>
      <c r="CFD163" s="73"/>
      <c r="CFE163" s="73"/>
      <c r="CFF163" s="73"/>
      <c r="CFG163" s="73"/>
      <c r="CFH163" s="73"/>
      <c r="CFI163" s="73"/>
      <c r="CFJ163" s="73"/>
      <c r="CFK163" s="73"/>
      <c r="CFL163" s="73"/>
      <c r="CFM163" s="73"/>
      <c r="CFN163" s="73"/>
      <c r="CFO163" s="73"/>
      <c r="CFP163" s="73"/>
      <c r="CFQ163" s="73"/>
      <c r="CFR163" s="73"/>
      <c r="CFS163" s="73"/>
      <c r="CFT163" s="73"/>
      <c r="CFU163" s="73"/>
      <c r="CFV163" s="73"/>
      <c r="CFW163" s="73"/>
      <c r="CFX163" s="73"/>
      <c r="CFY163" s="73"/>
      <c r="CFZ163" s="73"/>
      <c r="CGA163" s="73"/>
      <c r="CGB163" s="73"/>
      <c r="CGC163" s="73"/>
      <c r="CGD163" s="73"/>
      <c r="CGE163" s="73"/>
      <c r="CGF163" s="73"/>
      <c r="CGG163" s="73"/>
      <c r="CGH163" s="73"/>
      <c r="CGI163" s="73"/>
      <c r="CGJ163" s="73"/>
      <c r="CGK163" s="73"/>
      <c r="CGL163" s="73"/>
      <c r="CGM163" s="73"/>
      <c r="CGN163" s="73"/>
      <c r="CGO163" s="73"/>
      <c r="CGP163" s="73"/>
      <c r="CGQ163" s="73"/>
      <c r="CGR163" s="73"/>
      <c r="CGS163" s="73"/>
      <c r="CGT163" s="73"/>
      <c r="CGU163" s="73"/>
      <c r="CGV163" s="73"/>
      <c r="CGW163" s="73"/>
      <c r="CGX163" s="73"/>
      <c r="CGY163" s="73"/>
      <c r="CGZ163" s="73"/>
      <c r="CHA163" s="73"/>
      <c r="CHB163" s="73"/>
      <c r="CHC163" s="73"/>
      <c r="CHD163" s="73"/>
      <c r="CHE163" s="73"/>
      <c r="CHF163" s="73"/>
      <c r="CHG163" s="73"/>
      <c r="CHH163" s="73"/>
      <c r="CHI163" s="73"/>
      <c r="CHJ163" s="73"/>
      <c r="CHK163" s="73"/>
      <c r="CHL163" s="73"/>
      <c r="CHM163" s="73"/>
      <c r="CHN163" s="73"/>
      <c r="CHO163" s="73"/>
      <c r="CHP163" s="73"/>
      <c r="CHQ163" s="73"/>
      <c r="CHR163" s="73"/>
      <c r="CHS163" s="73"/>
      <c r="CHT163" s="73"/>
      <c r="CHU163" s="73"/>
      <c r="CHV163" s="73"/>
      <c r="CHW163" s="73"/>
      <c r="CHX163" s="73"/>
      <c r="CHY163" s="73"/>
      <c r="CHZ163" s="73"/>
      <c r="CIA163" s="73"/>
      <c r="CIB163" s="73"/>
      <c r="CIC163" s="73"/>
      <c r="CID163" s="73"/>
      <c r="CIE163" s="73"/>
      <c r="CIF163" s="73"/>
      <c r="CIG163" s="73"/>
      <c r="CIH163" s="73"/>
      <c r="CII163" s="73"/>
      <c r="CIJ163" s="73"/>
      <c r="CIK163" s="73"/>
      <c r="CIL163" s="73"/>
      <c r="CIM163" s="73"/>
      <c r="CIN163" s="73"/>
      <c r="CIO163" s="73"/>
      <c r="CIP163" s="73"/>
      <c r="CIQ163" s="73"/>
      <c r="CIR163" s="73"/>
      <c r="CIS163" s="73"/>
      <c r="CIT163" s="73"/>
      <c r="CIU163" s="73"/>
      <c r="CIV163" s="73"/>
      <c r="CIW163" s="73"/>
      <c r="CIX163" s="73"/>
      <c r="CIY163" s="73"/>
      <c r="CIZ163" s="73"/>
      <c r="CJA163" s="73"/>
      <c r="CJB163" s="73"/>
      <c r="CJC163" s="73"/>
      <c r="CJD163" s="73"/>
      <c r="CJE163" s="73"/>
      <c r="CJF163" s="73"/>
      <c r="CJG163" s="73"/>
      <c r="CJH163" s="73"/>
      <c r="CJI163" s="73"/>
      <c r="CJJ163" s="73"/>
      <c r="CJK163" s="73"/>
      <c r="CJL163" s="73"/>
      <c r="CJM163" s="73"/>
      <c r="CJN163" s="73"/>
      <c r="CJO163" s="73"/>
      <c r="CJP163" s="73"/>
      <c r="CJQ163" s="73"/>
      <c r="CJR163" s="73"/>
      <c r="CJS163" s="73"/>
      <c r="CJT163" s="73"/>
      <c r="CJU163" s="73"/>
      <c r="CJV163" s="73"/>
      <c r="CJW163" s="73"/>
      <c r="CJX163" s="73"/>
      <c r="CJY163" s="73"/>
      <c r="CJZ163" s="73"/>
      <c r="CKA163" s="73"/>
      <c r="CKB163" s="73"/>
      <c r="CKC163" s="73"/>
      <c r="CKD163" s="73"/>
      <c r="CKE163" s="73"/>
      <c r="CKF163" s="73"/>
      <c r="CKG163" s="73"/>
      <c r="CKH163" s="73"/>
      <c r="CKI163" s="73"/>
      <c r="CKJ163" s="73"/>
      <c r="CKK163" s="73"/>
      <c r="CKL163" s="73"/>
      <c r="CKM163" s="73"/>
      <c r="CKN163" s="73"/>
      <c r="CKO163" s="73"/>
      <c r="CKP163" s="73"/>
      <c r="CKQ163" s="73"/>
      <c r="CKR163" s="73"/>
      <c r="CKS163" s="73"/>
      <c r="CKT163" s="73"/>
      <c r="CKU163" s="73"/>
      <c r="CKV163" s="73"/>
      <c r="CKW163" s="73"/>
      <c r="CKX163" s="73"/>
      <c r="CKY163" s="73"/>
      <c r="CKZ163" s="73"/>
      <c r="CLA163" s="73"/>
      <c r="CLB163" s="73"/>
      <c r="CLC163" s="73"/>
      <c r="CLD163" s="73"/>
      <c r="CLE163" s="73"/>
      <c r="CLF163" s="73"/>
      <c r="CLG163" s="73"/>
      <c r="CLH163" s="73"/>
      <c r="CLI163" s="73"/>
      <c r="CLJ163" s="73"/>
      <c r="CLK163" s="73"/>
      <c r="CLL163" s="73"/>
      <c r="CLM163" s="73"/>
      <c r="CLN163" s="73"/>
      <c r="CLO163" s="73"/>
      <c r="CLP163" s="73"/>
      <c r="CLQ163" s="73"/>
      <c r="CLR163" s="73"/>
      <c r="CLS163" s="73"/>
      <c r="CLT163" s="73"/>
      <c r="CLU163" s="73"/>
      <c r="CLV163" s="73"/>
      <c r="CLW163" s="73"/>
      <c r="CLX163" s="73"/>
      <c r="CLY163" s="73"/>
      <c r="CLZ163" s="73"/>
      <c r="CMA163" s="73"/>
      <c r="CMB163" s="73"/>
      <c r="CMC163" s="73"/>
      <c r="CMD163" s="73"/>
      <c r="CME163" s="73"/>
      <c r="CMF163" s="73"/>
      <c r="CMG163" s="73"/>
      <c r="CMH163" s="73"/>
      <c r="CMI163" s="73"/>
      <c r="CMJ163" s="73"/>
      <c r="CMK163" s="73"/>
      <c r="CML163" s="73"/>
      <c r="CMM163" s="73"/>
      <c r="CMN163" s="73"/>
      <c r="CMO163" s="73"/>
      <c r="CMP163" s="73"/>
      <c r="CMQ163" s="73"/>
      <c r="CMR163" s="73"/>
      <c r="CMS163" s="73"/>
      <c r="CMT163" s="73"/>
      <c r="CMU163" s="73"/>
      <c r="CMV163" s="73"/>
      <c r="CMW163" s="73"/>
      <c r="CMX163" s="73"/>
      <c r="CMY163" s="73"/>
      <c r="CMZ163" s="73"/>
      <c r="CNA163" s="73"/>
      <c r="CNB163" s="73"/>
      <c r="CNC163" s="73"/>
      <c r="CND163" s="73"/>
      <c r="CNE163" s="73"/>
      <c r="CNF163" s="73"/>
      <c r="CNG163" s="73"/>
      <c r="CNH163" s="73"/>
      <c r="CNI163" s="73"/>
      <c r="CNJ163" s="73"/>
      <c r="CNK163" s="73"/>
      <c r="CNL163" s="73"/>
      <c r="CNM163" s="73"/>
      <c r="CNN163" s="73"/>
      <c r="CNO163" s="73"/>
      <c r="CNP163" s="73"/>
      <c r="CNQ163" s="73"/>
      <c r="CNR163" s="73"/>
      <c r="CNS163" s="73"/>
      <c r="CNT163" s="73"/>
      <c r="CNU163" s="73"/>
      <c r="CNV163" s="73"/>
      <c r="CNW163" s="73"/>
      <c r="CNX163" s="73"/>
      <c r="CNY163" s="73"/>
      <c r="CNZ163" s="73"/>
      <c r="COA163" s="73"/>
      <c r="COB163" s="73"/>
      <c r="COC163" s="73"/>
      <c r="COD163" s="73"/>
      <c r="COE163" s="73"/>
      <c r="COF163" s="73"/>
      <c r="COG163" s="73"/>
      <c r="COH163" s="73"/>
      <c r="COI163" s="73"/>
      <c r="COJ163" s="73"/>
      <c r="COK163" s="73"/>
      <c r="COL163" s="73"/>
      <c r="COM163" s="73"/>
      <c r="CON163" s="73"/>
      <c r="COO163" s="73"/>
      <c r="COP163" s="73"/>
      <c r="COQ163" s="73"/>
      <c r="COR163" s="73"/>
      <c r="COS163" s="73"/>
      <c r="COT163" s="73"/>
      <c r="COU163" s="73"/>
      <c r="COV163" s="73"/>
      <c r="COW163" s="73"/>
      <c r="COX163" s="73"/>
      <c r="COY163" s="73"/>
      <c r="COZ163" s="73"/>
      <c r="CPA163" s="73"/>
      <c r="CPB163" s="73"/>
      <c r="CPC163" s="73"/>
      <c r="CPD163" s="73"/>
      <c r="CPE163" s="73"/>
      <c r="CPF163" s="73"/>
      <c r="CPG163" s="73"/>
      <c r="CPH163" s="73"/>
      <c r="CPI163" s="73"/>
      <c r="CPJ163" s="73"/>
      <c r="CPK163" s="73"/>
      <c r="CPL163" s="73"/>
      <c r="CPM163" s="73"/>
      <c r="CPN163" s="73"/>
      <c r="CPO163" s="73"/>
      <c r="CPP163" s="73"/>
      <c r="CPQ163" s="73"/>
      <c r="CPR163" s="73"/>
      <c r="CPS163" s="73"/>
      <c r="CPT163" s="73"/>
      <c r="CPU163" s="73"/>
      <c r="CPV163" s="73"/>
      <c r="CPW163" s="73"/>
      <c r="CPX163" s="73"/>
      <c r="CPY163" s="73"/>
      <c r="CPZ163" s="73"/>
      <c r="CQA163" s="73"/>
      <c r="CQB163" s="73"/>
      <c r="CQC163" s="73"/>
      <c r="CQD163" s="73"/>
      <c r="CQE163" s="73"/>
      <c r="CQF163" s="73"/>
      <c r="CQG163" s="73"/>
      <c r="CQH163" s="73"/>
      <c r="CQI163" s="73"/>
      <c r="CQJ163" s="73"/>
      <c r="CQK163" s="73"/>
      <c r="CQL163" s="73"/>
      <c r="CQM163" s="73"/>
      <c r="CQN163" s="73"/>
      <c r="CQO163" s="73"/>
      <c r="CQP163" s="73"/>
      <c r="CQQ163" s="73"/>
      <c r="CQR163" s="73"/>
      <c r="CQS163" s="73"/>
      <c r="CQT163" s="73"/>
      <c r="CQU163" s="73"/>
      <c r="CQV163" s="73"/>
      <c r="CQW163" s="73"/>
      <c r="CQX163" s="73"/>
      <c r="CQY163" s="73"/>
      <c r="CQZ163" s="73"/>
      <c r="CRA163" s="73"/>
      <c r="CRB163" s="73"/>
      <c r="CRC163" s="73"/>
      <c r="CRD163" s="73"/>
      <c r="CRE163" s="73"/>
      <c r="CRF163" s="73"/>
      <c r="CRG163" s="73"/>
      <c r="CRH163" s="73"/>
      <c r="CRI163" s="73"/>
      <c r="CRJ163" s="73"/>
      <c r="CRK163" s="73"/>
      <c r="CRL163" s="73"/>
      <c r="CRM163" s="73"/>
      <c r="CRN163" s="73"/>
      <c r="CRO163" s="73"/>
      <c r="CRP163" s="73"/>
      <c r="CRQ163" s="73"/>
      <c r="CRR163" s="73"/>
      <c r="CRS163" s="73"/>
      <c r="CRT163" s="73"/>
      <c r="CRU163" s="73"/>
      <c r="CRV163" s="73"/>
      <c r="CRW163" s="73"/>
      <c r="CRX163" s="73"/>
      <c r="CRY163" s="73"/>
      <c r="CRZ163" s="73"/>
      <c r="CSA163" s="73"/>
      <c r="CSB163" s="73"/>
      <c r="CSC163" s="73"/>
      <c r="CSD163" s="73"/>
      <c r="CSE163" s="73"/>
      <c r="CSF163" s="73"/>
      <c r="CSG163" s="73"/>
      <c r="CSH163" s="73"/>
      <c r="CSI163" s="73"/>
      <c r="CSJ163" s="73"/>
      <c r="CSK163" s="73"/>
      <c r="CSL163" s="73"/>
      <c r="CSM163" s="73"/>
      <c r="CSN163" s="73"/>
      <c r="CSO163" s="73"/>
      <c r="CSP163" s="73"/>
      <c r="CSQ163" s="73"/>
      <c r="CSR163" s="73"/>
      <c r="CSS163" s="73"/>
      <c r="CST163" s="73"/>
      <c r="CSU163" s="73"/>
      <c r="CSV163" s="73"/>
      <c r="CSW163" s="73"/>
      <c r="CSX163" s="73"/>
      <c r="CSY163" s="73"/>
      <c r="CSZ163" s="73"/>
      <c r="CTA163" s="73"/>
      <c r="CTB163" s="73"/>
      <c r="CTC163" s="73"/>
      <c r="CTD163" s="73"/>
      <c r="CTE163" s="73"/>
      <c r="CTF163" s="73"/>
      <c r="CTG163" s="73"/>
      <c r="CTH163" s="73"/>
      <c r="CTI163" s="73"/>
      <c r="CTJ163" s="73"/>
      <c r="CTK163" s="73"/>
      <c r="CTL163" s="73"/>
      <c r="CTM163" s="73"/>
      <c r="CTN163" s="73"/>
      <c r="CTO163" s="73"/>
      <c r="CTP163" s="73"/>
      <c r="CTQ163" s="73"/>
      <c r="CTR163" s="73"/>
      <c r="CTS163" s="73"/>
      <c r="CTT163" s="73"/>
      <c r="CTU163" s="73"/>
      <c r="CTV163" s="73"/>
      <c r="CTW163" s="73"/>
      <c r="CTX163" s="73"/>
      <c r="CTY163" s="73"/>
      <c r="CTZ163" s="73"/>
      <c r="CUA163" s="73"/>
      <c r="CUB163" s="73"/>
      <c r="CUC163" s="73"/>
      <c r="CUD163" s="73"/>
      <c r="CUE163" s="73"/>
      <c r="CUF163" s="73"/>
      <c r="CUG163" s="73"/>
      <c r="CUH163" s="73"/>
      <c r="CUI163" s="73"/>
      <c r="CUJ163" s="73"/>
      <c r="CUK163" s="73"/>
      <c r="CUL163" s="73"/>
      <c r="CUM163" s="73"/>
      <c r="CUN163" s="73"/>
      <c r="CUO163" s="73"/>
      <c r="CUP163" s="73"/>
      <c r="CUQ163" s="73"/>
      <c r="CUR163" s="73"/>
      <c r="CUS163" s="73"/>
      <c r="CUT163" s="73"/>
      <c r="CUU163" s="73"/>
      <c r="CUV163" s="73"/>
      <c r="CUW163" s="73"/>
      <c r="CUX163" s="73"/>
      <c r="CUY163" s="73"/>
      <c r="CUZ163" s="73"/>
      <c r="CVA163" s="73"/>
      <c r="CVB163" s="73"/>
      <c r="CVC163" s="73"/>
      <c r="CVD163" s="73"/>
      <c r="CVE163" s="73"/>
      <c r="CVF163" s="73"/>
      <c r="CVG163" s="73"/>
      <c r="CVH163" s="73"/>
      <c r="CVI163" s="73"/>
      <c r="CVJ163" s="73"/>
      <c r="CVK163" s="73"/>
      <c r="CVL163" s="73"/>
      <c r="CVM163" s="73"/>
      <c r="CVN163" s="73"/>
      <c r="CVO163" s="73"/>
      <c r="CVP163" s="73"/>
      <c r="CVQ163" s="73"/>
      <c r="CVR163" s="73"/>
      <c r="CVS163" s="73"/>
      <c r="CVT163" s="73"/>
      <c r="CVU163" s="73"/>
      <c r="CVV163" s="73"/>
      <c r="CVW163" s="73"/>
      <c r="CVX163" s="73"/>
      <c r="CVY163" s="73"/>
      <c r="CVZ163" s="73"/>
      <c r="CWA163" s="73"/>
      <c r="CWB163" s="73"/>
      <c r="CWC163" s="73"/>
      <c r="CWD163" s="73"/>
      <c r="CWE163" s="73"/>
      <c r="CWF163" s="73"/>
      <c r="CWG163" s="73"/>
      <c r="CWH163" s="73"/>
      <c r="CWI163" s="73"/>
      <c r="CWJ163" s="73"/>
      <c r="CWK163" s="73"/>
      <c r="CWL163" s="73"/>
      <c r="CWM163" s="73"/>
      <c r="CWN163" s="73"/>
      <c r="CWO163" s="73"/>
      <c r="CWP163" s="73"/>
      <c r="CWQ163" s="73"/>
      <c r="CWR163" s="73"/>
      <c r="CWS163" s="73"/>
      <c r="CWT163" s="73"/>
      <c r="CWU163" s="73"/>
      <c r="CWV163" s="73"/>
      <c r="CWW163" s="73"/>
      <c r="CWX163" s="73"/>
      <c r="CWY163" s="73"/>
      <c r="CWZ163" s="73"/>
      <c r="CXA163" s="73"/>
      <c r="CXB163" s="73"/>
      <c r="CXC163" s="73"/>
      <c r="CXD163" s="73"/>
      <c r="CXE163" s="73"/>
      <c r="CXF163" s="73"/>
      <c r="CXG163" s="73"/>
      <c r="CXH163" s="73"/>
      <c r="CXI163" s="73"/>
      <c r="CXJ163" s="73"/>
      <c r="CXK163" s="73"/>
      <c r="CXL163" s="73"/>
      <c r="CXM163" s="73"/>
      <c r="CXN163" s="73"/>
      <c r="CXO163" s="73"/>
      <c r="CXP163" s="73"/>
      <c r="CXQ163" s="73"/>
      <c r="CXR163" s="73"/>
      <c r="CXS163" s="73"/>
      <c r="CXT163" s="73"/>
      <c r="CXU163" s="73"/>
      <c r="CXV163" s="73"/>
      <c r="CXW163" s="73"/>
      <c r="CXX163" s="73"/>
      <c r="CXY163" s="73"/>
      <c r="CXZ163" s="73"/>
      <c r="CYA163" s="73"/>
      <c r="CYB163" s="73"/>
      <c r="CYC163" s="73"/>
      <c r="CYD163" s="73"/>
      <c r="CYE163" s="73"/>
      <c r="CYF163" s="73"/>
      <c r="CYG163" s="73"/>
      <c r="CYH163" s="73"/>
      <c r="CYI163" s="73"/>
      <c r="CYJ163" s="73"/>
      <c r="CYK163" s="73"/>
      <c r="CYL163" s="73"/>
      <c r="CYM163" s="73"/>
      <c r="CYN163" s="73"/>
      <c r="CYO163" s="73"/>
      <c r="CYP163" s="73"/>
      <c r="CYQ163" s="73"/>
      <c r="CYR163" s="73"/>
      <c r="CYS163" s="73"/>
      <c r="CYT163" s="73"/>
      <c r="CYU163" s="73"/>
      <c r="CYV163" s="73"/>
      <c r="CYW163" s="73"/>
      <c r="CYX163" s="73"/>
      <c r="CYY163" s="73"/>
      <c r="CYZ163" s="73"/>
      <c r="CZA163" s="73"/>
      <c r="CZB163" s="73"/>
      <c r="CZC163" s="73"/>
      <c r="CZD163" s="73"/>
      <c r="CZE163" s="73"/>
      <c r="CZF163" s="73"/>
      <c r="CZG163" s="73"/>
      <c r="CZH163" s="73"/>
      <c r="CZI163" s="73"/>
      <c r="CZJ163" s="73"/>
      <c r="CZK163" s="73"/>
      <c r="CZL163" s="73"/>
      <c r="CZM163" s="73"/>
      <c r="CZN163" s="73"/>
      <c r="CZO163" s="73"/>
      <c r="CZP163" s="73"/>
      <c r="CZQ163" s="73"/>
      <c r="CZR163" s="73"/>
      <c r="CZS163" s="73"/>
      <c r="CZT163" s="73"/>
      <c r="CZU163" s="73"/>
      <c r="CZV163" s="73"/>
      <c r="CZW163" s="73"/>
      <c r="CZX163" s="73"/>
      <c r="CZY163" s="73"/>
      <c r="CZZ163" s="73"/>
      <c r="DAA163" s="73"/>
      <c r="DAB163" s="73"/>
      <c r="DAC163" s="73"/>
      <c r="DAD163" s="73"/>
      <c r="DAE163" s="73"/>
      <c r="DAF163" s="73"/>
      <c r="DAG163" s="73"/>
      <c r="DAH163" s="73"/>
      <c r="DAI163" s="73"/>
      <c r="DAJ163" s="73"/>
      <c r="DAK163" s="73"/>
      <c r="DAL163" s="73"/>
      <c r="DAM163" s="73"/>
      <c r="DAN163" s="73"/>
      <c r="DAO163" s="73"/>
      <c r="DAP163" s="73"/>
      <c r="DAQ163" s="73"/>
      <c r="DAR163" s="73"/>
      <c r="DAS163" s="73"/>
      <c r="DAT163" s="73"/>
      <c r="DAU163" s="73"/>
      <c r="DAV163" s="73"/>
      <c r="DAW163" s="73"/>
      <c r="DAX163" s="73"/>
      <c r="DAY163" s="73"/>
      <c r="DAZ163" s="73"/>
      <c r="DBA163" s="73"/>
      <c r="DBB163" s="73"/>
      <c r="DBC163" s="73"/>
      <c r="DBD163" s="73"/>
      <c r="DBE163" s="73"/>
      <c r="DBF163" s="73"/>
      <c r="DBG163" s="73"/>
      <c r="DBH163" s="73"/>
      <c r="DBI163" s="73"/>
      <c r="DBJ163" s="73"/>
      <c r="DBK163" s="73"/>
      <c r="DBL163" s="73"/>
      <c r="DBM163" s="73"/>
      <c r="DBN163" s="73"/>
      <c r="DBO163" s="73"/>
      <c r="DBP163" s="73"/>
      <c r="DBQ163" s="73"/>
      <c r="DBR163" s="73"/>
      <c r="DBS163" s="73"/>
      <c r="DBT163" s="73"/>
      <c r="DBU163" s="73"/>
      <c r="DBV163" s="73"/>
      <c r="DBW163" s="73"/>
      <c r="DBX163" s="73"/>
      <c r="DBY163" s="73"/>
      <c r="DBZ163" s="73"/>
      <c r="DCA163" s="73"/>
      <c r="DCB163" s="73"/>
      <c r="DCC163" s="73"/>
      <c r="DCD163" s="73"/>
      <c r="DCE163" s="73"/>
      <c r="DCF163" s="73"/>
      <c r="DCG163" s="73"/>
      <c r="DCH163" s="73"/>
      <c r="DCI163" s="73"/>
      <c r="DCJ163" s="73"/>
      <c r="DCK163" s="73"/>
      <c r="DCL163" s="73"/>
      <c r="DCM163" s="73"/>
      <c r="DCN163" s="73"/>
      <c r="DCO163" s="73"/>
      <c r="DCP163" s="73"/>
      <c r="DCQ163" s="73"/>
      <c r="DCR163" s="73"/>
      <c r="DCS163" s="73"/>
      <c r="DCT163" s="73"/>
      <c r="DCU163" s="73"/>
      <c r="DCV163" s="73"/>
      <c r="DCW163" s="73"/>
      <c r="DCX163" s="73"/>
      <c r="DCY163" s="73"/>
      <c r="DCZ163" s="73"/>
      <c r="DDA163" s="73"/>
      <c r="DDB163" s="73"/>
      <c r="DDC163" s="73"/>
      <c r="DDD163" s="73"/>
      <c r="DDE163" s="73"/>
      <c r="DDF163" s="73"/>
      <c r="DDG163" s="73"/>
      <c r="DDH163" s="73"/>
      <c r="DDI163" s="73"/>
      <c r="DDJ163" s="73"/>
      <c r="DDK163" s="73"/>
      <c r="DDL163" s="73"/>
      <c r="DDM163" s="73"/>
      <c r="DDN163" s="73"/>
      <c r="DDO163" s="73"/>
      <c r="DDP163" s="73"/>
      <c r="DDQ163" s="73"/>
      <c r="DDR163" s="73"/>
      <c r="DDS163" s="73"/>
      <c r="DDT163" s="73"/>
      <c r="DDU163" s="73"/>
      <c r="DDV163" s="73"/>
      <c r="DDW163" s="73"/>
      <c r="DDX163" s="73"/>
      <c r="DDY163" s="73"/>
      <c r="DDZ163" s="73"/>
      <c r="DEA163" s="73"/>
      <c r="DEB163" s="73"/>
      <c r="DEC163" s="73"/>
      <c r="DED163" s="73"/>
      <c r="DEE163" s="73"/>
      <c r="DEF163" s="73"/>
      <c r="DEG163" s="73"/>
      <c r="DEH163" s="73"/>
      <c r="DEI163" s="73"/>
      <c r="DEJ163" s="73"/>
      <c r="DEK163" s="73"/>
      <c r="DEL163" s="73"/>
      <c r="DEM163" s="73"/>
      <c r="DEN163" s="73"/>
      <c r="DEO163" s="73"/>
      <c r="DEP163" s="73"/>
      <c r="DEQ163" s="73"/>
      <c r="DER163" s="73"/>
      <c r="DES163" s="73"/>
      <c r="DET163" s="73"/>
      <c r="DEU163" s="73"/>
      <c r="DEV163" s="73"/>
      <c r="DEW163" s="73"/>
      <c r="DEX163" s="73"/>
      <c r="DEY163" s="73"/>
      <c r="DEZ163" s="73"/>
      <c r="DFA163" s="73"/>
      <c r="DFB163" s="73"/>
      <c r="DFC163" s="73"/>
      <c r="DFD163" s="73"/>
      <c r="DFE163" s="73"/>
      <c r="DFF163" s="73"/>
      <c r="DFG163" s="73"/>
      <c r="DFH163" s="73"/>
      <c r="DFI163" s="73"/>
      <c r="DFJ163" s="73"/>
      <c r="DFK163" s="73"/>
      <c r="DFL163" s="73"/>
      <c r="DFM163" s="73"/>
      <c r="DFN163" s="73"/>
      <c r="DFO163" s="73"/>
      <c r="DFP163" s="73"/>
      <c r="DFQ163" s="73"/>
      <c r="DFR163" s="73"/>
      <c r="DFS163" s="73"/>
      <c r="DFT163" s="73"/>
      <c r="DFU163" s="73"/>
      <c r="DFV163" s="73"/>
      <c r="DFW163" s="73"/>
      <c r="DFX163" s="73"/>
      <c r="DFY163" s="73"/>
      <c r="DFZ163" s="73"/>
      <c r="DGA163" s="73"/>
      <c r="DGB163" s="73"/>
      <c r="DGC163" s="73"/>
      <c r="DGD163" s="73"/>
      <c r="DGE163" s="73"/>
      <c r="DGF163" s="73"/>
      <c r="DGG163" s="73"/>
      <c r="DGH163" s="73"/>
      <c r="DGI163" s="73"/>
      <c r="DGJ163" s="73"/>
      <c r="DGK163" s="73"/>
      <c r="DGL163" s="73"/>
      <c r="DGM163" s="73"/>
      <c r="DGN163" s="73"/>
      <c r="DGO163" s="73"/>
      <c r="DGP163" s="73"/>
      <c r="DGQ163" s="73"/>
      <c r="DGR163" s="73"/>
      <c r="DGS163" s="73"/>
      <c r="DGT163" s="73"/>
      <c r="DGU163" s="73"/>
      <c r="DGV163" s="73"/>
      <c r="DGW163" s="73"/>
      <c r="DGX163" s="73"/>
      <c r="DGY163" s="73"/>
      <c r="DGZ163" s="73"/>
      <c r="DHA163" s="73"/>
      <c r="DHB163" s="73"/>
      <c r="DHC163" s="73"/>
      <c r="DHD163" s="73"/>
      <c r="DHE163" s="73"/>
      <c r="DHF163" s="73"/>
      <c r="DHG163" s="73"/>
      <c r="DHH163" s="73"/>
      <c r="DHI163" s="73"/>
      <c r="DHJ163" s="73"/>
      <c r="DHK163" s="73"/>
      <c r="DHL163" s="73"/>
      <c r="DHM163" s="73"/>
      <c r="DHN163" s="73"/>
      <c r="DHO163" s="73"/>
      <c r="DHP163" s="73"/>
      <c r="DHQ163" s="73"/>
      <c r="DHR163" s="73"/>
      <c r="DHS163" s="73"/>
      <c r="DHT163" s="73"/>
      <c r="DHU163" s="73"/>
      <c r="DHV163" s="73"/>
      <c r="DHW163" s="73"/>
      <c r="DHX163" s="73"/>
      <c r="DHY163" s="73"/>
      <c r="DHZ163" s="73"/>
      <c r="DIA163" s="73"/>
      <c r="DIB163" s="73"/>
      <c r="DIC163" s="73"/>
      <c r="DID163" s="73"/>
      <c r="DIE163" s="73"/>
      <c r="DIF163" s="73"/>
      <c r="DIG163" s="73"/>
      <c r="DIH163" s="73"/>
      <c r="DII163" s="73"/>
      <c r="DIJ163" s="73"/>
      <c r="DIK163" s="73"/>
      <c r="DIL163" s="73"/>
      <c r="DIM163" s="73"/>
      <c r="DIN163" s="73"/>
      <c r="DIO163" s="73"/>
      <c r="DIP163" s="73"/>
      <c r="DIQ163" s="73"/>
      <c r="DIR163" s="73"/>
      <c r="DIS163" s="73"/>
      <c r="DIT163" s="73"/>
      <c r="DIU163" s="73"/>
      <c r="DIV163" s="73"/>
      <c r="DIW163" s="73"/>
      <c r="DIX163" s="73"/>
      <c r="DIY163" s="73"/>
      <c r="DIZ163" s="73"/>
      <c r="DJA163" s="73"/>
      <c r="DJB163" s="73"/>
      <c r="DJC163" s="73"/>
      <c r="DJD163" s="73"/>
      <c r="DJE163" s="73"/>
      <c r="DJF163" s="73"/>
      <c r="DJG163" s="73"/>
      <c r="DJH163" s="73"/>
      <c r="DJI163" s="73"/>
      <c r="DJJ163" s="73"/>
      <c r="DJK163" s="73"/>
      <c r="DJL163" s="73"/>
      <c r="DJM163" s="73"/>
      <c r="DJN163" s="73"/>
      <c r="DJO163" s="73"/>
      <c r="DJP163" s="73"/>
      <c r="DJQ163" s="73"/>
      <c r="DJR163" s="73"/>
      <c r="DJS163" s="73"/>
      <c r="DJT163" s="73"/>
      <c r="DJU163" s="73"/>
      <c r="DJV163" s="73"/>
      <c r="DJW163" s="73"/>
      <c r="DJX163" s="73"/>
      <c r="DJY163" s="73"/>
      <c r="DJZ163" s="73"/>
      <c r="DKA163" s="73"/>
      <c r="DKB163" s="73"/>
      <c r="DKC163" s="73"/>
      <c r="DKD163" s="73"/>
      <c r="DKE163" s="73"/>
      <c r="DKF163" s="73"/>
      <c r="DKG163" s="73"/>
      <c r="DKH163" s="73"/>
      <c r="DKI163" s="73"/>
      <c r="DKJ163" s="73"/>
      <c r="DKK163" s="73"/>
      <c r="DKL163" s="73"/>
      <c r="DKM163" s="73"/>
      <c r="DKN163" s="73"/>
      <c r="DKO163" s="73"/>
      <c r="DKP163" s="73"/>
      <c r="DKQ163" s="73"/>
      <c r="DKR163" s="73"/>
      <c r="DKS163" s="73"/>
      <c r="DKT163" s="73"/>
      <c r="DKU163" s="73"/>
      <c r="DKV163" s="73"/>
      <c r="DKW163" s="73"/>
      <c r="DKX163" s="73"/>
      <c r="DKY163" s="73"/>
      <c r="DKZ163" s="73"/>
      <c r="DLA163" s="73"/>
      <c r="DLB163" s="73"/>
      <c r="DLC163" s="73"/>
      <c r="DLD163" s="73"/>
      <c r="DLE163" s="73"/>
      <c r="DLF163" s="73"/>
      <c r="DLG163" s="73"/>
      <c r="DLH163" s="73"/>
      <c r="DLI163" s="73"/>
      <c r="DLJ163" s="73"/>
      <c r="DLK163" s="73"/>
      <c r="DLL163" s="73"/>
      <c r="DLM163" s="73"/>
      <c r="DLN163" s="73"/>
      <c r="DLO163" s="73"/>
      <c r="DLP163" s="73"/>
      <c r="DLQ163" s="73"/>
      <c r="DLR163" s="73"/>
      <c r="DLS163" s="73"/>
      <c r="DLT163" s="73"/>
      <c r="DLU163" s="73"/>
      <c r="DLV163" s="73"/>
      <c r="DLW163" s="73"/>
      <c r="DLX163" s="73"/>
      <c r="DLY163" s="73"/>
      <c r="DLZ163" s="73"/>
      <c r="DMA163" s="73"/>
      <c r="DMB163" s="73"/>
      <c r="DMC163" s="73"/>
      <c r="DMD163" s="73"/>
      <c r="DME163" s="73"/>
      <c r="DMF163" s="73"/>
      <c r="DMG163" s="73"/>
      <c r="DMH163" s="73"/>
      <c r="DMI163" s="73"/>
      <c r="DMJ163" s="73"/>
      <c r="DMK163" s="73"/>
      <c r="DML163" s="73"/>
      <c r="DMM163" s="73"/>
      <c r="DMN163" s="73"/>
      <c r="DMO163" s="73"/>
      <c r="DMP163" s="73"/>
      <c r="DMQ163" s="73"/>
      <c r="DMR163" s="73"/>
      <c r="DMS163" s="73"/>
      <c r="DMT163" s="73"/>
      <c r="DMU163" s="73"/>
      <c r="DMV163" s="73"/>
      <c r="DMW163" s="73"/>
      <c r="DMX163" s="73"/>
      <c r="DMY163" s="73"/>
      <c r="DMZ163" s="73"/>
      <c r="DNA163" s="73"/>
      <c r="DNB163" s="73"/>
      <c r="DNC163" s="73"/>
      <c r="DND163" s="73"/>
      <c r="DNE163" s="73"/>
      <c r="DNF163" s="73"/>
      <c r="DNG163" s="73"/>
      <c r="DNH163" s="73"/>
      <c r="DNI163" s="73"/>
      <c r="DNJ163" s="73"/>
      <c r="DNK163" s="73"/>
      <c r="DNL163" s="73"/>
      <c r="DNM163" s="73"/>
      <c r="DNN163" s="73"/>
      <c r="DNO163" s="73"/>
      <c r="DNP163" s="73"/>
      <c r="DNQ163" s="73"/>
      <c r="DNR163" s="73"/>
      <c r="DNS163" s="73"/>
      <c r="DNT163" s="73"/>
      <c r="DNU163" s="73"/>
      <c r="DNV163" s="73"/>
      <c r="DNW163" s="73"/>
      <c r="DNX163" s="73"/>
      <c r="DNY163" s="73"/>
      <c r="DNZ163" s="73"/>
      <c r="DOA163" s="73"/>
      <c r="DOB163" s="73"/>
      <c r="DOC163" s="73"/>
      <c r="DOD163" s="73"/>
      <c r="DOE163" s="73"/>
      <c r="DOF163" s="73"/>
      <c r="DOG163" s="73"/>
      <c r="DOH163" s="73"/>
      <c r="DOI163" s="73"/>
      <c r="DOJ163" s="73"/>
      <c r="DOK163" s="73"/>
      <c r="DOL163" s="73"/>
      <c r="DOM163" s="73"/>
      <c r="DON163" s="73"/>
      <c r="DOO163" s="73"/>
      <c r="DOP163" s="73"/>
      <c r="DOQ163" s="73"/>
      <c r="DOR163" s="73"/>
      <c r="DOS163" s="73"/>
      <c r="DOT163" s="73"/>
      <c r="DOU163" s="73"/>
      <c r="DOV163" s="73"/>
      <c r="DOW163" s="73"/>
      <c r="DOX163" s="73"/>
      <c r="DOY163" s="73"/>
      <c r="DOZ163" s="73"/>
      <c r="DPA163" s="73"/>
      <c r="DPB163" s="73"/>
      <c r="DPC163" s="73"/>
      <c r="DPD163" s="73"/>
      <c r="DPE163" s="73"/>
      <c r="DPF163" s="73"/>
      <c r="DPG163" s="73"/>
      <c r="DPH163" s="73"/>
      <c r="DPI163" s="73"/>
      <c r="DPJ163" s="73"/>
      <c r="DPK163" s="73"/>
      <c r="DPL163" s="73"/>
      <c r="DPM163" s="73"/>
      <c r="DPN163" s="73"/>
      <c r="DPO163" s="73"/>
      <c r="DPP163" s="73"/>
      <c r="DPQ163" s="73"/>
      <c r="DPR163" s="73"/>
      <c r="DPS163" s="73"/>
      <c r="DPT163" s="73"/>
      <c r="DPU163" s="73"/>
      <c r="DPV163" s="73"/>
      <c r="DPW163" s="73"/>
      <c r="DPX163" s="73"/>
      <c r="DPY163" s="73"/>
      <c r="DPZ163" s="73"/>
      <c r="DQA163" s="73"/>
      <c r="DQB163" s="73"/>
      <c r="DQC163" s="73"/>
      <c r="DQD163" s="73"/>
      <c r="DQE163" s="73"/>
      <c r="DQF163" s="73"/>
      <c r="DQG163" s="73"/>
      <c r="DQH163" s="73"/>
      <c r="DQI163" s="73"/>
      <c r="DQJ163" s="73"/>
      <c r="DQK163" s="73"/>
      <c r="DQL163" s="73"/>
      <c r="DQM163" s="73"/>
      <c r="DQN163" s="73"/>
      <c r="DQO163" s="73"/>
      <c r="DQP163" s="73"/>
      <c r="DQQ163" s="73"/>
      <c r="DQR163" s="73"/>
      <c r="DQS163" s="73"/>
      <c r="DQT163" s="73"/>
      <c r="DQU163" s="73"/>
      <c r="DQV163" s="73"/>
      <c r="DQW163" s="73"/>
      <c r="DQX163" s="73"/>
      <c r="DQY163" s="73"/>
      <c r="DQZ163" s="73"/>
      <c r="DRA163" s="73"/>
      <c r="DRB163" s="73"/>
      <c r="DRC163" s="73"/>
      <c r="DRD163" s="73"/>
      <c r="DRE163" s="73"/>
      <c r="DRF163" s="73"/>
      <c r="DRG163" s="73"/>
      <c r="DRH163" s="73"/>
      <c r="DRI163" s="73"/>
      <c r="DRJ163" s="73"/>
      <c r="DRK163" s="73"/>
      <c r="DRL163" s="73"/>
      <c r="DRM163" s="73"/>
      <c r="DRN163" s="73"/>
      <c r="DRO163" s="73"/>
      <c r="DRP163" s="73"/>
      <c r="DRQ163" s="73"/>
      <c r="DRR163" s="73"/>
      <c r="DRS163" s="73"/>
      <c r="DRT163" s="73"/>
      <c r="DRU163" s="73"/>
      <c r="DRV163" s="73"/>
      <c r="DRW163" s="73"/>
      <c r="DRX163" s="73"/>
      <c r="DRY163" s="73"/>
      <c r="DRZ163" s="73"/>
      <c r="DSA163" s="73"/>
      <c r="DSB163" s="73"/>
      <c r="DSC163" s="73"/>
      <c r="DSD163" s="73"/>
      <c r="DSE163" s="73"/>
      <c r="DSF163" s="73"/>
      <c r="DSG163" s="73"/>
      <c r="DSH163" s="73"/>
      <c r="DSI163" s="73"/>
      <c r="DSJ163" s="73"/>
      <c r="DSK163" s="73"/>
      <c r="DSL163" s="73"/>
      <c r="DSM163" s="73"/>
      <c r="DSN163" s="73"/>
      <c r="DSO163" s="73"/>
      <c r="DSP163" s="73"/>
      <c r="DSQ163" s="73"/>
      <c r="DSR163" s="73"/>
      <c r="DSS163" s="73"/>
      <c r="DST163" s="73"/>
      <c r="DSU163" s="73"/>
      <c r="DSV163" s="73"/>
      <c r="DSW163" s="73"/>
      <c r="DSX163" s="73"/>
      <c r="DSY163" s="73"/>
      <c r="DSZ163" s="73"/>
      <c r="DTA163" s="73"/>
      <c r="DTB163" s="73"/>
      <c r="DTC163" s="73"/>
      <c r="DTD163" s="73"/>
      <c r="DTE163" s="73"/>
      <c r="DTF163" s="73"/>
      <c r="DTG163" s="73"/>
      <c r="DTH163" s="73"/>
      <c r="DTI163" s="73"/>
      <c r="DTJ163" s="73"/>
      <c r="DTK163" s="73"/>
      <c r="DTL163" s="73"/>
      <c r="DTM163" s="73"/>
      <c r="DTN163" s="73"/>
      <c r="DTO163" s="73"/>
      <c r="DTP163" s="73"/>
      <c r="DTQ163" s="73"/>
      <c r="DTR163" s="73"/>
      <c r="DTS163" s="73"/>
      <c r="DTT163" s="73"/>
      <c r="DTU163" s="73"/>
      <c r="DTV163" s="73"/>
      <c r="DTW163" s="73"/>
      <c r="DTX163" s="73"/>
      <c r="DTY163" s="73"/>
      <c r="DTZ163" s="73"/>
      <c r="DUA163" s="73"/>
      <c r="DUB163" s="73"/>
      <c r="DUC163" s="73"/>
      <c r="DUD163" s="73"/>
      <c r="DUE163" s="73"/>
      <c r="DUF163" s="73"/>
      <c r="DUG163" s="73"/>
      <c r="DUH163" s="73"/>
      <c r="DUI163" s="73"/>
      <c r="DUJ163" s="73"/>
      <c r="DUK163" s="73"/>
      <c r="DUL163" s="73"/>
      <c r="DUM163" s="73"/>
      <c r="DUN163" s="73"/>
      <c r="DUO163" s="73"/>
      <c r="DUP163" s="73"/>
      <c r="DUQ163" s="73"/>
      <c r="DUR163" s="73"/>
      <c r="DUS163" s="73"/>
      <c r="DUT163" s="73"/>
      <c r="DUU163" s="73"/>
      <c r="DUV163" s="73"/>
      <c r="DUW163" s="73"/>
      <c r="DUX163" s="73"/>
      <c r="DUY163" s="73"/>
      <c r="DUZ163" s="73"/>
      <c r="DVA163" s="73"/>
      <c r="DVB163" s="73"/>
      <c r="DVC163" s="73"/>
      <c r="DVD163" s="73"/>
      <c r="DVE163" s="73"/>
      <c r="DVF163" s="73"/>
      <c r="DVG163" s="73"/>
      <c r="DVH163" s="73"/>
      <c r="DVI163" s="73"/>
      <c r="DVJ163" s="73"/>
      <c r="DVK163" s="73"/>
      <c r="DVL163" s="73"/>
      <c r="DVM163" s="73"/>
      <c r="DVN163" s="73"/>
      <c r="DVO163" s="73"/>
      <c r="DVP163" s="73"/>
      <c r="DVQ163" s="73"/>
      <c r="DVR163" s="73"/>
      <c r="DVS163" s="73"/>
      <c r="DVT163" s="73"/>
      <c r="DVU163" s="73"/>
      <c r="DVV163" s="73"/>
      <c r="DVW163" s="73"/>
      <c r="DVX163" s="73"/>
      <c r="DVY163" s="73"/>
      <c r="DVZ163" s="73"/>
      <c r="DWA163" s="73"/>
      <c r="DWB163" s="73"/>
      <c r="DWC163" s="73"/>
      <c r="DWD163" s="73"/>
      <c r="DWE163" s="73"/>
      <c r="DWF163" s="73"/>
      <c r="DWG163" s="73"/>
      <c r="DWH163" s="73"/>
      <c r="DWI163" s="73"/>
      <c r="DWJ163" s="73"/>
      <c r="DWK163" s="73"/>
      <c r="DWL163" s="73"/>
      <c r="DWM163" s="73"/>
      <c r="DWN163" s="73"/>
      <c r="DWO163" s="73"/>
      <c r="DWP163" s="73"/>
      <c r="DWQ163" s="73"/>
      <c r="DWR163" s="73"/>
      <c r="DWS163" s="73"/>
      <c r="DWT163" s="73"/>
      <c r="DWU163" s="73"/>
      <c r="DWV163" s="73"/>
      <c r="DWW163" s="73"/>
      <c r="DWX163" s="73"/>
      <c r="DWY163" s="73"/>
      <c r="DWZ163" s="73"/>
      <c r="DXA163" s="73"/>
      <c r="DXB163" s="73"/>
      <c r="DXC163" s="73"/>
      <c r="DXD163" s="73"/>
      <c r="DXE163" s="73"/>
      <c r="DXF163" s="73"/>
      <c r="DXG163" s="73"/>
      <c r="DXH163" s="73"/>
      <c r="DXI163" s="73"/>
      <c r="DXJ163" s="73"/>
      <c r="DXK163" s="73"/>
      <c r="DXL163" s="73"/>
      <c r="DXM163" s="73"/>
      <c r="DXN163" s="73"/>
      <c r="DXO163" s="73"/>
      <c r="DXP163" s="73"/>
      <c r="DXQ163" s="73"/>
      <c r="DXR163" s="73"/>
      <c r="DXS163" s="73"/>
      <c r="DXT163" s="73"/>
      <c r="DXU163" s="73"/>
      <c r="DXV163" s="73"/>
      <c r="DXW163" s="73"/>
      <c r="DXX163" s="73"/>
      <c r="DXY163" s="73"/>
      <c r="DXZ163" s="73"/>
      <c r="DYA163" s="73"/>
      <c r="DYB163" s="73"/>
      <c r="DYC163" s="73"/>
      <c r="DYD163" s="73"/>
      <c r="DYE163" s="73"/>
      <c r="DYF163" s="73"/>
      <c r="DYG163" s="73"/>
      <c r="DYH163" s="73"/>
      <c r="DYI163" s="73"/>
      <c r="DYJ163" s="73"/>
      <c r="DYK163" s="73"/>
      <c r="DYL163" s="73"/>
      <c r="DYM163" s="73"/>
      <c r="DYN163" s="73"/>
      <c r="DYO163" s="73"/>
      <c r="DYP163" s="73"/>
      <c r="DYQ163" s="73"/>
      <c r="DYR163" s="73"/>
      <c r="DYS163" s="73"/>
      <c r="DYT163" s="73"/>
      <c r="DYU163" s="73"/>
      <c r="DYV163" s="73"/>
      <c r="DYW163" s="73"/>
      <c r="DYX163" s="73"/>
      <c r="DYY163" s="73"/>
      <c r="DYZ163" s="73"/>
      <c r="DZA163" s="73"/>
      <c r="DZB163" s="73"/>
      <c r="DZC163" s="73"/>
      <c r="DZD163" s="73"/>
      <c r="DZE163" s="73"/>
      <c r="DZF163" s="73"/>
      <c r="DZG163" s="73"/>
      <c r="DZH163" s="73"/>
      <c r="DZI163" s="73"/>
      <c r="DZJ163" s="73"/>
      <c r="DZK163" s="73"/>
      <c r="DZL163" s="73"/>
      <c r="DZM163" s="73"/>
      <c r="DZN163" s="73"/>
      <c r="DZO163" s="73"/>
      <c r="DZP163" s="73"/>
      <c r="DZQ163" s="73"/>
      <c r="DZR163" s="73"/>
      <c r="DZS163" s="73"/>
      <c r="DZT163" s="73"/>
      <c r="DZU163" s="73"/>
      <c r="DZV163" s="73"/>
      <c r="DZW163" s="73"/>
      <c r="DZX163" s="73"/>
      <c r="DZY163" s="73"/>
      <c r="DZZ163" s="73"/>
      <c r="EAA163" s="73"/>
      <c r="EAB163" s="73"/>
      <c r="EAC163" s="73"/>
      <c r="EAD163" s="73"/>
      <c r="EAE163" s="73"/>
      <c r="EAF163" s="73"/>
      <c r="EAG163" s="73"/>
      <c r="EAH163" s="73"/>
      <c r="EAI163" s="73"/>
      <c r="EAJ163" s="73"/>
      <c r="EAK163" s="73"/>
      <c r="EAL163" s="73"/>
      <c r="EAM163" s="73"/>
      <c r="EAN163" s="73"/>
      <c r="EAO163" s="73"/>
      <c r="EAP163" s="73"/>
      <c r="EAQ163" s="73"/>
      <c r="EAR163" s="73"/>
      <c r="EAS163" s="73"/>
      <c r="EAT163" s="73"/>
      <c r="EAU163" s="73"/>
      <c r="EAV163" s="73"/>
      <c r="EAW163" s="73"/>
      <c r="EAX163" s="73"/>
      <c r="EAY163" s="73"/>
      <c r="EAZ163" s="73"/>
      <c r="EBA163" s="73"/>
      <c r="EBB163" s="73"/>
      <c r="EBC163" s="73"/>
      <c r="EBD163" s="73"/>
      <c r="EBE163" s="73"/>
      <c r="EBF163" s="73"/>
      <c r="EBG163" s="73"/>
      <c r="EBH163" s="73"/>
      <c r="EBI163" s="73"/>
      <c r="EBJ163" s="73"/>
      <c r="EBK163" s="73"/>
      <c r="EBL163" s="73"/>
      <c r="EBM163" s="73"/>
      <c r="EBN163" s="73"/>
      <c r="EBO163" s="73"/>
      <c r="EBP163" s="73"/>
      <c r="EBQ163" s="73"/>
      <c r="EBR163" s="73"/>
      <c r="EBS163" s="73"/>
      <c r="EBT163" s="73"/>
      <c r="EBU163" s="73"/>
      <c r="EBV163" s="73"/>
      <c r="EBW163" s="73"/>
      <c r="EBX163" s="73"/>
      <c r="EBY163" s="73"/>
      <c r="EBZ163" s="73"/>
      <c r="ECA163" s="73"/>
      <c r="ECB163" s="73"/>
      <c r="ECC163" s="73"/>
      <c r="ECD163" s="73"/>
      <c r="ECE163" s="73"/>
      <c r="ECF163" s="73"/>
      <c r="ECG163" s="73"/>
      <c r="ECH163" s="73"/>
      <c r="ECI163" s="73"/>
      <c r="ECJ163" s="73"/>
      <c r="ECK163" s="73"/>
      <c r="ECL163" s="73"/>
      <c r="ECM163" s="73"/>
      <c r="ECN163" s="73"/>
      <c r="ECO163" s="73"/>
      <c r="ECP163" s="73"/>
      <c r="ECQ163" s="73"/>
      <c r="ECR163" s="73"/>
      <c r="ECS163" s="73"/>
      <c r="ECT163" s="73"/>
      <c r="ECU163" s="73"/>
      <c r="ECV163" s="73"/>
      <c r="ECW163" s="73"/>
      <c r="ECX163" s="73"/>
      <c r="ECY163" s="73"/>
      <c r="ECZ163" s="73"/>
      <c r="EDA163" s="73"/>
      <c r="EDB163" s="73"/>
      <c r="EDC163" s="73"/>
      <c r="EDD163" s="73"/>
      <c r="EDE163" s="73"/>
      <c r="EDF163" s="73"/>
      <c r="EDG163" s="73"/>
      <c r="EDH163" s="73"/>
      <c r="EDI163" s="73"/>
      <c r="EDJ163" s="73"/>
      <c r="EDK163" s="73"/>
      <c r="EDL163" s="73"/>
      <c r="EDM163" s="73"/>
      <c r="EDN163" s="73"/>
      <c r="EDO163" s="73"/>
      <c r="EDP163" s="73"/>
      <c r="EDQ163" s="73"/>
      <c r="EDR163" s="73"/>
      <c r="EDS163" s="73"/>
      <c r="EDT163" s="73"/>
      <c r="EDU163" s="73"/>
      <c r="EDV163" s="73"/>
      <c r="EDW163" s="73"/>
      <c r="EDX163" s="73"/>
      <c r="EDY163" s="73"/>
      <c r="EDZ163" s="73"/>
      <c r="EEA163" s="73"/>
      <c r="EEB163" s="73"/>
      <c r="EEC163" s="73"/>
      <c r="EED163" s="73"/>
      <c r="EEE163" s="73"/>
      <c r="EEF163" s="73"/>
      <c r="EEG163" s="73"/>
      <c r="EEH163" s="73"/>
      <c r="EEI163" s="73"/>
      <c r="EEJ163" s="73"/>
      <c r="EEK163" s="73"/>
      <c r="EEL163" s="73"/>
      <c r="EEM163" s="73"/>
      <c r="EEN163" s="73"/>
      <c r="EEO163" s="73"/>
      <c r="EEP163" s="73"/>
      <c r="EEQ163" s="73"/>
      <c r="EER163" s="73"/>
      <c r="EES163" s="73"/>
      <c r="EET163" s="73"/>
      <c r="EEU163" s="73"/>
      <c r="EEV163" s="73"/>
      <c r="EEW163" s="73"/>
      <c r="EEX163" s="73"/>
      <c r="EEY163" s="73"/>
      <c r="EEZ163" s="73"/>
      <c r="EFA163" s="73"/>
      <c r="EFB163" s="73"/>
      <c r="EFC163" s="73"/>
      <c r="EFD163" s="73"/>
      <c r="EFE163" s="73"/>
      <c r="EFF163" s="73"/>
      <c r="EFG163" s="73"/>
      <c r="EFH163" s="73"/>
      <c r="EFI163" s="73"/>
      <c r="EFJ163" s="73"/>
      <c r="EFK163" s="73"/>
      <c r="EFL163" s="73"/>
      <c r="EFM163" s="73"/>
      <c r="EFN163" s="73"/>
      <c r="EFO163" s="73"/>
      <c r="EFP163" s="73"/>
      <c r="EFQ163" s="73"/>
      <c r="EFR163" s="73"/>
      <c r="EFS163" s="73"/>
      <c r="EFT163" s="73"/>
      <c r="EFU163" s="73"/>
      <c r="EFV163" s="73"/>
      <c r="EFW163" s="73"/>
      <c r="EFX163" s="73"/>
      <c r="EFY163" s="73"/>
      <c r="EFZ163" s="73"/>
      <c r="EGA163" s="73"/>
      <c r="EGB163" s="73"/>
      <c r="EGC163" s="73"/>
      <c r="EGD163" s="73"/>
      <c r="EGE163" s="73"/>
      <c r="EGF163" s="73"/>
      <c r="EGG163" s="73"/>
      <c r="EGH163" s="73"/>
      <c r="EGI163" s="73"/>
      <c r="EGJ163" s="73"/>
      <c r="EGK163" s="73"/>
      <c r="EGL163" s="73"/>
      <c r="EGM163" s="73"/>
      <c r="EGN163" s="73"/>
      <c r="EGO163" s="73"/>
      <c r="EGP163" s="73"/>
      <c r="EGQ163" s="73"/>
      <c r="EGR163" s="73"/>
      <c r="EGS163" s="73"/>
      <c r="EGT163" s="73"/>
      <c r="EGU163" s="73"/>
      <c r="EGV163" s="73"/>
      <c r="EGW163" s="73"/>
      <c r="EGX163" s="73"/>
      <c r="EGY163" s="73"/>
      <c r="EGZ163" s="73"/>
      <c r="EHA163" s="73"/>
      <c r="EHB163" s="73"/>
      <c r="EHC163" s="73"/>
      <c r="EHD163" s="73"/>
      <c r="EHE163" s="73"/>
      <c r="EHF163" s="73"/>
      <c r="EHG163" s="73"/>
      <c r="EHH163" s="73"/>
      <c r="EHI163" s="73"/>
      <c r="EHJ163" s="73"/>
      <c r="EHK163" s="73"/>
      <c r="EHL163" s="73"/>
      <c r="EHM163" s="73"/>
      <c r="EHN163" s="73"/>
      <c r="EHO163" s="73"/>
      <c r="EHP163" s="73"/>
      <c r="EHQ163" s="73"/>
      <c r="EHR163" s="73"/>
      <c r="EHS163" s="73"/>
      <c r="EHT163" s="73"/>
      <c r="EHU163" s="73"/>
      <c r="EHV163" s="73"/>
      <c r="EHW163" s="73"/>
      <c r="EHX163" s="73"/>
      <c r="EHY163" s="73"/>
      <c r="EHZ163" s="73"/>
      <c r="EIA163" s="73"/>
      <c r="EIB163" s="73"/>
      <c r="EIC163" s="73"/>
      <c r="EID163" s="73"/>
      <c r="EIE163" s="73"/>
      <c r="EIF163" s="73"/>
      <c r="EIG163" s="73"/>
      <c r="EIH163" s="73"/>
      <c r="EII163" s="73"/>
      <c r="EIJ163" s="73"/>
      <c r="EIK163" s="73"/>
      <c r="EIL163" s="73"/>
      <c r="EIM163" s="73"/>
      <c r="EIN163" s="73"/>
      <c r="EIO163" s="73"/>
      <c r="EIP163" s="73"/>
      <c r="EIQ163" s="73"/>
      <c r="EIR163" s="73"/>
      <c r="EIS163" s="73"/>
      <c r="EIT163" s="73"/>
      <c r="EIU163" s="73"/>
      <c r="EIV163" s="73"/>
      <c r="EIW163" s="73"/>
      <c r="EIX163" s="73"/>
      <c r="EIY163" s="73"/>
      <c r="EIZ163" s="73"/>
      <c r="EJA163" s="73"/>
      <c r="EJB163" s="73"/>
      <c r="EJC163" s="73"/>
      <c r="EJD163" s="73"/>
      <c r="EJE163" s="73"/>
      <c r="EJF163" s="73"/>
      <c r="EJG163" s="73"/>
      <c r="EJH163" s="73"/>
      <c r="EJI163" s="73"/>
      <c r="EJJ163" s="73"/>
      <c r="EJK163" s="73"/>
      <c r="EJL163" s="73"/>
      <c r="EJM163" s="73"/>
      <c r="EJN163" s="73"/>
      <c r="EJO163" s="73"/>
      <c r="EJP163" s="73"/>
      <c r="EJQ163" s="73"/>
      <c r="EJR163" s="73"/>
      <c r="EJS163" s="73"/>
      <c r="EJT163" s="73"/>
      <c r="EJU163" s="73"/>
      <c r="EJV163" s="73"/>
      <c r="EJW163" s="73"/>
      <c r="EJX163" s="73"/>
      <c r="EJY163" s="73"/>
      <c r="EJZ163" s="73"/>
      <c r="EKA163" s="73"/>
      <c r="EKB163" s="73"/>
      <c r="EKC163" s="73"/>
      <c r="EKD163" s="73"/>
      <c r="EKE163" s="73"/>
      <c r="EKF163" s="73"/>
      <c r="EKG163" s="73"/>
      <c r="EKH163" s="73"/>
      <c r="EKI163" s="73"/>
      <c r="EKJ163" s="73"/>
      <c r="EKK163" s="73"/>
      <c r="EKL163" s="73"/>
      <c r="EKM163" s="73"/>
      <c r="EKN163" s="73"/>
      <c r="EKO163" s="73"/>
      <c r="EKP163" s="73"/>
      <c r="EKQ163" s="73"/>
      <c r="EKR163" s="73"/>
      <c r="EKS163" s="73"/>
      <c r="EKT163" s="73"/>
      <c r="EKU163" s="73"/>
      <c r="EKV163" s="73"/>
      <c r="EKW163" s="73"/>
      <c r="EKX163" s="73"/>
      <c r="EKY163" s="73"/>
      <c r="EKZ163" s="73"/>
      <c r="ELA163" s="73"/>
      <c r="ELB163" s="73"/>
      <c r="ELC163" s="73"/>
      <c r="ELD163" s="73"/>
      <c r="ELE163" s="73"/>
      <c r="ELF163" s="73"/>
      <c r="ELG163" s="73"/>
      <c r="ELH163" s="73"/>
      <c r="ELI163" s="73"/>
      <c r="ELJ163" s="73"/>
      <c r="ELK163" s="73"/>
      <c r="ELL163" s="73"/>
      <c r="ELM163" s="73"/>
      <c r="ELN163" s="73"/>
      <c r="ELO163" s="73"/>
      <c r="ELP163" s="73"/>
      <c r="ELQ163" s="73"/>
      <c r="ELR163" s="73"/>
      <c r="ELS163" s="73"/>
      <c r="ELT163" s="73"/>
      <c r="ELU163" s="73"/>
      <c r="ELV163" s="73"/>
      <c r="ELW163" s="73"/>
      <c r="ELX163" s="73"/>
      <c r="ELY163" s="73"/>
      <c r="ELZ163" s="73"/>
      <c r="EMA163" s="73"/>
      <c r="EMB163" s="73"/>
      <c r="EMC163" s="73"/>
      <c r="EMD163" s="73"/>
      <c r="EME163" s="73"/>
      <c r="EMF163" s="73"/>
      <c r="EMG163" s="73"/>
      <c r="EMH163" s="73"/>
      <c r="EMI163" s="73"/>
      <c r="EMJ163" s="73"/>
      <c r="EMK163" s="73"/>
      <c r="EML163" s="73"/>
      <c r="EMM163" s="73"/>
      <c r="EMN163" s="73"/>
      <c r="EMO163" s="73"/>
      <c r="EMP163" s="73"/>
      <c r="EMQ163" s="73"/>
      <c r="EMR163" s="73"/>
      <c r="EMS163" s="73"/>
      <c r="EMT163" s="73"/>
      <c r="EMU163" s="73"/>
      <c r="EMV163" s="73"/>
      <c r="EMW163" s="73"/>
      <c r="EMX163" s="73"/>
      <c r="EMY163" s="73"/>
      <c r="EMZ163" s="73"/>
      <c r="ENA163" s="73"/>
      <c r="ENB163" s="73"/>
      <c r="ENC163" s="73"/>
      <c r="END163" s="73"/>
      <c r="ENE163" s="73"/>
      <c r="ENF163" s="73"/>
      <c r="ENG163" s="73"/>
      <c r="ENH163" s="73"/>
      <c r="ENI163" s="73"/>
      <c r="ENJ163" s="73"/>
      <c r="ENK163" s="73"/>
      <c r="ENL163" s="73"/>
      <c r="ENM163" s="73"/>
      <c r="ENN163" s="73"/>
      <c r="ENO163" s="73"/>
      <c r="ENP163" s="73"/>
      <c r="ENQ163" s="73"/>
      <c r="ENR163" s="73"/>
      <c r="ENS163" s="73"/>
      <c r="ENT163" s="73"/>
      <c r="ENU163" s="73"/>
      <c r="ENV163" s="73"/>
      <c r="ENW163" s="73"/>
      <c r="ENX163" s="73"/>
      <c r="ENY163" s="73"/>
      <c r="ENZ163" s="73"/>
      <c r="EOA163" s="73"/>
      <c r="EOB163" s="73"/>
      <c r="EOC163" s="73"/>
      <c r="EOD163" s="73"/>
      <c r="EOE163" s="73"/>
      <c r="EOF163" s="73"/>
      <c r="EOG163" s="73"/>
      <c r="EOH163" s="73"/>
      <c r="EOI163" s="73"/>
      <c r="EOJ163" s="73"/>
      <c r="EOK163" s="73"/>
      <c r="EOL163" s="73"/>
      <c r="EOM163" s="73"/>
      <c r="EON163" s="73"/>
      <c r="EOO163" s="73"/>
      <c r="EOP163" s="73"/>
      <c r="EOQ163" s="73"/>
      <c r="EOR163" s="73"/>
      <c r="EOS163" s="73"/>
      <c r="EOT163" s="73"/>
      <c r="EOU163" s="73"/>
      <c r="EOV163" s="73"/>
      <c r="EOW163" s="73"/>
      <c r="EOX163" s="73"/>
      <c r="EOY163" s="73"/>
      <c r="EOZ163" s="73"/>
      <c r="EPA163" s="73"/>
      <c r="EPB163" s="73"/>
      <c r="EPC163" s="73"/>
      <c r="EPD163" s="73"/>
      <c r="EPE163" s="73"/>
      <c r="EPF163" s="73"/>
      <c r="EPG163" s="73"/>
      <c r="EPH163" s="73"/>
      <c r="EPI163" s="73"/>
      <c r="EPJ163" s="73"/>
      <c r="EPK163" s="73"/>
      <c r="EPL163" s="73"/>
      <c r="EPM163" s="73"/>
      <c r="EPN163" s="73"/>
      <c r="EPO163" s="73"/>
      <c r="EPP163" s="73"/>
      <c r="EPQ163" s="73"/>
      <c r="EPR163" s="73"/>
      <c r="EPS163" s="73"/>
      <c r="EPT163" s="73"/>
      <c r="EPU163" s="73"/>
      <c r="EPV163" s="73"/>
      <c r="EPW163" s="73"/>
      <c r="EPX163" s="73"/>
      <c r="EPY163" s="73"/>
      <c r="EPZ163" s="73"/>
      <c r="EQA163" s="73"/>
      <c r="EQB163" s="73"/>
      <c r="EQC163" s="73"/>
      <c r="EQD163" s="73"/>
      <c r="EQE163" s="73"/>
      <c r="EQF163" s="73"/>
      <c r="EQG163" s="73"/>
      <c r="EQH163" s="73"/>
      <c r="EQI163" s="73"/>
      <c r="EQJ163" s="73"/>
      <c r="EQK163" s="73"/>
      <c r="EQL163" s="73"/>
      <c r="EQM163" s="73"/>
      <c r="EQN163" s="73"/>
      <c r="EQO163" s="73"/>
      <c r="EQP163" s="73"/>
      <c r="EQQ163" s="73"/>
      <c r="EQR163" s="73"/>
      <c r="EQS163" s="73"/>
      <c r="EQT163" s="73"/>
      <c r="EQU163" s="73"/>
      <c r="EQV163" s="73"/>
      <c r="EQW163" s="73"/>
      <c r="EQX163" s="73"/>
      <c r="EQY163" s="73"/>
      <c r="EQZ163" s="73"/>
      <c r="ERA163" s="73"/>
      <c r="ERB163" s="73"/>
      <c r="ERC163" s="73"/>
      <c r="ERD163" s="73"/>
      <c r="ERE163" s="73"/>
      <c r="ERF163" s="73"/>
      <c r="ERG163" s="73"/>
      <c r="ERH163" s="73"/>
      <c r="ERI163" s="73"/>
      <c r="ERJ163" s="73"/>
      <c r="ERK163" s="73"/>
      <c r="ERL163" s="73"/>
      <c r="ERM163" s="73"/>
      <c r="ERN163" s="73"/>
      <c r="ERO163" s="73"/>
      <c r="ERP163" s="73"/>
      <c r="ERQ163" s="73"/>
      <c r="ERR163" s="73"/>
      <c r="ERS163" s="73"/>
      <c r="ERT163" s="73"/>
      <c r="ERU163" s="73"/>
      <c r="ERV163" s="73"/>
      <c r="ERW163" s="73"/>
      <c r="ERX163" s="73"/>
      <c r="ERY163" s="73"/>
      <c r="ERZ163" s="73"/>
      <c r="ESA163" s="73"/>
      <c r="ESB163" s="73"/>
      <c r="ESC163" s="73"/>
      <c r="ESD163" s="73"/>
      <c r="ESE163" s="73"/>
      <c r="ESF163" s="73"/>
      <c r="ESG163" s="73"/>
      <c r="ESH163" s="73"/>
      <c r="ESI163" s="73"/>
      <c r="ESJ163" s="73"/>
      <c r="ESK163" s="73"/>
      <c r="ESL163" s="73"/>
      <c r="ESM163" s="73"/>
      <c r="ESN163" s="73"/>
      <c r="ESO163" s="73"/>
      <c r="ESP163" s="73"/>
      <c r="ESQ163" s="73"/>
      <c r="ESR163" s="73"/>
      <c r="ESS163" s="73"/>
      <c r="EST163" s="73"/>
      <c r="ESU163" s="73"/>
      <c r="ESV163" s="73"/>
      <c r="ESW163" s="73"/>
      <c r="ESX163" s="73"/>
      <c r="ESY163" s="73"/>
      <c r="ESZ163" s="73"/>
      <c r="ETA163" s="73"/>
      <c r="ETB163" s="73"/>
      <c r="ETC163" s="73"/>
      <c r="ETD163" s="73"/>
      <c r="ETE163" s="73"/>
      <c r="ETF163" s="73"/>
      <c r="ETG163" s="73"/>
      <c r="ETH163" s="73"/>
      <c r="ETI163" s="73"/>
      <c r="ETJ163" s="73"/>
      <c r="ETK163" s="73"/>
      <c r="ETL163" s="73"/>
      <c r="ETM163" s="73"/>
      <c r="ETN163" s="73"/>
      <c r="ETO163" s="73"/>
      <c r="ETP163" s="73"/>
      <c r="ETQ163" s="73"/>
      <c r="ETR163" s="73"/>
      <c r="ETS163" s="73"/>
      <c r="ETT163" s="73"/>
      <c r="ETU163" s="73"/>
      <c r="ETV163" s="73"/>
      <c r="ETW163" s="73"/>
      <c r="ETX163" s="73"/>
      <c r="ETY163" s="73"/>
      <c r="ETZ163" s="73"/>
      <c r="EUA163" s="73"/>
      <c r="EUB163" s="73"/>
      <c r="EUC163" s="73"/>
      <c r="EUD163" s="73"/>
      <c r="EUE163" s="73"/>
      <c r="EUF163" s="73"/>
      <c r="EUG163" s="73"/>
      <c r="EUH163" s="73"/>
      <c r="EUI163" s="73"/>
      <c r="EUJ163" s="73"/>
      <c r="EUK163" s="73"/>
      <c r="EUL163" s="73"/>
      <c r="EUM163" s="73"/>
      <c r="EUN163" s="73"/>
      <c r="EUO163" s="73"/>
      <c r="EUP163" s="73"/>
      <c r="EUQ163" s="73"/>
      <c r="EUR163" s="73"/>
      <c r="EUS163" s="73"/>
      <c r="EUT163" s="73"/>
      <c r="EUU163" s="73"/>
      <c r="EUV163" s="73"/>
      <c r="EUW163" s="73"/>
      <c r="EUX163" s="73"/>
      <c r="EUY163" s="73"/>
      <c r="EUZ163" s="73"/>
      <c r="EVA163" s="73"/>
      <c r="EVB163" s="73"/>
      <c r="EVC163" s="73"/>
      <c r="EVD163" s="73"/>
      <c r="EVE163" s="73"/>
      <c r="EVF163" s="73"/>
      <c r="EVG163" s="73"/>
      <c r="EVH163" s="73"/>
      <c r="EVI163" s="73"/>
      <c r="EVJ163" s="73"/>
      <c r="EVK163" s="73"/>
      <c r="EVL163" s="73"/>
      <c r="EVM163" s="73"/>
      <c r="EVN163" s="73"/>
      <c r="EVO163" s="73"/>
      <c r="EVP163" s="73"/>
      <c r="EVQ163" s="73"/>
      <c r="EVR163" s="73"/>
      <c r="EVS163" s="73"/>
      <c r="EVT163" s="73"/>
      <c r="EVU163" s="73"/>
      <c r="EVV163" s="73"/>
      <c r="EVW163" s="73"/>
      <c r="EVX163" s="73"/>
      <c r="EVY163" s="73"/>
      <c r="EVZ163" s="73"/>
      <c r="EWA163" s="73"/>
      <c r="EWB163" s="73"/>
      <c r="EWC163" s="73"/>
      <c r="EWD163" s="73"/>
      <c r="EWE163" s="73"/>
      <c r="EWF163" s="73"/>
      <c r="EWG163" s="73"/>
      <c r="EWH163" s="73"/>
      <c r="EWI163" s="73"/>
      <c r="EWJ163" s="73"/>
      <c r="EWK163" s="73"/>
      <c r="EWL163" s="73"/>
      <c r="EWM163" s="73"/>
      <c r="EWN163" s="73"/>
      <c r="EWO163" s="73"/>
      <c r="EWP163" s="73"/>
      <c r="EWQ163" s="73"/>
      <c r="EWR163" s="73"/>
      <c r="EWS163" s="73"/>
      <c r="EWT163" s="73"/>
      <c r="EWU163" s="73"/>
      <c r="EWV163" s="73"/>
      <c r="EWW163" s="73"/>
      <c r="EWX163" s="73"/>
      <c r="EWY163" s="73"/>
      <c r="EWZ163" s="73"/>
      <c r="EXA163" s="73"/>
      <c r="EXB163" s="73"/>
      <c r="EXC163" s="73"/>
      <c r="EXD163" s="73"/>
      <c r="EXE163" s="73"/>
      <c r="EXF163" s="73"/>
      <c r="EXG163" s="73"/>
      <c r="EXH163" s="73"/>
      <c r="EXI163" s="73"/>
      <c r="EXJ163" s="73"/>
      <c r="EXK163" s="73"/>
      <c r="EXL163" s="73"/>
      <c r="EXM163" s="73"/>
      <c r="EXN163" s="73"/>
      <c r="EXO163" s="73"/>
      <c r="EXP163" s="73"/>
      <c r="EXQ163" s="73"/>
      <c r="EXR163" s="73"/>
      <c r="EXS163" s="73"/>
      <c r="EXT163" s="73"/>
      <c r="EXU163" s="73"/>
      <c r="EXV163" s="73"/>
      <c r="EXW163" s="73"/>
      <c r="EXX163" s="73"/>
      <c r="EXY163" s="73"/>
      <c r="EXZ163" s="73"/>
      <c r="EYA163" s="73"/>
      <c r="EYB163" s="73"/>
      <c r="EYC163" s="73"/>
      <c r="EYD163" s="73"/>
      <c r="EYE163" s="73"/>
      <c r="EYF163" s="73"/>
      <c r="EYG163" s="73"/>
      <c r="EYH163" s="73"/>
      <c r="EYI163" s="73"/>
      <c r="EYJ163" s="73"/>
      <c r="EYK163" s="73"/>
      <c r="EYL163" s="73"/>
      <c r="EYM163" s="73"/>
      <c r="EYN163" s="73"/>
      <c r="EYO163" s="73"/>
      <c r="EYP163" s="73"/>
      <c r="EYQ163" s="73"/>
      <c r="EYR163" s="73"/>
      <c r="EYS163" s="73"/>
      <c r="EYT163" s="73"/>
      <c r="EYU163" s="73"/>
      <c r="EYV163" s="73"/>
      <c r="EYW163" s="73"/>
      <c r="EYX163" s="73"/>
      <c r="EYY163" s="73"/>
      <c r="EYZ163" s="73"/>
      <c r="EZA163" s="73"/>
      <c r="EZB163" s="73"/>
      <c r="EZC163" s="73"/>
      <c r="EZD163" s="73"/>
      <c r="EZE163" s="73"/>
      <c r="EZF163" s="73"/>
      <c r="EZG163" s="73"/>
      <c r="EZH163" s="73"/>
      <c r="EZI163" s="73"/>
      <c r="EZJ163" s="73"/>
      <c r="EZK163" s="73"/>
      <c r="EZL163" s="73"/>
      <c r="EZM163" s="73"/>
      <c r="EZN163" s="73"/>
      <c r="EZO163" s="73"/>
      <c r="EZP163" s="73"/>
      <c r="EZQ163" s="73"/>
      <c r="EZR163" s="73"/>
      <c r="EZS163" s="73"/>
      <c r="EZT163" s="73"/>
      <c r="EZU163" s="73"/>
      <c r="EZV163" s="73"/>
      <c r="EZW163" s="73"/>
      <c r="EZX163" s="73"/>
      <c r="EZY163" s="73"/>
      <c r="EZZ163" s="73"/>
      <c r="FAA163" s="73"/>
      <c r="FAB163" s="73"/>
      <c r="FAC163" s="73"/>
      <c r="FAD163" s="73"/>
      <c r="FAE163" s="73"/>
      <c r="FAF163" s="73"/>
      <c r="FAG163" s="73"/>
      <c r="FAH163" s="73"/>
      <c r="FAI163" s="73"/>
      <c r="FAJ163" s="73"/>
      <c r="FAK163" s="73"/>
      <c r="FAL163" s="73"/>
      <c r="FAM163" s="73"/>
      <c r="FAN163" s="73"/>
      <c r="FAO163" s="73"/>
      <c r="FAP163" s="73"/>
      <c r="FAQ163" s="73"/>
      <c r="FAR163" s="73"/>
      <c r="FAS163" s="73"/>
      <c r="FAT163" s="73"/>
      <c r="FAU163" s="73"/>
      <c r="FAV163" s="73"/>
      <c r="FAW163" s="73"/>
      <c r="FAX163" s="73"/>
      <c r="FAY163" s="73"/>
      <c r="FAZ163" s="73"/>
      <c r="FBA163" s="73"/>
      <c r="FBB163" s="73"/>
      <c r="FBC163" s="73"/>
      <c r="FBD163" s="73"/>
      <c r="FBE163" s="73"/>
      <c r="FBF163" s="73"/>
      <c r="FBG163" s="73"/>
      <c r="FBH163" s="73"/>
      <c r="FBI163" s="73"/>
      <c r="FBJ163" s="73"/>
      <c r="FBK163" s="73"/>
      <c r="FBL163" s="73"/>
      <c r="FBM163" s="73"/>
      <c r="FBN163" s="73"/>
      <c r="FBO163" s="73"/>
      <c r="FBP163" s="73"/>
      <c r="FBQ163" s="73"/>
      <c r="FBR163" s="73"/>
      <c r="FBS163" s="73"/>
      <c r="FBT163" s="73"/>
      <c r="FBU163" s="73"/>
      <c r="FBV163" s="73"/>
      <c r="FBW163" s="73"/>
      <c r="FBX163" s="73"/>
      <c r="FBY163" s="73"/>
      <c r="FBZ163" s="73"/>
      <c r="FCA163" s="73"/>
      <c r="FCB163" s="73"/>
      <c r="FCC163" s="73"/>
      <c r="FCD163" s="73"/>
      <c r="FCE163" s="73"/>
      <c r="FCF163" s="73"/>
      <c r="FCG163" s="73"/>
      <c r="FCH163" s="73"/>
      <c r="FCI163" s="73"/>
      <c r="FCJ163" s="73"/>
      <c r="FCK163" s="73"/>
      <c r="FCL163" s="73"/>
      <c r="FCM163" s="73"/>
      <c r="FCN163" s="73"/>
      <c r="FCO163" s="73"/>
      <c r="FCP163" s="73"/>
      <c r="FCQ163" s="73"/>
      <c r="FCR163" s="73"/>
      <c r="FCS163" s="73"/>
      <c r="FCT163" s="73"/>
      <c r="FCU163" s="73"/>
      <c r="FCV163" s="73"/>
      <c r="FCW163" s="73"/>
      <c r="FCX163" s="73"/>
      <c r="FCY163" s="73"/>
      <c r="FCZ163" s="73"/>
      <c r="FDA163" s="73"/>
      <c r="FDB163" s="73"/>
      <c r="FDC163" s="73"/>
      <c r="FDD163" s="73"/>
      <c r="FDE163" s="73"/>
      <c r="FDF163" s="73"/>
      <c r="FDG163" s="73"/>
      <c r="FDH163" s="73"/>
      <c r="FDI163" s="73"/>
      <c r="FDJ163" s="73"/>
      <c r="FDK163" s="73"/>
      <c r="FDL163" s="73"/>
      <c r="FDM163" s="73"/>
      <c r="FDN163" s="73"/>
      <c r="FDO163" s="73"/>
      <c r="FDP163" s="73"/>
      <c r="FDQ163" s="73"/>
      <c r="FDR163" s="73"/>
      <c r="FDS163" s="73"/>
      <c r="FDT163" s="73"/>
      <c r="FDU163" s="73"/>
      <c r="FDV163" s="73"/>
      <c r="FDW163" s="73"/>
      <c r="FDX163" s="73"/>
      <c r="FDY163" s="73"/>
      <c r="FDZ163" s="73"/>
      <c r="FEA163" s="73"/>
      <c r="FEB163" s="73"/>
      <c r="FEC163" s="73"/>
      <c r="FED163" s="73"/>
      <c r="FEE163" s="73"/>
      <c r="FEF163" s="73"/>
      <c r="FEG163" s="73"/>
      <c r="FEH163" s="73"/>
      <c r="FEI163" s="73"/>
      <c r="FEJ163" s="73"/>
      <c r="FEK163" s="73"/>
      <c r="FEL163" s="73"/>
      <c r="FEM163" s="73"/>
      <c r="FEN163" s="73"/>
      <c r="FEO163" s="73"/>
      <c r="FEP163" s="73"/>
      <c r="FEQ163" s="73"/>
      <c r="FER163" s="73"/>
      <c r="FES163" s="73"/>
      <c r="FET163" s="73"/>
      <c r="FEU163" s="73"/>
      <c r="FEV163" s="73"/>
      <c r="FEW163" s="73"/>
      <c r="FEX163" s="73"/>
      <c r="FEY163" s="73"/>
      <c r="FEZ163" s="73"/>
      <c r="FFA163" s="73"/>
      <c r="FFB163" s="73"/>
      <c r="FFC163" s="73"/>
      <c r="FFD163" s="73"/>
      <c r="FFE163" s="73"/>
      <c r="FFF163" s="73"/>
      <c r="FFG163" s="73"/>
      <c r="FFH163" s="73"/>
      <c r="FFI163" s="73"/>
      <c r="FFJ163" s="73"/>
      <c r="FFK163" s="73"/>
      <c r="FFL163" s="73"/>
      <c r="FFM163" s="73"/>
      <c r="FFN163" s="73"/>
      <c r="FFO163" s="73"/>
      <c r="FFP163" s="73"/>
      <c r="FFQ163" s="73"/>
      <c r="FFR163" s="73"/>
      <c r="FFS163" s="73"/>
      <c r="FFT163" s="73"/>
      <c r="FFU163" s="73"/>
      <c r="FFV163" s="73"/>
      <c r="FFW163" s="73"/>
      <c r="FFX163" s="73"/>
      <c r="FFY163" s="73"/>
      <c r="FFZ163" s="73"/>
      <c r="FGA163" s="73"/>
      <c r="FGB163" s="73"/>
      <c r="FGC163" s="73"/>
      <c r="FGD163" s="73"/>
      <c r="FGE163" s="73"/>
      <c r="FGF163" s="73"/>
      <c r="FGG163" s="73"/>
      <c r="FGH163" s="73"/>
      <c r="FGI163" s="73"/>
      <c r="FGJ163" s="73"/>
      <c r="FGK163" s="73"/>
      <c r="FGL163" s="73"/>
      <c r="FGM163" s="73"/>
      <c r="FGN163" s="73"/>
      <c r="FGO163" s="73"/>
      <c r="FGP163" s="73"/>
      <c r="FGQ163" s="73"/>
      <c r="FGR163" s="73"/>
      <c r="FGS163" s="73"/>
      <c r="FGT163" s="73"/>
      <c r="FGU163" s="73"/>
      <c r="FGV163" s="73"/>
      <c r="FGW163" s="73"/>
      <c r="FGX163" s="73"/>
      <c r="FGY163" s="73"/>
      <c r="FGZ163" s="73"/>
      <c r="FHA163" s="73"/>
      <c r="FHB163" s="73"/>
      <c r="FHC163" s="73"/>
      <c r="FHD163" s="73"/>
      <c r="FHE163" s="73"/>
      <c r="FHF163" s="73"/>
      <c r="FHG163" s="73"/>
      <c r="FHH163" s="73"/>
      <c r="FHI163" s="73"/>
      <c r="FHJ163" s="73"/>
      <c r="FHK163" s="73"/>
      <c r="FHL163" s="73"/>
      <c r="FHM163" s="73"/>
      <c r="FHN163" s="73"/>
      <c r="FHO163" s="73"/>
      <c r="FHP163" s="73"/>
      <c r="FHQ163" s="73"/>
      <c r="FHR163" s="73"/>
      <c r="FHS163" s="73"/>
      <c r="FHT163" s="73"/>
      <c r="FHU163" s="73"/>
      <c r="FHV163" s="73"/>
      <c r="FHW163" s="73"/>
      <c r="FHX163" s="73"/>
      <c r="FHY163" s="73"/>
      <c r="FHZ163" s="73"/>
      <c r="FIA163" s="73"/>
      <c r="FIB163" s="73"/>
      <c r="FIC163" s="73"/>
      <c r="FID163" s="73"/>
      <c r="FIE163" s="73"/>
      <c r="FIF163" s="73"/>
      <c r="FIG163" s="73"/>
      <c r="FIH163" s="73"/>
      <c r="FII163" s="73"/>
      <c r="FIJ163" s="73"/>
      <c r="FIK163" s="73"/>
      <c r="FIL163" s="73"/>
      <c r="FIM163" s="73"/>
      <c r="FIN163" s="73"/>
      <c r="FIO163" s="73"/>
      <c r="FIP163" s="73"/>
      <c r="FIQ163" s="73"/>
      <c r="FIR163" s="73"/>
      <c r="FIS163" s="73"/>
      <c r="FIT163" s="73"/>
      <c r="FIU163" s="73"/>
      <c r="FIV163" s="73"/>
      <c r="FIW163" s="73"/>
      <c r="FIX163" s="73"/>
      <c r="FIY163" s="73"/>
      <c r="FIZ163" s="73"/>
      <c r="FJA163" s="73"/>
      <c r="FJB163" s="73"/>
      <c r="FJC163" s="73"/>
      <c r="FJD163" s="73"/>
      <c r="FJE163" s="73"/>
      <c r="FJF163" s="73"/>
      <c r="FJG163" s="73"/>
      <c r="FJH163" s="73"/>
      <c r="FJI163" s="73"/>
      <c r="FJJ163" s="73"/>
      <c r="FJK163" s="73"/>
      <c r="FJL163" s="73"/>
      <c r="FJM163" s="73"/>
      <c r="FJN163" s="73"/>
      <c r="FJO163" s="73"/>
      <c r="FJP163" s="73"/>
      <c r="FJQ163" s="73"/>
      <c r="FJR163" s="73"/>
      <c r="FJS163" s="73"/>
      <c r="FJT163" s="73"/>
      <c r="FJU163" s="73"/>
      <c r="FJV163" s="73"/>
      <c r="FJW163" s="73"/>
      <c r="FJX163" s="73"/>
      <c r="FJY163" s="73"/>
      <c r="FJZ163" s="73"/>
      <c r="FKA163" s="73"/>
      <c r="FKB163" s="73"/>
      <c r="FKC163" s="73"/>
      <c r="FKD163" s="73"/>
      <c r="FKE163" s="73"/>
      <c r="FKF163" s="73"/>
      <c r="FKG163" s="73"/>
      <c r="FKH163" s="73"/>
      <c r="FKI163" s="73"/>
      <c r="FKJ163" s="73"/>
      <c r="FKK163" s="73"/>
      <c r="FKL163" s="73"/>
      <c r="FKM163" s="73"/>
      <c r="FKN163" s="73"/>
      <c r="FKO163" s="73"/>
      <c r="FKP163" s="73"/>
      <c r="FKQ163" s="73"/>
      <c r="FKR163" s="73"/>
      <c r="FKS163" s="73"/>
      <c r="FKT163" s="73"/>
      <c r="FKU163" s="73"/>
      <c r="FKV163" s="73"/>
      <c r="FKW163" s="73"/>
      <c r="FKX163" s="73"/>
      <c r="FKY163" s="73"/>
      <c r="FKZ163" s="73"/>
      <c r="FLA163" s="73"/>
      <c r="FLB163" s="73"/>
      <c r="FLC163" s="73"/>
      <c r="FLD163" s="73"/>
      <c r="FLE163" s="73"/>
      <c r="FLF163" s="73"/>
      <c r="FLG163" s="73"/>
      <c r="FLH163" s="73"/>
      <c r="FLI163" s="73"/>
      <c r="FLJ163" s="73"/>
      <c r="FLK163" s="73"/>
      <c r="FLL163" s="73"/>
      <c r="FLM163" s="73"/>
      <c r="FLN163" s="73"/>
      <c r="FLO163" s="73"/>
      <c r="FLP163" s="73"/>
      <c r="FLQ163" s="73"/>
      <c r="FLR163" s="73"/>
      <c r="FLS163" s="73"/>
      <c r="FLT163" s="73"/>
      <c r="FLU163" s="73"/>
      <c r="FLV163" s="73"/>
      <c r="FLW163" s="73"/>
      <c r="FLX163" s="73"/>
      <c r="FLY163" s="73"/>
      <c r="FLZ163" s="73"/>
      <c r="FMA163" s="73"/>
      <c r="FMB163" s="73"/>
      <c r="FMC163" s="73"/>
      <c r="FMD163" s="73"/>
      <c r="FME163" s="73"/>
      <c r="FMF163" s="73"/>
      <c r="FMG163" s="73"/>
      <c r="FMH163" s="73"/>
      <c r="FMI163" s="73"/>
      <c r="FMJ163" s="73"/>
      <c r="FMK163" s="73"/>
      <c r="FML163" s="73"/>
      <c r="FMM163" s="73"/>
      <c r="FMN163" s="73"/>
      <c r="FMO163" s="73"/>
      <c r="FMP163" s="73"/>
      <c r="FMQ163" s="73"/>
      <c r="FMR163" s="73"/>
      <c r="FMS163" s="73"/>
      <c r="FMT163" s="73"/>
      <c r="FMU163" s="73"/>
      <c r="FMV163" s="73"/>
      <c r="FMW163" s="73"/>
      <c r="FMX163" s="73"/>
      <c r="FMY163" s="73"/>
      <c r="FMZ163" s="73"/>
      <c r="FNA163" s="73"/>
      <c r="FNB163" s="73"/>
      <c r="FNC163" s="73"/>
      <c r="FND163" s="73"/>
      <c r="FNE163" s="73"/>
      <c r="FNF163" s="73"/>
      <c r="FNG163" s="73"/>
      <c r="FNH163" s="73"/>
      <c r="FNI163" s="73"/>
      <c r="FNJ163" s="73"/>
      <c r="FNK163" s="73"/>
      <c r="FNL163" s="73"/>
      <c r="FNM163" s="73"/>
      <c r="FNN163" s="73"/>
      <c r="FNO163" s="73"/>
      <c r="FNP163" s="73"/>
      <c r="FNQ163" s="73"/>
      <c r="FNR163" s="73"/>
      <c r="FNS163" s="73"/>
      <c r="FNT163" s="73"/>
      <c r="FNU163" s="73"/>
      <c r="FNV163" s="73"/>
      <c r="FNW163" s="73"/>
      <c r="FNX163" s="73"/>
      <c r="FNY163" s="73"/>
      <c r="FNZ163" s="73"/>
      <c r="FOA163" s="73"/>
      <c r="FOB163" s="73"/>
      <c r="FOC163" s="73"/>
      <c r="FOD163" s="73"/>
      <c r="FOE163" s="73"/>
      <c r="FOF163" s="73"/>
      <c r="FOG163" s="73"/>
      <c r="FOH163" s="73"/>
      <c r="FOI163" s="73"/>
      <c r="FOJ163" s="73"/>
      <c r="FOK163" s="73"/>
      <c r="FOL163" s="73"/>
      <c r="FOM163" s="73"/>
      <c r="FON163" s="73"/>
      <c r="FOO163" s="73"/>
      <c r="FOP163" s="73"/>
      <c r="FOQ163" s="73"/>
      <c r="FOR163" s="73"/>
      <c r="FOS163" s="73"/>
      <c r="FOT163" s="73"/>
      <c r="FOU163" s="73"/>
      <c r="FOV163" s="73"/>
      <c r="FOW163" s="73"/>
      <c r="FOX163" s="73"/>
      <c r="FOY163" s="73"/>
      <c r="FOZ163" s="73"/>
      <c r="FPA163" s="73"/>
      <c r="FPB163" s="73"/>
      <c r="FPC163" s="73"/>
      <c r="FPD163" s="73"/>
      <c r="FPE163" s="73"/>
      <c r="FPF163" s="73"/>
      <c r="FPG163" s="73"/>
      <c r="FPH163" s="73"/>
      <c r="FPI163" s="73"/>
      <c r="FPJ163" s="73"/>
      <c r="FPK163" s="73"/>
      <c r="FPL163" s="73"/>
      <c r="FPM163" s="73"/>
      <c r="FPN163" s="73"/>
      <c r="FPO163" s="73"/>
      <c r="FPP163" s="73"/>
      <c r="FPQ163" s="73"/>
      <c r="FPR163" s="73"/>
      <c r="FPS163" s="73"/>
      <c r="FPT163" s="73"/>
      <c r="FPU163" s="73"/>
      <c r="FPV163" s="73"/>
      <c r="FPW163" s="73"/>
      <c r="FPX163" s="73"/>
      <c r="FPY163" s="73"/>
      <c r="FPZ163" s="73"/>
      <c r="FQA163" s="73"/>
      <c r="FQB163" s="73"/>
      <c r="FQC163" s="73"/>
      <c r="FQD163" s="73"/>
      <c r="FQE163" s="73"/>
      <c r="FQF163" s="73"/>
      <c r="FQG163" s="73"/>
      <c r="FQH163" s="73"/>
      <c r="FQI163" s="73"/>
      <c r="FQJ163" s="73"/>
      <c r="FQK163" s="73"/>
      <c r="FQL163" s="73"/>
      <c r="FQM163" s="73"/>
      <c r="FQN163" s="73"/>
      <c r="FQO163" s="73"/>
      <c r="FQP163" s="73"/>
      <c r="FQQ163" s="73"/>
      <c r="FQR163" s="73"/>
      <c r="FQS163" s="73"/>
      <c r="FQT163" s="73"/>
      <c r="FQU163" s="73"/>
      <c r="FQV163" s="73"/>
      <c r="FQW163" s="73"/>
      <c r="FQX163" s="73"/>
      <c r="FQY163" s="73"/>
      <c r="FQZ163" s="73"/>
      <c r="FRA163" s="73"/>
      <c r="FRB163" s="73"/>
      <c r="FRC163" s="73"/>
      <c r="FRD163" s="73"/>
      <c r="FRE163" s="73"/>
      <c r="FRF163" s="73"/>
      <c r="FRG163" s="73"/>
      <c r="FRH163" s="73"/>
      <c r="FRI163" s="73"/>
      <c r="FRJ163" s="73"/>
      <c r="FRK163" s="73"/>
      <c r="FRL163" s="73"/>
      <c r="FRM163" s="73"/>
      <c r="FRN163" s="73"/>
      <c r="FRO163" s="73"/>
      <c r="FRP163" s="73"/>
      <c r="FRQ163" s="73"/>
      <c r="FRR163" s="73"/>
      <c r="FRS163" s="73"/>
      <c r="FRT163" s="73"/>
      <c r="FRU163" s="73"/>
      <c r="FRV163" s="73"/>
      <c r="FRW163" s="73"/>
      <c r="FRX163" s="73"/>
      <c r="FRY163" s="73"/>
      <c r="FRZ163" s="73"/>
      <c r="FSA163" s="73"/>
      <c r="FSB163" s="73"/>
      <c r="FSC163" s="73"/>
      <c r="FSD163" s="73"/>
      <c r="FSE163" s="73"/>
      <c r="FSF163" s="73"/>
      <c r="FSG163" s="73"/>
      <c r="FSH163" s="73"/>
      <c r="FSI163" s="73"/>
      <c r="FSJ163" s="73"/>
      <c r="FSK163" s="73"/>
      <c r="FSL163" s="73"/>
      <c r="FSM163" s="73"/>
      <c r="FSN163" s="73"/>
      <c r="FSO163" s="73"/>
      <c r="FSP163" s="73"/>
      <c r="FSQ163" s="73"/>
      <c r="FSR163" s="73"/>
      <c r="FSS163" s="73"/>
      <c r="FST163" s="73"/>
      <c r="FSU163" s="73"/>
      <c r="FSV163" s="73"/>
      <c r="FSW163" s="73"/>
      <c r="FSX163" s="73"/>
      <c r="FSY163" s="73"/>
      <c r="FSZ163" s="73"/>
      <c r="FTA163" s="73"/>
      <c r="FTB163" s="73"/>
      <c r="FTC163" s="73"/>
      <c r="FTD163" s="73"/>
      <c r="FTE163" s="73"/>
      <c r="FTF163" s="73"/>
      <c r="FTG163" s="73"/>
      <c r="FTH163" s="73"/>
      <c r="FTI163" s="73"/>
      <c r="FTJ163" s="73"/>
      <c r="FTK163" s="73"/>
      <c r="FTL163" s="73"/>
      <c r="FTM163" s="73"/>
      <c r="FTN163" s="73"/>
      <c r="FTO163" s="73"/>
      <c r="FTP163" s="73"/>
      <c r="FTQ163" s="73"/>
      <c r="FTR163" s="73"/>
      <c r="FTS163" s="73"/>
      <c r="FTT163" s="73"/>
      <c r="FTU163" s="73"/>
      <c r="FTV163" s="73"/>
      <c r="FTW163" s="73"/>
      <c r="FTX163" s="73"/>
      <c r="FTY163" s="73"/>
      <c r="FTZ163" s="73"/>
      <c r="FUA163" s="73"/>
      <c r="FUB163" s="73"/>
      <c r="FUC163" s="73"/>
      <c r="FUD163" s="73"/>
      <c r="FUE163" s="73"/>
      <c r="FUF163" s="73"/>
      <c r="FUG163" s="73"/>
      <c r="FUH163" s="73"/>
      <c r="FUI163" s="73"/>
      <c r="FUJ163" s="73"/>
      <c r="FUK163" s="73"/>
      <c r="FUL163" s="73"/>
      <c r="FUM163" s="73"/>
      <c r="FUN163" s="73"/>
      <c r="FUO163" s="73"/>
      <c r="FUP163" s="73"/>
      <c r="FUQ163" s="73"/>
      <c r="FUR163" s="73"/>
      <c r="FUS163" s="73"/>
      <c r="FUT163" s="73"/>
      <c r="FUU163" s="73"/>
      <c r="FUV163" s="73"/>
      <c r="FUW163" s="73"/>
      <c r="FUX163" s="73"/>
      <c r="FUY163" s="73"/>
      <c r="FUZ163" s="73"/>
      <c r="FVA163" s="73"/>
      <c r="FVB163" s="73"/>
      <c r="FVC163" s="73"/>
      <c r="FVD163" s="73"/>
      <c r="FVE163" s="73"/>
      <c r="FVF163" s="73"/>
      <c r="FVG163" s="73"/>
      <c r="FVH163" s="73"/>
      <c r="FVI163" s="73"/>
      <c r="FVJ163" s="73"/>
      <c r="FVK163" s="73"/>
      <c r="FVL163" s="73"/>
      <c r="FVM163" s="73"/>
      <c r="FVN163" s="73"/>
      <c r="FVO163" s="73"/>
      <c r="FVP163" s="73"/>
      <c r="FVQ163" s="73"/>
      <c r="FVR163" s="73"/>
      <c r="FVS163" s="73"/>
      <c r="FVT163" s="73"/>
      <c r="FVU163" s="73"/>
      <c r="FVV163" s="73"/>
      <c r="FVW163" s="73"/>
      <c r="FVX163" s="73"/>
      <c r="FVY163" s="73"/>
      <c r="FVZ163" s="73"/>
      <c r="FWA163" s="73"/>
      <c r="FWB163" s="73"/>
      <c r="FWC163" s="73"/>
      <c r="FWD163" s="73"/>
      <c r="FWE163" s="73"/>
      <c r="FWF163" s="73"/>
      <c r="FWG163" s="73"/>
      <c r="FWH163" s="73"/>
      <c r="FWI163" s="73"/>
      <c r="FWJ163" s="73"/>
      <c r="FWK163" s="73"/>
      <c r="FWL163" s="73"/>
      <c r="FWM163" s="73"/>
      <c r="FWN163" s="73"/>
      <c r="FWO163" s="73"/>
      <c r="FWP163" s="73"/>
      <c r="FWQ163" s="73"/>
      <c r="FWR163" s="73"/>
      <c r="FWS163" s="73"/>
      <c r="FWT163" s="73"/>
      <c r="FWU163" s="73"/>
      <c r="FWV163" s="73"/>
      <c r="FWW163" s="73"/>
      <c r="FWX163" s="73"/>
      <c r="FWY163" s="73"/>
      <c r="FWZ163" s="73"/>
      <c r="FXA163" s="73"/>
      <c r="FXB163" s="73"/>
      <c r="FXC163" s="73"/>
      <c r="FXD163" s="73"/>
      <c r="FXE163" s="73"/>
      <c r="FXF163" s="73"/>
      <c r="FXG163" s="73"/>
      <c r="FXH163" s="73"/>
      <c r="FXI163" s="73"/>
      <c r="FXJ163" s="73"/>
      <c r="FXK163" s="73"/>
      <c r="FXL163" s="73"/>
      <c r="FXM163" s="73"/>
      <c r="FXN163" s="73"/>
      <c r="FXO163" s="73"/>
      <c r="FXP163" s="73"/>
      <c r="FXQ163" s="73"/>
      <c r="FXR163" s="73"/>
      <c r="FXS163" s="73"/>
      <c r="FXT163" s="73"/>
      <c r="FXU163" s="73"/>
      <c r="FXV163" s="73"/>
      <c r="FXW163" s="73"/>
      <c r="FXX163" s="73"/>
      <c r="FXY163" s="73"/>
      <c r="FXZ163" s="73"/>
      <c r="FYA163" s="73"/>
      <c r="FYB163" s="73"/>
      <c r="FYC163" s="73"/>
      <c r="FYD163" s="73"/>
      <c r="FYE163" s="73"/>
      <c r="FYF163" s="73"/>
      <c r="FYG163" s="73"/>
      <c r="FYH163" s="73"/>
      <c r="FYI163" s="73"/>
      <c r="FYJ163" s="73"/>
      <c r="FYK163" s="73"/>
      <c r="FYL163" s="73"/>
      <c r="FYM163" s="73"/>
      <c r="FYN163" s="73"/>
      <c r="FYO163" s="73"/>
      <c r="FYP163" s="73"/>
      <c r="FYQ163" s="73"/>
      <c r="FYR163" s="73"/>
      <c r="FYS163" s="73"/>
      <c r="FYT163" s="73"/>
      <c r="FYU163" s="73"/>
      <c r="FYV163" s="73"/>
      <c r="FYW163" s="73"/>
      <c r="FYX163" s="73"/>
      <c r="FYY163" s="73"/>
      <c r="FYZ163" s="73"/>
      <c r="FZA163" s="73"/>
      <c r="FZB163" s="73"/>
      <c r="FZC163" s="73"/>
      <c r="FZD163" s="73"/>
      <c r="FZE163" s="73"/>
      <c r="FZF163" s="73"/>
      <c r="FZG163" s="73"/>
      <c r="FZH163" s="73"/>
      <c r="FZI163" s="73"/>
      <c r="FZJ163" s="73"/>
      <c r="FZK163" s="73"/>
      <c r="FZL163" s="73"/>
      <c r="FZM163" s="73"/>
      <c r="FZN163" s="73"/>
      <c r="FZO163" s="73"/>
      <c r="FZP163" s="73"/>
      <c r="FZQ163" s="73"/>
      <c r="FZR163" s="73"/>
      <c r="FZS163" s="73"/>
      <c r="FZT163" s="73"/>
      <c r="FZU163" s="73"/>
      <c r="FZV163" s="73"/>
      <c r="FZW163" s="73"/>
      <c r="FZX163" s="73"/>
      <c r="FZY163" s="73"/>
      <c r="FZZ163" s="73"/>
      <c r="GAA163" s="73"/>
      <c r="GAB163" s="73"/>
      <c r="GAC163" s="73"/>
      <c r="GAD163" s="73"/>
      <c r="GAE163" s="73"/>
      <c r="GAF163" s="73"/>
      <c r="GAG163" s="73"/>
      <c r="GAH163" s="73"/>
      <c r="GAI163" s="73"/>
      <c r="GAJ163" s="73"/>
      <c r="GAK163" s="73"/>
      <c r="GAL163" s="73"/>
      <c r="GAM163" s="73"/>
      <c r="GAN163" s="73"/>
      <c r="GAO163" s="73"/>
      <c r="GAP163" s="73"/>
      <c r="GAQ163" s="73"/>
      <c r="GAR163" s="73"/>
      <c r="GAS163" s="73"/>
      <c r="GAT163" s="73"/>
      <c r="GAU163" s="73"/>
      <c r="GAV163" s="73"/>
      <c r="GAW163" s="73"/>
      <c r="GAX163" s="73"/>
      <c r="GAY163" s="73"/>
      <c r="GAZ163" s="73"/>
      <c r="GBA163" s="73"/>
      <c r="GBB163" s="73"/>
      <c r="GBC163" s="73"/>
      <c r="GBD163" s="73"/>
      <c r="GBE163" s="73"/>
      <c r="GBF163" s="73"/>
      <c r="GBG163" s="73"/>
      <c r="GBH163" s="73"/>
      <c r="GBI163" s="73"/>
      <c r="GBJ163" s="73"/>
      <c r="GBK163" s="73"/>
      <c r="GBL163" s="73"/>
      <c r="GBM163" s="73"/>
      <c r="GBN163" s="73"/>
      <c r="GBO163" s="73"/>
      <c r="GBP163" s="73"/>
      <c r="GBQ163" s="73"/>
      <c r="GBR163" s="73"/>
      <c r="GBS163" s="73"/>
      <c r="GBT163" s="73"/>
      <c r="GBU163" s="73"/>
      <c r="GBV163" s="73"/>
      <c r="GBW163" s="73"/>
      <c r="GBX163" s="73"/>
      <c r="GBY163" s="73"/>
      <c r="GBZ163" s="73"/>
      <c r="GCA163" s="73"/>
      <c r="GCB163" s="73"/>
      <c r="GCC163" s="73"/>
      <c r="GCD163" s="73"/>
      <c r="GCE163" s="73"/>
      <c r="GCF163" s="73"/>
      <c r="GCG163" s="73"/>
      <c r="GCH163" s="73"/>
      <c r="GCI163" s="73"/>
      <c r="GCJ163" s="73"/>
      <c r="GCK163" s="73"/>
      <c r="GCL163" s="73"/>
      <c r="GCM163" s="73"/>
      <c r="GCN163" s="73"/>
      <c r="GCO163" s="73"/>
      <c r="GCP163" s="73"/>
      <c r="GCQ163" s="73"/>
      <c r="GCR163" s="73"/>
      <c r="GCS163" s="73"/>
      <c r="GCT163" s="73"/>
      <c r="GCU163" s="73"/>
      <c r="GCV163" s="73"/>
      <c r="GCW163" s="73"/>
      <c r="GCX163" s="73"/>
      <c r="GCY163" s="73"/>
      <c r="GCZ163" s="73"/>
      <c r="GDA163" s="73"/>
      <c r="GDB163" s="73"/>
      <c r="GDC163" s="73"/>
      <c r="GDD163" s="73"/>
      <c r="GDE163" s="73"/>
      <c r="GDF163" s="73"/>
      <c r="GDG163" s="73"/>
      <c r="GDH163" s="73"/>
      <c r="GDI163" s="73"/>
      <c r="GDJ163" s="73"/>
      <c r="GDK163" s="73"/>
      <c r="GDL163" s="73"/>
      <c r="GDM163" s="73"/>
      <c r="GDN163" s="73"/>
      <c r="GDO163" s="73"/>
      <c r="GDP163" s="73"/>
      <c r="GDQ163" s="73"/>
      <c r="GDR163" s="73"/>
      <c r="GDS163" s="73"/>
      <c r="GDT163" s="73"/>
      <c r="GDU163" s="73"/>
      <c r="GDV163" s="73"/>
      <c r="GDW163" s="73"/>
      <c r="GDX163" s="73"/>
      <c r="GDY163" s="73"/>
      <c r="GDZ163" s="73"/>
      <c r="GEA163" s="73"/>
      <c r="GEB163" s="73"/>
      <c r="GEC163" s="73"/>
      <c r="GED163" s="73"/>
      <c r="GEE163" s="73"/>
      <c r="GEF163" s="73"/>
      <c r="GEG163" s="73"/>
      <c r="GEH163" s="73"/>
      <c r="GEI163" s="73"/>
      <c r="GEJ163" s="73"/>
      <c r="GEK163" s="73"/>
      <c r="GEL163" s="73"/>
      <c r="GEM163" s="73"/>
      <c r="GEN163" s="73"/>
      <c r="GEO163" s="73"/>
      <c r="GEP163" s="73"/>
      <c r="GEQ163" s="73"/>
      <c r="GER163" s="73"/>
      <c r="GES163" s="73"/>
      <c r="GET163" s="73"/>
      <c r="GEU163" s="73"/>
      <c r="GEV163" s="73"/>
      <c r="GEW163" s="73"/>
      <c r="GEX163" s="73"/>
      <c r="GEY163" s="73"/>
      <c r="GEZ163" s="73"/>
      <c r="GFA163" s="73"/>
      <c r="GFB163" s="73"/>
      <c r="GFC163" s="73"/>
      <c r="GFD163" s="73"/>
      <c r="GFE163" s="73"/>
      <c r="GFF163" s="73"/>
      <c r="GFG163" s="73"/>
      <c r="GFH163" s="73"/>
      <c r="GFI163" s="73"/>
      <c r="GFJ163" s="73"/>
      <c r="GFK163" s="73"/>
      <c r="GFL163" s="73"/>
      <c r="GFM163" s="73"/>
      <c r="GFN163" s="73"/>
      <c r="GFO163" s="73"/>
      <c r="GFP163" s="73"/>
      <c r="GFQ163" s="73"/>
      <c r="GFR163" s="73"/>
      <c r="GFS163" s="73"/>
      <c r="GFT163" s="73"/>
      <c r="GFU163" s="73"/>
      <c r="GFV163" s="73"/>
      <c r="GFW163" s="73"/>
      <c r="GFX163" s="73"/>
      <c r="GFY163" s="73"/>
      <c r="GFZ163" s="73"/>
      <c r="GGA163" s="73"/>
      <c r="GGB163" s="73"/>
      <c r="GGC163" s="73"/>
      <c r="GGD163" s="73"/>
      <c r="GGE163" s="73"/>
      <c r="GGF163" s="73"/>
      <c r="GGG163" s="73"/>
      <c r="GGH163" s="73"/>
      <c r="GGI163" s="73"/>
      <c r="GGJ163" s="73"/>
      <c r="GGK163" s="73"/>
      <c r="GGL163" s="73"/>
      <c r="GGM163" s="73"/>
      <c r="GGN163" s="73"/>
      <c r="GGO163" s="73"/>
      <c r="GGP163" s="73"/>
      <c r="GGQ163" s="73"/>
      <c r="GGR163" s="73"/>
      <c r="GGS163" s="73"/>
      <c r="GGT163" s="73"/>
      <c r="GGU163" s="73"/>
      <c r="GGV163" s="73"/>
      <c r="GGW163" s="73"/>
      <c r="GGX163" s="73"/>
      <c r="GGY163" s="73"/>
      <c r="GGZ163" s="73"/>
      <c r="GHA163" s="73"/>
      <c r="GHB163" s="73"/>
      <c r="GHC163" s="73"/>
      <c r="GHD163" s="73"/>
      <c r="GHE163" s="73"/>
      <c r="GHF163" s="73"/>
      <c r="GHG163" s="73"/>
      <c r="GHH163" s="73"/>
      <c r="GHI163" s="73"/>
      <c r="GHJ163" s="73"/>
      <c r="GHK163" s="73"/>
      <c r="GHL163" s="73"/>
      <c r="GHM163" s="73"/>
      <c r="GHN163" s="73"/>
      <c r="GHO163" s="73"/>
      <c r="GHP163" s="73"/>
      <c r="GHQ163" s="73"/>
      <c r="GHR163" s="73"/>
      <c r="GHS163" s="73"/>
      <c r="GHT163" s="73"/>
      <c r="GHU163" s="73"/>
      <c r="GHV163" s="73"/>
      <c r="GHW163" s="73"/>
      <c r="GHX163" s="73"/>
      <c r="GHY163" s="73"/>
      <c r="GHZ163" s="73"/>
      <c r="GIA163" s="73"/>
      <c r="GIB163" s="73"/>
      <c r="GIC163" s="73"/>
      <c r="GID163" s="73"/>
      <c r="GIE163" s="73"/>
      <c r="GIF163" s="73"/>
      <c r="GIG163" s="73"/>
      <c r="GIH163" s="73"/>
      <c r="GII163" s="73"/>
      <c r="GIJ163" s="73"/>
      <c r="GIK163" s="73"/>
      <c r="GIL163" s="73"/>
      <c r="GIM163" s="73"/>
      <c r="GIN163" s="73"/>
      <c r="GIO163" s="73"/>
      <c r="GIP163" s="73"/>
      <c r="GIQ163" s="73"/>
      <c r="GIR163" s="73"/>
      <c r="GIS163" s="73"/>
      <c r="GIT163" s="73"/>
      <c r="GIU163" s="73"/>
      <c r="GIV163" s="73"/>
      <c r="GIW163" s="73"/>
      <c r="GIX163" s="73"/>
      <c r="GIY163" s="73"/>
      <c r="GIZ163" s="73"/>
      <c r="GJA163" s="73"/>
      <c r="GJB163" s="73"/>
      <c r="GJC163" s="73"/>
      <c r="GJD163" s="73"/>
      <c r="GJE163" s="73"/>
      <c r="GJF163" s="73"/>
      <c r="GJG163" s="73"/>
      <c r="GJH163" s="73"/>
      <c r="GJI163" s="73"/>
      <c r="GJJ163" s="73"/>
      <c r="GJK163" s="73"/>
      <c r="GJL163" s="73"/>
      <c r="GJM163" s="73"/>
      <c r="GJN163" s="73"/>
      <c r="GJO163" s="73"/>
      <c r="GJP163" s="73"/>
      <c r="GJQ163" s="73"/>
      <c r="GJR163" s="73"/>
      <c r="GJS163" s="73"/>
      <c r="GJT163" s="73"/>
      <c r="GJU163" s="73"/>
      <c r="GJV163" s="73"/>
      <c r="GJW163" s="73"/>
      <c r="GJX163" s="73"/>
      <c r="GJY163" s="73"/>
      <c r="GJZ163" s="73"/>
      <c r="GKA163" s="73"/>
      <c r="GKB163" s="73"/>
      <c r="GKC163" s="73"/>
      <c r="GKD163" s="73"/>
      <c r="GKE163" s="73"/>
      <c r="GKF163" s="73"/>
      <c r="GKG163" s="73"/>
      <c r="GKH163" s="73"/>
      <c r="GKI163" s="73"/>
      <c r="GKJ163" s="73"/>
      <c r="GKK163" s="73"/>
      <c r="GKL163" s="73"/>
      <c r="GKM163" s="73"/>
      <c r="GKN163" s="73"/>
      <c r="GKO163" s="73"/>
      <c r="GKP163" s="73"/>
      <c r="GKQ163" s="73"/>
      <c r="GKR163" s="73"/>
      <c r="GKS163" s="73"/>
      <c r="GKT163" s="73"/>
      <c r="GKU163" s="73"/>
      <c r="GKV163" s="73"/>
      <c r="GKW163" s="73"/>
      <c r="GKX163" s="73"/>
      <c r="GKY163" s="73"/>
      <c r="GKZ163" s="73"/>
      <c r="GLA163" s="73"/>
      <c r="GLB163" s="73"/>
      <c r="GLC163" s="73"/>
      <c r="GLD163" s="73"/>
      <c r="GLE163" s="73"/>
      <c r="GLF163" s="73"/>
      <c r="GLG163" s="73"/>
      <c r="GLH163" s="73"/>
      <c r="GLI163" s="73"/>
      <c r="GLJ163" s="73"/>
      <c r="GLK163" s="73"/>
      <c r="GLL163" s="73"/>
      <c r="GLM163" s="73"/>
      <c r="GLN163" s="73"/>
      <c r="GLO163" s="73"/>
      <c r="GLP163" s="73"/>
      <c r="GLQ163" s="73"/>
      <c r="GLR163" s="73"/>
      <c r="GLS163" s="73"/>
      <c r="GLT163" s="73"/>
      <c r="GLU163" s="73"/>
      <c r="GLV163" s="73"/>
      <c r="GLW163" s="73"/>
      <c r="GLX163" s="73"/>
      <c r="GLY163" s="73"/>
      <c r="GLZ163" s="73"/>
      <c r="GMA163" s="73"/>
      <c r="GMB163" s="73"/>
      <c r="GMC163" s="73"/>
      <c r="GMD163" s="73"/>
      <c r="GME163" s="73"/>
      <c r="GMF163" s="73"/>
      <c r="GMG163" s="73"/>
      <c r="GMH163" s="73"/>
      <c r="GMI163" s="73"/>
      <c r="GMJ163" s="73"/>
      <c r="GMK163" s="73"/>
      <c r="GML163" s="73"/>
      <c r="GMM163" s="73"/>
      <c r="GMN163" s="73"/>
      <c r="GMO163" s="73"/>
      <c r="GMP163" s="73"/>
      <c r="GMQ163" s="73"/>
      <c r="GMR163" s="73"/>
      <c r="GMS163" s="73"/>
      <c r="GMT163" s="73"/>
      <c r="GMU163" s="73"/>
      <c r="GMV163" s="73"/>
      <c r="GMW163" s="73"/>
      <c r="GMX163" s="73"/>
      <c r="GMY163" s="73"/>
      <c r="GMZ163" s="73"/>
      <c r="GNA163" s="73"/>
      <c r="GNB163" s="73"/>
      <c r="GNC163" s="73"/>
      <c r="GND163" s="73"/>
      <c r="GNE163" s="73"/>
      <c r="GNF163" s="73"/>
      <c r="GNG163" s="73"/>
      <c r="GNH163" s="73"/>
      <c r="GNI163" s="73"/>
      <c r="GNJ163" s="73"/>
      <c r="GNK163" s="73"/>
      <c r="GNL163" s="73"/>
      <c r="GNM163" s="73"/>
      <c r="GNN163" s="73"/>
      <c r="GNO163" s="73"/>
      <c r="GNP163" s="73"/>
      <c r="GNQ163" s="73"/>
      <c r="GNR163" s="73"/>
      <c r="GNS163" s="73"/>
      <c r="GNT163" s="73"/>
      <c r="GNU163" s="73"/>
      <c r="GNV163" s="73"/>
      <c r="GNW163" s="73"/>
      <c r="GNX163" s="73"/>
      <c r="GNY163" s="73"/>
      <c r="GNZ163" s="73"/>
      <c r="GOA163" s="73"/>
      <c r="GOB163" s="73"/>
      <c r="GOC163" s="73"/>
      <c r="GOD163" s="73"/>
      <c r="GOE163" s="73"/>
      <c r="GOF163" s="73"/>
      <c r="GOG163" s="73"/>
      <c r="GOH163" s="73"/>
      <c r="GOI163" s="73"/>
      <c r="GOJ163" s="73"/>
      <c r="GOK163" s="73"/>
      <c r="GOL163" s="73"/>
      <c r="GOM163" s="73"/>
      <c r="GON163" s="73"/>
      <c r="GOO163" s="73"/>
      <c r="GOP163" s="73"/>
      <c r="GOQ163" s="73"/>
      <c r="GOR163" s="73"/>
      <c r="GOS163" s="73"/>
      <c r="GOT163" s="73"/>
      <c r="GOU163" s="73"/>
      <c r="GOV163" s="73"/>
      <c r="GOW163" s="73"/>
      <c r="GOX163" s="73"/>
      <c r="GOY163" s="73"/>
      <c r="GOZ163" s="73"/>
      <c r="GPA163" s="73"/>
      <c r="GPB163" s="73"/>
      <c r="GPC163" s="73"/>
      <c r="GPD163" s="73"/>
      <c r="GPE163" s="73"/>
      <c r="GPF163" s="73"/>
      <c r="GPG163" s="73"/>
      <c r="GPH163" s="73"/>
      <c r="GPI163" s="73"/>
      <c r="GPJ163" s="73"/>
      <c r="GPK163" s="73"/>
      <c r="GPL163" s="73"/>
      <c r="GPM163" s="73"/>
      <c r="GPN163" s="73"/>
      <c r="GPO163" s="73"/>
      <c r="GPP163" s="73"/>
      <c r="GPQ163" s="73"/>
      <c r="GPR163" s="73"/>
      <c r="GPS163" s="73"/>
      <c r="GPT163" s="73"/>
      <c r="GPU163" s="73"/>
      <c r="GPV163" s="73"/>
      <c r="GPW163" s="73"/>
      <c r="GPX163" s="73"/>
      <c r="GPY163" s="73"/>
      <c r="GPZ163" s="73"/>
      <c r="GQA163" s="73"/>
      <c r="GQB163" s="73"/>
      <c r="GQC163" s="73"/>
      <c r="GQD163" s="73"/>
      <c r="GQE163" s="73"/>
      <c r="GQF163" s="73"/>
      <c r="GQG163" s="73"/>
      <c r="GQH163" s="73"/>
      <c r="GQI163" s="73"/>
      <c r="GQJ163" s="73"/>
      <c r="GQK163" s="73"/>
      <c r="GQL163" s="73"/>
      <c r="GQM163" s="73"/>
      <c r="GQN163" s="73"/>
      <c r="GQO163" s="73"/>
      <c r="GQP163" s="73"/>
      <c r="GQQ163" s="73"/>
      <c r="GQR163" s="73"/>
      <c r="GQS163" s="73"/>
      <c r="GQT163" s="73"/>
      <c r="GQU163" s="73"/>
      <c r="GQV163" s="73"/>
      <c r="GQW163" s="73"/>
      <c r="GQX163" s="73"/>
      <c r="GQY163" s="73"/>
      <c r="GQZ163" s="73"/>
      <c r="GRA163" s="73"/>
      <c r="GRB163" s="73"/>
      <c r="GRC163" s="73"/>
      <c r="GRD163" s="73"/>
      <c r="GRE163" s="73"/>
      <c r="GRF163" s="73"/>
      <c r="GRG163" s="73"/>
      <c r="GRH163" s="73"/>
      <c r="GRI163" s="73"/>
      <c r="GRJ163" s="73"/>
      <c r="GRK163" s="73"/>
      <c r="GRL163" s="73"/>
      <c r="GRM163" s="73"/>
      <c r="GRN163" s="73"/>
      <c r="GRO163" s="73"/>
      <c r="GRP163" s="73"/>
      <c r="GRQ163" s="73"/>
      <c r="GRR163" s="73"/>
      <c r="GRS163" s="73"/>
      <c r="GRT163" s="73"/>
      <c r="GRU163" s="73"/>
      <c r="GRV163" s="73"/>
      <c r="GRW163" s="73"/>
      <c r="GRX163" s="73"/>
      <c r="GRY163" s="73"/>
      <c r="GRZ163" s="73"/>
      <c r="GSA163" s="73"/>
      <c r="GSB163" s="73"/>
      <c r="GSC163" s="73"/>
      <c r="GSD163" s="73"/>
      <c r="GSE163" s="73"/>
      <c r="GSF163" s="73"/>
      <c r="GSG163" s="73"/>
      <c r="GSH163" s="73"/>
      <c r="GSI163" s="73"/>
      <c r="GSJ163" s="73"/>
      <c r="GSK163" s="73"/>
      <c r="GSL163" s="73"/>
      <c r="GSM163" s="73"/>
      <c r="GSN163" s="73"/>
      <c r="GSO163" s="73"/>
      <c r="GSP163" s="73"/>
      <c r="GSQ163" s="73"/>
      <c r="GSR163" s="73"/>
      <c r="GSS163" s="73"/>
      <c r="GST163" s="73"/>
      <c r="GSU163" s="73"/>
      <c r="GSV163" s="73"/>
      <c r="GSW163" s="73"/>
      <c r="GSX163" s="73"/>
      <c r="GSY163" s="73"/>
      <c r="GSZ163" s="73"/>
      <c r="GTA163" s="73"/>
      <c r="GTB163" s="73"/>
      <c r="GTC163" s="73"/>
      <c r="GTD163" s="73"/>
      <c r="GTE163" s="73"/>
      <c r="GTF163" s="73"/>
      <c r="GTG163" s="73"/>
      <c r="GTH163" s="73"/>
      <c r="GTI163" s="73"/>
      <c r="GTJ163" s="73"/>
      <c r="GTK163" s="73"/>
      <c r="GTL163" s="73"/>
      <c r="GTM163" s="73"/>
      <c r="GTN163" s="73"/>
      <c r="GTO163" s="73"/>
      <c r="GTP163" s="73"/>
      <c r="GTQ163" s="73"/>
      <c r="GTR163" s="73"/>
      <c r="GTS163" s="73"/>
      <c r="GTT163" s="73"/>
      <c r="GTU163" s="73"/>
      <c r="GTV163" s="73"/>
      <c r="GTW163" s="73"/>
      <c r="GTX163" s="73"/>
      <c r="GTY163" s="73"/>
      <c r="GTZ163" s="73"/>
      <c r="GUA163" s="73"/>
      <c r="GUB163" s="73"/>
      <c r="GUC163" s="73"/>
      <c r="GUD163" s="73"/>
      <c r="GUE163" s="73"/>
      <c r="GUF163" s="73"/>
      <c r="GUG163" s="73"/>
      <c r="GUH163" s="73"/>
      <c r="GUI163" s="73"/>
      <c r="GUJ163" s="73"/>
      <c r="GUK163" s="73"/>
      <c r="GUL163" s="73"/>
      <c r="GUM163" s="73"/>
      <c r="GUN163" s="73"/>
      <c r="GUO163" s="73"/>
      <c r="GUP163" s="73"/>
      <c r="GUQ163" s="73"/>
      <c r="GUR163" s="73"/>
      <c r="GUS163" s="73"/>
      <c r="GUT163" s="73"/>
      <c r="GUU163" s="73"/>
      <c r="GUV163" s="73"/>
      <c r="GUW163" s="73"/>
      <c r="GUX163" s="73"/>
      <c r="GUY163" s="73"/>
      <c r="GUZ163" s="73"/>
      <c r="GVA163" s="73"/>
      <c r="GVB163" s="73"/>
      <c r="GVC163" s="73"/>
      <c r="GVD163" s="73"/>
      <c r="GVE163" s="73"/>
      <c r="GVF163" s="73"/>
      <c r="GVG163" s="73"/>
      <c r="GVH163" s="73"/>
      <c r="GVI163" s="73"/>
      <c r="GVJ163" s="73"/>
      <c r="GVK163" s="73"/>
      <c r="GVL163" s="73"/>
      <c r="GVM163" s="73"/>
      <c r="GVN163" s="73"/>
      <c r="GVO163" s="73"/>
      <c r="GVP163" s="73"/>
      <c r="GVQ163" s="73"/>
      <c r="GVR163" s="73"/>
      <c r="GVS163" s="73"/>
      <c r="GVT163" s="73"/>
      <c r="GVU163" s="73"/>
      <c r="GVV163" s="73"/>
      <c r="GVW163" s="73"/>
      <c r="GVX163" s="73"/>
      <c r="GVY163" s="73"/>
      <c r="GVZ163" s="73"/>
      <c r="GWA163" s="73"/>
      <c r="GWB163" s="73"/>
      <c r="GWC163" s="73"/>
      <c r="GWD163" s="73"/>
      <c r="GWE163" s="73"/>
      <c r="GWF163" s="73"/>
      <c r="GWG163" s="73"/>
      <c r="GWH163" s="73"/>
      <c r="GWI163" s="73"/>
      <c r="GWJ163" s="73"/>
      <c r="GWK163" s="73"/>
      <c r="GWL163" s="73"/>
      <c r="GWM163" s="73"/>
      <c r="GWN163" s="73"/>
      <c r="GWO163" s="73"/>
      <c r="GWP163" s="73"/>
      <c r="GWQ163" s="73"/>
      <c r="GWR163" s="73"/>
      <c r="GWS163" s="73"/>
      <c r="GWT163" s="73"/>
      <c r="GWU163" s="73"/>
      <c r="GWV163" s="73"/>
      <c r="GWW163" s="73"/>
      <c r="GWX163" s="73"/>
      <c r="GWY163" s="73"/>
      <c r="GWZ163" s="73"/>
      <c r="GXA163" s="73"/>
      <c r="GXB163" s="73"/>
      <c r="GXC163" s="73"/>
      <c r="GXD163" s="73"/>
      <c r="GXE163" s="73"/>
      <c r="GXF163" s="73"/>
      <c r="GXG163" s="73"/>
      <c r="GXH163" s="73"/>
      <c r="GXI163" s="73"/>
      <c r="GXJ163" s="73"/>
      <c r="GXK163" s="73"/>
      <c r="GXL163" s="73"/>
      <c r="GXM163" s="73"/>
      <c r="GXN163" s="73"/>
      <c r="GXO163" s="73"/>
      <c r="GXP163" s="73"/>
      <c r="GXQ163" s="73"/>
      <c r="GXR163" s="73"/>
      <c r="GXS163" s="73"/>
      <c r="GXT163" s="73"/>
      <c r="GXU163" s="73"/>
      <c r="GXV163" s="73"/>
      <c r="GXW163" s="73"/>
      <c r="GXX163" s="73"/>
      <c r="GXY163" s="73"/>
      <c r="GXZ163" s="73"/>
      <c r="GYA163" s="73"/>
      <c r="GYB163" s="73"/>
      <c r="GYC163" s="73"/>
      <c r="GYD163" s="73"/>
      <c r="GYE163" s="73"/>
      <c r="GYF163" s="73"/>
      <c r="GYG163" s="73"/>
      <c r="GYH163" s="73"/>
      <c r="GYI163" s="73"/>
      <c r="GYJ163" s="73"/>
      <c r="GYK163" s="73"/>
      <c r="GYL163" s="73"/>
      <c r="GYM163" s="73"/>
      <c r="GYN163" s="73"/>
      <c r="GYO163" s="73"/>
      <c r="GYP163" s="73"/>
      <c r="GYQ163" s="73"/>
      <c r="GYR163" s="73"/>
      <c r="GYS163" s="73"/>
      <c r="GYT163" s="73"/>
      <c r="GYU163" s="73"/>
      <c r="GYV163" s="73"/>
      <c r="GYW163" s="73"/>
      <c r="GYX163" s="73"/>
      <c r="GYY163" s="73"/>
      <c r="GYZ163" s="73"/>
      <c r="GZA163" s="73"/>
      <c r="GZB163" s="73"/>
      <c r="GZC163" s="73"/>
      <c r="GZD163" s="73"/>
      <c r="GZE163" s="73"/>
      <c r="GZF163" s="73"/>
      <c r="GZG163" s="73"/>
      <c r="GZH163" s="73"/>
      <c r="GZI163" s="73"/>
      <c r="GZJ163" s="73"/>
      <c r="GZK163" s="73"/>
      <c r="GZL163" s="73"/>
      <c r="GZM163" s="73"/>
      <c r="GZN163" s="73"/>
      <c r="GZO163" s="73"/>
      <c r="GZP163" s="73"/>
      <c r="GZQ163" s="73"/>
      <c r="GZR163" s="73"/>
      <c r="GZS163" s="73"/>
      <c r="GZT163" s="73"/>
      <c r="GZU163" s="73"/>
      <c r="GZV163" s="73"/>
      <c r="GZW163" s="73"/>
      <c r="GZX163" s="73"/>
      <c r="GZY163" s="73"/>
      <c r="GZZ163" s="73"/>
      <c r="HAA163" s="73"/>
      <c r="HAB163" s="73"/>
      <c r="HAC163" s="73"/>
      <c r="HAD163" s="73"/>
      <c r="HAE163" s="73"/>
      <c r="HAF163" s="73"/>
      <c r="HAG163" s="73"/>
      <c r="HAH163" s="73"/>
      <c r="HAI163" s="73"/>
      <c r="HAJ163" s="73"/>
      <c r="HAK163" s="73"/>
      <c r="HAL163" s="73"/>
      <c r="HAM163" s="73"/>
      <c r="HAN163" s="73"/>
      <c r="HAO163" s="73"/>
      <c r="HAP163" s="73"/>
      <c r="HAQ163" s="73"/>
      <c r="HAR163" s="73"/>
      <c r="HAS163" s="73"/>
      <c r="HAT163" s="73"/>
      <c r="HAU163" s="73"/>
      <c r="HAV163" s="73"/>
      <c r="HAW163" s="73"/>
      <c r="HAX163" s="73"/>
      <c r="HAY163" s="73"/>
      <c r="HAZ163" s="73"/>
      <c r="HBA163" s="73"/>
      <c r="HBB163" s="73"/>
      <c r="HBC163" s="73"/>
      <c r="HBD163" s="73"/>
      <c r="HBE163" s="73"/>
      <c r="HBF163" s="73"/>
      <c r="HBG163" s="73"/>
      <c r="HBH163" s="73"/>
      <c r="HBI163" s="73"/>
      <c r="HBJ163" s="73"/>
      <c r="HBK163" s="73"/>
      <c r="HBL163" s="73"/>
      <c r="HBM163" s="73"/>
      <c r="HBN163" s="73"/>
      <c r="HBO163" s="73"/>
      <c r="HBP163" s="73"/>
      <c r="HBQ163" s="73"/>
      <c r="HBR163" s="73"/>
      <c r="HBS163" s="73"/>
      <c r="HBT163" s="73"/>
      <c r="HBU163" s="73"/>
      <c r="HBV163" s="73"/>
      <c r="HBW163" s="73"/>
      <c r="HBX163" s="73"/>
      <c r="HBY163" s="73"/>
      <c r="HBZ163" s="73"/>
      <c r="HCA163" s="73"/>
      <c r="HCB163" s="73"/>
      <c r="HCC163" s="73"/>
      <c r="HCD163" s="73"/>
      <c r="HCE163" s="73"/>
      <c r="HCF163" s="73"/>
      <c r="HCG163" s="73"/>
      <c r="HCH163" s="73"/>
      <c r="HCI163" s="73"/>
      <c r="HCJ163" s="73"/>
      <c r="HCK163" s="73"/>
      <c r="HCL163" s="73"/>
      <c r="HCM163" s="73"/>
      <c r="HCN163" s="73"/>
      <c r="HCO163" s="73"/>
      <c r="HCP163" s="73"/>
      <c r="HCQ163" s="73"/>
      <c r="HCR163" s="73"/>
      <c r="HCS163" s="73"/>
      <c r="HCT163" s="73"/>
      <c r="HCU163" s="73"/>
      <c r="HCV163" s="73"/>
      <c r="HCW163" s="73"/>
      <c r="HCX163" s="73"/>
      <c r="HCY163" s="73"/>
      <c r="HCZ163" s="73"/>
      <c r="HDA163" s="73"/>
      <c r="HDB163" s="73"/>
      <c r="HDC163" s="73"/>
      <c r="HDD163" s="73"/>
      <c r="HDE163" s="73"/>
      <c r="HDF163" s="73"/>
      <c r="HDG163" s="73"/>
      <c r="HDH163" s="73"/>
      <c r="HDI163" s="73"/>
      <c r="HDJ163" s="73"/>
      <c r="HDK163" s="73"/>
      <c r="HDL163" s="73"/>
      <c r="HDM163" s="73"/>
      <c r="HDN163" s="73"/>
      <c r="HDO163" s="73"/>
      <c r="HDP163" s="73"/>
      <c r="HDQ163" s="73"/>
      <c r="HDR163" s="73"/>
      <c r="HDS163" s="73"/>
      <c r="HDT163" s="73"/>
      <c r="HDU163" s="73"/>
      <c r="HDV163" s="73"/>
      <c r="HDW163" s="73"/>
      <c r="HDX163" s="73"/>
      <c r="HDY163" s="73"/>
      <c r="HDZ163" s="73"/>
      <c r="HEA163" s="73"/>
      <c r="HEB163" s="73"/>
      <c r="HEC163" s="73"/>
      <c r="HED163" s="73"/>
      <c r="HEE163" s="73"/>
      <c r="HEF163" s="73"/>
      <c r="HEG163" s="73"/>
      <c r="HEH163" s="73"/>
      <c r="HEI163" s="73"/>
      <c r="HEJ163" s="73"/>
      <c r="HEK163" s="73"/>
      <c r="HEL163" s="73"/>
      <c r="HEM163" s="73"/>
      <c r="HEN163" s="73"/>
      <c r="HEO163" s="73"/>
      <c r="HEP163" s="73"/>
      <c r="HEQ163" s="73"/>
      <c r="HER163" s="73"/>
      <c r="HES163" s="73"/>
      <c r="HET163" s="73"/>
      <c r="HEU163" s="73"/>
      <c r="HEV163" s="73"/>
      <c r="HEW163" s="73"/>
      <c r="HEX163" s="73"/>
      <c r="HEY163" s="73"/>
      <c r="HEZ163" s="73"/>
      <c r="HFA163" s="73"/>
      <c r="HFB163" s="73"/>
      <c r="HFC163" s="73"/>
      <c r="HFD163" s="73"/>
      <c r="HFE163" s="73"/>
      <c r="HFF163" s="73"/>
      <c r="HFG163" s="73"/>
      <c r="HFH163" s="73"/>
      <c r="HFI163" s="73"/>
      <c r="HFJ163" s="73"/>
      <c r="HFK163" s="73"/>
      <c r="HFL163" s="73"/>
      <c r="HFM163" s="73"/>
      <c r="HFN163" s="73"/>
      <c r="HFO163" s="73"/>
      <c r="HFP163" s="73"/>
      <c r="HFQ163" s="73"/>
      <c r="HFR163" s="73"/>
      <c r="HFS163" s="73"/>
      <c r="HFT163" s="73"/>
      <c r="HFU163" s="73"/>
      <c r="HFV163" s="73"/>
      <c r="HFW163" s="73"/>
      <c r="HFX163" s="73"/>
      <c r="HFY163" s="73"/>
      <c r="HFZ163" s="73"/>
      <c r="HGA163" s="73"/>
      <c r="HGB163" s="73"/>
      <c r="HGC163" s="73"/>
      <c r="HGD163" s="73"/>
      <c r="HGE163" s="73"/>
      <c r="HGF163" s="73"/>
      <c r="HGG163" s="73"/>
      <c r="HGH163" s="73"/>
      <c r="HGI163" s="73"/>
      <c r="HGJ163" s="73"/>
      <c r="HGK163" s="73"/>
      <c r="HGL163" s="73"/>
      <c r="HGM163" s="73"/>
      <c r="HGN163" s="73"/>
      <c r="HGO163" s="73"/>
      <c r="HGP163" s="73"/>
      <c r="HGQ163" s="73"/>
      <c r="HGR163" s="73"/>
      <c r="HGS163" s="73"/>
      <c r="HGT163" s="73"/>
      <c r="HGU163" s="73"/>
      <c r="HGV163" s="73"/>
      <c r="HGW163" s="73"/>
      <c r="HGX163" s="73"/>
      <c r="HGY163" s="73"/>
      <c r="HGZ163" s="73"/>
      <c r="HHA163" s="73"/>
      <c r="HHB163" s="73"/>
      <c r="HHC163" s="73"/>
      <c r="HHD163" s="73"/>
      <c r="HHE163" s="73"/>
      <c r="HHF163" s="73"/>
      <c r="HHG163" s="73"/>
      <c r="HHH163" s="73"/>
      <c r="HHI163" s="73"/>
      <c r="HHJ163" s="73"/>
      <c r="HHK163" s="73"/>
      <c r="HHL163" s="73"/>
      <c r="HHM163" s="73"/>
      <c r="HHN163" s="73"/>
      <c r="HHO163" s="73"/>
      <c r="HHP163" s="73"/>
      <c r="HHQ163" s="73"/>
      <c r="HHR163" s="73"/>
      <c r="HHS163" s="73"/>
      <c r="HHT163" s="73"/>
      <c r="HHU163" s="73"/>
      <c r="HHV163" s="73"/>
      <c r="HHW163" s="73"/>
      <c r="HHX163" s="73"/>
      <c r="HHY163" s="73"/>
      <c r="HHZ163" s="73"/>
      <c r="HIA163" s="73"/>
      <c r="HIB163" s="73"/>
      <c r="HIC163" s="73"/>
      <c r="HID163" s="73"/>
      <c r="HIE163" s="73"/>
      <c r="HIF163" s="73"/>
      <c r="HIG163" s="73"/>
      <c r="HIH163" s="73"/>
      <c r="HII163" s="73"/>
      <c r="HIJ163" s="73"/>
      <c r="HIK163" s="73"/>
      <c r="HIL163" s="73"/>
      <c r="HIM163" s="73"/>
      <c r="HIN163" s="73"/>
      <c r="HIO163" s="73"/>
      <c r="HIP163" s="73"/>
      <c r="HIQ163" s="73"/>
      <c r="HIR163" s="73"/>
      <c r="HIS163" s="73"/>
      <c r="HIT163" s="73"/>
      <c r="HIU163" s="73"/>
      <c r="HIV163" s="73"/>
      <c r="HIW163" s="73"/>
      <c r="HIX163" s="73"/>
      <c r="HIY163" s="73"/>
      <c r="HIZ163" s="73"/>
      <c r="HJA163" s="73"/>
      <c r="HJB163" s="73"/>
      <c r="HJC163" s="73"/>
      <c r="HJD163" s="73"/>
      <c r="HJE163" s="73"/>
      <c r="HJF163" s="73"/>
      <c r="HJG163" s="73"/>
      <c r="HJH163" s="73"/>
      <c r="HJI163" s="73"/>
      <c r="HJJ163" s="73"/>
      <c r="HJK163" s="73"/>
      <c r="HJL163" s="73"/>
      <c r="HJM163" s="73"/>
      <c r="HJN163" s="73"/>
      <c r="HJO163" s="73"/>
      <c r="HJP163" s="73"/>
      <c r="HJQ163" s="73"/>
      <c r="HJR163" s="73"/>
      <c r="HJS163" s="73"/>
      <c r="HJT163" s="73"/>
      <c r="HJU163" s="73"/>
      <c r="HJV163" s="73"/>
      <c r="HJW163" s="73"/>
      <c r="HJX163" s="73"/>
      <c r="HJY163" s="73"/>
      <c r="HJZ163" s="73"/>
      <c r="HKA163" s="73"/>
      <c r="HKB163" s="73"/>
      <c r="HKC163" s="73"/>
      <c r="HKD163" s="73"/>
      <c r="HKE163" s="73"/>
      <c r="HKF163" s="73"/>
      <c r="HKG163" s="73"/>
      <c r="HKH163" s="73"/>
      <c r="HKI163" s="73"/>
      <c r="HKJ163" s="73"/>
      <c r="HKK163" s="73"/>
      <c r="HKL163" s="73"/>
      <c r="HKM163" s="73"/>
      <c r="HKN163" s="73"/>
      <c r="HKO163" s="73"/>
      <c r="HKP163" s="73"/>
      <c r="HKQ163" s="73"/>
      <c r="HKR163" s="73"/>
      <c r="HKS163" s="73"/>
      <c r="HKT163" s="73"/>
      <c r="HKU163" s="73"/>
      <c r="HKV163" s="73"/>
      <c r="HKW163" s="73"/>
      <c r="HKX163" s="73"/>
      <c r="HKY163" s="73"/>
      <c r="HKZ163" s="73"/>
      <c r="HLA163" s="73"/>
      <c r="HLB163" s="73"/>
      <c r="HLC163" s="73"/>
      <c r="HLD163" s="73"/>
      <c r="HLE163" s="73"/>
      <c r="HLF163" s="73"/>
      <c r="HLG163" s="73"/>
      <c r="HLH163" s="73"/>
      <c r="HLI163" s="73"/>
      <c r="HLJ163" s="73"/>
      <c r="HLK163" s="73"/>
      <c r="HLL163" s="73"/>
      <c r="HLM163" s="73"/>
      <c r="HLN163" s="73"/>
      <c r="HLO163" s="73"/>
      <c r="HLP163" s="73"/>
      <c r="HLQ163" s="73"/>
      <c r="HLR163" s="73"/>
      <c r="HLS163" s="73"/>
      <c r="HLT163" s="73"/>
      <c r="HLU163" s="73"/>
      <c r="HLV163" s="73"/>
      <c r="HLW163" s="73"/>
      <c r="HLX163" s="73"/>
      <c r="HLY163" s="73"/>
      <c r="HLZ163" s="73"/>
      <c r="HMA163" s="73"/>
      <c r="HMB163" s="73"/>
      <c r="HMC163" s="73"/>
      <c r="HMD163" s="73"/>
      <c r="HME163" s="73"/>
      <c r="HMF163" s="73"/>
      <c r="HMG163" s="73"/>
      <c r="HMH163" s="73"/>
      <c r="HMI163" s="73"/>
      <c r="HMJ163" s="73"/>
      <c r="HMK163" s="73"/>
      <c r="HML163" s="73"/>
      <c r="HMM163" s="73"/>
      <c r="HMN163" s="73"/>
      <c r="HMO163" s="73"/>
      <c r="HMP163" s="73"/>
      <c r="HMQ163" s="73"/>
      <c r="HMR163" s="73"/>
      <c r="HMS163" s="73"/>
      <c r="HMT163" s="73"/>
      <c r="HMU163" s="73"/>
      <c r="HMV163" s="73"/>
      <c r="HMW163" s="73"/>
      <c r="HMX163" s="73"/>
      <c r="HMY163" s="73"/>
      <c r="HMZ163" s="73"/>
      <c r="HNA163" s="73"/>
      <c r="HNB163" s="73"/>
      <c r="HNC163" s="73"/>
      <c r="HND163" s="73"/>
      <c r="HNE163" s="73"/>
      <c r="HNF163" s="73"/>
      <c r="HNG163" s="73"/>
      <c r="HNH163" s="73"/>
      <c r="HNI163" s="73"/>
      <c r="HNJ163" s="73"/>
      <c r="HNK163" s="73"/>
      <c r="HNL163" s="73"/>
      <c r="HNM163" s="73"/>
      <c r="HNN163" s="73"/>
      <c r="HNO163" s="73"/>
      <c r="HNP163" s="73"/>
      <c r="HNQ163" s="73"/>
      <c r="HNR163" s="73"/>
      <c r="HNS163" s="73"/>
      <c r="HNT163" s="73"/>
      <c r="HNU163" s="73"/>
      <c r="HNV163" s="73"/>
      <c r="HNW163" s="73"/>
      <c r="HNX163" s="73"/>
      <c r="HNY163" s="73"/>
      <c r="HNZ163" s="73"/>
      <c r="HOA163" s="73"/>
      <c r="HOB163" s="73"/>
      <c r="HOC163" s="73"/>
      <c r="HOD163" s="73"/>
      <c r="HOE163" s="73"/>
      <c r="HOF163" s="73"/>
      <c r="HOG163" s="73"/>
      <c r="HOH163" s="73"/>
      <c r="HOI163" s="73"/>
      <c r="HOJ163" s="73"/>
      <c r="HOK163" s="73"/>
      <c r="HOL163" s="73"/>
      <c r="HOM163" s="73"/>
      <c r="HON163" s="73"/>
      <c r="HOO163" s="73"/>
      <c r="HOP163" s="73"/>
      <c r="HOQ163" s="73"/>
      <c r="HOR163" s="73"/>
      <c r="HOS163" s="73"/>
      <c r="HOT163" s="73"/>
      <c r="HOU163" s="73"/>
      <c r="HOV163" s="73"/>
      <c r="HOW163" s="73"/>
      <c r="HOX163" s="73"/>
      <c r="HOY163" s="73"/>
      <c r="HOZ163" s="73"/>
      <c r="HPA163" s="73"/>
      <c r="HPB163" s="73"/>
      <c r="HPC163" s="73"/>
      <c r="HPD163" s="73"/>
      <c r="HPE163" s="73"/>
      <c r="HPF163" s="73"/>
      <c r="HPG163" s="73"/>
      <c r="HPH163" s="73"/>
      <c r="HPI163" s="73"/>
      <c r="HPJ163" s="73"/>
      <c r="HPK163" s="73"/>
      <c r="HPL163" s="73"/>
      <c r="HPM163" s="73"/>
      <c r="HPN163" s="73"/>
      <c r="HPO163" s="73"/>
      <c r="HPP163" s="73"/>
      <c r="HPQ163" s="73"/>
      <c r="HPR163" s="73"/>
      <c r="HPS163" s="73"/>
      <c r="HPT163" s="73"/>
      <c r="HPU163" s="73"/>
      <c r="HPV163" s="73"/>
      <c r="HPW163" s="73"/>
      <c r="HPX163" s="73"/>
      <c r="HPY163" s="73"/>
      <c r="HPZ163" s="73"/>
      <c r="HQA163" s="73"/>
      <c r="HQB163" s="73"/>
      <c r="HQC163" s="73"/>
      <c r="HQD163" s="73"/>
      <c r="HQE163" s="73"/>
      <c r="HQF163" s="73"/>
      <c r="HQG163" s="73"/>
      <c r="HQH163" s="73"/>
      <c r="HQI163" s="73"/>
      <c r="HQJ163" s="73"/>
      <c r="HQK163" s="73"/>
      <c r="HQL163" s="73"/>
      <c r="HQM163" s="73"/>
      <c r="HQN163" s="73"/>
      <c r="HQO163" s="73"/>
      <c r="HQP163" s="73"/>
      <c r="HQQ163" s="73"/>
      <c r="HQR163" s="73"/>
      <c r="HQS163" s="73"/>
      <c r="HQT163" s="73"/>
      <c r="HQU163" s="73"/>
      <c r="HQV163" s="73"/>
      <c r="HQW163" s="73"/>
      <c r="HQX163" s="73"/>
      <c r="HQY163" s="73"/>
      <c r="HQZ163" s="73"/>
      <c r="HRA163" s="73"/>
      <c r="HRB163" s="73"/>
      <c r="HRC163" s="73"/>
      <c r="HRD163" s="73"/>
      <c r="HRE163" s="73"/>
      <c r="HRF163" s="73"/>
      <c r="HRG163" s="73"/>
      <c r="HRH163" s="73"/>
      <c r="HRI163" s="73"/>
      <c r="HRJ163" s="73"/>
      <c r="HRK163" s="73"/>
      <c r="HRL163" s="73"/>
      <c r="HRM163" s="73"/>
      <c r="HRN163" s="73"/>
      <c r="HRO163" s="73"/>
      <c r="HRP163" s="73"/>
      <c r="HRQ163" s="73"/>
      <c r="HRR163" s="73"/>
      <c r="HRS163" s="73"/>
      <c r="HRT163" s="73"/>
      <c r="HRU163" s="73"/>
      <c r="HRV163" s="73"/>
      <c r="HRW163" s="73"/>
      <c r="HRX163" s="73"/>
      <c r="HRY163" s="73"/>
      <c r="HRZ163" s="73"/>
      <c r="HSA163" s="73"/>
      <c r="HSB163" s="73"/>
      <c r="HSC163" s="73"/>
      <c r="HSD163" s="73"/>
      <c r="HSE163" s="73"/>
      <c r="HSF163" s="73"/>
      <c r="HSG163" s="73"/>
      <c r="HSH163" s="73"/>
      <c r="HSI163" s="73"/>
      <c r="HSJ163" s="73"/>
      <c r="HSK163" s="73"/>
      <c r="HSL163" s="73"/>
      <c r="HSM163" s="73"/>
      <c r="HSN163" s="73"/>
      <c r="HSO163" s="73"/>
      <c r="HSP163" s="73"/>
      <c r="HSQ163" s="73"/>
      <c r="HSR163" s="73"/>
      <c r="HSS163" s="73"/>
      <c r="HST163" s="73"/>
      <c r="HSU163" s="73"/>
      <c r="HSV163" s="73"/>
      <c r="HSW163" s="73"/>
      <c r="HSX163" s="73"/>
      <c r="HSY163" s="73"/>
      <c r="HSZ163" s="73"/>
      <c r="HTA163" s="73"/>
      <c r="HTB163" s="73"/>
      <c r="HTC163" s="73"/>
      <c r="HTD163" s="73"/>
      <c r="HTE163" s="73"/>
      <c r="HTF163" s="73"/>
      <c r="HTG163" s="73"/>
      <c r="HTH163" s="73"/>
      <c r="HTI163" s="73"/>
      <c r="HTJ163" s="73"/>
      <c r="HTK163" s="73"/>
      <c r="HTL163" s="73"/>
      <c r="HTM163" s="73"/>
      <c r="HTN163" s="73"/>
      <c r="HTO163" s="73"/>
      <c r="HTP163" s="73"/>
      <c r="HTQ163" s="73"/>
      <c r="HTR163" s="73"/>
      <c r="HTS163" s="73"/>
      <c r="HTT163" s="73"/>
      <c r="HTU163" s="73"/>
      <c r="HTV163" s="73"/>
      <c r="HTW163" s="73"/>
      <c r="HTX163" s="73"/>
      <c r="HTY163" s="73"/>
      <c r="HTZ163" s="73"/>
      <c r="HUA163" s="73"/>
      <c r="HUB163" s="73"/>
      <c r="HUC163" s="73"/>
      <c r="HUD163" s="73"/>
      <c r="HUE163" s="73"/>
      <c r="HUF163" s="73"/>
      <c r="HUG163" s="73"/>
      <c r="HUH163" s="73"/>
      <c r="HUI163" s="73"/>
      <c r="HUJ163" s="73"/>
      <c r="HUK163" s="73"/>
      <c r="HUL163" s="73"/>
      <c r="HUM163" s="73"/>
      <c r="HUN163" s="73"/>
      <c r="HUO163" s="73"/>
      <c r="HUP163" s="73"/>
      <c r="HUQ163" s="73"/>
      <c r="HUR163" s="73"/>
      <c r="HUS163" s="73"/>
      <c r="HUT163" s="73"/>
      <c r="HUU163" s="73"/>
      <c r="HUV163" s="73"/>
      <c r="HUW163" s="73"/>
      <c r="HUX163" s="73"/>
      <c r="HUY163" s="73"/>
      <c r="HUZ163" s="73"/>
      <c r="HVA163" s="73"/>
      <c r="HVB163" s="73"/>
      <c r="HVC163" s="73"/>
      <c r="HVD163" s="73"/>
      <c r="HVE163" s="73"/>
      <c r="HVF163" s="73"/>
      <c r="HVG163" s="73"/>
      <c r="HVH163" s="73"/>
      <c r="HVI163" s="73"/>
      <c r="HVJ163" s="73"/>
      <c r="HVK163" s="73"/>
      <c r="HVL163" s="73"/>
      <c r="HVM163" s="73"/>
      <c r="HVN163" s="73"/>
      <c r="HVO163" s="73"/>
      <c r="HVP163" s="73"/>
      <c r="HVQ163" s="73"/>
      <c r="HVR163" s="73"/>
      <c r="HVS163" s="73"/>
      <c r="HVT163" s="73"/>
      <c r="HVU163" s="73"/>
      <c r="HVV163" s="73"/>
      <c r="HVW163" s="73"/>
      <c r="HVX163" s="73"/>
      <c r="HVY163" s="73"/>
      <c r="HVZ163" s="73"/>
      <c r="HWA163" s="73"/>
      <c r="HWB163" s="73"/>
      <c r="HWC163" s="73"/>
      <c r="HWD163" s="73"/>
      <c r="HWE163" s="73"/>
      <c r="HWF163" s="73"/>
      <c r="HWG163" s="73"/>
      <c r="HWH163" s="73"/>
      <c r="HWI163" s="73"/>
      <c r="HWJ163" s="73"/>
      <c r="HWK163" s="73"/>
      <c r="HWL163" s="73"/>
      <c r="HWM163" s="73"/>
      <c r="HWN163" s="73"/>
      <c r="HWO163" s="73"/>
      <c r="HWP163" s="73"/>
      <c r="HWQ163" s="73"/>
      <c r="HWR163" s="73"/>
      <c r="HWS163" s="73"/>
      <c r="HWT163" s="73"/>
      <c r="HWU163" s="73"/>
      <c r="HWV163" s="73"/>
      <c r="HWW163" s="73"/>
      <c r="HWX163" s="73"/>
      <c r="HWY163" s="73"/>
      <c r="HWZ163" s="73"/>
      <c r="HXA163" s="73"/>
      <c r="HXB163" s="73"/>
      <c r="HXC163" s="73"/>
      <c r="HXD163" s="73"/>
      <c r="HXE163" s="73"/>
      <c r="HXF163" s="73"/>
      <c r="HXG163" s="73"/>
      <c r="HXH163" s="73"/>
      <c r="HXI163" s="73"/>
      <c r="HXJ163" s="73"/>
      <c r="HXK163" s="73"/>
      <c r="HXL163" s="73"/>
      <c r="HXM163" s="73"/>
      <c r="HXN163" s="73"/>
      <c r="HXO163" s="73"/>
      <c r="HXP163" s="73"/>
      <c r="HXQ163" s="73"/>
      <c r="HXR163" s="73"/>
      <c r="HXS163" s="73"/>
      <c r="HXT163" s="73"/>
      <c r="HXU163" s="73"/>
      <c r="HXV163" s="73"/>
      <c r="HXW163" s="73"/>
      <c r="HXX163" s="73"/>
      <c r="HXY163" s="73"/>
      <c r="HXZ163" s="73"/>
      <c r="HYA163" s="73"/>
      <c r="HYB163" s="73"/>
      <c r="HYC163" s="73"/>
      <c r="HYD163" s="73"/>
      <c r="HYE163" s="73"/>
      <c r="HYF163" s="73"/>
      <c r="HYG163" s="73"/>
      <c r="HYH163" s="73"/>
      <c r="HYI163" s="73"/>
      <c r="HYJ163" s="73"/>
      <c r="HYK163" s="73"/>
      <c r="HYL163" s="73"/>
      <c r="HYM163" s="73"/>
      <c r="HYN163" s="73"/>
      <c r="HYO163" s="73"/>
      <c r="HYP163" s="73"/>
      <c r="HYQ163" s="73"/>
      <c r="HYR163" s="73"/>
      <c r="HYS163" s="73"/>
      <c r="HYT163" s="73"/>
      <c r="HYU163" s="73"/>
      <c r="HYV163" s="73"/>
      <c r="HYW163" s="73"/>
      <c r="HYX163" s="73"/>
      <c r="HYY163" s="73"/>
      <c r="HYZ163" s="73"/>
      <c r="HZA163" s="73"/>
      <c r="HZB163" s="73"/>
      <c r="HZC163" s="73"/>
      <c r="HZD163" s="73"/>
      <c r="HZE163" s="73"/>
      <c r="HZF163" s="73"/>
      <c r="HZG163" s="73"/>
      <c r="HZH163" s="73"/>
      <c r="HZI163" s="73"/>
      <c r="HZJ163" s="73"/>
      <c r="HZK163" s="73"/>
      <c r="HZL163" s="73"/>
      <c r="HZM163" s="73"/>
      <c r="HZN163" s="73"/>
      <c r="HZO163" s="73"/>
      <c r="HZP163" s="73"/>
      <c r="HZQ163" s="73"/>
      <c r="HZR163" s="73"/>
      <c r="HZS163" s="73"/>
      <c r="HZT163" s="73"/>
      <c r="HZU163" s="73"/>
      <c r="HZV163" s="73"/>
      <c r="HZW163" s="73"/>
      <c r="HZX163" s="73"/>
      <c r="HZY163" s="73"/>
      <c r="HZZ163" s="73"/>
      <c r="IAA163" s="73"/>
      <c r="IAB163" s="73"/>
      <c r="IAC163" s="73"/>
      <c r="IAD163" s="73"/>
      <c r="IAE163" s="73"/>
      <c r="IAF163" s="73"/>
      <c r="IAG163" s="73"/>
      <c r="IAH163" s="73"/>
      <c r="IAI163" s="73"/>
      <c r="IAJ163" s="73"/>
      <c r="IAK163" s="73"/>
      <c r="IAL163" s="73"/>
      <c r="IAM163" s="73"/>
      <c r="IAN163" s="73"/>
      <c r="IAO163" s="73"/>
      <c r="IAP163" s="73"/>
      <c r="IAQ163" s="73"/>
      <c r="IAR163" s="73"/>
      <c r="IAS163" s="73"/>
      <c r="IAT163" s="73"/>
      <c r="IAU163" s="73"/>
      <c r="IAV163" s="73"/>
      <c r="IAW163" s="73"/>
      <c r="IAX163" s="73"/>
      <c r="IAY163" s="73"/>
      <c r="IAZ163" s="73"/>
      <c r="IBA163" s="73"/>
      <c r="IBB163" s="73"/>
      <c r="IBC163" s="73"/>
      <c r="IBD163" s="73"/>
      <c r="IBE163" s="73"/>
      <c r="IBF163" s="73"/>
      <c r="IBG163" s="73"/>
      <c r="IBH163" s="73"/>
      <c r="IBI163" s="73"/>
      <c r="IBJ163" s="73"/>
      <c r="IBK163" s="73"/>
      <c r="IBL163" s="73"/>
      <c r="IBM163" s="73"/>
      <c r="IBN163" s="73"/>
      <c r="IBO163" s="73"/>
      <c r="IBP163" s="73"/>
      <c r="IBQ163" s="73"/>
      <c r="IBR163" s="73"/>
      <c r="IBS163" s="73"/>
      <c r="IBT163" s="73"/>
      <c r="IBU163" s="73"/>
      <c r="IBV163" s="73"/>
      <c r="IBW163" s="73"/>
      <c r="IBX163" s="73"/>
      <c r="IBY163" s="73"/>
      <c r="IBZ163" s="73"/>
      <c r="ICA163" s="73"/>
      <c r="ICB163" s="73"/>
      <c r="ICC163" s="73"/>
      <c r="ICD163" s="73"/>
      <c r="ICE163" s="73"/>
      <c r="ICF163" s="73"/>
      <c r="ICG163" s="73"/>
      <c r="ICH163" s="73"/>
      <c r="ICI163" s="73"/>
      <c r="ICJ163" s="73"/>
      <c r="ICK163" s="73"/>
      <c r="ICL163" s="73"/>
      <c r="ICM163" s="73"/>
      <c r="ICN163" s="73"/>
      <c r="ICO163" s="73"/>
      <c r="ICP163" s="73"/>
      <c r="ICQ163" s="73"/>
      <c r="ICR163" s="73"/>
      <c r="ICS163" s="73"/>
      <c r="ICT163" s="73"/>
      <c r="ICU163" s="73"/>
      <c r="ICV163" s="73"/>
      <c r="ICW163" s="73"/>
      <c r="ICX163" s="73"/>
      <c r="ICY163" s="73"/>
      <c r="ICZ163" s="73"/>
      <c r="IDA163" s="73"/>
      <c r="IDB163" s="73"/>
      <c r="IDC163" s="73"/>
      <c r="IDD163" s="73"/>
      <c r="IDE163" s="73"/>
      <c r="IDF163" s="73"/>
      <c r="IDG163" s="73"/>
      <c r="IDH163" s="73"/>
      <c r="IDI163" s="73"/>
      <c r="IDJ163" s="73"/>
      <c r="IDK163" s="73"/>
      <c r="IDL163" s="73"/>
      <c r="IDM163" s="73"/>
      <c r="IDN163" s="73"/>
      <c r="IDO163" s="73"/>
      <c r="IDP163" s="73"/>
      <c r="IDQ163" s="73"/>
      <c r="IDR163" s="73"/>
      <c r="IDS163" s="73"/>
      <c r="IDT163" s="73"/>
      <c r="IDU163" s="73"/>
      <c r="IDV163" s="73"/>
      <c r="IDW163" s="73"/>
      <c r="IDX163" s="73"/>
      <c r="IDY163" s="73"/>
      <c r="IDZ163" s="73"/>
      <c r="IEA163" s="73"/>
      <c r="IEB163" s="73"/>
      <c r="IEC163" s="73"/>
      <c r="IED163" s="73"/>
      <c r="IEE163" s="73"/>
      <c r="IEF163" s="73"/>
      <c r="IEG163" s="73"/>
      <c r="IEH163" s="73"/>
      <c r="IEI163" s="73"/>
      <c r="IEJ163" s="73"/>
      <c r="IEK163" s="73"/>
      <c r="IEL163" s="73"/>
      <c r="IEM163" s="73"/>
      <c r="IEN163" s="73"/>
      <c r="IEO163" s="73"/>
      <c r="IEP163" s="73"/>
      <c r="IEQ163" s="73"/>
      <c r="IER163" s="73"/>
      <c r="IES163" s="73"/>
      <c r="IET163" s="73"/>
      <c r="IEU163" s="73"/>
      <c r="IEV163" s="73"/>
      <c r="IEW163" s="73"/>
      <c r="IEX163" s="73"/>
      <c r="IEY163" s="73"/>
      <c r="IEZ163" s="73"/>
      <c r="IFA163" s="73"/>
      <c r="IFB163" s="73"/>
      <c r="IFC163" s="73"/>
      <c r="IFD163" s="73"/>
      <c r="IFE163" s="73"/>
      <c r="IFF163" s="73"/>
      <c r="IFG163" s="73"/>
      <c r="IFH163" s="73"/>
      <c r="IFI163" s="73"/>
      <c r="IFJ163" s="73"/>
      <c r="IFK163" s="73"/>
      <c r="IFL163" s="73"/>
      <c r="IFM163" s="73"/>
      <c r="IFN163" s="73"/>
      <c r="IFO163" s="73"/>
      <c r="IFP163" s="73"/>
      <c r="IFQ163" s="73"/>
      <c r="IFR163" s="73"/>
      <c r="IFS163" s="73"/>
      <c r="IFT163" s="73"/>
      <c r="IFU163" s="73"/>
      <c r="IFV163" s="73"/>
      <c r="IFW163" s="73"/>
      <c r="IFX163" s="73"/>
      <c r="IFY163" s="73"/>
      <c r="IFZ163" s="73"/>
      <c r="IGA163" s="73"/>
      <c r="IGB163" s="73"/>
      <c r="IGC163" s="73"/>
      <c r="IGD163" s="73"/>
      <c r="IGE163" s="73"/>
      <c r="IGF163" s="73"/>
      <c r="IGG163" s="73"/>
      <c r="IGH163" s="73"/>
      <c r="IGI163" s="73"/>
      <c r="IGJ163" s="73"/>
      <c r="IGK163" s="73"/>
      <c r="IGL163" s="73"/>
      <c r="IGM163" s="73"/>
      <c r="IGN163" s="73"/>
      <c r="IGO163" s="73"/>
      <c r="IGP163" s="73"/>
      <c r="IGQ163" s="73"/>
      <c r="IGR163" s="73"/>
      <c r="IGS163" s="73"/>
      <c r="IGT163" s="73"/>
      <c r="IGU163" s="73"/>
      <c r="IGV163" s="73"/>
      <c r="IGW163" s="73"/>
      <c r="IGX163" s="73"/>
      <c r="IGY163" s="73"/>
      <c r="IGZ163" s="73"/>
      <c r="IHA163" s="73"/>
      <c r="IHB163" s="73"/>
      <c r="IHC163" s="73"/>
      <c r="IHD163" s="73"/>
      <c r="IHE163" s="73"/>
      <c r="IHF163" s="73"/>
      <c r="IHG163" s="73"/>
      <c r="IHH163" s="73"/>
      <c r="IHI163" s="73"/>
      <c r="IHJ163" s="73"/>
      <c r="IHK163" s="73"/>
      <c r="IHL163" s="73"/>
      <c r="IHM163" s="73"/>
      <c r="IHN163" s="73"/>
      <c r="IHO163" s="73"/>
      <c r="IHP163" s="73"/>
      <c r="IHQ163" s="73"/>
      <c r="IHR163" s="73"/>
      <c r="IHS163" s="73"/>
      <c r="IHT163" s="73"/>
      <c r="IHU163" s="73"/>
      <c r="IHV163" s="73"/>
      <c r="IHW163" s="73"/>
      <c r="IHX163" s="73"/>
      <c r="IHY163" s="73"/>
      <c r="IHZ163" s="73"/>
      <c r="IIA163" s="73"/>
      <c r="IIB163" s="73"/>
      <c r="IIC163" s="73"/>
      <c r="IID163" s="73"/>
      <c r="IIE163" s="73"/>
      <c r="IIF163" s="73"/>
      <c r="IIG163" s="73"/>
      <c r="IIH163" s="73"/>
      <c r="III163" s="73"/>
      <c r="IIJ163" s="73"/>
      <c r="IIK163" s="73"/>
      <c r="IIL163" s="73"/>
      <c r="IIM163" s="73"/>
      <c r="IIN163" s="73"/>
      <c r="IIO163" s="73"/>
      <c r="IIP163" s="73"/>
      <c r="IIQ163" s="73"/>
      <c r="IIR163" s="73"/>
      <c r="IIS163" s="73"/>
      <c r="IIT163" s="73"/>
      <c r="IIU163" s="73"/>
      <c r="IIV163" s="73"/>
      <c r="IIW163" s="73"/>
      <c r="IIX163" s="73"/>
      <c r="IIY163" s="73"/>
      <c r="IIZ163" s="73"/>
      <c r="IJA163" s="73"/>
      <c r="IJB163" s="73"/>
      <c r="IJC163" s="73"/>
      <c r="IJD163" s="73"/>
      <c r="IJE163" s="73"/>
      <c r="IJF163" s="73"/>
      <c r="IJG163" s="73"/>
      <c r="IJH163" s="73"/>
      <c r="IJI163" s="73"/>
      <c r="IJJ163" s="73"/>
      <c r="IJK163" s="73"/>
      <c r="IJL163" s="73"/>
      <c r="IJM163" s="73"/>
      <c r="IJN163" s="73"/>
      <c r="IJO163" s="73"/>
      <c r="IJP163" s="73"/>
      <c r="IJQ163" s="73"/>
      <c r="IJR163" s="73"/>
      <c r="IJS163" s="73"/>
      <c r="IJT163" s="73"/>
      <c r="IJU163" s="73"/>
      <c r="IJV163" s="73"/>
      <c r="IJW163" s="73"/>
      <c r="IJX163" s="73"/>
      <c r="IJY163" s="73"/>
      <c r="IJZ163" s="73"/>
      <c r="IKA163" s="73"/>
      <c r="IKB163" s="73"/>
      <c r="IKC163" s="73"/>
      <c r="IKD163" s="73"/>
      <c r="IKE163" s="73"/>
      <c r="IKF163" s="73"/>
      <c r="IKG163" s="73"/>
      <c r="IKH163" s="73"/>
      <c r="IKI163" s="73"/>
      <c r="IKJ163" s="73"/>
      <c r="IKK163" s="73"/>
      <c r="IKL163" s="73"/>
      <c r="IKM163" s="73"/>
      <c r="IKN163" s="73"/>
      <c r="IKO163" s="73"/>
      <c r="IKP163" s="73"/>
      <c r="IKQ163" s="73"/>
      <c r="IKR163" s="73"/>
      <c r="IKS163" s="73"/>
      <c r="IKT163" s="73"/>
      <c r="IKU163" s="73"/>
      <c r="IKV163" s="73"/>
      <c r="IKW163" s="73"/>
      <c r="IKX163" s="73"/>
      <c r="IKY163" s="73"/>
      <c r="IKZ163" s="73"/>
      <c r="ILA163" s="73"/>
      <c r="ILB163" s="73"/>
      <c r="ILC163" s="73"/>
      <c r="ILD163" s="73"/>
      <c r="ILE163" s="73"/>
      <c r="ILF163" s="73"/>
      <c r="ILG163" s="73"/>
      <c r="ILH163" s="73"/>
      <c r="ILI163" s="73"/>
      <c r="ILJ163" s="73"/>
      <c r="ILK163" s="73"/>
      <c r="ILL163" s="73"/>
      <c r="ILM163" s="73"/>
      <c r="ILN163" s="73"/>
      <c r="ILO163" s="73"/>
      <c r="ILP163" s="73"/>
      <c r="ILQ163" s="73"/>
      <c r="ILR163" s="73"/>
      <c r="ILS163" s="73"/>
      <c r="ILT163" s="73"/>
      <c r="ILU163" s="73"/>
      <c r="ILV163" s="73"/>
      <c r="ILW163" s="73"/>
      <c r="ILX163" s="73"/>
      <c r="ILY163" s="73"/>
      <c r="ILZ163" s="73"/>
      <c r="IMA163" s="73"/>
      <c r="IMB163" s="73"/>
      <c r="IMC163" s="73"/>
      <c r="IMD163" s="73"/>
      <c r="IME163" s="73"/>
      <c r="IMF163" s="73"/>
      <c r="IMG163" s="73"/>
      <c r="IMH163" s="73"/>
      <c r="IMI163" s="73"/>
      <c r="IMJ163" s="73"/>
      <c r="IMK163" s="73"/>
      <c r="IML163" s="73"/>
      <c r="IMM163" s="73"/>
      <c r="IMN163" s="73"/>
      <c r="IMO163" s="73"/>
      <c r="IMP163" s="73"/>
      <c r="IMQ163" s="73"/>
      <c r="IMR163" s="73"/>
      <c r="IMS163" s="73"/>
      <c r="IMT163" s="73"/>
      <c r="IMU163" s="73"/>
      <c r="IMV163" s="73"/>
      <c r="IMW163" s="73"/>
      <c r="IMX163" s="73"/>
      <c r="IMY163" s="73"/>
      <c r="IMZ163" s="73"/>
      <c r="INA163" s="73"/>
      <c r="INB163" s="73"/>
      <c r="INC163" s="73"/>
      <c r="IND163" s="73"/>
      <c r="INE163" s="73"/>
      <c r="INF163" s="73"/>
      <c r="ING163" s="73"/>
      <c r="INH163" s="73"/>
      <c r="INI163" s="73"/>
      <c r="INJ163" s="73"/>
      <c r="INK163" s="73"/>
      <c r="INL163" s="73"/>
      <c r="INM163" s="73"/>
      <c r="INN163" s="73"/>
      <c r="INO163" s="73"/>
      <c r="INP163" s="73"/>
      <c r="INQ163" s="73"/>
      <c r="INR163" s="73"/>
      <c r="INS163" s="73"/>
      <c r="INT163" s="73"/>
      <c r="INU163" s="73"/>
      <c r="INV163" s="73"/>
      <c r="INW163" s="73"/>
      <c r="INX163" s="73"/>
      <c r="INY163" s="73"/>
      <c r="INZ163" s="73"/>
      <c r="IOA163" s="73"/>
      <c r="IOB163" s="73"/>
      <c r="IOC163" s="73"/>
      <c r="IOD163" s="73"/>
      <c r="IOE163" s="73"/>
      <c r="IOF163" s="73"/>
      <c r="IOG163" s="73"/>
      <c r="IOH163" s="73"/>
      <c r="IOI163" s="73"/>
      <c r="IOJ163" s="73"/>
      <c r="IOK163" s="73"/>
      <c r="IOL163" s="73"/>
      <c r="IOM163" s="73"/>
      <c r="ION163" s="73"/>
      <c r="IOO163" s="73"/>
      <c r="IOP163" s="73"/>
      <c r="IOQ163" s="73"/>
      <c r="IOR163" s="73"/>
      <c r="IOS163" s="73"/>
      <c r="IOT163" s="73"/>
      <c r="IOU163" s="73"/>
      <c r="IOV163" s="73"/>
      <c r="IOW163" s="73"/>
      <c r="IOX163" s="73"/>
      <c r="IOY163" s="73"/>
      <c r="IOZ163" s="73"/>
      <c r="IPA163" s="73"/>
      <c r="IPB163" s="73"/>
      <c r="IPC163" s="73"/>
      <c r="IPD163" s="73"/>
      <c r="IPE163" s="73"/>
      <c r="IPF163" s="73"/>
      <c r="IPG163" s="73"/>
      <c r="IPH163" s="73"/>
      <c r="IPI163" s="73"/>
      <c r="IPJ163" s="73"/>
      <c r="IPK163" s="73"/>
      <c r="IPL163" s="73"/>
      <c r="IPM163" s="73"/>
      <c r="IPN163" s="73"/>
      <c r="IPO163" s="73"/>
      <c r="IPP163" s="73"/>
      <c r="IPQ163" s="73"/>
      <c r="IPR163" s="73"/>
      <c r="IPS163" s="73"/>
      <c r="IPT163" s="73"/>
      <c r="IPU163" s="73"/>
      <c r="IPV163" s="73"/>
      <c r="IPW163" s="73"/>
      <c r="IPX163" s="73"/>
      <c r="IPY163" s="73"/>
      <c r="IPZ163" s="73"/>
      <c r="IQA163" s="73"/>
      <c r="IQB163" s="73"/>
      <c r="IQC163" s="73"/>
      <c r="IQD163" s="73"/>
      <c r="IQE163" s="73"/>
      <c r="IQF163" s="73"/>
      <c r="IQG163" s="73"/>
      <c r="IQH163" s="73"/>
      <c r="IQI163" s="73"/>
      <c r="IQJ163" s="73"/>
      <c r="IQK163" s="73"/>
      <c r="IQL163" s="73"/>
      <c r="IQM163" s="73"/>
      <c r="IQN163" s="73"/>
      <c r="IQO163" s="73"/>
      <c r="IQP163" s="73"/>
      <c r="IQQ163" s="73"/>
      <c r="IQR163" s="73"/>
      <c r="IQS163" s="73"/>
      <c r="IQT163" s="73"/>
      <c r="IQU163" s="73"/>
      <c r="IQV163" s="73"/>
      <c r="IQW163" s="73"/>
      <c r="IQX163" s="73"/>
      <c r="IQY163" s="73"/>
      <c r="IQZ163" s="73"/>
      <c r="IRA163" s="73"/>
      <c r="IRB163" s="73"/>
      <c r="IRC163" s="73"/>
      <c r="IRD163" s="73"/>
      <c r="IRE163" s="73"/>
      <c r="IRF163" s="73"/>
      <c r="IRG163" s="73"/>
      <c r="IRH163" s="73"/>
      <c r="IRI163" s="73"/>
      <c r="IRJ163" s="73"/>
      <c r="IRK163" s="73"/>
      <c r="IRL163" s="73"/>
      <c r="IRM163" s="73"/>
      <c r="IRN163" s="73"/>
      <c r="IRO163" s="73"/>
      <c r="IRP163" s="73"/>
      <c r="IRQ163" s="73"/>
      <c r="IRR163" s="73"/>
      <c r="IRS163" s="73"/>
      <c r="IRT163" s="73"/>
      <c r="IRU163" s="73"/>
      <c r="IRV163" s="73"/>
      <c r="IRW163" s="73"/>
      <c r="IRX163" s="73"/>
      <c r="IRY163" s="73"/>
      <c r="IRZ163" s="73"/>
      <c r="ISA163" s="73"/>
      <c r="ISB163" s="73"/>
      <c r="ISC163" s="73"/>
      <c r="ISD163" s="73"/>
      <c r="ISE163" s="73"/>
      <c r="ISF163" s="73"/>
      <c r="ISG163" s="73"/>
      <c r="ISH163" s="73"/>
      <c r="ISI163" s="73"/>
      <c r="ISJ163" s="73"/>
      <c r="ISK163" s="73"/>
      <c r="ISL163" s="73"/>
      <c r="ISM163" s="73"/>
      <c r="ISN163" s="73"/>
      <c r="ISO163" s="73"/>
      <c r="ISP163" s="73"/>
      <c r="ISQ163" s="73"/>
      <c r="ISR163" s="73"/>
      <c r="ISS163" s="73"/>
      <c r="IST163" s="73"/>
      <c r="ISU163" s="73"/>
      <c r="ISV163" s="73"/>
      <c r="ISW163" s="73"/>
      <c r="ISX163" s="73"/>
      <c r="ISY163" s="73"/>
      <c r="ISZ163" s="73"/>
      <c r="ITA163" s="73"/>
      <c r="ITB163" s="73"/>
      <c r="ITC163" s="73"/>
      <c r="ITD163" s="73"/>
      <c r="ITE163" s="73"/>
      <c r="ITF163" s="73"/>
      <c r="ITG163" s="73"/>
      <c r="ITH163" s="73"/>
      <c r="ITI163" s="73"/>
      <c r="ITJ163" s="73"/>
      <c r="ITK163" s="73"/>
      <c r="ITL163" s="73"/>
      <c r="ITM163" s="73"/>
      <c r="ITN163" s="73"/>
      <c r="ITO163" s="73"/>
      <c r="ITP163" s="73"/>
      <c r="ITQ163" s="73"/>
      <c r="ITR163" s="73"/>
      <c r="ITS163" s="73"/>
      <c r="ITT163" s="73"/>
      <c r="ITU163" s="73"/>
      <c r="ITV163" s="73"/>
      <c r="ITW163" s="73"/>
      <c r="ITX163" s="73"/>
      <c r="ITY163" s="73"/>
      <c r="ITZ163" s="73"/>
      <c r="IUA163" s="73"/>
      <c r="IUB163" s="73"/>
      <c r="IUC163" s="73"/>
      <c r="IUD163" s="73"/>
      <c r="IUE163" s="73"/>
      <c r="IUF163" s="73"/>
      <c r="IUG163" s="73"/>
      <c r="IUH163" s="73"/>
      <c r="IUI163" s="73"/>
      <c r="IUJ163" s="73"/>
      <c r="IUK163" s="73"/>
      <c r="IUL163" s="73"/>
      <c r="IUM163" s="73"/>
      <c r="IUN163" s="73"/>
      <c r="IUO163" s="73"/>
      <c r="IUP163" s="73"/>
      <c r="IUQ163" s="73"/>
      <c r="IUR163" s="73"/>
      <c r="IUS163" s="73"/>
      <c r="IUT163" s="73"/>
      <c r="IUU163" s="73"/>
      <c r="IUV163" s="73"/>
      <c r="IUW163" s="73"/>
      <c r="IUX163" s="73"/>
      <c r="IUY163" s="73"/>
      <c r="IUZ163" s="73"/>
      <c r="IVA163" s="73"/>
      <c r="IVB163" s="73"/>
      <c r="IVC163" s="73"/>
      <c r="IVD163" s="73"/>
      <c r="IVE163" s="73"/>
      <c r="IVF163" s="73"/>
      <c r="IVG163" s="73"/>
      <c r="IVH163" s="73"/>
      <c r="IVI163" s="73"/>
      <c r="IVJ163" s="73"/>
      <c r="IVK163" s="73"/>
      <c r="IVL163" s="73"/>
      <c r="IVM163" s="73"/>
      <c r="IVN163" s="73"/>
      <c r="IVO163" s="73"/>
      <c r="IVP163" s="73"/>
      <c r="IVQ163" s="73"/>
      <c r="IVR163" s="73"/>
      <c r="IVS163" s="73"/>
      <c r="IVT163" s="73"/>
      <c r="IVU163" s="73"/>
      <c r="IVV163" s="73"/>
      <c r="IVW163" s="73"/>
      <c r="IVX163" s="73"/>
      <c r="IVY163" s="73"/>
      <c r="IVZ163" s="73"/>
      <c r="IWA163" s="73"/>
      <c r="IWB163" s="73"/>
      <c r="IWC163" s="73"/>
      <c r="IWD163" s="73"/>
      <c r="IWE163" s="73"/>
      <c r="IWF163" s="73"/>
      <c r="IWG163" s="73"/>
      <c r="IWH163" s="73"/>
      <c r="IWI163" s="73"/>
      <c r="IWJ163" s="73"/>
      <c r="IWK163" s="73"/>
      <c r="IWL163" s="73"/>
      <c r="IWM163" s="73"/>
      <c r="IWN163" s="73"/>
      <c r="IWO163" s="73"/>
      <c r="IWP163" s="73"/>
      <c r="IWQ163" s="73"/>
      <c r="IWR163" s="73"/>
      <c r="IWS163" s="73"/>
      <c r="IWT163" s="73"/>
      <c r="IWU163" s="73"/>
      <c r="IWV163" s="73"/>
      <c r="IWW163" s="73"/>
      <c r="IWX163" s="73"/>
      <c r="IWY163" s="73"/>
      <c r="IWZ163" s="73"/>
      <c r="IXA163" s="73"/>
      <c r="IXB163" s="73"/>
      <c r="IXC163" s="73"/>
      <c r="IXD163" s="73"/>
      <c r="IXE163" s="73"/>
      <c r="IXF163" s="73"/>
      <c r="IXG163" s="73"/>
      <c r="IXH163" s="73"/>
      <c r="IXI163" s="73"/>
      <c r="IXJ163" s="73"/>
      <c r="IXK163" s="73"/>
      <c r="IXL163" s="73"/>
      <c r="IXM163" s="73"/>
      <c r="IXN163" s="73"/>
      <c r="IXO163" s="73"/>
      <c r="IXP163" s="73"/>
      <c r="IXQ163" s="73"/>
      <c r="IXR163" s="73"/>
      <c r="IXS163" s="73"/>
      <c r="IXT163" s="73"/>
      <c r="IXU163" s="73"/>
      <c r="IXV163" s="73"/>
      <c r="IXW163" s="73"/>
      <c r="IXX163" s="73"/>
      <c r="IXY163" s="73"/>
      <c r="IXZ163" s="73"/>
      <c r="IYA163" s="73"/>
      <c r="IYB163" s="73"/>
      <c r="IYC163" s="73"/>
      <c r="IYD163" s="73"/>
      <c r="IYE163" s="73"/>
      <c r="IYF163" s="73"/>
      <c r="IYG163" s="73"/>
      <c r="IYH163" s="73"/>
      <c r="IYI163" s="73"/>
      <c r="IYJ163" s="73"/>
      <c r="IYK163" s="73"/>
      <c r="IYL163" s="73"/>
      <c r="IYM163" s="73"/>
      <c r="IYN163" s="73"/>
      <c r="IYO163" s="73"/>
      <c r="IYP163" s="73"/>
      <c r="IYQ163" s="73"/>
      <c r="IYR163" s="73"/>
      <c r="IYS163" s="73"/>
      <c r="IYT163" s="73"/>
      <c r="IYU163" s="73"/>
      <c r="IYV163" s="73"/>
      <c r="IYW163" s="73"/>
      <c r="IYX163" s="73"/>
      <c r="IYY163" s="73"/>
      <c r="IYZ163" s="73"/>
      <c r="IZA163" s="73"/>
      <c r="IZB163" s="73"/>
      <c r="IZC163" s="73"/>
      <c r="IZD163" s="73"/>
      <c r="IZE163" s="73"/>
      <c r="IZF163" s="73"/>
      <c r="IZG163" s="73"/>
      <c r="IZH163" s="73"/>
      <c r="IZI163" s="73"/>
      <c r="IZJ163" s="73"/>
      <c r="IZK163" s="73"/>
      <c r="IZL163" s="73"/>
      <c r="IZM163" s="73"/>
      <c r="IZN163" s="73"/>
      <c r="IZO163" s="73"/>
      <c r="IZP163" s="73"/>
      <c r="IZQ163" s="73"/>
      <c r="IZR163" s="73"/>
      <c r="IZS163" s="73"/>
      <c r="IZT163" s="73"/>
      <c r="IZU163" s="73"/>
      <c r="IZV163" s="73"/>
      <c r="IZW163" s="73"/>
      <c r="IZX163" s="73"/>
      <c r="IZY163" s="73"/>
      <c r="IZZ163" s="73"/>
      <c r="JAA163" s="73"/>
      <c r="JAB163" s="73"/>
      <c r="JAC163" s="73"/>
      <c r="JAD163" s="73"/>
      <c r="JAE163" s="73"/>
      <c r="JAF163" s="73"/>
      <c r="JAG163" s="73"/>
      <c r="JAH163" s="73"/>
      <c r="JAI163" s="73"/>
      <c r="JAJ163" s="73"/>
      <c r="JAK163" s="73"/>
      <c r="JAL163" s="73"/>
      <c r="JAM163" s="73"/>
      <c r="JAN163" s="73"/>
      <c r="JAO163" s="73"/>
      <c r="JAP163" s="73"/>
      <c r="JAQ163" s="73"/>
      <c r="JAR163" s="73"/>
      <c r="JAS163" s="73"/>
      <c r="JAT163" s="73"/>
      <c r="JAU163" s="73"/>
      <c r="JAV163" s="73"/>
      <c r="JAW163" s="73"/>
      <c r="JAX163" s="73"/>
      <c r="JAY163" s="73"/>
      <c r="JAZ163" s="73"/>
      <c r="JBA163" s="73"/>
      <c r="JBB163" s="73"/>
      <c r="JBC163" s="73"/>
      <c r="JBD163" s="73"/>
      <c r="JBE163" s="73"/>
      <c r="JBF163" s="73"/>
      <c r="JBG163" s="73"/>
      <c r="JBH163" s="73"/>
      <c r="JBI163" s="73"/>
      <c r="JBJ163" s="73"/>
      <c r="JBK163" s="73"/>
      <c r="JBL163" s="73"/>
      <c r="JBM163" s="73"/>
      <c r="JBN163" s="73"/>
      <c r="JBO163" s="73"/>
      <c r="JBP163" s="73"/>
      <c r="JBQ163" s="73"/>
      <c r="JBR163" s="73"/>
      <c r="JBS163" s="73"/>
      <c r="JBT163" s="73"/>
      <c r="JBU163" s="73"/>
      <c r="JBV163" s="73"/>
      <c r="JBW163" s="73"/>
      <c r="JBX163" s="73"/>
      <c r="JBY163" s="73"/>
      <c r="JBZ163" s="73"/>
      <c r="JCA163" s="73"/>
      <c r="JCB163" s="73"/>
      <c r="JCC163" s="73"/>
      <c r="JCD163" s="73"/>
      <c r="JCE163" s="73"/>
      <c r="JCF163" s="73"/>
      <c r="JCG163" s="73"/>
      <c r="JCH163" s="73"/>
      <c r="JCI163" s="73"/>
      <c r="JCJ163" s="73"/>
      <c r="JCK163" s="73"/>
      <c r="JCL163" s="73"/>
      <c r="JCM163" s="73"/>
      <c r="JCN163" s="73"/>
      <c r="JCO163" s="73"/>
      <c r="JCP163" s="73"/>
      <c r="JCQ163" s="73"/>
      <c r="JCR163" s="73"/>
      <c r="JCS163" s="73"/>
      <c r="JCT163" s="73"/>
      <c r="JCU163" s="73"/>
      <c r="JCV163" s="73"/>
      <c r="JCW163" s="73"/>
      <c r="JCX163" s="73"/>
      <c r="JCY163" s="73"/>
      <c r="JCZ163" s="73"/>
      <c r="JDA163" s="73"/>
      <c r="JDB163" s="73"/>
      <c r="JDC163" s="73"/>
      <c r="JDD163" s="73"/>
      <c r="JDE163" s="73"/>
      <c r="JDF163" s="73"/>
      <c r="JDG163" s="73"/>
      <c r="JDH163" s="73"/>
      <c r="JDI163" s="73"/>
      <c r="JDJ163" s="73"/>
      <c r="JDK163" s="73"/>
      <c r="JDL163" s="73"/>
      <c r="JDM163" s="73"/>
      <c r="JDN163" s="73"/>
      <c r="JDO163" s="73"/>
      <c r="JDP163" s="73"/>
      <c r="JDQ163" s="73"/>
      <c r="JDR163" s="73"/>
      <c r="JDS163" s="73"/>
      <c r="JDT163" s="73"/>
      <c r="JDU163" s="73"/>
      <c r="JDV163" s="73"/>
      <c r="JDW163" s="73"/>
      <c r="JDX163" s="73"/>
      <c r="JDY163" s="73"/>
      <c r="JDZ163" s="73"/>
      <c r="JEA163" s="73"/>
      <c r="JEB163" s="73"/>
      <c r="JEC163" s="73"/>
      <c r="JED163" s="73"/>
      <c r="JEE163" s="73"/>
      <c r="JEF163" s="73"/>
      <c r="JEG163" s="73"/>
      <c r="JEH163" s="73"/>
      <c r="JEI163" s="73"/>
      <c r="JEJ163" s="73"/>
      <c r="JEK163" s="73"/>
      <c r="JEL163" s="73"/>
      <c r="JEM163" s="73"/>
      <c r="JEN163" s="73"/>
      <c r="JEO163" s="73"/>
      <c r="JEP163" s="73"/>
      <c r="JEQ163" s="73"/>
      <c r="JER163" s="73"/>
      <c r="JES163" s="73"/>
      <c r="JET163" s="73"/>
      <c r="JEU163" s="73"/>
      <c r="JEV163" s="73"/>
      <c r="JEW163" s="73"/>
      <c r="JEX163" s="73"/>
      <c r="JEY163" s="73"/>
      <c r="JEZ163" s="73"/>
      <c r="JFA163" s="73"/>
      <c r="JFB163" s="73"/>
      <c r="JFC163" s="73"/>
      <c r="JFD163" s="73"/>
      <c r="JFE163" s="73"/>
      <c r="JFF163" s="73"/>
      <c r="JFG163" s="73"/>
      <c r="JFH163" s="73"/>
      <c r="JFI163" s="73"/>
      <c r="JFJ163" s="73"/>
      <c r="JFK163" s="73"/>
      <c r="JFL163" s="73"/>
      <c r="JFM163" s="73"/>
      <c r="JFN163" s="73"/>
      <c r="JFO163" s="73"/>
      <c r="JFP163" s="73"/>
      <c r="JFQ163" s="73"/>
      <c r="JFR163" s="73"/>
      <c r="JFS163" s="73"/>
      <c r="JFT163" s="73"/>
      <c r="JFU163" s="73"/>
      <c r="JFV163" s="73"/>
      <c r="JFW163" s="73"/>
      <c r="JFX163" s="73"/>
      <c r="JFY163" s="73"/>
      <c r="JFZ163" s="73"/>
      <c r="JGA163" s="73"/>
      <c r="JGB163" s="73"/>
      <c r="JGC163" s="73"/>
      <c r="JGD163" s="73"/>
      <c r="JGE163" s="73"/>
      <c r="JGF163" s="73"/>
      <c r="JGG163" s="73"/>
      <c r="JGH163" s="73"/>
      <c r="JGI163" s="73"/>
      <c r="JGJ163" s="73"/>
      <c r="JGK163" s="73"/>
      <c r="JGL163" s="73"/>
      <c r="JGM163" s="73"/>
      <c r="JGN163" s="73"/>
      <c r="JGO163" s="73"/>
      <c r="JGP163" s="73"/>
      <c r="JGQ163" s="73"/>
      <c r="JGR163" s="73"/>
      <c r="JGS163" s="73"/>
      <c r="JGT163" s="73"/>
      <c r="JGU163" s="73"/>
      <c r="JGV163" s="73"/>
      <c r="JGW163" s="73"/>
      <c r="JGX163" s="73"/>
      <c r="JGY163" s="73"/>
      <c r="JGZ163" s="73"/>
      <c r="JHA163" s="73"/>
      <c r="JHB163" s="73"/>
      <c r="JHC163" s="73"/>
      <c r="JHD163" s="73"/>
      <c r="JHE163" s="73"/>
      <c r="JHF163" s="73"/>
      <c r="JHG163" s="73"/>
      <c r="JHH163" s="73"/>
      <c r="JHI163" s="73"/>
      <c r="JHJ163" s="73"/>
      <c r="JHK163" s="73"/>
      <c r="JHL163" s="73"/>
      <c r="JHM163" s="73"/>
      <c r="JHN163" s="73"/>
      <c r="JHO163" s="73"/>
      <c r="JHP163" s="73"/>
      <c r="JHQ163" s="73"/>
      <c r="JHR163" s="73"/>
      <c r="JHS163" s="73"/>
      <c r="JHT163" s="73"/>
      <c r="JHU163" s="73"/>
      <c r="JHV163" s="73"/>
      <c r="JHW163" s="73"/>
      <c r="JHX163" s="73"/>
      <c r="JHY163" s="73"/>
      <c r="JHZ163" s="73"/>
      <c r="JIA163" s="73"/>
      <c r="JIB163" s="73"/>
      <c r="JIC163" s="73"/>
      <c r="JID163" s="73"/>
      <c r="JIE163" s="73"/>
      <c r="JIF163" s="73"/>
      <c r="JIG163" s="73"/>
      <c r="JIH163" s="73"/>
      <c r="JII163" s="73"/>
      <c r="JIJ163" s="73"/>
      <c r="JIK163" s="73"/>
      <c r="JIL163" s="73"/>
      <c r="JIM163" s="73"/>
      <c r="JIN163" s="73"/>
      <c r="JIO163" s="73"/>
      <c r="JIP163" s="73"/>
      <c r="JIQ163" s="73"/>
      <c r="JIR163" s="73"/>
      <c r="JIS163" s="73"/>
      <c r="JIT163" s="73"/>
      <c r="JIU163" s="73"/>
      <c r="JIV163" s="73"/>
      <c r="JIW163" s="73"/>
      <c r="JIX163" s="73"/>
      <c r="JIY163" s="73"/>
      <c r="JIZ163" s="73"/>
      <c r="JJA163" s="73"/>
      <c r="JJB163" s="73"/>
      <c r="JJC163" s="73"/>
      <c r="JJD163" s="73"/>
      <c r="JJE163" s="73"/>
      <c r="JJF163" s="73"/>
      <c r="JJG163" s="73"/>
      <c r="JJH163" s="73"/>
      <c r="JJI163" s="73"/>
      <c r="JJJ163" s="73"/>
      <c r="JJK163" s="73"/>
      <c r="JJL163" s="73"/>
      <c r="JJM163" s="73"/>
      <c r="JJN163" s="73"/>
      <c r="JJO163" s="73"/>
      <c r="JJP163" s="73"/>
      <c r="JJQ163" s="73"/>
      <c r="JJR163" s="73"/>
      <c r="JJS163" s="73"/>
      <c r="JJT163" s="73"/>
      <c r="JJU163" s="73"/>
      <c r="JJV163" s="73"/>
      <c r="JJW163" s="73"/>
      <c r="JJX163" s="73"/>
      <c r="JJY163" s="73"/>
      <c r="JJZ163" s="73"/>
      <c r="JKA163" s="73"/>
      <c r="JKB163" s="73"/>
      <c r="JKC163" s="73"/>
      <c r="JKD163" s="73"/>
      <c r="JKE163" s="73"/>
      <c r="JKF163" s="73"/>
      <c r="JKG163" s="73"/>
      <c r="JKH163" s="73"/>
      <c r="JKI163" s="73"/>
      <c r="JKJ163" s="73"/>
      <c r="JKK163" s="73"/>
      <c r="JKL163" s="73"/>
      <c r="JKM163" s="73"/>
      <c r="JKN163" s="73"/>
      <c r="JKO163" s="73"/>
      <c r="JKP163" s="73"/>
      <c r="JKQ163" s="73"/>
      <c r="JKR163" s="73"/>
      <c r="JKS163" s="73"/>
      <c r="JKT163" s="73"/>
      <c r="JKU163" s="73"/>
      <c r="JKV163" s="73"/>
      <c r="JKW163" s="73"/>
      <c r="JKX163" s="73"/>
      <c r="JKY163" s="73"/>
      <c r="JKZ163" s="73"/>
      <c r="JLA163" s="73"/>
      <c r="JLB163" s="73"/>
      <c r="JLC163" s="73"/>
      <c r="JLD163" s="73"/>
      <c r="JLE163" s="73"/>
      <c r="JLF163" s="73"/>
      <c r="JLG163" s="73"/>
      <c r="JLH163" s="73"/>
      <c r="JLI163" s="73"/>
      <c r="JLJ163" s="73"/>
      <c r="JLK163" s="73"/>
      <c r="JLL163" s="73"/>
      <c r="JLM163" s="73"/>
      <c r="JLN163" s="73"/>
      <c r="JLO163" s="73"/>
      <c r="JLP163" s="73"/>
      <c r="JLQ163" s="73"/>
      <c r="JLR163" s="73"/>
      <c r="JLS163" s="73"/>
      <c r="JLT163" s="73"/>
      <c r="JLU163" s="73"/>
      <c r="JLV163" s="73"/>
      <c r="JLW163" s="73"/>
      <c r="JLX163" s="73"/>
      <c r="JLY163" s="73"/>
      <c r="JLZ163" s="73"/>
      <c r="JMA163" s="73"/>
      <c r="JMB163" s="73"/>
      <c r="JMC163" s="73"/>
      <c r="JMD163" s="73"/>
      <c r="JME163" s="73"/>
      <c r="JMF163" s="73"/>
      <c r="JMG163" s="73"/>
      <c r="JMH163" s="73"/>
      <c r="JMI163" s="73"/>
      <c r="JMJ163" s="73"/>
      <c r="JMK163" s="73"/>
      <c r="JML163" s="73"/>
      <c r="JMM163" s="73"/>
      <c r="JMN163" s="73"/>
      <c r="JMO163" s="73"/>
      <c r="JMP163" s="73"/>
      <c r="JMQ163" s="73"/>
      <c r="JMR163" s="73"/>
      <c r="JMS163" s="73"/>
      <c r="JMT163" s="73"/>
      <c r="JMU163" s="73"/>
      <c r="JMV163" s="73"/>
      <c r="JMW163" s="73"/>
      <c r="JMX163" s="73"/>
      <c r="JMY163" s="73"/>
      <c r="JMZ163" s="73"/>
      <c r="JNA163" s="73"/>
      <c r="JNB163" s="73"/>
      <c r="JNC163" s="73"/>
      <c r="JND163" s="73"/>
      <c r="JNE163" s="73"/>
      <c r="JNF163" s="73"/>
      <c r="JNG163" s="73"/>
      <c r="JNH163" s="73"/>
      <c r="JNI163" s="73"/>
      <c r="JNJ163" s="73"/>
      <c r="JNK163" s="73"/>
      <c r="JNL163" s="73"/>
      <c r="JNM163" s="73"/>
      <c r="JNN163" s="73"/>
      <c r="JNO163" s="73"/>
      <c r="JNP163" s="73"/>
      <c r="JNQ163" s="73"/>
      <c r="JNR163" s="73"/>
      <c r="JNS163" s="73"/>
      <c r="JNT163" s="73"/>
      <c r="JNU163" s="73"/>
      <c r="JNV163" s="73"/>
      <c r="JNW163" s="73"/>
      <c r="JNX163" s="73"/>
      <c r="JNY163" s="73"/>
      <c r="JNZ163" s="73"/>
      <c r="JOA163" s="73"/>
      <c r="JOB163" s="73"/>
      <c r="JOC163" s="73"/>
      <c r="JOD163" s="73"/>
      <c r="JOE163" s="73"/>
      <c r="JOF163" s="73"/>
      <c r="JOG163" s="73"/>
      <c r="JOH163" s="73"/>
      <c r="JOI163" s="73"/>
      <c r="JOJ163" s="73"/>
      <c r="JOK163" s="73"/>
      <c r="JOL163" s="73"/>
      <c r="JOM163" s="73"/>
      <c r="JON163" s="73"/>
      <c r="JOO163" s="73"/>
      <c r="JOP163" s="73"/>
      <c r="JOQ163" s="73"/>
      <c r="JOR163" s="73"/>
      <c r="JOS163" s="73"/>
      <c r="JOT163" s="73"/>
      <c r="JOU163" s="73"/>
      <c r="JOV163" s="73"/>
      <c r="JOW163" s="73"/>
      <c r="JOX163" s="73"/>
      <c r="JOY163" s="73"/>
      <c r="JOZ163" s="73"/>
      <c r="JPA163" s="73"/>
      <c r="JPB163" s="73"/>
      <c r="JPC163" s="73"/>
      <c r="JPD163" s="73"/>
      <c r="JPE163" s="73"/>
      <c r="JPF163" s="73"/>
      <c r="JPG163" s="73"/>
      <c r="JPH163" s="73"/>
      <c r="JPI163" s="73"/>
      <c r="JPJ163" s="73"/>
      <c r="JPK163" s="73"/>
      <c r="JPL163" s="73"/>
      <c r="JPM163" s="73"/>
      <c r="JPN163" s="73"/>
      <c r="JPO163" s="73"/>
      <c r="JPP163" s="73"/>
      <c r="JPQ163" s="73"/>
      <c r="JPR163" s="73"/>
      <c r="JPS163" s="73"/>
      <c r="JPT163" s="73"/>
      <c r="JPU163" s="73"/>
      <c r="JPV163" s="73"/>
      <c r="JPW163" s="73"/>
      <c r="JPX163" s="73"/>
      <c r="JPY163" s="73"/>
      <c r="JPZ163" s="73"/>
      <c r="JQA163" s="73"/>
      <c r="JQB163" s="73"/>
      <c r="JQC163" s="73"/>
      <c r="JQD163" s="73"/>
      <c r="JQE163" s="73"/>
      <c r="JQF163" s="73"/>
      <c r="JQG163" s="73"/>
      <c r="JQH163" s="73"/>
      <c r="JQI163" s="73"/>
      <c r="JQJ163" s="73"/>
      <c r="JQK163" s="73"/>
      <c r="JQL163" s="73"/>
      <c r="JQM163" s="73"/>
      <c r="JQN163" s="73"/>
      <c r="JQO163" s="73"/>
      <c r="JQP163" s="73"/>
      <c r="JQQ163" s="73"/>
      <c r="JQR163" s="73"/>
      <c r="JQS163" s="73"/>
      <c r="JQT163" s="73"/>
      <c r="JQU163" s="73"/>
      <c r="JQV163" s="73"/>
      <c r="JQW163" s="73"/>
      <c r="JQX163" s="73"/>
      <c r="JQY163" s="73"/>
      <c r="JQZ163" s="73"/>
      <c r="JRA163" s="73"/>
      <c r="JRB163" s="73"/>
      <c r="JRC163" s="73"/>
      <c r="JRD163" s="73"/>
      <c r="JRE163" s="73"/>
      <c r="JRF163" s="73"/>
      <c r="JRG163" s="73"/>
      <c r="JRH163" s="73"/>
      <c r="JRI163" s="73"/>
      <c r="JRJ163" s="73"/>
      <c r="JRK163" s="73"/>
      <c r="JRL163" s="73"/>
      <c r="JRM163" s="73"/>
      <c r="JRN163" s="73"/>
      <c r="JRO163" s="73"/>
      <c r="JRP163" s="73"/>
      <c r="JRQ163" s="73"/>
      <c r="JRR163" s="73"/>
      <c r="JRS163" s="73"/>
      <c r="JRT163" s="73"/>
      <c r="JRU163" s="73"/>
      <c r="JRV163" s="73"/>
      <c r="JRW163" s="73"/>
      <c r="JRX163" s="73"/>
      <c r="JRY163" s="73"/>
      <c r="JRZ163" s="73"/>
      <c r="JSA163" s="73"/>
      <c r="JSB163" s="73"/>
      <c r="JSC163" s="73"/>
      <c r="JSD163" s="73"/>
      <c r="JSE163" s="73"/>
      <c r="JSF163" s="73"/>
      <c r="JSG163" s="73"/>
      <c r="JSH163" s="73"/>
      <c r="JSI163" s="73"/>
      <c r="JSJ163" s="73"/>
      <c r="JSK163" s="73"/>
      <c r="JSL163" s="73"/>
      <c r="JSM163" s="73"/>
      <c r="JSN163" s="73"/>
      <c r="JSO163" s="73"/>
      <c r="JSP163" s="73"/>
      <c r="JSQ163" s="73"/>
      <c r="JSR163" s="73"/>
      <c r="JSS163" s="73"/>
      <c r="JST163" s="73"/>
      <c r="JSU163" s="73"/>
      <c r="JSV163" s="73"/>
      <c r="JSW163" s="73"/>
      <c r="JSX163" s="73"/>
      <c r="JSY163" s="73"/>
      <c r="JSZ163" s="73"/>
      <c r="JTA163" s="73"/>
      <c r="JTB163" s="73"/>
      <c r="JTC163" s="73"/>
      <c r="JTD163" s="73"/>
      <c r="JTE163" s="73"/>
      <c r="JTF163" s="73"/>
      <c r="JTG163" s="73"/>
      <c r="JTH163" s="73"/>
      <c r="JTI163" s="73"/>
      <c r="JTJ163" s="73"/>
      <c r="JTK163" s="73"/>
      <c r="JTL163" s="73"/>
      <c r="JTM163" s="73"/>
      <c r="JTN163" s="73"/>
      <c r="JTO163" s="73"/>
      <c r="JTP163" s="73"/>
      <c r="JTQ163" s="73"/>
      <c r="JTR163" s="73"/>
      <c r="JTS163" s="73"/>
      <c r="JTT163" s="73"/>
      <c r="JTU163" s="73"/>
      <c r="JTV163" s="73"/>
      <c r="JTW163" s="73"/>
      <c r="JTX163" s="73"/>
      <c r="JTY163" s="73"/>
      <c r="JTZ163" s="73"/>
      <c r="JUA163" s="73"/>
      <c r="JUB163" s="73"/>
      <c r="JUC163" s="73"/>
      <c r="JUD163" s="73"/>
      <c r="JUE163" s="73"/>
      <c r="JUF163" s="73"/>
      <c r="JUG163" s="73"/>
      <c r="JUH163" s="73"/>
      <c r="JUI163" s="73"/>
      <c r="JUJ163" s="73"/>
      <c r="JUK163" s="73"/>
      <c r="JUL163" s="73"/>
      <c r="JUM163" s="73"/>
      <c r="JUN163" s="73"/>
      <c r="JUO163" s="73"/>
      <c r="JUP163" s="73"/>
      <c r="JUQ163" s="73"/>
      <c r="JUR163" s="73"/>
      <c r="JUS163" s="73"/>
      <c r="JUT163" s="73"/>
      <c r="JUU163" s="73"/>
      <c r="JUV163" s="73"/>
      <c r="JUW163" s="73"/>
      <c r="JUX163" s="73"/>
      <c r="JUY163" s="73"/>
      <c r="JUZ163" s="73"/>
      <c r="JVA163" s="73"/>
      <c r="JVB163" s="73"/>
      <c r="JVC163" s="73"/>
      <c r="JVD163" s="73"/>
      <c r="JVE163" s="73"/>
      <c r="JVF163" s="73"/>
      <c r="JVG163" s="73"/>
      <c r="JVH163" s="73"/>
      <c r="JVI163" s="73"/>
      <c r="JVJ163" s="73"/>
      <c r="JVK163" s="73"/>
      <c r="JVL163" s="73"/>
      <c r="JVM163" s="73"/>
      <c r="JVN163" s="73"/>
      <c r="JVO163" s="73"/>
      <c r="JVP163" s="73"/>
      <c r="JVQ163" s="73"/>
      <c r="JVR163" s="73"/>
      <c r="JVS163" s="73"/>
      <c r="JVT163" s="73"/>
      <c r="JVU163" s="73"/>
      <c r="JVV163" s="73"/>
      <c r="JVW163" s="73"/>
      <c r="JVX163" s="73"/>
      <c r="JVY163" s="73"/>
      <c r="JVZ163" s="73"/>
      <c r="JWA163" s="73"/>
      <c r="JWB163" s="73"/>
      <c r="JWC163" s="73"/>
      <c r="JWD163" s="73"/>
      <c r="JWE163" s="73"/>
      <c r="JWF163" s="73"/>
      <c r="JWG163" s="73"/>
      <c r="JWH163" s="73"/>
      <c r="JWI163" s="73"/>
      <c r="JWJ163" s="73"/>
      <c r="JWK163" s="73"/>
      <c r="JWL163" s="73"/>
      <c r="JWM163" s="73"/>
      <c r="JWN163" s="73"/>
      <c r="JWO163" s="73"/>
      <c r="JWP163" s="73"/>
      <c r="JWQ163" s="73"/>
      <c r="JWR163" s="73"/>
      <c r="JWS163" s="73"/>
      <c r="JWT163" s="73"/>
      <c r="JWU163" s="73"/>
      <c r="JWV163" s="73"/>
      <c r="JWW163" s="73"/>
      <c r="JWX163" s="73"/>
      <c r="JWY163" s="73"/>
      <c r="JWZ163" s="73"/>
      <c r="JXA163" s="73"/>
      <c r="JXB163" s="73"/>
      <c r="JXC163" s="73"/>
      <c r="JXD163" s="73"/>
      <c r="JXE163" s="73"/>
      <c r="JXF163" s="73"/>
      <c r="JXG163" s="73"/>
      <c r="JXH163" s="73"/>
      <c r="JXI163" s="73"/>
      <c r="JXJ163" s="73"/>
      <c r="JXK163" s="73"/>
      <c r="JXL163" s="73"/>
      <c r="JXM163" s="73"/>
      <c r="JXN163" s="73"/>
      <c r="JXO163" s="73"/>
      <c r="JXP163" s="73"/>
      <c r="JXQ163" s="73"/>
      <c r="JXR163" s="73"/>
      <c r="JXS163" s="73"/>
      <c r="JXT163" s="73"/>
      <c r="JXU163" s="73"/>
      <c r="JXV163" s="73"/>
      <c r="JXW163" s="73"/>
      <c r="JXX163" s="73"/>
      <c r="JXY163" s="73"/>
      <c r="JXZ163" s="73"/>
      <c r="JYA163" s="73"/>
      <c r="JYB163" s="73"/>
      <c r="JYC163" s="73"/>
      <c r="JYD163" s="73"/>
      <c r="JYE163" s="73"/>
      <c r="JYF163" s="73"/>
      <c r="JYG163" s="73"/>
      <c r="JYH163" s="73"/>
      <c r="JYI163" s="73"/>
      <c r="JYJ163" s="73"/>
      <c r="JYK163" s="73"/>
      <c r="JYL163" s="73"/>
      <c r="JYM163" s="73"/>
      <c r="JYN163" s="73"/>
      <c r="JYO163" s="73"/>
      <c r="JYP163" s="73"/>
      <c r="JYQ163" s="73"/>
      <c r="JYR163" s="73"/>
      <c r="JYS163" s="73"/>
      <c r="JYT163" s="73"/>
      <c r="JYU163" s="73"/>
      <c r="JYV163" s="73"/>
      <c r="JYW163" s="73"/>
      <c r="JYX163" s="73"/>
      <c r="JYY163" s="73"/>
      <c r="JYZ163" s="73"/>
      <c r="JZA163" s="73"/>
      <c r="JZB163" s="73"/>
      <c r="JZC163" s="73"/>
      <c r="JZD163" s="73"/>
      <c r="JZE163" s="73"/>
      <c r="JZF163" s="73"/>
      <c r="JZG163" s="73"/>
      <c r="JZH163" s="73"/>
      <c r="JZI163" s="73"/>
      <c r="JZJ163" s="73"/>
      <c r="JZK163" s="73"/>
      <c r="JZL163" s="73"/>
      <c r="JZM163" s="73"/>
      <c r="JZN163" s="73"/>
      <c r="JZO163" s="73"/>
      <c r="JZP163" s="73"/>
      <c r="JZQ163" s="73"/>
      <c r="JZR163" s="73"/>
      <c r="JZS163" s="73"/>
      <c r="JZT163" s="73"/>
      <c r="JZU163" s="73"/>
      <c r="JZV163" s="73"/>
      <c r="JZW163" s="73"/>
      <c r="JZX163" s="73"/>
      <c r="JZY163" s="73"/>
      <c r="JZZ163" s="73"/>
      <c r="KAA163" s="73"/>
      <c r="KAB163" s="73"/>
      <c r="KAC163" s="73"/>
      <c r="KAD163" s="73"/>
      <c r="KAE163" s="73"/>
      <c r="KAF163" s="73"/>
      <c r="KAG163" s="73"/>
      <c r="KAH163" s="73"/>
      <c r="KAI163" s="73"/>
      <c r="KAJ163" s="73"/>
      <c r="KAK163" s="73"/>
      <c r="KAL163" s="73"/>
      <c r="KAM163" s="73"/>
      <c r="KAN163" s="73"/>
      <c r="KAO163" s="73"/>
      <c r="KAP163" s="73"/>
      <c r="KAQ163" s="73"/>
      <c r="KAR163" s="73"/>
      <c r="KAS163" s="73"/>
      <c r="KAT163" s="73"/>
      <c r="KAU163" s="73"/>
      <c r="KAV163" s="73"/>
      <c r="KAW163" s="73"/>
      <c r="KAX163" s="73"/>
      <c r="KAY163" s="73"/>
      <c r="KAZ163" s="73"/>
      <c r="KBA163" s="73"/>
      <c r="KBB163" s="73"/>
      <c r="KBC163" s="73"/>
      <c r="KBD163" s="73"/>
      <c r="KBE163" s="73"/>
      <c r="KBF163" s="73"/>
      <c r="KBG163" s="73"/>
      <c r="KBH163" s="73"/>
      <c r="KBI163" s="73"/>
      <c r="KBJ163" s="73"/>
      <c r="KBK163" s="73"/>
      <c r="KBL163" s="73"/>
      <c r="KBM163" s="73"/>
      <c r="KBN163" s="73"/>
      <c r="KBO163" s="73"/>
      <c r="KBP163" s="73"/>
      <c r="KBQ163" s="73"/>
      <c r="KBR163" s="73"/>
      <c r="KBS163" s="73"/>
      <c r="KBT163" s="73"/>
      <c r="KBU163" s="73"/>
      <c r="KBV163" s="73"/>
      <c r="KBW163" s="73"/>
      <c r="KBX163" s="73"/>
      <c r="KBY163" s="73"/>
      <c r="KBZ163" s="73"/>
      <c r="KCA163" s="73"/>
      <c r="KCB163" s="73"/>
      <c r="KCC163" s="73"/>
      <c r="KCD163" s="73"/>
      <c r="KCE163" s="73"/>
      <c r="KCF163" s="73"/>
      <c r="KCG163" s="73"/>
      <c r="KCH163" s="73"/>
      <c r="KCI163" s="73"/>
      <c r="KCJ163" s="73"/>
      <c r="KCK163" s="73"/>
      <c r="KCL163" s="73"/>
      <c r="KCM163" s="73"/>
      <c r="KCN163" s="73"/>
      <c r="KCO163" s="73"/>
      <c r="KCP163" s="73"/>
      <c r="KCQ163" s="73"/>
      <c r="KCR163" s="73"/>
      <c r="KCS163" s="73"/>
      <c r="KCT163" s="73"/>
      <c r="KCU163" s="73"/>
      <c r="KCV163" s="73"/>
      <c r="KCW163" s="73"/>
      <c r="KCX163" s="73"/>
      <c r="KCY163" s="73"/>
      <c r="KCZ163" s="73"/>
      <c r="KDA163" s="73"/>
      <c r="KDB163" s="73"/>
      <c r="KDC163" s="73"/>
      <c r="KDD163" s="73"/>
      <c r="KDE163" s="73"/>
      <c r="KDF163" s="73"/>
      <c r="KDG163" s="73"/>
      <c r="KDH163" s="73"/>
      <c r="KDI163" s="73"/>
      <c r="KDJ163" s="73"/>
      <c r="KDK163" s="73"/>
      <c r="KDL163" s="73"/>
      <c r="KDM163" s="73"/>
      <c r="KDN163" s="73"/>
      <c r="KDO163" s="73"/>
      <c r="KDP163" s="73"/>
      <c r="KDQ163" s="73"/>
      <c r="KDR163" s="73"/>
      <c r="KDS163" s="73"/>
      <c r="KDT163" s="73"/>
      <c r="KDU163" s="73"/>
      <c r="KDV163" s="73"/>
      <c r="KDW163" s="73"/>
      <c r="KDX163" s="73"/>
      <c r="KDY163" s="73"/>
      <c r="KDZ163" s="73"/>
      <c r="KEA163" s="73"/>
      <c r="KEB163" s="73"/>
      <c r="KEC163" s="73"/>
      <c r="KED163" s="73"/>
      <c r="KEE163" s="73"/>
      <c r="KEF163" s="73"/>
      <c r="KEG163" s="73"/>
      <c r="KEH163" s="73"/>
      <c r="KEI163" s="73"/>
      <c r="KEJ163" s="73"/>
      <c r="KEK163" s="73"/>
      <c r="KEL163" s="73"/>
      <c r="KEM163" s="73"/>
      <c r="KEN163" s="73"/>
      <c r="KEO163" s="73"/>
      <c r="KEP163" s="73"/>
      <c r="KEQ163" s="73"/>
      <c r="KER163" s="73"/>
      <c r="KES163" s="73"/>
      <c r="KET163" s="73"/>
      <c r="KEU163" s="73"/>
      <c r="KEV163" s="73"/>
      <c r="KEW163" s="73"/>
      <c r="KEX163" s="73"/>
      <c r="KEY163" s="73"/>
      <c r="KEZ163" s="73"/>
      <c r="KFA163" s="73"/>
      <c r="KFB163" s="73"/>
      <c r="KFC163" s="73"/>
      <c r="KFD163" s="73"/>
      <c r="KFE163" s="73"/>
      <c r="KFF163" s="73"/>
      <c r="KFG163" s="73"/>
      <c r="KFH163" s="73"/>
      <c r="KFI163" s="73"/>
      <c r="KFJ163" s="73"/>
      <c r="KFK163" s="73"/>
      <c r="KFL163" s="73"/>
      <c r="KFM163" s="73"/>
      <c r="KFN163" s="73"/>
      <c r="KFO163" s="73"/>
      <c r="KFP163" s="73"/>
      <c r="KFQ163" s="73"/>
      <c r="KFR163" s="73"/>
      <c r="KFS163" s="73"/>
      <c r="KFT163" s="73"/>
      <c r="KFU163" s="73"/>
      <c r="KFV163" s="73"/>
      <c r="KFW163" s="73"/>
      <c r="KFX163" s="73"/>
      <c r="KFY163" s="73"/>
      <c r="KFZ163" s="73"/>
      <c r="KGA163" s="73"/>
      <c r="KGB163" s="73"/>
      <c r="KGC163" s="73"/>
      <c r="KGD163" s="73"/>
      <c r="KGE163" s="73"/>
      <c r="KGF163" s="73"/>
      <c r="KGG163" s="73"/>
      <c r="KGH163" s="73"/>
      <c r="KGI163" s="73"/>
      <c r="KGJ163" s="73"/>
      <c r="KGK163" s="73"/>
      <c r="KGL163" s="73"/>
      <c r="KGM163" s="73"/>
      <c r="KGN163" s="73"/>
      <c r="KGO163" s="73"/>
      <c r="KGP163" s="73"/>
      <c r="KGQ163" s="73"/>
      <c r="KGR163" s="73"/>
      <c r="KGS163" s="73"/>
      <c r="KGT163" s="73"/>
      <c r="KGU163" s="73"/>
      <c r="KGV163" s="73"/>
      <c r="KGW163" s="73"/>
      <c r="KGX163" s="73"/>
      <c r="KGY163" s="73"/>
      <c r="KGZ163" s="73"/>
      <c r="KHA163" s="73"/>
      <c r="KHB163" s="73"/>
      <c r="KHC163" s="73"/>
      <c r="KHD163" s="73"/>
      <c r="KHE163" s="73"/>
      <c r="KHF163" s="73"/>
      <c r="KHG163" s="73"/>
      <c r="KHH163" s="73"/>
      <c r="KHI163" s="73"/>
      <c r="KHJ163" s="73"/>
      <c r="KHK163" s="73"/>
      <c r="KHL163" s="73"/>
      <c r="KHM163" s="73"/>
      <c r="KHN163" s="73"/>
      <c r="KHO163" s="73"/>
      <c r="KHP163" s="73"/>
      <c r="KHQ163" s="73"/>
      <c r="KHR163" s="73"/>
      <c r="KHS163" s="73"/>
      <c r="KHT163" s="73"/>
      <c r="KHU163" s="73"/>
      <c r="KHV163" s="73"/>
      <c r="KHW163" s="73"/>
      <c r="KHX163" s="73"/>
      <c r="KHY163" s="73"/>
      <c r="KHZ163" s="73"/>
      <c r="KIA163" s="73"/>
      <c r="KIB163" s="73"/>
      <c r="KIC163" s="73"/>
      <c r="KID163" s="73"/>
      <c r="KIE163" s="73"/>
      <c r="KIF163" s="73"/>
      <c r="KIG163" s="73"/>
      <c r="KIH163" s="73"/>
      <c r="KII163" s="73"/>
      <c r="KIJ163" s="73"/>
      <c r="KIK163" s="73"/>
      <c r="KIL163" s="73"/>
      <c r="KIM163" s="73"/>
      <c r="KIN163" s="73"/>
      <c r="KIO163" s="73"/>
      <c r="KIP163" s="73"/>
      <c r="KIQ163" s="73"/>
      <c r="KIR163" s="73"/>
      <c r="KIS163" s="73"/>
      <c r="KIT163" s="73"/>
      <c r="KIU163" s="73"/>
      <c r="KIV163" s="73"/>
      <c r="KIW163" s="73"/>
      <c r="KIX163" s="73"/>
      <c r="KIY163" s="73"/>
      <c r="KIZ163" s="73"/>
      <c r="KJA163" s="73"/>
      <c r="KJB163" s="73"/>
      <c r="KJC163" s="73"/>
      <c r="KJD163" s="73"/>
      <c r="KJE163" s="73"/>
      <c r="KJF163" s="73"/>
      <c r="KJG163" s="73"/>
      <c r="KJH163" s="73"/>
      <c r="KJI163" s="73"/>
      <c r="KJJ163" s="73"/>
      <c r="KJK163" s="73"/>
      <c r="KJL163" s="73"/>
      <c r="KJM163" s="73"/>
      <c r="KJN163" s="73"/>
      <c r="KJO163" s="73"/>
      <c r="KJP163" s="73"/>
      <c r="KJQ163" s="73"/>
      <c r="KJR163" s="73"/>
      <c r="KJS163" s="73"/>
      <c r="KJT163" s="73"/>
      <c r="KJU163" s="73"/>
      <c r="KJV163" s="73"/>
      <c r="KJW163" s="73"/>
      <c r="KJX163" s="73"/>
      <c r="KJY163" s="73"/>
      <c r="KJZ163" s="73"/>
      <c r="KKA163" s="73"/>
      <c r="KKB163" s="73"/>
      <c r="KKC163" s="73"/>
      <c r="KKD163" s="73"/>
      <c r="KKE163" s="73"/>
      <c r="KKF163" s="73"/>
      <c r="KKG163" s="73"/>
      <c r="KKH163" s="73"/>
      <c r="KKI163" s="73"/>
      <c r="KKJ163" s="73"/>
      <c r="KKK163" s="73"/>
      <c r="KKL163" s="73"/>
      <c r="KKM163" s="73"/>
      <c r="KKN163" s="73"/>
      <c r="KKO163" s="73"/>
      <c r="KKP163" s="73"/>
      <c r="KKQ163" s="73"/>
      <c r="KKR163" s="73"/>
      <c r="KKS163" s="73"/>
      <c r="KKT163" s="73"/>
      <c r="KKU163" s="73"/>
      <c r="KKV163" s="73"/>
      <c r="KKW163" s="73"/>
      <c r="KKX163" s="73"/>
      <c r="KKY163" s="73"/>
      <c r="KKZ163" s="73"/>
      <c r="KLA163" s="73"/>
      <c r="KLB163" s="73"/>
      <c r="KLC163" s="73"/>
      <c r="KLD163" s="73"/>
      <c r="KLE163" s="73"/>
      <c r="KLF163" s="73"/>
      <c r="KLG163" s="73"/>
      <c r="KLH163" s="73"/>
      <c r="KLI163" s="73"/>
      <c r="KLJ163" s="73"/>
      <c r="KLK163" s="73"/>
      <c r="KLL163" s="73"/>
      <c r="KLM163" s="73"/>
      <c r="KLN163" s="73"/>
      <c r="KLO163" s="73"/>
      <c r="KLP163" s="73"/>
      <c r="KLQ163" s="73"/>
      <c r="KLR163" s="73"/>
      <c r="KLS163" s="73"/>
      <c r="KLT163" s="73"/>
      <c r="KLU163" s="73"/>
      <c r="KLV163" s="73"/>
      <c r="KLW163" s="73"/>
      <c r="KLX163" s="73"/>
      <c r="KLY163" s="73"/>
      <c r="KLZ163" s="73"/>
      <c r="KMA163" s="73"/>
      <c r="KMB163" s="73"/>
      <c r="KMC163" s="73"/>
      <c r="KMD163" s="73"/>
      <c r="KME163" s="73"/>
      <c r="KMF163" s="73"/>
      <c r="KMG163" s="73"/>
      <c r="KMH163" s="73"/>
      <c r="KMI163" s="73"/>
      <c r="KMJ163" s="73"/>
      <c r="KMK163" s="73"/>
      <c r="KML163" s="73"/>
      <c r="KMM163" s="73"/>
      <c r="KMN163" s="73"/>
      <c r="KMO163" s="73"/>
      <c r="KMP163" s="73"/>
      <c r="KMQ163" s="73"/>
      <c r="KMR163" s="73"/>
      <c r="KMS163" s="73"/>
      <c r="KMT163" s="73"/>
      <c r="KMU163" s="73"/>
      <c r="KMV163" s="73"/>
      <c r="KMW163" s="73"/>
      <c r="KMX163" s="73"/>
      <c r="KMY163" s="73"/>
      <c r="KMZ163" s="73"/>
      <c r="KNA163" s="73"/>
      <c r="KNB163" s="73"/>
      <c r="KNC163" s="73"/>
      <c r="KND163" s="73"/>
      <c r="KNE163" s="73"/>
      <c r="KNF163" s="73"/>
      <c r="KNG163" s="73"/>
      <c r="KNH163" s="73"/>
      <c r="KNI163" s="73"/>
      <c r="KNJ163" s="73"/>
      <c r="KNK163" s="73"/>
      <c r="KNL163" s="73"/>
      <c r="KNM163" s="73"/>
      <c r="KNN163" s="73"/>
      <c r="KNO163" s="73"/>
      <c r="KNP163" s="73"/>
      <c r="KNQ163" s="73"/>
      <c r="KNR163" s="73"/>
      <c r="KNS163" s="73"/>
      <c r="KNT163" s="73"/>
      <c r="KNU163" s="73"/>
      <c r="KNV163" s="73"/>
      <c r="KNW163" s="73"/>
      <c r="KNX163" s="73"/>
      <c r="KNY163" s="73"/>
      <c r="KNZ163" s="73"/>
      <c r="KOA163" s="73"/>
      <c r="KOB163" s="73"/>
      <c r="KOC163" s="73"/>
      <c r="KOD163" s="73"/>
      <c r="KOE163" s="73"/>
      <c r="KOF163" s="73"/>
      <c r="KOG163" s="73"/>
      <c r="KOH163" s="73"/>
      <c r="KOI163" s="73"/>
      <c r="KOJ163" s="73"/>
      <c r="KOK163" s="73"/>
      <c r="KOL163" s="73"/>
      <c r="KOM163" s="73"/>
      <c r="KON163" s="73"/>
      <c r="KOO163" s="73"/>
      <c r="KOP163" s="73"/>
      <c r="KOQ163" s="73"/>
      <c r="KOR163" s="73"/>
      <c r="KOS163" s="73"/>
      <c r="KOT163" s="73"/>
      <c r="KOU163" s="73"/>
      <c r="KOV163" s="73"/>
      <c r="KOW163" s="73"/>
      <c r="KOX163" s="73"/>
      <c r="KOY163" s="73"/>
      <c r="KOZ163" s="73"/>
      <c r="KPA163" s="73"/>
      <c r="KPB163" s="73"/>
      <c r="KPC163" s="73"/>
      <c r="KPD163" s="73"/>
      <c r="KPE163" s="73"/>
      <c r="KPF163" s="73"/>
      <c r="KPG163" s="73"/>
      <c r="KPH163" s="73"/>
      <c r="KPI163" s="73"/>
      <c r="KPJ163" s="73"/>
      <c r="KPK163" s="73"/>
      <c r="KPL163" s="73"/>
      <c r="KPM163" s="73"/>
      <c r="KPN163" s="73"/>
      <c r="KPO163" s="73"/>
      <c r="KPP163" s="73"/>
      <c r="KPQ163" s="73"/>
      <c r="KPR163" s="73"/>
      <c r="KPS163" s="73"/>
      <c r="KPT163" s="73"/>
      <c r="KPU163" s="73"/>
      <c r="KPV163" s="73"/>
      <c r="KPW163" s="73"/>
      <c r="KPX163" s="73"/>
      <c r="KPY163" s="73"/>
      <c r="KPZ163" s="73"/>
      <c r="KQA163" s="73"/>
      <c r="KQB163" s="73"/>
      <c r="KQC163" s="73"/>
      <c r="KQD163" s="73"/>
      <c r="KQE163" s="73"/>
      <c r="KQF163" s="73"/>
      <c r="KQG163" s="73"/>
      <c r="KQH163" s="73"/>
      <c r="KQI163" s="73"/>
      <c r="KQJ163" s="73"/>
      <c r="KQK163" s="73"/>
      <c r="KQL163" s="73"/>
      <c r="KQM163" s="73"/>
      <c r="KQN163" s="73"/>
      <c r="KQO163" s="73"/>
      <c r="KQP163" s="73"/>
      <c r="KQQ163" s="73"/>
      <c r="KQR163" s="73"/>
      <c r="KQS163" s="73"/>
      <c r="KQT163" s="73"/>
      <c r="KQU163" s="73"/>
      <c r="KQV163" s="73"/>
      <c r="KQW163" s="73"/>
      <c r="KQX163" s="73"/>
      <c r="KQY163" s="73"/>
      <c r="KQZ163" s="73"/>
      <c r="KRA163" s="73"/>
      <c r="KRB163" s="73"/>
      <c r="KRC163" s="73"/>
      <c r="KRD163" s="73"/>
      <c r="KRE163" s="73"/>
      <c r="KRF163" s="73"/>
      <c r="KRG163" s="73"/>
      <c r="KRH163" s="73"/>
      <c r="KRI163" s="73"/>
      <c r="KRJ163" s="73"/>
      <c r="KRK163" s="73"/>
      <c r="KRL163" s="73"/>
      <c r="KRM163" s="73"/>
      <c r="KRN163" s="73"/>
      <c r="KRO163" s="73"/>
      <c r="KRP163" s="73"/>
      <c r="KRQ163" s="73"/>
      <c r="KRR163" s="73"/>
      <c r="KRS163" s="73"/>
      <c r="KRT163" s="73"/>
      <c r="KRU163" s="73"/>
      <c r="KRV163" s="73"/>
      <c r="KRW163" s="73"/>
      <c r="KRX163" s="73"/>
      <c r="KRY163" s="73"/>
      <c r="KRZ163" s="73"/>
      <c r="KSA163" s="73"/>
      <c r="KSB163" s="73"/>
      <c r="KSC163" s="73"/>
      <c r="KSD163" s="73"/>
      <c r="KSE163" s="73"/>
      <c r="KSF163" s="73"/>
      <c r="KSG163" s="73"/>
      <c r="KSH163" s="73"/>
      <c r="KSI163" s="73"/>
      <c r="KSJ163" s="73"/>
      <c r="KSK163" s="73"/>
      <c r="KSL163" s="73"/>
      <c r="KSM163" s="73"/>
      <c r="KSN163" s="73"/>
      <c r="KSO163" s="73"/>
      <c r="KSP163" s="73"/>
      <c r="KSQ163" s="73"/>
      <c r="KSR163" s="73"/>
      <c r="KSS163" s="73"/>
      <c r="KST163" s="73"/>
      <c r="KSU163" s="73"/>
      <c r="KSV163" s="73"/>
      <c r="KSW163" s="73"/>
      <c r="KSX163" s="73"/>
      <c r="KSY163" s="73"/>
      <c r="KSZ163" s="73"/>
      <c r="KTA163" s="73"/>
      <c r="KTB163" s="73"/>
      <c r="KTC163" s="73"/>
      <c r="KTD163" s="73"/>
      <c r="KTE163" s="73"/>
      <c r="KTF163" s="73"/>
      <c r="KTG163" s="73"/>
      <c r="KTH163" s="73"/>
      <c r="KTI163" s="73"/>
      <c r="KTJ163" s="73"/>
      <c r="KTK163" s="73"/>
      <c r="KTL163" s="73"/>
      <c r="KTM163" s="73"/>
      <c r="KTN163" s="73"/>
      <c r="KTO163" s="73"/>
      <c r="KTP163" s="73"/>
      <c r="KTQ163" s="73"/>
      <c r="KTR163" s="73"/>
      <c r="KTS163" s="73"/>
      <c r="KTT163" s="73"/>
      <c r="KTU163" s="73"/>
      <c r="KTV163" s="73"/>
      <c r="KTW163" s="73"/>
      <c r="KTX163" s="73"/>
      <c r="KTY163" s="73"/>
      <c r="KTZ163" s="73"/>
      <c r="KUA163" s="73"/>
      <c r="KUB163" s="73"/>
      <c r="KUC163" s="73"/>
      <c r="KUD163" s="73"/>
      <c r="KUE163" s="73"/>
      <c r="KUF163" s="73"/>
      <c r="KUG163" s="73"/>
      <c r="KUH163" s="73"/>
      <c r="KUI163" s="73"/>
      <c r="KUJ163" s="73"/>
      <c r="KUK163" s="73"/>
      <c r="KUL163" s="73"/>
      <c r="KUM163" s="73"/>
      <c r="KUN163" s="73"/>
      <c r="KUO163" s="73"/>
      <c r="KUP163" s="73"/>
      <c r="KUQ163" s="73"/>
      <c r="KUR163" s="73"/>
      <c r="KUS163" s="73"/>
      <c r="KUT163" s="73"/>
      <c r="KUU163" s="73"/>
      <c r="KUV163" s="73"/>
      <c r="KUW163" s="73"/>
      <c r="KUX163" s="73"/>
      <c r="KUY163" s="73"/>
      <c r="KUZ163" s="73"/>
      <c r="KVA163" s="73"/>
      <c r="KVB163" s="73"/>
      <c r="KVC163" s="73"/>
      <c r="KVD163" s="73"/>
      <c r="KVE163" s="73"/>
      <c r="KVF163" s="73"/>
      <c r="KVG163" s="73"/>
      <c r="KVH163" s="73"/>
      <c r="KVI163" s="73"/>
      <c r="KVJ163" s="73"/>
      <c r="KVK163" s="73"/>
      <c r="KVL163" s="73"/>
      <c r="KVM163" s="73"/>
      <c r="KVN163" s="73"/>
      <c r="KVO163" s="73"/>
      <c r="KVP163" s="73"/>
      <c r="KVQ163" s="73"/>
      <c r="KVR163" s="73"/>
      <c r="KVS163" s="73"/>
      <c r="KVT163" s="73"/>
      <c r="KVU163" s="73"/>
      <c r="KVV163" s="73"/>
      <c r="KVW163" s="73"/>
      <c r="KVX163" s="73"/>
      <c r="KVY163" s="73"/>
      <c r="KVZ163" s="73"/>
      <c r="KWA163" s="73"/>
      <c r="KWB163" s="73"/>
      <c r="KWC163" s="73"/>
      <c r="KWD163" s="73"/>
      <c r="KWE163" s="73"/>
      <c r="KWF163" s="73"/>
      <c r="KWG163" s="73"/>
      <c r="KWH163" s="73"/>
      <c r="KWI163" s="73"/>
      <c r="KWJ163" s="73"/>
      <c r="KWK163" s="73"/>
      <c r="KWL163" s="73"/>
      <c r="KWM163" s="73"/>
      <c r="KWN163" s="73"/>
      <c r="KWO163" s="73"/>
      <c r="KWP163" s="73"/>
      <c r="KWQ163" s="73"/>
      <c r="KWR163" s="73"/>
      <c r="KWS163" s="73"/>
      <c r="KWT163" s="73"/>
      <c r="KWU163" s="73"/>
      <c r="KWV163" s="73"/>
      <c r="KWW163" s="73"/>
      <c r="KWX163" s="73"/>
      <c r="KWY163" s="73"/>
      <c r="KWZ163" s="73"/>
      <c r="KXA163" s="73"/>
      <c r="KXB163" s="73"/>
      <c r="KXC163" s="73"/>
      <c r="KXD163" s="73"/>
      <c r="KXE163" s="73"/>
      <c r="KXF163" s="73"/>
      <c r="KXG163" s="73"/>
      <c r="KXH163" s="73"/>
      <c r="KXI163" s="73"/>
      <c r="KXJ163" s="73"/>
      <c r="KXK163" s="73"/>
      <c r="KXL163" s="73"/>
      <c r="KXM163" s="73"/>
      <c r="KXN163" s="73"/>
      <c r="KXO163" s="73"/>
      <c r="KXP163" s="73"/>
      <c r="KXQ163" s="73"/>
      <c r="KXR163" s="73"/>
      <c r="KXS163" s="73"/>
      <c r="KXT163" s="73"/>
      <c r="KXU163" s="73"/>
      <c r="KXV163" s="73"/>
      <c r="KXW163" s="73"/>
      <c r="KXX163" s="73"/>
      <c r="KXY163" s="73"/>
      <c r="KXZ163" s="73"/>
      <c r="KYA163" s="73"/>
      <c r="KYB163" s="73"/>
      <c r="KYC163" s="73"/>
      <c r="KYD163" s="73"/>
      <c r="KYE163" s="73"/>
      <c r="KYF163" s="73"/>
      <c r="KYG163" s="73"/>
      <c r="KYH163" s="73"/>
      <c r="KYI163" s="73"/>
      <c r="KYJ163" s="73"/>
      <c r="KYK163" s="73"/>
      <c r="KYL163" s="73"/>
      <c r="KYM163" s="73"/>
      <c r="KYN163" s="73"/>
      <c r="KYO163" s="73"/>
      <c r="KYP163" s="73"/>
      <c r="KYQ163" s="73"/>
      <c r="KYR163" s="73"/>
      <c r="KYS163" s="73"/>
      <c r="KYT163" s="73"/>
      <c r="KYU163" s="73"/>
      <c r="KYV163" s="73"/>
      <c r="KYW163" s="73"/>
      <c r="KYX163" s="73"/>
      <c r="KYY163" s="73"/>
      <c r="KYZ163" s="73"/>
      <c r="KZA163" s="73"/>
      <c r="KZB163" s="73"/>
      <c r="KZC163" s="73"/>
      <c r="KZD163" s="73"/>
      <c r="KZE163" s="73"/>
      <c r="KZF163" s="73"/>
      <c r="KZG163" s="73"/>
      <c r="KZH163" s="73"/>
      <c r="KZI163" s="73"/>
      <c r="KZJ163" s="73"/>
      <c r="KZK163" s="73"/>
      <c r="KZL163" s="73"/>
      <c r="KZM163" s="73"/>
      <c r="KZN163" s="73"/>
      <c r="KZO163" s="73"/>
      <c r="KZP163" s="73"/>
      <c r="KZQ163" s="73"/>
      <c r="KZR163" s="73"/>
      <c r="KZS163" s="73"/>
      <c r="KZT163" s="73"/>
      <c r="KZU163" s="73"/>
      <c r="KZV163" s="73"/>
      <c r="KZW163" s="73"/>
      <c r="KZX163" s="73"/>
      <c r="KZY163" s="73"/>
      <c r="KZZ163" s="73"/>
      <c r="LAA163" s="73"/>
      <c r="LAB163" s="73"/>
      <c r="LAC163" s="73"/>
      <c r="LAD163" s="73"/>
      <c r="LAE163" s="73"/>
      <c r="LAF163" s="73"/>
      <c r="LAG163" s="73"/>
      <c r="LAH163" s="73"/>
      <c r="LAI163" s="73"/>
      <c r="LAJ163" s="73"/>
      <c r="LAK163" s="73"/>
      <c r="LAL163" s="73"/>
      <c r="LAM163" s="73"/>
      <c r="LAN163" s="73"/>
      <c r="LAO163" s="73"/>
      <c r="LAP163" s="73"/>
      <c r="LAQ163" s="73"/>
      <c r="LAR163" s="73"/>
      <c r="LAS163" s="73"/>
      <c r="LAT163" s="73"/>
      <c r="LAU163" s="73"/>
      <c r="LAV163" s="73"/>
      <c r="LAW163" s="73"/>
      <c r="LAX163" s="73"/>
      <c r="LAY163" s="73"/>
      <c r="LAZ163" s="73"/>
      <c r="LBA163" s="73"/>
      <c r="LBB163" s="73"/>
      <c r="LBC163" s="73"/>
      <c r="LBD163" s="73"/>
      <c r="LBE163" s="73"/>
      <c r="LBF163" s="73"/>
      <c r="LBG163" s="73"/>
      <c r="LBH163" s="73"/>
      <c r="LBI163" s="73"/>
      <c r="LBJ163" s="73"/>
      <c r="LBK163" s="73"/>
      <c r="LBL163" s="73"/>
      <c r="LBM163" s="73"/>
      <c r="LBN163" s="73"/>
      <c r="LBO163" s="73"/>
      <c r="LBP163" s="73"/>
      <c r="LBQ163" s="73"/>
      <c r="LBR163" s="73"/>
      <c r="LBS163" s="73"/>
      <c r="LBT163" s="73"/>
      <c r="LBU163" s="73"/>
      <c r="LBV163" s="73"/>
      <c r="LBW163" s="73"/>
      <c r="LBX163" s="73"/>
      <c r="LBY163" s="73"/>
      <c r="LBZ163" s="73"/>
      <c r="LCA163" s="73"/>
      <c r="LCB163" s="73"/>
      <c r="LCC163" s="73"/>
      <c r="LCD163" s="73"/>
      <c r="LCE163" s="73"/>
      <c r="LCF163" s="73"/>
      <c r="LCG163" s="73"/>
      <c r="LCH163" s="73"/>
      <c r="LCI163" s="73"/>
      <c r="LCJ163" s="73"/>
      <c r="LCK163" s="73"/>
      <c r="LCL163" s="73"/>
      <c r="LCM163" s="73"/>
      <c r="LCN163" s="73"/>
      <c r="LCO163" s="73"/>
      <c r="LCP163" s="73"/>
      <c r="LCQ163" s="73"/>
      <c r="LCR163" s="73"/>
      <c r="LCS163" s="73"/>
      <c r="LCT163" s="73"/>
      <c r="LCU163" s="73"/>
      <c r="LCV163" s="73"/>
      <c r="LCW163" s="73"/>
      <c r="LCX163" s="73"/>
      <c r="LCY163" s="73"/>
      <c r="LCZ163" s="73"/>
      <c r="LDA163" s="73"/>
      <c r="LDB163" s="73"/>
      <c r="LDC163" s="73"/>
      <c r="LDD163" s="73"/>
      <c r="LDE163" s="73"/>
      <c r="LDF163" s="73"/>
      <c r="LDG163" s="73"/>
      <c r="LDH163" s="73"/>
      <c r="LDI163" s="73"/>
      <c r="LDJ163" s="73"/>
      <c r="LDK163" s="73"/>
      <c r="LDL163" s="73"/>
      <c r="LDM163" s="73"/>
      <c r="LDN163" s="73"/>
      <c r="LDO163" s="73"/>
      <c r="LDP163" s="73"/>
      <c r="LDQ163" s="73"/>
      <c r="LDR163" s="73"/>
      <c r="LDS163" s="73"/>
      <c r="LDT163" s="73"/>
      <c r="LDU163" s="73"/>
      <c r="LDV163" s="73"/>
      <c r="LDW163" s="73"/>
      <c r="LDX163" s="73"/>
      <c r="LDY163" s="73"/>
      <c r="LDZ163" s="73"/>
      <c r="LEA163" s="73"/>
      <c r="LEB163" s="73"/>
      <c r="LEC163" s="73"/>
      <c r="LED163" s="73"/>
      <c r="LEE163" s="73"/>
      <c r="LEF163" s="73"/>
      <c r="LEG163" s="73"/>
      <c r="LEH163" s="73"/>
      <c r="LEI163" s="73"/>
      <c r="LEJ163" s="73"/>
      <c r="LEK163" s="73"/>
      <c r="LEL163" s="73"/>
      <c r="LEM163" s="73"/>
      <c r="LEN163" s="73"/>
      <c r="LEO163" s="73"/>
      <c r="LEP163" s="73"/>
      <c r="LEQ163" s="73"/>
      <c r="LER163" s="73"/>
      <c r="LES163" s="73"/>
      <c r="LET163" s="73"/>
      <c r="LEU163" s="73"/>
      <c r="LEV163" s="73"/>
      <c r="LEW163" s="73"/>
      <c r="LEX163" s="73"/>
      <c r="LEY163" s="73"/>
      <c r="LEZ163" s="73"/>
      <c r="LFA163" s="73"/>
      <c r="LFB163" s="73"/>
      <c r="LFC163" s="73"/>
      <c r="LFD163" s="73"/>
      <c r="LFE163" s="73"/>
      <c r="LFF163" s="73"/>
      <c r="LFG163" s="73"/>
      <c r="LFH163" s="73"/>
      <c r="LFI163" s="73"/>
      <c r="LFJ163" s="73"/>
      <c r="LFK163" s="73"/>
      <c r="LFL163" s="73"/>
      <c r="LFM163" s="73"/>
      <c r="LFN163" s="73"/>
      <c r="LFO163" s="73"/>
      <c r="LFP163" s="73"/>
      <c r="LFQ163" s="73"/>
      <c r="LFR163" s="73"/>
      <c r="LFS163" s="73"/>
      <c r="LFT163" s="73"/>
      <c r="LFU163" s="73"/>
      <c r="LFV163" s="73"/>
      <c r="LFW163" s="73"/>
      <c r="LFX163" s="73"/>
      <c r="LFY163" s="73"/>
      <c r="LFZ163" s="73"/>
      <c r="LGA163" s="73"/>
      <c r="LGB163" s="73"/>
      <c r="LGC163" s="73"/>
      <c r="LGD163" s="73"/>
      <c r="LGE163" s="73"/>
      <c r="LGF163" s="73"/>
      <c r="LGG163" s="73"/>
      <c r="LGH163" s="73"/>
      <c r="LGI163" s="73"/>
      <c r="LGJ163" s="73"/>
      <c r="LGK163" s="73"/>
      <c r="LGL163" s="73"/>
      <c r="LGM163" s="73"/>
      <c r="LGN163" s="73"/>
      <c r="LGO163" s="73"/>
      <c r="LGP163" s="73"/>
      <c r="LGQ163" s="73"/>
      <c r="LGR163" s="73"/>
      <c r="LGS163" s="73"/>
      <c r="LGT163" s="73"/>
      <c r="LGU163" s="73"/>
      <c r="LGV163" s="73"/>
      <c r="LGW163" s="73"/>
      <c r="LGX163" s="73"/>
      <c r="LGY163" s="73"/>
      <c r="LGZ163" s="73"/>
      <c r="LHA163" s="73"/>
      <c r="LHB163" s="73"/>
      <c r="LHC163" s="73"/>
      <c r="LHD163" s="73"/>
      <c r="LHE163" s="73"/>
      <c r="LHF163" s="73"/>
      <c r="LHG163" s="73"/>
      <c r="LHH163" s="73"/>
      <c r="LHI163" s="73"/>
      <c r="LHJ163" s="73"/>
      <c r="LHK163" s="73"/>
      <c r="LHL163" s="73"/>
      <c r="LHM163" s="73"/>
      <c r="LHN163" s="73"/>
      <c r="LHO163" s="73"/>
      <c r="LHP163" s="73"/>
      <c r="LHQ163" s="73"/>
      <c r="LHR163" s="73"/>
      <c r="LHS163" s="73"/>
      <c r="LHT163" s="73"/>
      <c r="LHU163" s="73"/>
      <c r="LHV163" s="73"/>
      <c r="LHW163" s="73"/>
      <c r="LHX163" s="73"/>
      <c r="LHY163" s="73"/>
      <c r="LHZ163" s="73"/>
      <c r="LIA163" s="73"/>
      <c r="LIB163" s="73"/>
      <c r="LIC163" s="73"/>
      <c r="LID163" s="73"/>
      <c r="LIE163" s="73"/>
      <c r="LIF163" s="73"/>
      <c r="LIG163" s="73"/>
      <c r="LIH163" s="73"/>
      <c r="LII163" s="73"/>
      <c r="LIJ163" s="73"/>
      <c r="LIK163" s="73"/>
      <c r="LIL163" s="73"/>
      <c r="LIM163" s="73"/>
      <c r="LIN163" s="73"/>
      <c r="LIO163" s="73"/>
      <c r="LIP163" s="73"/>
      <c r="LIQ163" s="73"/>
      <c r="LIR163" s="73"/>
      <c r="LIS163" s="73"/>
      <c r="LIT163" s="73"/>
      <c r="LIU163" s="73"/>
      <c r="LIV163" s="73"/>
      <c r="LIW163" s="73"/>
      <c r="LIX163" s="73"/>
      <c r="LIY163" s="73"/>
      <c r="LIZ163" s="73"/>
      <c r="LJA163" s="73"/>
      <c r="LJB163" s="73"/>
      <c r="LJC163" s="73"/>
      <c r="LJD163" s="73"/>
      <c r="LJE163" s="73"/>
      <c r="LJF163" s="73"/>
      <c r="LJG163" s="73"/>
      <c r="LJH163" s="73"/>
      <c r="LJI163" s="73"/>
      <c r="LJJ163" s="73"/>
      <c r="LJK163" s="73"/>
      <c r="LJL163" s="73"/>
      <c r="LJM163" s="73"/>
      <c r="LJN163" s="73"/>
      <c r="LJO163" s="73"/>
      <c r="LJP163" s="73"/>
      <c r="LJQ163" s="73"/>
      <c r="LJR163" s="73"/>
      <c r="LJS163" s="73"/>
      <c r="LJT163" s="73"/>
      <c r="LJU163" s="73"/>
      <c r="LJV163" s="73"/>
      <c r="LJW163" s="73"/>
      <c r="LJX163" s="73"/>
      <c r="LJY163" s="73"/>
      <c r="LJZ163" s="73"/>
      <c r="LKA163" s="73"/>
      <c r="LKB163" s="73"/>
      <c r="LKC163" s="73"/>
      <c r="LKD163" s="73"/>
      <c r="LKE163" s="73"/>
      <c r="LKF163" s="73"/>
      <c r="LKG163" s="73"/>
      <c r="LKH163" s="73"/>
      <c r="LKI163" s="73"/>
      <c r="LKJ163" s="73"/>
      <c r="LKK163" s="73"/>
      <c r="LKL163" s="73"/>
      <c r="LKM163" s="73"/>
      <c r="LKN163" s="73"/>
      <c r="LKO163" s="73"/>
      <c r="LKP163" s="73"/>
      <c r="LKQ163" s="73"/>
      <c r="LKR163" s="73"/>
      <c r="LKS163" s="73"/>
      <c r="LKT163" s="73"/>
      <c r="LKU163" s="73"/>
      <c r="LKV163" s="73"/>
      <c r="LKW163" s="73"/>
      <c r="LKX163" s="73"/>
      <c r="LKY163" s="73"/>
      <c r="LKZ163" s="73"/>
      <c r="LLA163" s="73"/>
      <c r="LLB163" s="73"/>
      <c r="LLC163" s="73"/>
      <c r="LLD163" s="73"/>
      <c r="LLE163" s="73"/>
      <c r="LLF163" s="73"/>
      <c r="LLG163" s="73"/>
      <c r="LLH163" s="73"/>
      <c r="LLI163" s="73"/>
      <c r="LLJ163" s="73"/>
      <c r="LLK163" s="73"/>
      <c r="LLL163" s="73"/>
      <c r="LLM163" s="73"/>
      <c r="LLN163" s="73"/>
      <c r="LLO163" s="73"/>
      <c r="LLP163" s="73"/>
      <c r="LLQ163" s="73"/>
      <c r="LLR163" s="73"/>
      <c r="LLS163" s="73"/>
      <c r="LLT163" s="73"/>
      <c r="LLU163" s="73"/>
      <c r="LLV163" s="73"/>
      <c r="LLW163" s="73"/>
      <c r="LLX163" s="73"/>
      <c r="LLY163" s="73"/>
      <c r="LLZ163" s="73"/>
      <c r="LMA163" s="73"/>
      <c r="LMB163" s="73"/>
      <c r="LMC163" s="73"/>
      <c r="LMD163" s="73"/>
      <c r="LME163" s="73"/>
      <c r="LMF163" s="73"/>
      <c r="LMG163" s="73"/>
      <c r="LMH163" s="73"/>
      <c r="LMI163" s="73"/>
      <c r="LMJ163" s="73"/>
      <c r="LMK163" s="73"/>
      <c r="LML163" s="73"/>
      <c r="LMM163" s="73"/>
      <c r="LMN163" s="73"/>
      <c r="LMO163" s="73"/>
      <c r="LMP163" s="73"/>
      <c r="LMQ163" s="73"/>
      <c r="LMR163" s="73"/>
      <c r="LMS163" s="73"/>
      <c r="LMT163" s="73"/>
      <c r="LMU163" s="73"/>
      <c r="LMV163" s="73"/>
      <c r="LMW163" s="73"/>
      <c r="LMX163" s="73"/>
      <c r="LMY163" s="73"/>
      <c r="LMZ163" s="73"/>
      <c r="LNA163" s="73"/>
      <c r="LNB163" s="73"/>
      <c r="LNC163" s="73"/>
      <c r="LND163" s="73"/>
      <c r="LNE163" s="73"/>
      <c r="LNF163" s="73"/>
      <c r="LNG163" s="73"/>
      <c r="LNH163" s="73"/>
      <c r="LNI163" s="73"/>
      <c r="LNJ163" s="73"/>
      <c r="LNK163" s="73"/>
      <c r="LNL163" s="73"/>
      <c r="LNM163" s="73"/>
      <c r="LNN163" s="73"/>
      <c r="LNO163" s="73"/>
      <c r="LNP163" s="73"/>
      <c r="LNQ163" s="73"/>
      <c r="LNR163" s="73"/>
      <c r="LNS163" s="73"/>
      <c r="LNT163" s="73"/>
      <c r="LNU163" s="73"/>
      <c r="LNV163" s="73"/>
      <c r="LNW163" s="73"/>
      <c r="LNX163" s="73"/>
      <c r="LNY163" s="73"/>
      <c r="LNZ163" s="73"/>
      <c r="LOA163" s="73"/>
      <c r="LOB163" s="73"/>
      <c r="LOC163" s="73"/>
      <c r="LOD163" s="73"/>
      <c r="LOE163" s="73"/>
      <c r="LOF163" s="73"/>
      <c r="LOG163" s="73"/>
      <c r="LOH163" s="73"/>
      <c r="LOI163" s="73"/>
      <c r="LOJ163" s="73"/>
      <c r="LOK163" s="73"/>
      <c r="LOL163" s="73"/>
      <c r="LOM163" s="73"/>
      <c r="LON163" s="73"/>
      <c r="LOO163" s="73"/>
      <c r="LOP163" s="73"/>
      <c r="LOQ163" s="73"/>
      <c r="LOR163" s="73"/>
      <c r="LOS163" s="73"/>
      <c r="LOT163" s="73"/>
      <c r="LOU163" s="73"/>
      <c r="LOV163" s="73"/>
      <c r="LOW163" s="73"/>
      <c r="LOX163" s="73"/>
      <c r="LOY163" s="73"/>
      <c r="LOZ163" s="73"/>
      <c r="LPA163" s="73"/>
      <c r="LPB163" s="73"/>
      <c r="LPC163" s="73"/>
      <c r="LPD163" s="73"/>
      <c r="LPE163" s="73"/>
      <c r="LPF163" s="73"/>
      <c r="LPG163" s="73"/>
      <c r="LPH163" s="73"/>
      <c r="LPI163" s="73"/>
      <c r="LPJ163" s="73"/>
      <c r="LPK163" s="73"/>
      <c r="LPL163" s="73"/>
      <c r="LPM163" s="73"/>
      <c r="LPN163" s="73"/>
      <c r="LPO163" s="73"/>
      <c r="LPP163" s="73"/>
      <c r="LPQ163" s="73"/>
      <c r="LPR163" s="73"/>
      <c r="LPS163" s="73"/>
      <c r="LPT163" s="73"/>
      <c r="LPU163" s="73"/>
      <c r="LPV163" s="73"/>
      <c r="LPW163" s="73"/>
      <c r="LPX163" s="73"/>
      <c r="LPY163" s="73"/>
      <c r="LPZ163" s="73"/>
      <c r="LQA163" s="73"/>
      <c r="LQB163" s="73"/>
      <c r="LQC163" s="73"/>
      <c r="LQD163" s="73"/>
      <c r="LQE163" s="73"/>
      <c r="LQF163" s="73"/>
      <c r="LQG163" s="73"/>
      <c r="LQH163" s="73"/>
      <c r="LQI163" s="73"/>
      <c r="LQJ163" s="73"/>
      <c r="LQK163" s="73"/>
      <c r="LQL163" s="73"/>
      <c r="LQM163" s="73"/>
      <c r="LQN163" s="73"/>
      <c r="LQO163" s="73"/>
      <c r="LQP163" s="73"/>
      <c r="LQQ163" s="73"/>
      <c r="LQR163" s="73"/>
      <c r="LQS163" s="73"/>
      <c r="LQT163" s="73"/>
      <c r="LQU163" s="73"/>
      <c r="LQV163" s="73"/>
      <c r="LQW163" s="73"/>
      <c r="LQX163" s="73"/>
      <c r="LQY163" s="73"/>
      <c r="LQZ163" s="73"/>
      <c r="LRA163" s="73"/>
      <c r="LRB163" s="73"/>
      <c r="LRC163" s="73"/>
      <c r="LRD163" s="73"/>
      <c r="LRE163" s="73"/>
      <c r="LRF163" s="73"/>
      <c r="LRG163" s="73"/>
      <c r="LRH163" s="73"/>
      <c r="LRI163" s="73"/>
      <c r="LRJ163" s="73"/>
      <c r="LRK163" s="73"/>
      <c r="LRL163" s="73"/>
      <c r="LRM163" s="73"/>
      <c r="LRN163" s="73"/>
      <c r="LRO163" s="73"/>
      <c r="LRP163" s="73"/>
      <c r="LRQ163" s="73"/>
      <c r="LRR163" s="73"/>
      <c r="LRS163" s="73"/>
      <c r="LRT163" s="73"/>
      <c r="LRU163" s="73"/>
      <c r="LRV163" s="73"/>
      <c r="LRW163" s="73"/>
      <c r="LRX163" s="73"/>
      <c r="LRY163" s="73"/>
      <c r="LRZ163" s="73"/>
      <c r="LSA163" s="73"/>
      <c r="LSB163" s="73"/>
      <c r="LSC163" s="73"/>
      <c r="LSD163" s="73"/>
      <c r="LSE163" s="73"/>
      <c r="LSF163" s="73"/>
      <c r="LSG163" s="73"/>
      <c r="LSH163" s="73"/>
      <c r="LSI163" s="73"/>
      <c r="LSJ163" s="73"/>
      <c r="LSK163" s="73"/>
      <c r="LSL163" s="73"/>
      <c r="LSM163" s="73"/>
      <c r="LSN163" s="73"/>
      <c r="LSO163" s="73"/>
      <c r="LSP163" s="73"/>
      <c r="LSQ163" s="73"/>
      <c r="LSR163" s="73"/>
      <c r="LSS163" s="73"/>
      <c r="LST163" s="73"/>
      <c r="LSU163" s="73"/>
      <c r="LSV163" s="73"/>
      <c r="LSW163" s="73"/>
      <c r="LSX163" s="73"/>
      <c r="LSY163" s="73"/>
      <c r="LSZ163" s="73"/>
      <c r="LTA163" s="73"/>
      <c r="LTB163" s="73"/>
      <c r="LTC163" s="73"/>
      <c r="LTD163" s="73"/>
      <c r="LTE163" s="73"/>
      <c r="LTF163" s="73"/>
      <c r="LTG163" s="73"/>
      <c r="LTH163" s="73"/>
      <c r="LTI163" s="73"/>
      <c r="LTJ163" s="73"/>
      <c r="LTK163" s="73"/>
      <c r="LTL163" s="73"/>
      <c r="LTM163" s="73"/>
      <c r="LTN163" s="73"/>
      <c r="LTO163" s="73"/>
      <c r="LTP163" s="73"/>
      <c r="LTQ163" s="73"/>
      <c r="LTR163" s="73"/>
      <c r="LTS163" s="73"/>
      <c r="LTT163" s="73"/>
      <c r="LTU163" s="73"/>
      <c r="LTV163" s="73"/>
      <c r="LTW163" s="73"/>
      <c r="LTX163" s="73"/>
      <c r="LTY163" s="73"/>
      <c r="LTZ163" s="73"/>
      <c r="LUA163" s="73"/>
      <c r="LUB163" s="73"/>
      <c r="LUC163" s="73"/>
      <c r="LUD163" s="73"/>
      <c r="LUE163" s="73"/>
      <c r="LUF163" s="73"/>
      <c r="LUG163" s="73"/>
      <c r="LUH163" s="73"/>
      <c r="LUI163" s="73"/>
      <c r="LUJ163" s="73"/>
      <c r="LUK163" s="73"/>
      <c r="LUL163" s="73"/>
      <c r="LUM163" s="73"/>
      <c r="LUN163" s="73"/>
      <c r="LUO163" s="73"/>
      <c r="LUP163" s="73"/>
      <c r="LUQ163" s="73"/>
      <c r="LUR163" s="73"/>
      <c r="LUS163" s="73"/>
      <c r="LUT163" s="73"/>
      <c r="LUU163" s="73"/>
      <c r="LUV163" s="73"/>
      <c r="LUW163" s="73"/>
      <c r="LUX163" s="73"/>
      <c r="LUY163" s="73"/>
      <c r="LUZ163" s="73"/>
      <c r="LVA163" s="73"/>
      <c r="LVB163" s="73"/>
      <c r="LVC163" s="73"/>
      <c r="LVD163" s="73"/>
      <c r="LVE163" s="73"/>
      <c r="LVF163" s="73"/>
      <c r="LVG163" s="73"/>
      <c r="LVH163" s="73"/>
      <c r="LVI163" s="73"/>
      <c r="LVJ163" s="73"/>
      <c r="LVK163" s="73"/>
      <c r="LVL163" s="73"/>
      <c r="LVM163" s="73"/>
      <c r="LVN163" s="73"/>
      <c r="LVO163" s="73"/>
      <c r="LVP163" s="73"/>
      <c r="LVQ163" s="73"/>
      <c r="LVR163" s="73"/>
      <c r="LVS163" s="73"/>
      <c r="LVT163" s="73"/>
      <c r="LVU163" s="73"/>
      <c r="LVV163" s="73"/>
      <c r="LVW163" s="73"/>
      <c r="LVX163" s="73"/>
      <c r="LVY163" s="73"/>
      <c r="LVZ163" s="73"/>
      <c r="LWA163" s="73"/>
      <c r="LWB163" s="73"/>
      <c r="LWC163" s="73"/>
      <c r="LWD163" s="73"/>
      <c r="LWE163" s="73"/>
      <c r="LWF163" s="73"/>
      <c r="LWG163" s="73"/>
      <c r="LWH163" s="73"/>
      <c r="LWI163" s="73"/>
      <c r="LWJ163" s="73"/>
      <c r="LWK163" s="73"/>
      <c r="LWL163" s="73"/>
      <c r="LWM163" s="73"/>
      <c r="LWN163" s="73"/>
      <c r="LWO163" s="73"/>
      <c r="LWP163" s="73"/>
      <c r="LWQ163" s="73"/>
      <c r="LWR163" s="73"/>
      <c r="LWS163" s="73"/>
      <c r="LWT163" s="73"/>
      <c r="LWU163" s="73"/>
      <c r="LWV163" s="73"/>
      <c r="LWW163" s="73"/>
      <c r="LWX163" s="73"/>
      <c r="LWY163" s="73"/>
      <c r="LWZ163" s="73"/>
      <c r="LXA163" s="73"/>
      <c r="LXB163" s="73"/>
      <c r="LXC163" s="73"/>
      <c r="LXD163" s="73"/>
      <c r="LXE163" s="73"/>
      <c r="LXF163" s="73"/>
      <c r="LXG163" s="73"/>
      <c r="LXH163" s="73"/>
      <c r="LXI163" s="73"/>
      <c r="LXJ163" s="73"/>
      <c r="LXK163" s="73"/>
      <c r="LXL163" s="73"/>
      <c r="LXM163" s="73"/>
      <c r="LXN163" s="73"/>
      <c r="LXO163" s="73"/>
      <c r="LXP163" s="73"/>
      <c r="LXQ163" s="73"/>
      <c r="LXR163" s="73"/>
      <c r="LXS163" s="73"/>
      <c r="LXT163" s="73"/>
      <c r="LXU163" s="73"/>
      <c r="LXV163" s="73"/>
      <c r="LXW163" s="73"/>
      <c r="LXX163" s="73"/>
      <c r="LXY163" s="73"/>
      <c r="LXZ163" s="73"/>
      <c r="LYA163" s="73"/>
      <c r="LYB163" s="73"/>
      <c r="LYC163" s="73"/>
      <c r="LYD163" s="73"/>
      <c r="LYE163" s="73"/>
      <c r="LYF163" s="73"/>
      <c r="LYG163" s="73"/>
      <c r="LYH163" s="73"/>
      <c r="LYI163" s="73"/>
      <c r="LYJ163" s="73"/>
      <c r="LYK163" s="73"/>
      <c r="LYL163" s="73"/>
      <c r="LYM163" s="73"/>
      <c r="LYN163" s="73"/>
      <c r="LYO163" s="73"/>
      <c r="LYP163" s="73"/>
      <c r="LYQ163" s="73"/>
      <c r="LYR163" s="73"/>
      <c r="LYS163" s="73"/>
      <c r="LYT163" s="73"/>
      <c r="LYU163" s="73"/>
      <c r="LYV163" s="73"/>
      <c r="LYW163" s="73"/>
      <c r="LYX163" s="73"/>
      <c r="LYY163" s="73"/>
      <c r="LYZ163" s="73"/>
      <c r="LZA163" s="73"/>
      <c r="LZB163" s="73"/>
      <c r="LZC163" s="73"/>
      <c r="LZD163" s="73"/>
      <c r="LZE163" s="73"/>
      <c r="LZF163" s="73"/>
      <c r="LZG163" s="73"/>
      <c r="LZH163" s="73"/>
      <c r="LZI163" s="73"/>
      <c r="LZJ163" s="73"/>
      <c r="LZK163" s="73"/>
      <c r="LZL163" s="73"/>
      <c r="LZM163" s="73"/>
      <c r="LZN163" s="73"/>
      <c r="LZO163" s="73"/>
      <c r="LZP163" s="73"/>
      <c r="LZQ163" s="73"/>
      <c r="LZR163" s="73"/>
      <c r="LZS163" s="73"/>
      <c r="LZT163" s="73"/>
      <c r="LZU163" s="73"/>
      <c r="LZV163" s="73"/>
      <c r="LZW163" s="73"/>
      <c r="LZX163" s="73"/>
      <c r="LZY163" s="73"/>
      <c r="LZZ163" s="73"/>
      <c r="MAA163" s="73"/>
      <c r="MAB163" s="73"/>
      <c r="MAC163" s="73"/>
      <c r="MAD163" s="73"/>
      <c r="MAE163" s="73"/>
      <c r="MAF163" s="73"/>
      <c r="MAG163" s="73"/>
      <c r="MAH163" s="73"/>
      <c r="MAI163" s="73"/>
      <c r="MAJ163" s="73"/>
      <c r="MAK163" s="73"/>
      <c r="MAL163" s="73"/>
      <c r="MAM163" s="73"/>
      <c r="MAN163" s="73"/>
      <c r="MAO163" s="73"/>
      <c r="MAP163" s="73"/>
      <c r="MAQ163" s="73"/>
      <c r="MAR163" s="73"/>
      <c r="MAS163" s="73"/>
      <c r="MAT163" s="73"/>
      <c r="MAU163" s="73"/>
      <c r="MAV163" s="73"/>
      <c r="MAW163" s="73"/>
      <c r="MAX163" s="73"/>
      <c r="MAY163" s="73"/>
      <c r="MAZ163" s="73"/>
      <c r="MBA163" s="73"/>
      <c r="MBB163" s="73"/>
      <c r="MBC163" s="73"/>
      <c r="MBD163" s="73"/>
      <c r="MBE163" s="73"/>
      <c r="MBF163" s="73"/>
      <c r="MBG163" s="73"/>
      <c r="MBH163" s="73"/>
      <c r="MBI163" s="73"/>
      <c r="MBJ163" s="73"/>
      <c r="MBK163" s="73"/>
      <c r="MBL163" s="73"/>
      <c r="MBM163" s="73"/>
      <c r="MBN163" s="73"/>
      <c r="MBO163" s="73"/>
      <c r="MBP163" s="73"/>
      <c r="MBQ163" s="73"/>
      <c r="MBR163" s="73"/>
      <c r="MBS163" s="73"/>
      <c r="MBT163" s="73"/>
      <c r="MBU163" s="73"/>
      <c r="MBV163" s="73"/>
      <c r="MBW163" s="73"/>
      <c r="MBX163" s="73"/>
      <c r="MBY163" s="73"/>
      <c r="MBZ163" s="73"/>
      <c r="MCA163" s="73"/>
      <c r="MCB163" s="73"/>
      <c r="MCC163" s="73"/>
      <c r="MCD163" s="73"/>
      <c r="MCE163" s="73"/>
      <c r="MCF163" s="73"/>
      <c r="MCG163" s="73"/>
      <c r="MCH163" s="73"/>
      <c r="MCI163" s="73"/>
      <c r="MCJ163" s="73"/>
      <c r="MCK163" s="73"/>
      <c r="MCL163" s="73"/>
      <c r="MCM163" s="73"/>
      <c r="MCN163" s="73"/>
      <c r="MCO163" s="73"/>
      <c r="MCP163" s="73"/>
      <c r="MCQ163" s="73"/>
      <c r="MCR163" s="73"/>
      <c r="MCS163" s="73"/>
      <c r="MCT163" s="73"/>
      <c r="MCU163" s="73"/>
      <c r="MCV163" s="73"/>
      <c r="MCW163" s="73"/>
      <c r="MCX163" s="73"/>
      <c r="MCY163" s="73"/>
      <c r="MCZ163" s="73"/>
      <c r="MDA163" s="73"/>
      <c r="MDB163" s="73"/>
      <c r="MDC163" s="73"/>
      <c r="MDD163" s="73"/>
      <c r="MDE163" s="73"/>
      <c r="MDF163" s="73"/>
      <c r="MDG163" s="73"/>
      <c r="MDH163" s="73"/>
      <c r="MDI163" s="73"/>
      <c r="MDJ163" s="73"/>
      <c r="MDK163" s="73"/>
      <c r="MDL163" s="73"/>
      <c r="MDM163" s="73"/>
      <c r="MDN163" s="73"/>
      <c r="MDO163" s="73"/>
      <c r="MDP163" s="73"/>
      <c r="MDQ163" s="73"/>
      <c r="MDR163" s="73"/>
      <c r="MDS163" s="73"/>
      <c r="MDT163" s="73"/>
      <c r="MDU163" s="73"/>
      <c r="MDV163" s="73"/>
      <c r="MDW163" s="73"/>
      <c r="MDX163" s="73"/>
      <c r="MDY163" s="73"/>
      <c r="MDZ163" s="73"/>
      <c r="MEA163" s="73"/>
      <c r="MEB163" s="73"/>
      <c r="MEC163" s="73"/>
      <c r="MED163" s="73"/>
      <c r="MEE163" s="73"/>
      <c r="MEF163" s="73"/>
      <c r="MEG163" s="73"/>
      <c r="MEH163" s="73"/>
      <c r="MEI163" s="73"/>
      <c r="MEJ163" s="73"/>
      <c r="MEK163" s="73"/>
      <c r="MEL163" s="73"/>
      <c r="MEM163" s="73"/>
      <c r="MEN163" s="73"/>
      <c r="MEO163" s="73"/>
      <c r="MEP163" s="73"/>
      <c r="MEQ163" s="73"/>
      <c r="MER163" s="73"/>
      <c r="MES163" s="73"/>
      <c r="MET163" s="73"/>
      <c r="MEU163" s="73"/>
      <c r="MEV163" s="73"/>
      <c r="MEW163" s="73"/>
      <c r="MEX163" s="73"/>
      <c r="MEY163" s="73"/>
      <c r="MEZ163" s="73"/>
      <c r="MFA163" s="73"/>
      <c r="MFB163" s="73"/>
      <c r="MFC163" s="73"/>
      <c r="MFD163" s="73"/>
      <c r="MFE163" s="73"/>
      <c r="MFF163" s="73"/>
      <c r="MFG163" s="73"/>
      <c r="MFH163" s="73"/>
      <c r="MFI163" s="73"/>
      <c r="MFJ163" s="73"/>
      <c r="MFK163" s="73"/>
      <c r="MFL163" s="73"/>
      <c r="MFM163" s="73"/>
      <c r="MFN163" s="73"/>
      <c r="MFO163" s="73"/>
      <c r="MFP163" s="73"/>
      <c r="MFQ163" s="73"/>
      <c r="MFR163" s="73"/>
      <c r="MFS163" s="73"/>
      <c r="MFT163" s="73"/>
      <c r="MFU163" s="73"/>
      <c r="MFV163" s="73"/>
      <c r="MFW163" s="73"/>
      <c r="MFX163" s="73"/>
      <c r="MFY163" s="73"/>
      <c r="MFZ163" s="73"/>
      <c r="MGA163" s="73"/>
      <c r="MGB163" s="73"/>
      <c r="MGC163" s="73"/>
      <c r="MGD163" s="73"/>
      <c r="MGE163" s="73"/>
      <c r="MGF163" s="73"/>
      <c r="MGG163" s="73"/>
      <c r="MGH163" s="73"/>
      <c r="MGI163" s="73"/>
      <c r="MGJ163" s="73"/>
      <c r="MGK163" s="73"/>
      <c r="MGL163" s="73"/>
      <c r="MGM163" s="73"/>
      <c r="MGN163" s="73"/>
      <c r="MGO163" s="73"/>
      <c r="MGP163" s="73"/>
      <c r="MGQ163" s="73"/>
      <c r="MGR163" s="73"/>
      <c r="MGS163" s="73"/>
      <c r="MGT163" s="73"/>
      <c r="MGU163" s="73"/>
      <c r="MGV163" s="73"/>
      <c r="MGW163" s="73"/>
      <c r="MGX163" s="73"/>
      <c r="MGY163" s="73"/>
      <c r="MGZ163" s="73"/>
      <c r="MHA163" s="73"/>
      <c r="MHB163" s="73"/>
      <c r="MHC163" s="73"/>
      <c r="MHD163" s="73"/>
      <c r="MHE163" s="73"/>
      <c r="MHF163" s="73"/>
      <c r="MHG163" s="73"/>
      <c r="MHH163" s="73"/>
      <c r="MHI163" s="73"/>
      <c r="MHJ163" s="73"/>
      <c r="MHK163" s="73"/>
      <c r="MHL163" s="73"/>
      <c r="MHM163" s="73"/>
      <c r="MHN163" s="73"/>
      <c r="MHO163" s="73"/>
      <c r="MHP163" s="73"/>
      <c r="MHQ163" s="73"/>
      <c r="MHR163" s="73"/>
      <c r="MHS163" s="73"/>
      <c r="MHT163" s="73"/>
      <c r="MHU163" s="73"/>
      <c r="MHV163" s="73"/>
      <c r="MHW163" s="73"/>
      <c r="MHX163" s="73"/>
      <c r="MHY163" s="73"/>
      <c r="MHZ163" s="73"/>
      <c r="MIA163" s="73"/>
      <c r="MIB163" s="73"/>
      <c r="MIC163" s="73"/>
      <c r="MID163" s="73"/>
      <c r="MIE163" s="73"/>
      <c r="MIF163" s="73"/>
      <c r="MIG163" s="73"/>
      <c r="MIH163" s="73"/>
      <c r="MII163" s="73"/>
      <c r="MIJ163" s="73"/>
      <c r="MIK163" s="73"/>
      <c r="MIL163" s="73"/>
      <c r="MIM163" s="73"/>
      <c r="MIN163" s="73"/>
      <c r="MIO163" s="73"/>
      <c r="MIP163" s="73"/>
      <c r="MIQ163" s="73"/>
      <c r="MIR163" s="73"/>
      <c r="MIS163" s="73"/>
      <c r="MIT163" s="73"/>
      <c r="MIU163" s="73"/>
      <c r="MIV163" s="73"/>
      <c r="MIW163" s="73"/>
      <c r="MIX163" s="73"/>
      <c r="MIY163" s="73"/>
      <c r="MIZ163" s="73"/>
      <c r="MJA163" s="73"/>
      <c r="MJB163" s="73"/>
      <c r="MJC163" s="73"/>
      <c r="MJD163" s="73"/>
      <c r="MJE163" s="73"/>
      <c r="MJF163" s="73"/>
      <c r="MJG163" s="73"/>
      <c r="MJH163" s="73"/>
      <c r="MJI163" s="73"/>
      <c r="MJJ163" s="73"/>
      <c r="MJK163" s="73"/>
      <c r="MJL163" s="73"/>
      <c r="MJM163" s="73"/>
      <c r="MJN163" s="73"/>
      <c r="MJO163" s="73"/>
      <c r="MJP163" s="73"/>
      <c r="MJQ163" s="73"/>
      <c r="MJR163" s="73"/>
      <c r="MJS163" s="73"/>
      <c r="MJT163" s="73"/>
      <c r="MJU163" s="73"/>
      <c r="MJV163" s="73"/>
      <c r="MJW163" s="73"/>
      <c r="MJX163" s="73"/>
      <c r="MJY163" s="73"/>
      <c r="MJZ163" s="73"/>
      <c r="MKA163" s="73"/>
      <c r="MKB163" s="73"/>
      <c r="MKC163" s="73"/>
      <c r="MKD163" s="73"/>
      <c r="MKE163" s="73"/>
      <c r="MKF163" s="73"/>
      <c r="MKG163" s="73"/>
      <c r="MKH163" s="73"/>
      <c r="MKI163" s="73"/>
      <c r="MKJ163" s="73"/>
      <c r="MKK163" s="73"/>
      <c r="MKL163" s="73"/>
      <c r="MKM163" s="73"/>
      <c r="MKN163" s="73"/>
      <c r="MKO163" s="73"/>
      <c r="MKP163" s="73"/>
      <c r="MKQ163" s="73"/>
      <c r="MKR163" s="73"/>
      <c r="MKS163" s="73"/>
      <c r="MKT163" s="73"/>
      <c r="MKU163" s="73"/>
      <c r="MKV163" s="73"/>
      <c r="MKW163" s="73"/>
      <c r="MKX163" s="73"/>
      <c r="MKY163" s="73"/>
      <c r="MKZ163" s="73"/>
      <c r="MLA163" s="73"/>
      <c r="MLB163" s="73"/>
      <c r="MLC163" s="73"/>
      <c r="MLD163" s="73"/>
      <c r="MLE163" s="73"/>
      <c r="MLF163" s="73"/>
      <c r="MLG163" s="73"/>
      <c r="MLH163" s="73"/>
      <c r="MLI163" s="73"/>
      <c r="MLJ163" s="73"/>
      <c r="MLK163" s="73"/>
      <c r="MLL163" s="73"/>
      <c r="MLM163" s="73"/>
      <c r="MLN163" s="73"/>
      <c r="MLO163" s="73"/>
      <c r="MLP163" s="73"/>
      <c r="MLQ163" s="73"/>
      <c r="MLR163" s="73"/>
      <c r="MLS163" s="73"/>
      <c r="MLT163" s="73"/>
      <c r="MLU163" s="73"/>
      <c r="MLV163" s="73"/>
      <c r="MLW163" s="73"/>
      <c r="MLX163" s="73"/>
      <c r="MLY163" s="73"/>
      <c r="MLZ163" s="73"/>
      <c r="MMA163" s="73"/>
      <c r="MMB163" s="73"/>
      <c r="MMC163" s="73"/>
      <c r="MMD163" s="73"/>
      <c r="MME163" s="73"/>
      <c r="MMF163" s="73"/>
      <c r="MMG163" s="73"/>
      <c r="MMH163" s="73"/>
      <c r="MMI163" s="73"/>
      <c r="MMJ163" s="73"/>
      <c r="MMK163" s="73"/>
      <c r="MML163" s="73"/>
      <c r="MMM163" s="73"/>
      <c r="MMN163" s="73"/>
      <c r="MMO163" s="73"/>
      <c r="MMP163" s="73"/>
      <c r="MMQ163" s="73"/>
      <c r="MMR163" s="73"/>
      <c r="MMS163" s="73"/>
      <c r="MMT163" s="73"/>
      <c r="MMU163" s="73"/>
      <c r="MMV163" s="73"/>
      <c r="MMW163" s="73"/>
      <c r="MMX163" s="73"/>
      <c r="MMY163" s="73"/>
      <c r="MMZ163" s="73"/>
      <c r="MNA163" s="73"/>
      <c r="MNB163" s="73"/>
      <c r="MNC163" s="73"/>
      <c r="MND163" s="73"/>
      <c r="MNE163" s="73"/>
      <c r="MNF163" s="73"/>
      <c r="MNG163" s="73"/>
      <c r="MNH163" s="73"/>
      <c r="MNI163" s="73"/>
      <c r="MNJ163" s="73"/>
      <c r="MNK163" s="73"/>
      <c r="MNL163" s="73"/>
      <c r="MNM163" s="73"/>
      <c r="MNN163" s="73"/>
      <c r="MNO163" s="73"/>
      <c r="MNP163" s="73"/>
      <c r="MNQ163" s="73"/>
      <c r="MNR163" s="73"/>
      <c r="MNS163" s="73"/>
      <c r="MNT163" s="73"/>
      <c r="MNU163" s="73"/>
      <c r="MNV163" s="73"/>
      <c r="MNW163" s="73"/>
      <c r="MNX163" s="73"/>
      <c r="MNY163" s="73"/>
      <c r="MNZ163" s="73"/>
      <c r="MOA163" s="73"/>
      <c r="MOB163" s="73"/>
      <c r="MOC163" s="73"/>
      <c r="MOD163" s="73"/>
      <c r="MOE163" s="73"/>
      <c r="MOF163" s="73"/>
      <c r="MOG163" s="73"/>
      <c r="MOH163" s="73"/>
      <c r="MOI163" s="73"/>
      <c r="MOJ163" s="73"/>
      <c r="MOK163" s="73"/>
      <c r="MOL163" s="73"/>
      <c r="MOM163" s="73"/>
      <c r="MON163" s="73"/>
      <c r="MOO163" s="73"/>
      <c r="MOP163" s="73"/>
      <c r="MOQ163" s="73"/>
      <c r="MOR163" s="73"/>
      <c r="MOS163" s="73"/>
      <c r="MOT163" s="73"/>
      <c r="MOU163" s="73"/>
      <c r="MOV163" s="73"/>
      <c r="MOW163" s="73"/>
      <c r="MOX163" s="73"/>
      <c r="MOY163" s="73"/>
      <c r="MOZ163" s="73"/>
      <c r="MPA163" s="73"/>
      <c r="MPB163" s="73"/>
      <c r="MPC163" s="73"/>
      <c r="MPD163" s="73"/>
      <c r="MPE163" s="73"/>
      <c r="MPF163" s="73"/>
      <c r="MPG163" s="73"/>
      <c r="MPH163" s="73"/>
      <c r="MPI163" s="73"/>
      <c r="MPJ163" s="73"/>
      <c r="MPK163" s="73"/>
      <c r="MPL163" s="73"/>
      <c r="MPM163" s="73"/>
      <c r="MPN163" s="73"/>
      <c r="MPO163" s="73"/>
      <c r="MPP163" s="73"/>
      <c r="MPQ163" s="73"/>
      <c r="MPR163" s="73"/>
      <c r="MPS163" s="73"/>
      <c r="MPT163" s="73"/>
      <c r="MPU163" s="73"/>
      <c r="MPV163" s="73"/>
      <c r="MPW163" s="73"/>
      <c r="MPX163" s="73"/>
      <c r="MPY163" s="73"/>
      <c r="MPZ163" s="73"/>
      <c r="MQA163" s="73"/>
      <c r="MQB163" s="73"/>
      <c r="MQC163" s="73"/>
      <c r="MQD163" s="73"/>
      <c r="MQE163" s="73"/>
      <c r="MQF163" s="73"/>
      <c r="MQG163" s="73"/>
      <c r="MQH163" s="73"/>
      <c r="MQI163" s="73"/>
      <c r="MQJ163" s="73"/>
      <c r="MQK163" s="73"/>
      <c r="MQL163" s="73"/>
      <c r="MQM163" s="73"/>
      <c r="MQN163" s="73"/>
      <c r="MQO163" s="73"/>
      <c r="MQP163" s="73"/>
      <c r="MQQ163" s="73"/>
      <c r="MQR163" s="73"/>
      <c r="MQS163" s="73"/>
      <c r="MQT163" s="73"/>
      <c r="MQU163" s="73"/>
      <c r="MQV163" s="73"/>
      <c r="MQW163" s="73"/>
      <c r="MQX163" s="73"/>
      <c r="MQY163" s="73"/>
      <c r="MQZ163" s="73"/>
      <c r="MRA163" s="73"/>
      <c r="MRB163" s="73"/>
      <c r="MRC163" s="73"/>
      <c r="MRD163" s="73"/>
      <c r="MRE163" s="73"/>
      <c r="MRF163" s="73"/>
      <c r="MRG163" s="73"/>
      <c r="MRH163" s="73"/>
      <c r="MRI163" s="73"/>
      <c r="MRJ163" s="73"/>
      <c r="MRK163" s="73"/>
      <c r="MRL163" s="73"/>
      <c r="MRM163" s="73"/>
      <c r="MRN163" s="73"/>
      <c r="MRO163" s="73"/>
      <c r="MRP163" s="73"/>
      <c r="MRQ163" s="73"/>
      <c r="MRR163" s="73"/>
      <c r="MRS163" s="73"/>
      <c r="MRT163" s="73"/>
      <c r="MRU163" s="73"/>
      <c r="MRV163" s="73"/>
      <c r="MRW163" s="73"/>
      <c r="MRX163" s="73"/>
      <c r="MRY163" s="73"/>
      <c r="MRZ163" s="73"/>
      <c r="MSA163" s="73"/>
      <c r="MSB163" s="73"/>
      <c r="MSC163" s="73"/>
      <c r="MSD163" s="73"/>
      <c r="MSE163" s="73"/>
      <c r="MSF163" s="73"/>
      <c r="MSG163" s="73"/>
      <c r="MSH163" s="73"/>
      <c r="MSI163" s="73"/>
      <c r="MSJ163" s="73"/>
      <c r="MSK163" s="73"/>
      <c r="MSL163" s="73"/>
      <c r="MSM163" s="73"/>
      <c r="MSN163" s="73"/>
      <c r="MSO163" s="73"/>
      <c r="MSP163" s="73"/>
      <c r="MSQ163" s="73"/>
      <c r="MSR163" s="73"/>
      <c r="MSS163" s="73"/>
      <c r="MST163" s="73"/>
      <c r="MSU163" s="73"/>
      <c r="MSV163" s="73"/>
      <c r="MSW163" s="73"/>
      <c r="MSX163" s="73"/>
      <c r="MSY163" s="73"/>
      <c r="MSZ163" s="73"/>
      <c r="MTA163" s="73"/>
      <c r="MTB163" s="73"/>
      <c r="MTC163" s="73"/>
      <c r="MTD163" s="73"/>
      <c r="MTE163" s="73"/>
      <c r="MTF163" s="73"/>
      <c r="MTG163" s="73"/>
      <c r="MTH163" s="73"/>
      <c r="MTI163" s="73"/>
      <c r="MTJ163" s="73"/>
      <c r="MTK163" s="73"/>
      <c r="MTL163" s="73"/>
      <c r="MTM163" s="73"/>
      <c r="MTN163" s="73"/>
      <c r="MTO163" s="73"/>
      <c r="MTP163" s="73"/>
      <c r="MTQ163" s="73"/>
      <c r="MTR163" s="73"/>
      <c r="MTS163" s="73"/>
      <c r="MTT163" s="73"/>
      <c r="MTU163" s="73"/>
      <c r="MTV163" s="73"/>
      <c r="MTW163" s="73"/>
      <c r="MTX163" s="73"/>
      <c r="MTY163" s="73"/>
      <c r="MTZ163" s="73"/>
      <c r="MUA163" s="73"/>
      <c r="MUB163" s="73"/>
      <c r="MUC163" s="73"/>
      <c r="MUD163" s="73"/>
      <c r="MUE163" s="73"/>
      <c r="MUF163" s="73"/>
      <c r="MUG163" s="73"/>
      <c r="MUH163" s="73"/>
      <c r="MUI163" s="73"/>
      <c r="MUJ163" s="73"/>
      <c r="MUK163" s="73"/>
      <c r="MUL163" s="73"/>
      <c r="MUM163" s="73"/>
      <c r="MUN163" s="73"/>
      <c r="MUO163" s="73"/>
      <c r="MUP163" s="73"/>
      <c r="MUQ163" s="73"/>
      <c r="MUR163" s="73"/>
      <c r="MUS163" s="73"/>
      <c r="MUT163" s="73"/>
      <c r="MUU163" s="73"/>
      <c r="MUV163" s="73"/>
      <c r="MUW163" s="73"/>
      <c r="MUX163" s="73"/>
      <c r="MUY163" s="73"/>
      <c r="MUZ163" s="73"/>
      <c r="MVA163" s="73"/>
      <c r="MVB163" s="73"/>
      <c r="MVC163" s="73"/>
      <c r="MVD163" s="73"/>
      <c r="MVE163" s="73"/>
      <c r="MVF163" s="73"/>
      <c r="MVG163" s="73"/>
      <c r="MVH163" s="73"/>
      <c r="MVI163" s="73"/>
      <c r="MVJ163" s="73"/>
      <c r="MVK163" s="73"/>
      <c r="MVL163" s="73"/>
      <c r="MVM163" s="73"/>
      <c r="MVN163" s="73"/>
      <c r="MVO163" s="73"/>
      <c r="MVP163" s="73"/>
      <c r="MVQ163" s="73"/>
      <c r="MVR163" s="73"/>
      <c r="MVS163" s="73"/>
      <c r="MVT163" s="73"/>
      <c r="MVU163" s="73"/>
      <c r="MVV163" s="73"/>
      <c r="MVW163" s="73"/>
      <c r="MVX163" s="73"/>
      <c r="MVY163" s="73"/>
      <c r="MVZ163" s="73"/>
      <c r="MWA163" s="73"/>
      <c r="MWB163" s="73"/>
      <c r="MWC163" s="73"/>
      <c r="MWD163" s="73"/>
      <c r="MWE163" s="73"/>
      <c r="MWF163" s="73"/>
      <c r="MWG163" s="73"/>
      <c r="MWH163" s="73"/>
      <c r="MWI163" s="73"/>
      <c r="MWJ163" s="73"/>
      <c r="MWK163" s="73"/>
      <c r="MWL163" s="73"/>
      <c r="MWM163" s="73"/>
      <c r="MWN163" s="73"/>
      <c r="MWO163" s="73"/>
      <c r="MWP163" s="73"/>
      <c r="MWQ163" s="73"/>
      <c r="MWR163" s="73"/>
      <c r="MWS163" s="73"/>
      <c r="MWT163" s="73"/>
      <c r="MWU163" s="73"/>
      <c r="MWV163" s="73"/>
      <c r="MWW163" s="73"/>
      <c r="MWX163" s="73"/>
      <c r="MWY163" s="73"/>
      <c r="MWZ163" s="73"/>
      <c r="MXA163" s="73"/>
      <c r="MXB163" s="73"/>
      <c r="MXC163" s="73"/>
      <c r="MXD163" s="73"/>
      <c r="MXE163" s="73"/>
      <c r="MXF163" s="73"/>
      <c r="MXG163" s="73"/>
      <c r="MXH163" s="73"/>
      <c r="MXI163" s="73"/>
      <c r="MXJ163" s="73"/>
      <c r="MXK163" s="73"/>
      <c r="MXL163" s="73"/>
      <c r="MXM163" s="73"/>
      <c r="MXN163" s="73"/>
      <c r="MXO163" s="73"/>
      <c r="MXP163" s="73"/>
      <c r="MXQ163" s="73"/>
      <c r="MXR163" s="73"/>
      <c r="MXS163" s="73"/>
      <c r="MXT163" s="73"/>
      <c r="MXU163" s="73"/>
      <c r="MXV163" s="73"/>
      <c r="MXW163" s="73"/>
      <c r="MXX163" s="73"/>
      <c r="MXY163" s="73"/>
      <c r="MXZ163" s="73"/>
      <c r="MYA163" s="73"/>
      <c r="MYB163" s="73"/>
      <c r="MYC163" s="73"/>
      <c r="MYD163" s="73"/>
      <c r="MYE163" s="73"/>
      <c r="MYF163" s="73"/>
      <c r="MYG163" s="73"/>
      <c r="MYH163" s="73"/>
      <c r="MYI163" s="73"/>
      <c r="MYJ163" s="73"/>
      <c r="MYK163" s="73"/>
      <c r="MYL163" s="73"/>
      <c r="MYM163" s="73"/>
      <c r="MYN163" s="73"/>
      <c r="MYO163" s="73"/>
      <c r="MYP163" s="73"/>
      <c r="MYQ163" s="73"/>
      <c r="MYR163" s="73"/>
      <c r="MYS163" s="73"/>
      <c r="MYT163" s="73"/>
      <c r="MYU163" s="73"/>
      <c r="MYV163" s="73"/>
      <c r="MYW163" s="73"/>
      <c r="MYX163" s="73"/>
      <c r="MYY163" s="73"/>
      <c r="MYZ163" s="73"/>
      <c r="MZA163" s="73"/>
      <c r="MZB163" s="73"/>
      <c r="MZC163" s="73"/>
      <c r="MZD163" s="73"/>
      <c r="MZE163" s="73"/>
      <c r="MZF163" s="73"/>
      <c r="MZG163" s="73"/>
      <c r="MZH163" s="73"/>
      <c r="MZI163" s="73"/>
      <c r="MZJ163" s="73"/>
      <c r="MZK163" s="73"/>
      <c r="MZL163" s="73"/>
      <c r="MZM163" s="73"/>
      <c r="MZN163" s="73"/>
      <c r="MZO163" s="73"/>
      <c r="MZP163" s="73"/>
      <c r="MZQ163" s="73"/>
      <c r="MZR163" s="73"/>
      <c r="MZS163" s="73"/>
      <c r="MZT163" s="73"/>
      <c r="MZU163" s="73"/>
      <c r="MZV163" s="73"/>
      <c r="MZW163" s="73"/>
      <c r="MZX163" s="73"/>
      <c r="MZY163" s="73"/>
      <c r="MZZ163" s="73"/>
      <c r="NAA163" s="73"/>
      <c r="NAB163" s="73"/>
      <c r="NAC163" s="73"/>
      <c r="NAD163" s="73"/>
      <c r="NAE163" s="73"/>
      <c r="NAF163" s="73"/>
      <c r="NAG163" s="73"/>
      <c r="NAH163" s="73"/>
      <c r="NAI163" s="73"/>
      <c r="NAJ163" s="73"/>
      <c r="NAK163" s="73"/>
      <c r="NAL163" s="73"/>
      <c r="NAM163" s="73"/>
      <c r="NAN163" s="73"/>
      <c r="NAO163" s="73"/>
      <c r="NAP163" s="73"/>
      <c r="NAQ163" s="73"/>
      <c r="NAR163" s="73"/>
      <c r="NAS163" s="73"/>
      <c r="NAT163" s="73"/>
      <c r="NAU163" s="73"/>
      <c r="NAV163" s="73"/>
      <c r="NAW163" s="73"/>
      <c r="NAX163" s="73"/>
      <c r="NAY163" s="73"/>
      <c r="NAZ163" s="73"/>
      <c r="NBA163" s="73"/>
      <c r="NBB163" s="73"/>
      <c r="NBC163" s="73"/>
      <c r="NBD163" s="73"/>
      <c r="NBE163" s="73"/>
      <c r="NBF163" s="73"/>
      <c r="NBG163" s="73"/>
      <c r="NBH163" s="73"/>
      <c r="NBI163" s="73"/>
      <c r="NBJ163" s="73"/>
      <c r="NBK163" s="73"/>
      <c r="NBL163" s="73"/>
      <c r="NBM163" s="73"/>
      <c r="NBN163" s="73"/>
      <c r="NBO163" s="73"/>
      <c r="NBP163" s="73"/>
      <c r="NBQ163" s="73"/>
      <c r="NBR163" s="73"/>
      <c r="NBS163" s="73"/>
      <c r="NBT163" s="73"/>
      <c r="NBU163" s="73"/>
      <c r="NBV163" s="73"/>
      <c r="NBW163" s="73"/>
      <c r="NBX163" s="73"/>
      <c r="NBY163" s="73"/>
      <c r="NBZ163" s="73"/>
      <c r="NCA163" s="73"/>
      <c r="NCB163" s="73"/>
      <c r="NCC163" s="73"/>
      <c r="NCD163" s="73"/>
      <c r="NCE163" s="73"/>
      <c r="NCF163" s="73"/>
      <c r="NCG163" s="73"/>
      <c r="NCH163" s="73"/>
      <c r="NCI163" s="73"/>
      <c r="NCJ163" s="73"/>
      <c r="NCK163" s="73"/>
      <c r="NCL163" s="73"/>
      <c r="NCM163" s="73"/>
      <c r="NCN163" s="73"/>
      <c r="NCO163" s="73"/>
      <c r="NCP163" s="73"/>
      <c r="NCQ163" s="73"/>
      <c r="NCR163" s="73"/>
      <c r="NCS163" s="73"/>
      <c r="NCT163" s="73"/>
      <c r="NCU163" s="73"/>
      <c r="NCV163" s="73"/>
      <c r="NCW163" s="73"/>
      <c r="NCX163" s="73"/>
      <c r="NCY163" s="73"/>
      <c r="NCZ163" s="73"/>
      <c r="NDA163" s="73"/>
      <c r="NDB163" s="73"/>
      <c r="NDC163" s="73"/>
      <c r="NDD163" s="73"/>
      <c r="NDE163" s="73"/>
      <c r="NDF163" s="73"/>
      <c r="NDG163" s="73"/>
      <c r="NDH163" s="73"/>
      <c r="NDI163" s="73"/>
      <c r="NDJ163" s="73"/>
      <c r="NDK163" s="73"/>
      <c r="NDL163" s="73"/>
      <c r="NDM163" s="73"/>
      <c r="NDN163" s="73"/>
      <c r="NDO163" s="73"/>
      <c r="NDP163" s="73"/>
      <c r="NDQ163" s="73"/>
      <c r="NDR163" s="73"/>
      <c r="NDS163" s="73"/>
      <c r="NDT163" s="73"/>
      <c r="NDU163" s="73"/>
      <c r="NDV163" s="73"/>
      <c r="NDW163" s="73"/>
      <c r="NDX163" s="73"/>
      <c r="NDY163" s="73"/>
      <c r="NDZ163" s="73"/>
      <c r="NEA163" s="73"/>
      <c r="NEB163" s="73"/>
      <c r="NEC163" s="73"/>
      <c r="NED163" s="73"/>
      <c r="NEE163" s="73"/>
      <c r="NEF163" s="73"/>
      <c r="NEG163" s="73"/>
      <c r="NEH163" s="73"/>
      <c r="NEI163" s="73"/>
      <c r="NEJ163" s="73"/>
      <c r="NEK163" s="73"/>
      <c r="NEL163" s="73"/>
      <c r="NEM163" s="73"/>
      <c r="NEN163" s="73"/>
      <c r="NEO163" s="73"/>
      <c r="NEP163" s="73"/>
      <c r="NEQ163" s="73"/>
      <c r="NER163" s="73"/>
      <c r="NES163" s="73"/>
      <c r="NET163" s="73"/>
      <c r="NEU163" s="73"/>
      <c r="NEV163" s="73"/>
      <c r="NEW163" s="73"/>
      <c r="NEX163" s="73"/>
      <c r="NEY163" s="73"/>
      <c r="NEZ163" s="73"/>
      <c r="NFA163" s="73"/>
      <c r="NFB163" s="73"/>
      <c r="NFC163" s="73"/>
      <c r="NFD163" s="73"/>
      <c r="NFE163" s="73"/>
      <c r="NFF163" s="73"/>
      <c r="NFG163" s="73"/>
      <c r="NFH163" s="73"/>
      <c r="NFI163" s="73"/>
      <c r="NFJ163" s="73"/>
      <c r="NFK163" s="73"/>
      <c r="NFL163" s="73"/>
      <c r="NFM163" s="73"/>
      <c r="NFN163" s="73"/>
      <c r="NFO163" s="73"/>
      <c r="NFP163" s="73"/>
      <c r="NFQ163" s="73"/>
      <c r="NFR163" s="73"/>
      <c r="NFS163" s="73"/>
      <c r="NFT163" s="73"/>
      <c r="NFU163" s="73"/>
      <c r="NFV163" s="73"/>
      <c r="NFW163" s="73"/>
      <c r="NFX163" s="73"/>
      <c r="NFY163" s="73"/>
      <c r="NFZ163" s="73"/>
      <c r="NGA163" s="73"/>
      <c r="NGB163" s="73"/>
      <c r="NGC163" s="73"/>
      <c r="NGD163" s="73"/>
      <c r="NGE163" s="73"/>
      <c r="NGF163" s="73"/>
      <c r="NGG163" s="73"/>
      <c r="NGH163" s="73"/>
      <c r="NGI163" s="73"/>
      <c r="NGJ163" s="73"/>
      <c r="NGK163" s="73"/>
      <c r="NGL163" s="73"/>
      <c r="NGM163" s="73"/>
      <c r="NGN163" s="73"/>
      <c r="NGO163" s="73"/>
      <c r="NGP163" s="73"/>
      <c r="NGQ163" s="73"/>
      <c r="NGR163" s="73"/>
      <c r="NGS163" s="73"/>
      <c r="NGT163" s="73"/>
      <c r="NGU163" s="73"/>
      <c r="NGV163" s="73"/>
      <c r="NGW163" s="73"/>
      <c r="NGX163" s="73"/>
      <c r="NGY163" s="73"/>
      <c r="NGZ163" s="73"/>
      <c r="NHA163" s="73"/>
      <c r="NHB163" s="73"/>
      <c r="NHC163" s="73"/>
      <c r="NHD163" s="73"/>
      <c r="NHE163" s="73"/>
      <c r="NHF163" s="73"/>
      <c r="NHG163" s="73"/>
      <c r="NHH163" s="73"/>
      <c r="NHI163" s="73"/>
      <c r="NHJ163" s="73"/>
      <c r="NHK163" s="73"/>
      <c r="NHL163" s="73"/>
      <c r="NHM163" s="73"/>
      <c r="NHN163" s="73"/>
      <c r="NHO163" s="73"/>
      <c r="NHP163" s="73"/>
      <c r="NHQ163" s="73"/>
      <c r="NHR163" s="73"/>
      <c r="NHS163" s="73"/>
      <c r="NHT163" s="73"/>
      <c r="NHU163" s="73"/>
      <c r="NHV163" s="73"/>
      <c r="NHW163" s="73"/>
      <c r="NHX163" s="73"/>
      <c r="NHY163" s="73"/>
      <c r="NHZ163" s="73"/>
      <c r="NIA163" s="73"/>
      <c r="NIB163" s="73"/>
      <c r="NIC163" s="73"/>
      <c r="NID163" s="73"/>
      <c r="NIE163" s="73"/>
      <c r="NIF163" s="73"/>
      <c r="NIG163" s="73"/>
      <c r="NIH163" s="73"/>
      <c r="NII163" s="73"/>
      <c r="NIJ163" s="73"/>
      <c r="NIK163" s="73"/>
      <c r="NIL163" s="73"/>
      <c r="NIM163" s="73"/>
      <c r="NIN163" s="73"/>
      <c r="NIO163" s="73"/>
      <c r="NIP163" s="73"/>
      <c r="NIQ163" s="73"/>
      <c r="NIR163" s="73"/>
      <c r="NIS163" s="73"/>
      <c r="NIT163" s="73"/>
      <c r="NIU163" s="73"/>
      <c r="NIV163" s="73"/>
      <c r="NIW163" s="73"/>
      <c r="NIX163" s="73"/>
      <c r="NIY163" s="73"/>
      <c r="NIZ163" s="73"/>
      <c r="NJA163" s="73"/>
      <c r="NJB163" s="73"/>
      <c r="NJC163" s="73"/>
      <c r="NJD163" s="73"/>
      <c r="NJE163" s="73"/>
      <c r="NJF163" s="73"/>
      <c r="NJG163" s="73"/>
      <c r="NJH163" s="73"/>
      <c r="NJI163" s="73"/>
      <c r="NJJ163" s="73"/>
      <c r="NJK163" s="73"/>
      <c r="NJL163" s="73"/>
      <c r="NJM163" s="73"/>
      <c r="NJN163" s="73"/>
      <c r="NJO163" s="73"/>
      <c r="NJP163" s="73"/>
      <c r="NJQ163" s="73"/>
      <c r="NJR163" s="73"/>
      <c r="NJS163" s="73"/>
      <c r="NJT163" s="73"/>
      <c r="NJU163" s="73"/>
      <c r="NJV163" s="73"/>
      <c r="NJW163" s="73"/>
      <c r="NJX163" s="73"/>
      <c r="NJY163" s="73"/>
      <c r="NJZ163" s="73"/>
      <c r="NKA163" s="73"/>
      <c r="NKB163" s="73"/>
      <c r="NKC163" s="73"/>
      <c r="NKD163" s="73"/>
      <c r="NKE163" s="73"/>
      <c r="NKF163" s="73"/>
      <c r="NKG163" s="73"/>
      <c r="NKH163" s="73"/>
      <c r="NKI163" s="73"/>
      <c r="NKJ163" s="73"/>
      <c r="NKK163" s="73"/>
      <c r="NKL163" s="73"/>
      <c r="NKM163" s="73"/>
      <c r="NKN163" s="73"/>
      <c r="NKO163" s="73"/>
      <c r="NKP163" s="73"/>
      <c r="NKQ163" s="73"/>
      <c r="NKR163" s="73"/>
      <c r="NKS163" s="73"/>
      <c r="NKT163" s="73"/>
      <c r="NKU163" s="73"/>
      <c r="NKV163" s="73"/>
      <c r="NKW163" s="73"/>
      <c r="NKX163" s="73"/>
      <c r="NKY163" s="73"/>
      <c r="NKZ163" s="73"/>
      <c r="NLA163" s="73"/>
      <c r="NLB163" s="73"/>
      <c r="NLC163" s="73"/>
      <c r="NLD163" s="73"/>
      <c r="NLE163" s="73"/>
      <c r="NLF163" s="73"/>
      <c r="NLG163" s="73"/>
      <c r="NLH163" s="73"/>
      <c r="NLI163" s="73"/>
      <c r="NLJ163" s="73"/>
      <c r="NLK163" s="73"/>
      <c r="NLL163" s="73"/>
      <c r="NLM163" s="73"/>
      <c r="NLN163" s="73"/>
      <c r="NLO163" s="73"/>
      <c r="NLP163" s="73"/>
      <c r="NLQ163" s="73"/>
      <c r="NLR163" s="73"/>
      <c r="NLS163" s="73"/>
      <c r="NLT163" s="73"/>
      <c r="NLU163" s="73"/>
      <c r="NLV163" s="73"/>
      <c r="NLW163" s="73"/>
      <c r="NLX163" s="73"/>
      <c r="NLY163" s="73"/>
      <c r="NLZ163" s="73"/>
      <c r="NMA163" s="73"/>
      <c r="NMB163" s="73"/>
      <c r="NMC163" s="73"/>
      <c r="NMD163" s="73"/>
      <c r="NME163" s="73"/>
      <c r="NMF163" s="73"/>
      <c r="NMG163" s="73"/>
      <c r="NMH163" s="73"/>
      <c r="NMI163" s="73"/>
      <c r="NMJ163" s="73"/>
      <c r="NMK163" s="73"/>
      <c r="NML163" s="73"/>
      <c r="NMM163" s="73"/>
      <c r="NMN163" s="73"/>
      <c r="NMO163" s="73"/>
      <c r="NMP163" s="73"/>
      <c r="NMQ163" s="73"/>
      <c r="NMR163" s="73"/>
      <c r="NMS163" s="73"/>
      <c r="NMT163" s="73"/>
      <c r="NMU163" s="73"/>
      <c r="NMV163" s="73"/>
      <c r="NMW163" s="73"/>
      <c r="NMX163" s="73"/>
      <c r="NMY163" s="73"/>
      <c r="NMZ163" s="73"/>
      <c r="NNA163" s="73"/>
      <c r="NNB163" s="73"/>
      <c r="NNC163" s="73"/>
      <c r="NND163" s="73"/>
      <c r="NNE163" s="73"/>
      <c r="NNF163" s="73"/>
      <c r="NNG163" s="73"/>
      <c r="NNH163" s="73"/>
      <c r="NNI163" s="73"/>
      <c r="NNJ163" s="73"/>
      <c r="NNK163" s="73"/>
      <c r="NNL163" s="73"/>
      <c r="NNM163" s="73"/>
      <c r="NNN163" s="73"/>
      <c r="NNO163" s="73"/>
      <c r="NNP163" s="73"/>
      <c r="NNQ163" s="73"/>
      <c r="NNR163" s="73"/>
      <c r="NNS163" s="73"/>
      <c r="NNT163" s="73"/>
      <c r="NNU163" s="73"/>
      <c r="NNV163" s="73"/>
      <c r="NNW163" s="73"/>
      <c r="NNX163" s="73"/>
      <c r="NNY163" s="73"/>
      <c r="NNZ163" s="73"/>
      <c r="NOA163" s="73"/>
      <c r="NOB163" s="73"/>
      <c r="NOC163" s="73"/>
      <c r="NOD163" s="73"/>
      <c r="NOE163" s="73"/>
      <c r="NOF163" s="73"/>
      <c r="NOG163" s="73"/>
      <c r="NOH163" s="73"/>
      <c r="NOI163" s="73"/>
      <c r="NOJ163" s="73"/>
      <c r="NOK163" s="73"/>
      <c r="NOL163" s="73"/>
      <c r="NOM163" s="73"/>
      <c r="NON163" s="73"/>
      <c r="NOO163" s="73"/>
      <c r="NOP163" s="73"/>
      <c r="NOQ163" s="73"/>
      <c r="NOR163" s="73"/>
      <c r="NOS163" s="73"/>
      <c r="NOT163" s="73"/>
      <c r="NOU163" s="73"/>
      <c r="NOV163" s="73"/>
      <c r="NOW163" s="73"/>
      <c r="NOX163" s="73"/>
      <c r="NOY163" s="73"/>
      <c r="NOZ163" s="73"/>
      <c r="NPA163" s="73"/>
      <c r="NPB163" s="73"/>
      <c r="NPC163" s="73"/>
      <c r="NPD163" s="73"/>
      <c r="NPE163" s="73"/>
      <c r="NPF163" s="73"/>
      <c r="NPG163" s="73"/>
      <c r="NPH163" s="73"/>
      <c r="NPI163" s="73"/>
      <c r="NPJ163" s="73"/>
      <c r="NPK163" s="73"/>
      <c r="NPL163" s="73"/>
      <c r="NPM163" s="73"/>
      <c r="NPN163" s="73"/>
      <c r="NPO163" s="73"/>
      <c r="NPP163" s="73"/>
      <c r="NPQ163" s="73"/>
      <c r="NPR163" s="73"/>
      <c r="NPS163" s="73"/>
      <c r="NPT163" s="73"/>
      <c r="NPU163" s="73"/>
      <c r="NPV163" s="73"/>
      <c r="NPW163" s="73"/>
      <c r="NPX163" s="73"/>
      <c r="NPY163" s="73"/>
      <c r="NPZ163" s="73"/>
      <c r="NQA163" s="73"/>
      <c r="NQB163" s="73"/>
      <c r="NQC163" s="73"/>
      <c r="NQD163" s="73"/>
      <c r="NQE163" s="73"/>
      <c r="NQF163" s="73"/>
      <c r="NQG163" s="73"/>
      <c r="NQH163" s="73"/>
      <c r="NQI163" s="73"/>
      <c r="NQJ163" s="73"/>
      <c r="NQK163" s="73"/>
      <c r="NQL163" s="73"/>
      <c r="NQM163" s="73"/>
      <c r="NQN163" s="73"/>
      <c r="NQO163" s="73"/>
      <c r="NQP163" s="73"/>
      <c r="NQQ163" s="73"/>
      <c r="NQR163" s="73"/>
      <c r="NQS163" s="73"/>
      <c r="NQT163" s="73"/>
      <c r="NQU163" s="73"/>
      <c r="NQV163" s="73"/>
      <c r="NQW163" s="73"/>
      <c r="NQX163" s="73"/>
      <c r="NQY163" s="73"/>
      <c r="NQZ163" s="73"/>
      <c r="NRA163" s="73"/>
      <c r="NRB163" s="73"/>
      <c r="NRC163" s="73"/>
      <c r="NRD163" s="73"/>
      <c r="NRE163" s="73"/>
      <c r="NRF163" s="73"/>
      <c r="NRG163" s="73"/>
      <c r="NRH163" s="73"/>
      <c r="NRI163" s="73"/>
      <c r="NRJ163" s="73"/>
      <c r="NRK163" s="73"/>
      <c r="NRL163" s="73"/>
      <c r="NRM163" s="73"/>
      <c r="NRN163" s="73"/>
      <c r="NRO163" s="73"/>
      <c r="NRP163" s="73"/>
      <c r="NRQ163" s="73"/>
      <c r="NRR163" s="73"/>
      <c r="NRS163" s="73"/>
      <c r="NRT163" s="73"/>
      <c r="NRU163" s="73"/>
      <c r="NRV163" s="73"/>
      <c r="NRW163" s="73"/>
      <c r="NRX163" s="73"/>
      <c r="NRY163" s="73"/>
      <c r="NRZ163" s="73"/>
      <c r="NSA163" s="73"/>
      <c r="NSB163" s="73"/>
      <c r="NSC163" s="73"/>
      <c r="NSD163" s="73"/>
      <c r="NSE163" s="73"/>
      <c r="NSF163" s="73"/>
      <c r="NSG163" s="73"/>
      <c r="NSH163" s="73"/>
      <c r="NSI163" s="73"/>
      <c r="NSJ163" s="73"/>
      <c r="NSK163" s="73"/>
      <c r="NSL163" s="73"/>
      <c r="NSM163" s="73"/>
      <c r="NSN163" s="73"/>
      <c r="NSO163" s="73"/>
      <c r="NSP163" s="73"/>
      <c r="NSQ163" s="73"/>
      <c r="NSR163" s="73"/>
      <c r="NSS163" s="73"/>
      <c r="NST163" s="73"/>
      <c r="NSU163" s="73"/>
      <c r="NSV163" s="73"/>
      <c r="NSW163" s="73"/>
      <c r="NSX163" s="73"/>
      <c r="NSY163" s="73"/>
      <c r="NSZ163" s="73"/>
      <c r="NTA163" s="73"/>
      <c r="NTB163" s="73"/>
      <c r="NTC163" s="73"/>
      <c r="NTD163" s="73"/>
      <c r="NTE163" s="73"/>
      <c r="NTF163" s="73"/>
      <c r="NTG163" s="73"/>
      <c r="NTH163" s="73"/>
      <c r="NTI163" s="73"/>
      <c r="NTJ163" s="73"/>
      <c r="NTK163" s="73"/>
      <c r="NTL163" s="73"/>
      <c r="NTM163" s="73"/>
      <c r="NTN163" s="73"/>
      <c r="NTO163" s="73"/>
      <c r="NTP163" s="73"/>
      <c r="NTQ163" s="73"/>
      <c r="NTR163" s="73"/>
      <c r="NTS163" s="73"/>
      <c r="NTT163" s="73"/>
      <c r="NTU163" s="73"/>
      <c r="NTV163" s="73"/>
      <c r="NTW163" s="73"/>
      <c r="NTX163" s="73"/>
      <c r="NTY163" s="73"/>
      <c r="NTZ163" s="73"/>
      <c r="NUA163" s="73"/>
      <c r="NUB163" s="73"/>
      <c r="NUC163" s="73"/>
      <c r="NUD163" s="73"/>
      <c r="NUE163" s="73"/>
      <c r="NUF163" s="73"/>
      <c r="NUG163" s="73"/>
      <c r="NUH163" s="73"/>
      <c r="NUI163" s="73"/>
      <c r="NUJ163" s="73"/>
      <c r="NUK163" s="73"/>
      <c r="NUL163" s="73"/>
      <c r="NUM163" s="73"/>
      <c r="NUN163" s="73"/>
      <c r="NUO163" s="73"/>
      <c r="NUP163" s="73"/>
      <c r="NUQ163" s="73"/>
      <c r="NUR163" s="73"/>
      <c r="NUS163" s="73"/>
      <c r="NUT163" s="73"/>
      <c r="NUU163" s="73"/>
      <c r="NUV163" s="73"/>
      <c r="NUW163" s="73"/>
      <c r="NUX163" s="73"/>
      <c r="NUY163" s="73"/>
      <c r="NUZ163" s="73"/>
      <c r="NVA163" s="73"/>
      <c r="NVB163" s="73"/>
      <c r="NVC163" s="73"/>
      <c r="NVD163" s="73"/>
      <c r="NVE163" s="73"/>
      <c r="NVF163" s="73"/>
      <c r="NVG163" s="73"/>
      <c r="NVH163" s="73"/>
      <c r="NVI163" s="73"/>
      <c r="NVJ163" s="73"/>
      <c r="NVK163" s="73"/>
      <c r="NVL163" s="73"/>
      <c r="NVM163" s="73"/>
      <c r="NVN163" s="73"/>
      <c r="NVO163" s="73"/>
      <c r="NVP163" s="73"/>
      <c r="NVQ163" s="73"/>
      <c r="NVR163" s="73"/>
      <c r="NVS163" s="73"/>
      <c r="NVT163" s="73"/>
      <c r="NVU163" s="73"/>
      <c r="NVV163" s="73"/>
      <c r="NVW163" s="73"/>
      <c r="NVX163" s="73"/>
      <c r="NVY163" s="73"/>
      <c r="NVZ163" s="73"/>
      <c r="NWA163" s="73"/>
      <c r="NWB163" s="73"/>
      <c r="NWC163" s="73"/>
      <c r="NWD163" s="73"/>
      <c r="NWE163" s="73"/>
      <c r="NWF163" s="73"/>
      <c r="NWG163" s="73"/>
      <c r="NWH163" s="73"/>
      <c r="NWI163" s="73"/>
      <c r="NWJ163" s="73"/>
      <c r="NWK163" s="73"/>
      <c r="NWL163" s="73"/>
      <c r="NWM163" s="73"/>
      <c r="NWN163" s="73"/>
      <c r="NWO163" s="73"/>
      <c r="NWP163" s="73"/>
      <c r="NWQ163" s="73"/>
      <c r="NWR163" s="73"/>
      <c r="NWS163" s="73"/>
      <c r="NWT163" s="73"/>
      <c r="NWU163" s="73"/>
      <c r="NWV163" s="73"/>
      <c r="NWW163" s="73"/>
      <c r="NWX163" s="73"/>
      <c r="NWY163" s="73"/>
      <c r="NWZ163" s="73"/>
      <c r="NXA163" s="73"/>
      <c r="NXB163" s="73"/>
      <c r="NXC163" s="73"/>
      <c r="NXD163" s="73"/>
      <c r="NXE163" s="73"/>
      <c r="NXF163" s="73"/>
      <c r="NXG163" s="73"/>
      <c r="NXH163" s="73"/>
      <c r="NXI163" s="73"/>
      <c r="NXJ163" s="73"/>
      <c r="NXK163" s="73"/>
      <c r="NXL163" s="73"/>
      <c r="NXM163" s="73"/>
      <c r="NXN163" s="73"/>
      <c r="NXO163" s="73"/>
      <c r="NXP163" s="73"/>
      <c r="NXQ163" s="73"/>
      <c r="NXR163" s="73"/>
      <c r="NXS163" s="73"/>
      <c r="NXT163" s="73"/>
      <c r="NXU163" s="73"/>
      <c r="NXV163" s="73"/>
      <c r="NXW163" s="73"/>
      <c r="NXX163" s="73"/>
      <c r="NXY163" s="73"/>
      <c r="NXZ163" s="73"/>
      <c r="NYA163" s="73"/>
      <c r="NYB163" s="73"/>
      <c r="NYC163" s="73"/>
      <c r="NYD163" s="73"/>
      <c r="NYE163" s="73"/>
      <c r="NYF163" s="73"/>
      <c r="NYG163" s="73"/>
      <c r="NYH163" s="73"/>
      <c r="NYI163" s="73"/>
      <c r="NYJ163" s="73"/>
      <c r="NYK163" s="73"/>
      <c r="NYL163" s="73"/>
      <c r="NYM163" s="73"/>
      <c r="NYN163" s="73"/>
      <c r="NYO163" s="73"/>
      <c r="NYP163" s="73"/>
      <c r="NYQ163" s="73"/>
      <c r="NYR163" s="73"/>
      <c r="NYS163" s="73"/>
      <c r="NYT163" s="73"/>
      <c r="NYU163" s="73"/>
      <c r="NYV163" s="73"/>
      <c r="NYW163" s="73"/>
      <c r="NYX163" s="73"/>
      <c r="NYY163" s="73"/>
      <c r="NYZ163" s="73"/>
      <c r="NZA163" s="73"/>
      <c r="NZB163" s="73"/>
      <c r="NZC163" s="73"/>
      <c r="NZD163" s="73"/>
      <c r="NZE163" s="73"/>
      <c r="NZF163" s="73"/>
      <c r="NZG163" s="73"/>
      <c r="NZH163" s="73"/>
      <c r="NZI163" s="73"/>
      <c r="NZJ163" s="73"/>
      <c r="NZK163" s="73"/>
      <c r="NZL163" s="73"/>
      <c r="NZM163" s="73"/>
      <c r="NZN163" s="73"/>
      <c r="NZO163" s="73"/>
      <c r="NZP163" s="73"/>
      <c r="NZQ163" s="73"/>
      <c r="NZR163" s="73"/>
      <c r="NZS163" s="73"/>
      <c r="NZT163" s="73"/>
      <c r="NZU163" s="73"/>
      <c r="NZV163" s="73"/>
      <c r="NZW163" s="73"/>
      <c r="NZX163" s="73"/>
      <c r="NZY163" s="73"/>
      <c r="NZZ163" s="73"/>
      <c r="OAA163" s="73"/>
      <c r="OAB163" s="73"/>
      <c r="OAC163" s="73"/>
      <c r="OAD163" s="73"/>
      <c r="OAE163" s="73"/>
      <c r="OAF163" s="73"/>
      <c r="OAG163" s="73"/>
      <c r="OAH163" s="73"/>
      <c r="OAI163" s="73"/>
      <c r="OAJ163" s="73"/>
      <c r="OAK163" s="73"/>
      <c r="OAL163" s="73"/>
      <c r="OAM163" s="73"/>
      <c r="OAN163" s="73"/>
      <c r="OAO163" s="73"/>
      <c r="OAP163" s="73"/>
      <c r="OAQ163" s="73"/>
      <c r="OAR163" s="73"/>
      <c r="OAS163" s="73"/>
      <c r="OAT163" s="73"/>
      <c r="OAU163" s="73"/>
      <c r="OAV163" s="73"/>
      <c r="OAW163" s="73"/>
      <c r="OAX163" s="73"/>
      <c r="OAY163" s="73"/>
      <c r="OAZ163" s="73"/>
      <c r="OBA163" s="73"/>
      <c r="OBB163" s="73"/>
      <c r="OBC163" s="73"/>
      <c r="OBD163" s="73"/>
      <c r="OBE163" s="73"/>
      <c r="OBF163" s="73"/>
      <c r="OBG163" s="73"/>
      <c r="OBH163" s="73"/>
      <c r="OBI163" s="73"/>
      <c r="OBJ163" s="73"/>
      <c r="OBK163" s="73"/>
      <c r="OBL163" s="73"/>
      <c r="OBM163" s="73"/>
      <c r="OBN163" s="73"/>
      <c r="OBO163" s="73"/>
      <c r="OBP163" s="73"/>
      <c r="OBQ163" s="73"/>
      <c r="OBR163" s="73"/>
      <c r="OBS163" s="73"/>
      <c r="OBT163" s="73"/>
      <c r="OBU163" s="73"/>
      <c r="OBV163" s="73"/>
      <c r="OBW163" s="73"/>
      <c r="OBX163" s="73"/>
      <c r="OBY163" s="73"/>
      <c r="OBZ163" s="73"/>
      <c r="OCA163" s="73"/>
      <c r="OCB163" s="73"/>
      <c r="OCC163" s="73"/>
      <c r="OCD163" s="73"/>
      <c r="OCE163" s="73"/>
      <c r="OCF163" s="73"/>
      <c r="OCG163" s="73"/>
      <c r="OCH163" s="73"/>
      <c r="OCI163" s="73"/>
      <c r="OCJ163" s="73"/>
      <c r="OCK163" s="73"/>
      <c r="OCL163" s="73"/>
      <c r="OCM163" s="73"/>
      <c r="OCN163" s="73"/>
      <c r="OCO163" s="73"/>
      <c r="OCP163" s="73"/>
      <c r="OCQ163" s="73"/>
      <c r="OCR163" s="73"/>
      <c r="OCS163" s="73"/>
      <c r="OCT163" s="73"/>
      <c r="OCU163" s="73"/>
      <c r="OCV163" s="73"/>
      <c r="OCW163" s="73"/>
      <c r="OCX163" s="73"/>
      <c r="OCY163" s="73"/>
      <c r="OCZ163" s="73"/>
      <c r="ODA163" s="73"/>
      <c r="ODB163" s="73"/>
      <c r="ODC163" s="73"/>
      <c r="ODD163" s="73"/>
      <c r="ODE163" s="73"/>
      <c r="ODF163" s="73"/>
      <c r="ODG163" s="73"/>
      <c r="ODH163" s="73"/>
      <c r="ODI163" s="73"/>
      <c r="ODJ163" s="73"/>
      <c r="ODK163" s="73"/>
      <c r="ODL163" s="73"/>
      <c r="ODM163" s="73"/>
      <c r="ODN163" s="73"/>
      <c r="ODO163" s="73"/>
      <c r="ODP163" s="73"/>
      <c r="ODQ163" s="73"/>
      <c r="ODR163" s="73"/>
      <c r="ODS163" s="73"/>
      <c r="ODT163" s="73"/>
      <c r="ODU163" s="73"/>
      <c r="ODV163" s="73"/>
      <c r="ODW163" s="73"/>
      <c r="ODX163" s="73"/>
      <c r="ODY163" s="73"/>
      <c r="ODZ163" s="73"/>
      <c r="OEA163" s="73"/>
      <c r="OEB163" s="73"/>
      <c r="OEC163" s="73"/>
      <c r="OED163" s="73"/>
      <c r="OEE163" s="73"/>
      <c r="OEF163" s="73"/>
      <c r="OEG163" s="73"/>
      <c r="OEH163" s="73"/>
      <c r="OEI163" s="73"/>
      <c r="OEJ163" s="73"/>
      <c r="OEK163" s="73"/>
      <c r="OEL163" s="73"/>
      <c r="OEM163" s="73"/>
      <c r="OEN163" s="73"/>
      <c r="OEO163" s="73"/>
      <c r="OEP163" s="73"/>
      <c r="OEQ163" s="73"/>
      <c r="OER163" s="73"/>
      <c r="OES163" s="73"/>
      <c r="OET163" s="73"/>
      <c r="OEU163" s="73"/>
      <c r="OEV163" s="73"/>
      <c r="OEW163" s="73"/>
      <c r="OEX163" s="73"/>
      <c r="OEY163" s="73"/>
      <c r="OEZ163" s="73"/>
      <c r="OFA163" s="73"/>
      <c r="OFB163" s="73"/>
      <c r="OFC163" s="73"/>
      <c r="OFD163" s="73"/>
      <c r="OFE163" s="73"/>
      <c r="OFF163" s="73"/>
      <c r="OFG163" s="73"/>
      <c r="OFH163" s="73"/>
      <c r="OFI163" s="73"/>
      <c r="OFJ163" s="73"/>
      <c r="OFK163" s="73"/>
      <c r="OFL163" s="73"/>
      <c r="OFM163" s="73"/>
      <c r="OFN163" s="73"/>
      <c r="OFO163" s="73"/>
      <c r="OFP163" s="73"/>
      <c r="OFQ163" s="73"/>
      <c r="OFR163" s="73"/>
      <c r="OFS163" s="73"/>
      <c r="OFT163" s="73"/>
      <c r="OFU163" s="73"/>
      <c r="OFV163" s="73"/>
      <c r="OFW163" s="73"/>
      <c r="OFX163" s="73"/>
      <c r="OFY163" s="73"/>
      <c r="OFZ163" s="73"/>
      <c r="OGA163" s="73"/>
      <c r="OGB163" s="73"/>
      <c r="OGC163" s="73"/>
      <c r="OGD163" s="73"/>
      <c r="OGE163" s="73"/>
      <c r="OGF163" s="73"/>
      <c r="OGG163" s="73"/>
      <c r="OGH163" s="73"/>
      <c r="OGI163" s="73"/>
      <c r="OGJ163" s="73"/>
      <c r="OGK163" s="73"/>
      <c r="OGL163" s="73"/>
      <c r="OGM163" s="73"/>
      <c r="OGN163" s="73"/>
      <c r="OGO163" s="73"/>
      <c r="OGP163" s="73"/>
      <c r="OGQ163" s="73"/>
      <c r="OGR163" s="73"/>
      <c r="OGS163" s="73"/>
      <c r="OGT163" s="73"/>
      <c r="OGU163" s="73"/>
      <c r="OGV163" s="73"/>
      <c r="OGW163" s="73"/>
      <c r="OGX163" s="73"/>
      <c r="OGY163" s="73"/>
      <c r="OGZ163" s="73"/>
      <c r="OHA163" s="73"/>
      <c r="OHB163" s="73"/>
      <c r="OHC163" s="73"/>
      <c r="OHD163" s="73"/>
      <c r="OHE163" s="73"/>
      <c r="OHF163" s="73"/>
      <c r="OHG163" s="73"/>
      <c r="OHH163" s="73"/>
      <c r="OHI163" s="73"/>
      <c r="OHJ163" s="73"/>
      <c r="OHK163" s="73"/>
      <c r="OHL163" s="73"/>
      <c r="OHM163" s="73"/>
      <c r="OHN163" s="73"/>
      <c r="OHO163" s="73"/>
      <c r="OHP163" s="73"/>
      <c r="OHQ163" s="73"/>
      <c r="OHR163" s="73"/>
      <c r="OHS163" s="73"/>
      <c r="OHT163" s="73"/>
      <c r="OHU163" s="73"/>
      <c r="OHV163" s="73"/>
      <c r="OHW163" s="73"/>
      <c r="OHX163" s="73"/>
      <c r="OHY163" s="73"/>
      <c r="OHZ163" s="73"/>
      <c r="OIA163" s="73"/>
      <c r="OIB163" s="73"/>
      <c r="OIC163" s="73"/>
      <c r="OID163" s="73"/>
      <c r="OIE163" s="73"/>
      <c r="OIF163" s="73"/>
      <c r="OIG163" s="73"/>
      <c r="OIH163" s="73"/>
      <c r="OII163" s="73"/>
      <c r="OIJ163" s="73"/>
      <c r="OIK163" s="73"/>
      <c r="OIL163" s="73"/>
      <c r="OIM163" s="73"/>
      <c r="OIN163" s="73"/>
      <c r="OIO163" s="73"/>
      <c r="OIP163" s="73"/>
      <c r="OIQ163" s="73"/>
      <c r="OIR163" s="73"/>
      <c r="OIS163" s="73"/>
      <c r="OIT163" s="73"/>
      <c r="OIU163" s="73"/>
      <c r="OIV163" s="73"/>
      <c r="OIW163" s="73"/>
      <c r="OIX163" s="73"/>
      <c r="OIY163" s="73"/>
      <c r="OIZ163" s="73"/>
      <c r="OJA163" s="73"/>
      <c r="OJB163" s="73"/>
      <c r="OJC163" s="73"/>
      <c r="OJD163" s="73"/>
      <c r="OJE163" s="73"/>
      <c r="OJF163" s="73"/>
      <c r="OJG163" s="73"/>
      <c r="OJH163" s="73"/>
      <c r="OJI163" s="73"/>
      <c r="OJJ163" s="73"/>
      <c r="OJK163" s="73"/>
      <c r="OJL163" s="73"/>
      <c r="OJM163" s="73"/>
      <c r="OJN163" s="73"/>
      <c r="OJO163" s="73"/>
      <c r="OJP163" s="73"/>
      <c r="OJQ163" s="73"/>
      <c r="OJR163" s="73"/>
      <c r="OJS163" s="73"/>
      <c r="OJT163" s="73"/>
      <c r="OJU163" s="73"/>
      <c r="OJV163" s="73"/>
      <c r="OJW163" s="73"/>
      <c r="OJX163" s="73"/>
      <c r="OJY163" s="73"/>
      <c r="OJZ163" s="73"/>
      <c r="OKA163" s="73"/>
      <c r="OKB163" s="73"/>
      <c r="OKC163" s="73"/>
      <c r="OKD163" s="73"/>
      <c r="OKE163" s="73"/>
      <c r="OKF163" s="73"/>
      <c r="OKG163" s="73"/>
      <c r="OKH163" s="73"/>
      <c r="OKI163" s="73"/>
      <c r="OKJ163" s="73"/>
      <c r="OKK163" s="73"/>
      <c r="OKL163" s="73"/>
      <c r="OKM163" s="73"/>
      <c r="OKN163" s="73"/>
      <c r="OKO163" s="73"/>
      <c r="OKP163" s="73"/>
      <c r="OKQ163" s="73"/>
      <c r="OKR163" s="73"/>
      <c r="OKS163" s="73"/>
      <c r="OKT163" s="73"/>
      <c r="OKU163" s="73"/>
      <c r="OKV163" s="73"/>
      <c r="OKW163" s="73"/>
      <c r="OKX163" s="73"/>
      <c r="OKY163" s="73"/>
      <c r="OKZ163" s="73"/>
      <c r="OLA163" s="73"/>
      <c r="OLB163" s="73"/>
      <c r="OLC163" s="73"/>
      <c r="OLD163" s="73"/>
      <c r="OLE163" s="73"/>
      <c r="OLF163" s="73"/>
      <c r="OLG163" s="73"/>
      <c r="OLH163" s="73"/>
      <c r="OLI163" s="73"/>
      <c r="OLJ163" s="73"/>
      <c r="OLK163" s="73"/>
      <c r="OLL163" s="73"/>
      <c r="OLM163" s="73"/>
      <c r="OLN163" s="73"/>
      <c r="OLO163" s="73"/>
      <c r="OLP163" s="73"/>
      <c r="OLQ163" s="73"/>
      <c r="OLR163" s="73"/>
      <c r="OLS163" s="73"/>
      <c r="OLT163" s="73"/>
      <c r="OLU163" s="73"/>
      <c r="OLV163" s="73"/>
      <c r="OLW163" s="73"/>
      <c r="OLX163" s="73"/>
      <c r="OLY163" s="73"/>
      <c r="OLZ163" s="73"/>
      <c r="OMA163" s="73"/>
      <c r="OMB163" s="73"/>
      <c r="OMC163" s="73"/>
      <c r="OMD163" s="73"/>
      <c r="OME163" s="73"/>
      <c r="OMF163" s="73"/>
      <c r="OMG163" s="73"/>
      <c r="OMH163" s="73"/>
      <c r="OMI163" s="73"/>
      <c r="OMJ163" s="73"/>
      <c r="OMK163" s="73"/>
      <c r="OML163" s="73"/>
      <c r="OMM163" s="73"/>
      <c r="OMN163" s="73"/>
      <c r="OMO163" s="73"/>
      <c r="OMP163" s="73"/>
      <c r="OMQ163" s="73"/>
      <c r="OMR163" s="73"/>
      <c r="OMS163" s="73"/>
      <c r="OMT163" s="73"/>
      <c r="OMU163" s="73"/>
      <c r="OMV163" s="73"/>
      <c r="OMW163" s="73"/>
      <c r="OMX163" s="73"/>
      <c r="OMY163" s="73"/>
      <c r="OMZ163" s="73"/>
      <c r="ONA163" s="73"/>
      <c r="ONB163" s="73"/>
      <c r="ONC163" s="73"/>
      <c r="OND163" s="73"/>
      <c r="ONE163" s="73"/>
      <c r="ONF163" s="73"/>
      <c r="ONG163" s="73"/>
      <c r="ONH163" s="73"/>
      <c r="ONI163" s="73"/>
      <c r="ONJ163" s="73"/>
      <c r="ONK163" s="73"/>
      <c r="ONL163" s="73"/>
      <c r="ONM163" s="73"/>
      <c r="ONN163" s="73"/>
      <c r="ONO163" s="73"/>
      <c r="ONP163" s="73"/>
      <c r="ONQ163" s="73"/>
      <c r="ONR163" s="73"/>
      <c r="ONS163" s="73"/>
      <c r="ONT163" s="73"/>
      <c r="ONU163" s="73"/>
      <c r="ONV163" s="73"/>
      <c r="ONW163" s="73"/>
      <c r="ONX163" s="73"/>
      <c r="ONY163" s="73"/>
      <c r="ONZ163" s="73"/>
      <c r="OOA163" s="73"/>
      <c r="OOB163" s="73"/>
      <c r="OOC163" s="73"/>
      <c r="OOD163" s="73"/>
      <c r="OOE163" s="73"/>
      <c r="OOF163" s="73"/>
      <c r="OOG163" s="73"/>
      <c r="OOH163" s="73"/>
      <c r="OOI163" s="73"/>
      <c r="OOJ163" s="73"/>
      <c r="OOK163" s="73"/>
      <c r="OOL163" s="73"/>
      <c r="OOM163" s="73"/>
      <c r="OON163" s="73"/>
      <c r="OOO163" s="73"/>
      <c r="OOP163" s="73"/>
      <c r="OOQ163" s="73"/>
      <c r="OOR163" s="73"/>
      <c r="OOS163" s="73"/>
      <c r="OOT163" s="73"/>
      <c r="OOU163" s="73"/>
      <c r="OOV163" s="73"/>
      <c r="OOW163" s="73"/>
      <c r="OOX163" s="73"/>
      <c r="OOY163" s="73"/>
      <c r="OOZ163" s="73"/>
      <c r="OPA163" s="73"/>
      <c r="OPB163" s="73"/>
      <c r="OPC163" s="73"/>
      <c r="OPD163" s="73"/>
      <c r="OPE163" s="73"/>
      <c r="OPF163" s="73"/>
      <c r="OPG163" s="73"/>
      <c r="OPH163" s="73"/>
      <c r="OPI163" s="73"/>
      <c r="OPJ163" s="73"/>
      <c r="OPK163" s="73"/>
      <c r="OPL163" s="73"/>
      <c r="OPM163" s="73"/>
      <c r="OPN163" s="73"/>
      <c r="OPO163" s="73"/>
      <c r="OPP163" s="73"/>
      <c r="OPQ163" s="73"/>
      <c r="OPR163" s="73"/>
      <c r="OPS163" s="73"/>
      <c r="OPT163" s="73"/>
      <c r="OPU163" s="73"/>
      <c r="OPV163" s="73"/>
      <c r="OPW163" s="73"/>
      <c r="OPX163" s="73"/>
      <c r="OPY163" s="73"/>
      <c r="OPZ163" s="73"/>
      <c r="OQA163" s="73"/>
      <c r="OQB163" s="73"/>
      <c r="OQC163" s="73"/>
      <c r="OQD163" s="73"/>
      <c r="OQE163" s="73"/>
      <c r="OQF163" s="73"/>
      <c r="OQG163" s="73"/>
      <c r="OQH163" s="73"/>
      <c r="OQI163" s="73"/>
      <c r="OQJ163" s="73"/>
      <c r="OQK163" s="73"/>
      <c r="OQL163" s="73"/>
      <c r="OQM163" s="73"/>
      <c r="OQN163" s="73"/>
      <c r="OQO163" s="73"/>
      <c r="OQP163" s="73"/>
      <c r="OQQ163" s="73"/>
      <c r="OQR163" s="73"/>
      <c r="OQS163" s="73"/>
      <c r="OQT163" s="73"/>
      <c r="OQU163" s="73"/>
      <c r="OQV163" s="73"/>
      <c r="OQW163" s="73"/>
      <c r="OQX163" s="73"/>
      <c r="OQY163" s="73"/>
      <c r="OQZ163" s="73"/>
      <c r="ORA163" s="73"/>
      <c r="ORB163" s="73"/>
      <c r="ORC163" s="73"/>
      <c r="ORD163" s="73"/>
      <c r="ORE163" s="73"/>
      <c r="ORF163" s="73"/>
      <c r="ORG163" s="73"/>
      <c r="ORH163" s="73"/>
      <c r="ORI163" s="73"/>
      <c r="ORJ163" s="73"/>
      <c r="ORK163" s="73"/>
      <c r="ORL163" s="73"/>
      <c r="ORM163" s="73"/>
      <c r="ORN163" s="73"/>
      <c r="ORO163" s="73"/>
      <c r="ORP163" s="73"/>
      <c r="ORQ163" s="73"/>
      <c r="ORR163" s="73"/>
      <c r="ORS163" s="73"/>
      <c r="ORT163" s="73"/>
      <c r="ORU163" s="73"/>
      <c r="ORV163" s="73"/>
      <c r="ORW163" s="73"/>
      <c r="ORX163" s="73"/>
      <c r="ORY163" s="73"/>
      <c r="ORZ163" s="73"/>
      <c r="OSA163" s="73"/>
      <c r="OSB163" s="73"/>
      <c r="OSC163" s="73"/>
      <c r="OSD163" s="73"/>
      <c r="OSE163" s="73"/>
      <c r="OSF163" s="73"/>
      <c r="OSG163" s="73"/>
      <c r="OSH163" s="73"/>
      <c r="OSI163" s="73"/>
      <c r="OSJ163" s="73"/>
      <c r="OSK163" s="73"/>
      <c r="OSL163" s="73"/>
      <c r="OSM163" s="73"/>
      <c r="OSN163" s="73"/>
      <c r="OSO163" s="73"/>
      <c r="OSP163" s="73"/>
      <c r="OSQ163" s="73"/>
      <c r="OSR163" s="73"/>
      <c r="OSS163" s="73"/>
      <c r="OST163" s="73"/>
      <c r="OSU163" s="73"/>
      <c r="OSV163" s="73"/>
      <c r="OSW163" s="73"/>
      <c r="OSX163" s="73"/>
      <c r="OSY163" s="73"/>
      <c r="OSZ163" s="73"/>
      <c r="OTA163" s="73"/>
      <c r="OTB163" s="73"/>
      <c r="OTC163" s="73"/>
      <c r="OTD163" s="73"/>
      <c r="OTE163" s="73"/>
      <c r="OTF163" s="73"/>
      <c r="OTG163" s="73"/>
      <c r="OTH163" s="73"/>
      <c r="OTI163" s="73"/>
      <c r="OTJ163" s="73"/>
      <c r="OTK163" s="73"/>
      <c r="OTL163" s="73"/>
      <c r="OTM163" s="73"/>
      <c r="OTN163" s="73"/>
      <c r="OTO163" s="73"/>
      <c r="OTP163" s="73"/>
      <c r="OTQ163" s="73"/>
      <c r="OTR163" s="73"/>
      <c r="OTS163" s="73"/>
      <c r="OTT163" s="73"/>
      <c r="OTU163" s="73"/>
      <c r="OTV163" s="73"/>
      <c r="OTW163" s="73"/>
      <c r="OTX163" s="73"/>
      <c r="OTY163" s="73"/>
      <c r="OTZ163" s="73"/>
      <c r="OUA163" s="73"/>
      <c r="OUB163" s="73"/>
      <c r="OUC163" s="73"/>
      <c r="OUD163" s="73"/>
      <c r="OUE163" s="73"/>
      <c r="OUF163" s="73"/>
      <c r="OUG163" s="73"/>
      <c r="OUH163" s="73"/>
      <c r="OUI163" s="73"/>
      <c r="OUJ163" s="73"/>
      <c r="OUK163" s="73"/>
      <c r="OUL163" s="73"/>
      <c r="OUM163" s="73"/>
      <c r="OUN163" s="73"/>
      <c r="OUO163" s="73"/>
      <c r="OUP163" s="73"/>
      <c r="OUQ163" s="73"/>
      <c r="OUR163" s="73"/>
      <c r="OUS163" s="73"/>
      <c r="OUT163" s="73"/>
      <c r="OUU163" s="73"/>
      <c r="OUV163" s="73"/>
      <c r="OUW163" s="73"/>
      <c r="OUX163" s="73"/>
      <c r="OUY163" s="73"/>
      <c r="OUZ163" s="73"/>
      <c r="OVA163" s="73"/>
      <c r="OVB163" s="73"/>
      <c r="OVC163" s="73"/>
      <c r="OVD163" s="73"/>
      <c r="OVE163" s="73"/>
      <c r="OVF163" s="73"/>
      <c r="OVG163" s="73"/>
      <c r="OVH163" s="73"/>
      <c r="OVI163" s="73"/>
      <c r="OVJ163" s="73"/>
      <c r="OVK163" s="73"/>
      <c r="OVL163" s="73"/>
      <c r="OVM163" s="73"/>
      <c r="OVN163" s="73"/>
      <c r="OVO163" s="73"/>
      <c r="OVP163" s="73"/>
      <c r="OVQ163" s="73"/>
      <c r="OVR163" s="73"/>
      <c r="OVS163" s="73"/>
      <c r="OVT163" s="73"/>
      <c r="OVU163" s="73"/>
      <c r="OVV163" s="73"/>
      <c r="OVW163" s="73"/>
      <c r="OVX163" s="73"/>
      <c r="OVY163" s="73"/>
      <c r="OVZ163" s="73"/>
      <c r="OWA163" s="73"/>
      <c r="OWB163" s="73"/>
      <c r="OWC163" s="73"/>
      <c r="OWD163" s="73"/>
      <c r="OWE163" s="73"/>
      <c r="OWF163" s="73"/>
      <c r="OWG163" s="73"/>
      <c r="OWH163" s="73"/>
      <c r="OWI163" s="73"/>
      <c r="OWJ163" s="73"/>
      <c r="OWK163" s="73"/>
      <c r="OWL163" s="73"/>
      <c r="OWM163" s="73"/>
      <c r="OWN163" s="73"/>
      <c r="OWO163" s="73"/>
      <c r="OWP163" s="73"/>
      <c r="OWQ163" s="73"/>
      <c r="OWR163" s="73"/>
      <c r="OWS163" s="73"/>
      <c r="OWT163" s="73"/>
      <c r="OWU163" s="73"/>
      <c r="OWV163" s="73"/>
      <c r="OWW163" s="73"/>
      <c r="OWX163" s="73"/>
      <c r="OWY163" s="73"/>
      <c r="OWZ163" s="73"/>
      <c r="OXA163" s="73"/>
      <c r="OXB163" s="73"/>
      <c r="OXC163" s="73"/>
      <c r="OXD163" s="73"/>
      <c r="OXE163" s="73"/>
      <c r="OXF163" s="73"/>
      <c r="OXG163" s="73"/>
      <c r="OXH163" s="73"/>
      <c r="OXI163" s="73"/>
      <c r="OXJ163" s="73"/>
      <c r="OXK163" s="73"/>
      <c r="OXL163" s="73"/>
      <c r="OXM163" s="73"/>
      <c r="OXN163" s="73"/>
      <c r="OXO163" s="73"/>
      <c r="OXP163" s="73"/>
      <c r="OXQ163" s="73"/>
      <c r="OXR163" s="73"/>
      <c r="OXS163" s="73"/>
      <c r="OXT163" s="73"/>
      <c r="OXU163" s="73"/>
      <c r="OXV163" s="73"/>
      <c r="OXW163" s="73"/>
      <c r="OXX163" s="73"/>
      <c r="OXY163" s="73"/>
      <c r="OXZ163" s="73"/>
      <c r="OYA163" s="73"/>
      <c r="OYB163" s="73"/>
      <c r="OYC163" s="73"/>
      <c r="OYD163" s="73"/>
      <c r="OYE163" s="73"/>
      <c r="OYF163" s="73"/>
      <c r="OYG163" s="73"/>
      <c r="OYH163" s="73"/>
      <c r="OYI163" s="73"/>
      <c r="OYJ163" s="73"/>
      <c r="OYK163" s="73"/>
      <c r="OYL163" s="73"/>
      <c r="OYM163" s="73"/>
      <c r="OYN163" s="73"/>
      <c r="OYO163" s="73"/>
      <c r="OYP163" s="73"/>
      <c r="OYQ163" s="73"/>
      <c r="OYR163" s="73"/>
      <c r="OYS163" s="73"/>
      <c r="OYT163" s="73"/>
      <c r="OYU163" s="73"/>
      <c r="OYV163" s="73"/>
      <c r="OYW163" s="73"/>
      <c r="OYX163" s="73"/>
      <c r="OYY163" s="73"/>
      <c r="OYZ163" s="73"/>
      <c r="OZA163" s="73"/>
      <c r="OZB163" s="73"/>
      <c r="OZC163" s="73"/>
      <c r="OZD163" s="73"/>
      <c r="OZE163" s="73"/>
      <c r="OZF163" s="73"/>
      <c r="OZG163" s="73"/>
      <c r="OZH163" s="73"/>
      <c r="OZI163" s="73"/>
      <c r="OZJ163" s="73"/>
      <c r="OZK163" s="73"/>
      <c r="OZL163" s="73"/>
      <c r="OZM163" s="73"/>
      <c r="OZN163" s="73"/>
      <c r="OZO163" s="73"/>
      <c r="OZP163" s="73"/>
      <c r="OZQ163" s="73"/>
      <c r="OZR163" s="73"/>
      <c r="OZS163" s="73"/>
      <c r="OZT163" s="73"/>
      <c r="OZU163" s="73"/>
      <c r="OZV163" s="73"/>
      <c r="OZW163" s="73"/>
      <c r="OZX163" s="73"/>
      <c r="OZY163" s="73"/>
      <c r="OZZ163" s="73"/>
      <c r="PAA163" s="73"/>
      <c r="PAB163" s="73"/>
      <c r="PAC163" s="73"/>
      <c r="PAD163" s="73"/>
      <c r="PAE163" s="73"/>
      <c r="PAF163" s="73"/>
      <c r="PAG163" s="73"/>
      <c r="PAH163" s="73"/>
      <c r="PAI163" s="73"/>
      <c r="PAJ163" s="73"/>
      <c r="PAK163" s="73"/>
      <c r="PAL163" s="73"/>
      <c r="PAM163" s="73"/>
      <c r="PAN163" s="73"/>
      <c r="PAO163" s="73"/>
      <c r="PAP163" s="73"/>
      <c r="PAQ163" s="73"/>
      <c r="PAR163" s="73"/>
      <c r="PAS163" s="73"/>
      <c r="PAT163" s="73"/>
      <c r="PAU163" s="73"/>
      <c r="PAV163" s="73"/>
      <c r="PAW163" s="73"/>
      <c r="PAX163" s="73"/>
      <c r="PAY163" s="73"/>
      <c r="PAZ163" s="73"/>
      <c r="PBA163" s="73"/>
      <c r="PBB163" s="73"/>
      <c r="PBC163" s="73"/>
      <c r="PBD163" s="73"/>
      <c r="PBE163" s="73"/>
      <c r="PBF163" s="73"/>
      <c r="PBG163" s="73"/>
      <c r="PBH163" s="73"/>
      <c r="PBI163" s="73"/>
      <c r="PBJ163" s="73"/>
      <c r="PBK163" s="73"/>
      <c r="PBL163" s="73"/>
      <c r="PBM163" s="73"/>
      <c r="PBN163" s="73"/>
      <c r="PBO163" s="73"/>
      <c r="PBP163" s="73"/>
      <c r="PBQ163" s="73"/>
      <c r="PBR163" s="73"/>
      <c r="PBS163" s="73"/>
      <c r="PBT163" s="73"/>
      <c r="PBU163" s="73"/>
      <c r="PBV163" s="73"/>
      <c r="PBW163" s="73"/>
      <c r="PBX163" s="73"/>
      <c r="PBY163" s="73"/>
      <c r="PBZ163" s="73"/>
      <c r="PCA163" s="73"/>
      <c r="PCB163" s="73"/>
      <c r="PCC163" s="73"/>
      <c r="PCD163" s="73"/>
      <c r="PCE163" s="73"/>
      <c r="PCF163" s="73"/>
      <c r="PCG163" s="73"/>
      <c r="PCH163" s="73"/>
      <c r="PCI163" s="73"/>
      <c r="PCJ163" s="73"/>
      <c r="PCK163" s="73"/>
      <c r="PCL163" s="73"/>
      <c r="PCM163" s="73"/>
      <c r="PCN163" s="73"/>
      <c r="PCO163" s="73"/>
      <c r="PCP163" s="73"/>
      <c r="PCQ163" s="73"/>
      <c r="PCR163" s="73"/>
      <c r="PCS163" s="73"/>
      <c r="PCT163" s="73"/>
      <c r="PCU163" s="73"/>
      <c r="PCV163" s="73"/>
      <c r="PCW163" s="73"/>
      <c r="PCX163" s="73"/>
      <c r="PCY163" s="73"/>
      <c r="PCZ163" s="73"/>
      <c r="PDA163" s="73"/>
      <c r="PDB163" s="73"/>
      <c r="PDC163" s="73"/>
      <c r="PDD163" s="73"/>
      <c r="PDE163" s="73"/>
      <c r="PDF163" s="73"/>
      <c r="PDG163" s="73"/>
      <c r="PDH163" s="73"/>
      <c r="PDI163" s="73"/>
      <c r="PDJ163" s="73"/>
      <c r="PDK163" s="73"/>
      <c r="PDL163" s="73"/>
      <c r="PDM163" s="73"/>
      <c r="PDN163" s="73"/>
      <c r="PDO163" s="73"/>
      <c r="PDP163" s="73"/>
      <c r="PDQ163" s="73"/>
      <c r="PDR163" s="73"/>
      <c r="PDS163" s="73"/>
      <c r="PDT163" s="73"/>
      <c r="PDU163" s="73"/>
      <c r="PDV163" s="73"/>
      <c r="PDW163" s="73"/>
      <c r="PDX163" s="73"/>
      <c r="PDY163" s="73"/>
      <c r="PDZ163" s="73"/>
      <c r="PEA163" s="73"/>
      <c r="PEB163" s="73"/>
      <c r="PEC163" s="73"/>
      <c r="PED163" s="73"/>
      <c r="PEE163" s="73"/>
      <c r="PEF163" s="73"/>
      <c r="PEG163" s="73"/>
      <c r="PEH163" s="73"/>
      <c r="PEI163" s="73"/>
      <c r="PEJ163" s="73"/>
      <c r="PEK163" s="73"/>
      <c r="PEL163" s="73"/>
      <c r="PEM163" s="73"/>
      <c r="PEN163" s="73"/>
      <c r="PEO163" s="73"/>
      <c r="PEP163" s="73"/>
      <c r="PEQ163" s="73"/>
      <c r="PER163" s="73"/>
      <c r="PES163" s="73"/>
      <c r="PET163" s="73"/>
      <c r="PEU163" s="73"/>
      <c r="PEV163" s="73"/>
      <c r="PEW163" s="73"/>
      <c r="PEX163" s="73"/>
      <c r="PEY163" s="73"/>
      <c r="PEZ163" s="73"/>
      <c r="PFA163" s="73"/>
      <c r="PFB163" s="73"/>
      <c r="PFC163" s="73"/>
      <c r="PFD163" s="73"/>
      <c r="PFE163" s="73"/>
      <c r="PFF163" s="73"/>
      <c r="PFG163" s="73"/>
      <c r="PFH163" s="73"/>
      <c r="PFI163" s="73"/>
      <c r="PFJ163" s="73"/>
      <c r="PFK163" s="73"/>
      <c r="PFL163" s="73"/>
      <c r="PFM163" s="73"/>
      <c r="PFN163" s="73"/>
      <c r="PFO163" s="73"/>
      <c r="PFP163" s="73"/>
      <c r="PFQ163" s="73"/>
      <c r="PFR163" s="73"/>
      <c r="PFS163" s="73"/>
      <c r="PFT163" s="73"/>
      <c r="PFU163" s="73"/>
      <c r="PFV163" s="73"/>
      <c r="PFW163" s="73"/>
      <c r="PFX163" s="73"/>
      <c r="PFY163" s="73"/>
      <c r="PFZ163" s="73"/>
      <c r="PGA163" s="73"/>
      <c r="PGB163" s="73"/>
      <c r="PGC163" s="73"/>
      <c r="PGD163" s="73"/>
      <c r="PGE163" s="73"/>
      <c r="PGF163" s="73"/>
      <c r="PGG163" s="73"/>
      <c r="PGH163" s="73"/>
      <c r="PGI163" s="73"/>
      <c r="PGJ163" s="73"/>
      <c r="PGK163" s="73"/>
      <c r="PGL163" s="73"/>
      <c r="PGM163" s="73"/>
      <c r="PGN163" s="73"/>
      <c r="PGO163" s="73"/>
      <c r="PGP163" s="73"/>
      <c r="PGQ163" s="73"/>
      <c r="PGR163" s="73"/>
      <c r="PGS163" s="73"/>
      <c r="PGT163" s="73"/>
      <c r="PGU163" s="73"/>
      <c r="PGV163" s="73"/>
      <c r="PGW163" s="73"/>
      <c r="PGX163" s="73"/>
      <c r="PGY163" s="73"/>
      <c r="PGZ163" s="73"/>
      <c r="PHA163" s="73"/>
      <c r="PHB163" s="73"/>
      <c r="PHC163" s="73"/>
      <c r="PHD163" s="73"/>
      <c r="PHE163" s="73"/>
      <c r="PHF163" s="73"/>
      <c r="PHG163" s="73"/>
      <c r="PHH163" s="73"/>
      <c r="PHI163" s="73"/>
      <c r="PHJ163" s="73"/>
      <c r="PHK163" s="73"/>
      <c r="PHL163" s="73"/>
      <c r="PHM163" s="73"/>
      <c r="PHN163" s="73"/>
      <c r="PHO163" s="73"/>
      <c r="PHP163" s="73"/>
      <c r="PHQ163" s="73"/>
      <c r="PHR163" s="73"/>
      <c r="PHS163" s="73"/>
      <c r="PHT163" s="73"/>
      <c r="PHU163" s="73"/>
      <c r="PHV163" s="73"/>
      <c r="PHW163" s="73"/>
      <c r="PHX163" s="73"/>
      <c r="PHY163" s="73"/>
      <c r="PHZ163" s="73"/>
      <c r="PIA163" s="73"/>
      <c r="PIB163" s="73"/>
      <c r="PIC163" s="73"/>
      <c r="PID163" s="73"/>
      <c r="PIE163" s="73"/>
      <c r="PIF163" s="73"/>
      <c r="PIG163" s="73"/>
      <c r="PIH163" s="73"/>
      <c r="PII163" s="73"/>
      <c r="PIJ163" s="73"/>
      <c r="PIK163" s="73"/>
      <c r="PIL163" s="73"/>
      <c r="PIM163" s="73"/>
      <c r="PIN163" s="73"/>
      <c r="PIO163" s="73"/>
      <c r="PIP163" s="73"/>
      <c r="PIQ163" s="73"/>
      <c r="PIR163" s="73"/>
      <c r="PIS163" s="73"/>
      <c r="PIT163" s="73"/>
      <c r="PIU163" s="73"/>
      <c r="PIV163" s="73"/>
      <c r="PIW163" s="73"/>
      <c r="PIX163" s="73"/>
      <c r="PIY163" s="73"/>
      <c r="PIZ163" s="73"/>
      <c r="PJA163" s="73"/>
      <c r="PJB163" s="73"/>
      <c r="PJC163" s="73"/>
      <c r="PJD163" s="73"/>
      <c r="PJE163" s="73"/>
      <c r="PJF163" s="73"/>
      <c r="PJG163" s="73"/>
      <c r="PJH163" s="73"/>
      <c r="PJI163" s="73"/>
      <c r="PJJ163" s="73"/>
      <c r="PJK163" s="73"/>
      <c r="PJL163" s="73"/>
      <c r="PJM163" s="73"/>
      <c r="PJN163" s="73"/>
      <c r="PJO163" s="73"/>
      <c r="PJP163" s="73"/>
      <c r="PJQ163" s="73"/>
      <c r="PJR163" s="73"/>
      <c r="PJS163" s="73"/>
      <c r="PJT163" s="73"/>
      <c r="PJU163" s="73"/>
      <c r="PJV163" s="73"/>
      <c r="PJW163" s="73"/>
      <c r="PJX163" s="73"/>
      <c r="PJY163" s="73"/>
      <c r="PJZ163" s="73"/>
      <c r="PKA163" s="73"/>
      <c r="PKB163" s="73"/>
      <c r="PKC163" s="73"/>
      <c r="PKD163" s="73"/>
      <c r="PKE163" s="73"/>
      <c r="PKF163" s="73"/>
      <c r="PKG163" s="73"/>
      <c r="PKH163" s="73"/>
      <c r="PKI163" s="73"/>
      <c r="PKJ163" s="73"/>
      <c r="PKK163" s="73"/>
      <c r="PKL163" s="73"/>
      <c r="PKM163" s="73"/>
      <c r="PKN163" s="73"/>
      <c r="PKO163" s="73"/>
      <c r="PKP163" s="73"/>
      <c r="PKQ163" s="73"/>
      <c r="PKR163" s="73"/>
      <c r="PKS163" s="73"/>
      <c r="PKT163" s="73"/>
      <c r="PKU163" s="73"/>
      <c r="PKV163" s="73"/>
      <c r="PKW163" s="73"/>
      <c r="PKX163" s="73"/>
      <c r="PKY163" s="73"/>
      <c r="PKZ163" s="73"/>
      <c r="PLA163" s="73"/>
      <c r="PLB163" s="73"/>
      <c r="PLC163" s="73"/>
      <c r="PLD163" s="73"/>
      <c r="PLE163" s="73"/>
      <c r="PLF163" s="73"/>
      <c r="PLG163" s="73"/>
      <c r="PLH163" s="73"/>
      <c r="PLI163" s="73"/>
      <c r="PLJ163" s="73"/>
      <c r="PLK163" s="73"/>
      <c r="PLL163" s="73"/>
      <c r="PLM163" s="73"/>
      <c r="PLN163" s="73"/>
      <c r="PLO163" s="73"/>
      <c r="PLP163" s="73"/>
      <c r="PLQ163" s="73"/>
      <c r="PLR163" s="73"/>
      <c r="PLS163" s="73"/>
      <c r="PLT163" s="73"/>
      <c r="PLU163" s="73"/>
      <c r="PLV163" s="73"/>
      <c r="PLW163" s="73"/>
      <c r="PLX163" s="73"/>
      <c r="PLY163" s="73"/>
      <c r="PLZ163" s="73"/>
      <c r="PMA163" s="73"/>
      <c r="PMB163" s="73"/>
      <c r="PMC163" s="73"/>
      <c r="PMD163" s="73"/>
      <c r="PME163" s="73"/>
      <c r="PMF163" s="73"/>
      <c r="PMG163" s="73"/>
      <c r="PMH163" s="73"/>
      <c r="PMI163" s="73"/>
      <c r="PMJ163" s="73"/>
      <c r="PMK163" s="73"/>
      <c r="PML163" s="73"/>
      <c r="PMM163" s="73"/>
      <c r="PMN163" s="73"/>
      <c r="PMO163" s="73"/>
      <c r="PMP163" s="73"/>
      <c r="PMQ163" s="73"/>
      <c r="PMR163" s="73"/>
      <c r="PMS163" s="73"/>
      <c r="PMT163" s="73"/>
      <c r="PMU163" s="73"/>
      <c r="PMV163" s="73"/>
      <c r="PMW163" s="73"/>
      <c r="PMX163" s="73"/>
      <c r="PMY163" s="73"/>
      <c r="PMZ163" s="73"/>
      <c r="PNA163" s="73"/>
      <c r="PNB163" s="73"/>
      <c r="PNC163" s="73"/>
      <c r="PND163" s="73"/>
      <c r="PNE163" s="73"/>
      <c r="PNF163" s="73"/>
      <c r="PNG163" s="73"/>
      <c r="PNH163" s="73"/>
      <c r="PNI163" s="73"/>
      <c r="PNJ163" s="73"/>
      <c r="PNK163" s="73"/>
      <c r="PNL163" s="73"/>
      <c r="PNM163" s="73"/>
      <c r="PNN163" s="73"/>
      <c r="PNO163" s="73"/>
      <c r="PNP163" s="73"/>
      <c r="PNQ163" s="73"/>
      <c r="PNR163" s="73"/>
      <c r="PNS163" s="73"/>
      <c r="PNT163" s="73"/>
      <c r="PNU163" s="73"/>
      <c r="PNV163" s="73"/>
      <c r="PNW163" s="73"/>
      <c r="PNX163" s="73"/>
      <c r="PNY163" s="73"/>
      <c r="PNZ163" s="73"/>
      <c r="POA163" s="73"/>
      <c r="POB163" s="73"/>
      <c r="POC163" s="73"/>
      <c r="POD163" s="73"/>
      <c r="POE163" s="73"/>
      <c r="POF163" s="73"/>
      <c r="POG163" s="73"/>
      <c r="POH163" s="73"/>
      <c r="POI163" s="73"/>
      <c r="POJ163" s="73"/>
      <c r="POK163" s="73"/>
      <c r="POL163" s="73"/>
      <c r="POM163" s="73"/>
      <c r="PON163" s="73"/>
      <c r="POO163" s="73"/>
      <c r="POP163" s="73"/>
      <c r="POQ163" s="73"/>
      <c r="POR163" s="73"/>
      <c r="POS163" s="73"/>
      <c r="POT163" s="73"/>
      <c r="POU163" s="73"/>
      <c r="POV163" s="73"/>
      <c r="POW163" s="73"/>
      <c r="POX163" s="73"/>
      <c r="POY163" s="73"/>
      <c r="POZ163" s="73"/>
      <c r="PPA163" s="73"/>
      <c r="PPB163" s="73"/>
      <c r="PPC163" s="73"/>
      <c r="PPD163" s="73"/>
      <c r="PPE163" s="73"/>
      <c r="PPF163" s="73"/>
      <c r="PPG163" s="73"/>
      <c r="PPH163" s="73"/>
      <c r="PPI163" s="73"/>
      <c r="PPJ163" s="73"/>
      <c r="PPK163" s="73"/>
      <c r="PPL163" s="73"/>
      <c r="PPM163" s="73"/>
      <c r="PPN163" s="73"/>
      <c r="PPO163" s="73"/>
      <c r="PPP163" s="73"/>
      <c r="PPQ163" s="73"/>
      <c r="PPR163" s="73"/>
      <c r="PPS163" s="73"/>
      <c r="PPT163" s="73"/>
      <c r="PPU163" s="73"/>
      <c r="PPV163" s="73"/>
      <c r="PPW163" s="73"/>
      <c r="PPX163" s="73"/>
      <c r="PPY163" s="73"/>
      <c r="PPZ163" s="73"/>
      <c r="PQA163" s="73"/>
      <c r="PQB163" s="73"/>
      <c r="PQC163" s="73"/>
      <c r="PQD163" s="73"/>
      <c r="PQE163" s="73"/>
      <c r="PQF163" s="73"/>
      <c r="PQG163" s="73"/>
      <c r="PQH163" s="73"/>
      <c r="PQI163" s="73"/>
      <c r="PQJ163" s="73"/>
      <c r="PQK163" s="73"/>
      <c r="PQL163" s="73"/>
      <c r="PQM163" s="73"/>
      <c r="PQN163" s="73"/>
      <c r="PQO163" s="73"/>
      <c r="PQP163" s="73"/>
      <c r="PQQ163" s="73"/>
      <c r="PQR163" s="73"/>
      <c r="PQS163" s="73"/>
      <c r="PQT163" s="73"/>
      <c r="PQU163" s="73"/>
      <c r="PQV163" s="73"/>
      <c r="PQW163" s="73"/>
      <c r="PQX163" s="73"/>
      <c r="PQY163" s="73"/>
      <c r="PQZ163" s="73"/>
      <c r="PRA163" s="73"/>
      <c r="PRB163" s="73"/>
      <c r="PRC163" s="73"/>
      <c r="PRD163" s="73"/>
      <c r="PRE163" s="73"/>
      <c r="PRF163" s="73"/>
      <c r="PRG163" s="73"/>
      <c r="PRH163" s="73"/>
      <c r="PRI163" s="73"/>
      <c r="PRJ163" s="73"/>
      <c r="PRK163" s="73"/>
      <c r="PRL163" s="73"/>
      <c r="PRM163" s="73"/>
      <c r="PRN163" s="73"/>
      <c r="PRO163" s="73"/>
      <c r="PRP163" s="73"/>
      <c r="PRQ163" s="73"/>
      <c r="PRR163" s="73"/>
      <c r="PRS163" s="73"/>
      <c r="PRT163" s="73"/>
      <c r="PRU163" s="73"/>
      <c r="PRV163" s="73"/>
      <c r="PRW163" s="73"/>
      <c r="PRX163" s="73"/>
      <c r="PRY163" s="73"/>
      <c r="PRZ163" s="73"/>
      <c r="PSA163" s="73"/>
      <c r="PSB163" s="73"/>
      <c r="PSC163" s="73"/>
      <c r="PSD163" s="73"/>
      <c r="PSE163" s="73"/>
      <c r="PSF163" s="73"/>
      <c r="PSG163" s="73"/>
      <c r="PSH163" s="73"/>
      <c r="PSI163" s="73"/>
      <c r="PSJ163" s="73"/>
      <c r="PSK163" s="73"/>
      <c r="PSL163" s="73"/>
      <c r="PSM163" s="73"/>
      <c r="PSN163" s="73"/>
      <c r="PSO163" s="73"/>
      <c r="PSP163" s="73"/>
      <c r="PSQ163" s="73"/>
      <c r="PSR163" s="73"/>
      <c r="PSS163" s="73"/>
      <c r="PST163" s="73"/>
      <c r="PSU163" s="73"/>
      <c r="PSV163" s="73"/>
      <c r="PSW163" s="73"/>
      <c r="PSX163" s="73"/>
      <c r="PSY163" s="73"/>
      <c r="PSZ163" s="73"/>
      <c r="PTA163" s="73"/>
      <c r="PTB163" s="73"/>
      <c r="PTC163" s="73"/>
      <c r="PTD163" s="73"/>
      <c r="PTE163" s="73"/>
      <c r="PTF163" s="73"/>
      <c r="PTG163" s="73"/>
      <c r="PTH163" s="73"/>
      <c r="PTI163" s="73"/>
      <c r="PTJ163" s="73"/>
      <c r="PTK163" s="73"/>
      <c r="PTL163" s="73"/>
      <c r="PTM163" s="73"/>
      <c r="PTN163" s="73"/>
      <c r="PTO163" s="73"/>
      <c r="PTP163" s="73"/>
      <c r="PTQ163" s="73"/>
      <c r="PTR163" s="73"/>
      <c r="PTS163" s="73"/>
      <c r="PTT163" s="73"/>
      <c r="PTU163" s="73"/>
      <c r="PTV163" s="73"/>
      <c r="PTW163" s="73"/>
      <c r="PTX163" s="73"/>
      <c r="PTY163" s="73"/>
      <c r="PTZ163" s="73"/>
      <c r="PUA163" s="73"/>
      <c r="PUB163" s="73"/>
      <c r="PUC163" s="73"/>
      <c r="PUD163" s="73"/>
      <c r="PUE163" s="73"/>
      <c r="PUF163" s="73"/>
      <c r="PUG163" s="73"/>
      <c r="PUH163" s="73"/>
      <c r="PUI163" s="73"/>
      <c r="PUJ163" s="73"/>
      <c r="PUK163" s="73"/>
      <c r="PUL163" s="73"/>
      <c r="PUM163" s="73"/>
      <c r="PUN163" s="73"/>
      <c r="PUO163" s="73"/>
      <c r="PUP163" s="73"/>
      <c r="PUQ163" s="73"/>
      <c r="PUR163" s="73"/>
      <c r="PUS163" s="73"/>
      <c r="PUT163" s="73"/>
      <c r="PUU163" s="73"/>
      <c r="PUV163" s="73"/>
      <c r="PUW163" s="73"/>
      <c r="PUX163" s="73"/>
      <c r="PUY163" s="73"/>
      <c r="PUZ163" s="73"/>
      <c r="PVA163" s="73"/>
      <c r="PVB163" s="73"/>
      <c r="PVC163" s="73"/>
      <c r="PVD163" s="73"/>
      <c r="PVE163" s="73"/>
      <c r="PVF163" s="73"/>
      <c r="PVG163" s="73"/>
      <c r="PVH163" s="73"/>
      <c r="PVI163" s="73"/>
      <c r="PVJ163" s="73"/>
      <c r="PVK163" s="73"/>
      <c r="PVL163" s="73"/>
      <c r="PVM163" s="73"/>
      <c r="PVN163" s="73"/>
      <c r="PVO163" s="73"/>
      <c r="PVP163" s="73"/>
      <c r="PVQ163" s="73"/>
      <c r="PVR163" s="73"/>
      <c r="PVS163" s="73"/>
      <c r="PVT163" s="73"/>
      <c r="PVU163" s="73"/>
      <c r="PVV163" s="73"/>
      <c r="PVW163" s="73"/>
      <c r="PVX163" s="73"/>
      <c r="PVY163" s="73"/>
      <c r="PVZ163" s="73"/>
      <c r="PWA163" s="73"/>
      <c r="PWB163" s="73"/>
      <c r="PWC163" s="73"/>
      <c r="PWD163" s="73"/>
      <c r="PWE163" s="73"/>
      <c r="PWF163" s="73"/>
      <c r="PWG163" s="73"/>
      <c r="PWH163" s="73"/>
      <c r="PWI163" s="73"/>
      <c r="PWJ163" s="73"/>
      <c r="PWK163" s="73"/>
      <c r="PWL163" s="73"/>
      <c r="PWM163" s="73"/>
      <c r="PWN163" s="73"/>
      <c r="PWO163" s="73"/>
      <c r="PWP163" s="73"/>
      <c r="PWQ163" s="73"/>
      <c r="PWR163" s="73"/>
      <c r="PWS163" s="73"/>
      <c r="PWT163" s="73"/>
      <c r="PWU163" s="73"/>
      <c r="PWV163" s="73"/>
      <c r="PWW163" s="73"/>
      <c r="PWX163" s="73"/>
      <c r="PWY163" s="73"/>
      <c r="PWZ163" s="73"/>
      <c r="PXA163" s="73"/>
      <c r="PXB163" s="73"/>
      <c r="PXC163" s="73"/>
      <c r="PXD163" s="73"/>
      <c r="PXE163" s="73"/>
      <c r="PXF163" s="73"/>
      <c r="PXG163" s="73"/>
      <c r="PXH163" s="73"/>
      <c r="PXI163" s="73"/>
      <c r="PXJ163" s="73"/>
      <c r="PXK163" s="73"/>
      <c r="PXL163" s="73"/>
      <c r="PXM163" s="73"/>
      <c r="PXN163" s="73"/>
      <c r="PXO163" s="73"/>
      <c r="PXP163" s="73"/>
      <c r="PXQ163" s="73"/>
      <c r="PXR163" s="73"/>
      <c r="PXS163" s="73"/>
      <c r="PXT163" s="73"/>
      <c r="PXU163" s="73"/>
      <c r="PXV163" s="73"/>
      <c r="PXW163" s="73"/>
      <c r="PXX163" s="73"/>
      <c r="PXY163" s="73"/>
      <c r="PXZ163" s="73"/>
      <c r="PYA163" s="73"/>
      <c r="PYB163" s="73"/>
      <c r="PYC163" s="73"/>
      <c r="PYD163" s="73"/>
      <c r="PYE163" s="73"/>
      <c r="PYF163" s="73"/>
      <c r="PYG163" s="73"/>
      <c r="PYH163" s="73"/>
      <c r="PYI163" s="73"/>
      <c r="PYJ163" s="73"/>
      <c r="PYK163" s="73"/>
      <c r="PYL163" s="73"/>
      <c r="PYM163" s="73"/>
      <c r="PYN163" s="73"/>
      <c r="PYO163" s="73"/>
      <c r="PYP163" s="73"/>
      <c r="PYQ163" s="73"/>
      <c r="PYR163" s="73"/>
      <c r="PYS163" s="73"/>
      <c r="PYT163" s="73"/>
      <c r="PYU163" s="73"/>
      <c r="PYV163" s="73"/>
      <c r="PYW163" s="73"/>
      <c r="PYX163" s="73"/>
      <c r="PYY163" s="73"/>
      <c r="PYZ163" s="73"/>
      <c r="PZA163" s="73"/>
      <c r="PZB163" s="73"/>
      <c r="PZC163" s="73"/>
      <c r="PZD163" s="73"/>
      <c r="PZE163" s="73"/>
      <c r="PZF163" s="73"/>
      <c r="PZG163" s="73"/>
      <c r="PZH163" s="73"/>
      <c r="PZI163" s="73"/>
      <c r="PZJ163" s="73"/>
      <c r="PZK163" s="73"/>
      <c r="PZL163" s="73"/>
      <c r="PZM163" s="73"/>
      <c r="PZN163" s="73"/>
      <c r="PZO163" s="73"/>
      <c r="PZP163" s="73"/>
      <c r="PZQ163" s="73"/>
      <c r="PZR163" s="73"/>
      <c r="PZS163" s="73"/>
      <c r="PZT163" s="73"/>
      <c r="PZU163" s="73"/>
      <c r="PZV163" s="73"/>
      <c r="PZW163" s="73"/>
      <c r="PZX163" s="73"/>
      <c r="PZY163" s="73"/>
      <c r="PZZ163" s="73"/>
      <c r="QAA163" s="73"/>
      <c r="QAB163" s="73"/>
      <c r="QAC163" s="73"/>
      <c r="QAD163" s="73"/>
      <c r="QAE163" s="73"/>
      <c r="QAF163" s="73"/>
      <c r="QAG163" s="73"/>
      <c r="QAH163" s="73"/>
      <c r="QAI163" s="73"/>
      <c r="QAJ163" s="73"/>
      <c r="QAK163" s="73"/>
      <c r="QAL163" s="73"/>
      <c r="QAM163" s="73"/>
      <c r="QAN163" s="73"/>
      <c r="QAO163" s="73"/>
      <c r="QAP163" s="73"/>
      <c r="QAQ163" s="73"/>
      <c r="QAR163" s="73"/>
      <c r="QAS163" s="73"/>
      <c r="QAT163" s="73"/>
      <c r="QAU163" s="73"/>
      <c r="QAV163" s="73"/>
      <c r="QAW163" s="73"/>
      <c r="QAX163" s="73"/>
      <c r="QAY163" s="73"/>
      <c r="QAZ163" s="73"/>
      <c r="QBA163" s="73"/>
      <c r="QBB163" s="73"/>
      <c r="QBC163" s="73"/>
      <c r="QBD163" s="73"/>
      <c r="QBE163" s="73"/>
      <c r="QBF163" s="73"/>
      <c r="QBG163" s="73"/>
      <c r="QBH163" s="73"/>
      <c r="QBI163" s="73"/>
      <c r="QBJ163" s="73"/>
      <c r="QBK163" s="73"/>
      <c r="QBL163" s="73"/>
      <c r="QBM163" s="73"/>
      <c r="QBN163" s="73"/>
      <c r="QBO163" s="73"/>
      <c r="QBP163" s="73"/>
      <c r="QBQ163" s="73"/>
      <c r="QBR163" s="73"/>
      <c r="QBS163" s="73"/>
      <c r="QBT163" s="73"/>
      <c r="QBU163" s="73"/>
      <c r="QBV163" s="73"/>
      <c r="QBW163" s="73"/>
      <c r="QBX163" s="73"/>
      <c r="QBY163" s="73"/>
      <c r="QBZ163" s="73"/>
      <c r="QCA163" s="73"/>
      <c r="QCB163" s="73"/>
      <c r="QCC163" s="73"/>
      <c r="QCD163" s="73"/>
      <c r="QCE163" s="73"/>
      <c r="QCF163" s="73"/>
      <c r="QCG163" s="73"/>
      <c r="QCH163" s="73"/>
      <c r="QCI163" s="73"/>
      <c r="QCJ163" s="73"/>
      <c r="QCK163" s="73"/>
      <c r="QCL163" s="73"/>
      <c r="QCM163" s="73"/>
      <c r="QCN163" s="73"/>
      <c r="QCO163" s="73"/>
      <c r="QCP163" s="73"/>
      <c r="QCQ163" s="73"/>
      <c r="QCR163" s="73"/>
      <c r="QCS163" s="73"/>
      <c r="QCT163" s="73"/>
      <c r="QCU163" s="73"/>
      <c r="QCV163" s="73"/>
      <c r="QCW163" s="73"/>
      <c r="QCX163" s="73"/>
      <c r="QCY163" s="73"/>
      <c r="QCZ163" s="73"/>
      <c r="QDA163" s="73"/>
      <c r="QDB163" s="73"/>
      <c r="QDC163" s="73"/>
      <c r="QDD163" s="73"/>
      <c r="QDE163" s="73"/>
      <c r="QDF163" s="73"/>
      <c r="QDG163" s="73"/>
      <c r="QDH163" s="73"/>
      <c r="QDI163" s="73"/>
      <c r="QDJ163" s="73"/>
      <c r="QDK163" s="73"/>
      <c r="QDL163" s="73"/>
      <c r="QDM163" s="73"/>
      <c r="QDN163" s="73"/>
      <c r="QDO163" s="73"/>
      <c r="QDP163" s="73"/>
      <c r="QDQ163" s="73"/>
      <c r="QDR163" s="73"/>
      <c r="QDS163" s="73"/>
      <c r="QDT163" s="73"/>
      <c r="QDU163" s="73"/>
      <c r="QDV163" s="73"/>
      <c r="QDW163" s="73"/>
      <c r="QDX163" s="73"/>
      <c r="QDY163" s="73"/>
      <c r="QDZ163" s="73"/>
      <c r="QEA163" s="73"/>
      <c r="QEB163" s="73"/>
      <c r="QEC163" s="73"/>
      <c r="QED163" s="73"/>
      <c r="QEE163" s="73"/>
      <c r="QEF163" s="73"/>
      <c r="QEG163" s="73"/>
      <c r="QEH163" s="73"/>
      <c r="QEI163" s="73"/>
      <c r="QEJ163" s="73"/>
      <c r="QEK163" s="73"/>
      <c r="QEL163" s="73"/>
      <c r="QEM163" s="73"/>
      <c r="QEN163" s="73"/>
      <c r="QEO163" s="73"/>
      <c r="QEP163" s="73"/>
      <c r="QEQ163" s="73"/>
      <c r="QER163" s="73"/>
      <c r="QES163" s="73"/>
      <c r="QET163" s="73"/>
      <c r="QEU163" s="73"/>
      <c r="QEV163" s="73"/>
      <c r="QEW163" s="73"/>
      <c r="QEX163" s="73"/>
      <c r="QEY163" s="73"/>
      <c r="QEZ163" s="73"/>
      <c r="QFA163" s="73"/>
      <c r="QFB163" s="73"/>
      <c r="QFC163" s="73"/>
      <c r="QFD163" s="73"/>
      <c r="QFE163" s="73"/>
      <c r="QFF163" s="73"/>
      <c r="QFG163" s="73"/>
      <c r="QFH163" s="73"/>
      <c r="QFI163" s="73"/>
      <c r="QFJ163" s="73"/>
      <c r="QFK163" s="73"/>
      <c r="QFL163" s="73"/>
      <c r="QFM163" s="73"/>
      <c r="QFN163" s="73"/>
      <c r="QFO163" s="73"/>
      <c r="QFP163" s="73"/>
      <c r="QFQ163" s="73"/>
      <c r="QFR163" s="73"/>
      <c r="QFS163" s="73"/>
      <c r="QFT163" s="73"/>
      <c r="QFU163" s="73"/>
      <c r="QFV163" s="73"/>
      <c r="QFW163" s="73"/>
      <c r="QFX163" s="73"/>
      <c r="QFY163" s="73"/>
      <c r="QFZ163" s="73"/>
      <c r="QGA163" s="73"/>
      <c r="QGB163" s="73"/>
      <c r="QGC163" s="73"/>
      <c r="QGD163" s="73"/>
      <c r="QGE163" s="73"/>
      <c r="QGF163" s="73"/>
      <c r="QGG163" s="73"/>
      <c r="QGH163" s="73"/>
      <c r="QGI163" s="73"/>
      <c r="QGJ163" s="73"/>
      <c r="QGK163" s="73"/>
      <c r="QGL163" s="73"/>
      <c r="QGM163" s="73"/>
      <c r="QGN163" s="73"/>
      <c r="QGO163" s="73"/>
      <c r="QGP163" s="73"/>
      <c r="QGQ163" s="73"/>
      <c r="QGR163" s="73"/>
      <c r="QGS163" s="73"/>
      <c r="QGT163" s="73"/>
      <c r="QGU163" s="73"/>
      <c r="QGV163" s="73"/>
      <c r="QGW163" s="73"/>
      <c r="QGX163" s="73"/>
      <c r="QGY163" s="73"/>
      <c r="QGZ163" s="73"/>
      <c r="QHA163" s="73"/>
      <c r="QHB163" s="73"/>
      <c r="QHC163" s="73"/>
      <c r="QHD163" s="73"/>
      <c r="QHE163" s="73"/>
      <c r="QHF163" s="73"/>
      <c r="QHG163" s="73"/>
      <c r="QHH163" s="73"/>
      <c r="QHI163" s="73"/>
      <c r="QHJ163" s="73"/>
      <c r="QHK163" s="73"/>
      <c r="QHL163" s="73"/>
      <c r="QHM163" s="73"/>
      <c r="QHN163" s="73"/>
      <c r="QHO163" s="73"/>
      <c r="QHP163" s="73"/>
      <c r="QHQ163" s="73"/>
      <c r="QHR163" s="73"/>
      <c r="QHS163" s="73"/>
      <c r="QHT163" s="73"/>
      <c r="QHU163" s="73"/>
      <c r="QHV163" s="73"/>
      <c r="QHW163" s="73"/>
      <c r="QHX163" s="73"/>
      <c r="QHY163" s="73"/>
      <c r="QHZ163" s="73"/>
      <c r="QIA163" s="73"/>
      <c r="QIB163" s="73"/>
      <c r="QIC163" s="73"/>
      <c r="QID163" s="73"/>
      <c r="QIE163" s="73"/>
      <c r="QIF163" s="73"/>
      <c r="QIG163" s="73"/>
      <c r="QIH163" s="73"/>
      <c r="QII163" s="73"/>
      <c r="QIJ163" s="73"/>
      <c r="QIK163" s="73"/>
      <c r="QIL163" s="73"/>
      <c r="QIM163" s="73"/>
      <c r="QIN163" s="73"/>
      <c r="QIO163" s="73"/>
      <c r="QIP163" s="73"/>
      <c r="QIQ163" s="73"/>
      <c r="QIR163" s="73"/>
      <c r="QIS163" s="73"/>
      <c r="QIT163" s="73"/>
      <c r="QIU163" s="73"/>
      <c r="QIV163" s="73"/>
      <c r="QIW163" s="73"/>
      <c r="QIX163" s="73"/>
      <c r="QIY163" s="73"/>
      <c r="QIZ163" s="73"/>
      <c r="QJA163" s="73"/>
      <c r="QJB163" s="73"/>
      <c r="QJC163" s="73"/>
      <c r="QJD163" s="73"/>
      <c r="QJE163" s="73"/>
      <c r="QJF163" s="73"/>
      <c r="QJG163" s="73"/>
      <c r="QJH163" s="73"/>
      <c r="QJI163" s="73"/>
      <c r="QJJ163" s="73"/>
      <c r="QJK163" s="73"/>
      <c r="QJL163" s="73"/>
      <c r="QJM163" s="73"/>
      <c r="QJN163" s="73"/>
      <c r="QJO163" s="73"/>
      <c r="QJP163" s="73"/>
      <c r="QJQ163" s="73"/>
      <c r="QJR163" s="73"/>
      <c r="QJS163" s="73"/>
      <c r="QJT163" s="73"/>
      <c r="QJU163" s="73"/>
      <c r="QJV163" s="73"/>
      <c r="QJW163" s="73"/>
      <c r="QJX163" s="73"/>
      <c r="QJY163" s="73"/>
      <c r="QJZ163" s="73"/>
      <c r="QKA163" s="73"/>
      <c r="QKB163" s="73"/>
      <c r="QKC163" s="73"/>
      <c r="QKD163" s="73"/>
      <c r="QKE163" s="73"/>
      <c r="QKF163" s="73"/>
      <c r="QKG163" s="73"/>
      <c r="QKH163" s="73"/>
      <c r="QKI163" s="73"/>
      <c r="QKJ163" s="73"/>
      <c r="QKK163" s="73"/>
      <c r="QKL163" s="73"/>
      <c r="QKM163" s="73"/>
      <c r="QKN163" s="73"/>
      <c r="QKO163" s="73"/>
      <c r="QKP163" s="73"/>
      <c r="QKQ163" s="73"/>
      <c r="QKR163" s="73"/>
      <c r="QKS163" s="73"/>
      <c r="QKT163" s="73"/>
      <c r="QKU163" s="73"/>
      <c r="QKV163" s="73"/>
      <c r="QKW163" s="73"/>
      <c r="QKX163" s="73"/>
      <c r="QKY163" s="73"/>
      <c r="QKZ163" s="73"/>
      <c r="QLA163" s="73"/>
      <c r="QLB163" s="73"/>
      <c r="QLC163" s="73"/>
      <c r="QLD163" s="73"/>
      <c r="QLE163" s="73"/>
      <c r="QLF163" s="73"/>
      <c r="QLG163" s="73"/>
      <c r="QLH163" s="73"/>
      <c r="QLI163" s="73"/>
      <c r="QLJ163" s="73"/>
      <c r="QLK163" s="73"/>
      <c r="QLL163" s="73"/>
      <c r="QLM163" s="73"/>
      <c r="QLN163" s="73"/>
      <c r="QLO163" s="73"/>
      <c r="QLP163" s="73"/>
      <c r="QLQ163" s="73"/>
      <c r="QLR163" s="73"/>
      <c r="QLS163" s="73"/>
      <c r="QLT163" s="73"/>
      <c r="QLU163" s="73"/>
      <c r="QLV163" s="73"/>
      <c r="QLW163" s="73"/>
      <c r="QLX163" s="73"/>
      <c r="QLY163" s="73"/>
      <c r="QLZ163" s="73"/>
      <c r="QMA163" s="73"/>
      <c r="QMB163" s="73"/>
      <c r="QMC163" s="73"/>
      <c r="QMD163" s="73"/>
      <c r="QME163" s="73"/>
      <c r="QMF163" s="73"/>
      <c r="QMG163" s="73"/>
      <c r="QMH163" s="73"/>
      <c r="QMI163" s="73"/>
      <c r="QMJ163" s="73"/>
      <c r="QMK163" s="73"/>
      <c r="QML163" s="73"/>
      <c r="QMM163" s="73"/>
      <c r="QMN163" s="73"/>
      <c r="QMO163" s="73"/>
      <c r="QMP163" s="73"/>
      <c r="QMQ163" s="73"/>
      <c r="QMR163" s="73"/>
      <c r="QMS163" s="73"/>
      <c r="QMT163" s="73"/>
      <c r="QMU163" s="73"/>
      <c r="QMV163" s="73"/>
      <c r="QMW163" s="73"/>
      <c r="QMX163" s="73"/>
      <c r="QMY163" s="73"/>
      <c r="QMZ163" s="73"/>
      <c r="QNA163" s="73"/>
      <c r="QNB163" s="73"/>
      <c r="QNC163" s="73"/>
      <c r="QND163" s="73"/>
      <c r="QNE163" s="73"/>
      <c r="QNF163" s="73"/>
      <c r="QNG163" s="73"/>
      <c r="QNH163" s="73"/>
      <c r="QNI163" s="73"/>
      <c r="QNJ163" s="73"/>
      <c r="QNK163" s="73"/>
      <c r="QNL163" s="73"/>
      <c r="QNM163" s="73"/>
      <c r="QNN163" s="73"/>
      <c r="QNO163" s="73"/>
      <c r="QNP163" s="73"/>
      <c r="QNQ163" s="73"/>
      <c r="QNR163" s="73"/>
      <c r="QNS163" s="73"/>
      <c r="QNT163" s="73"/>
      <c r="QNU163" s="73"/>
      <c r="QNV163" s="73"/>
      <c r="QNW163" s="73"/>
      <c r="QNX163" s="73"/>
      <c r="QNY163" s="73"/>
      <c r="QNZ163" s="73"/>
      <c r="QOA163" s="73"/>
      <c r="QOB163" s="73"/>
      <c r="QOC163" s="73"/>
      <c r="QOD163" s="73"/>
      <c r="QOE163" s="73"/>
      <c r="QOF163" s="73"/>
      <c r="QOG163" s="73"/>
      <c r="QOH163" s="73"/>
      <c r="QOI163" s="73"/>
      <c r="QOJ163" s="73"/>
      <c r="QOK163" s="73"/>
      <c r="QOL163" s="73"/>
      <c r="QOM163" s="73"/>
      <c r="QON163" s="73"/>
      <c r="QOO163" s="73"/>
      <c r="QOP163" s="73"/>
      <c r="QOQ163" s="73"/>
      <c r="QOR163" s="73"/>
      <c r="QOS163" s="73"/>
      <c r="QOT163" s="73"/>
      <c r="QOU163" s="73"/>
      <c r="QOV163" s="73"/>
      <c r="QOW163" s="73"/>
      <c r="QOX163" s="73"/>
      <c r="QOY163" s="73"/>
      <c r="QOZ163" s="73"/>
      <c r="QPA163" s="73"/>
      <c r="QPB163" s="73"/>
      <c r="QPC163" s="73"/>
      <c r="QPD163" s="73"/>
      <c r="QPE163" s="73"/>
      <c r="QPF163" s="73"/>
      <c r="QPG163" s="73"/>
      <c r="QPH163" s="73"/>
      <c r="QPI163" s="73"/>
      <c r="QPJ163" s="73"/>
      <c r="QPK163" s="73"/>
      <c r="QPL163" s="73"/>
      <c r="QPM163" s="73"/>
      <c r="QPN163" s="73"/>
      <c r="QPO163" s="73"/>
      <c r="QPP163" s="73"/>
      <c r="QPQ163" s="73"/>
      <c r="QPR163" s="73"/>
      <c r="QPS163" s="73"/>
      <c r="QPT163" s="73"/>
      <c r="QPU163" s="73"/>
      <c r="QPV163" s="73"/>
      <c r="QPW163" s="73"/>
      <c r="QPX163" s="73"/>
      <c r="QPY163" s="73"/>
      <c r="QPZ163" s="73"/>
      <c r="QQA163" s="73"/>
      <c r="QQB163" s="73"/>
      <c r="QQC163" s="73"/>
      <c r="QQD163" s="73"/>
      <c r="QQE163" s="73"/>
      <c r="QQF163" s="73"/>
      <c r="QQG163" s="73"/>
      <c r="QQH163" s="73"/>
      <c r="QQI163" s="73"/>
      <c r="QQJ163" s="73"/>
      <c r="QQK163" s="73"/>
      <c r="QQL163" s="73"/>
      <c r="QQM163" s="73"/>
      <c r="QQN163" s="73"/>
      <c r="QQO163" s="73"/>
      <c r="QQP163" s="73"/>
      <c r="QQQ163" s="73"/>
      <c r="QQR163" s="73"/>
      <c r="QQS163" s="73"/>
      <c r="QQT163" s="73"/>
      <c r="QQU163" s="73"/>
      <c r="QQV163" s="73"/>
      <c r="QQW163" s="73"/>
      <c r="QQX163" s="73"/>
      <c r="QQY163" s="73"/>
      <c r="QQZ163" s="73"/>
      <c r="QRA163" s="73"/>
      <c r="QRB163" s="73"/>
      <c r="QRC163" s="73"/>
      <c r="QRD163" s="73"/>
      <c r="QRE163" s="73"/>
      <c r="QRF163" s="73"/>
      <c r="QRG163" s="73"/>
      <c r="QRH163" s="73"/>
      <c r="QRI163" s="73"/>
      <c r="QRJ163" s="73"/>
      <c r="QRK163" s="73"/>
      <c r="QRL163" s="73"/>
      <c r="QRM163" s="73"/>
      <c r="QRN163" s="73"/>
      <c r="QRO163" s="73"/>
      <c r="QRP163" s="73"/>
      <c r="QRQ163" s="73"/>
      <c r="QRR163" s="73"/>
      <c r="QRS163" s="73"/>
      <c r="QRT163" s="73"/>
      <c r="QRU163" s="73"/>
      <c r="QRV163" s="73"/>
      <c r="QRW163" s="73"/>
      <c r="QRX163" s="73"/>
      <c r="QRY163" s="73"/>
      <c r="QRZ163" s="73"/>
      <c r="QSA163" s="73"/>
      <c r="QSB163" s="73"/>
      <c r="QSC163" s="73"/>
      <c r="QSD163" s="73"/>
      <c r="QSE163" s="73"/>
      <c r="QSF163" s="73"/>
      <c r="QSG163" s="73"/>
      <c r="QSH163" s="73"/>
      <c r="QSI163" s="73"/>
      <c r="QSJ163" s="73"/>
      <c r="QSK163" s="73"/>
      <c r="QSL163" s="73"/>
      <c r="QSM163" s="73"/>
      <c r="QSN163" s="73"/>
      <c r="QSO163" s="73"/>
      <c r="QSP163" s="73"/>
      <c r="QSQ163" s="73"/>
      <c r="QSR163" s="73"/>
      <c r="QSS163" s="73"/>
      <c r="QST163" s="73"/>
      <c r="QSU163" s="73"/>
      <c r="QSV163" s="73"/>
      <c r="QSW163" s="73"/>
      <c r="QSX163" s="73"/>
      <c r="QSY163" s="73"/>
      <c r="QSZ163" s="73"/>
      <c r="QTA163" s="73"/>
      <c r="QTB163" s="73"/>
      <c r="QTC163" s="73"/>
      <c r="QTD163" s="73"/>
      <c r="QTE163" s="73"/>
      <c r="QTF163" s="73"/>
      <c r="QTG163" s="73"/>
      <c r="QTH163" s="73"/>
      <c r="QTI163" s="73"/>
      <c r="QTJ163" s="73"/>
      <c r="QTK163" s="73"/>
      <c r="QTL163" s="73"/>
      <c r="QTM163" s="73"/>
      <c r="QTN163" s="73"/>
      <c r="QTO163" s="73"/>
      <c r="QTP163" s="73"/>
      <c r="QTQ163" s="73"/>
      <c r="QTR163" s="73"/>
      <c r="QTS163" s="73"/>
      <c r="QTT163" s="73"/>
      <c r="QTU163" s="73"/>
      <c r="QTV163" s="73"/>
      <c r="QTW163" s="73"/>
      <c r="QTX163" s="73"/>
      <c r="QTY163" s="73"/>
      <c r="QTZ163" s="73"/>
      <c r="QUA163" s="73"/>
      <c r="QUB163" s="73"/>
      <c r="QUC163" s="73"/>
      <c r="QUD163" s="73"/>
      <c r="QUE163" s="73"/>
      <c r="QUF163" s="73"/>
      <c r="QUG163" s="73"/>
      <c r="QUH163" s="73"/>
      <c r="QUI163" s="73"/>
      <c r="QUJ163" s="73"/>
      <c r="QUK163" s="73"/>
      <c r="QUL163" s="73"/>
      <c r="QUM163" s="73"/>
      <c r="QUN163" s="73"/>
      <c r="QUO163" s="73"/>
      <c r="QUP163" s="73"/>
      <c r="QUQ163" s="73"/>
      <c r="QUR163" s="73"/>
      <c r="QUS163" s="73"/>
      <c r="QUT163" s="73"/>
      <c r="QUU163" s="73"/>
      <c r="QUV163" s="73"/>
      <c r="QUW163" s="73"/>
      <c r="QUX163" s="73"/>
      <c r="QUY163" s="73"/>
      <c r="QUZ163" s="73"/>
      <c r="QVA163" s="73"/>
      <c r="QVB163" s="73"/>
      <c r="QVC163" s="73"/>
      <c r="QVD163" s="73"/>
      <c r="QVE163" s="73"/>
      <c r="QVF163" s="73"/>
      <c r="QVG163" s="73"/>
      <c r="QVH163" s="73"/>
      <c r="QVI163" s="73"/>
      <c r="QVJ163" s="73"/>
      <c r="QVK163" s="73"/>
      <c r="QVL163" s="73"/>
      <c r="QVM163" s="73"/>
      <c r="QVN163" s="73"/>
      <c r="QVO163" s="73"/>
      <c r="QVP163" s="73"/>
      <c r="QVQ163" s="73"/>
      <c r="QVR163" s="73"/>
      <c r="QVS163" s="73"/>
      <c r="QVT163" s="73"/>
      <c r="QVU163" s="73"/>
      <c r="QVV163" s="73"/>
      <c r="QVW163" s="73"/>
      <c r="QVX163" s="73"/>
      <c r="QVY163" s="73"/>
      <c r="QVZ163" s="73"/>
      <c r="QWA163" s="73"/>
      <c r="QWB163" s="73"/>
      <c r="QWC163" s="73"/>
      <c r="QWD163" s="73"/>
      <c r="QWE163" s="73"/>
      <c r="QWF163" s="73"/>
      <c r="QWG163" s="73"/>
      <c r="QWH163" s="73"/>
      <c r="QWI163" s="73"/>
      <c r="QWJ163" s="73"/>
      <c r="QWK163" s="73"/>
      <c r="QWL163" s="73"/>
      <c r="QWM163" s="73"/>
      <c r="QWN163" s="73"/>
      <c r="QWO163" s="73"/>
      <c r="QWP163" s="73"/>
      <c r="QWQ163" s="73"/>
      <c r="QWR163" s="73"/>
      <c r="QWS163" s="73"/>
      <c r="QWT163" s="73"/>
      <c r="QWU163" s="73"/>
      <c r="QWV163" s="73"/>
      <c r="QWW163" s="73"/>
      <c r="QWX163" s="73"/>
      <c r="QWY163" s="73"/>
      <c r="QWZ163" s="73"/>
      <c r="QXA163" s="73"/>
      <c r="QXB163" s="73"/>
      <c r="QXC163" s="73"/>
      <c r="QXD163" s="73"/>
      <c r="QXE163" s="73"/>
      <c r="QXF163" s="73"/>
      <c r="QXG163" s="73"/>
      <c r="QXH163" s="73"/>
      <c r="QXI163" s="73"/>
      <c r="QXJ163" s="73"/>
      <c r="QXK163" s="73"/>
      <c r="QXL163" s="73"/>
      <c r="QXM163" s="73"/>
      <c r="QXN163" s="73"/>
      <c r="QXO163" s="73"/>
      <c r="QXP163" s="73"/>
      <c r="QXQ163" s="73"/>
      <c r="QXR163" s="73"/>
      <c r="QXS163" s="73"/>
      <c r="QXT163" s="73"/>
      <c r="QXU163" s="73"/>
      <c r="QXV163" s="73"/>
      <c r="QXW163" s="73"/>
      <c r="QXX163" s="73"/>
      <c r="QXY163" s="73"/>
      <c r="QXZ163" s="73"/>
      <c r="QYA163" s="73"/>
      <c r="QYB163" s="73"/>
      <c r="QYC163" s="73"/>
      <c r="QYD163" s="73"/>
      <c r="QYE163" s="73"/>
      <c r="QYF163" s="73"/>
      <c r="QYG163" s="73"/>
      <c r="QYH163" s="73"/>
      <c r="QYI163" s="73"/>
      <c r="QYJ163" s="73"/>
      <c r="QYK163" s="73"/>
      <c r="QYL163" s="73"/>
      <c r="QYM163" s="73"/>
      <c r="QYN163" s="73"/>
      <c r="QYO163" s="73"/>
      <c r="QYP163" s="73"/>
      <c r="QYQ163" s="73"/>
      <c r="QYR163" s="73"/>
      <c r="QYS163" s="73"/>
      <c r="QYT163" s="73"/>
      <c r="QYU163" s="73"/>
      <c r="QYV163" s="73"/>
      <c r="QYW163" s="73"/>
      <c r="QYX163" s="73"/>
      <c r="QYY163" s="73"/>
      <c r="QYZ163" s="73"/>
      <c r="QZA163" s="73"/>
      <c r="QZB163" s="73"/>
      <c r="QZC163" s="73"/>
      <c r="QZD163" s="73"/>
      <c r="QZE163" s="73"/>
      <c r="QZF163" s="73"/>
      <c r="QZG163" s="73"/>
      <c r="QZH163" s="73"/>
      <c r="QZI163" s="73"/>
      <c r="QZJ163" s="73"/>
      <c r="QZK163" s="73"/>
      <c r="QZL163" s="73"/>
      <c r="QZM163" s="73"/>
      <c r="QZN163" s="73"/>
      <c r="QZO163" s="73"/>
      <c r="QZP163" s="73"/>
      <c r="QZQ163" s="73"/>
      <c r="QZR163" s="73"/>
      <c r="QZS163" s="73"/>
      <c r="QZT163" s="73"/>
      <c r="QZU163" s="73"/>
      <c r="QZV163" s="73"/>
      <c r="QZW163" s="73"/>
      <c r="QZX163" s="73"/>
      <c r="QZY163" s="73"/>
      <c r="QZZ163" s="73"/>
      <c r="RAA163" s="73"/>
      <c r="RAB163" s="73"/>
      <c r="RAC163" s="73"/>
      <c r="RAD163" s="73"/>
      <c r="RAE163" s="73"/>
      <c r="RAF163" s="73"/>
      <c r="RAG163" s="73"/>
      <c r="RAH163" s="73"/>
      <c r="RAI163" s="73"/>
      <c r="RAJ163" s="73"/>
      <c r="RAK163" s="73"/>
      <c r="RAL163" s="73"/>
      <c r="RAM163" s="73"/>
      <c r="RAN163" s="73"/>
      <c r="RAO163" s="73"/>
      <c r="RAP163" s="73"/>
      <c r="RAQ163" s="73"/>
      <c r="RAR163" s="73"/>
      <c r="RAS163" s="73"/>
      <c r="RAT163" s="73"/>
      <c r="RAU163" s="73"/>
      <c r="RAV163" s="73"/>
      <c r="RAW163" s="73"/>
      <c r="RAX163" s="73"/>
      <c r="RAY163" s="73"/>
      <c r="RAZ163" s="73"/>
      <c r="RBA163" s="73"/>
      <c r="RBB163" s="73"/>
      <c r="RBC163" s="73"/>
      <c r="RBD163" s="73"/>
      <c r="RBE163" s="73"/>
      <c r="RBF163" s="73"/>
      <c r="RBG163" s="73"/>
      <c r="RBH163" s="73"/>
      <c r="RBI163" s="73"/>
      <c r="RBJ163" s="73"/>
      <c r="RBK163" s="73"/>
      <c r="RBL163" s="73"/>
      <c r="RBM163" s="73"/>
      <c r="RBN163" s="73"/>
      <c r="RBO163" s="73"/>
      <c r="RBP163" s="73"/>
      <c r="RBQ163" s="73"/>
      <c r="RBR163" s="73"/>
      <c r="RBS163" s="73"/>
      <c r="RBT163" s="73"/>
      <c r="RBU163" s="73"/>
      <c r="RBV163" s="73"/>
      <c r="RBW163" s="73"/>
      <c r="RBX163" s="73"/>
      <c r="RBY163" s="73"/>
      <c r="RBZ163" s="73"/>
      <c r="RCA163" s="73"/>
      <c r="RCB163" s="73"/>
      <c r="RCC163" s="73"/>
      <c r="RCD163" s="73"/>
      <c r="RCE163" s="73"/>
      <c r="RCF163" s="73"/>
      <c r="RCG163" s="73"/>
      <c r="RCH163" s="73"/>
      <c r="RCI163" s="73"/>
      <c r="RCJ163" s="73"/>
      <c r="RCK163" s="73"/>
      <c r="RCL163" s="73"/>
      <c r="RCM163" s="73"/>
      <c r="RCN163" s="73"/>
      <c r="RCO163" s="73"/>
      <c r="RCP163" s="73"/>
      <c r="RCQ163" s="73"/>
      <c r="RCR163" s="73"/>
      <c r="RCS163" s="73"/>
      <c r="RCT163" s="73"/>
      <c r="RCU163" s="73"/>
      <c r="RCV163" s="73"/>
      <c r="RCW163" s="73"/>
      <c r="RCX163" s="73"/>
      <c r="RCY163" s="73"/>
      <c r="RCZ163" s="73"/>
      <c r="RDA163" s="73"/>
      <c r="RDB163" s="73"/>
      <c r="RDC163" s="73"/>
      <c r="RDD163" s="73"/>
      <c r="RDE163" s="73"/>
      <c r="RDF163" s="73"/>
      <c r="RDG163" s="73"/>
      <c r="RDH163" s="73"/>
      <c r="RDI163" s="73"/>
      <c r="RDJ163" s="73"/>
      <c r="RDK163" s="73"/>
      <c r="RDL163" s="73"/>
      <c r="RDM163" s="73"/>
      <c r="RDN163" s="73"/>
      <c r="RDO163" s="73"/>
      <c r="RDP163" s="73"/>
      <c r="RDQ163" s="73"/>
      <c r="RDR163" s="73"/>
      <c r="RDS163" s="73"/>
      <c r="RDT163" s="73"/>
      <c r="RDU163" s="73"/>
      <c r="RDV163" s="73"/>
      <c r="RDW163" s="73"/>
      <c r="RDX163" s="73"/>
      <c r="RDY163" s="73"/>
      <c r="RDZ163" s="73"/>
      <c r="REA163" s="73"/>
      <c r="REB163" s="73"/>
      <c r="REC163" s="73"/>
      <c r="RED163" s="73"/>
      <c r="REE163" s="73"/>
      <c r="REF163" s="73"/>
      <c r="REG163" s="73"/>
      <c r="REH163" s="73"/>
      <c r="REI163" s="73"/>
      <c r="REJ163" s="73"/>
      <c r="REK163" s="73"/>
      <c r="REL163" s="73"/>
      <c r="REM163" s="73"/>
      <c r="REN163" s="73"/>
      <c r="REO163" s="73"/>
      <c r="REP163" s="73"/>
      <c r="REQ163" s="73"/>
      <c r="RER163" s="73"/>
      <c r="RES163" s="73"/>
      <c r="RET163" s="73"/>
      <c r="REU163" s="73"/>
      <c r="REV163" s="73"/>
      <c r="REW163" s="73"/>
      <c r="REX163" s="73"/>
      <c r="REY163" s="73"/>
      <c r="REZ163" s="73"/>
      <c r="RFA163" s="73"/>
      <c r="RFB163" s="73"/>
      <c r="RFC163" s="73"/>
      <c r="RFD163" s="73"/>
      <c r="RFE163" s="73"/>
      <c r="RFF163" s="73"/>
      <c r="RFG163" s="73"/>
      <c r="RFH163" s="73"/>
      <c r="RFI163" s="73"/>
      <c r="RFJ163" s="73"/>
      <c r="RFK163" s="73"/>
      <c r="RFL163" s="73"/>
      <c r="RFM163" s="73"/>
      <c r="RFN163" s="73"/>
      <c r="RFO163" s="73"/>
      <c r="RFP163" s="73"/>
      <c r="RFQ163" s="73"/>
      <c r="RFR163" s="73"/>
      <c r="RFS163" s="73"/>
      <c r="RFT163" s="73"/>
      <c r="RFU163" s="73"/>
      <c r="RFV163" s="73"/>
      <c r="RFW163" s="73"/>
      <c r="RFX163" s="73"/>
      <c r="RFY163" s="73"/>
      <c r="RFZ163" s="73"/>
      <c r="RGA163" s="73"/>
      <c r="RGB163" s="73"/>
      <c r="RGC163" s="73"/>
      <c r="RGD163" s="73"/>
      <c r="RGE163" s="73"/>
      <c r="RGF163" s="73"/>
      <c r="RGG163" s="73"/>
      <c r="RGH163" s="73"/>
      <c r="RGI163" s="73"/>
      <c r="RGJ163" s="73"/>
      <c r="RGK163" s="73"/>
      <c r="RGL163" s="73"/>
      <c r="RGM163" s="73"/>
      <c r="RGN163" s="73"/>
      <c r="RGO163" s="73"/>
      <c r="RGP163" s="73"/>
      <c r="RGQ163" s="73"/>
      <c r="RGR163" s="73"/>
      <c r="RGS163" s="73"/>
      <c r="RGT163" s="73"/>
      <c r="RGU163" s="73"/>
      <c r="RGV163" s="73"/>
      <c r="RGW163" s="73"/>
      <c r="RGX163" s="73"/>
      <c r="RGY163" s="73"/>
      <c r="RGZ163" s="73"/>
      <c r="RHA163" s="73"/>
      <c r="RHB163" s="73"/>
      <c r="RHC163" s="73"/>
      <c r="RHD163" s="73"/>
      <c r="RHE163" s="73"/>
      <c r="RHF163" s="73"/>
      <c r="RHG163" s="73"/>
      <c r="RHH163" s="73"/>
      <c r="RHI163" s="73"/>
      <c r="RHJ163" s="73"/>
      <c r="RHK163" s="73"/>
      <c r="RHL163" s="73"/>
      <c r="RHM163" s="73"/>
      <c r="RHN163" s="73"/>
      <c r="RHO163" s="73"/>
      <c r="RHP163" s="73"/>
      <c r="RHQ163" s="73"/>
      <c r="RHR163" s="73"/>
      <c r="RHS163" s="73"/>
      <c r="RHT163" s="73"/>
      <c r="RHU163" s="73"/>
      <c r="RHV163" s="73"/>
      <c r="RHW163" s="73"/>
      <c r="RHX163" s="73"/>
      <c r="RHY163" s="73"/>
      <c r="RHZ163" s="73"/>
      <c r="RIA163" s="73"/>
      <c r="RIB163" s="73"/>
      <c r="RIC163" s="73"/>
      <c r="RID163" s="73"/>
      <c r="RIE163" s="73"/>
      <c r="RIF163" s="73"/>
      <c r="RIG163" s="73"/>
      <c r="RIH163" s="73"/>
      <c r="RII163" s="73"/>
      <c r="RIJ163" s="73"/>
      <c r="RIK163" s="73"/>
      <c r="RIL163" s="73"/>
      <c r="RIM163" s="73"/>
      <c r="RIN163" s="73"/>
      <c r="RIO163" s="73"/>
      <c r="RIP163" s="73"/>
      <c r="RIQ163" s="73"/>
      <c r="RIR163" s="73"/>
      <c r="RIS163" s="73"/>
      <c r="RIT163" s="73"/>
      <c r="RIU163" s="73"/>
      <c r="RIV163" s="73"/>
      <c r="RIW163" s="73"/>
      <c r="RIX163" s="73"/>
      <c r="RIY163" s="73"/>
      <c r="RIZ163" s="73"/>
      <c r="RJA163" s="73"/>
      <c r="RJB163" s="73"/>
      <c r="RJC163" s="73"/>
      <c r="RJD163" s="73"/>
      <c r="RJE163" s="73"/>
      <c r="RJF163" s="73"/>
      <c r="RJG163" s="73"/>
      <c r="RJH163" s="73"/>
      <c r="RJI163" s="73"/>
      <c r="RJJ163" s="73"/>
      <c r="RJK163" s="73"/>
      <c r="RJL163" s="73"/>
      <c r="RJM163" s="73"/>
      <c r="RJN163" s="73"/>
      <c r="RJO163" s="73"/>
      <c r="RJP163" s="73"/>
      <c r="RJQ163" s="73"/>
      <c r="RJR163" s="73"/>
      <c r="RJS163" s="73"/>
      <c r="RJT163" s="73"/>
      <c r="RJU163" s="73"/>
      <c r="RJV163" s="73"/>
      <c r="RJW163" s="73"/>
      <c r="RJX163" s="73"/>
      <c r="RJY163" s="73"/>
      <c r="RJZ163" s="73"/>
      <c r="RKA163" s="73"/>
      <c r="RKB163" s="73"/>
      <c r="RKC163" s="73"/>
      <c r="RKD163" s="73"/>
      <c r="RKE163" s="73"/>
      <c r="RKF163" s="73"/>
      <c r="RKG163" s="73"/>
      <c r="RKH163" s="73"/>
      <c r="RKI163" s="73"/>
      <c r="RKJ163" s="73"/>
      <c r="RKK163" s="73"/>
      <c r="RKL163" s="73"/>
      <c r="RKM163" s="73"/>
      <c r="RKN163" s="73"/>
      <c r="RKO163" s="73"/>
      <c r="RKP163" s="73"/>
      <c r="RKQ163" s="73"/>
      <c r="RKR163" s="73"/>
      <c r="RKS163" s="73"/>
      <c r="RKT163" s="73"/>
      <c r="RKU163" s="73"/>
      <c r="RKV163" s="73"/>
      <c r="RKW163" s="73"/>
      <c r="RKX163" s="73"/>
      <c r="RKY163" s="73"/>
      <c r="RKZ163" s="73"/>
      <c r="RLA163" s="73"/>
      <c r="RLB163" s="73"/>
      <c r="RLC163" s="73"/>
      <c r="RLD163" s="73"/>
      <c r="RLE163" s="73"/>
      <c r="RLF163" s="73"/>
      <c r="RLG163" s="73"/>
      <c r="RLH163" s="73"/>
      <c r="RLI163" s="73"/>
      <c r="RLJ163" s="73"/>
      <c r="RLK163" s="73"/>
      <c r="RLL163" s="73"/>
      <c r="RLM163" s="73"/>
      <c r="RLN163" s="73"/>
      <c r="RLO163" s="73"/>
      <c r="RLP163" s="73"/>
      <c r="RLQ163" s="73"/>
      <c r="RLR163" s="73"/>
      <c r="RLS163" s="73"/>
      <c r="RLT163" s="73"/>
      <c r="RLU163" s="73"/>
      <c r="RLV163" s="73"/>
      <c r="RLW163" s="73"/>
      <c r="RLX163" s="73"/>
      <c r="RLY163" s="73"/>
      <c r="RLZ163" s="73"/>
      <c r="RMA163" s="73"/>
      <c r="RMB163" s="73"/>
      <c r="RMC163" s="73"/>
      <c r="RMD163" s="73"/>
      <c r="RME163" s="73"/>
      <c r="RMF163" s="73"/>
      <c r="RMG163" s="73"/>
      <c r="RMH163" s="73"/>
      <c r="RMI163" s="73"/>
      <c r="RMJ163" s="73"/>
      <c r="RMK163" s="73"/>
      <c r="RML163" s="73"/>
      <c r="RMM163" s="73"/>
      <c r="RMN163" s="73"/>
      <c r="RMO163" s="73"/>
      <c r="RMP163" s="73"/>
      <c r="RMQ163" s="73"/>
      <c r="RMR163" s="73"/>
      <c r="RMS163" s="73"/>
      <c r="RMT163" s="73"/>
      <c r="RMU163" s="73"/>
      <c r="RMV163" s="73"/>
      <c r="RMW163" s="73"/>
      <c r="RMX163" s="73"/>
      <c r="RMY163" s="73"/>
      <c r="RMZ163" s="73"/>
      <c r="RNA163" s="73"/>
      <c r="RNB163" s="73"/>
      <c r="RNC163" s="73"/>
      <c r="RND163" s="73"/>
      <c r="RNE163" s="73"/>
      <c r="RNF163" s="73"/>
      <c r="RNG163" s="73"/>
      <c r="RNH163" s="73"/>
      <c r="RNI163" s="73"/>
      <c r="RNJ163" s="73"/>
      <c r="RNK163" s="73"/>
      <c r="RNL163" s="73"/>
      <c r="RNM163" s="73"/>
      <c r="RNN163" s="73"/>
      <c r="RNO163" s="73"/>
      <c r="RNP163" s="73"/>
      <c r="RNQ163" s="73"/>
      <c r="RNR163" s="73"/>
      <c r="RNS163" s="73"/>
      <c r="RNT163" s="73"/>
      <c r="RNU163" s="73"/>
      <c r="RNV163" s="73"/>
      <c r="RNW163" s="73"/>
      <c r="RNX163" s="73"/>
      <c r="RNY163" s="73"/>
      <c r="RNZ163" s="73"/>
      <c r="ROA163" s="73"/>
      <c r="ROB163" s="73"/>
      <c r="ROC163" s="73"/>
      <c r="ROD163" s="73"/>
      <c r="ROE163" s="73"/>
      <c r="ROF163" s="73"/>
      <c r="ROG163" s="73"/>
      <c r="ROH163" s="73"/>
      <c r="ROI163" s="73"/>
      <c r="ROJ163" s="73"/>
      <c r="ROK163" s="73"/>
      <c r="ROL163" s="73"/>
      <c r="ROM163" s="73"/>
      <c r="RON163" s="73"/>
      <c r="ROO163" s="73"/>
      <c r="ROP163" s="73"/>
      <c r="ROQ163" s="73"/>
      <c r="ROR163" s="73"/>
      <c r="ROS163" s="73"/>
      <c r="ROT163" s="73"/>
      <c r="ROU163" s="73"/>
      <c r="ROV163" s="73"/>
      <c r="ROW163" s="73"/>
      <c r="ROX163" s="73"/>
      <c r="ROY163" s="73"/>
      <c r="ROZ163" s="73"/>
      <c r="RPA163" s="73"/>
      <c r="RPB163" s="73"/>
      <c r="RPC163" s="73"/>
      <c r="RPD163" s="73"/>
      <c r="RPE163" s="73"/>
      <c r="RPF163" s="73"/>
      <c r="RPG163" s="73"/>
      <c r="RPH163" s="73"/>
      <c r="RPI163" s="73"/>
      <c r="RPJ163" s="73"/>
      <c r="RPK163" s="73"/>
      <c r="RPL163" s="73"/>
      <c r="RPM163" s="73"/>
      <c r="RPN163" s="73"/>
      <c r="RPO163" s="73"/>
      <c r="RPP163" s="73"/>
      <c r="RPQ163" s="73"/>
      <c r="RPR163" s="73"/>
      <c r="RPS163" s="73"/>
      <c r="RPT163" s="73"/>
      <c r="RPU163" s="73"/>
      <c r="RPV163" s="73"/>
      <c r="RPW163" s="73"/>
      <c r="RPX163" s="73"/>
      <c r="RPY163" s="73"/>
      <c r="RPZ163" s="73"/>
      <c r="RQA163" s="73"/>
      <c r="RQB163" s="73"/>
      <c r="RQC163" s="73"/>
      <c r="RQD163" s="73"/>
      <c r="RQE163" s="73"/>
      <c r="RQF163" s="73"/>
      <c r="RQG163" s="73"/>
      <c r="RQH163" s="73"/>
      <c r="RQI163" s="73"/>
      <c r="RQJ163" s="73"/>
      <c r="RQK163" s="73"/>
      <c r="RQL163" s="73"/>
      <c r="RQM163" s="73"/>
      <c r="RQN163" s="73"/>
      <c r="RQO163" s="73"/>
      <c r="RQP163" s="73"/>
      <c r="RQQ163" s="73"/>
      <c r="RQR163" s="73"/>
      <c r="RQS163" s="73"/>
      <c r="RQT163" s="73"/>
      <c r="RQU163" s="73"/>
      <c r="RQV163" s="73"/>
      <c r="RQW163" s="73"/>
      <c r="RQX163" s="73"/>
      <c r="RQY163" s="73"/>
      <c r="RQZ163" s="73"/>
      <c r="RRA163" s="73"/>
      <c r="RRB163" s="73"/>
      <c r="RRC163" s="73"/>
      <c r="RRD163" s="73"/>
      <c r="RRE163" s="73"/>
      <c r="RRF163" s="73"/>
      <c r="RRG163" s="73"/>
      <c r="RRH163" s="73"/>
      <c r="RRI163" s="73"/>
      <c r="RRJ163" s="73"/>
      <c r="RRK163" s="73"/>
      <c r="RRL163" s="73"/>
      <c r="RRM163" s="73"/>
      <c r="RRN163" s="73"/>
      <c r="RRO163" s="73"/>
      <c r="RRP163" s="73"/>
      <c r="RRQ163" s="73"/>
      <c r="RRR163" s="73"/>
      <c r="RRS163" s="73"/>
      <c r="RRT163" s="73"/>
      <c r="RRU163" s="73"/>
      <c r="RRV163" s="73"/>
      <c r="RRW163" s="73"/>
      <c r="RRX163" s="73"/>
      <c r="RRY163" s="73"/>
      <c r="RRZ163" s="73"/>
      <c r="RSA163" s="73"/>
      <c r="RSB163" s="73"/>
      <c r="RSC163" s="73"/>
      <c r="RSD163" s="73"/>
      <c r="RSE163" s="73"/>
      <c r="RSF163" s="73"/>
      <c r="RSG163" s="73"/>
      <c r="RSH163" s="73"/>
      <c r="RSI163" s="73"/>
      <c r="RSJ163" s="73"/>
      <c r="RSK163" s="73"/>
      <c r="RSL163" s="73"/>
      <c r="RSM163" s="73"/>
      <c r="RSN163" s="73"/>
      <c r="RSO163" s="73"/>
      <c r="RSP163" s="73"/>
      <c r="RSQ163" s="73"/>
      <c r="RSR163" s="73"/>
      <c r="RSS163" s="73"/>
      <c r="RST163" s="73"/>
      <c r="RSU163" s="73"/>
      <c r="RSV163" s="73"/>
      <c r="RSW163" s="73"/>
      <c r="RSX163" s="73"/>
      <c r="RSY163" s="73"/>
      <c r="RSZ163" s="73"/>
      <c r="RTA163" s="73"/>
      <c r="RTB163" s="73"/>
      <c r="RTC163" s="73"/>
      <c r="RTD163" s="73"/>
      <c r="RTE163" s="73"/>
      <c r="RTF163" s="73"/>
      <c r="RTG163" s="73"/>
      <c r="RTH163" s="73"/>
      <c r="RTI163" s="73"/>
      <c r="RTJ163" s="73"/>
      <c r="RTK163" s="73"/>
      <c r="RTL163" s="73"/>
      <c r="RTM163" s="73"/>
      <c r="RTN163" s="73"/>
      <c r="RTO163" s="73"/>
      <c r="RTP163" s="73"/>
      <c r="RTQ163" s="73"/>
      <c r="RTR163" s="73"/>
      <c r="RTS163" s="73"/>
      <c r="RTT163" s="73"/>
      <c r="RTU163" s="73"/>
      <c r="RTV163" s="73"/>
      <c r="RTW163" s="73"/>
      <c r="RTX163" s="73"/>
      <c r="RTY163" s="73"/>
      <c r="RTZ163" s="73"/>
      <c r="RUA163" s="73"/>
      <c r="RUB163" s="73"/>
      <c r="RUC163" s="73"/>
      <c r="RUD163" s="73"/>
      <c r="RUE163" s="73"/>
      <c r="RUF163" s="73"/>
      <c r="RUG163" s="73"/>
      <c r="RUH163" s="73"/>
      <c r="RUI163" s="73"/>
      <c r="RUJ163" s="73"/>
      <c r="RUK163" s="73"/>
      <c r="RUL163" s="73"/>
      <c r="RUM163" s="73"/>
      <c r="RUN163" s="73"/>
      <c r="RUO163" s="73"/>
      <c r="RUP163" s="73"/>
      <c r="RUQ163" s="73"/>
      <c r="RUR163" s="73"/>
      <c r="RUS163" s="73"/>
      <c r="RUT163" s="73"/>
      <c r="RUU163" s="73"/>
      <c r="RUV163" s="73"/>
      <c r="RUW163" s="73"/>
      <c r="RUX163" s="73"/>
      <c r="RUY163" s="73"/>
      <c r="RUZ163" s="73"/>
      <c r="RVA163" s="73"/>
      <c r="RVB163" s="73"/>
      <c r="RVC163" s="73"/>
      <c r="RVD163" s="73"/>
      <c r="RVE163" s="73"/>
      <c r="RVF163" s="73"/>
      <c r="RVG163" s="73"/>
      <c r="RVH163" s="73"/>
      <c r="RVI163" s="73"/>
      <c r="RVJ163" s="73"/>
      <c r="RVK163" s="73"/>
      <c r="RVL163" s="73"/>
      <c r="RVM163" s="73"/>
      <c r="RVN163" s="73"/>
      <c r="RVO163" s="73"/>
      <c r="RVP163" s="73"/>
      <c r="RVQ163" s="73"/>
      <c r="RVR163" s="73"/>
      <c r="RVS163" s="73"/>
      <c r="RVT163" s="73"/>
      <c r="RVU163" s="73"/>
      <c r="RVV163" s="73"/>
      <c r="RVW163" s="73"/>
      <c r="RVX163" s="73"/>
      <c r="RVY163" s="73"/>
      <c r="RVZ163" s="73"/>
      <c r="RWA163" s="73"/>
      <c r="RWB163" s="73"/>
      <c r="RWC163" s="73"/>
      <c r="RWD163" s="73"/>
      <c r="RWE163" s="73"/>
      <c r="RWF163" s="73"/>
      <c r="RWG163" s="73"/>
      <c r="RWH163" s="73"/>
      <c r="RWI163" s="73"/>
      <c r="RWJ163" s="73"/>
      <c r="RWK163" s="73"/>
      <c r="RWL163" s="73"/>
      <c r="RWM163" s="73"/>
      <c r="RWN163" s="73"/>
      <c r="RWO163" s="73"/>
      <c r="RWP163" s="73"/>
      <c r="RWQ163" s="73"/>
      <c r="RWR163" s="73"/>
      <c r="RWS163" s="73"/>
      <c r="RWT163" s="73"/>
      <c r="RWU163" s="73"/>
      <c r="RWV163" s="73"/>
      <c r="RWW163" s="73"/>
      <c r="RWX163" s="73"/>
      <c r="RWY163" s="73"/>
      <c r="RWZ163" s="73"/>
      <c r="RXA163" s="73"/>
      <c r="RXB163" s="73"/>
      <c r="RXC163" s="73"/>
      <c r="RXD163" s="73"/>
      <c r="RXE163" s="73"/>
      <c r="RXF163" s="73"/>
      <c r="RXG163" s="73"/>
      <c r="RXH163" s="73"/>
      <c r="RXI163" s="73"/>
      <c r="RXJ163" s="73"/>
      <c r="RXK163" s="73"/>
      <c r="RXL163" s="73"/>
      <c r="RXM163" s="73"/>
      <c r="RXN163" s="73"/>
      <c r="RXO163" s="73"/>
      <c r="RXP163" s="73"/>
      <c r="RXQ163" s="73"/>
      <c r="RXR163" s="73"/>
      <c r="RXS163" s="73"/>
      <c r="RXT163" s="73"/>
      <c r="RXU163" s="73"/>
      <c r="RXV163" s="73"/>
      <c r="RXW163" s="73"/>
      <c r="RXX163" s="73"/>
      <c r="RXY163" s="73"/>
      <c r="RXZ163" s="73"/>
      <c r="RYA163" s="73"/>
      <c r="RYB163" s="73"/>
      <c r="RYC163" s="73"/>
      <c r="RYD163" s="73"/>
      <c r="RYE163" s="73"/>
      <c r="RYF163" s="73"/>
      <c r="RYG163" s="73"/>
      <c r="RYH163" s="73"/>
      <c r="RYI163" s="73"/>
      <c r="RYJ163" s="73"/>
      <c r="RYK163" s="73"/>
      <c r="RYL163" s="73"/>
      <c r="RYM163" s="73"/>
      <c r="RYN163" s="73"/>
      <c r="RYO163" s="73"/>
      <c r="RYP163" s="73"/>
      <c r="RYQ163" s="73"/>
      <c r="RYR163" s="73"/>
      <c r="RYS163" s="73"/>
      <c r="RYT163" s="73"/>
      <c r="RYU163" s="73"/>
      <c r="RYV163" s="73"/>
      <c r="RYW163" s="73"/>
      <c r="RYX163" s="73"/>
      <c r="RYY163" s="73"/>
      <c r="RYZ163" s="73"/>
      <c r="RZA163" s="73"/>
      <c r="RZB163" s="73"/>
      <c r="RZC163" s="73"/>
      <c r="RZD163" s="73"/>
      <c r="RZE163" s="73"/>
      <c r="RZF163" s="73"/>
      <c r="RZG163" s="73"/>
      <c r="RZH163" s="73"/>
      <c r="RZI163" s="73"/>
      <c r="RZJ163" s="73"/>
      <c r="RZK163" s="73"/>
      <c r="RZL163" s="73"/>
      <c r="RZM163" s="73"/>
      <c r="RZN163" s="73"/>
      <c r="RZO163" s="73"/>
      <c r="RZP163" s="73"/>
      <c r="RZQ163" s="73"/>
      <c r="RZR163" s="73"/>
      <c r="RZS163" s="73"/>
      <c r="RZT163" s="73"/>
      <c r="RZU163" s="73"/>
      <c r="RZV163" s="73"/>
      <c r="RZW163" s="73"/>
      <c r="RZX163" s="73"/>
      <c r="RZY163" s="73"/>
      <c r="RZZ163" s="73"/>
      <c r="SAA163" s="73"/>
      <c r="SAB163" s="73"/>
      <c r="SAC163" s="73"/>
      <c r="SAD163" s="73"/>
      <c r="SAE163" s="73"/>
      <c r="SAF163" s="73"/>
      <c r="SAG163" s="73"/>
      <c r="SAH163" s="73"/>
      <c r="SAI163" s="73"/>
      <c r="SAJ163" s="73"/>
      <c r="SAK163" s="73"/>
      <c r="SAL163" s="73"/>
      <c r="SAM163" s="73"/>
      <c r="SAN163" s="73"/>
      <c r="SAO163" s="73"/>
      <c r="SAP163" s="73"/>
      <c r="SAQ163" s="73"/>
      <c r="SAR163" s="73"/>
      <c r="SAS163" s="73"/>
      <c r="SAT163" s="73"/>
      <c r="SAU163" s="73"/>
      <c r="SAV163" s="73"/>
      <c r="SAW163" s="73"/>
      <c r="SAX163" s="73"/>
      <c r="SAY163" s="73"/>
      <c r="SAZ163" s="73"/>
      <c r="SBA163" s="73"/>
      <c r="SBB163" s="73"/>
      <c r="SBC163" s="73"/>
      <c r="SBD163" s="73"/>
      <c r="SBE163" s="73"/>
      <c r="SBF163" s="73"/>
      <c r="SBG163" s="73"/>
      <c r="SBH163" s="73"/>
      <c r="SBI163" s="73"/>
      <c r="SBJ163" s="73"/>
      <c r="SBK163" s="73"/>
      <c r="SBL163" s="73"/>
      <c r="SBM163" s="73"/>
      <c r="SBN163" s="73"/>
      <c r="SBO163" s="73"/>
      <c r="SBP163" s="73"/>
      <c r="SBQ163" s="73"/>
      <c r="SBR163" s="73"/>
      <c r="SBS163" s="73"/>
      <c r="SBT163" s="73"/>
      <c r="SBU163" s="73"/>
      <c r="SBV163" s="73"/>
      <c r="SBW163" s="73"/>
      <c r="SBX163" s="73"/>
      <c r="SBY163" s="73"/>
      <c r="SBZ163" s="73"/>
      <c r="SCA163" s="73"/>
      <c r="SCB163" s="73"/>
      <c r="SCC163" s="73"/>
      <c r="SCD163" s="73"/>
      <c r="SCE163" s="73"/>
      <c r="SCF163" s="73"/>
      <c r="SCG163" s="73"/>
      <c r="SCH163" s="73"/>
      <c r="SCI163" s="73"/>
      <c r="SCJ163" s="73"/>
      <c r="SCK163" s="73"/>
      <c r="SCL163" s="73"/>
      <c r="SCM163" s="73"/>
      <c r="SCN163" s="73"/>
      <c r="SCO163" s="73"/>
      <c r="SCP163" s="73"/>
      <c r="SCQ163" s="73"/>
      <c r="SCR163" s="73"/>
      <c r="SCS163" s="73"/>
      <c r="SCT163" s="73"/>
      <c r="SCU163" s="73"/>
      <c r="SCV163" s="73"/>
      <c r="SCW163" s="73"/>
      <c r="SCX163" s="73"/>
      <c r="SCY163" s="73"/>
      <c r="SCZ163" s="73"/>
      <c r="SDA163" s="73"/>
      <c r="SDB163" s="73"/>
      <c r="SDC163" s="73"/>
      <c r="SDD163" s="73"/>
      <c r="SDE163" s="73"/>
      <c r="SDF163" s="73"/>
      <c r="SDG163" s="73"/>
      <c r="SDH163" s="73"/>
      <c r="SDI163" s="73"/>
      <c r="SDJ163" s="73"/>
      <c r="SDK163" s="73"/>
      <c r="SDL163" s="73"/>
      <c r="SDM163" s="73"/>
      <c r="SDN163" s="73"/>
      <c r="SDO163" s="73"/>
      <c r="SDP163" s="73"/>
      <c r="SDQ163" s="73"/>
      <c r="SDR163" s="73"/>
      <c r="SDS163" s="73"/>
      <c r="SDT163" s="73"/>
      <c r="SDU163" s="73"/>
      <c r="SDV163" s="73"/>
      <c r="SDW163" s="73"/>
      <c r="SDX163" s="73"/>
      <c r="SDY163" s="73"/>
      <c r="SDZ163" s="73"/>
      <c r="SEA163" s="73"/>
      <c r="SEB163" s="73"/>
      <c r="SEC163" s="73"/>
      <c r="SED163" s="73"/>
      <c r="SEE163" s="73"/>
      <c r="SEF163" s="73"/>
      <c r="SEG163" s="73"/>
      <c r="SEH163" s="73"/>
      <c r="SEI163" s="73"/>
      <c r="SEJ163" s="73"/>
      <c r="SEK163" s="73"/>
      <c r="SEL163" s="73"/>
      <c r="SEM163" s="73"/>
      <c r="SEN163" s="73"/>
      <c r="SEO163" s="73"/>
      <c r="SEP163" s="73"/>
      <c r="SEQ163" s="73"/>
      <c r="SER163" s="73"/>
      <c r="SES163" s="73"/>
      <c r="SET163" s="73"/>
      <c r="SEU163" s="73"/>
      <c r="SEV163" s="73"/>
      <c r="SEW163" s="73"/>
      <c r="SEX163" s="73"/>
      <c r="SEY163" s="73"/>
      <c r="SEZ163" s="73"/>
      <c r="SFA163" s="73"/>
      <c r="SFB163" s="73"/>
      <c r="SFC163" s="73"/>
      <c r="SFD163" s="73"/>
      <c r="SFE163" s="73"/>
      <c r="SFF163" s="73"/>
      <c r="SFG163" s="73"/>
      <c r="SFH163" s="73"/>
      <c r="SFI163" s="73"/>
      <c r="SFJ163" s="73"/>
      <c r="SFK163" s="73"/>
      <c r="SFL163" s="73"/>
      <c r="SFM163" s="73"/>
      <c r="SFN163" s="73"/>
      <c r="SFO163" s="73"/>
      <c r="SFP163" s="73"/>
      <c r="SFQ163" s="73"/>
      <c r="SFR163" s="73"/>
      <c r="SFS163" s="73"/>
      <c r="SFT163" s="73"/>
      <c r="SFU163" s="73"/>
      <c r="SFV163" s="73"/>
      <c r="SFW163" s="73"/>
      <c r="SFX163" s="73"/>
      <c r="SFY163" s="73"/>
      <c r="SFZ163" s="73"/>
      <c r="SGA163" s="73"/>
      <c r="SGB163" s="73"/>
      <c r="SGC163" s="73"/>
      <c r="SGD163" s="73"/>
      <c r="SGE163" s="73"/>
      <c r="SGF163" s="73"/>
      <c r="SGG163" s="73"/>
      <c r="SGH163" s="73"/>
      <c r="SGI163" s="73"/>
      <c r="SGJ163" s="73"/>
      <c r="SGK163" s="73"/>
      <c r="SGL163" s="73"/>
      <c r="SGM163" s="73"/>
      <c r="SGN163" s="73"/>
      <c r="SGO163" s="73"/>
      <c r="SGP163" s="73"/>
      <c r="SGQ163" s="73"/>
      <c r="SGR163" s="73"/>
      <c r="SGS163" s="73"/>
      <c r="SGT163" s="73"/>
      <c r="SGU163" s="73"/>
      <c r="SGV163" s="73"/>
      <c r="SGW163" s="73"/>
      <c r="SGX163" s="73"/>
      <c r="SGY163" s="73"/>
      <c r="SGZ163" s="73"/>
      <c r="SHA163" s="73"/>
      <c r="SHB163" s="73"/>
      <c r="SHC163" s="73"/>
      <c r="SHD163" s="73"/>
      <c r="SHE163" s="73"/>
      <c r="SHF163" s="73"/>
      <c r="SHG163" s="73"/>
      <c r="SHH163" s="73"/>
      <c r="SHI163" s="73"/>
      <c r="SHJ163" s="73"/>
      <c r="SHK163" s="73"/>
      <c r="SHL163" s="73"/>
      <c r="SHM163" s="73"/>
      <c r="SHN163" s="73"/>
      <c r="SHO163" s="73"/>
      <c r="SHP163" s="73"/>
      <c r="SHQ163" s="73"/>
      <c r="SHR163" s="73"/>
      <c r="SHS163" s="73"/>
      <c r="SHT163" s="73"/>
      <c r="SHU163" s="73"/>
      <c r="SHV163" s="73"/>
      <c r="SHW163" s="73"/>
      <c r="SHX163" s="73"/>
      <c r="SHY163" s="73"/>
      <c r="SHZ163" s="73"/>
      <c r="SIA163" s="73"/>
      <c r="SIB163" s="73"/>
      <c r="SIC163" s="73"/>
      <c r="SID163" s="73"/>
      <c r="SIE163" s="73"/>
      <c r="SIF163" s="73"/>
      <c r="SIG163" s="73"/>
      <c r="SIH163" s="73"/>
      <c r="SII163" s="73"/>
      <c r="SIJ163" s="73"/>
      <c r="SIK163" s="73"/>
      <c r="SIL163" s="73"/>
      <c r="SIM163" s="73"/>
      <c r="SIN163" s="73"/>
      <c r="SIO163" s="73"/>
      <c r="SIP163" s="73"/>
      <c r="SIQ163" s="73"/>
      <c r="SIR163" s="73"/>
      <c r="SIS163" s="73"/>
      <c r="SIT163" s="73"/>
      <c r="SIU163" s="73"/>
      <c r="SIV163" s="73"/>
      <c r="SIW163" s="73"/>
      <c r="SIX163" s="73"/>
      <c r="SIY163" s="73"/>
      <c r="SIZ163" s="73"/>
      <c r="SJA163" s="73"/>
      <c r="SJB163" s="73"/>
      <c r="SJC163" s="73"/>
      <c r="SJD163" s="73"/>
      <c r="SJE163" s="73"/>
      <c r="SJF163" s="73"/>
      <c r="SJG163" s="73"/>
      <c r="SJH163" s="73"/>
      <c r="SJI163" s="73"/>
      <c r="SJJ163" s="73"/>
      <c r="SJK163" s="73"/>
      <c r="SJL163" s="73"/>
      <c r="SJM163" s="73"/>
      <c r="SJN163" s="73"/>
      <c r="SJO163" s="73"/>
      <c r="SJP163" s="73"/>
      <c r="SJQ163" s="73"/>
      <c r="SJR163" s="73"/>
      <c r="SJS163" s="73"/>
      <c r="SJT163" s="73"/>
      <c r="SJU163" s="73"/>
      <c r="SJV163" s="73"/>
      <c r="SJW163" s="73"/>
      <c r="SJX163" s="73"/>
      <c r="SJY163" s="73"/>
      <c r="SJZ163" s="73"/>
      <c r="SKA163" s="73"/>
      <c r="SKB163" s="73"/>
      <c r="SKC163" s="73"/>
      <c r="SKD163" s="73"/>
      <c r="SKE163" s="73"/>
      <c r="SKF163" s="73"/>
      <c r="SKG163" s="73"/>
      <c r="SKH163" s="73"/>
      <c r="SKI163" s="73"/>
      <c r="SKJ163" s="73"/>
      <c r="SKK163" s="73"/>
      <c r="SKL163" s="73"/>
      <c r="SKM163" s="73"/>
      <c r="SKN163" s="73"/>
      <c r="SKO163" s="73"/>
      <c r="SKP163" s="73"/>
      <c r="SKQ163" s="73"/>
      <c r="SKR163" s="73"/>
      <c r="SKS163" s="73"/>
      <c r="SKT163" s="73"/>
      <c r="SKU163" s="73"/>
      <c r="SKV163" s="73"/>
      <c r="SKW163" s="73"/>
      <c r="SKX163" s="73"/>
      <c r="SKY163" s="73"/>
      <c r="SKZ163" s="73"/>
      <c r="SLA163" s="73"/>
      <c r="SLB163" s="73"/>
      <c r="SLC163" s="73"/>
      <c r="SLD163" s="73"/>
      <c r="SLE163" s="73"/>
      <c r="SLF163" s="73"/>
      <c r="SLG163" s="73"/>
      <c r="SLH163" s="73"/>
      <c r="SLI163" s="73"/>
      <c r="SLJ163" s="73"/>
      <c r="SLK163" s="73"/>
      <c r="SLL163" s="73"/>
      <c r="SLM163" s="73"/>
      <c r="SLN163" s="73"/>
      <c r="SLO163" s="73"/>
      <c r="SLP163" s="73"/>
      <c r="SLQ163" s="73"/>
      <c r="SLR163" s="73"/>
      <c r="SLS163" s="73"/>
      <c r="SLT163" s="73"/>
      <c r="SLU163" s="73"/>
      <c r="SLV163" s="73"/>
      <c r="SLW163" s="73"/>
      <c r="SLX163" s="73"/>
      <c r="SLY163" s="73"/>
      <c r="SLZ163" s="73"/>
      <c r="SMA163" s="73"/>
      <c r="SMB163" s="73"/>
      <c r="SMC163" s="73"/>
      <c r="SMD163" s="73"/>
      <c r="SME163" s="73"/>
      <c r="SMF163" s="73"/>
      <c r="SMG163" s="73"/>
      <c r="SMH163" s="73"/>
      <c r="SMI163" s="73"/>
      <c r="SMJ163" s="73"/>
      <c r="SMK163" s="73"/>
      <c r="SML163" s="73"/>
      <c r="SMM163" s="73"/>
      <c r="SMN163" s="73"/>
      <c r="SMO163" s="73"/>
      <c r="SMP163" s="73"/>
      <c r="SMQ163" s="73"/>
      <c r="SMR163" s="73"/>
      <c r="SMS163" s="73"/>
      <c r="SMT163" s="73"/>
      <c r="SMU163" s="73"/>
      <c r="SMV163" s="73"/>
      <c r="SMW163" s="73"/>
      <c r="SMX163" s="73"/>
      <c r="SMY163" s="73"/>
      <c r="SMZ163" s="73"/>
      <c r="SNA163" s="73"/>
      <c r="SNB163" s="73"/>
      <c r="SNC163" s="73"/>
      <c r="SND163" s="73"/>
      <c r="SNE163" s="73"/>
      <c r="SNF163" s="73"/>
      <c r="SNG163" s="73"/>
      <c r="SNH163" s="73"/>
      <c r="SNI163" s="73"/>
      <c r="SNJ163" s="73"/>
      <c r="SNK163" s="73"/>
      <c r="SNL163" s="73"/>
      <c r="SNM163" s="73"/>
      <c r="SNN163" s="73"/>
      <c r="SNO163" s="73"/>
      <c r="SNP163" s="73"/>
      <c r="SNQ163" s="73"/>
      <c r="SNR163" s="73"/>
      <c r="SNS163" s="73"/>
      <c r="SNT163" s="73"/>
      <c r="SNU163" s="73"/>
      <c r="SNV163" s="73"/>
      <c r="SNW163" s="73"/>
      <c r="SNX163" s="73"/>
      <c r="SNY163" s="73"/>
      <c r="SNZ163" s="73"/>
      <c r="SOA163" s="73"/>
      <c r="SOB163" s="73"/>
      <c r="SOC163" s="73"/>
      <c r="SOD163" s="73"/>
      <c r="SOE163" s="73"/>
      <c r="SOF163" s="73"/>
      <c r="SOG163" s="73"/>
      <c r="SOH163" s="73"/>
      <c r="SOI163" s="73"/>
      <c r="SOJ163" s="73"/>
      <c r="SOK163" s="73"/>
      <c r="SOL163" s="73"/>
      <c r="SOM163" s="73"/>
      <c r="SON163" s="73"/>
      <c r="SOO163" s="73"/>
      <c r="SOP163" s="73"/>
      <c r="SOQ163" s="73"/>
      <c r="SOR163" s="73"/>
      <c r="SOS163" s="73"/>
      <c r="SOT163" s="73"/>
      <c r="SOU163" s="73"/>
      <c r="SOV163" s="73"/>
      <c r="SOW163" s="73"/>
      <c r="SOX163" s="73"/>
      <c r="SOY163" s="73"/>
      <c r="SOZ163" s="73"/>
      <c r="SPA163" s="73"/>
      <c r="SPB163" s="73"/>
      <c r="SPC163" s="73"/>
      <c r="SPD163" s="73"/>
      <c r="SPE163" s="73"/>
      <c r="SPF163" s="73"/>
      <c r="SPG163" s="73"/>
      <c r="SPH163" s="73"/>
      <c r="SPI163" s="73"/>
      <c r="SPJ163" s="73"/>
      <c r="SPK163" s="73"/>
      <c r="SPL163" s="73"/>
      <c r="SPM163" s="73"/>
      <c r="SPN163" s="73"/>
      <c r="SPO163" s="73"/>
      <c r="SPP163" s="73"/>
      <c r="SPQ163" s="73"/>
      <c r="SPR163" s="73"/>
      <c r="SPS163" s="73"/>
      <c r="SPT163" s="73"/>
      <c r="SPU163" s="73"/>
      <c r="SPV163" s="73"/>
      <c r="SPW163" s="73"/>
      <c r="SPX163" s="73"/>
      <c r="SPY163" s="73"/>
      <c r="SPZ163" s="73"/>
      <c r="SQA163" s="73"/>
      <c r="SQB163" s="73"/>
      <c r="SQC163" s="73"/>
      <c r="SQD163" s="73"/>
      <c r="SQE163" s="73"/>
      <c r="SQF163" s="73"/>
      <c r="SQG163" s="73"/>
      <c r="SQH163" s="73"/>
      <c r="SQI163" s="73"/>
      <c r="SQJ163" s="73"/>
      <c r="SQK163" s="73"/>
      <c r="SQL163" s="73"/>
      <c r="SQM163" s="73"/>
      <c r="SQN163" s="73"/>
      <c r="SQO163" s="73"/>
      <c r="SQP163" s="73"/>
      <c r="SQQ163" s="73"/>
      <c r="SQR163" s="73"/>
      <c r="SQS163" s="73"/>
      <c r="SQT163" s="73"/>
      <c r="SQU163" s="73"/>
      <c r="SQV163" s="73"/>
      <c r="SQW163" s="73"/>
      <c r="SQX163" s="73"/>
      <c r="SQY163" s="73"/>
      <c r="SQZ163" s="73"/>
      <c r="SRA163" s="73"/>
      <c r="SRB163" s="73"/>
      <c r="SRC163" s="73"/>
      <c r="SRD163" s="73"/>
      <c r="SRE163" s="73"/>
      <c r="SRF163" s="73"/>
      <c r="SRG163" s="73"/>
      <c r="SRH163" s="73"/>
      <c r="SRI163" s="73"/>
      <c r="SRJ163" s="73"/>
      <c r="SRK163" s="73"/>
      <c r="SRL163" s="73"/>
      <c r="SRM163" s="73"/>
      <c r="SRN163" s="73"/>
      <c r="SRO163" s="73"/>
      <c r="SRP163" s="73"/>
      <c r="SRQ163" s="73"/>
      <c r="SRR163" s="73"/>
      <c r="SRS163" s="73"/>
      <c r="SRT163" s="73"/>
      <c r="SRU163" s="73"/>
      <c r="SRV163" s="73"/>
      <c r="SRW163" s="73"/>
      <c r="SRX163" s="73"/>
      <c r="SRY163" s="73"/>
      <c r="SRZ163" s="73"/>
      <c r="SSA163" s="73"/>
      <c r="SSB163" s="73"/>
      <c r="SSC163" s="73"/>
      <c r="SSD163" s="73"/>
      <c r="SSE163" s="73"/>
      <c r="SSF163" s="73"/>
      <c r="SSG163" s="73"/>
      <c r="SSH163" s="73"/>
      <c r="SSI163" s="73"/>
      <c r="SSJ163" s="73"/>
      <c r="SSK163" s="73"/>
      <c r="SSL163" s="73"/>
      <c r="SSM163" s="73"/>
      <c r="SSN163" s="73"/>
      <c r="SSO163" s="73"/>
      <c r="SSP163" s="73"/>
      <c r="SSQ163" s="73"/>
      <c r="SSR163" s="73"/>
      <c r="SSS163" s="73"/>
      <c r="SST163" s="73"/>
      <c r="SSU163" s="73"/>
      <c r="SSV163" s="73"/>
      <c r="SSW163" s="73"/>
      <c r="SSX163" s="73"/>
      <c r="SSY163" s="73"/>
      <c r="SSZ163" s="73"/>
      <c r="STA163" s="73"/>
      <c r="STB163" s="73"/>
      <c r="STC163" s="73"/>
      <c r="STD163" s="73"/>
      <c r="STE163" s="73"/>
      <c r="STF163" s="73"/>
      <c r="STG163" s="73"/>
      <c r="STH163" s="73"/>
      <c r="STI163" s="73"/>
      <c r="STJ163" s="73"/>
      <c r="STK163" s="73"/>
      <c r="STL163" s="73"/>
      <c r="STM163" s="73"/>
      <c r="STN163" s="73"/>
      <c r="STO163" s="73"/>
      <c r="STP163" s="73"/>
      <c r="STQ163" s="73"/>
      <c r="STR163" s="73"/>
      <c r="STS163" s="73"/>
      <c r="STT163" s="73"/>
      <c r="STU163" s="73"/>
      <c r="STV163" s="73"/>
      <c r="STW163" s="73"/>
      <c r="STX163" s="73"/>
      <c r="STY163" s="73"/>
      <c r="STZ163" s="73"/>
      <c r="SUA163" s="73"/>
      <c r="SUB163" s="73"/>
      <c r="SUC163" s="73"/>
      <c r="SUD163" s="73"/>
      <c r="SUE163" s="73"/>
      <c r="SUF163" s="73"/>
      <c r="SUG163" s="73"/>
      <c r="SUH163" s="73"/>
      <c r="SUI163" s="73"/>
      <c r="SUJ163" s="73"/>
      <c r="SUK163" s="73"/>
      <c r="SUL163" s="73"/>
      <c r="SUM163" s="73"/>
      <c r="SUN163" s="73"/>
      <c r="SUO163" s="73"/>
      <c r="SUP163" s="73"/>
      <c r="SUQ163" s="73"/>
      <c r="SUR163" s="73"/>
      <c r="SUS163" s="73"/>
      <c r="SUT163" s="73"/>
      <c r="SUU163" s="73"/>
      <c r="SUV163" s="73"/>
      <c r="SUW163" s="73"/>
      <c r="SUX163" s="73"/>
      <c r="SUY163" s="73"/>
      <c r="SUZ163" s="73"/>
      <c r="SVA163" s="73"/>
      <c r="SVB163" s="73"/>
      <c r="SVC163" s="73"/>
      <c r="SVD163" s="73"/>
      <c r="SVE163" s="73"/>
      <c r="SVF163" s="73"/>
      <c r="SVG163" s="73"/>
      <c r="SVH163" s="73"/>
      <c r="SVI163" s="73"/>
      <c r="SVJ163" s="73"/>
      <c r="SVK163" s="73"/>
      <c r="SVL163" s="73"/>
      <c r="SVM163" s="73"/>
      <c r="SVN163" s="73"/>
      <c r="SVO163" s="73"/>
      <c r="SVP163" s="73"/>
      <c r="SVQ163" s="73"/>
      <c r="SVR163" s="73"/>
      <c r="SVS163" s="73"/>
      <c r="SVT163" s="73"/>
      <c r="SVU163" s="73"/>
      <c r="SVV163" s="73"/>
      <c r="SVW163" s="73"/>
      <c r="SVX163" s="73"/>
      <c r="SVY163" s="73"/>
      <c r="SVZ163" s="73"/>
      <c r="SWA163" s="73"/>
      <c r="SWB163" s="73"/>
      <c r="SWC163" s="73"/>
      <c r="SWD163" s="73"/>
      <c r="SWE163" s="73"/>
      <c r="SWF163" s="73"/>
      <c r="SWG163" s="73"/>
      <c r="SWH163" s="73"/>
      <c r="SWI163" s="73"/>
      <c r="SWJ163" s="73"/>
      <c r="SWK163" s="73"/>
      <c r="SWL163" s="73"/>
      <c r="SWM163" s="73"/>
      <c r="SWN163" s="73"/>
      <c r="SWO163" s="73"/>
      <c r="SWP163" s="73"/>
      <c r="SWQ163" s="73"/>
      <c r="SWR163" s="73"/>
      <c r="SWS163" s="73"/>
      <c r="SWT163" s="73"/>
      <c r="SWU163" s="73"/>
      <c r="SWV163" s="73"/>
      <c r="SWW163" s="73"/>
      <c r="SWX163" s="73"/>
      <c r="SWY163" s="73"/>
      <c r="SWZ163" s="73"/>
      <c r="SXA163" s="73"/>
      <c r="SXB163" s="73"/>
      <c r="SXC163" s="73"/>
      <c r="SXD163" s="73"/>
      <c r="SXE163" s="73"/>
      <c r="SXF163" s="73"/>
      <c r="SXG163" s="73"/>
      <c r="SXH163" s="73"/>
      <c r="SXI163" s="73"/>
      <c r="SXJ163" s="73"/>
      <c r="SXK163" s="73"/>
      <c r="SXL163" s="73"/>
      <c r="SXM163" s="73"/>
      <c r="SXN163" s="73"/>
      <c r="SXO163" s="73"/>
      <c r="SXP163" s="73"/>
      <c r="SXQ163" s="73"/>
      <c r="SXR163" s="73"/>
      <c r="SXS163" s="73"/>
      <c r="SXT163" s="73"/>
      <c r="SXU163" s="73"/>
      <c r="SXV163" s="73"/>
      <c r="SXW163" s="73"/>
      <c r="SXX163" s="73"/>
      <c r="SXY163" s="73"/>
      <c r="SXZ163" s="73"/>
      <c r="SYA163" s="73"/>
      <c r="SYB163" s="73"/>
      <c r="SYC163" s="73"/>
      <c r="SYD163" s="73"/>
      <c r="SYE163" s="73"/>
      <c r="SYF163" s="73"/>
      <c r="SYG163" s="73"/>
      <c r="SYH163" s="73"/>
      <c r="SYI163" s="73"/>
      <c r="SYJ163" s="73"/>
      <c r="SYK163" s="73"/>
      <c r="SYL163" s="73"/>
      <c r="SYM163" s="73"/>
      <c r="SYN163" s="73"/>
      <c r="SYO163" s="73"/>
      <c r="SYP163" s="73"/>
      <c r="SYQ163" s="73"/>
      <c r="SYR163" s="73"/>
      <c r="SYS163" s="73"/>
      <c r="SYT163" s="73"/>
      <c r="SYU163" s="73"/>
      <c r="SYV163" s="73"/>
      <c r="SYW163" s="73"/>
      <c r="SYX163" s="73"/>
      <c r="SYY163" s="73"/>
      <c r="SYZ163" s="73"/>
      <c r="SZA163" s="73"/>
      <c r="SZB163" s="73"/>
      <c r="SZC163" s="73"/>
      <c r="SZD163" s="73"/>
      <c r="SZE163" s="73"/>
      <c r="SZF163" s="73"/>
      <c r="SZG163" s="73"/>
      <c r="SZH163" s="73"/>
      <c r="SZI163" s="73"/>
      <c r="SZJ163" s="73"/>
      <c r="SZK163" s="73"/>
      <c r="SZL163" s="73"/>
      <c r="SZM163" s="73"/>
      <c r="SZN163" s="73"/>
      <c r="SZO163" s="73"/>
      <c r="SZP163" s="73"/>
      <c r="SZQ163" s="73"/>
      <c r="SZR163" s="73"/>
      <c r="SZS163" s="73"/>
      <c r="SZT163" s="73"/>
      <c r="SZU163" s="73"/>
      <c r="SZV163" s="73"/>
      <c r="SZW163" s="73"/>
      <c r="SZX163" s="73"/>
      <c r="SZY163" s="73"/>
      <c r="SZZ163" s="73"/>
      <c r="TAA163" s="73"/>
      <c r="TAB163" s="73"/>
      <c r="TAC163" s="73"/>
      <c r="TAD163" s="73"/>
      <c r="TAE163" s="73"/>
      <c r="TAF163" s="73"/>
      <c r="TAG163" s="73"/>
      <c r="TAH163" s="73"/>
      <c r="TAI163" s="73"/>
      <c r="TAJ163" s="73"/>
      <c r="TAK163" s="73"/>
      <c r="TAL163" s="73"/>
      <c r="TAM163" s="73"/>
      <c r="TAN163" s="73"/>
      <c r="TAO163" s="73"/>
      <c r="TAP163" s="73"/>
      <c r="TAQ163" s="73"/>
      <c r="TAR163" s="73"/>
      <c r="TAS163" s="73"/>
      <c r="TAT163" s="73"/>
      <c r="TAU163" s="73"/>
      <c r="TAV163" s="73"/>
      <c r="TAW163" s="73"/>
      <c r="TAX163" s="73"/>
      <c r="TAY163" s="73"/>
      <c r="TAZ163" s="73"/>
      <c r="TBA163" s="73"/>
      <c r="TBB163" s="73"/>
      <c r="TBC163" s="73"/>
      <c r="TBD163" s="73"/>
      <c r="TBE163" s="73"/>
      <c r="TBF163" s="73"/>
      <c r="TBG163" s="73"/>
      <c r="TBH163" s="73"/>
      <c r="TBI163" s="73"/>
      <c r="TBJ163" s="73"/>
      <c r="TBK163" s="73"/>
      <c r="TBL163" s="73"/>
      <c r="TBM163" s="73"/>
      <c r="TBN163" s="73"/>
      <c r="TBO163" s="73"/>
      <c r="TBP163" s="73"/>
      <c r="TBQ163" s="73"/>
      <c r="TBR163" s="73"/>
      <c r="TBS163" s="73"/>
      <c r="TBT163" s="73"/>
      <c r="TBU163" s="73"/>
      <c r="TBV163" s="73"/>
      <c r="TBW163" s="73"/>
      <c r="TBX163" s="73"/>
      <c r="TBY163" s="73"/>
      <c r="TBZ163" s="73"/>
      <c r="TCA163" s="73"/>
      <c r="TCB163" s="73"/>
      <c r="TCC163" s="73"/>
      <c r="TCD163" s="73"/>
      <c r="TCE163" s="73"/>
      <c r="TCF163" s="73"/>
      <c r="TCG163" s="73"/>
      <c r="TCH163" s="73"/>
      <c r="TCI163" s="73"/>
      <c r="TCJ163" s="73"/>
      <c r="TCK163" s="73"/>
      <c r="TCL163" s="73"/>
      <c r="TCM163" s="73"/>
      <c r="TCN163" s="73"/>
      <c r="TCO163" s="73"/>
      <c r="TCP163" s="73"/>
      <c r="TCQ163" s="73"/>
      <c r="TCR163" s="73"/>
      <c r="TCS163" s="73"/>
      <c r="TCT163" s="73"/>
      <c r="TCU163" s="73"/>
      <c r="TCV163" s="73"/>
      <c r="TCW163" s="73"/>
      <c r="TCX163" s="73"/>
      <c r="TCY163" s="73"/>
      <c r="TCZ163" s="73"/>
      <c r="TDA163" s="73"/>
      <c r="TDB163" s="73"/>
      <c r="TDC163" s="73"/>
      <c r="TDD163" s="73"/>
      <c r="TDE163" s="73"/>
      <c r="TDF163" s="73"/>
      <c r="TDG163" s="73"/>
      <c r="TDH163" s="73"/>
      <c r="TDI163" s="73"/>
      <c r="TDJ163" s="73"/>
      <c r="TDK163" s="73"/>
      <c r="TDL163" s="73"/>
      <c r="TDM163" s="73"/>
      <c r="TDN163" s="73"/>
      <c r="TDO163" s="73"/>
      <c r="TDP163" s="73"/>
      <c r="TDQ163" s="73"/>
      <c r="TDR163" s="73"/>
      <c r="TDS163" s="73"/>
      <c r="TDT163" s="73"/>
      <c r="TDU163" s="73"/>
      <c r="TDV163" s="73"/>
      <c r="TDW163" s="73"/>
      <c r="TDX163" s="73"/>
      <c r="TDY163" s="73"/>
      <c r="TDZ163" s="73"/>
      <c r="TEA163" s="73"/>
      <c r="TEB163" s="73"/>
      <c r="TEC163" s="73"/>
      <c r="TED163" s="73"/>
      <c r="TEE163" s="73"/>
      <c r="TEF163" s="73"/>
      <c r="TEG163" s="73"/>
      <c r="TEH163" s="73"/>
      <c r="TEI163" s="73"/>
      <c r="TEJ163" s="73"/>
      <c r="TEK163" s="73"/>
      <c r="TEL163" s="73"/>
      <c r="TEM163" s="73"/>
      <c r="TEN163" s="73"/>
      <c r="TEO163" s="73"/>
      <c r="TEP163" s="73"/>
      <c r="TEQ163" s="73"/>
      <c r="TER163" s="73"/>
      <c r="TES163" s="73"/>
      <c r="TET163" s="73"/>
      <c r="TEU163" s="73"/>
      <c r="TEV163" s="73"/>
      <c r="TEW163" s="73"/>
      <c r="TEX163" s="73"/>
      <c r="TEY163" s="73"/>
      <c r="TEZ163" s="73"/>
      <c r="TFA163" s="73"/>
      <c r="TFB163" s="73"/>
      <c r="TFC163" s="73"/>
      <c r="TFD163" s="73"/>
      <c r="TFE163" s="73"/>
      <c r="TFF163" s="73"/>
      <c r="TFG163" s="73"/>
      <c r="TFH163" s="73"/>
      <c r="TFI163" s="73"/>
      <c r="TFJ163" s="73"/>
      <c r="TFK163" s="73"/>
      <c r="TFL163" s="73"/>
      <c r="TFM163" s="73"/>
      <c r="TFN163" s="73"/>
      <c r="TFO163" s="73"/>
      <c r="TFP163" s="73"/>
      <c r="TFQ163" s="73"/>
      <c r="TFR163" s="73"/>
      <c r="TFS163" s="73"/>
      <c r="TFT163" s="73"/>
      <c r="TFU163" s="73"/>
      <c r="TFV163" s="73"/>
      <c r="TFW163" s="73"/>
      <c r="TFX163" s="73"/>
      <c r="TFY163" s="73"/>
      <c r="TFZ163" s="73"/>
      <c r="TGA163" s="73"/>
      <c r="TGB163" s="73"/>
      <c r="TGC163" s="73"/>
      <c r="TGD163" s="73"/>
      <c r="TGE163" s="73"/>
      <c r="TGF163" s="73"/>
      <c r="TGG163" s="73"/>
      <c r="TGH163" s="73"/>
      <c r="TGI163" s="73"/>
      <c r="TGJ163" s="73"/>
      <c r="TGK163" s="73"/>
      <c r="TGL163" s="73"/>
      <c r="TGM163" s="73"/>
      <c r="TGN163" s="73"/>
      <c r="TGO163" s="73"/>
      <c r="TGP163" s="73"/>
      <c r="TGQ163" s="73"/>
      <c r="TGR163" s="73"/>
      <c r="TGS163" s="73"/>
      <c r="TGT163" s="73"/>
      <c r="TGU163" s="73"/>
      <c r="TGV163" s="73"/>
      <c r="TGW163" s="73"/>
      <c r="TGX163" s="73"/>
      <c r="TGY163" s="73"/>
      <c r="TGZ163" s="73"/>
      <c r="THA163" s="73"/>
      <c r="THB163" s="73"/>
      <c r="THC163" s="73"/>
      <c r="THD163" s="73"/>
      <c r="THE163" s="73"/>
      <c r="THF163" s="73"/>
      <c r="THG163" s="73"/>
      <c r="THH163" s="73"/>
      <c r="THI163" s="73"/>
      <c r="THJ163" s="73"/>
      <c r="THK163" s="73"/>
      <c r="THL163" s="73"/>
      <c r="THM163" s="73"/>
      <c r="THN163" s="73"/>
      <c r="THO163" s="73"/>
      <c r="THP163" s="73"/>
      <c r="THQ163" s="73"/>
      <c r="THR163" s="73"/>
      <c r="THS163" s="73"/>
      <c r="THT163" s="73"/>
      <c r="THU163" s="73"/>
      <c r="THV163" s="73"/>
      <c r="THW163" s="73"/>
      <c r="THX163" s="73"/>
      <c r="THY163" s="73"/>
      <c r="THZ163" s="73"/>
      <c r="TIA163" s="73"/>
      <c r="TIB163" s="73"/>
      <c r="TIC163" s="73"/>
      <c r="TID163" s="73"/>
      <c r="TIE163" s="73"/>
      <c r="TIF163" s="73"/>
      <c r="TIG163" s="73"/>
      <c r="TIH163" s="73"/>
      <c r="TII163" s="73"/>
      <c r="TIJ163" s="73"/>
      <c r="TIK163" s="73"/>
      <c r="TIL163" s="73"/>
      <c r="TIM163" s="73"/>
      <c r="TIN163" s="73"/>
      <c r="TIO163" s="73"/>
      <c r="TIP163" s="73"/>
      <c r="TIQ163" s="73"/>
      <c r="TIR163" s="73"/>
      <c r="TIS163" s="73"/>
      <c r="TIT163" s="73"/>
      <c r="TIU163" s="73"/>
      <c r="TIV163" s="73"/>
      <c r="TIW163" s="73"/>
      <c r="TIX163" s="73"/>
      <c r="TIY163" s="73"/>
      <c r="TIZ163" s="73"/>
      <c r="TJA163" s="73"/>
      <c r="TJB163" s="73"/>
      <c r="TJC163" s="73"/>
      <c r="TJD163" s="73"/>
      <c r="TJE163" s="73"/>
      <c r="TJF163" s="73"/>
      <c r="TJG163" s="73"/>
      <c r="TJH163" s="73"/>
      <c r="TJI163" s="73"/>
      <c r="TJJ163" s="73"/>
      <c r="TJK163" s="73"/>
      <c r="TJL163" s="73"/>
      <c r="TJM163" s="73"/>
      <c r="TJN163" s="73"/>
      <c r="TJO163" s="73"/>
      <c r="TJP163" s="73"/>
      <c r="TJQ163" s="73"/>
      <c r="TJR163" s="73"/>
      <c r="TJS163" s="73"/>
      <c r="TJT163" s="73"/>
      <c r="TJU163" s="73"/>
      <c r="TJV163" s="73"/>
      <c r="TJW163" s="73"/>
      <c r="TJX163" s="73"/>
      <c r="TJY163" s="73"/>
      <c r="TJZ163" s="73"/>
      <c r="TKA163" s="73"/>
      <c r="TKB163" s="73"/>
      <c r="TKC163" s="73"/>
      <c r="TKD163" s="73"/>
      <c r="TKE163" s="73"/>
      <c r="TKF163" s="73"/>
      <c r="TKG163" s="73"/>
      <c r="TKH163" s="73"/>
      <c r="TKI163" s="73"/>
      <c r="TKJ163" s="73"/>
      <c r="TKK163" s="73"/>
      <c r="TKL163" s="73"/>
      <c r="TKM163" s="73"/>
      <c r="TKN163" s="73"/>
      <c r="TKO163" s="73"/>
      <c r="TKP163" s="73"/>
      <c r="TKQ163" s="73"/>
      <c r="TKR163" s="73"/>
      <c r="TKS163" s="73"/>
      <c r="TKT163" s="73"/>
      <c r="TKU163" s="73"/>
      <c r="TKV163" s="73"/>
      <c r="TKW163" s="73"/>
      <c r="TKX163" s="73"/>
      <c r="TKY163" s="73"/>
      <c r="TKZ163" s="73"/>
      <c r="TLA163" s="73"/>
      <c r="TLB163" s="73"/>
      <c r="TLC163" s="73"/>
      <c r="TLD163" s="73"/>
      <c r="TLE163" s="73"/>
      <c r="TLF163" s="73"/>
      <c r="TLG163" s="73"/>
      <c r="TLH163" s="73"/>
      <c r="TLI163" s="73"/>
      <c r="TLJ163" s="73"/>
      <c r="TLK163" s="73"/>
      <c r="TLL163" s="73"/>
      <c r="TLM163" s="73"/>
      <c r="TLN163" s="73"/>
      <c r="TLO163" s="73"/>
      <c r="TLP163" s="73"/>
      <c r="TLQ163" s="73"/>
      <c r="TLR163" s="73"/>
      <c r="TLS163" s="73"/>
      <c r="TLT163" s="73"/>
      <c r="TLU163" s="73"/>
      <c r="TLV163" s="73"/>
      <c r="TLW163" s="73"/>
      <c r="TLX163" s="73"/>
      <c r="TLY163" s="73"/>
      <c r="TLZ163" s="73"/>
      <c r="TMA163" s="73"/>
      <c r="TMB163" s="73"/>
      <c r="TMC163" s="73"/>
      <c r="TMD163" s="73"/>
      <c r="TME163" s="73"/>
      <c r="TMF163" s="73"/>
      <c r="TMG163" s="73"/>
      <c r="TMH163" s="73"/>
      <c r="TMI163" s="73"/>
      <c r="TMJ163" s="73"/>
      <c r="TMK163" s="73"/>
      <c r="TML163" s="73"/>
      <c r="TMM163" s="73"/>
      <c r="TMN163" s="73"/>
      <c r="TMO163" s="73"/>
      <c r="TMP163" s="73"/>
      <c r="TMQ163" s="73"/>
      <c r="TMR163" s="73"/>
      <c r="TMS163" s="73"/>
      <c r="TMT163" s="73"/>
      <c r="TMU163" s="73"/>
      <c r="TMV163" s="73"/>
      <c r="TMW163" s="73"/>
      <c r="TMX163" s="73"/>
      <c r="TMY163" s="73"/>
      <c r="TMZ163" s="73"/>
      <c r="TNA163" s="73"/>
      <c r="TNB163" s="73"/>
      <c r="TNC163" s="73"/>
      <c r="TND163" s="73"/>
      <c r="TNE163" s="73"/>
      <c r="TNF163" s="73"/>
      <c r="TNG163" s="73"/>
      <c r="TNH163" s="73"/>
      <c r="TNI163" s="73"/>
      <c r="TNJ163" s="73"/>
      <c r="TNK163" s="73"/>
      <c r="TNL163" s="73"/>
      <c r="TNM163" s="73"/>
      <c r="TNN163" s="73"/>
      <c r="TNO163" s="73"/>
      <c r="TNP163" s="73"/>
      <c r="TNQ163" s="73"/>
      <c r="TNR163" s="73"/>
      <c r="TNS163" s="73"/>
      <c r="TNT163" s="73"/>
      <c r="TNU163" s="73"/>
      <c r="TNV163" s="73"/>
      <c r="TNW163" s="73"/>
      <c r="TNX163" s="73"/>
      <c r="TNY163" s="73"/>
      <c r="TNZ163" s="73"/>
      <c r="TOA163" s="73"/>
      <c r="TOB163" s="73"/>
      <c r="TOC163" s="73"/>
      <c r="TOD163" s="73"/>
      <c r="TOE163" s="73"/>
      <c r="TOF163" s="73"/>
      <c r="TOG163" s="73"/>
      <c r="TOH163" s="73"/>
      <c r="TOI163" s="73"/>
      <c r="TOJ163" s="73"/>
      <c r="TOK163" s="73"/>
      <c r="TOL163" s="73"/>
      <c r="TOM163" s="73"/>
      <c r="TON163" s="73"/>
      <c r="TOO163" s="73"/>
      <c r="TOP163" s="73"/>
      <c r="TOQ163" s="73"/>
      <c r="TOR163" s="73"/>
      <c r="TOS163" s="73"/>
      <c r="TOT163" s="73"/>
      <c r="TOU163" s="73"/>
      <c r="TOV163" s="73"/>
      <c r="TOW163" s="73"/>
      <c r="TOX163" s="73"/>
      <c r="TOY163" s="73"/>
      <c r="TOZ163" s="73"/>
      <c r="TPA163" s="73"/>
      <c r="TPB163" s="73"/>
      <c r="TPC163" s="73"/>
      <c r="TPD163" s="73"/>
      <c r="TPE163" s="73"/>
      <c r="TPF163" s="73"/>
      <c r="TPG163" s="73"/>
      <c r="TPH163" s="73"/>
      <c r="TPI163" s="73"/>
      <c r="TPJ163" s="73"/>
      <c r="TPK163" s="73"/>
      <c r="TPL163" s="73"/>
      <c r="TPM163" s="73"/>
      <c r="TPN163" s="73"/>
      <c r="TPO163" s="73"/>
      <c r="TPP163" s="73"/>
      <c r="TPQ163" s="73"/>
      <c r="TPR163" s="73"/>
      <c r="TPS163" s="73"/>
      <c r="TPT163" s="73"/>
      <c r="TPU163" s="73"/>
      <c r="TPV163" s="73"/>
      <c r="TPW163" s="73"/>
      <c r="TPX163" s="73"/>
      <c r="TPY163" s="73"/>
      <c r="TPZ163" s="73"/>
      <c r="TQA163" s="73"/>
      <c r="TQB163" s="73"/>
      <c r="TQC163" s="73"/>
      <c r="TQD163" s="73"/>
      <c r="TQE163" s="73"/>
      <c r="TQF163" s="73"/>
      <c r="TQG163" s="73"/>
      <c r="TQH163" s="73"/>
      <c r="TQI163" s="73"/>
      <c r="TQJ163" s="73"/>
      <c r="TQK163" s="73"/>
      <c r="TQL163" s="73"/>
      <c r="TQM163" s="73"/>
      <c r="TQN163" s="73"/>
      <c r="TQO163" s="73"/>
      <c r="TQP163" s="73"/>
      <c r="TQQ163" s="73"/>
      <c r="TQR163" s="73"/>
      <c r="TQS163" s="73"/>
      <c r="TQT163" s="73"/>
      <c r="TQU163" s="73"/>
      <c r="TQV163" s="73"/>
      <c r="TQW163" s="73"/>
      <c r="TQX163" s="73"/>
      <c r="TQY163" s="73"/>
      <c r="TQZ163" s="73"/>
      <c r="TRA163" s="73"/>
      <c r="TRB163" s="73"/>
      <c r="TRC163" s="73"/>
      <c r="TRD163" s="73"/>
      <c r="TRE163" s="73"/>
      <c r="TRF163" s="73"/>
      <c r="TRG163" s="73"/>
      <c r="TRH163" s="73"/>
      <c r="TRI163" s="73"/>
      <c r="TRJ163" s="73"/>
      <c r="TRK163" s="73"/>
      <c r="TRL163" s="73"/>
      <c r="TRM163" s="73"/>
      <c r="TRN163" s="73"/>
      <c r="TRO163" s="73"/>
      <c r="TRP163" s="73"/>
      <c r="TRQ163" s="73"/>
      <c r="TRR163" s="73"/>
      <c r="TRS163" s="73"/>
      <c r="TRT163" s="73"/>
      <c r="TRU163" s="73"/>
      <c r="TRV163" s="73"/>
      <c r="TRW163" s="73"/>
      <c r="TRX163" s="73"/>
      <c r="TRY163" s="73"/>
      <c r="TRZ163" s="73"/>
      <c r="TSA163" s="73"/>
      <c r="TSB163" s="73"/>
      <c r="TSC163" s="73"/>
      <c r="TSD163" s="73"/>
      <c r="TSE163" s="73"/>
      <c r="TSF163" s="73"/>
      <c r="TSG163" s="73"/>
      <c r="TSH163" s="73"/>
      <c r="TSI163" s="73"/>
      <c r="TSJ163" s="73"/>
      <c r="TSK163" s="73"/>
      <c r="TSL163" s="73"/>
      <c r="TSM163" s="73"/>
      <c r="TSN163" s="73"/>
      <c r="TSO163" s="73"/>
      <c r="TSP163" s="73"/>
      <c r="TSQ163" s="73"/>
      <c r="TSR163" s="73"/>
      <c r="TSS163" s="73"/>
      <c r="TST163" s="73"/>
      <c r="TSU163" s="73"/>
      <c r="TSV163" s="73"/>
      <c r="TSW163" s="73"/>
      <c r="TSX163" s="73"/>
      <c r="TSY163" s="73"/>
      <c r="TSZ163" s="73"/>
      <c r="TTA163" s="73"/>
      <c r="TTB163" s="73"/>
      <c r="TTC163" s="73"/>
      <c r="TTD163" s="73"/>
      <c r="TTE163" s="73"/>
      <c r="TTF163" s="73"/>
      <c r="TTG163" s="73"/>
      <c r="TTH163" s="73"/>
      <c r="TTI163" s="73"/>
      <c r="TTJ163" s="73"/>
      <c r="TTK163" s="73"/>
      <c r="TTL163" s="73"/>
      <c r="TTM163" s="73"/>
      <c r="TTN163" s="73"/>
      <c r="TTO163" s="73"/>
      <c r="TTP163" s="73"/>
      <c r="TTQ163" s="73"/>
      <c r="TTR163" s="73"/>
      <c r="TTS163" s="73"/>
      <c r="TTT163" s="73"/>
      <c r="TTU163" s="73"/>
      <c r="TTV163" s="73"/>
      <c r="TTW163" s="73"/>
      <c r="TTX163" s="73"/>
      <c r="TTY163" s="73"/>
      <c r="TTZ163" s="73"/>
      <c r="TUA163" s="73"/>
      <c r="TUB163" s="73"/>
      <c r="TUC163" s="73"/>
      <c r="TUD163" s="73"/>
      <c r="TUE163" s="73"/>
      <c r="TUF163" s="73"/>
      <c r="TUG163" s="73"/>
      <c r="TUH163" s="73"/>
      <c r="TUI163" s="73"/>
      <c r="TUJ163" s="73"/>
      <c r="TUK163" s="73"/>
      <c r="TUL163" s="73"/>
      <c r="TUM163" s="73"/>
      <c r="TUN163" s="73"/>
      <c r="TUO163" s="73"/>
      <c r="TUP163" s="73"/>
      <c r="TUQ163" s="73"/>
      <c r="TUR163" s="73"/>
      <c r="TUS163" s="73"/>
      <c r="TUT163" s="73"/>
      <c r="TUU163" s="73"/>
      <c r="TUV163" s="73"/>
      <c r="TUW163" s="73"/>
      <c r="TUX163" s="73"/>
      <c r="TUY163" s="73"/>
      <c r="TUZ163" s="73"/>
      <c r="TVA163" s="73"/>
      <c r="TVB163" s="73"/>
      <c r="TVC163" s="73"/>
      <c r="TVD163" s="73"/>
      <c r="TVE163" s="73"/>
      <c r="TVF163" s="73"/>
      <c r="TVG163" s="73"/>
      <c r="TVH163" s="73"/>
      <c r="TVI163" s="73"/>
      <c r="TVJ163" s="73"/>
      <c r="TVK163" s="73"/>
      <c r="TVL163" s="73"/>
      <c r="TVM163" s="73"/>
      <c r="TVN163" s="73"/>
      <c r="TVO163" s="73"/>
      <c r="TVP163" s="73"/>
      <c r="TVQ163" s="73"/>
      <c r="TVR163" s="73"/>
      <c r="TVS163" s="73"/>
      <c r="TVT163" s="73"/>
      <c r="TVU163" s="73"/>
      <c r="TVV163" s="73"/>
      <c r="TVW163" s="73"/>
      <c r="TVX163" s="73"/>
      <c r="TVY163" s="73"/>
      <c r="TVZ163" s="73"/>
      <c r="TWA163" s="73"/>
      <c r="TWB163" s="73"/>
      <c r="TWC163" s="73"/>
      <c r="TWD163" s="73"/>
      <c r="TWE163" s="73"/>
      <c r="TWF163" s="73"/>
      <c r="TWG163" s="73"/>
      <c r="TWH163" s="73"/>
      <c r="TWI163" s="73"/>
      <c r="TWJ163" s="73"/>
      <c r="TWK163" s="73"/>
      <c r="TWL163" s="73"/>
      <c r="TWM163" s="73"/>
      <c r="TWN163" s="73"/>
      <c r="TWO163" s="73"/>
      <c r="TWP163" s="73"/>
      <c r="TWQ163" s="73"/>
      <c r="TWR163" s="73"/>
      <c r="TWS163" s="73"/>
      <c r="TWT163" s="73"/>
      <c r="TWU163" s="73"/>
      <c r="TWV163" s="73"/>
      <c r="TWW163" s="73"/>
      <c r="TWX163" s="73"/>
      <c r="TWY163" s="73"/>
      <c r="TWZ163" s="73"/>
      <c r="TXA163" s="73"/>
      <c r="TXB163" s="73"/>
      <c r="TXC163" s="73"/>
      <c r="TXD163" s="73"/>
      <c r="TXE163" s="73"/>
      <c r="TXF163" s="73"/>
      <c r="TXG163" s="73"/>
      <c r="TXH163" s="73"/>
      <c r="TXI163" s="73"/>
      <c r="TXJ163" s="73"/>
      <c r="TXK163" s="73"/>
      <c r="TXL163" s="73"/>
      <c r="TXM163" s="73"/>
      <c r="TXN163" s="73"/>
      <c r="TXO163" s="73"/>
      <c r="TXP163" s="73"/>
      <c r="TXQ163" s="73"/>
      <c r="TXR163" s="73"/>
      <c r="TXS163" s="73"/>
      <c r="TXT163" s="73"/>
      <c r="TXU163" s="73"/>
      <c r="TXV163" s="73"/>
      <c r="TXW163" s="73"/>
      <c r="TXX163" s="73"/>
      <c r="TXY163" s="73"/>
      <c r="TXZ163" s="73"/>
      <c r="TYA163" s="73"/>
      <c r="TYB163" s="73"/>
      <c r="TYC163" s="73"/>
      <c r="TYD163" s="73"/>
      <c r="TYE163" s="73"/>
      <c r="TYF163" s="73"/>
      <c r="TYG163" s="73"/>
      <c r="TYH163" s="73"/>
      <c r="TYI163" s="73"/>
      <c r="TYJ163" s="73"/>
      <c r="TYK163" s="73"/>
      <c r="TYL163" s="73"/>
      <c r="TYM163" s="73"/>
      <c r="TYN163" s="73"/>
      <c r="TYO163" s="73"/>
      <c r="TYP163" s="73"/>
      <c r="TYQ163" s="73"/>
      <c r="TYR163" s="73"/>
      <c r="TYS163" s="73"/>
      <c r="TYT163" s="73"/>
      <c r="TYU163" s="73"/>
      <c r="TYV163" s="73"/>
      <c r="TYW163" s="73"/>
      <c r="TYX163" s="73"/>
      <c r="TYY163" s="73"/>
      <c r="TYZ163" s="73"/>
      <c r="TZA163" s="73"/>
      <c r="TZB163" s="73"/>
      <c r="TZC163" s="73"/>
      <c r="TZD163" s="73"/>
      <c r="TZE163" s="73"/>
      <c r="TZF163" s="73"/>
      <c r="TZG163" s="73"/>
      <c r="TZH163" s="73"/>
      <c r="TZI163" s="73"/>
      <c r="TZJ163" s="73"/>
      <c r="TZK163" s="73"/>
      <c r="TZL163" s="73"/>
      <c r="TZM163" s="73"/>
      <c r="TZN163" s="73"/>
      <c r="TZO163" s="73"/>
      <c r="TZP163" s="73"/>
      <c r="TZQ163" s="73"/>
      <c r="TZR163" s="73"/>
      <c r="TZS163" s="73"/>
      <c r="TZT163" s="73"/>
      <c r="TZU163" s="73"/>
      <c r="TZV163" s="73"/>
      <c r="TZW163" s="73"/>
      <c r="TZX163" s="73"/>
      <c r="TZY163" s="73"/>
      <c r="TZZ163" s="73"/>
      <c r="UAA163" s="73"/>
      <c r="UAB163" s="73"/>
      <c r="UAC163" s="73"/>
      <c r="UAD163" s="73"/>
      <c r="UAE163" s="73"/>
      <c r="UAF163" s="73"/>
      <c r="UAG163" s="73"/>
      <c r="UAH163" s="73"/>
      <c r="UAI163" s="73"/>
      <c r="UAJ163" s="73"/>
      <c r="UAK163" s="73"/>
      <c r="UAL163" s="73"/>
      <c r="UAM163" s="73"/>
      <c r="UAN163" s="73"/>
      <c r="UAO163" s="73"/>
      <c r="UAP163" s="73"/>
      <c r="UAQ163" s="73"/>
      <c r="UAR163" s="73"/>
      <c r="UAS163" s="73"/>
      <c r="UAT163" s="73"/>
      <c r="UAU163" s="73"/>
      <c r="UAV163" s="73"/>
      <c r="UAW163" s="73"/>
      <c r="UAX163" s="73"/>
      <c r="UAY163" s="73"/>
      <c r="UAZ163" s="73"/>
      <c r="UBA163" s="73"/>
      <c r="UBB163" s="73"/>
      <c r="UBC163" s="73"/>
      <c r="UBD163" s="73"/>
      <c r="UBE163" s="73"/>
      <c r="UBF163" s="73"/>
      <c r="UBG163" s="73"/>
      <c r="UBH163" s="73"/>
      <c r="UBI163" s="73"/>
      <c r="UBJ163" s="73"/>
      <c r="UBK163" s="73"/>
      <c r="UBL163" s="73"/>
      <c r="UBM163" s="73"/>
      <c r="UBN163" s="73"/>
      <c r="UBO163" s="73"/>
      <c r="UBP163" s="73"/>
      <c r="UBQ163" s="73"/>
      <c r="UBR163" s="73"/>
      <c r="UBS163" s="73"/>
      <c r="UBT163" s="73"/>
      <c r="UBU163" s="73"/>
      <c r="UBV163" s="73"/>
      <c r="UBW163" s="73"/>
      <c r="UBX163" s="73"/>
      <c r="UBY163" s="73"/>
      <c r="UBZ163" s="73"/>
      <c r="UCA163" s="73"/>
      <c r="UCB163" s="73"/>
      <c r="UCC163" s="73"/>
      <c r="UCD163" s="73"/>
      <c r="UCE163" s="73"/>
      <c r="UCF163" s="73"/>
      <c r="UCG163" s="73"/>
      <c r="UCH163" s="73"/>
      <c r="UCI163" s="73"/>
      <c r="UCJ163" s="73"/>
      <c r="UCK163" s="73"/>
      <c r="UCL163" s="73"/>
      <c r="UCM163" s="73"/>
      <c r="UCN163" s="73"/>
      <c r="UCO163" s="73"/>
      <c r="UCP163" s="73"/>
      <c r="UCQ163" s="73"/>
      <c r="UCR163" s="73"/>
      <c r="UCS163" s="73"/>
      <c r="UCT163" s="73"/>
      <c r="UCU163" s="73"/>
      <c r="UCV163" s="73"/>
      <c r="UCW163" s="73"/>
      <c r="UCX163" s="73"/>
      <c r="UCY163" s="73"/>
      <c r="UCZ163" s="73"/>
      <c r="UDA163" s="73"/>
      <c r="UDB163" s="73"/>
      <c r="UDC163" s="73"/>
      <c r="UDD163" s="73"/>
      <c r="UDE163" s="73"/>
      <c r="UDF163" s="73"/>
      <c r="UDG163" s="73"/>
      <c r="UDH163" s="73"/>
      <c r="UDI163" s="73"/>
      <c r="UDJ163" s="73"/>
      <c r="UDK163" s="73"/>
      <c r="UDL163" s="73"/>
      <c r="UDM163" s="73"/>
      <c r="UDN163" s="73"/>
      <c r="UDO163" s="73"/>
      <c r="UDP163" s="73"/>
      <c r="UDQ163" s="73"/>
      <c r="UDR163" s="73"/>
      <c r="UDS163" s="73"/>
      <c r="UDT163" s="73"/>
      <c r="UDU163" s="73"/>
      <c r="UDV163" s="73"/>
      <c r="UDW163" s="73"/>
      <c r="UDX163" s="73"/>
      <c r="UDY163" s="73"/>
      <c r="UDZ163" s="73"/>
      <c r="UEA163" s="73"/>
      <c r="UEB163" s="73"/>
      <c r="UEC163" s="73"/>
      <c r="UED163" s="73"/>
      <c r="UEE163" s="73"/>
      <c r="UEF163" s="73"/>
      <c r="UEG163" s="73"/>
      <c r="UEH163" s="73"/>
      <c r="UEI163" s="73"/>
      <c r="UEJ163" s="73"/>
      <c r="UEK163" s="73"/>
      <c r="UEL163" s="73"/>
      <c r="UEM163" s="73"/>
      <c r="UEN163" s="73"/>
      <c r="UEO163" s="73"/>
      <c r="UEP163" s="73"/>
      <c r="UEQ163" s="73"/>
      <c r="UER163" s="73"/>
      <c r="UES163" s="73"/>
      <c r="UET163" s="73"/>
      <c r="UEU163" s="73"/>
      <c r="UEV163" s="73"/>
      <c r="UEW163" s="73"/>
      <c r="UEX163" s="73"/>
      <c r="UEY163" s="73"/>
      <c r="UEZ163" s="73"/>
      <c r="UFA163" s="73"/>
      <c r="UFB163" s="73"/>
      <c r="UFC163" s="73"/>
      <c r="UFD163" s="73"/>
      <c r="UFE163" s="73"/>
      <c r="UFF163" s="73"/>
      <c r="UFG163" s="73"/>
      <c r="UFH163" s="73"/>
      <c r="UFI163" s="73"/>
      <c r="UFJ163" s="73"/>
      <c r="UFK163" s="73"/>
      <c r="UFL163" s="73"/>
      <c r="UFM163" s="73"/>
      <c r="UFN163" s="73"/>
      <c r="UFO163" s="73"/>
      <c r="UFP163" s="73"/>
      <c r="UFQ163" s="73"/>
      <c r="UFR163" s="73"/>
      <c r="UFS163" s="73"/>
      <c r="UFT163" s="73"/>
      <c r="UFU163" s="73"/>
      <c r="UFV163" s="73"/>
      <c r="UFW163" s="73"/>
      <c r="UFX163" s="73"/>
      <c r="UFY163" s="73"/>
      <c r="UFZ163" s="73"/>
      <c r="UGA163" s="73"/>
      <c r="UGB163" s="73"/>
      <c r="UGC163" s="73"/>
      <c r="UGD163" s="73"/>
      <c r="UGE163" s="73"/>
      <c r="UGF163" s="73"/>
      <c r="UGG163" s="73"/>
      <c r="UGH163" s="73"/>
      <c r="UGI163" s="73"/>
      <c r="UGJ163" s="73"/>
      <c r="UGK163" s="73"/>
      <c r="UGL163" s="73"/>
      <c r="UGM163" s="73"/>
      <c r="UGN163" s="73"/>
      <c r="UGO163" s="73"/>
      <c r="UGP163" s="73"/>
      <c r="UGQ163" s="73"/>
      <c r="UGR163" s="73"/>
      <c r="UGS163" s="73"/>
      <c r="UGT163" s="73"/>
      <c r="UGU163" s="73"/>
      <c r="UGV163" s="73"/>
      <c r="UGW163" s="73"/>
      <c r="UGX163" s="73"/>
      <c r="UGY163" s="73"/>
      <c r="UGZ163" s="73"/>
      <c r="UHA163" s="73"/>
      <c r="UHB163" s="73"/>
      <c r="UHC163" s="73"/>
      <c r="UHD163" s="73"/>
      <c r="UHE163" s="73"/>
      <c r="UHF163" s="73"/>
      <c r="UHG163" s="73"/>
      <c r="UHH163" s="73"/>
      <c r="UHI163" s="73"/>
      <c r="UHJ163" s="73"/>
      <c r="UHK163" s="73"/>
      <c r="UHL163" s="73"/>
      <c r="UHM163" s="73"/>
      <c r="UHN163" s="73"/>
      <c r="UHO163" s="73"/>
      <c r="UHP163" s="73"/>
      <c r="UHQ163" s="73"/>
      <c r="UHR163" s="73"/>
      <c r="UHS163" s="73"/>
      <c r="UHT163" s="73"/>
      <c r="UHU163" s="73"/>
      <c r="UHV163" s="73"/>
      <c r="UHW163" s="73"/>
      <c r="UHX163" s="73"/>
      <c r="UHY163" s="73"/>
      <c r="UHZ163" s="73"/>
      <c r="UIA163" s="73"/>
      <c r="UIB163" s="73"/>
      <c r="UIC163" s="73"/>
      <c r="UID163" s="73"/>
      <c r="UIE163" s="73"/>
      <c r="UIF163" s="73"/>
      <c r="UIG163" s="73"/>
      <c r="UIH163" s="73"/>
      <c r="UII163" s="73"/>
      <c r="UIJ163" s="73"/>
      <c r="UIK163" s="73"/>
      <c r="UIL163" s="73"/>
      <c r="UIM163" s="73"/>
      <c r="UIN163" s="73"/>
      <c r="UIO163" s="73"/>
      <c r="UIP163" s="73"/>
      <c r="UIQ163" s="73"/>
      <c r="UIR163" s="73"/>
      <c r="UIS163" s="73"/>
      <c r="UIT163" s="73"/>
      <c r="UIU163" s="73"/>
      <c r="UIV163" s="73"/>
      <c r="UIW163" s="73"/>
      <c r="UIX163" s="73"/>
      <c r="UIY163" s="73"/>
      <c r="UIZ163" s="73"/>
      <c r="UJA163" s="73"/>
      <c r="UJB163" s="73"/>
      <c r="UJC163" s="73"/>
      <c r="UJD163" s="73"/>
      <c r="UJE163" s="73"/>
      <c r="UJF163" s="73"/>
      <c r="UJG163" s="73"/>
      <c r="UJH163" s="73"/>
      <c r="UJI163" s="73"/>
      <c r="UJJ163" s="73"/>
      <c r="UJK163" s="73"/>
      <c r="UJL163" s="73"/>
      <c r="UJM163" s="73"/>
      <c r="UJN163" s="73"/>
      <c r="UJO163" s="73"/>
      <c r="UJP163" s="73"/>
      <c r="UJQ163" s="73"/>
      <c r="UJR163" s="73"/>
      <c r="UJS163" s="73"/>
      <c r="UJT163" s="73"/>
      <c r="UJU163" s="73"/>
      <c r="UJV163" s="73"/>
      <c r="UJW163" s="73"/>
      <c r="UJX163" s="73"/>
      <c r="UJY163" s="73"/>
      <c r="UJZ163" s="73"/>
      <c r="UKA163" s="73"/>
      <c r="UKB163" s="73"/>
      <c r="UKC163" s="73"/>
      <c r="UKD163" s="73"/>
      <c r="UKE163" s="73"/>
      <c r="UKF163" s="73"/>
      <c r="UKG163" s="73"/>
      <c r="UKH163" s="73"/>
      <c r="UKI163" s="73"/>
      <c r="UKJ163" s="73"/>
      <c r="UKK163" s="73"/>
      <c r="UKL163" s="73"/>
      <c r="UKM163" s="73"/>
      <c r="UKN163" s="73"/>
      <c r="UKO163" s="73"/>
      <c r="UKP163" s="73"/>
      <c r="UKQ163" s="73"/>
      <c r="UKR163" s="73"/>
      <c r="UKS163" s="73"/>
      <c r="UKT163" s="73"/>
      <c r="UKU163" s="73"/>
      <c r="UKV163" s="73"/>
      <c r="UKW163" s="73"/>
      <c r="UKX163" s="73"/>
      <c r="UKY163" s="73"/>
      <c r="UKZ163" s="73"/>
      <c r="ULA163" s="73"/>
      <c r="ULB163" s="73"/>
      <c r="ULC163" s="73"/>
      <c r="ULD163" s="73"/>
      <c r="ULE163" s="73"/>
      <c r="ULF163" s="73"/>
      <c r="ULG163" s="73"/>
      <c r="ULH163" s="73"/>
      <c r="ULI163" s="73"/>
      <c r="ULJ163" s="73"/>
      <c r="ULK163" s="73"/>
      <c r="ULL163" s="73"/>
      <c r="ULM163" s="73"/>
      <c r="ULN163" s="73"/>
      <c r="ULO163" s="73"/>
      <c r="ULP163" s="73"/>
      <c r="ULQ163" s="73"/>
      <c r="ULR163" s="73"/>
      <c r="ULS163" s="73"/>
      <c r="ULT163" s="73"/>
      <c r="ULU163" s="73"/>
      <c r="ULV163" s="73"/>
      <c r="ULW163" s="73"/>
      <c r="ULX163" s="73"/>
      <c r="ULY163" s="73"/>
      <c r="ULZ163" s="73"/>
      <c r="UMA163" s="73"/>
      <c r="UMB163" s="73"/>
      <c r="UMC163" s="73"/>
      <c r="UMD163" s="73"/>
      <c r="UME163" s="73"/>
      <c r="UMF163" s="73"/>
      <c r="UMG163" s="73"/>
      <c r="UMH163" s="73"/>
      <c r="UMI163" s="73"/>
      <c r="UMJ163" s="73"/>
      <c r="UMK163" s="73"/>
      <c r="UML163" s="73"/>
      <c r="UMM163" s="73"/>
      <c r="UMN163" s="73"/>
      <c r="UMO163" s="73"/>
      <c r="UMP163" s="73"/>
      <c r="UMQ163" s="73"/>
      <c r="UMR163" s="73"/>
      <c r="UMS163" s="73"/>
      <c r="UMT163" s="73"/>
      <c r="UMU163" s="73"/>
      <c r="UMV163" s="73"/>
      <c r="UMW163" s="73"/>
      <c r="UMX163" s="73"/>
      <c r="UMY163" s="73"/>
      <c r="UMZ163" s="73"/>
      <c r="UNA163" s="73"/>
      <c r="UNB163" s="73"/>
      <c r="UNC163" s="73"/>
      <c r="UND163" s="73"/>
      <c r="UNE163" s="73"/>
      <c r="UNF163" s="73"/>
      <c r="UNG163" s="73"/>
      <c r="UNH163" s="73"/>
      <c r="UNI163" s="73"/>
      <c r="UNJ163" s="73"/>
      <c r="UNK163" s="73"/>
      <c r="UNL163" s="73"/>
      <c r="UNM163" s="73"/>
      <c r="UNN163" s="73"/>
      <c r="UNO163" s="73"/>
      <c r="UNP163" s="73"/>
      <c r="UNQ163" s="73"/>
      <c r="UNR163" s="73"/>
      <c r="UNS163" s="73"/>
      <c r="UNT163" s="73"/>
      <c r="UNU163" s="73"/>
      <c r="UNV163" s="73"/>
      <c r="UNW163" s="73"/>
      <c r="UNX163" s="73"/>
      <c r="UNY163" s="73"/>
      <c r="UNZ163" s="73"/>
      <c r="UOA163" s="73"/>
      <c r="UOB163" s="73"/>
      <c r="UOC163" s="73"/>
      <c r="UOD163" s="73"/>
      <c r="UOE163" s="73"/>
      <c r="UOF163" s="73"/>
      <c r="UOG163" s="73"/>
      <c r="UOH163" s="73"/>
      <c r="UOI163" s="73"/>
      <c r="UOJ163" s="73"/>
      <c r="UOK163" s="73"/>
      <c r="UOL163" s="73"/>
      <c r="UOM163" s="73"/>
      <c r="UON163" s="73"/>
      <c r="UOO163" s="73"/>
      <c r="UOP163" s="73"/>
      <c r="UOQ163" s="73"/>
      <c r="UOR163" s="73"/>
      <c r="UOS163" s="73"/>
      <c r="UOT163" s="73"/>
      <c r="UOU163" s="73"/>
      <c r="UOV163" s="73"/>
      <c r="UOW163" s="73"/>
      <c r="UOX163" s="73"/>
      <c r="UOY163" s="73"/>
      <c r="UOZ163" s="73"/>
      <c r="UPA163" s="73"/>
      <c r="UPB163" s="73"/>
      <c r="UPC163" s="73"/>
      <c r="UPD163" s="73"/>
      <c r="UPE163" s="73"/>
      <c r="UPF163" s="73"/>
      <c r="UPG163" s="73"/>
      <c r="UPH163" s="73"/>
      <c r="UPI163" s="73"/>
      <c r="UPJ163" s="73"/>
      <c r="UPK163" s="73"/>
      <c r="UPL163" s="73"/>
      <c r="UPM163" s="73"/>
      <c r="UPN163" s="73"/>
      <c r="UPO163" s="73"/>
      <c r="UPP163" s="73"/>
      <c r="UPQ163" s="73"/>
      <c r="UPR163" s="73"/>
      <c r="UPS163" s="73"/>
      <c r="UPT163" s="73"/>
      <c r="UPU163" s="73"/>
      <c r="UPV163" s="73"/>
      <c r="UPW163" s="73"/>
      <c r="UPX163" s="73"/>
      <c r="UPY163" s="73"/>
      <c r="UPZ163" s="73"/>
      <c r="UQA163" s="73"/>
      <c r="UQB163" s="73"/>
      <c r="UQC163" s="73"/>
      <c r="UQD163" s="73"/>
      <c r="UQE163" s="73"/>
      <c r="UQF163" s="73"/>
      <c r="UQG163" s="73"/>
      <c r="UQH163" s="73"/>
      <c r="UQI163" s="73"/>
      <c r="UQJ163" s="73"/>
      <c r="UQK163" s="73"/>
      <c r="UQL163" s="73"/>
      <c r="UQM163" s="73"/>
      <c r="UQN163" s="73"/>
      <c r="UQO163" s="73"/>
      <c r="UQP163" s="73"/>
      <c r="UQQ163" s="73"/>
      <c r="UQR163" s="73"/>
      <c r="UQS163" s="73"/>
      <c r="UQT163" s="73"/>
      <c r="UQU163" s="73"/>
      <c r="UQV163" s="73"/>
      <c r="UQW163" s="73"/>
      <c r="UQX163" s="73"/>
      <c r="UQY163" s="73"/>
      <c r="UQZ163" s="73"/>
      <c r="URA163" s="73"/>
      <c r="URB163" s="73"/>
      <c r="URC163" s="73"/>
      <c r="URD163" s="73"/>
      <c r="URE163" s="73"/>
      <c r="URF163" s="73"/>
      <c r="URG163" s="73"/>
      <c r="URH163" s="73"/>
      <c r="URI163" s="73"/>
      <c r="URJ163" s="73"/>
      <c r="URK163" s="73"/>
      <c r="URL163" s="73"/>
      <c r="URM163" s="73"/>
      <c r="URN163" s="73"/>
      <c r="URO163" s="73"/>
      <c r="URP163" s="73"/>
      <c r="URQ163" s="73"/>
      <c r="URR163" s="73"/>
      <c r="URS163" s="73"/>
      <c r="URT163" s="73"/>
      <c r="URU163" s="73"/>
      <c r="URV163" s="73"/>
      <c r="URW163" s="73"/>
      <c r="URX163" s="73"/>
      <c r="URY163" s="73"/>
      <c r="URZ163" s="73"/>
      <c r="USA163" s="73"/>
      <c r="USB163" s="73"/>
      <c r="USC163" s="73"/>
      <c r="USD163" s="73"/>
      <c r="USE163" s="73"/>
      <c r="USF163" s="73"/>
      <c r="USG163" s="73"/>
      <c r="USH163" s="73"/>
      <c r="USI163" s="73"/>
      <c r="USJ163" s="73"/>
      <c r="USK163" s="73"/>
      <c r="USL163" s="73"/>
      <c r="USM163" s="73"/>
      <c r="USN163" s="73"/>
      <c r="USO163" s="73"/>
      <c r="USP163" s="73"/>
      <c r="USQ163" s="73"/>
      <c r="USR163" s="73"/>
      <c r="USS163" s="73"/>
      <c r="UST163" s="73"/>
      <c r="USU163" s="73"/>
      <c r="USV163" s="73"/>
      <c r="USW163" s="73"/>
      <c r="USX163" s="73"/>
      <c r="USY163" s="73"/>
      <c r="USZ163" s="73"/>
      <c r="UTA163" s="73"/>
      <c r="UTB163" s="73"/>
      <c r="UTC163" s="73"/>
      <c r="UTD163" s="73"/>
      <c r="UTE163" s="73"/>
      <c r="UTF163" s="73"/>
      <c r="UTG163" s="73"/>
      <c r="UTH163" s="73"/>
      <c r="UTI163" s="73"/>
      <c r="UTJ163" s="73"/>
      <c r="UTK163" s="73"/>
      <c r="UTL163" s="73"/>
      <c r="UTM163" s="73"/>
      <c r="UTN163" s="73"/>
      <c r="UTO163" s="73"/>
      <c r="UTP163" s="73"/>
      <c r="UTQ163" s="73"/>
      <c r="UTR163" s="73"/>
      <c r="UTS163" s="73"/>
      <c r="UTT163" s="73"/>
      <c r="UTU163" s="73"/>
      <c r="UTV163" s="73"/>
      <c r="UTW163" s="73"/>
      <c r="UTX163" s="73"/>
      <c r="UTY163" s="73"/>
      <c r="UTZ163" s="73"/>
      <c r="UUA163" s="73"/>
      <c r="UUB163" s="73"/>
      <c r="UUC163" s="73"/>
      <c r="UUD163" s="73"/>
      <c r="UUE163" s="73"/>
      <c r="UUF163" s="73"/>
      <c r="UUG163" s="73"/>
      <c r="UUH163" s="73"/>
      <c r="UUI163" s="73"/>
      <c r="UUJ163" s="73"/>
      <c r="UUK163" s="73"/>
      <c r="UUL163" s="73"/>
      <c r="UUM163" s="73"/>
      <c r="UUN163" s="73"/>
      <c r="UUO163" s="73"/>
      <c r="UUP163" s="73"/>
      <c r="UUQ163" s="73"/>
      <c r="UUR163" s="73"/>
      <c r="UUS163" s="73"/>
      <c r="UUT163" s="73"/>
      <c r="UUU163" s="73"/>
      <c r="UUV163" s="73"/>
      <c r="UUW163" s="73"/>
      <c r="UUX163" s="73"/>
      <c r="UUY163" s="73"/>
      <c r="UUZ163" s="73"/>
      <c r="UVA163" s="73"/>
      <c r="UVB163" s="73"/>
      <c r="UVC163" s="73"/>
      <c r="UVD163" s="73"/>
      <c r="UVE163" s="73"/>
      <c r="UVF163" s="73"/>
      <c r="UVG163" s="73"/>
      <c r="UVH163" s="73"/>
      <c r="UVI163" s="73"/>
      <c r="UVJ163" s="73"/>
      <c r="UVK163" s="73"/>
      <c r="UVL163" s="73"/>
      <c r="UVM163" s="73"/>
      <c r="UVN163" s="73"/>
      <c r="UVO163" s="73"/>
      <c r="UVP163" s="73"/>
      <c r="UVQ163" s="73"/>
      <c r="UVR163" s="73"/>
      <c r="UVS163" s="73"/>
      <c r="UVT163" s="73"/>
      <c r="UVU163" s="73"/>
      <c r="UVV163" s="73"/>
      <c r="UVW163" s="73"/>
      <c r="UVX163" s="73"/>
      <c r="UVY163" s="73"/>
      <c r="UVZ163" s="73"/>
      <c r="UWA163" s="73"/>
      <c r="UWB163" s="73"/>
      <c r="UWC163" s="73"/>
      <c r="UWD163" s="73"/>
      <c r="UWE163" s="73"/>
      <c r="UWF163" s="73"/>
      <c r="UWG163" s="73"/>
      <c r="UWH163" s="73"/>
      <c r="UWI163" s="73"/>
      <c r="UWJ163" s="73"/>
      <c r="UWK163" s="73"/>
      <c r="UWL163" s="73"/>
      <c r="UWM163" s="73"/>
      <c r="UWN163" s="73"/>
      <c r="UWO163" s="73"/>
      <c r="UWP163" s="73"/>
      <c r="UWQ163" s="73"/>
      <c r="UWR163" s="73"/>
      <c r="UWS163" s="73"/>
      <c r="UWT163" s="73"/>
      <c r="UWU163" s="73"/>
      <c r="UWV163" s="73"/>
      <c r="UWW163" s="73"/>
      <c r="UWX163" s="73"/>
      <c r="UWY163" s="73"/>
      <c r="UWZ163" s="73"/>
      <c r="UXA163" s="73"/>
      <c r="UXB163" s="73"/>
      <c r="UXC163" s="73"/>
      <c r="UXD163" s="73"/>
      <c r="UXE163" s="73"/>
      <c r="UXF163" s="73"/>
      <c r="UXG163" s="73"/>
      <c r="UXH163" s="73"/>
      <c r="UXI163" s="73"/>
      <c r="UXJ163" s="73"/>
      <c r="UXK163" s="73"/>
      <c r="UXL163" s="73"/>
      <c r="UXM163" s="73"/>
      <c r="UXN163" s="73"/>
      <c r="UXO163" s="73"/>
      <c r="UXP163" s="73"/>
      <c r="UXQ163" s="73"/>
      <c r="UXR163" s="73"/>
      <c r="UXS163" s="73"/>
      <c r="UXT163" s="73"/>
      <c r="UXU163" s="73"/>
      <c r="UXV163" s="73"/>
      <c r="UXW163" s="73"/>
      <c r="UXX163" s="73"/>
      <c r="UXY163" s="73"/>
      <c r="UXZ163" s="73"/>
      <c r="UYA163" s="73"/>
      <c r="UYB163" s="73"/>
      <c r="UYC163" s="73"/>
      <c r="UYD163" s="73"/>
      <c r="UYE163" s="73"/>
      <c r="UYF163" s="73"/>
      <c r="UYG163" s="73"/>
      <c r="UYH163" s="73"/>
      <c r="UYI163" s="73"/>
      <c r="UYJ163" s="73"/>
      <c r="UYK163" s="73"/>
      <c r="UYL163" s="73"/>
      <c r="UYM163" s="73"/>
      <c r="UYN163" s="73"/>
      <c r="UYO163" s="73"/>
      <c r="UYP163" s="73"/>
      <c r="UYQ163" s="73"/>
      <c r="UYR163" s="73"/>
      <c r="UYS163" s="73"/>
      <c r="UYT163" s="73"/>
      <c r="UYU163" s="73"/>
      <c r="UYV163" s="73"/>
      <c r="UYW163" s="73"/>
      <c r="UYX163" s="73"/>
      <c r="UYY163" s="73"/>
      <c r="UYZ163" s="73"/>
      <c r="UZA163" s="73"/>
      <c r="UZB163" s="73"/>
      <c r="UZC163" s="73"/>
      <c r="UZD163" s="73"/>
      <c r="UZE163" s="73"/>
      <c r="UZF163" s="73"/>
      <c r="UZG163" s="73"/>
      <c r="UZH163" s="73"/>
      <c r="UZI163" s="73"/>
      <c r="UZJ163" s="73"/>
      <c r="UZK163" s="73"/>
      <c r="UZL163" s="73"/>
      <c r="UZM163" s="73"/>
      <c r="UZN163" s="73"/>
      <c r="UZO163" s="73"/>
      <c r="UZP163" s="73"/>
      <c r="UZQ163" s="73"/>
      <c r="UZR163" s="73"/>
      <c r="UZS163" s="73"/>
      <c r="UZT163" s="73"/>
      <c r="UZU163" s="73"/>
      <c r="UZV163" s="73"/>
      <c r="UZW163" s="73"/>
      <c r="UZX163" s="73"/>
      <c r="UZY163" s="73"/>
      <c r="UZZ163" s="73"/>
      <c r="VAA163" s="73"/>
      <c r="VAB163" s="73"/>
      <c r="VAC163" s="73"/>
      <c r="VAD163" s="73"/>
      <c r="VAE163" s="73"/>
      <c r="VAF163" s="73"/>
      <c r="VAG163" s="73"/>
      <c r="VAH163" s="73"/>
      <c r="VAI163" s="73"/>
      <c r="VAJ163" s="73"/>
      <c r="VAK163" s="73"/>
      <c r="VAL163" s="73"/>
      <c r="VAM163" s="73"/>
      <c r="VAN163" s="73"/>
      <c r="VAO163" s="73"/>
      <c r="VAP163" s="73"/>
      <c r="VAQ163" s="73"/>
      <c r="VAR163" s="73"/>
      <c r="VAS163" s="73"/>
      <c r="VAT163" s="73"/>
      <c r="VAU163" s="73"/>
      <c r="VAV163" s="73"/>
      <c r="VAW163" s="73"/>
      <c r="VAX163" s="73"/>
      <c r="VAY163" s="73"/>
      <c r="VAZ163" s="73"/>
      <c r="VBA163" s="73"/>
      <c r="VBB163" s="73"/>
      <c r="VBC163" s="73"/>
      <c r="VBD163" s="73"/>
      <c r="VBE163" s="73"/>
      <c r="VBF163" s="73"/>
      <c r="VBG163" s="73"/>
      <c r="VBH163" s="73"/>
      <c r="VBI163" s="73"/>
      <c r="VBJ163" s="73"/>
      <c r="VBK163" s="73"/>
      <c r="VBL163" s="73"/>
      <c r="VBM163" s="73"/>
      <c r="VBN163" s="73"/>
      <c r="VBO163" s="73"/>
      <c r="VBP163" s="73"/>
      <c r="VBQ163" s="73"/>
      <c r="VBR163" s="73"/>
      <c r="VBS163" s="73"/>
      <c r="VBT163" s="73"/>
      <c r="VBU163" s="73"/>
      <c r="VBV163" s="73"/>
      <c r="VBW163" s="73"/>
      <c r="VBX163" s="73"/>
      <c r="VBY163" s="73"/>
      <c r="VBZ163" s="73"/>
      <c r="VCA163" s="73"/>
      <c r="VCB163" s="73"/>
      <c r="VCC163" s="73"/>
      <c r="VCD163" s="73"/>
      <c r="VCE163" s="73"/>
      <c r="VCF163" s="73"/>
      <c r="VCG163" s="73"/>
      <c r="VCH163" s="73"/>
      <c r="VCI163" s="73"/>
      <c r="VCJ163" s="73"/>
      <c r="VCK163" s="73"/>
      <c r="VCL163" s="73"/>
      <c r="VCM163" s="73"/>
      <c r="VCN163" s="73"/>
      <c r="VCO163" s="73"/>
      <c r="VCP163" s="73"/>
      <c r="VCQ163" s="73"/>
      <c r="VCR163" s="73"/>
      <c r="VCS163" s="73"/>
      <c r="VCT163" s="73"/>
      <c r="VCU163" s="73"/>
      <c r="VCV163" s="73"/>
      <c r="VCW163" s="73"/>
      <c r="VCX163" s="73"/>
      <c r="VCY163" s="73"/>
      <c r="VCZ163" s="73"/>
      <c r="VDA163" s="73"/>
      <c r="VDB163" s="73"/>
      <c r="VDC163" s="73"/>
      <c r="VDD163" s="73"/>
      <c r="VDE163" s="73"/>
      <c r="VDF163" s="73"/>
      <c r="VDG163" s="73"/>
      <c r="VDH163" s="73"/>
      <c r="VDI163" s="73"/>
      <c r="VDJ163" s="73"/>
      <c r="VDK163" s="73"/>
      <c r="VDL163" s="73"/>
      <c r="VDM163" s="73"/>
      <c r="VDN163" s="73"/>
      <c r="VDO163" s="73"/>
      <c r="VDP163" s="73"/>
      <c r="VDQ163" s="73"/>
      <c r="VDR163" s="73"/>
      <c r="VDS163" s="73"/>
      <c r="VDT163" s="73"/>
      <c r="VDU163" s="73"/>
      <c r="VDV163" s="73"/>
      <c r="VDW163" s="73"/>
      <c r="VDX163" s="73"/>
      <c r="VDY163" s="73"/>
      <c r="VDZ163" s="73"/>
      <c r="VEA163" s="73"/>
      <c r="VEB163" s="73"/>
      <c r="VEC163" s="73"/>
      <c r="VED163" s="73"/>
      <c r="VEE163" s="73"/>
      <c r="VEF163" s="73"/>
      <c r="VEG163" s="73"/>
      <c r="VEH163" s="73"/>
      <c r="VEI163" s="73"/>
      <c r="VEJ163" s="73"/>
      <c r="VEK163" s="73"/>
      <c r="VEL163" s="73"/>
      <c r="VEM163" s="73"/>
      <c r="VEN163" s="73"/>
      <c r="VEO163" s="73"/>
      <c r="VEP163" s="73"/>
      <c r="VEQ163" s="73"/>
      <c r="VER163" s="73"/>
      <c r="VES163" s="73"/>
      <c r="VET163" s="73"/>
      <c r="VEU163" s="73"/>
      <c r="VEV163" s="73"/>
      <c r="VEW163" s="73"/>
      <c r="VEX163" s="73"/>
      <c r="VEY163" s="73"/>
      <c r="VEZ163" s="73"/>
      <c r="VFA163" s="73"/>
      <c r="VFB163" s="73"/>
      <c r="VFC163" s="73"/>
      <c r="VFD163" s="73"/>
      <c r="VFE163" s="73"/>
      <c r="VFF163" s="73"/>
      <c r="VFG163" s="73"/>
      <c r="VFH163" s="73"/>
      <c r="VFI163" s="73"/>
      <c r="VFJ163" s="73"/>
      <c r="VFK163" s="73"/>
      <c r="VFL163" s="73"/>
      <c r="VFM163" s="73"/>
      <c r="VFN163" s="73"/>
      <c r="VFO163" s="73"/>
      <c r="VFP163" s="73"/>
      <c r="VFQ163" s="73"/>
      <c r="VFR163" s="73"/>
      <c r="VFS163" s="73"/>
      <c r="VFT163" s="73"/>
      <c r="VFU163" s="73"/>
      <c r="VFV163" s="73"/>
      <c r="VFW163" s="73"/>
      <c r="VFX163" s="73"/>
      <c r="VFY163" s="73"/>
      <c r="VFZ163" s="73"/>
      <c r="VGA163" s="73"/>
      <c r="VGB163" s="73"/>
      <c r="VGC163" s="73"/>
      <c r="VGD163" s="73"/>
      <c r="VGE163" s="73"/>
      <c r="VGF163" s="73"/>
      <c r="VGG163" s="73"/>
      <c r="VGH163" s="73"/>
      <c r="VGI163" s="73"/>
      <c r="VGJ163" s="73"/>
      <c r="VGK163" s="73"/>
      <c r="VGL163" s="73"/>
      <c r="VGM163" s="73"/>
      <c r="VGN163" s="73"/>
      <c r="VGO163" s="73"/>
      <c r="VGP163" s="73"/>
      <c r="VGQ163" s="73"/>
      <c r="VGR163" s="73"/>
      <c r="VGS163" s="73"/>
      <c r="VGT163" s="73"/>
      <c r="VGU163" s="73"/>
      <c r="VGV163" s="73"/>
      <c r="VGW163" s="73"/>
      <c r="VGX163" s="73"/>
      <c r="VGY163" s="73"/>
      <c r="VGZ163" s="73"/>
      <c r="VHA163" s="73"/>
      <c r="VHB163" s="73"/>
      <c r="VHC163" s="73"/>
      <c r="VHD163" s="73"/>
      <c r="VHE163" s="73"/>
      <c r="VHF163" s="73"/>
      <c r="VHG163" s="73"/>
      <c r="VHH163" s="73"/>
      <c r="VHI163" s="73"/>
      <c r="VHJ163" s="73"/>
      <c r="VHK163" s="73"/>
      <c r="VHL163" s="73"/>
      <c r="VHM163" s="73"/>
      <c r="VHN163" s="73"/>
      <c r="VHO163" s="73"/>
      <c r="VHP163" s="73"/>
      <c r="VHQ163" s="73"/>
      <c r="VHR163" s="73"/>
      <c r="VHS163" s="73"/>
      <c r="VHT163" s="73"/>
      <c r="VHU163" s="73"/>
      <c r="VHV163" s="73"/>
      <c r="VHW163" s="73"/>
      <c r="VHX163" s="73"/>
      <c r="VHY163" s="73"/>
      <c r="VHZ163" s="73"/>
      <c r="VIA163" s="73"/>
      <c r="VIB163" s="73"/>
      <c r="VIC163" s="73"/>
      <c r="VID163" s="73"/>
      <c r="VIE163" s="73"/>
      <c r="VIF163" s="73"/>
      <c r="VIG163" s="73"/>
      <c r="VIH163" s="73"/>
      <c r="VII163" s="73"/>
      <c r="VIJ163" s="73"/>
      <c r="VIK163" s="73"/>
      <c r="VIL163" s="73"/>
      <c r="VIM163" s="73"/>
      <c r="VIN163" s="73"/>
      <c r="VIO163" s="73"/>
      <c r="VIP163" s="73"/>
      <c r="VIQ163" s="73"/>
      <c r="VIR163" s="73"/>
      <c r="VIS163" s="73"/>
      <c r="VIT163" s="73"/>
      <c r="VIU163" s="73"/>
      <c r="VIV163" s="73"/>
      <c r="VIW163" s="73"/>
      <c r="VIX163" s="73"/>
      <c r="VIY163" s="73"/>
      <c r="VIZ163" s="73"/>
      <c r="VJA163" s="73"/>
      <c r="VJB163" s="73"/>
      <c r="VJC163" s="73"/>
      <c r="VJD163" s="73"/>
      <c r="VJE163" s="73"/>
      <c r="VJF163" s="73"/>
      <c r="VJG163" s="73"/>
      <c r="VJH163" s="73"/>
      <c r="VJI163" s="73"/>
      <c r="VJJ163" s="73"/>
      <c r="VJK163" s="73"/>
      <c r="VJL163" s="73"/>
      <c r="VJM163" s="73"/>
      <c r="VJN163" s="73"/>
      <c r="VJO163" s="73"/>
      <c r="VJP163" s="73"/>
      <c r="VJQ163" s="73"/>
      <c r="VJR163" s="73"/>
      <c r="VJS163" s="73"/>
      <c r="VJT163" s="73"/>
      <c r="VJU163" s="73"/>
      <c r="VJV163" s="73"/>
      <c r="VJW163" s="73"/>
      <c r="VJX163" s="73"/>
      <c r="VJY163" s="73"/>
      <c r="VJZ163" s="73"/>
      <c r="VKA163" s="73"/>
      <c r="VKB163" s="73"/>
      <c r="VKC163" s="73"/>
      <c r="VKD163" s="73"/>
      <c r="VKE163" s="73"/>
      <c r="VKF163" s="73"/>
      <c r="VKG163" s="73"/>
      <c r="VKH163" s="73"/>
      <c r="VKI163" s="73"/>
      <c r="VKJ163" s="73"/>
      <c r="VKK163" s="73"/>
      <c r="VKL163" s="73"/>
      <c r="VKM163" s="73"/>
      <c r="VKN163" s="73"/>
      <c r="VKO163" s="73"/>
      <c r="VKP163" s="73"/>
      <c r="VKQ163" s="73"/>
      <c r="VKR163" s="73"/>
      <c r="VKS163" s="73"/>
      <c r="VKT163" s="73"/>
      <c r="VKU163" s="73"/>
      <c r="VKV163" s="73"/>
      <c r="VKW163" s="73"/>
      <c r="VKX163" s="73"/>
      <c r="VKY163" s="73"/>
      <c r="VKZ163" s="73"/>
      <c r="VLA163" s="73"/>
      <c r="VLB163" s="73"/>
      <c r="VLC163" s="73"/>
      <c r="VLD163" s="73"/>
      <c r="VLE163" s="73"/>
      <c r="VLF163" s="73"/>
      <c r="VLG163" s="73"/>
      <c r="VLH163" s="73"/>
      <c r="VLI163" s="73"/>
      <c r="VLJ163" s="73"/>
      <c r="VLK163" s="73"/>
      <c r="VLL163" s="73"/>
      <c r="VLM163" s="73"/>
      <c r="VLN163" s="73"/>
      <c r="VLO163" s="73"/>
      <c r="VLP163" s="73"/>
      <c r="VLQ163" s="73"/>
      <c r="VLR163" s="73"/>
      <c r="VLS163" s="73"/>
      <c r="VLT163" s="73"/>
      <c r="VLU163" s="73"/>
      <c r="VLV163" s="73"/>
      <c r="VLW163" s="73"/>
      <c r="VLX163" s="73"/>
      <c r="VLY163" s="73"/>
      <c r="VLZ163" s="73"/>
      <c r="VMA163" s="73"/>
      <c r="VMB163" s="73"/>
      <c r="VMC163" s="73"/>
      <c r="VMD163" s="73"/>
      <c r="VME163" s="73"/>
      <c r="VMF163" s="73"/>
      <c r="VMG163" s="73"/>
      <c r="VMH163" s="73"/>
      <c r="VMI163" s="73"/>
      <c r="VMJ163" s="73"/>
      <c r="VMK163" s="73"/>
      <c r="VML163" s="73"/>
      <c r="VMM163" s="73"/>
      <c r="VMN163" s="73"/>
      <c r="VMO163" s="73"/>
      <c r="VMP163" s="73"/>
      <c r="VMQ163" s="73"/>
      <c r="VMR163" s="73"/>
      <c r="VMS163" s="73"/>
      <c r="VMT163" s="73"/>
      <c r="VMU163" s="73"/>
      <c r="VMV163" s="73"/>
      <c r="VMW163" s="73"/>
      <c r="VMX163" s="73"/>
      <c r="VMY163" s="73"/>
      <c r="VMZ163" s="73"/>
      <c r="VNA163" s="73"/>
      <c r="VNB163" s="73"/>
      <c r="VNC163" s="73"/>
      <c r="VND163" s="73"/>
      <c r="VNE163" s="73"/>
      <c r="VNF163" s="73"/>
      <c r="VNG163" s="73"/>
      <c r="VNH163" s="73"/>
      <c r="VNI163" s="73"/>
      <c r="VNJ163" s="73"/>
      <c r="VNK163" s="73"/>
      <c r="VNL163" s="73"/>
      <c r="VNM163" s="73"/>
      <c r="VNN163" s="73"/>
      <c r="VNO163" s="73"/>
      <c r="VNP163" s="73"/>
      <c r="VNQ163" s="73"/>
      <c r="VNR163" s="73"/>
      <c r="VNS163" s="73"/>
      <c r="VNT163" s="73"/>
      <c r="VNU163" s="73"/>
      <c r="VNV163" s="73"/>
      <c r="VNW163" s="73"/>
      <c r="VNX163" s="73"/>
      <c r="VNY163" s="73"/>
      <c r="VNZ163" s="73"/>
      <c r="VOA163" s="73"/>
      <c r="VOB163" s="73"/>
      <c r="VOC163" s="73"/>
      <c r="VOD163" s="73"/>
      <c r="VOE163" s="73"/>
      <c r="VOF163" s="73"/>
      <c r="VOG163" s="73"/>
      <c r="VOH163" s="73"/>
      <c r="VOI163" s="73"/>
      <c r="VOJ163" s="73"/>
      <c r="VOK163" s="73"/>
      <c r="VOL163" s="73"/>
      <c r="VOM163" s="73"/>
      <c r="VON163" s="73"/>
      <c r="VOO163" s="73"/>
      <c r="VOP163" s="73"/>
      <c r="VOQ163" s="73"/>
      <c r="VOR163" s="73"/>
      <c r="VOS163" s="73"/>
      <c r="VOT163" s="73"/>
      <c r="VOU163" s="73"/>
      <c r="VOV163" s="73"/>
      <c r="VOW163" s="73"/>
      <c r="VOX163" s="73"/>
      <c r="VOY163" s="73"/>
      <c r="VOZ163" s="73"/>
      <c r="VPA163" s="73"/>
      <c r="VPB163" s="73"/>
      <c r="VPC163" s="73"/>
      <c r="VPD163" s="73"/>
      <c r="VPE163" s="73"/>
      <c r="VPF163" s="73"/>
      <c r="VPG163" s="73"/>
      <c r="VPH163" s="73"/>
      <c r="VPI163" s="73"/>
      <c r="VPJ163" s="73"/>
      <c r="VPK163" s="73"/>
      <c r="VPL163" s="73"/>
      <c r="VPM163" s="73"/>
      <c r="VPN163" s="73"/>
      <c r="VPO163" s="73"/>
      <c r="VPP163" s="73"/>
      <c r="VPQ163" s="73"/>
      <c r="VPR163" s="73"/>
      <c r="VPS163" s="73"/>
      <c r="VPT163" s="73"/>
      <c r="VPU163" s="73"/>
      <c r="VPV163" s="73"/>
      <c r="VPW163" s="73"/>
      <c r="VPX163" s="73"/>
      <c r="VPY163" s="73"/>
      <c r="VPZ163" s="73"/>
      <c r="VQA163" s="73"/>
      <c r="VQB163" s="73"/>
      <c r="VQC163" s="73"/>
      <c r="VQD163" s="73"/>
      <c r="VQE163" s="73"/>
      <c r="VQF163" s="73"/>
      <c r="VQG163" s="73"/>
      <c r="VQH163" s="73"/>
      <c r="VQI163" s="73"/>
      <c r="VQJ163" s="73"/>
      <c r="VQK163" s="73"/>
      <c r="VQL163" s="73"/>
      <c r="VQM163" s="73"/>
      <c r="VQN163" s="73"/>
      <c r="VQO163" s="73"/>
      <c r="VQP163" s="73"/>
      <c r="VQQ163" s="73"/>
      <c r="VQR163" s="73"/>
      <c r="VQS163" s="73"/>
      <c r="VQT163" s="73"/>
      <c r="VQU163" s="73"/>
      <c r="VQV163" s="73"/>
      <c r="VQW163" s="73"/>
      <c r="VQX163" s="73"/>
      <c r="VQY163" s="73"/>
      <c r="VQZ163" s="73"/>
      <c r="VRA163" s="73"/>
      <c r="VRB163" s="73"/>
      <c r="VRC163" s="73"/>
      <c r="VRD163" s="73"/>
      <c r="VRE163" s="73"/>
      <c r="VRF163" s="73"/>
      <c r="VRG163" s="73"/>
      <c r="VRH163" s="73"/>
      <c r="VRI163" s="73"/>
      <c r="VRJ163" s="73"/>
      <c r="VRK163" s="73"/>
      <c r="VRL163" s="73"/>
      <c r="VRM163" s="73"/>
      <c r="VRN163" s="73"/>
      <c r="VRO163" s="73"/>
      <c r="VRP163" s="73"/>
      <c r="VRQ163" s="73"/>
      <c r="VRR163" s="73"/>
      <c r="VRS163" s="73"/>
      <c r="VRT163" s="73"/>
      <c r="VRU163" s="73"/>
      <c r="VRV163" s="73"/>
      <c r="VRW163" s="73"/>
      <c r="VRX163" s="73"/>
      <c r="VRY163" s="73"/>
      <c r="VRZ163" s="73"/>
      <c r="VSA163" s="73"/>
      <c r="VSB163" s="73"/>
      <c r="VSC163" s="73"/>
      <c r="VSD163" s="73"/>
      <c r="VSE163" s="73"/>
      <c r="VSF163" s="73"/>
      <c r="VSG163" s="73"/>
      <c r="VSH163" s="73"/>
      <c r="VSI163" s="73"/>
      <c r="VSJ163" s="73"/>
      <c r="VSK163" s="73"/>
      <c r="VSL163" s="73"/>
      <c r="VSM163" s="73"/>
      <c r="VSN163" s="73"/>
      <c r="VSO163" s="73"/>
      <c r="VSP163" s="73"/>
      <c r="VSQ163" s="73"/>
      <c r="VSR163" s="73"/>
      <c r="VSS163" s="73"/>
      <c r="VST163" s="73"/>
      <c r="VSU163" s="73"/>
      <c r="VSV163" s="73"/>
      <c r="VSW163" s="73"/>
      <c r="VSX163" s="73"/>
      <c r="VSY163" s="73"/>
      <c r="VSZ163" s="73"/>
      <c r="VTA163" s="73"/>
      <c r="VTB163" s="73"/>
      <c r="VTC163" s="73"/>
      <c r="VTD163" s="73"/>
      <c r="VTE163" s="73"/>
      <c r="VTF163" s="73"/>
      <c r="VTG163" s="73"/>
      <c r="VTH163" s="73"/>
      <c r="VTI163" s="73"/>
      <c r="VTJ163" s="73"/>
      <c r="VTK163" s="73"/>
      <c r="VTL163" s="73"/>
      <c r="VTM163" s="73"/>
      <c r="VTN163" s="73"/>
      <c r="VTO163" s="73"/>
      <c r="VTP163" s="73"/>
      <c r="VTQ163" s="73"/>
      <c r="VTR163" s="73"/>
      <c r="VTS163" s="73"/>
      <c r="VTT163" s="73"/>
      <c r="VTU163" s="73"/>
      <c r="VTV163" s="73"/>
      <c r="VTW163" s="73"/>
      <c r="VTX163" s="73"/>
      <c r="VTY163" s="73"/>
      <c r="VTZ163" s="73"/>
      <c r="VUA163" s="73"/>
      <c r="VUB163" s="73"/>
      <c r="VUC163" s="73"/>
      <c r="VUD163" s="73"/>
      <c r="VUE163" s="73"/>
      <c r="VUF163" s="73"/>
      <c r="VUG163" s="73"/>
      <c r="VUH163" s="73"/>
      <c r="VUI163" s="73"/>
      <c r="VUJ163" s="73"/>
      <c r="VUK163" s="73"/>
      <c r="VUL163" s="73"/>
      <c r="VUM163" s="73"/>
      <c r="VUN163" s="73"/>
      <c r="VUO163" s="73"/>
      <c r="VUP163" s="73"/>
      <c r="VUQ163" s="73"/>
      <c r="VUR163" s="73"/>
      <c r="VUS163" s="73"/>
      <c r="VUT163" s="73"/>
      <c r="VUU163" s="73"/>
      <c r="VUV163" s="73"/>
      <c r="VUW163" s="73"/>
      <c r="VUX163" s="73"/>
      <c r="VUY163" s="73"/>
      <c r="VUZ163" s="73"/>
      <c r="VVA163" s="73"/>
      <c r="VVB163" s="73"/>
      <c r="VVC163" s="73"/>
      <c r="VVD163" s="73"/>
      <c r="VVE163" s="73"/>
      <c r="VVF163" s="73"/>
      <c r="VVG163" s="73"/>
      <c r="VVH163" s="73"/>
      <c r="VVI163" s="73"/>
      <c r="VVJ163" s="73"/>
      <c r="VVK163" s="73"/>
      <c r="VVL163" s="73"/>
      <c r="VVM163" s="73"/>
      <c r="VVN163" s="73"/>
      <c r="VVO163" s="73"/>
      <c r="VVP163" s="73"/>
      <c r="VVQ163" s="73"/>
      <c r="VVR163" s="73"/>
      <c r="VVS163" s="73"/>
      <c r="VVT163" s="73"/>
      <c r="VVU163" s="73"/>
      <c r="VVV163" s="73"/>
      <c r="VVW163" s="73"/>
      <c r="VVX163" s="73"/>
      <c r="VVY163" s="73"/>
      <c r="VVZ163" s="73"/>
      <c r="VWA163" s="73"/>
      <c r="VWB163" s="73"/>
      <c r="VWC163" s="73"/>
      <c r="VWD163" s="73"/>
      <c r="VWE163" s="73"/>
      <c r="VWF163" s="73"/>
      <c r="VWG163" s="73"/>
      <c r="VWH163" s="73"/>
      <c r="VWI163" s="73"/>
      <c r="VWJ163" s="73"/>
      <c r="VWK163" s="73"/>
      <c r="VWL163" s="73"/>
      <c r="VWM163" s="73"/>
      <c r="VWN163" s="73"/>
      <c r="VWO163" s="73"/>
      <c r="VWP163" s="73"/>
      <c r="VWQ163" s="73"/>
      <c r="VWR163" s="73"/>
      <c r="VWS163" s="73"/>
      <c r="VWT163" s="73"/>
      <c r="VWU163" s="73"/>
      <c r="VWV163" s="73"/>
      <c r="VWW163" s="73"/>
      <c r="VWX163" s="73"/>
      <c r="VWY163" s="73"/>
      <c r="VWZ163" s="73"/>
      <c r="VXA163" s="73"/>
      <c r="VXB163" s="73"/>
      <c r="VXC163" s="73"/>
      <c r="VXD163" s="73"/>
      <c r="VXE163" s="73"/>
      <c r="VXF163" s="73"/>
      <c r="VXG163" s="73"/>
      <c r="VXH163" s="73"/>
      <c r="VXI163" s="73"/>
      <c r="VXJ163" s="73"/>
      <c r="VXK163" s="73"/>
      <c r="VXL163" s="73"/>
      <c r="VXM163" s="73"/>
      <c r="VXN163" s="73"/>
      <c r="VXO163" s="73"/>
      <c r="VXP163" s="73"/>
      <c r="VXQ163" s="73"/>
      <c r="VXR163" s="73"/>
      <c r="VXS163" s="73"/>
      <c r="VXT163" s="73"/>
      <c r="VXU163" s="73"/>
      <c r="VXV163" s="73"/>
      <c r="VXW163" s="73"/>
      <c r="VXX163" s="73"/>
      <c r="VXY163" s="73"/>
      <c r="VXZ163" s="73"/>
      <c r="VYA163" s="73"/>
      <c r="VYB163" s="73"/>
      <c r="VYC163" s="73"/>
      <c r="VYD163" s="73"/>
      <c r="VYE163" s="73"/>
      <c r="VYF163" s="73"/>
      <c r="VYG163" s="73"/>
      <c r="VYH163" s="73"/>
      <c r="VYI163" s="73"/>
      <c r="VYJ163" s="73"/>
      <c r="VYK163" s="73"/>
      <c r="VYL163" s="73"/>
      <c r="VYM163" s="73"/>
      <c r="VYN163" s="73"/>
      <c r="VYO163" s="73"/>
      <c r="VYP163" s="73"/>
      <c r="VYQ163" s="73"/>
      <c r="VYR163" s="73"/>
      <c r="VYS163" s="73"/>
      <c r="VYT163" s="73"/>
      <c r="VYU163" s="73"/>
      <c r="VYV163" s="73"/>
      <c r="VYW163" s="73"/>
      <c r="VYX163" s="73"/>
      <c r="VYY163" s="73"/>
      <c r="VYZ163" s="73"/>
      <c r="VZA163" s="73"/>
      <c r="VZB163" s="73"/>
      <c r="VZC163" s="73"/>
      <c r="VZD163" s="73"/>
      <c r="VZE163" s="73"/>
      <c r="VZF163" s="73"/>
      <c r="VZG163" s="73"/>
      <c r="VZH163" s="73"/>
      <c r="VZI163" s="73"/>
      <c r="VZJ163" s="73"/>
      <c r="VZK163" s="73"/>
      <c r="VZL163" s="73"/>
      <c r="VZM163" s="73"/>
      <c r="VZN163" s="73"/>
      <c r="VZO163" s="73"/>
      <c r="VZP163" s="73"/>
      <c r="VZQ163" s="73"/>
      <c r="VZR163" s="73"/>
      <c r="VZS163" s="73"/>
      <c r="VZT163" s="73"/>
      <c r="VZU163" s="73"/>
      <c r="VZV163" s="73"/>
      <c r="VZW163" s="73"/>
      <c r="VZX163" s="73"/>
      <c r="VZY163" s="73"/>
      <c r="VZZ163" s="73"/>
      <c r="WAA163" s="73"/>
      <c r="WAB163" s="73"/>
      <c r="WAC163" s="73"/>
      <c r="WAD163" s="73"/>
      <c r="WAE163" s="73"/>
      <c r="WAF163" s="73"/>
      <c r="WAG163" s="73"/>
      <c r="WAH163" s="73"/>
      <c r="WAI163" s="73"/>
      <c r="WAJ163" s="73"/>
      <c r="WAK163" s="73"/>
      <c r="WAL163" s="73"/>
      <c r="WAM163" s="73"/>
      <c r="WAN163" s="73"/>
      <c r="WAO163" s="73"/>
      <c r="WAP163" s="73"/>
      <c r="WAQ163" s="73"/>
      <c r="WAR163" s="73"/>
      <c r="WAS163" s="73"/>
      <c r="WAT163" s="73"/>
      <c r="WAU163" s="73"/>
      <c r="WAV163" s="73"/>
      <c r="WAW163" s="73"/>
      <c r="WAX163" s="73"/>
      <c r="WAY163" s="73"/>
      <c r="WAZ163" s="73"/>
      <c r="WBA163" s="73"/>
      <c r="WBB163" s="73"/>
      <c r="WBC163" s="73"/>
      <c r="WBD163" s="73"/>
      <c r="WBE163" s="73"/>
      <c r="WBF163" s="73"/>
      <c r="WBG163" s="73"/>
      <c r="WBH163" s="73"/>
      <c r="WBI163" s="73"/>
      <c r="WBJ163" s="73"/>
      <c r="WBK163" s="73"/>
      <c r="WBL163" s="73"/>
      <c r="WBM163" s="73"/>
      <c r="WBN163" s="73"/>
      <c r="WBO163" s="73"/>
      <c r="WBP163" s="73"/>
      <c r="WBQ163" s="73"/>
      <c r="WBR163" s="73"/>
      <c r="WBS163" s="73"/>
      <c r="WBT163" s="73"/>
      <c r="WBU163" s="73"/>
      <c r="WBV163" s="73"/>
      <c r="WBW163" s="73"/>
      <c r="WBX163" s="73"/>
      <c r="WBY163" s="73"/>
      <c r="WBZ163" s="73"/>
      <c r="WCA163" s="73"/>
      <c r="WCB163" s="73"/>
      <c r="WCC163" s="73"/>
      <c r="WCD163" s="73"/>
      <c r="WCE163" s="73"/>
      <c r="WCF163" s="73"/>
      <c r="WCG163" s="73"/>
      <c r="WCH163" s="73"/>
      <c r="WCI163" s="73"/>
      <c r="WCJ163" s="73"/>
      <c r="WCK163" s="73"/>
      <c r="WCL163" s="73"/>
      <c r="WCM163" s="73"/>
      <c r="WCN163" s="73"/>
      <c r="WCO163" s="73"/>
      <c r="WCP163" s="73"/>
      <c r="WCQ163" s="73"/>
      <c r="WCR163" s="73"/>
      <c r="WCS163" s="73"/>
      <c r="WCT163" s="73"/>
      <c r="WCU163" s="73"/>
      <c r="WCV163" s="73"/>
      <c r="WCW163" s="73"/>
      <c r="WCX163" s="73"/>
      <c r="WCY163" s="73"/>
      <c r="WCZ163" s="73"/>
      <c r="WDA163" s="73"/>
      <c r="WDB163" s="73"/>
      <c r="WDC163" s="73"/>
      <c r="WDD163" s="73"/>
      <c r="WDE163" s="73"/>
      <c r="WDF163" s="73"/>
      <c r="WDG163" s="73"/>
      <c r="WDH163" s="73"/>
      <c r="WDI163" s="73"/>
      <c r="WDJ163" s="73"/>
      <c r="WDK163" s="73"/>
      <c r="WDL163" s="73"/>
      <c r="WDM163" s="73"/>
      <c r="WDN163" s="73"/>
      <c r="WDO163" s="73"/>
      <c r="WDP163" s="73"/>
      <c r="WDQ163" s="73"/>
      <c r="WDR163" s="73"/>
      <c r="WDS163" s="73"/>
      <c r="WDT163" s="73"/>
      <c r="WDU163" s="73"/>
      <c r="WDV163" s="73"/>
      <c r="WDW163" s="73"/>
      <c r="WDX163" s="73"/>
      <c r="WDY163" s="73"/>
      <c r="WDZ163" s="73"/>
      <c r="WEA163" s="73"/>
      <c r="WEB163" s="73"/>
      <c r="WEC163" s="73"/>
      <c r="WED163" s="73"/>
      <c r="WEE163" s="73"/>
      <c r="WEF163" s="73"/>
      <c r="WEG163" s="73"/>
      <c r="WEH163" s="73"/>
      <c r="WEI163" s="73"/>
      <c r="WEJ163" s="73"/>
      <c r="WEK163" s="73"/>
      <c r="WEL163" s="73"/>
      <c r="WEM163" s="73"/>
      <c r="WEN163" s="73"/>
      <c r="WEO163" s="73"/>
      <c r="WEP163" s="73"/>
      <c r="WEQ163" s="73"/>
      <c r="WER163" s="73"/>
      <c r="WES163" s="73"/>
      <c r="WET163" s="73"/>
      <c r="WEU163" s="73"/>
      <c r="WEV163" s="73"/>
      <c r="WEW163" s="73"/>
      <c r="WEX163" s="73"/>
      <c r="WEY163" s="73"/>
      <c r="WEZ163" s="73"/>
      <c r="WFA163" s="73"/>
      <c r="WFB163" s="73"/>
      <c r="WFC163" s="73"/>
      <c r="WFD163" s="73"/>
      <c r="WFE163" s="73"/>
      <c r="WFF163" s="73"/>
      <c r="WFG163" s="73"/>
      <c r="WFH163" s="73"/>
      <c r="WFI163" s="73"/>
      <c r="WFJ163" s="73"/>
      <c r="WFK163" s="73"/>
      <c r="WFL163" s="73"/>
      <c r="WFM163" s="73"/>
      <c r="WFN163" s="73"/>
      <c r="WFO163" s="73"/>
      <c r="WFP163" s="73"/>
      <c r="WFQ163" s="73"/>
      <c r="WFR163" s="73"/>
      <c r="WFS163" s="73"/>
      <c r="WFT163" s="73"/>
      <c r="WFU163" s="73"/>
      <c r="WFV163" s="73"/>
      <c r="WFW163" s="73"/>
      <c r="WFX163" s="73"/>
      <c r="WFY163" s="73"/>
      <c r="WFZ163" s="73"/>
      <c r="WGA163" s="73"/>
      <c r="WGB163" s="73"/>
      <c r="WGC163" s="73"/>
      <c r="WGD163" s="73"/>
      <c r="WGE163" s="73"/>
      <c r="WGF163" s="73"/>
      <c r="WGG163" s="73"/>
      <c r="WGH163" s="73"/>
      <c r="WGI163" s="73"/>
      <c r="WGJ163" s="73"/>
      <c r="WGK163" s="73"/>
      <c r="WGL163" s="73"/>
      <c r="WGM163" s="73"/>
      <c r="WGN163" s="73"/>
      <c r="WGO163" s="73"/>
      <c r="WGP163" s="73"/>
      <c r="WGQ163" s="73"/>
      <c r="WGR163" s="73"/>
      <c r="WGS163" s="73"/>
      <c r="WGT163" s="73"/>
      <c r="WGU163" s="73"/>
      <c r="WGV163" s="73"/>
      <c r="WGW163" s="73"/>
      <c r="WGX163" s="73"/>
      <c r="WGY163" s="73"/>
      <c r="WGZ163" s="73"/>
      <c r="WHA163" s="73"/>
      <c r="WHB163" s="73"/>
      <c r="WHC163" s="73"/>
      <c r="WHD163" s="73"/>
      <c r="WHE163" s="73"/>
      <c r="WHF163" s="73"/>
      <c r="WHG163" s="73"/>
      <c r="WHH163" s="73"/>
      <c r="WHI163" s="73"/>
      <c r="WHJ163" s="73"/>
      <c r="WHK163" s="73"/>
      <c r="WHL163" s="73"/>
      <c r="WHM163" s="73"/>
      <c r="WHN163" s="73"/>
      <c r="WHO163" s="73"/>
      <c r="WHP163" s="73"/>
      <c r="WHQ163" s="73"/>
      <c r="WHR163" s="73"/>
      <c r="WHS163" s="73"/>
      <c r="WHT163" s="73"/>
      <c r="WHU163" s="73"/>
      <c r="WHV163" s="73"/>
      <c r="WHW163" s="73"/>
      <c r="WHX163" s="73"/>
      <c r="WHY163" s="73"/>
      <c r="WHZ163" s="73"/>
      <c r="WIA163" s="73"/>
      <c r="WIB163" s="73"/>
      <c r="WIC163" s="73"/>
      <c r="WID163" s="73"/>
      <c r="WIE163" s="73"/>
      <c r="WIF163" s="73"/>
      <c r="WIG163" s="73"/>
      <c r="WIH163" s="73"/>
      <c r="WII163" s="73"/>
      <c r="WIJ163" s="73"/>
      <c r="WIK163" s="73"/>
      <c r="WIL163" s="73"/>
      <c r="WIM163" s="73"/>
      <c r="WIN163" s="73"/>
      <c r="WIO163" s="73"/>
      <c r="WIP163" s="73"/>
      <c r="WIQ163" s="73"/>
      <c r="WIR163" s="73"/>
      <c r="WIS163" s="73"/>
      <c r="WIT163" s="73"/>
      <c r="WIU163" s="73"/>
      <c r="WIV163" s="73"/>
      <c r="WIW163" s="73"/>
      <c r="WIX163" s="73"/>
      <c r="WIY163" s="73"/>
      <c r="WIZ163" s="73"/>
      <c r="WJA163" s="73"/>
      <c r="WJB163" s="73"/>
      <c r="WJC163" s="73"/>
      <c r="WJD163" s="73"/>
      <c r="WJE163" s="73"/>
      <c r="WJF163" s="73"/>
      <c r="WJG163" s="73"/>
      <c r="WJH163" s="73"/>
      <c r="WJI163" s="73"/>
      <c r="WJJ163" s="73"/>
      <c r="WJK163" s="73"/>
      <c r="WJL163" s="73"/>
      <c r="WJM163" s="73"/>
      <c r="WJN163" s="73"/>
      <c r="WJO163" s="73"/>
      <c r="WJP163" s="73"/>
      <c r="WJQ163" s="73"/>
      <c r="WJR163" s="73"/>
      <c r="WJS163" s="73"/>
      <c r="WJT163" s="73"/>
      <c r="WJU163" s="73"/>
      <c r="WJV163" s="73"/>
      <c r="WJW163" s="73"/>
      <c r="WJX163" s="73"/>
      <c r="WJY163" s="73"/>
      <c r="WJZ163" s="73"/>
      <c r="WKA163" s="73"/>
      <c r="WKB163" s="73"/>
      <c r="WKC163" s="73"/>
      <c r="WKD163" s="73"/>
      <c r="WKE163" s="73"/>
      <c r="WKF163" s="73"/>
      <c r="WKG163" s="73"/>
      <c r="WKH163" s="73"/>
      <c r="WKI163" s="73"/>
      <c r="WKJ163" s="73"/>
      <c r="WKK163" s="73"/>
      <c r="WKL163" s="73"/>
      <c r="WKM163" s="73"/>
      <c r="WKN163" s="73"/>
      <c r="WKO163" s="73"/>
      <c r="WKP163" s="73"/>
      <c r="WKQ163" s="73"/>
      <c r="WKR163" s="73"/>
      <c r="WKS163" s="73"/>
      <c r="WKT163" s="73"/>
      <c r="WKU163" s="73"/>
      <c r="WKV163" s="73"/>
      <c r="WKW163" s="73"/>
      <c r="WKX163" s="73"/>
      <c r="WKY163" s="73"/>
      <c r="WKZ163" s="73"/>
      <c r="WLA163" s="73"/>
      <c r="WLB163" s="73"/>
      <c r="WLC163" s="73"/>
      <c r="WLD163" s="73"/>
      <c r="WLE163" s="73"/>
      <c r="WLF163" s="73"/>
      <c r="WLG163" s="73"/>
      <c r="WLH163" s="73"/>
      <c r="WLI163" s="73"/>
      <c r="WLJ163" s="73"/>
      <c r="WLK163" s="73"/>
      <c r="WLL163" s="73"/>
      <c r="WLM163" s="73"/>
      <c r="WLN163" s="73"/>
      <c r="WLO163" s="73"/>
      <c r="WLP163" s="73"/>
      <c r="WLQ163" s="73"/>
      <c r="WLR163" s="73"/>
      <c r="WLS163" s="73"/>
      <c r="WLT163" s="73"/>
      <c r="WLU163" s="73"/>
      <c r="WLV163" s="73"/>
      <c r="WLW163" s="73"/>
      <c r="WLX163" s="73"/>
      <c r="WLY163" s="73"/>
      <c r="WLZ163" s="73"/>
      <c r="WMA163" s="73"/>
      <c r="WMB163" s="73"/>
      <c r="WMC163" s="73"/>
      <c r="WMD163" s="73"/>
      <c r="WME163" s="73"/>
      <c r="WMF163" s="73"/>
      <c r="WMG163" s="73"/>
      <c r="WMH163" s="73"/>
      <c r="WMI163" s="73"/>
      <c r="WMJ163" s="73"/>
      <c r="WMK163" s="73"/>
      <c r="WML163" s="73"/>
      <c r="WMM163" s="73"/>
      <c r="WMN163" s="73"/>
      <c r="WMO163" s="73"/>
      <c r="WMP163" s="73"/>
      <c r="WMQ163" s="73"/>
      <c r="WMR163" s="73"/>
      <c r="WMS163" s="73"/>
      <c r="WMT163" s="73"/>
      <c r="WMU163" s="73"/>
      <c r="WMV163" s="73"/>
      <c r="WMW163" s="73"/>
      <c r="WMX163" s="73"/>
      <c r="WMY163" s="73"/>
      <c r="WMZ163" s="73"/>
      <c r="WNA163" s="73"/>
      <c r="WNB163" s="73"/>
      <c r="WNC163" s="73"/>
      <c r="WND163" s="73"/>
      <c r="WNE163" s="73"/>
      <c r="WNF163" s="73"/>
      <c r="WNG163" s="73"/>
      <c r="WNH163" s="73"/>
      <c r="WNI163" s="73"/>
      <c r="WNJ163" s="73"/>
      <c r="WNK163" s="73"/>
      <c r="WNL163" s="73"/>
      <c r="WNM163" s="73"/>
      <c r="WNN163" s="73"/>
      <c r="WNO163" s="73"/>
      <c r="WNP163" s="73"/>
      <c r="WNQ163" s="73"/>
      <c r="WNR163" s="73"/>
      <c r="WNS163" s="73"/>
      <c r="WNT163" s="73"/>
      <c r="WNU163" s="73"/>
      <c r="WNV163" s="73"/>
      <c r="WNW163" s="73"/>
      <c r="WNX163" s="73"/>
      <c r="WNY163" s="73"/>
      <c r="WNZ163" s="73"/>
      <c r="WOA163" s="73"/>
      <c r="WOB163" s="73"/>
      <c r="WOC163" s="73"/>
      <c r="WOD163" s="73"/>
      <c r="WOE163" s="73"/>
      <c r="WOF163" s="73"/>
      <c r="WOG163" s="73"/>
      <c r="WOH163" s="73"/>
      <c r="WOI163" s="73"/>
      <c r="WOJ163" s="73"/>
      <c r="WOK163" s="73"/>
      <c r="WOL163" s="73"/>
      <c r="WOM163" s="73"/>
      <c r="WON163" s="73"/>
      <c r="WOO163" s="73"/>
      <c r="WOP163" s="73"/>
      <c r="WOQ163" s="73"/>
      <c r="WOR163" s="73"/>
      <c r="WOS163" s="73"/>
      <c r="WOT163" s="73"/>
      <c r="WOU163" s="73"/>
      <c r="WOV163" s="73"/>
      <c r="WOW163" s="73"/>
      <c r="WOX163" s="73"/>
      <c r="WOY163" s="73"/>
      <c r="WOZ163" s="73"/>
      <c r="WPA163" s="73"/>
      <c r="WPB163" s="73"/>
      <c r="WPC163" s="73"/>
      <c r="WPD163" s="73"/>
      <c r="WPE163" s="73"/>
      <c r="WPF163" s="73"/>
      <c r="WPG163" s="73"/>
      <c r="WPH163" s="73"/>
      <c r="WPI163" s="73"/>
      <c r="WPJ163" s="73"/>
      <c r="WPK163" s="73"/>
      <c r="WPL163" s="73"/>
      <c r="WPM163" s="73"/>
      <c r="WPN163" s="73"/>
      <c r="WPO163" s="73"/>
      <c r="WPP163" s="73"/>
      <c r="WPQ163" s="73"/>
      <c r="WPR163" s="73"/>
      <c r="WPS163" s="73"/>
      <c r="WPT163" s="73"/>
      <c r="WPU163" s="73"/>
      <c r="WPV163" s="73"/>
      <c r="WPW163" s="73"/>
      <c r="WPX163" s="73"/>
      <c r="WPY163" s="73"/>
      <c r="WPZ163" s="73"/>
      <c r="WQA163" s="73"/>
      <c r="WQB163" s="73"/>
      <c r="WQC163" s="73"/>
      <c r="WQD163" s="73"/>
      <c r="WQE163" s="73"/>
      <c r="WQF163" s="73"/>
      <c r="WQG163" s="73"/>
      <c r="WQH163" s="73"/>
      <c r="WQI163" s="73"/>
      <c r="WQJ163" s="73"/>
      <c r="WQK163" s="73"/>
      <c r="WQL163" s="73"/>
      <c r="WQM163" s="73"/>
      <c r="WQN163" s="73"/>
      <c r="WQO163" s="73"/>
      <c r="WQP163" s="73"/>
      <c r="WQQ163" s="73"/>
      <c r="WQR163" s="73"/>
      <c r="WQS163" s="73"/>
      <c r="WQT163" s="73"/>
      <c r="WQU163" s="73"/>
      <c r="WQV163" s="73"/>
      <c r="WQW163" s="73"/>
      <c r="WQX163" s="73"/>
      <c r="WQY163" s="73"/>
      <c r="WQZ163" s="73"/>
      <c r="WRA163" s="73"/>
      <c r="WRB163" s="73"/>
      <c r="WRC163" s="73"/>
      <c r="WRD163" s="73"/>
      <c r="WRE163" s="73"/>
      <c r="WRF163" s="73"/>
      <c r="WRG163" s="73"/>
      <c r="WRH163" s="73"/>
      <c r="WRI163" s="73"/>
      <c r="WRJ163" s="73"/>
      <c r="WRK163" s="73"/>
      <c r="WRL163" s="73"/>
      <c r="WRM163" s="73"/>
      <c r="WRN163" s="73"/>
      <c r="WRO163" s="73"/>
      <c r="WRP163" s="73"/>
      <c r="WRQ163" s="73"/>
      <c r="WRR163" s="73"/>
      <c r="WRS163" s="73"/>
      <c r="WRT163" s="73"/>
      <c r="WRU163" s="73"/>
      <c r="WRV163" s="73"/>
      <c r="WRW163" s="73"/>
      <c r="WRX163" s="73"/>
      <c r="WRY163" s="73"/>
      <c r="WRZ163" s="73"/>
      <c r="WSA163" s="73"/>
      <c r="WSB163" s="73"/>
      <c r="WSC163" s="73"/>
      <c r="WSD163" s="73"/>
      <c r="WSE163" s="73"/>
      <c r="WSF163" s="73"/>
      <c r="WSG163" s="73"/>
      <c r="WSH163" s="73"/>
      <c r="WSI163" s="73"/>
      <c r="WSJ163" s="73"/>
      <c r="WSK163" s="73"/>
      <c r="WSL163" s="73"/>
      <c r="WSM163" s="73"/>
      <c r="WSN163" s="73"/>
      <c r="WSO163" s="73"/>
      <c r="WSP163" s="73"/>
      <c r="WSQ163" s="73"/>
      <c r="WSR163" s="73"/>
      <c r="WSS163" s="73"/>
      <c r="WST163" s="73"/>
      <c r="WSU163" s="73"/>
      <c r="WSV163" s="73"/>
      <c r="WSW163" s="73"/>
      <c r="WSX163" s="73"/>
      <c r="WSY163" s="73"/>
      <c r="WSZ163" s="73"/>
      <c r="WTA163" s="73"/>
      <c r="WTB163" s="73"/>
      <c r="WTC163" s="73"/>
      <c r="WTD163" s="73"/>
      <c r="WTE163" s="73"/>
      <c r="WTF163" s="73"/>
      <c r="WTG163" s="73"/>
      <c r="WTH163" s="73"/>
      <c r="WTI163" s="73"/>
      <c r="WTJ163" s="73"/>
      <c r="WTK163" s="73"/>
      <c r="WTL163" s="73"/>
      <c r="WTM163" s="73"/>
      <c r="WTN163" s="73"/>
      <c r="WTO163" s="73"/>
      <c r="WTP163" s="73"/>
      <c r="WTQ163" s="73"/>
      <c r="WTR163" s="73"/>
      <c r="WTS163" s="73"/>
      <c r="WTT163" s="73"/>
      <c r="WTU163" s="73"/>
      <c r="WTV163" s="73"/>
      <c r="WTW163" s="73"/>
      <c r="WTX163" s="73"/>
      <c r="WTY163" s="73"/>
      <c r="WTZ163" s="73"/>
      <c r="WUA163" s="73"/>
      <c r="WUB163" s="73"/>
      <c r="WUC163" s="73"/>
      <c r="WUD163" s="73"/>
      <c r="WUE163" s="73"/>
      <c r="WUF163" s="73"/>
      <c r="WUG163" s="73"/>
      <c r="WUH163" s="73"/>
      <c r="WUI163" s="73"/>
      <c r="WUJ163" s="73"/>
      <c r="WUK163" s="73"/>
      <c r="WUL163" s="73"/>
      <c r="WUM163" s="73"/>
      <c r="WUN163" s="73"/>
      <c r="WUO163" s="73"/>
      <c r="WUP163" s="73"/>
      <c r="WUQ163" s="73"/>
      <c r="WUR163" s="73"/>
      <c r="WUS163" s="73"/>
      <c r="WUT163" s="73"/>
      <c r="WUU163" s="73"/>
      <c r="WUV163" s="73"/>
      <c r="WUW163" s="73"/>
      <c r="WUX163" s="73"/>
      <c r="WUY163" s="73"/>
      <c r="WUZ163" s="73"/>
      <c r="WVA163" s="73"/>
      <c r="WVB163" s="73"/>
      <c r="WVC163" s="73"/>
      <c r="WVD163" s="73"/>
      <c r="WVE163" s="73"/>
      <c r="WVF163" s="73"/>
      <c r="WVG163" s="73"/>
      <c r="WVH163" s="73"/>
      <c r="WVI163" s="73"/>
      <c r="WVJ163" s="73"/>
      <c r="WVK163" s="73"/>
      <c r="WVL163" s="73"/>
      <c r="WVM163" s="73"/>
      <c r="WVN163" s="73"/>
      <c r="WVO163" s="73"/>
      <c r="WVP163" s="73"/>
      <c r="WVQ163" s="73"/>
      <c r="WVR163" s="73"/>
      <c r="WVS163" s="73"/>
      <c r="WVT163" s="73"/>
      <c r="WVU163" s="73"/>
      <c r="WVV163" s="73"/>
      <c r="WVW163" s="73"/>
      <c r="WVX163" s="73"/>
      <c r="WVY163" s="73"/>
      <c r="WVZ163" s="73"/>
      <c r="WWA163" s="73"/>
      <c r="WWB163" s="73"/>
      <c r="WWC163" s="73"/>
      <c r="WWD163" s="73"/>
      <c r="WWE163" s="73"/>
      <c r="WWF163" s="73"/>
      <c r="WWG163" s="73"/>
      <c r="WWH163" s="73"/>
      <c r="WWI163" s="73"/>
      <c r="WWJ163" s="73"/>
      <c r="WWK163" s="73"/>
      <c r="WWL163" s="73"/>
      <c r="WWM163" s="73"/>
      <c r="WWN163" s="73"/>
      <c r="WWO163" s="73"/>
      <c r="WWP163" s="73"/>
      <c r="WWQ163" s="73"/>
      <c r="WWR163" s="73"/>
      <c r="WWS163" s="73"/>
      <c r="WWT163" s="73"/>
      <c r="WWU163" s="73"/>
      <c r="WWV163" s="73"/>
      <c r="WWW163" s="73"/>
      <c r="WWX163" s="73"/>
      <c r="WWY163" s="73"/>
      <c r="WWZ163" s="73"/>
      <c r="WXA163" s="73"/>
      <c r="WXB163" s="73"/>
      <c r="WXC163" s="73"/>
      <c r="WXD163" s="73"/>
      <c r="WXE163" s="73"/>
      <c r="WXF163" s="73"/>
      <c r="WXG163" s="73"/>
      <c r="WXH163" s="73"/>
      <c r="WXI163" s="73"/>
      <c r="WXJ163" s="73"/>
      <c r="WXK163" s="73"/>
      <c r="WXL163" s="73"/>
      <c r="WXM163" s="73"/>
      <c r="WXN163" s="73"/>
      <c r="WXO163" s="73"/>
      <c r="WXP163" s="73"/>
      <c r="WXQ163" s="73"/>
      <c r="WXR163" s="73"/>
      <c r="WXS163" s="73"/>
      <c r="WXT163" s="73"/>
      <c r="WXU163" s="73"/>
      <c r="WXV163" s="73"/>
      <c r="WXW163" s="73"/>
      <c r="WXX163" s="73"/>
      <c r="WXY163" s="73"/>
      <c r="WXZ163" s="73"/>
      <c r="WYA163" s="73"/>
      <c r="WYB163" s="73"/>
      <c r="WYC163" s="73"/>
      <c r="WYD163" s="73"/>
      <c r="WYE163" s="73"/>
      <c r="WYF163" s="73"/>
      <c r="WYG163" s="73"/>
      <c r="WYH163" s="73"/>
      <c r="WYI163" s="73"/>
      <c r="WYJ163" s="73"/>
      <c r="WYK163" s="73"/>
      <c r="WYL163" s="73"/>
      <c r="WYM163" s="73"/>
      <c r="WYN163" s="73"/>
      <c r="WYO163" s="73"/>
      <c r="WYP163" s="73"/>
      <c r="WYQ163" s="73"/>
      <c r="WYR163" s="73"/>
      <c r="WYS163" s="73"/>
      <c r="WYT163" s="73"/>
      <c r="WYU163" s="73"/>
      <c r="WYV163" s="73"/>
      <c r="WYW163" s="73"/>
      <c r="WYX163" s="73"/>
      <c r="WYY163" s="73"/>
      <c r="WYZ163" s="73"/>
      <c r="WZA163" s="73"/>
      <c r="WZB163" s="73"/>
      <c r="WZC163" s="73"/>
      <c r="WZD163" s="73"/>
      <c r="WZE163" s="73"/>
      <c r="WZF163" s="73"/>
      <c r="WZG163" s="73"/>
      <c r="WZH163" s="73"/>
      <c r="WZI163" s="73"/>
      <c r="WZJ163" s="73"/>
      <c r="WZK163" s="73"/>
      <c r="WZL163" s="73"/>
      <c r="WZM163" s="73"/>
      <c r="WZN163" s="73"/>
      <c r="WZO163" s="73"/>
      <c r="WZP163" s="73"/>
      <c r="WZQ163" s="73"/>
      <c r="WZR163" s="73"/>
      <c r="WZS163" s="73"/>
      <c r="WZT163" s="73"/>
      <c r="WZU163" s="73"/>
      <c r="WZV163" s="73"/>
      <c r="WZW163" s="73"/>
      <c r="WZX163" s="73"/>
      <c r="WZY163" s="73"/>
      <c r="WZZ163" s="73"/>
      <c r="XAA163" s="73"/>
      <c r="XAB163" s="73"/>
      <c r="XAC163" s="73"/>
      <c r="XAD163" s="73"/>
      <c r="XAE163" s="73"/>
      <c r="XAF163" s="73"/>
      <c r="XAG163" s="73"/>
      <c r="XAH163" s="73"/>
      <c r="XAI163" s="73"/>
      <c r="XAJ163" s="73"/>
      <c r="XAK163" s="73"/>
      <c r="XAL163" s="73"/>
      <c r="XAM163" s="73"/>
      <c r="XAN163" s="73"/>
      <c r="XAO163" s="73"/>
      <c r="XAP163" s="73"/>
      <c r="XAQ163" s="73"/>
      <c r="XAR163" s="73"/>
      <c r="XAS163" s="73"/>
      <c r="XAT163" s="73"/>
      <c r="XAU163" s="73"/>
      <c r="XAV163" s="73"/>
      <c r="XAW163" s="73"/>
      <c r="XAX163" s="73"/>
      <c r="XAY163" s="73"/>
      <c r="XAZ163" s="73"/>
      <c r="XBA163" s="73"/>
      <c r="XBB163" s="73"/>
      <c r="XBC163" s="73"/>
      <c r="XBD163" s="73"/>
      <c r="XBE163" s="73"/>
      <c r="XBF163" s="73"/>
      <c r="XBG163" s="73"/>
      <c r="XBH163" s="73"/>
      <c r="XBI163" s="73"/>
      <c r="XBJ163" s="73"/>
      <c r="XBK163" s="73"/>
      <c r="XBL163" s="73"/>
      <c r="XBM163" s="73"/>
      <c r="XBN163" s="73"/>
      <c r="XBO163" s="73"/>
      <c r="XBP163" s="73"/>
      <c r="XBQ163" s="73"/>
      <c r="XBR163" s="73"/>
      <c r="XBS163" s="73"/>
      <c r="XBT163" s="73"/>
      <c r="XBU163" s="73"/>
      <c r="XBV163" s="73"/>
      <c r="XBW163" s="73"/>
      <c r="XBX163" s="73"/>
      <c r="XBY163" s="73"/>
      <c r="XBZ163" s="73"/>
      <c r="XCA163" s="73"/>
      <c r="XCB163" s="73"/>
      <c r="XCC163" s="73"/>
      <c r="XCD163" s="73"/>
      <c r="XCE163" s="73"/>
      <c r="XCF163" s="73"/>
      <c r="XCG163" s="73"/>
      <c r="XCH163" s="73"/>
      <c r="XCI163" s="73"/>
      <c r="XCJ163" s="73"/>
      <c r="XCK163" s="73"/>
      <c r="XCL163" s="73"/>
      <c r="XCM163" s="73"/>
      <c r="XCN163" s="73"/>
      <c r="XCO163" s="73"/>
      <c r="XCP163" s="73"/>
      <c r="XCQ163" s="73"/>
      <c r="XCR163" s="73"/>
      <c r="XCS163" s="73"/>
      <c r="XCT163" s="73"/>
      <c r="XCU163" s="73"/>
      <c r="XCV163" s="73"/>
      <c r="XCW163" s="73"/>
      <c r="XCX163" s="73"/>
      <c r="XCY163" s="73"/>
      <c r="XCZ163" s="73"/>
      <c r="XDA163" s="73"/>
      <c r="XDB163" s="73"/>
      <c r="XDC163" s="73"/>
      <c r="XDD163" s="73"/>
      <c r="XDE163" s="73"/>
      <c r="XDF163" s="73"/>
      <c r="XDG163" s="73"/>
      <c r="XDH163" s="73"/>
      <c r="XDI163" s="73"/>
      <c r="XDJ163" s="73"/>
      <c r="XDK163" s="73"/>
      <c r="XDL163" s="73"/>
      <c r="XDM163" s="73"/>
      <c r="XDN163" s="73"/>
      <c r="XDO163" s="73"/>
      <c r="XDP163" s="73"/>
      <c r="XDQ163" s="73"/>
      <c r="XDR163" s="73"/>
      <c r="XDS163" s="73"/>
      <c r="XDT163" s="73"/>
      <c r="XDU163" s="73"/>
      <c r="XDV163" s="73"/>
      <c r="XDW163" s="73"/>
      <c r="XDX163" s="73"/>
      <c r="XDY163" s="73"/>
      <c r="XDZ163" s="73"/>
      <c r="XEA163" s="73"/>
      <c r="XEB163" s="73"/>
      <c r="XEC163" s="73"/>
      <c r="XED163" s="73"/>
      <c r="XEE163" s="73"/>
      <c r="XEF163" s="73"/>
      <c r="XEG163" s="73"/>
      <c r="XEH163" s="73"/>
      <c r="XEI163" s="73"/>
      <c r="XEJ163" s="73"/>
      <c r="XEK163" s="73"/>
      <c r="XEL163" s="73"/>
      <c r="XEM163" s="73"/>
      <c r="XEN163" s="73"/>
      <c r="XEO163" s="73"/>
      <c r="XEP163" s="73"/>
      <c r="XEQ163" s="73"/>
      <c r="XER163" s="73"/>
      <c r="XES163" s="73"/>
      <c r="XET163" s="73"/>
      <c r="XEU163" s="73"/>
      <c r="XEV163" s="73"/>
      <c r="XEW163" s="73"/>
    </row>
    <row r="164" spans="1:16377" s="266" customFormat="1" ht="14.45">
      <c r="A164" s="73"/>
      <c r="B164" s="63" t="str">
        <f>B145</f>
        <v>Recurrent Maintenance Costs</v>
      </c>
      <c r="C164" s="344"/>
      <c r="D164" s="582">
        <f>SUM(F164:AH164)</f>
        <v>0</v>
      </c>
      <c r="E164" s="23" t="s">
        <v>362</v>
      </c>
      <c r="F164" s="340">
        <f t="shared" ref="F164:AI164" si="30">F145*F$138*F$160</f>
        <v>0</v>
      </c>
      <c r="G164" s="340">
        <f t="shared" si="30"/>
        <v>0</v>
      </c>
      <c r="H164" s="340">
        <f t="shared" si="30"/>
        <v>0</v>
      </c>
      <c r="I164" s="340">
        <f t="shared" si="30"/>
        <v>0</v>
      </c>
      <c r="J164" s="340">
        <f t="shared" si="30"/>
        <v>0</v>
      </c>
      <c r="K164" s="340">
        <f t="shared" si="30"/>
        <v>0</v>
      </c>
      <c r="L164" s="340">
        <f t="shared" si="30"/>
        <v>0</v>
      </c>
      <c r="M164" s="340">
        <f t="shared" si="30"/>
        <v>0</v>
      </c>
      <c r="N164" s="340">
        <f t="shared" si="30"/>
        <v>0</v>
      </c>
      <c r="O164" s="340">
        <f t="shared" si="30"/>
        <v>0</v>
      </c>
      <c r="P164" s="340">
        <f t="shared" si="30"/>
        <v>0</v>
      </c>
      <c r="Q164" s="340">
        <f t="shared" si="30"/>
        <v>0</v>
      </c>
      <c r="R164" s="340">
        <f t="shared" si="30"/>
        <v>0</v>
      </c>
      <c r="S164" s="340">
        <f t="shared" si="30"/>
        <v>0</v>
      </c>
      <c r="T164" s="340">
        <f t="shared" si="30"/>
        <v>0</v>
      </c>
      <c r="U164" s="340">
        <f t="shared" si="30"/>
        <v>0</v>
      </c>
      <c r="V164" s="340">
        <f t="shared" si="30"/>
        <v>0</v>
      </c>
      <c r="W164" s="340">
        <f t="shared" si="30"/>
        <v>0</v>
      </c>
      <c r="X164" s="340">
        <f t="shared" si="30"/>
        <v>0</v>
      </c>
      <c r="Y164" s="340">
        <f t="shared" si="30"/>
        <v>0</v>
      </c>
      <c r="Z164" s="340">
        <f t="shared" si="30"/>
        <v>0</v>
      </c>
      <c r="AA164" s="340">
        <f t="shared" si="30"/>
        <v>0</v>
      </c>
      <c r="AB164" s="340">
        <f t="shared" si="30"/>
        <v>0</v>
      </c>
      <c r="AC164" s="340">
        <f t="shared" si="30"/>
        <v>0</v>
      </c>
      <c r="AD164" s="340">
        <f t="shared" si="30"/>
        <v>0</v>
      </c>
      <c r="AE164" s="340">
        <f t="shared" si="30"/>
        <v>0</v>
      </c>
      <c r="AF164" s="340">
        <f t="shared" si="30"/>
        <v>0</v>
      </c>
      <c r="AG164" s="340">
        <f t="shared" si="30"/>
        <v>0</v>
      </c>
      <c r="AH164" s="340">
        <f t="shared" si="30"/>
        <v>0</v>
      </c>
      <c r="AI164" s="340">
        <f t="shared" si="30"/>
        <v>0</v>
      </c>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c r="CO164" s="73"/>
      <c r="CP164" s="73"/>
      <c r="CQ164" s="73"/>
      <c r="CR164" s="73"/>
      <c r="CS164" s="73"/>
      <c r="CT164" s="73"/>
      <c r="CU164" s="73"/>
      <c r="CV164" s="73"/>
      <c r="CW164" s="73"/>
      <c r="CX164" s="73"/>
      <c r="CY164" s="73"/>
      <c r="CZ164" s="73"/>
      <c r="DA164" s="73"/>
      <c r="DB164" s="73"/>
      <c r="DC164" s="73"/>
      <c r="DD164" s="73"/>
      <c r="DE164" s="73"/>
      <c r="DF164" s="73"/>
      <c r="DG164" s="73"/>
      <c r="DH164" s="73"/>
      <c r="DI164" s="73"/>
      <c r="DJ164" s="73"/>
      <c r="DK164" s="73"/>
      <c r="DL164" s="73"/>
      <c r="DM164" s="73"/>
      <c r="DN164" s="73"/>
      <c r="DO164" s="73"/>
      <c r="DP164" s="73"/>
      <c r="DQ164" s="73"/>
      <c r="DR164" s="73"/>
      <c r="DS164" s="73"/>
      <c r="DT164" s="73"/>
      <c r="DU164" s="73"/>
      <c r="DV164" s="73"/>
      <c r="DW164" s="73"/>
      <c r="DX164" s="73"/>
      <c r="DY164" s="73"/>
      <c r="DZ164" s="73"/>
      <c r="EA164" s="73"/>
      <c r="EB164" s="73"/>
      <c r="EC164" s="73"/>
      <c r="ED164" s="73"/>
      <c r="EE164" s="73"/>
      <c r="EF164" s="73"/>
      <c r="EG164" s="73"/>
      <c r="EH164" s="73"/>
      <c r="EI164" s="73"/>
      <c r="EJ164" s="73"/>
      <c r="EK164" s="73"/>
      <c r="EL164" s="73"/>
      <c r="EM164" s="73"/>
      <c r="EN164" s="73"/>
      <c r="EO164" s="73"/>
      <c r="EP164" s="73"/>
      <c r="EQ164" s="73"/>
      <c r="ER164" s="73"/>
      <c r="ES164" s="73"/>
      <c r="ET164" s="73"/>
      <c r="EU164" s="73"/>
      <c r="EV164" s="73"/>
      <c r="EW164" s="73"/>
      <c r="EX164" s="73"/>
      <c r="EY164" s="73"/>
      <c r="EZ164" s="73"/>
      <c r="FA164" s="73"/>
      <c r="FB164" s="73"/>
      <c r="FC164" s="73"/>
      <c r="FD164" s="73"/>
      <c r="FE164" s="73"/>
      <c r="FF164" s="73"/>
      <c r="FG164" s="73"/>
      <c r="FH164" s="73"/>
      <c r="FI164" s="73"/>
      <c r="FJ164" s="73"/>
      <c r="FK164" s="73"/>
      <c r="FL164" s="73"/>
      <c r="FM164" s="73"/>
      <c r="FN164" s="73"/>
      <c r="FO164" s="73"/>
      <c r="FP164" s="73"/>
      <c r="FQ164" s="73"/>
      <c r="FR164" s="73"/>
      <c r="FS164" s="73"/>
      <c r="FT164" s="73"/>
      <c r="FU164" s="73"/>
      <c r="FV164" s="73"/>
      <c r="FW164" s="73"/>
      <c r="FX164" s="73"/>
      <c r="FY164" s="73"/>
      <c r="FZ164" s="73"/>
      <c r="GA164" s="73"/>
      <c r="GB164" s="73"/>
      <c r="GC164" s="73"/>
      <c r="GD164" s="73"/>
      <c r="GE164" s="73"/>
      <c r="GF164" s="73"/>
      <c r="GG164" s="73"/>
      <c r="GH164" s="73"/>
      <c r="GI164" s="73"/>
      <c r="GJ164" s="73"/>
      <c r="GK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c r="JD164" s="73"/>
      <c r="JE164" s="73"/>
      <c r="JF164" s="73"/>
      <c r="JG164" s="73"/>
      <c r="JH164" s="73"/>
      <c r="JI164" s="73"/>
      <c r="JJ164" s="73"/>
      <c r="JK164" s="73"/>
      <c r="JL164" s="73"/>
      <c r="JM164" s="73"/>
      <c r="JN164" s="73"/>
      <c r="JO164" s="73"/>
      <c r="JP164" s="73"/>
      <c r="JQ164" s="73"/>
      <c r="JR164" s="73"/>
      <c r="JS164" s="73"/>
      <c r="JT164" s="73"/>
      <c r="JU164" s="73"/>
      <c r="JV164" s="73"/>
      <c r="JW164" s="73"/>
      <c r="JX164" s="73"/>
      <c r="JY164" s="73"/>
      <c r="JZ164" s="73"/>
      <c r="KA164" s="73"/>
      <c r="KB164" s="73"/>
      <c r="KC164" s="73"/>
      <c r="KD164" s="73"/>
      <c r="KE164" s="73"/>
      <c r="KF164" s="73"/>
      <c r="KG164" s="73"/>
      <c r="KH164" s="73"/>
      <c r="KI164" s="73"/>
      <c r="KJ164" s="73"/>
      <c r="KK164" s="73"/>
      <c r="KL164" s="73"/>
      <c r="KM164" s="73"/>
      <c r="KN164" s="73"/>
      <c r="KO164" s="73"/>
      <c r="KP164" s="73"/>
      <c r="KQ164" s="73"/>
      <c r="KR164" s="73"/>
      <c r="KS164" s="73"/>
      <c r="KT164" s="73"/>
      <c r="KU164" s="73"/>
      <c r="KV164" s="73"/>
      <c r="KW164" s="73"/>
      <c r="KX164" s="73"/>
      <c r="KY164" s="73"/>
      <c r="KZ164" s="73"/>
      <c r="LA164" s="73"/>
      <c r="LB164" s="73"/>
      <c r="LC164" s="73"/>
      <c r="LD164" s="73"/>
      <c r="LE164" s="73"/>
      <c r="LF164" s="73"/>
      <c r="LG164" s="73"/>
      <c r="LH164" s="73"/>
      <c r="LI164" s="73"/>
      <c r="LJ164" s="73"/>
      <c r="LK164" s="73"/>
      <c r="LL164" s="73"/>
      <c r="LM164" s="73"/>
      <c r="LN164" s="73"/>
      <c r="LO164" s="73"/>
      <c r="LP164" s="73"/>
      <c r="LQ164" s="73"/>
      <c r="LR164" s="73"/>
      <c r="LS164" s="73"/>
      <c r="LT164" s="73"/>
      <c r="LU164" s="73"/>
      <c r="LV164" s="73"/>
      <c r="LW164" s="73"/>
      <c r="LX164" s="73"/>
      <c r="LY164" s="73"/>
      <c r="LZ164" s="73"/>
      <c r="MA164" s="73"/>
      <c r="MB164" s="73"/>
      <c r="MC164" s="73"/>
      <c r="MD164" s="73"/>
      <c r="ME164" s="73"/>
      <c r="MF164" s="73"/>
      <c r="MG164" s="73"/>
      <c r="MH164" s="73"/>
      <c r="MI164" s="73"/>
      <c r="MJ164" s="73"/>
      <c r="MK164" s="73"/>
      <c r="ML164" s="73"/>
      <c r="MM164" s="73"/>
      <c r="MN164" s="73"/>
      <c r="MO164" s="73"/>
      <c r="MP164" s="73"/>
      <c r="MQ164" s="73"/>
      <c r="MR164" s="73"/>
      <c r="MS164" s="73"/>
      <c r="MT164" s="73"/>
      <c r="MU164" s="73"/>
      <c r="MV164" s="73"/>
      <c r="MW164" s="73"/>
      <c r="MX164" s="73"/>
      <c r="MY164" s="73"/>
      <c r="MZ164" s="73"/>
      <c r="NA164" s="73"/>
      <c r="NB164" s="73"/>
      <c r="NC164" s="73"/>
      <c r="ND164" s="73"/>
      <c r="NE164" s="73"/>
      <c r="NF164" s="73"/>
      <c r="NG164" s="73"/>
      <c r="NH164" s="73"/>
      <c r="NI164" s="73"/>
      <c r="NJ164" s="73"/>
      <c r="NK164" s="73"/>
      <c r="NL164" s="73"/>
      <c r="NM164" s="73"/>
      <c r="NN164" s="73"/>
      <c r="NO164" s="73"/>
      <c r="NP164" s="73"/>
      <c r="NQ164" s="73"/>
      <c r="NR164" s="73"/>
      <c r="NS164" s="73"/>
      <c r="NT164" s="73"/>
      <c r="NU164" s="73"/>
      <c r="NV164" s="73"/>
      <c r="NW164" s="73"/>
      <c r="NX164" s="73"/>
      <c r="NY164" s="73"/>
      <c r="NZ164" s="73"/>
      <c r="OA164" s="73"/>
      <c r="OB164" s="73"/>
      <c r="OC164" s="73"/>
      <c r="OD164" s="73"/>
      <c r="OE164" s="73"/>
      <c r="OF164" s="73"/>
      <c r="OG164" s="73"/>
      <c r="OH164" s="73"/>
      <c r="OI164" s="73"/>
      <c r="OJ164" s="73"/>
      <c r="OK164" s="73"/>
      <c r="OL164" s="73"/>
      <c r="OM164" s="73"/>
      <c r="ON164" s="73"/>
      <c r="OO164" s="73"/>
      <c r="OP164" s="73"/>
      <c r="OQ164" s="73"/>
      <c r="OR164" s="73"/>
      <c r="OS164" s="73"/>
      <c r="OT164" s="73"/>
      <c r="OU164" s="73"/>
      <c r="OV164" s="73"/>
      <c r="OW164" s="73"/>
      <c r="OX164" s="73"/>
      <c r="OY164" s="73"/>
      <c r="OZ164" s="73"/>
      <c r="PA164" s="73"/>
      <c r="PB164" s="73"/>
      <c r="PC164" s="73"/>
      <c r="PD164" s="73"/>
      <c r="PE164" s="73"/>
      <c r="PF164" s="73"/>
      <c r="PG164" s="73"/>
      <c r="PH164" s="73"/>
      <c r="PI164" s="73"/>
      <c r="PJ164" s="73"/>
      <c r="PK164" s="73"/>
      <c r="PL164" s="73"/>
      <c r="PM164" s="73"/>
      <c r="PN164" s="73"/>
      <c r="PO164" s="73"/>
      <c r="PP164" s="73"/>
      <c r="PQ164" s="73"/>
      <c r="PR164" s="73"/>
      <c r="PS164" s="73"/>
      <c r="PT164" s="73"/>
      <c r="PU164" s="73"/>
      <c r="PV164" s="73"/>
      <c r="PW164" s="73"/>
      <c r="PX164" s="73"/>
      <c r="PY164" s="73"/>
      <c r="PZ164" s="73"/>
      <c r="QA164" s="73"/>
      <c r="QB164" s="73"/>
      <c r="QC164" s="73"/>
      <c r="QD164" s="73"/>
      <c r="QE164" s="73"/>
      <c r="QF164" s="73"/>
      <c r="QG164" s="73"/>
      <c r="QH164" s="73"/>
      <c r="QI164" s="73"/>
      <c r="QJ164" s="73"/>
      <c r="QK164" s="73"/>
      <c r="QL164" s="73"/>
      <c r="QM164" s="73"/>
      <c r="QN164" s="73"/>
      <c r="QO164" s="73"/>
      <c r="QP164" s="73"/>
      <c r="QQ164" s="73"/>
      <c r="QR164" s="73"/>
      <c r="QS164" s="73"/>
      <c r="QT164" s="73"/>
      <c r="QU164" s="73"/>
      <c r="QV164" s="73"/>
      <c r="QW164" s="73"/>
      <c r="QX164" s="73"/>
      <c r="QY164" s="73"/>
      <c r="QZ164" s="73"/>
      <c r="RA164" s="73"/>
      <c r="RB164" s="73"/>
      <c r="RC164" s="73"/>
      <c r="RD164" s="73"/>
      <c r="RE164" s="73"/>
      <c r="RF164" s="73"/>
      <c r="RG164" s="73"/>
      <c r="RH164" s="73"/>
      <c r="RI164" s="73"/>
      <c r="RJ164" s="73"/>
      <c r="RK164" s="73"/>
      <c r="RL164" s="73"/>
      <c r="RM164" s="73"/>
      <c r="RN164" s="73"/>
      <c r="RO164" s="73"/>
      <c r="RP164" s="73"/>
      <c r="RQ164" s="73"/>
      <c r="RR164" s="73"/>
      <c r="RS164" s="73"/>
      <c r="RT164" s="73"/>
      <c r="RU164" s="73"/>
      <c r="RV164" s="73"/>
      <c r="RW164" s="73"/>
      <c r="RX164" s="73"/>
      <c r="RY164" s="73"/>
      <c r="RZ164" s="73"/>
      <c r="SA164" s="73"/>
      <c r="SB164" s="73"/>
      <c r="SC164" s="73"/>
      <c r="SD164" s="73"/>
      <c r="SE164" s="73"/>
      <c r="SF164" s="73"/>
      <c r="SG164" s="73"/>
      <c r="SH164" s="73"/>
      <c r="SI164" s="73"/>
      <c r="SJ164" s="73"/>
      <c r="SK164" s="73"/>
      <c r="SL164" s="73"/>
      <c r="SM164" s="73"/>
      <c r="SN164" s="73"/>
      <c r="SO164" s="73"/>
      <c r="SP164" s="73"/>
      <c r="SQ164" s="73"/>
      <c r="SR164" s="73"/>
      <c r="SS164" s="73"/>
      <c r="ST164" s="73"/>
      <c r="SU164" s="73"/>
      <c r="SV164" s="73"/>
      <c r="SW164" s="73"/>
      <c r="SX164" s="73"/>
      <c r="SY164" s="73"/>
      <c r="SZ164" s="73"/>
      <c r="TA164" s="73"/>
      <c r="TB164" s="73"/>
      <c r="TC164" s="73"/>
      <c r="TD164" s="73"/>
      <c r="TE164" s="73"/>
      <c r="TF164" s="73"/>
      <c r="TG164" s="73"/>
      <c r="TH164" s="73"/>
      <c r="TI164" s="73"/>
      <c r="TJ164" s="73"/>
      <c r="TK164" s="73"/>
      <c r="TL164" s="73"/>
      <c r="TM164" s="73"/>
      <c r="TN164" s="73"/>
      <c r="TO164" s="73"/>
      <c r="TP164" s="73"/>
      <c r="TQ164" s="73"/>
      <c r="TR164" s="73"/>
      <c r="TS164" s="73"/>
      <c r="TT164" s="73"/>
      <c r="TU164" s="73"/>
      <c r="TV164" s="73"/>
      <c r="TW164" s="73"/>
      <c r="TX164" s="73"/>
      <c r="TY164" s="73"/>
      <c r="TZ164" s="73"/>
      <c r="UA164" s="73"/>
      <c r="UB164" s="73"/>
      <c r="UC164" s="73"/>
      <c r="UD164" s="73"/>
      <c r="UE164" s="73"/>
      <c r="UF164" s="73"/>
      <c r="UG164" s="73"/>
      <c r="UH164" s="73"/>
      <c r="UI164" s="73"/>
      <c r="UJ164" s="73"/>
      <c r="UK164" s="73"/>
      <c r="UL164" s="73"/>
      <c r="UM164" s="73"/>
      <c r="UN164" s="73"/>
      <c r="UO164" s="73"/>
      <c r="UP164" s="73"/>
      <c r="UQ164" s="73"/>
      <c r="UR164" s="73"/>
      <c r="US164" s="73"/>
      <c r="UT164" s="73"/>
      <c r="UU164" s="73"/>
      <c r="UV164" s="73"/>
      <c r="UW164" s="73"/>
      <c r="UX164" s="73"/>
      <c r="UY164" s="73"/>
      <c r="UZ164" s="73"/>
      <c r="VA164" s="73"/>
      <c r="VB164" s="73"/>
      <c r="VC164" s="73"/>
      <c r="VD164" s="73"/>
      <c r="VE164" s="73"/>
      <c r="VF164" s="73"/>
      <c r="VG164" s="73"/>
      <c r="VH164" s="73"/>
      <c r="VI164" s="73"/>
      <c r="VJ164" s="73"/>
      <c r="VK164" s="73"/>
      <c r="VL164" s="73"/>
      <c r="VM164" s="73"/>
      <c r="VN164" s="73"/>
      <c r="VO164" s="73"/>
      <c r="VP164" s="73"/>
      <c r="VQ164" s="73"/>
      <c r="VR164" s="73"/>
      <c r="VS164" s="73"/>
      <c r="VT164" s="73"/>
      <c r="VU164" s="73"/>
      <c r="VV164" s="73"/>
      <c r="VW164" s="73"/>
      <c r="VX164" s="73"/>
      <c r="VY164" s="73"/>
      <c r="VZ164" s="73"/>
      <c r="WA164" s="73"/>
      <c r="WB164" s="73"/>
      <c r="WC164" s="73"/>
      <c r="WD164" s="73"/>
      <c r="WE164" s="73"/>
      <c r="WF164" s="73"/>
      <c r="WG164" s="73"/>
      <c r="WH164" s="73"/>
      <c r="WI164" s="73"/>
      <c r="WJ164" s="73"/>
      <c r="WK164" s="73"/>
      <c r="WL164" s="73"/>
      <c r="WM164" s="73"/>
      <c r="WN164" s="73"/>
      <c r="WO164" s="73"/>
      <c r="WP164" s="73"/>
      <c r="WQ164" s="73"/>
      <c r="WR164" s="73"/>
      <c r="WS164" s="73"/>
      <c r="WT164" s="73"/>
      <c r="WU164" s="73"/>
      <c r="WV164" s="73"/>
      <c r="WW164" s="73"/>
      <c r="WX164" s="73"/>
      <c r="WY164" s="73"/>
      <c r="WZ164" s="73"/>
      <c r="XA164" s="73"/>
      <c r="XB164" s="73"/>
      <c r="XC164" s="73"/>
      <c r="XD164" s="73"/>
      <c r="XE164" s="73"/>
      <c r="XF164" s="73"/>
      <c r="XG164" s="73"/>
      <c r="XH164" s="73"/>
      <c r="XI164" s="73"/>
      <c r="XJ164" s="73"/>
      <c r="XK164" s="73"/>
      <c r="XL164" s="73"/>
      <c r="XM164" s="73"/>
      <c r="XN164" s="73"/>
      <c r="XO164" s="73"/>
      <c r="XP164" s="73"/>
      <c r="XQ164" s="73"/>
      <c r="XR164" s="73"/>
      <c r="XS164" s="73"/>
      <c r="XT164" s="73"/>
      <c r="XU164" s="73"/>
      <c r="XV164" s="73"/>
      <c r="XW164" s="73"/>
      <c r="XX164" s="73"/>
      <c r="XY164" s="73"/>
      <c r="XZ164" s="73"/>
      <c r="YA164" s="73"/>
      <c r="YB164" s="73"/>
      <c r="YC164" s="73"/>
      <c r="YD164" s="73"/>
      <c r="YE164" s="73"/>
      <c r="YF164" s="73"/>
      <c r="YG164" s="73"/>
      <c r="YH164" s="73"/>
      <c r="YI164" s="73"/>
      <c r="YJ164" s="73"/>
      <c r="YK164" s="73"/>
      <c r="YL164" s="73"/>
      <c r="YM164" s="73"/>
      <c r="YN164" s="73"/>
      <c r="YO164" s="73"/>
      <c r="YP164" s="73"/>
      <c r="YQ164" s="73"/>
      <c r="YR164" s="73"/>
      <c r="YS164" s="73"/>
      <c r="YT164" s="73"/>
      <c r="YU164" s="73"/>
      <c r="YV164" s="73"/>
      <c r="YW164" s="73"/>
      <c r="YX164" s="73"/>
      <c r="YY164" s="73"/>
      <c r="YZ164" s="73"/>
      <c r="ZA164" s="73"/>
      <c r="ZB164" s="73"/>
      <c r="ZC164" s="73"/>
      <c r="ZD164" s="73"/>
      <c r="ZE164" s="73"/>
      <c r="ZF164" s="73"/>
      <c r="ZG164" s="73"/>
      <c r="ZH164" s="73"/>
      <c r="ZI164" s="73"/>
      <c r="ZJ164" s="73"/>
      <c r="ZK164" s="73"/>
      <c r="ZL164" s="73"/>
      <c r="ZM164" s="73"/>
      <c r="ZN164" s="73"/>
      <c r="ZO164" s="73"/>
      <c r="ZP164" s="73"/>
      <c r="ZQ164" s="73"/>
      <c r="ZR164" s="73"/>
      <c r="ZS164" s="73"/>
      <c r="ZT164" s="73"/>
      <c r="ZU164" s="73"/>
      <c r="ZV164" s="73"/>
      <c r="ZW164" s="73"/>
      <c r="ZX164" s="73"/>
      <c r="ZY164" s="73"/>
      <c r="ZZ164" s="73"/>
      <c r="AAA164" s="73"/>
      <c r="AAB164" s="73"/>
      <c r="AAC164" s="73"/>
      <c r="AAD164" s="73"/>
      <c r="AAE164" s="73"/>
      <c r="AAF164" s="73"/>
      <c r="AAG164" s="73"/>
      <c r="AAH164" s="73"/>
      <c r="AAI164" s="73"/>
      <c r="AAJ164" s="73"/>
      <c r="AAK164" s="73"/>
      <c r="AAL164" s="73"/>
      <c r="AAM164" s="73"/>
      <c r="AAN164" s="73"/>
      <c r="AAO164" s="73"/>
      <c r="AAP164" s="73"/>
      <c r="AAQ164" s="73"/>
      <c r="AAR164" s="73"/>
      <c r="AAS164" s="73"/>
      <c r="AAT164" s="73"/>
      <c r="AAU164" s="73"/>
      <c r="AAV164" s="73"/>
      <c r="AAW164" s="73"/>
      <c r="AAX164" s="73"/>
      <c r="AAY164" s="73"/>
      <c r="AAZ164" s="73"/>
      <c r="ABA164" s="73"/>
      <c r="ABB164" s="73"/>
      <c r="ABC164" s="73"/>
      <c r="ABD164" s="73"/>
      <c r="ABE164" s="73"/>
      <c r="ABF164" s="73"/>
      <c r="ABG164" s="73"/>
      <c r="ABH164" s="73"/>
      <c r="ABI164" s="73"/>
      <c r="ABJ164" s="73"/>
      <c r="ABK164" s="73"/>
      <c r="ABL164" s="73"/>
      <c r="ABM164" s="73"/>
      <c r="ABN164" s="73"/>
      <c r="ABO164" s="73"/>
      <c r="ABP164" s="73"/>
      <c r="ABQ164" s="73"/>
      <c r="ABR164" s="73"/>
      <c r="ABS164" s="73"/>
      <c r="ABT164" s="73"/>
      <c r="ABU164" s="73"/>
      <c r="ABV164" s="73"/>
      <c r="ABW164" s="73"/>
      <c r="ABX164" s="73"/>
      <c r="ABY164" s="73"/>
      <c r="ABZ164" s="73"/>
      <c r="ACA164" s="73"/>
      <c r="ACB164" s="73"/>
      <c r="ACC164" s="73"/>
      <c r="ACD164" s="73"/>
      <c r="ACE164" s="73"/>
      <c r="ACF164" s="73"/>
      <c r="ACG164" s="73"/>
      <c r="ACH164" s="73"/>
      <c r="ACI164" s="73"/>
      <c r="ACJ164" s="73"/>
      <c r="ACK164" s="73"/>
      <c r="ACL164" s="73"/>
      <c r="ACM164" s="73"/>
      <c r="ACN164" s="73"/>
      <c r="ACO164" s="73"/>
      <c r="ACP164" s="73"/>
      <c r="ACQ164" s="73"/>
      <c r="ACR164" s="73"/>
      <c r="ACS164" s="73"/>
      <c r="ACT164" s="73"/>
      <c r="ACU164" s="73"/>
      <c r="ACV164" s="73"/>
      <c r="ACW164" s="73"/>
      <c r="ACX164" s="73"/>
      <c r="ACY164" s="73"/>
      <c r="ACZ164" s="73"/>
      <c r="ADA164" s="73"/>
      <c r="ADB164" s="73"/>
      <c r="ADC164" s="73"/>
      <c r="ADD164" s="73"/>
      <c r="ADE164" s="73"/>
      <c r="ADF164" s="73"/>
      <c r="ADG164" s="73"/>
      <c r="ADH164" s="73"/>
      <c r="ADI164" s="73"/>
      <c r="ADJ164" s="73"/>
      <c r="ADK164" s="73"/>
      <c r="ADL164" s="73"/>
      <c r="ADM164" s="73"/>
      <c r="ADN164" s="73"/>
      <c r="ADO164" s="73"/>
      <c r="ADP164" s="73"/>
      <c r="ADQ164" s="73"/>
      <c r="ADR164" s="73"/>
      <c r="ADS164" s="73"/>
      <c r="ADT164" s="73"/>
      <c r="ADU164" s="73"/>
      <c r="ADV164" s="73"/>
      <c r="ADW164" s="73"/>
      <c r="ADX164" s="73"/>
      <c r="ADY164" s="73"/>
      <c r="ADZ164" s="73"/>
      <c r="AEA164" s="73"/>
      <c r="AEB164" s="73"/>
      <c r="AEC164" s="73"/>
      <c r="AED164" s="73"/>
      <c r="AEE164" s="73"/>
      <c r="AEF164" s="73"/>
      <c r="AEG164" s="73"/>
      <c r="AEH164" s="73"/>
      <c r="AEI164" s="73"/>
      <c r="AEJ164" s="73"/>
      <c r="AEK164" s="73"/>
      <c r="AEL164" s="73"/>
      <c r="AEM164" s="73"/>
      <c r="AEN164" s="73"/>
      <c r="AEO164" s="73"/>
      <c r="AEP164" s="73"/>
      <c r="AEQ164" s="73"/>
      <c r="AER164" s="73"/>
      <c r="AES164" s="73"/>
      <c r="AET164" s="73"/>
      <c r="AEU164" s="73"/>
      <c r="AEV164" s="73"/>
      <c r="AEW164" s="73"/>
      <c r="AEX164" s="73"/>
      <c r="AEY164" s="73"/>
      <c r="AEZ164" s="73"/>
      <c r="AFA164" s="73"/>
      <c r="AFB164" s="73"/>
      <c r="AFC164" s="73"/>
      <c r="AFD164" s="73"/>
      <c r="AFE164" s="73"/>
      <c r="AFF164" s="73"/>
      <c r="AFG164" s="73"/>
      <c r="AFH164" s="73"/>
      <c r="AFI164" s="73"/>
      <c r="AFJ164" s="73"/>
      <c r="AFK164" s="73"/>
      <c r="AFL164" s="73"/>
      <c r="AFM164" s="73"/>
      <c r="AFN164" s="73"/>
      <c r="AFO164" s="73"/>
      <c r="AFP164" s="73"/>
      <c r="AFQ164" s="73"/>
      <c r="AFR164" s="73"/>
      <c r="AFS164" s="73"/>
      <c r="AFT164" s="73"/>
      <c r="AFU164" s="73"/>
      <c r="AFV164" s="73"/>
      <c r="AFW164" s="73"/>
      <c r="AFX164" s="73"/>
      <c r="AFY164" s="73"/>
      <c r="AFZ164" s="73"/>
      <c r="AGA164" s="73"/>
      <c r="AGB164" s="73"/>
      <c r="AGC164" s="73"/>
      <c r="AGD164" s="73"/>
      <c r="AGE164" s="73"/>
      <c r="AGF164" s="73"/>
      <c r="AGG164" s="73"/>
      <c r="AGH164" s="73"/>
      <c r="AGI164" s="73"/>
      <c r="AGJ164" s="73"/>
      <c r="AGK164" s="73"/>
      <c r="AGL164" s="73"/>
      <c r="AGM164" s="73"/>
      <c r="AGN164" s="73"/>
      <c r="AGO164" s="73"/>
      <c r="AGP164" s="73"/>
      <c r="AGQ164" s="73"/>
      <c r="AGR164" s="73"/>
      <c r="AGS164" s="73"/>
      <c r="AGT164" s="73"/>
      <c r="AGU164" s="73"/>
      <c r="AGV164" s="73"/>
      <c r="AGW164" s="73"/>
      <c r="AGX164" s="73"/>
      <c r="AGY164" s="73"/>
      <c r="AGZ164" s="73"/>
      <c r="AHA164" s="73"/>
      <c r="AHB164" s="73"/>
      <c r="AHC164" s="73"/>
      <c r="AHD164" s="73"/>
      <c r="AHE164" s="73"/>
      <c r="AHF164" s="73"/>
      <c r="AHG164" s="73"/>
      <c r="AHH164" s="73"/>
      <c r="AHI164" s="73"/>
      <c r="AHJ164" s="73"/>
      <c r="AHK164" s="73"/>
      <c r="AHL164" s="73"/>
      <c r="AHM164" s="73"/>
      <c r="AHN164" s="73"/>
      <c r="AHO164" s="73"/>
      <c r="AHP164" s="73"/>
      <c r="AHQ164" s="73"/>
      <c r="AHR164" s="73"/>
      <c r="AHS164" s="73"/>
      <c r="AHT164" s="73"/>
      <c r="AHU164" s="73"/>
      <c r="AHV164" s="73"/>
      <c r="AHW164" s="73"/>
      <c r="AHX164" s="73"/>
      <c r="AHY164" s="73"/>
      <c r="AHZ164" s="73"/>
      <c r="AIA164" s="73"/>
      <c r="AIB164" s="73"/>
      <c r="AIC164" s="73"/>
      <c r="AID164" s="73"/>
      <c r="AIE164" s="73"/>
      <c r="AIF164" s="73"/>
      <c r="AIG164" s="73"/>
      <c r="AIH164" s="73"/>
      <c r="AII164" s="73"/>
      <c r="AIJ164" s="73"/>
      <c r="AIK164" s="73"/>
      <c r="AIL164" s="73"/>
      <c r="AIM164" s="73"/>
      <c r="AIN164" s="73"/>
      <c r="AIO164" s="73"/>
      <c r="AIP164" s="73"/>
      <c r="AIQ164" s="73"/>
      <c r="AIR164" s="73"/>
      <c r="AIS164" s="73"/>
      <c r="AIT164" s="73"/>
      <c r="AIU164" s="73"/>
      <c r="AIV164" s="73"/>
      <c r="AIW164" s="73"/>
      <c r="AIX164" s="73"/>
      <c r="AIY164" s="73"/>
      <c r="AIZ164" s="73"/>
      <c r="AJA164" s="73"/>
      <c r="AJB164" s="73"/>
      <c r="AJC164" s="73"/>
      <c r="AJD164" s="73"/>
      <c r="AJE164" s="73"/>
      <c r="AJF164" s="73"/>
      <c r="AJG164" s="73"/>
      <c r="AJH164" s="73"/>
      <c r="AJI164" s="73"/>
      <c r="AJJ164" s="73"/>
      <c r="AJK164" s="73"/>
      <c r="AJL164" s="73"/>
      <c r="AJM164" s="73"/>
      <c r="AJN164" s="73"/>
      <c r="AJO164" s="73"/>
      <c r="AJP164" s="73"/>
      <c r="AJQ164" s="73"/>
      <c r="AJR164" s="73"/>
      <c r="AJS164" s="73"/>
      <c r="AJT164" s="73"/>
      <c r="AJU164" s="73"/>
      <c r="AJV164" s="73"/>
      <c r="AJW164" s="73"/>
      <c r="AJX164" s="73"/>
      <c r="AJY164" s="73"/>
      <c r="AJZ164" s="73"/>
      <c r="AKA164" s="73"/>
      <c r="AKB164" s="73"/>
      <c r="AKC164" s="73"/>
      <c r="AKD164" s="73"/>
      <c r="AKE164" s="73"/>
      <c r="AKF164" s="73"/>
      <c r="AKG164" s="73"/>
      <c r="AKH164" s="73"/>
      <c r="AKI164" s="73"/>
      <c r="AKJ164" s="73"/>
      <c r="AKK164" s="73"/>
      <c r="AKL164" s="73"/>
      <c r="AKM164" s="73"/>
      <c r="AKN164" s="73"/>
      <c r="AKO164" s="73"/>
      <c r="AKP164" s="73"/>
      <c r="AKQ164" s="73"/>
      <c r="AKR164" s="73"/>
      <c r="AKS164" s="73"/>
      <c r="AKT164" s="73"/>
      <c r="AKU164" s="73"/>
      <c r="AKV164" s="73"/>
      <c r="AKW164" s="73"/>
      <c r="AKX164" s="73"/>
      <c r="AKY164" s="73"/>
      <c r="AKZ164" s="73"/>
      <c r="ALA164" s="73"/>
      <c r="ALB164" s="73"/>
      <c r="ALC164" s="73"/>
      <c r="ALD164" s="73"/>
      <c r="ALE164" s="73"/>
      <c r="ALF164" s="73"/>
      <c r="ALG164" s="73"/>
      <c r="ALH164" s="73"/>
      <c r="ALI164" s="73"/>
      <c r="ALJ164" s="73"/>
      <c r="ALK164" s="73"/>
      <c r="ALL164" s="73"/>
      <c r="ALM164" s="73"/>
      <c r="ALN164" s="73"/>
      <c r="ALO164" s="73"/>
      <c r="ALP164" s="73"/>
      <c r="ALQ164" s="73"/>
      <c r="ALR164" s="73"/>
      <c r="ALS164" s="73"/>
      <c r="ALT164" s="73"/>
      <c r="ALU164" s="73"/>
      <c r="ALV164" s="73"/>
      <c r="ALW164" s="73"/>
      <c r="ALX164" s="73"/>
      <c r="ALY164" s="73"/>
      <c r="ALZ164" s="73"/>
      <c r="AMA164" s="73"/>
      <c r="AMB164" s="73"/>
      <c r="AMC164" s="73"/>
      <c r="AMD164" s="73"/>
      <c r="AME164" s="73"/>
      <c r="AMF164" s="73"/>
      <c r="AMG164" s="73"/>
      <c r="AMH164" s="73"/>
      <c r="AMI164" s="73"/>
      <c r="AMJ164" s="73"/>
      <c r="AMK164" s="73"/>
      <c r="AML164" s="73"/>
      <c r="AMM164" s="73"/>
      <c r="AMN164" s="73"/>
      <c r="AMO164" s="73"/>
      <c r="AMP164" s="73"/>
      <c r="AMQ164" s="73"/>
      <c r="AMR164" s="73"/>
      <c r="AMS164" s="73"/>
      <c r="AMT164" s="73"/>
      <c r="AMU164" s="73"/>
      <c r="AMV164" s="73"/>
      <c r="AMW164" s="73"/>
      <c r="AMX164" s="73"/>
      <c r="AMY164" s="73"/>
      <c r="AMZ164" s="73"/>
      <c r="ANA164" s="73"/>
      <c r="ANB164" s="73"/>
      <c r="ANC164" s="73"/>
      <c r="AND164" s="73"/>
      <c r="ANE164" s="73"/>
      <c r="ANF164" s="73"/>
      <c r="ANG164" s="73"/>
      <c r="ANH164" s="73"/>
      <c r="ANI164" s="73"/>
      <c r="ANJ164" s="73"/>
      <c r="ANK164" s="73"/>
      <c r="ANL164" s="73"/>
      <c r="ANM164" s="73"/>
      <c r="ANN164" s="73"/>
      <c r="ANO164" s="73"/>
      <c r="ANP164" s="73"/>
      <c r="ANQ164" s="73"/>
      <c r="ANR164" s="73"/>
      <c r="ANS164" s="73"/>
      <c r="ANT164" s="73"/>
      <c r="ANU164" s="73"/>
      <c r="ANV164" s="73"/>
      <c r="ANW164" s="73"/>
      <c r="ANX164" s="73"/>
      <c r="ANY164" s="73"/>
      <c r="ANZ164" s="73"/>
      <c r="AOA164" s="73"/>
      <c r="AOB164" s="73"/>
      <c r="AOC164" s="73"/>
      <c r="AOD164" s="73"/>
      <c r="AOE164" s="73"/>
      <c r="AOF164" s="73"/>
      <c r="AOG164" s="73"/>
      <c r="AOH164" s="73"/>
      <c r="AOI164" s="73"/>
      <c r="AOJ164" s="73"/>
      <c r="AOK164" s="73"/>
      <c r="AOL164" s="73"/>
      <c r="AOM164" s="73"/>
      <c r="AON164" s="73"/>
      <c r="AOO164" s="73"/>
      <c r="AOP164" s="73"/>
      <c r="AOQ164" s="73"/>
      <c r="AOR164" s="73"/>
      <c r="AOS164" s="73"/>
      <c r="AOT164" s="73"/>
      <c r="AOU164" s="73"/>
      <c r="AOV164" s="73"/>
      <c r="AOW164" s="73"/>
      <c r="AOX164" s="73"/>
      <c r="AOY164" s="73"/>
      <c r="AOZ164" s="73"/>
      <c r="APA164" s="73"/>
      <c r="APB164" s="73"/>
      <c r="APC164" s="73"/>
      <c r="APD164" s="73"/>
      <c r="APE164" s="73"/>
      <c r="APF164" s="73"/>
      <c r="APG164" s="73"/>
      <c r="APH164" s="73"/>
      <c r="API164" s="73"/>
      <c r="APJ164" s="73"/>
      <c r="APK164" s="73"/>
      <c r="APL164" s="73"/>
      <c r="APM164" s="73"/>
      <c r="APN164" s="73"/>
      <c r="APO164" s="73"/>
      <c r="APP164" s="73"/>
      <c r="APQ164" s="73"/>
      <c r="APR164" s="73"/>
      <c r="APS164" s="73"/>
      <c r="APT164" s="73"/>
      <c r="APU164" s="73"/>
      <c r="APV164" s="73"/>
      <c r="APW164" s="73"/>
      <c r="APX164" s="73"/>
      <c r="APY164" s="73"/>
      <c r="APZ164" s="73"/>
      <c r="AQA164" s="73"/>
      <c r="AQB164" s="73"/>
      <c r="AQC164" s="73"/>
      <c r="AQD164" s="73"/>
      <c r="AQE164" s="73"/>
      <c r="AQF164" s="73"/>
      <c r="AQG164" s="73"/>
      <c r="AQH164" s="73"/>
      <c r="AQI164" s="73"/>
      <c r="AQJ164" s="73"/>
      <c r="AQK164" s="73"/>
      <c r="AQL164" s="73"/>
      <c r="AQM164" s="73"/>
      <c r="AQN164" s="73"/>
      <c r="AQO164" s="73"/>
      <c r="AQP164" s="73"/>
      <c r="AQQ164" s="73"/>
      <c r="AQR164" s="73"/>
      <c r="AQS164" s="73"/>
      <c r="AQT164" s="73"/>
      <c r="AQU164" s="73"/>
      <c r="AQV164" s="73"/>
      <c r="AQW164" s="73"/>
      <c r="AQX164" s="73"/>
      <c r="AQY164" s="73"/>
      <c r="AQZ164" s="73"/>
      <c r="ARA164" s="73"/>
      <c r="ARB164" s="73"/>
      <c r="ARC164" s="73"/>
      <c r="ARD164" s="73"/>
      <c r="ARE164" s="73"/>
      <c r="ARF164" s="73"/>
      <c r="ARG164" s="73"/>
      <c r="ARH164" s="73"/>
      <c r="ARI164" s="73"/>
      <c r="ARJ164" s="73"/>
      <c r="ARK164" s="73"/>
      <c r="ARL164" s="73"/>
      <c r="ARM164" s="73"/>
      <c r="ARN164" s="73"/>
      <c r="ARO164" s="73"/>
      <c r="ARP164" s="73"/>
      <c r="ARQ164" s="73"/>
      <c r="ARR164" s="73"/>
      <c r="ARS164" s="73"/>
      <c r="ART164" s="73"/>
      <c r="ARU164" s="73"/>
      <c r="ARV164" s="73"/>
      <c r="ARW164" s="73"/>
      <c r="ARX164" s="73"/>
      <c r="ARY164" s="73"/>
      <c r="ARZ164" s="73"/>
      <c r="ASA164" s="73"/>
      <c r="ASB164" s="73"/>
      <c r="ASC164" s="73"/>
      <c r="ASD164" s="73"/>
      <c r="ASE164" s="73"/>
      <c r="ASF164" s="73"/>
      <c r="ASG164" s="73"/>
      <c r="ASH164" s="73"/>
      <c r="ASI164" s="73"/>
      <c r="ASJ164" s="73"/>
      <c r="ASK164" s="73"/>
      <c r="ASL164" s="73"/>
      <c r="ASM164" s="73"/>
      <c r="ASN164" s="73"/>
      <c r="ASO164" s="73"/>
      <c r="ASP164" s="73"/>
      <c r="ASQ164" s="73"/>
      <c r="ASR164" s="73"/>
      <c r="ASS164" s="73"/>
      <c r="AST164" s="73"/>
      <c r="ASU164" s="73"/>
      <c r="ASV164" s="73"/>
      <c r="ASW164" s="73"/>
      <c r="ASX164" s="73"/>
      <c r="ASY164" s="73"/>
      <c r="ASZ164" s="73"/>
      <c r="ATA164" s="73"/>
      <c r="ATB164" s="73"/>
      <c r="ATC164" s="73"/>
      <c r="ATD164" s="73"/>
      <c r="ATE164" s="73"/>
      <c r="ATF164" s="73"/>
      <c r="ATG164" s="73"/>
      <c r="ATH164" s="73"/>
      <c r="ATI164" s="73"/>
      <c r="ATJ164" s="73"/>
      <c r="ATK164" s="73"/>
      <c r="ATL164" s="73"/>
      <c r="ATM164" s="73"/>
      <c r="ATN164" s="73"/>
      <c r="ATO164" s="73"/>
      <c r="ATP164" s="73"/>
      <c r="ATQ164" s="73"/>
      <c r="ATR164" s="73"/>
      <c r="ATS164" s="73"/>
      <c r="ATT164" s="73"/>
      <c r="ATU164" s="73"/>
      <c r="ATV164" s="73"/>
      <c r="ATW164" s="73"/>
      <c r="ATX164" s="73"/>
      <c r="ATY164" s="73"/>
      <c r="ATZ164" s="73"/>
      <c r="AUA164" s="73"/>
      <c r="AUB164" s="73"/>
      <c r="AUC164" s="73"/>
      <c r="AUD164" s="73"/>
      <c r="AUE164" s="73"/>
      <c r="AUF164" s="73"/>
      <c r="AUG164" s="73"/>
      <c r="AUH164" s="73"/>
      <c r="AUI164" s="73"/>
      <c r="AUJ164" s="73"/>
      <c r="AUK164" s="73"/>
      <c r="AUL164" s="73"/>
      <c r="AUM164" s="73"/>
      <c r="AUN164" s="73"/>
      <c r="AUO164" s="73"/>
      <c r="AUP164" s="73"/>
      <c r="AUQ164" s="73"/>
      <c r="AUR164" s="73"/>
      <c r="AUS164" s="73"/>
      <c r="AUT164" s="73"/>
      <c r="AUU164" s="73"/>
      <c r="AUV164" s="73"/>
      <c r="AUW164" s="73"/>
      <c r="AUX164" s="73"/>
      <c r="AUY164" s="73"/>
      <c r="AUZ164" s="73"/>
      <c r="AVA164" s="73"/>
      <c r="AVB164" s="73"/>
      <c r="AVC164" s="73"/>
      <c r="AVD164" s="73"/>
      <c r="AVE164" s="73"/>
      <c r="AVF164" s="73"/>
      <c r="AVG164" s="73"/>
      <c r="AVH164" s="73"/>
      <c r="AVI164" s="73"/>
      <c r="AVJ164" s="73"/>
      <c r="AVK164" s="73"/>
      <c r="AVL164" s="73"/>
      <c r="AVM164" s="73"/>
      <c r="AVN164" s="73"/>
      <c r="AVO164" s="73"/>
      <c r="AVP164" s="73"/>
      <c r="AVQ164" s="73"/>
      <c r="AVR164" s="73"/>
      <c r="AVS164" s="73"/>
      <c r="AVT164" s="73"/>
      <c r="AVU164" s="73"/>
      <c r="AVV164" s="73"/>
      <c r="AVW164" s="73"/>
      <c r="AVX164" s="73"/>
      <c r="AVY164" s="73"/>
      <c r="AVZ164" s="73"/>
      <c r="AWA164" s="73"/>
      <c r="AWB164" s="73"/>
      <c r="AWC164" s="73"/>
      <c r="AWD164" s="73"/>
      <c r="AWE164" s="73"/>
      <c r="AWF164" s="73"/>
      <c r="AWG164" s="73"/>
      <c r="AWH164" s="73"/>
      <c r="AWI164" s="73"/>
      <c r="AWJ164" s="73"/>
      <c r="AWK164" s="73"/>
      <c r="AWL164" s="73"/>
      <c r="AWM164" s="73"/>
      <c r="AWN164" s="73"/>
      <c r="AWO164" s="73"/>
      <c r="AWP164" s="73"/>
      <c r="AWQ164" s="73"/>
      <c r="AWR164" s="73"/>
      <c r="AWS164" s="73"/>
      <c r="AWT164" s="73"/>
      <c r="AWU164" s="73"/>
      <c r="AWV164" s="73"/>
      <c r="AWW164" s="73"/>
      <c r="AWX164" s="73"/>
      <c r="AWY164" s="73"/>
      <c r="AWZ164" s="73"/>
      <c r="AXA164" s="73"/>
      <c r="AXB164" s="73"/>
      <c r="AXC164" s="73"/>
      <c r="AXD164" s="73"/>
      <c r="AXE164" s="73"/>
      <c r="AXF164" s="73"/>
      <c r="AXG164" s="73"/>
      <c r="AXH164" s="73"/>
      <c r="AXI164" s="73"/>
      <c r="AXJ164" s="73"/>
      <c r="AXK164" s="73"/>
      <c r="AXL164" s="73"/>
      <c r="AXM164" s="73"/>
      <c r="AXN164" s="73"/>
      <c r="AXO164" s="73"/>
      <c r="AXP164" s="73"/>
      <c r="AXQ164" s="73"/>
      <c r="AXR164" s="73"/>
      <c r="AXS164" s="73"/>
      <c r="AXT164" s="73"/>
      <c r="AXU164" s="73"/>
      <c r="AXV164" s="73"/>
      <c r="AXW164" s="73"/>
      <c r="AXX164" s="73"/>
      <c r="AXY164" s="73"/>
      <c r="AXZ164" s="73"/>
      <c r="AYA164" s="73"/>
      <c r="AYB164" s="73"/>
      <c r="AYC164" s="73"/>
      <c r="AYD164" s="73"/>
      <c r="AYE164" s="73"/>
      <c r="AYF164" s="73"/>
      <c r="AYG164" s="73"/>
      <c r="AYH164" s="73"/>
      <c r="AYI164" s="73"/>
      <c r="AYJ164" s="73"/>
      <c r="AYK164" s="73"/>
      <c r="AYL164" s="73"/>
      <c r="AYM164" s="73"/>
      <c r="AYN164" s="73"/>
      <c r="AYO164" s="73"/>
      <c r="AYP164" s="73"/>
      <c r="AYQ164" s="73"/>
      <c r="AYR164" s="73"/>
      <c r="AYS164" s="73"/>
      <c r="AYT164" s="73"/>
      <c r="AYU164" s="73"/>
      <c r="AYV164" s="73"/>
      <c r="AYW164" s="73"/>
      <c r="AYX164" s="73"/>
      <c r="AYY164" s="73"/>
      <c r="AYZ164" s="73"/>
      <c r="AZA164" s="73"/>
      <c r="AZB164" s="73"/>
      <c r="AZC164" s="73"/>
      <c r="AZD164" s="73"/>
      <c r="AZE164" s="73"/>
      <c r="AZF164" s="73"/>
      <c r="AZG164" s="73"/>
      <c r="AZH164" s="73"/>
      <c r="AZI164" s="73"/>
      <c r="AZJ164" s="73"/>
      <c r="AZK164" s="73"/>
      <c r="AZL164" s="73"/>
      <c r="AZM164" s="73"/>
      <c r="AZN164" s="73"/>
      <c r="AZO164" s="73"/>
      <c r="AZP164" s="73"/>
      <c r="AZQ164" s="73"/>
      <c r="AZR164" s="73"/>
      <c r="AZS164" s="73"/>
      <c r="AZT164" s="73"/>
      <c r="AZU164" s="73"/>
      <c r="AZV164" s="73"/>
      <c r="AZW164" s="73"/>
      <c r="AZX164" s="73"/>
      <c r="AZY164" s="73"/>
      <c r="AZZ164" s="73"/>
      <c r="BAA164" s="73"/>
      <c r="BAB164" s="73"/>
      <c r="BAC164" s="73"/>
      <c r="BAD164" s="73"/>
      <c r="BAE164" s="73"/>
      <c r="BAF164" s="73"/>
      <c r="BAG164" s="73"/>
      <c r="BAH164" s="73"/>
      <c r="BAI164" s="73"/>
      <c r="BAJ164" s="73"/>
      <c r="BAK164" s="73"/>
      <c r="BAL164" s="73"/>
      <c r="BAM164" s="73"/>
      <c r="BAN164" s="73"/>
      <c r="BAO164" s="73"/>
      <c r="BAP164" s="73"/>
      <c r="BAQ164" s="73"/>
      <c r="BAR164" s="73"/>
      <c r="BAS164" s="73"/>
      <c r="BAT164" s="73"/>
      <c r="BAU164" s="73"/>
      <c r="BAV164" s="73"/>
      <c r="BAW164" s="73"/>
      <c r="BAX164" s="73"/>
      <c r="BAY164" s="73"/>
      <c r="BAZ164" s="73"/>
      <c r="BBA164" s="73"/>
      <c r="BBB164" s="73"/>
      <c r="BBC164" s="73"/>
      <c r="BBD164" s="73"/>
      <c r="BBE164" s="73"/>
      <c r="BBF164" s="73"/>
      <c r="BBG164" s="73"/>
      <c r="BBH164" s="73"/>
      <c r="BBI164" s="73"/>
      <c r="BBJ164" s="73"/>
      <c r="BBK164" s="73"/>
      <c r="BBL164" s="73"/>
      <c r="BBM164" s="73"/>
      <c r="BBN164" s="73"/>
      <c r="BBO164" s="73"/>
      <c r="BBP164" s="73"/>
      <c r="BBQ164" s="73"/>
      <c r="BBR164" s="73"/>
      <c r="BBS164" s="73"/>
      <c r="BBT164" s="73"/>
      <c r="BBU164" s="73"/>
      <c r="BBV164" s="73"/>
      <c r="BBW164" s="73"/>
      <c r="BBX164" s="73"/>
      <c r="BBY164" s="73"/>
      <c r="BBZ164" s="73"/>
      <c r="BCA164" s="73"/>
      <c r="BCB164" s="73"/>
      <c r="BCC164" s="73"/>
      <c r="BCD164" s="73"/>
      <c r="BCE164" s="73"/>
      <c r="BCF164" s="73"/>
      <c r="BCG164" s="73"/>
      <c r="BCH164" s="73"/>
      <c r="BCI164" s="73"/>
      <c r="BCJ164" s="73"/>
      <c r="BCK164" s="73"/>
      <c r="BCL164" s="73"/>
      <c r="BCM164" s="73"/>
      <c r="BCN164" s="73"/>
      <c r="BCO164" s="73"/>
      <c r="BCP164" s="73"/>
      <c r="BCQ164" s="73"/>
      <c r="BCR164" s="73"/>
      <c r="BCS164" s="73"/>
      <c r="BCT164" s="73"/>
      <c r="BCU164" s="73"/>
      <c r="BCV164" s="73"/>
      <c r="BCW164" s="73"/>
      <c r="BCX164" s="73"/>
      <c r="BCY164" s="73"/>
      <c r="BCZ164" s="73"/>
      <c r="BDA164" s="73"/>
      <c r="BDB164" s="73"/>
      <c r="BDC164" s="73"/>
      <c r="BDD164" s="73"/>
      <c r="BDE164" s="73"/>
      <c r="BDF164" s="73"/>
      <c r="BDG164" s="73"/>
      <c r="BDH164" s="73"/>
      <c r="BDI164" s="73"/>
      <c r="BDJ164" s="73"/>
      <c r="BDK164" s="73"/>
      <c r="BDL164" s="73"/>
      <c r="BDM164" s="73"/>
      <c r="BDN164" s="73"/>
      <c r="BDO164" s="73"/>
      <c r="BDP164" s="73"/>
      <c r="BDQ164" s="73"/>
      <c r="BDR164" s="73"/>
      <c r="BDS164" s="73"/>
      <c r="BDT164" s="73"/>
      <c r="BDU164" s="73"/>
      <c r="BDV164" s="73"/>
      <c r="BDW164" s="73"/>
      <c r="BDX164" s="73"/>
      <c r="BDY164" s="73"/>
      <c r="BDZ164" s="73"/>
      <c r="BEA164" s="73"/>
      <c r="BEB164" s="73"/>
      <c r="BEC164" s="73"/>
      <c r="BED164" s="73"/>
      <c r="BEE164" s="73"/>
      <c r="BEF164" s="73"/>
      <c r="BEG164" s="73"/>
      <c r="BEH164" s="73"/>
      <c r="BEI164" s="73"/>
      <c r="BEJ164" s="73"/>
      <c r="BEK164" s="73"/>
      <c r="BEL164" s="73"/>
      <c r="BEM164" s="73"/>
      <c r="BEN164" s="73"/>
      <c r="BEO164" s="73"/>
      <c r="BEP164" s="73"/>
      <c r="BEQ164" s="73"/>
      <c r="BER164" s="73"/>
      <c r="BES164" s="73"/>
      <c r="BET164" s="73"/>
      <c r="BEU164" s="73"/>
      <c r="BEV164" s="73"/>
      <c r="BEW164" s="73"/>
      <c r="BEX164" s="73"/>
      <c r="BEY164" s="73"/>
      <c r="BEZ164" s="73"/>
      <c r="BFA164" s="73"/>
      <c r="BFB164" s="73"/>
      <c r="BFC164" s="73"/>
      <c r="BFD164" s="73"/>
      <c r="BFE164" s="73"/>
      <c r="BFF164" s="73"/>
      <c r="BFG164" s="73"/>
      <c r="BFH164" s="73"/>
      <c r="BFI164" s="73"/>
      <c r="BFJ164" s="73"/>
      <c r="BFK164" s="73"/>
      <c r="BFL164" s="73"/>
      <c r="BFM164" s="73"/>
      <c r="BFN164" s="73"/>
      <c r="BFO164" s="73"/>
      <c r="BFP164" s="73"/>
      <c r="BFQ164" s="73"/>
      <c r="BFR164" s="73"/>
      <c r="BFS164" s="73"/>
      <c r="BFT164" s="73"/>
      <c r="BFU164" s="73"/>
      <c r="BFV164" s="73"/>
      <c r="BFW164" s="73"/>
      <c r="BFX164" s="73"/>
      <c r="BFY164" s="73"/>
      <c r="BFZ164" s="73"/>
      <c r="BGA164" s="73"/>
      <c r="BGB164" s="73"/>
      <c r="BGC164" s="73"/>
      <c r="BGD164" s="73"/>
      <c r="BGE164" s="73"/>
      <c r="BGF164" s="73"/>
      <c r="BGG164" s="73"/>
      <c r="BGH164" s="73"/>
      <c r="BGI164" s="73"/>
      <c r="BGJ164" s="73"/>
      <c r="BGK164" s="73"/>
      <c r="BGL164" s="73"/>
      <c r="BGM164" s="73"/>
      <c r="BGN164" s="73"/>
      <c r="BGO164" s="73"/>
      <c r="BGP164" s="73"/>
      <c r="BGQ164" s="73"/>
      <c r="BGR164" s="73"/>
      <c r="BGS164" s="73"/>
      <c r="BGT164" s="73"/>
      <c r="BGU164" s="73"/>
      <c r="BGV164" s="73"/>
      <c r="BGW164" s="73"/>
      <c r="BGX164" s="73"/>
      <c r="BGY164" s="73"/>
      <c r="BGZ164" s="73"/>
      <c r="BHA164" s="73"/>
      <c r="BHB164" s="73"/>
      <c r="BHC164" s="73"/>
      <c r="BHD164" s="73"/>
      <c r="BHE164" s="73"/>
      <c r="BHF164" s="73"/>
      <c r="BHG164" s="73"/>
      <c r="BHH164" s="73"/>
      <c r="BHI164" s="73"/>
      <c r="BHJ164" s="73"/>
      <c r="BHK164" s="73"/>
      <c r="BHL164" s="73"/>
      <c r="BHM164" s="73"/>
      <c r="BHN164" s="73"/>
      <c r="BHO164" s="73"/>
      <c r="BHP164" s="73"/>
      <c r="BHQ164" s="73"/>
      <c r="BHR164" s="73"/>
      <c r="BHS164" s="73"/>
      <c r="BHT164" s="73"/>
      <c r="BHU164" s="73"/>
      <c r="BHV164" s="73"/>
      <c r="BHW164" s="73"/>
      <c r="BHX164" s="73"/>
      <c r="BHY164" s="73"/>
      <c r="BHZ164" s="73"/>
      <c r="BIA164" s="73"/>
      <c r="BIB164" s="73"/>
      <c r="BIC164" s="73"/>
      <c r="BID164" s="73"/>
      <c r="BIE164" s="73"/>
      <c r="BIF164" s="73"/>
      <c r="BIG164" s="73"/>
      <c r="BIH164" s="73"/>
      <c r="BII164" s="73"/>
      <c r="BIJ164" s="73"/>
      <c r="BIK164" s="73"/>
      <c r="BIL164" s="73"/>
      <c r="BIM164" s="73"/>
      <c r="BIN164" s="73"/>
      <c r="BIO164" s="73"/>
      <c r="BIP164" s="73"/>
      <c r="BIQ164" s="73"/>
      <c r="BIR164" s="73"/>
      <c r="BIS164" s="73"/>
      <c r="BIT164" s="73"/>
      <c r="BIU164" s="73"/>
      <c r="BIV164" s="73"/>
      <c r="BIW164" s="73"/>
      <c r="BIX164" s="73"/>
      <c r="BIY164" s="73"/>
      <c r="BIZ164" s="73"/>
      <c r="BJA164" s="73"/>
      <c r="BJB164" s="73"/>
      <c r="BJC164" s="73"/>
      <c r="BJD164" s="73"/>
      <c r="BJE164" s="73"/>
      <c r="BJF164" s="73"/>
      <c r="BJG164" s="73"/>
      <c r="BJH164" s="73"/>
      <c r="BJI164" s="73"/>
      <c r="BJJ164" s="73"/>
      <c r="BJK164" s="73"/>
      <c r="BJL164" s="73"/>
      <c r="BJM164" s="73"/>
      <c r="BJN164" s="73"/>
      <c r="BJO164" s="73"/>
      <c r="BJP164" s="73"/>
      <c r="BJQ164" s="73"/>
      <c r="BJR164" s="73"/>
      <c r="BJS164" s="73"/>
      <c r="BJT164" s="73"/>
      <c r="BJU164" s="73"/>
      <c r="BJV164" s="73"/>
      <c r="BJW164" s="73"/>
      <c r="BJX164" s="73"/>
      <c r="BJY164" s="73"/>
      <c r="BJZ164" s="73"/>
      <c r="BKA164" s="73"/>
      <c r="BKB164" s="73"/>
      <c r="BKC164" s="73"/>
      <c r="BKD164" s="73"/>
      <c r="BKE164" s="73"/>
      <c r="BKF164" s="73"/>
      <c r="BKG164" s="73"/>
      <c r="BKH164" s="73"/>
      <c r="BKI164" s="73"/>
      <c r="BKJ164" s="73"/>
      <c r="BKK164" s="73"/>
      <c r="BKL164" s="73"/>
      <c r="BKM164" s="73"/>
      <c r="BKN164" s="73"/>
      <c r="BKO164" s="73"/>
      <c r="BKP164" s="73"/>
      <c r="BKQ164" s="73"/>
      <c r="BKR164" s="73"/>
      <c r="BKS164" s="73"/>
      <c r="BKT164" s="73"/>
      <c r="BKU164" s="73"/>
      <c r="BKV164" s="73"/>
      <c r="BKW164" s="73"/>
      <c r="BKX164" s="73"/>
      <c r="BKY164" s="73"/>
      <c r="BKZ164" s="73"/>
      <c r="BLA164" s="73"/>
      <c r="BLB164" s="73"/>
      <c r="BLC164" s="73"/>
      <c r="BLD164" s="73"/>
      <c r="BLE164" s="73"/>
      <c r="BLF164" s="73"/>
      <c r="BLG164" s="73"/>
      <c r="BLH164" s="73"/>
      <c r="BLI164" s="73"/>
      <c r="BLJ164" s="73"/>
      <c r="BLK164" s="73"/>
      <c r="BLL164" s="73"/>
      <c r="BLM164" s="73"/>
      <c r="BLN164" s="73"/>
      <c r="BLO164" s="73"/>
      <c r="BLP164" s="73"/>
      <c r="BLQ164" s="73"/>
      <c r="BLR164" s="73"/>
      <c r="BLS164" s="73"/>
      <c r="BLT164" s="73"/>
      <c r="BLU164" s="73"/>
      <c r="BLV164" s="73"/>
      <c r="BLW164" s="73"/>
      <c r="BLX164" s="73"/>
      <c r="BLY164" s="73"/>
      <c r="BLZ164" s="73"/>
      <c r="BMA164" s="73"/>
      <c r="BMB164" s="73"/>
      <c r="BMC164" s="73"/>
      <c r="BMD164" s="73"/>
      <c r="BME164" s="73"/>
      <c r="BMF164" s="73"/>
      <c r="BMG164" s="73"/>
      <c r="BMH164" s="73"/>
      <c r="BMI164" s="73"/>
      <c r="BMJ164" s="73"/>
      <c r="BMK164" s="73"/>
      <c r="BML164" s="73"/>
      <c r="BMM164" s="73"/>
      <c r="BMN164" s="73"/>
      <c r="BMO164" s="73"/>
      <c r="BMP164" s="73"/>
      <c r="BMQ164" s="73"/>
      <c r="BMR164" s="73"/>
      <c r="BMS164" s="73"/>
      <c r="BMT164" s="73"/>
      <c r="BMU164" s="73"/>
      <c r="BMV164" s="73"/>
      <c r="BMW164" s="73"/>
      <c r="BMX164" s="73"/>
      <c r="BMY164" s="73"/>
      <c r="BMZ164" s="73"/>
      <c r="BNA164" s="73"/>
      <c r="BNB164" s="73"/>
      <c r="BNC164" s="73"/>
      <c r="BND164" s="73"/>
      <c r="BNE164" s="73"/>
      <c r="BNF164" s="73"/>
      <c r="BNG164" s="73"/>
      <c r="BNH164" s="73"/>
      <c r="BNI164" s="73"/>
      <c r="BNJ164" s="73"/>
      <c r="BNK164" s="73"/>
      <c r="BNL164" s="73"/>
      <c r="BNM164" s="73"/>
      <c r="BNN164" s="73"/>
      <c r="BNO164" s="73"/>
      <c r="BNP164" s="73"/>
      <c r="BNQ164" s="73"/>
      <c r="BNR164" s="73"/>
      <c r="BNS164" s="73"/>
      <c r="BNT164" s="73"/>
      <c r="BNU164" s="73"/>
      <c r="BNV164" s="73"/>
      <c r="BNW164" s="73"/>
      <c r="BNX164" s="73"/>
      <c r="BNY164" s="73"/>
      <c r="BNZ164" s="73"/>
      <c r="BOA164" s="73"/>
      <c r="BOB164" s="73"/>
      <c r="BOC164" s="73"/>
      <c r="BOD164" s="73"/>
      <c r="BOE164" s="73"/>
      <c r="BOF164" s="73"/>
      <c r="BOG164" s="73"/>
      <c r="BOH164" s="73"/>
      <c r="BOI164" s="73"/>
      <c r="BOJ164" s="73"/>
      <c r="BOK164" s="73"/>
      <c r="BOL164" s="73"/>
      <c r="BOM164" s="73"/>
      <c r="BON164" s="73"/>
      <c r="BOO164" s="73"/>
      <c r="BOP164" s="73"/>
      <c r="BOQ164" s="73"/>
      <c r="BOR164" s="73"/>
      <c r="BOS164" s="73"/>
      <c r="BOT164" s="73"/>
      <c r="BOU164" s="73"/>
      <c r="BOV164" s="73"/>
      <c r="BOW164" s="73"/>
      <c r="BOX164" s="73"/>
      <c r="BOY164" s="73"/>
      <c r="BOZ164" s="73"/>
      <c r="BPA164" s="73"/>
      <c r="BPB164" s="73"/>
      <c r="BPC164" s="73"/>
      <c r="BPD164" s="73"/>
      <c r="BPE164" s="73"/>
      <c r="BPF164" s="73"/>
      <c r="BPG164" s="73"/>
      <c r="BPH164" s="73"/>
      <c r="BPI164" s="73"/>
      <c r="BPJ164" s="73"/>
      <c r="BPK164" s="73"/>
      <c r="BPL164" s="73"/>
      <c r="BPM164" s="73"/>
      <c r="BPN164" s="73"/>
      <c r="BPO164" s="73"/>
      <c r="BPP164" s="73"/>
      <c r="BPQ164" s="73"/>
      <c r="BPR164" s="73"/>
      <c r="BPS164" s="73"/>
      <c r="BPT164" s="73"/>
      <c r="BPU164" s="73"/>
      <c r="BPV164" s="73"/>
      <c r="BPW164" s="73"/>
      <c r="BPX164" s="73"/>
      <c r="BPY164" s="73"/>
      <c r="BPZ164" s="73"/>
      <c r="BQA164" s="73"/>
      <c r="BQB164" s="73"/>
      <c r="BQC164" s="73"/>
      <c r="BQD164" s="73"/>
      <c r="BQE164" s="73"/>
      <c r="BQF164" s="73"/>
      <c r="BQG164" s="73"/>
      <c r="BQH164" s="73"/>
      <c r="BQI164" s="73"/>
      <c r="BQJ164" s="73"/>
      <c r="BQK164" s="73"/>
      <c r="BQL164" s="73"/>
      <c r="BQM164" s="73"/>
      <c r="BQN164" s="73"/>
      <c r="BQO164" s="73"/>
      <c r="BQP164" s="73"/>
      <c r="BQQ164" s="73"/>
      <c r="BQR164" s="73"/>
      <c r="BQS164" s="73"/>
      <c r="BQT164" s="73"/>
      <c r="BQU164" s="73"/>
      <c r="BQV164" s="73"/>
      <c r="BQW164" s="73"/>
      <c r="BQX164" s="73"/>
      <c r="BQY164" s="73"/>
      <c r="BQZ164" s="73"/>
      <c r="BRA164" s="73"/>
      <c r="BRB164" s="73"/>
      <c r="BRC164" s="73"/>
      <c r="BRD164" s="73"/>
      <c r="BRE164" s="73"/>
      <c r="BRF164" s="73"/>
      <c r="BRG164" s="73"/>
      <c r="BRH164" s="73"/>
      <c r="BRI164" s="73"/>
      <c r="BRJ164" s="73"/>
      <c r="BRK164" s="73"/>
      <c r="BRL164" s="73"/>
      <c r="BRM164" s="73"/>
      <c r="BRN164" s="73"/>
      <c r="BRO164" s="73"/>
      <c r="BRP164" s="73"/>
      <c r="BRQ164" s="73"/>
      <c r="BRR164" s="73"/>
      <c r="BRS164" s="73"/>
      <c r="BRT164" s="73"/>
      <c r="BRU164" s="73"/>
      <c r="BRV164" s="73"/>
      <c r="BRW164" s="73"/>
      <c r="BRX164" s="73"/>
      <c r="BRY164" s="73"/>
      <c r="BRZ164" s="73"/>
      <c r="BSA164" s="73"/>
      <c r="BSB164" s="73"/>
      <c r="BSC164" s="73"/>
      <c r="BSD164" s="73"/>
      <c r="BSE164" s="73"/>
      <c r="BSF164" s="73"/>
      <c r="BSG164" s="73"/>
      <c r="BSH164" s="73"/>
      <c r="BSI164" s="73"/>
      <c r="BSJ164" s="73"/>
      <c r="BSK164" s="73"/>
      <c r="BSL164" s="73"/>
      <c r="BSM164" s="73"/>
      <c r="BSN164" s="73"/>
      <c r="BSO164" s="73"/>
      <c r="BSP164" s="73"/>
      <c r="BSQ164" s="73"/>
      <c r="BSR164" s="73"/>
      <c r="BSS164" s="73"/>
      <c r="BST164" s="73"/>
      <c r="BSU164" s="73"/>
      <c r="BSV164" s="73"/>
      <c r="BSW164" s="73"/>
      <c r="BSX164" s="73"/>
      <c r="BSY164" s="73"/>
      <c r="BSZ164" s="73"/>
      <c r="BTA164" s="73"/>
      <c r="BTB164" s="73"/>
      <c r="BTC164" s="73"/>
      <c r="BTD164" s="73"/>
      <c r="BTE164" s="73"/>
      <c r="BTF164" s="73"/>
      <c r="BTG164" s="73"/>
      <c r="BTH164" s="73"/>
      <c r="BTI164" s="73"/>
      <c r="BTJ164" s="73"/>
      <c r="BTK164" s="73"/>
      <c r="BTL164" s="73"/>
      <c r="BTM164" s="73"/>
      <c r="BTN164" s="73"/>
      <c r="BTO164" s="73"/>
      <c r="BTP164" s="73"/>
      <c r="BTQ164" s="73"/>
      <c r="BTR164" s="73"/>
      <c r="BTS164" s="73"/>
      <c r="BTT164" s="73"/>
      <c r="BTU164" s="73"/>
      <c r="BTV164" s="73"/>
      <c r="BTW164" s="73"/>
      <c r="BTX164" s="73"/>
      <c r="BTY164" s="73"/>
      <c r="BTZ164" s="73"/>
      <c r="BUA164" s="73"/>
      <c r="BUB164" s="73"/>
      <c r="BUC164" s="73"/>
      <c r="BUD164" s="73"/>
      <c r="BUE164" s="73"/>
      <c r="BUF164" s="73"/>
      <c r="BUG164" s="73"/>
      <c r="BUH164" s="73"/>
      <c r="BUI164" s="73"/>
      <c r="BUJ164" s="73"/>
      <c r="BUK164" s="73"/>
      <c r="BUL164" s="73"/>
      <c r="BUM164" s="73"/>
      <c r="BUN164" s="73"/>
      <c r="BUO164" s="73"/>
      <c r="BUP164" s="73"/>
      <c r="BUQ164" s="73"/>
      <c r="BUR164" s="73"/>
      <c r="BUS164" s="73"/>
      <c r="BUT164" s="73"/>
      <c r="BUU164" s="73"/>
      <c r="BUV164" s="73"/>
      <c r="BUW164" s="73"/>
      <c r="BUX164" s="73"/>
      <c r="BUY164" s="73"/>
      <c r="BUZ164" s="73"/>
      <c r="BVA164" s="73"/>
      <c r="BVB164" s="73"/>
      <c r="BVC164" s="73"/>
      <c r="BVD164" s="73"/>
      <c r="BVE164" s="73"/>
      <c r="BVF164" s="73"/>
      <c r="BVG164" s="73"/>
      <c r="BVH164" s="73"/>
      <c r="BVI164" s="73"/>
      <c r="BVJ164" s="73"/>
      <c r="BVK164" s="73"/>
      <c r="BVL164" s="73"/>
      <c r="BVM164" s="73"/>
      <c r="BVN164" s="73"/>
      <c r="BVO164" s="73"/>
      <c r="BVP164" s="73"/>
      <c r="BVQ164" s="73"/>
      <c r="BVR164" s="73"/>
      <c r="BVS164" s="73"/>
      <c r="BVT164" s="73"/>
      <c r="BVU164" s="73"/>
      <c r="BVV164" s="73"/>
      <c r="BVW164" s="73"/>
      <c r="BVX164" s="73"/>
      <c r="BVY164" s="73"/>
      <c r="BVZ164" s="73"/>
      <c r="BWA164" s="73"/>
      <c r="BWB164" s="73"/>
      <c r="BWC164" s="73"/>
      <c r="BWD164" s="73"/>
      <c r="BWE164" s="73"/>
      <c r="BWF164" s="73"/>
      <c r="BWG164" s="73"/>
      <c r="BWH164" s="73"/>
      <c r="BWI164" s="73"/>
      <c r="BWJ164" s="73"/>
      <c r="BWK164" s="73"/>
      <c r="BWL164" s="73"/>
      <c r="BWM164" s="73"/>
      <c r="BWN164" s="73"/>
      <c r="BWO164" s="73"/>
      <c r="BWP164" s="73"/>
      <c r="BWQ164" s="73"/>
      <c r="BWR164" s="73"/>
      <c r="BWS164" s="73"/>
      <c r="BWT164" s="73"/>
      <c r="BWU164" s="73"/>
      <c r="BWV164" s="73"/>
      <c r="BWW164" s="73"/>
      <c r="BWX164" s="73"/>
      <c r="BWY164" s="73"/>
      <c r="BWZ164" s="73"/>
      <c r="BXA164" s="73"/>
      <c r="BXB164" s="73"/>
      <c r="BXC164" s="73"/>
      <c r="BXD164" s="73"/>
      <c r="BXE164" s="73"/>
      <c r="BXF164" s="73"/>
      <c r="BXG164" s="73"/>
      <c r="BXH164" s="73"/>
      <c r="BXI164" s="73"/>
      <c r="BXJ164" s="73"/>
      <c r="BXK164" s="73"/>
      <c r="BXL164" s="73"/>
      <c r="BXM164" s="73"/>
      <c r="BXN164" s="73"/>
      <c r="BXO164" s="73"/>
      <c r="BXP164" s="73"/>
      <c r="BXQ164" s="73"/>
      <c r="BXR164" s="73"/>
      <c r="BXS164" s="73"/>
      <c r="BXT164" s="73"/>
      <c r="BXU164" s="73"/>
      <c r="BXV164" s="73"/>
      <c r="BXW164" s="73"/>
      <c r="BXX164" s="73"/>
      <c r="BXY164" s="73"/>
      <c r="BXZ164" s="73"/>
      <c r="BYA164" s="73"/>
      <c r="BYB164" s="73"/>
      <c r="BYC164" s="73"/>
      <c r="BYD164" s="73"/>
      <c r="BYE164" s="73"/>
      <c r="BYF164" s="73"/>
      <c r="BYG164" s="73"/>
      <c r="BYH164" s="73"/>
      <c r="BYI164" s="73"/>
      <c r="BYJ164" s="73"/>
      <c r="BYK164" s="73"/>
      <c r="BYL164" s="73"/>
      <c r="BYM164" s="73"/>
      <c r="BYN164" s="73"/>
      <c r="BYO164" s="73"/>
      <c r="BYP164" s="73"/>
      <c r="BYQ164" s="73"/>
      <c r="BYR164" s="73"/>
      <c r="BYS164" s="73"/>
      <c r="BYT164" s="73"/>
      <c r="BYU164" s="73"/>
      <c r="BYV164" s="73"/>
      <c r="BYW164" s="73"/>
      <c r="BYX164" s="73"/>
      <c r="BYY164" s="73"/>
      <c r="BYZ164" s="73"/>
      <c r="BZA164" s="73"/>
      <c r="BZB164" s="73"/>
      <c r="BZC164" s="73"/>
      <c r="BZD164" s="73"/>
      <c r="BZE164" s="73"/>
      <c r="BZF164" s="73"/>
      <c r="BZG164" s="73"/>
      <c r="BZH164" s="73"/>
      <c r="BZI164" s="73"/>
      <c r="BZJ164" s="73"/>
      <c r="BZK164" s="73"/>
      <c r="BZL164" s="73"/>
      <c r="BZM164" s="73"/>
      <c r="BZN164" s="73"/>
      <c r="BZO164" s="73"/>
      <c r="BZP164" s="73"/>
      <c r="BZQ164" s="73"/>
      <c r="BZR164" s="73"/>
      <c r="BZS164" s="73"/>
      <c r="BZT164" s="73"/>
      <c r="BZU164" s="73"/>
      <c r="BZV164" s="73"/>
      <c r="BZW164" s="73"/>
      <c r="BZX164" s="73"/>
      <c r="BZY164" s="73"/>
      <c r="BZZ164" s="73"/>
      <c r="CAA164" s="73"/>
      <c r="CAB164" s="73"/>
      <c r="CAC164" s="73"/>
      <c r="CAD164" s="73"/>
      <c r="CAE164" s="73"/>
      <c r="CAF164" s="73"/>
      <c r="CAG164" s="73"/>
      <c r="CAH164" s="73"/>
      <c r="CAI164" s="73"/>
      <c r="CAJ164" s="73"/>
      <c r="CAK164" s="73"/>
      <c r="CAL164" s="73"/>
      <c r="CAM164" s="73"/>
      <c r="CAN164" s="73"/>
      <c r="CAO164" s="73"/>
      <c r="CAP164" s="73"/>
      <c r="CAQ164" s="73"/>
      <c r="CAR164" s="73"/>
      <c r="CAS164" s="73"/>
      <c r="CAT164" s="73"/>
      <c r="CAU164" s="73"/>
      <c r="CAV164" s="73"/>
      <c r="CAW164" s="73"/>
      <c r="CAX164" s="73"/>
      <c r="CAY164" s="73"/>
      <c r="CAZ164" s="73"/>
      <c r="CBA164" s="73"/>
      <c r="CBB164" s="73"/>
      <c r="CBC164" s="73"/>
      <c r="CBD164" s="73"/>
      <c r="CBE164" s="73"/>
      <c r="CBF164" s="73"/>
      <c r="CBG164" s="73"/>
      <c r="CBH164" s="73"/>
      <c r="CBI164" s="73"/>
      <c r="CBJ164" s="73"/>
      <c r="CBK164" s="73"/>
      <c r="CBL164" s="73"/>
      <c r="CBM164" s="73"/>
      <c r="CBN164" s="73"/>
      <c r="CBO164" s="73"/>
      <c r="CBP164" s="73"/>
      <c r="CBQ164" s="73"/>
      <c r="CBR164" s="73"/>
      <c r="CBS164" s="73"/>
      <c r="CBT164" s="73"/>
      <c r="CBU164" s="73"/>
      <c r="CBV164" s="73"/>
      <c r="CBW164" s="73"/>
      <c r="CBX164" s="73"/>
      <c r="CBY164" s="73"/>
      <c r="CBZ164" s="73"/>
      <c r="CCA164" s="73"/>
      <c r="CCB164" s="73"/>
      <c r="CCC164" s="73"/>
      <c r="CCD164" s="73"/>
      <c r="CCE164" s="73"/>
      <c r="CCF164" s="73"/>
      <c r="CCG164" s="73"/>
      <c r="CCH164" s="73"/>
      <c r="CCI164" s="73"/>
      <c r="CCJ164" s="73"/>
      <c r="CCK164" s="73"/>
      <c r="CCL164" s="73"/>
      <c r="CCM164" s="73"/>
      <c r="CCN164" s="73"/>
      <c r="CCO164" s="73"/>
      <c r="CCP164" s="73"/>
      <c r="CCQ164" s="73"/>
      <c r="CCR164" s="73"/>
      <c r="CCS164" s="73"/>
      <c r="CCT164" s="73"/>
      <c r="CCU164" s="73"/>
      <c r="CCV164" s="73"/>
      <c r="CCW164" s="73"/>
      <c r="CCX164" s="73"/>
      <c r="CCY164" s="73"/>
      <c r="CCZ164" s="73"/>
      <c r="CDA164" s="73"/>
      <c r="CDB164" s="73"/>
      <c r="CDC164" s="73"/>
      <c r="CDD164" s="73"/>
      <c r="CDE164" s="73"/>
      <c r="CDF164" s="73"/>
      <c r="CDG164" s="73"/>
      <c r="CDH164" s="73"/>
      <c r="CDI164" s="73"/>
      <c r="CDJ164" s="73"/>
      <c r="CDK164" s="73"/>
      <c r="CDL164" s="73"/>
      <c r="CDM164" s="73"/>
      <c r="CDN164" s="73"/>
      <c r="CDO164" s="73"/>
      <c r="CDP164" s="73"/>
      <c r="CDQ164" s="73"/>
      <c r="CDR164" s="73"/>
      <c r="CDS164" s="73"/>
      <c r="CDT164" s="73"/>
      <c r="CDU164" s="73"/>
      <c r="CDV164" s="73"/>
      <c r="CDW164" s="73"/>
      <c r="CDX164" s="73"/>
      <c r="CDY164" s="73"/>
      <c r="CDZ164" s="73"/>
      <c r="CEA164" s="73"/>
      <c r="CEB164" s="73"/>
      <c r="CEC164" s="73"/>
      <c r="CED164" s="73"/>
      <c r="CEE164" s="73"/>
      <c r="CEF164" s="73"/>
      <c r="CEG164" s="73"/>
      <c r="CEH164" s="73"/>
      <c r="CEI164" s="73"/>
      <c r="CEJ164" s="73"/>
      <c r="CEK164" s="73"/>
      <c r="CEL164" s="73"/>
      <c r="CEM164" s="73"/>
      <c r="CEN164" s="73"/>
      <c r="CEO164" s="73"/>
      <c r="CEP164" s="73"/>
      <c r="CEQ164" s="73"/>
      <c r="CER164" s="73"/>
      <c r="CES164" s="73"/>
      <c r="CET164" s="73"/>
      <c r="CEU164" s="73"/>
      <c r="CEV164" s="73"/>
      <c r="CEW164" s="73"/>
      <c r="CEX164" s="73"/>
      <c r="CEY164" s="73"/>
      <c r="CEZ164" s="73"/>
      <c r="CFA164" s="73"/>
      <c r="CFB164" s="73"/>
      <c r="CFC164" s="73"/>
      <c r="CFD164" s="73"/>
      <c r="CFE164" s="73"/>
      <c r="CFF164" s="73"/>
      <c r="CFG164" s="73"/>
      <c r="CFH164" s="73"/>
      <c r="CFI164" s="73"/>
      <c r="CFJ164" s="73"/>
      <c r="CFK164" s="73"/>
      <c r="CFL164" s="73"/>
      <c r="CFM164" s="73"/>
      <c r="CFN164" s="73"/>
      <c r="CFO164" s="73"/>
      <c r="CFP164" s="73"/>
      <c r="CFQ164" s="73"/>
      <c r="CFR164" s="73"/>
      <c r="CFS164" s="73"/>
      <c r="CFT164" s="73"/>
      <c r="CFU164" s="73"/>
      <c r="CFV164" s="73"/>
      <c r="CFW164" s="73"/>
      <c r="CFX164" s="73"/>
      <c r="CFY164" s="73"/>
      <c r="CFZ164" s="73"/>
      <c r="CGA164" s="73"/>
      <c r="CGB164" s="73"/>
      <c r="CGC164" s="73"/>
      <c r="CGD164" s="73"/>
      <c r="CGE164" s="73"/>
      <c r="CGF164" s="73"/>
      <c r="CGG164" s="73"/>
      <c r="CGH164" s="73"/>
      <c r="CGI164" s="73"/>
      <c r="CGJ164" s="73"/>
      <c r="CGK164" s="73"/>
      <c r="CGL164" s="73"/>
      <c r="CGM164" s="73"/>
      <c r="CGN164" s="73"/>
      <c r="CGO164" s="73"/>
      <c r="CGP164" s="73"/>
      <c r="CGQ164" s="73"/>
      <c r="CGR164" s="73"/>
      <c r="CGS164" s="73"/>
      <c r="CGT164" s="73"/>
      <c r="CGU164" s="73"/>
      <c r="CGV164" s="73"/>
      <c r="CGW164" s="73"/>
      <c r="CGX164" s="73"/>
      <c r="CGY164" s="73"/>
      <c r="CGZ164" s="73"/>
      <c r="CHA164" s="73"/>
      <c r="CHB164" s="73"/>
      <c r="CHC164" s="73"/>
      <c r="CHD164" s="73"/>
      <c r="CHE164" s="73"/>
      <c r="CHF164" s="73"/>
      <c r="CHG164" s="73"/>
      <c r="CHH164" s="73"/>
      <c r="CHI164" s="73"/>
      <c r="CHJ164" s="73"/>
      <c r="CHK164" s="73"/>
      <c r="CHL164" s="73"/>
      <c r="CHM164" s="73"/>
      <c r="CHN164" s="73"/>
      <c r="CHO164" s="73"/>
      <c r="CHP164" s="73"/>
      <c r="CHQ164" s="73"/>
      <c r="CHR164" s="73"/>
      <c r="CHS164" s="73"/>
      <c r="CHT164" s="73"/>
      <c r="CHU164" s="73"/>
      <c r="CHV164" s="73"/>
      <c r="CHW164" s="73"/>
      <c r="CHX164" s="73"/>
      <c r="CHY164" s="73"/>
      <c r="CHZ164" s="73"/>
      <c r="CIA164" s="73"/>
      <c r="CIB164" s="73"/>
      <c r="CIC164" s="73"/>
      <c r="CID164" s="73"/>
      <c r="CIE164" s="73"/>
      <c r="CIF164" s="73"/>
      <c r="CIG164" s="73"/>
      <c r="CIH164" s="73"/>
      <c r="CII164" s="73"/>
      <c r="CIJ164" s="73"/>
      <c r="CIK164" s="73"/>
      <c r="CIL164" s="73"/>
      <c r="CIM164" s="73"/>
      <c r="CIN164" s="73"/>
      <c r="CIO164" s="73"/>
      <c r="CIP164" s="73"/>
      <c r="CIQ164" s="73"/>
      <c r="CIR164" s="73"/>
      <c r="CIS164" s="73"/>
      <c r="CIT164" s="73"/>
      <c r="CIU164" s="73"/>
      <c r="CIV164" s="73"/>
      <c r="CIW164" s="73"/>
      <c r="CIX164" s="73"/>
      <c r="CIY164" s="73"/>
      <c r="CIZ164" s="73"/>
      <c r="CJA164" s="73"/>
      <c r="CJB164" s="73"/>
      <c r="CJC164" s="73"/>
      <c r="CJD164" s="73"/>
      <c r="CJE164" s="73"/>
      <c r="CJF164" s="73"/>
      <c r="CJG164" s="73"/>
      <c r="CJH164" s="73"/>
      <c r="CJI164" s="73"/>
      <c r="CJJ164" s="73"/>
      <c r="CJK164" s="73"/>
      <c r="CJL164" s="73"/>
      <c r="CJM164" s="73"/>
      <c r="CJN164" s="73"/>
      <c r="CJO164" s="73"/>
      <c r="CJP164" s="73"/>
      <c r="CJQ164" s="73"/>
      <c r="CJR164" s="73"/>
      <c r="CJS164" s="73"/>
      <c r="CJT164" s="73"/>
      <c r="CJU164" s="73"/>
      <c r="CJV164" s="73"/>
      <c r="CJW164" s="73"/>
      <c r="CJX164" s="73"/>
      <c r="CJY164" s="73"/>
      <c r="CJZ164" s="73"/>
      <c r="CKA164" s="73"/>
      <c r="CKB164" s="73"/>
      <c r="CKC164" s="73"/>
      <c r="CKD164" s="73"/>
      <c r="CKE164" s="73"/>
      <c r="CKF164" s="73"/>
      <c r="CKG164" s="73"/>
      <c r="CKH164" s="73"/>
      <c r="CKI164" s="73"/>
      <c r="CKJ164" s="73"/>
      <c r="CKK164" s="73"/>
      <c r="CKL164" s="73"/>
      <c r="CKM164" s="73"/>
      <c r="CKN164" s="73"/>
      <c r="CKO164" s="73"/>
      <c r="CKP164" s="73"/>
      <c r="CKQ164" s="73"/>
      <c r="CKR164" s="73"/>
      <c r="CKS164" s="73"/>
      <c r="CKT164" s="73"/>
      <c r="CKU164" s="73"/>
      <c r="CKV164" s="73"/>
      <c r="CKW164" s="73"/>
      <c r="CKX164" s="73"/>
      <c r="CKY164" s="73"/>
      <c r="CKZ164" s="73"/>
      <c r="CLA164" s="73"/>
      <c r="CLB164" s="73"/>
      <c r="CLC164" s="73"/>
      <c r="CLD164" s="73"/>
      <c r="CLE164" s="73"/>
      <c r="CLF164" s="73"/>
      <c r="CLG164" s="73"/>
      <c r="CLH164" s="73"/>
      <c r="CLI164" s="73"/>
      <c r="CLJ164" s="73"/>
      <c r="CLK164" s="73"/>
      <c r="CLL164" s="73"/>
      <c r="CLM164" s="73"/>
      <c r="CLN164" s="73"/>
      <c r="CLO164" s="73"/>
      <c r="CLP164" s="73"/>
      <c r="CLQ164" s="73"/>
      <c r="CLR164" s="73"/>
      <c r="CLS164" s="73"/>
      <c r="CLT164" s="73"/>
      <c r="CLU164" s="73"/>
      <c r="CLV164" s="73"/>
      <c r="CLW164" s="73"/>
      <c r="CLX164" s="73"/>
      <c r="CLY164" s="73"/>
      <c r="CLZ164" s="73"/>
      <c r="CMA164" s="73"/>
      <c r="CMB164" s="73"/>
      <c r="CMC164" s="73"/>
      <c r="CMD164" s="73"/>
      <c r="CME164" s="73"/>
      <c r="CMF164" s="73"/>
      <c r="CMG164" s="73"/>
      <c r="CMH164" s="73"/>
      <c r="CMI164" s="73"/>
      <c r="CMJ164" s="73"/>
      <c r="CMK164" s="73"/>
      <c r="CML164" s="73"/>
      <c r="CMM164" s="73"/>
      <c r="CMN164" s="73"/>
      <c r="CMO164" s="73"/>
      <c r="CMP164" s="73"/>
      <c r="CMQ164" s="73"/>
      <c r="CMR164" s="73"/>
      <c r="CMS164" s="73"/>
      <c r="CMT164" s="73"/>
      <c r="CMU164" s="73"/>
      <c r="CMV164" s="73"/>
      <c r="CMW164" s="73"/>
      <c r="CMX164" s="73"/>
      <c r="CMY164" s="73"/>
      <c r="CMZ164" s="73"/>
      <c r="CNA164" s="73"/>
      <c r="CNB164" s="73"/>
      <c r="CNC164" s="73"/>
      <c r="CND164" s="73"/>
      <c r="CNE164" s="73"/>
      <c r="CNF164" s="73"/>
      <c r="CNG164" s="73"/>
      <c r="CNH164" s="73"/>
      <c r="CNI164" s="73"/>
      <c r="CNJ164" s="73"/>
      <c r="CNK164" s="73"/>
      <c r="CNL164" s="73"/>
      <c r="CNM164" s="73"/>
      <c r="CNN164" s="73"/>
      <c r="CNO164" s="73"/>
      <c r="CNP164" s="73"/>
      <c r="CNQ164" s="73"/>
      <c r="CNR164" s="73"/>
      <c r="CNS164" s="73"/>
      <c r="CNT164" s="73"/>
      <c r="CNU164" s="73"/>
      <c r="CNV164" s="73"/>
      <c r="CNW164" s="73"/>
      <c r="CNX164" s="73"/>
      <c r="CNY164" s="73"/>
      <c r="CNZ164" s="73"/>
      <c r="COA164" s="73"/>
      <c r="COB164" s="73"/>
      <c r="COC164" s="73"/>
      <c r="COD164" s="73"/>
      <c r="COE164" s="73"/>
      <c r="COF164" s="73"/>
      <c r="COG164" s="73"/>
      <c r="COH164" s="73"/>
      <c r="COI164" s="73"/>
      <c r="COJ164" s="73"/>
      <c r="COK164" s="73"/>
      <c r="COL164" s="73"/>
      <c r="COM164" s="73"/>
      <c r="CON164" s="73"/>
      <c r="COO164" s="73"/>
      <c r="COP164" s="73"/>
      <c r="COQ164" s="73"/>
      <c r="COR164" s="73"/>
      <c r="COS164" s="73"/>
      <c r="COT164" s="73"/>
      <c r="COU164" s="73"/>
      <c r="COV164" s="73"/>
      <c r="COW164" s="73"/>
      <c r="COX164" s="73"/>
      <c r="COY164" s="73"/>
      <c r="COZ164" s="73"/>
      <c r="CPA164" s="73"/>
      <c r="CPB164" s="73"/>
      <c r="CPC164" s="73"/>
      <c r="CPD164" s="73"/>
      <c r="CPE164" s="73"/>
      <c r="CPF164" s="73"/>
      <c r="CPG164" s="73"/>
      <c r="CPH164" s="73"/>
      <c r="CPI164" s="73"/>
      <c r="CPJ164" s="73"/>
      <c r="CPK164" s="73"/>
      <c r="CPL164" s="73"/>
      <c r="CPM164" s="73"/>
      <c r="CPN164" s="73"/>
      <c r="CPO164" s="73"/>
      <c r="CPP164" s="73"/>
      <c r="CPQ164" s="73"/>
      <c r="CPR164" s="73"/>
      <c r="CPS164" s="73"/>
      <c r="CPT164" s="73"/>
      <c r="CPU164" s="73"/>
      <c r="CPV164" s="73"/>
      <c r="CPW164" s="73"/>
      <c r="CPX164" s="73"/>
      <c r="CPY164" s="73"/>
      <c r="CPZ164" s="73"/>
      <c r="CQA164" s="73"/>
      <c r="CQB164" s="73"/>
      <c r="CQC164" s="73"/>
      <c r="CQD164" s="73"/>
      <c r="CQE164" s="73"/>
      <c r="CQF164" s="73"/>
      <c r="CQG164" s="73"/>
      <c r="CQH164" s="73"/>
      <c r="CQI164" s="73"/>
      <c r="CQJ164" s="73"/>
      <c r="CQK164" s="73"/>
      <c r="CQL164" s="73"/>
      <c r="CQM164" s="73"/>
      <c r="CQN164" s="73"/>
      <c r="CQO164" s="73"/>
      <c r="CQP164" s="73"/>
      <c r="CQQ164" s="73"/>
      <c r="CQR164" s="73"/>
      <c r="CQS164" s="73"/>
      <c r="CQT164" s="73"/>
      <c r="CQU164" s="73"/>
      <c r="CQV164" s="73"/>
      <c r="CQW164" s="73"/>
      <c r="CQX164" s="73"/>
      <c r="CQY164" s="73"/>
      <c r="CQZ164" s="73"/>
      <c r="CRA164" s="73"/>
      <c r="CRB164" s="73"/>
      <c r="CRC164" s="73"/>
      <c r="CRD164" s="73"/>
      <c r="CRE164" s="73"/>
      <c r="CRF164" s="73"/>
      <c r="CRG164" s="73"/>
      <c r="CRH164" s="73"/>
      <c r="CRI164" s="73"/>
      <c r="CRJ164" s="73"/>
      <c r="CRK164" s="73"/>
      <c r="CRL164" s="73"/>
      <c r="CRM164" s="73"/>
      <c r="CRN164" s="73"/>
      <c r="CRO164" s="73"/>
      <c r="CRP164" s="73"/>
      <c r="CRQ164" s="73"/>
      <c r="CRR164" s="73"/>
      <c r="CRS164" s="73"/>
      <c r="CRT164" s="73"/>
      <c r="CRU164" s="73"/>
      <c r="CRV164" s="73"/>
      <c r="CRW164" s="73"/>
      <c r="CRX164" s="73"/>
      <c r="CRY164" s="73"/>
      <c r="CRZ164" s="73"/>
      <c r="CSA164" s="73"/>
      <c r="CSB164" s="73"/>
      <c r="CSC164" s="73"/>
      <c r="CSD164" s="73"/>
      <c r="CSE164" s="73"/>
      <c r="CSF164" s="73"/>
      <c r="CSG164" s="73"/>
      <c r="CSH164" s="73"/>
      <c r="CSI164" s="73"/>
      <c r="CSJ164" s="73"/>
      <c r="CSK164" s="73"/>
      <c r="CSL164" s="73"/>
      <c r="CSM164" s="73"/>
      <c r="CSN164" s="73"/>
      <c r="CSO164" s="73"/>
      <c r="CSP164" s="73"/>
      <c r="CSQ164" s="73"/>
      <c r="CSR164" s="73"/>
      <c r="CSS164" s="73"/>
      <c r="CST164" s="73"/>
      <c r="CSU164" s="73"/>
      <c r="CSV164" s="73"/>
      <c r="CSW164" s="73"/>
      <c r="CSX164" s="73"/>
      <c r="CSY164" s="73"/>
      <c r="CSZ164" s="73"/>
      <c r="CTA164" s="73"/>
      <c r="CTB164" s="73"/>
      <c r="CTC164" s="73"/>
      <c r="CTD164" s="73"/>
      <c r="CTE164" s="73"/>
      <c r="CTF164" s="73"/>
      <c r="CTG164" s="73"/>
      <c r="CTH164" s="73"/>
      <c r="CTI164" s="73"/>
      <c r="CTJ164" s="73"/>
      <c r="CTK164" s="73"/>
      <c r="CTL164" s="73"/>
      <c r="CTM164" s="73"/>
      <c r="CTN164" s="73"/>
      <c r="CTO164" s="73"/>
      <c r="CTP164" s="73"/>
      <c r="CTQ164" s="73"/>
      <c r="CTR164" s="73"/>
      <c r="CTS164" s="73"/>
      <c r="CTT164" s="73"/>
      <c r="CTU164" s="73"/>
      <c r="CTV164" s="73"/>
      <c r="CTW164" s="73"/>
      <c r="CTX164" s="73"/>
      <c r="CTY164" s="73"/>
      <c r="CTZ164" s="73"/>
      <c r="CUA164" s="73"/>
      <c r="CUB164" s="73"/>
      <c r="CUC164" s="73"/>
      <c r="CUD164" s="73"/>
      <c r="CUE164" s="73"/>
      <c r="CUF164" s="73"/>
      <c r="CUG164" s="73"/>
      <c r="CUH164" s="73"/>
      <c r="CUI164" s="73"/>
      <c r="CUJ164" s="73"/>
      <c r="CUK164" s="73"/>
      <c r="CUL164" s="73"/>
      <c r="CUM164" s="73"/>
      <c r="CUN164" s="73"/>
      <c r="CUO164" s="73"/>
      <c r="CUP164" s="73"/>
      <c r="CUQ164" s="73"/>
      <c r="CUR164" s="73"/>
      <c r="CUS164" s="73"/>
      <c r="CUT164" s="73"/>
      <c r="CUU164" s="73"/>
      <c r="CUV164" s="73"/>
      <c r="CUW164" s="73"/>
      <c r="CUX164" s="73"/>
      <c r="CUY164" s="73"/>
      <c r="CUZ164" s="73"/>
      <c r="CVA164" s="73"/>
      <c r="CVB164" s="73"/>
      <c r="CVC164" s="73"/>
      <c r="CVD164" s="73"/>
      <c r="CVE164" s="73"/>
      <c r="CVF164" s="73"/>
      <c r="CVG164" s="73"/>
      <c r="CVH164" s="73"/>
      <c r="CVI164" s="73"/>
      <c r="CVJ164" s="73"/>
      <c r="CVK164" s="73"/>
      <c r="CVL164" s="73"/>
      <c r="CVM164" s="73"/>
      <c r="CVN164" s="73"/>
      <c r="CVO164" s="73"/>
      <c r="CVP164" s="73"/>
      <c r="CVQ164" s="73"/>
      <c r="CVR164" s="73"/>
      <c r="CVS164" s="73"/>
      <c r="CVT164" s="73"/>
      <c r="CVU164" s="73"/>
      <c r="CVV164" s="73"/>
      <c r="CVW164" s="73"/>
      <c r="CVX164" s="73"/>
      <c r="CVY164" s="73"/>
      <c r="CVZ164" s="73"/>
      <c r="CWA164" s="73"/>
      <c r="CWB164" s="73"/>
      <c r="CWC164" s="73"/>
      <c r="CWD164" s="73"/>
      <c r="CWE164" s="73"/>
      <c r="CWF164" s="73"/>
      <c r="CWG164" s="73"/>
      <c r="CWH164" s="73"/>
      <c r="CWI164" s="73"/>
      <c r="CWJ164" s="73"/>
      <c r="CWK164" s="73"/>
      <c r="CWL164" s="73"/>
      <c r="CWM164" s="73"/>
      <c r="CWN164" s="73"/>
      <c r="CWO164" s="73"/>
      <c r="CWP164" s="73"/>
      <c r="CWQ164" s="73"/>
      <c r="CWR164" s="73"/>
      <c r="CWS164" s="73"/>
      <c r="CWT164" s="73"/>
      <c r="CWU164" s="73"/>
      <c r="CWV164" s="73"/>
      <c r="CWW164" s="73"/>
      <c r="CWX164" s="73"/>
      <c r="CWY164" s="73"/>
      <c r="CWZ164" s="73"/>
      <c r="CXA164" s="73"/>
      <c r="CXB164" s="73"/>
      <c r="CXC164" s="73"/>
      <c r="CXD164" s="73"/>
      <c r="CXE164" s="73"/>
      <c r="CXF164" s="73"/>
      <c r="CXG164" s="73"/>
      <c r="CXH164" s="73"/>
      <c r="CXI164" s="73"/>
      <c r="CXJ164" s="73"/>
      <c r="CXK164" s="73"/>
      <c r="CXL164" s="73"/>
      <c r="CXM164" s="73"/>
      <c r="CXN164" s="73"/>
      <c r="CXO164" s="73"/>
      <c r="CXP164" s="73"/>
      <c r="CXQ164" s="73"/>
      <c r="CXR164" s="73"/>
      <c r="CXS164" s="73"/>
      <c r="CXT164" s="73"/>
      <c r="CXU164" s="73"/>
      <c r="CXV164" s="73"/>
      <c r="CXW164" s="73"/>
      <c r="CXX164" s="73"/>
      <c r="CXY164" s="73"/>
      <c r="CXZ164" s="73"/>
      <c r="CYA164" s="73"/>
      <c r="CYB164" s="73"/>
      <c r="CYC164" s="73"/>
      <c r="CYD164" s="73"/>
      <c r="CYE164" s="73"/>
      <c r="CYF164" s="73"/>
      <c r="CYG164" s="73"/>
      <c r="CYH164" s="73"/>
      <c r="CYI164" s="73"/>
      <c r="CYJ164" s="73"/>
      <c r="CYK164" s="73"/>
      <c r="CYL164" s="73"/>
      <c r="CYM164" s="73"/>
      <c r="CYN164" s="73"/>
      <c r="CYO164" s="73"/>
      <c r="CYP164" s="73"/>
      <c r="CYQ164" s="73"/>
      <c r="CYR164" s="73"/>
      <c r="CYS164" s="73"/>
      <c r="CYT164" s="73"/>
      <c r="CYU164" s="73"/>
      <c r="CYV164" s="73"/>
      <c r="CYW164" s="73"/>
      <c r="CYX164" s="73"/>
      <c r="CYY164" s="73"/>
      <c r="CYZ164" s="73"/>
      <c r="CZA164" s="73"/>
      <c r="CZB164" s="73"/>
      <c r="CZC164" s="73"/>
      <c r="CZD164" s="73"/>
      <c r="CZE164" s="73"/>
      <c r="CZF164" s="73"/>
      <c r="CZG164" s="73"/>
      <c r="CZH164" s="73"/>
      <c r="CZI164" s="73"/>
      <c r="CZJ164" s="73"/>
      <c r="CZK164" s="73"/>
      <c r="CZL164" s="73"/>
      <c r="CZM164" s="73"/>
      <c r="CZN164" s="73"/>
      <c r="CZO164" s="73"/>
      <c r="CZP164" s="73"/>
      <c r="CZQ164" s="73"/>
      <c r="CZR164" s="73"/>
      <c r="CZS164" s="73"/>
      <c r="CZT164" s="73"/>
      <c r="CZU164" s="73"/>
      <c r="CZV164" s="73"/>
      <c r="CZW164" s="73"/>
      <c r="CZX164" s="73"/>
      <c r="CZY164" s="73"/>
      <c r="CZZ164" s="73"/>
      <c r="DAA164" s="73"/>
      <c r="DAB164" s="73"/>
      <c r="DAC164" s="73"/>
      <c r="DAD164" s="73"/>
      <c r="DAE164" s="73"/>
      <c r="DAF164" s="73"/>
      <c r="DAG164" s="73"/>
      <c r="DAH164" s="73"/>
      <c r="DAI164" s="73"/>
      <c r="DAJ164" s="73"/>
      <c r="DAK164" s="73"/>
      <c r="DAL164" s="73"/>
      <c r="DAM164" s="73"/>
      <c r="DAN164" s="73"/>
      <c r="DAO164" s="73"/>
      <c r="DAP164" s="73"/>
      <c r="DAQ164" s="73"/>
      <c r="DAR164" s="73"/>
      <c r="DAS164" s="73"/>
      <c r="DAT164" s="73"/>
      <c r="DAU164" s="73"/>
      <c r="DAV164" s="73"/>
      <c r="DAW164" s="73"/>
      <c r="DAX164" s="73"/>
      <c r="DAY164" s="73"/>
      <c r="DAZ164" s="73"/>
      <c r="DBA164" s="73"/>
      <c r="DBB164" s="73"/>
      <c r="DBC164" s="73"/>
      <c r="DBD164" s="73"/>
      <c r="DBE164" s="73"/>
      <c r="DBF164" s="73"/>
      <c r="DBG164" s="73"/>
      <c r="DBH164" s="73"/>
      <c r="DBI164" s="73"/>
      <c r="DBJ164" s="73"/>
      <c r="DBK164" s="73"/>
      <c r="DBL164" s="73"/>
      <c r="DBM164" s="73"/>
      <c r="DBN164" s="73"/>
      <c r="DBO164" s="73"/>
      <c r="DBP164" s="73"/>
      <c r="DBQ164" s="73"/>
      <c r="DBR164" s="73"/>
      <c r="DBS164" s="73"/>
      <c r="DBT164" s="73"/>
      <c r="DBU164" s="73"/>
      <c r="DBV164" s="73"/>
      <c r="DBW164" s="73"/>
      <c r="DBX164" s="73"/>
      <c r="DBY164" s="73"/>
      <c r="DBZ164" s="73"/>
      <c r="DCA164" s="73"/>
      <c r="DCB164" s="73"/>
      <c r="DCC164" s="73"/>
      <c r="DCD164" s="73"/>
      <c r="DCE164" s="73"/>
      <c r="DCF164" s="73"/>
      <c r="DCG164" s="73"/>
      <c r="DCH164" s="73"/>
      <c r="DCI164" s="73"/>
      <c r="DCJ164" s="73"/>
      <c r="DCK164" s="73"/>
      <c r="DCL164" s="73"/>
      <c r="DCM164" s="73"/>
      <c r="DCN164" s="73"/>
      <c r="DCO164" s="73"/>
      <c r="DCP164" s="73"/>
      <c r="DCQ164" s="73"/>
      <c r="DCR164" s="73"/>
      <c r="DCS164" s="73"/>
      <c r="DCT164" s="73"/>
      <c r="DCU164" s="73"/>
      <c r="DCV164" s="73"/>
      <c r="DCW164" s="73"/>
      <c r="DCX164" s="73"/>
      <c r="DCY164" s="73"/>
      <c r="DCZ164" s="73"/>
      <c r="DDA164" s="73"/>
      <c r="DDB164" s="73"/>
      <c r="DDC164" s="73"/>
      <c r="DDD164" s="73"/>
      <c r="DDE164" s="73"/>
      <c r="DDF164" s="73"/>
      <c r="DDG164" s="73"/>
      <c r="DDH164" s="73"/>
      <c r="DDI164" s="73"/>
      <c r="DDJ164" s="73"/>
      <c r="DDK164" s="73"/>
      <c r="DDL164" s="73"/>
      <c r="DDM164" s="73"/>
      <c r="DDN164" s="73"/>
      <c r="DDO164" s="73"/>
      <c r="DDP164" s="73"/>
      <c r="DDQ164" s="73"/>
      <c r="DDR164" s="73"/>
      <c r="DDS164" s="73"/>
      <c r="DDT164" s="73"/>
      <c r="DDU164" s="73"/>
      <c r="DDV164" s="73"/>
      <c r="DDW164" s="73"/>
      <c r="DDX164" s="73"/>
      <c r="DDY164" s="73"/>
      <c r="DDZ164" s="73"/>
      <c r="DEA164" s="73"/>
      <c r="DEB164" s="73"/>
      <c r="DEC164" s="73"/>
      <c r="DED164" s="73"/>
      <c r="DEE164" s="73"/>
      <c r="DEF164" s="73"/>
      <c r="DEG164" s="73"/>
      <c r="DEH164" s="73"/>
      <c r="DEI164" s="73"/>
      <c r="DEJ164" s="73"/>
      <c r="DEK164" s="73"/>
      <c r="DEL164" s="73"/>
      <c r="DEM164" s="73"/>
      <c r="DEN164" s="73"/>
      <c r="DEO164" s="73"/>
      <c r="DEP164" s="73"/>
      <c r="DEQ164" s="73"/>
      <c r="DER164" s="73"/>
      <c r="DES164" s="73"/>
      <c r="DET164" s="73"/>
      <c r="DEU164" s="73"/>
      <c r="DEV164" s="73"/>
      <c r="DEW164" s="73"/>
      <c r="DEX164" s="73"/>
      <c r="DEY164" s="73"/>
      <c r="DEZ164" s="73"/>
      <c r="DFA164" s="73"/>
      <c r="DFB164" s="73"/>
      <c r="DFC164" s="73"/>
      <c r="DFD164" s="73"/>
      <c r="DFE164" s="73"/>
      <c r="DFF164" s="73"/>
      <c r="DFG164" s="73"/>
      <c r="DFH164" s="73"/>
      <c r="DFI164" s="73"/>
      <c r="DFJ164" s="73"/>
      <c r="DFK164" s="73"/>
      <c r="DFL164" s="73"/>
      <c r="DFM164" s="73"/>
      <c r="DFN164" s="73"/>
      <c r="DFO164" s="73"/>
      <c r="DFP164" s="73"/>
      <c r="DFQ164" s="73"/>
      <c r="DFR164" s="73"/>
      <c r="DFS164" s="73"/>
      <c r="DFT164" s="73"/>
      <c r="DFU164" s="73"/>
      <c r="DFV164" s="73"/>
      <c r="DFW164" s="73"/>
      <c r="DFX164" s="73"/>
      <c r="DFY164" s="73"/>
      <c r="DFZ164" s="73"/>
      <c r="DGA164" s="73"/>
      <c r="DGB164" s="73"/>
      <c r="DGC164" s="73"/>
      <c r="DGD164" s="73"/>
      <c r="DGE164" s="73"/>
      <c r="DGF164" s="73"/>
      <c r="DGG164" s="73"/>
      <c r="DGH164" s="73"/>
      <c r="DGI164" s="73"/>
      <c r="DGJ164" s="73"/>
      <c r="DGK164" s="73"/>
      <c r="DGL164" s="73"/>
      <c r="DGM164" s="73"/>
      <c r="DGN164" s="73"/>
      <c r="DGO164" s="73"/>
      <c r="DGP164" s="73"/>
      <c r="DGQ164" s="73"/>
      <c r="DGR164" s="73"/>
      <c r="DGS164" s="73"/>
      <c r="DGT164" s="73"/>
      <c r="DGU164" s="73"/>
      <c r="DGV164" s="73"/>
      <c r="DGW164" s="73"/>
      <c r="DGX164" s="73"/>
      <c r="DGY164" s="73"/>
      <c r="DGZ164" s="73"/>
      <c r="DHA164" s="73"/>
      <c r="DHB164" s="73"/>
      <c r="DHC164" s="73"/>
      <c r="DHD164" s="73"/>
      <c r="DHE164" s="73"/>
      <c r="DHF164" s="73"/>
      <c r="DHG164" s="73"/>
      <c r="DHH164" s="73"/>
      <c r="DHI164" s="73"/>
      <c r="DHJ164" s="73"/>
      <c r="DHK164" s="73"/>
      <c r="DHL164" s="73"/>
      <c r="DHM164" s="73"/>
      <c r="DHN164" s="73"/>
      <c r="DHO164" s="73"/>
      <c r="DHP164" s="73"/>
      <c r="DHQ164" s="73"/>
      <c r="DHR164" s="73"/>
      <c r="DHS164" s="73"/>
      <c r="DHT164" s="73"/>
      <c r="DHU164" s="73"/>
      <c r="DHV164" s="73"/>
      <c r="DHW164" s="73"/>
      <c r="DHX164" s="73"/>
      <c r="DHY164" s="73"/>
      <c r="DHZ164" s="73"/>
      <c r="DIA164" s="73"/>
      <c r="DIB164" s="73"/>
      <c r="DIC164" s="73"/>
      <c r="DID164" s="73"/>
      <c r="DIE164" s="73"/>
      <c r="DIF164" s="73"/>
      <c r="DIG164" s="73"/>
      <c r="DIH164" s="73"/>
      <c r="DII164" s="73"/>
      <c r="DIJ164" s="73"/>
      <c r="DIK164" s="73"/>
      <c r="DIL164" s="73"/>
      <c r="DIM164" s="73"/>
      <c r="DIN164" s="73"/>
      <c r="DIO164" s="73"/>
      <c r="DIP164" s="73"/>
      <c r="DIQ164" s="73"/>
      <c r="DIR164" s="73"/>
      <c r="DIS164" s="73"/>
      <c r="DIT164" s="73"/>
      <c r="DIU164" s="73"/>
      <c r="DIV164" s="73"/>
      <c r="DIW164" s="73"/>
      <c r="DIX164" s="73"/>
      <c r="DIY164" s="73"/>
      <c r="DIZ164" s="73"/>
      <c r="DJA164" s="73"/>
      <c r="DJB164" s="73"/>
      <c r="DJC164" s="73"/>
      <c r="DJD164" s="73"/>
      <c r="DJE164" s="73"/>
      <c r="DJF164" s="73"/>
      <c r="DJG164" s="73"/>
      <c r="DJH164" s="73"/>
      <c r="DJI164" s="73"/>
      <c r="DJJ164" s="73"/>
      <c r="DJK164" s="73"/>
      <c r="DJL164" s="73"/>
      <c r="DJM164" s="73"/>
      <c r="DJN164" s="73"/>
      <c r="DJO164" s="73"/>
      <c r="DJP164" s="73"/>
      <c r="DJQ164" s="73"/>
      <c r="DJR164" s="73"/>
      <c r="DJS164" s="73"/>
      <c r="DJT164" s="73"/>
      <c r="DJU164" s="73"/>
      <c r="DJV164" s="73"/>
      <c r="DJW164" s="73"/>
      <c r="DJX164" s="73"/>
      <c r="DJY164" s="73"/>
      <c r="DJZ164" s="73"/>
      <c r="DKA164" s="73"/>
      <c r="DKB164" s="73"/>
      <c r="DKC164" s="73"/>
      <c r="DKD164" s="73"/>
      <c r="DKE164" s="73"/>
      <c r="DKF164" s="73"/>
      <c r="DKG164" s="73"/>
      <c r="DKH164" s="73"/>
      <c r="DKI164" s="73"/>
      <c r="DKJ164" s="73"/>
      <c r="DKK164" s="73"/>
      <c r="DKL164" s="73"/>
      <c r="DKM164" s="73"/>
      <c r="DKN164" s="73"/>
      <c r="DKO164" s="73"/>
      <c r="DKP164" s="73"/>
      <c r="DKQ164" s="73"/>
      <c r="DKR164" s="73"/>
      <c r="DKS164" s="73"/>
      <c r="DKT164" s="73"/>
      <c r="DKU164" s="73"/>
      <c r="DKV164" s="73"/>
      <c r="DKW164" s="73"/>
      <c r="DKX164" s="73"/>
      <c r="DKY164" s="73"/>
      <c r="DKZ164" s="73"/>
      <c r="DLA164" s="73"/>
      <c r="DLB164" s="73"/>
      <c r="DLC164" s="73"/>
      <c r="DLD164" s="73"/>
      <c r="DLE164" s="73"/>
      <c r="DLF164" s="73"/>
      <c r="DLG164" s="73"/>
      <c r="DLH164" s="73"/>
      <c r="DLI164" s="73"/>
      <c r="DLJ164" s="73"/>
      <c r="DLK164" s="73"/>
      <c r="DLL164" s="73"/>
      <c r="DLM164" s="73"/>
      <c r="DLN164" s="73"/>
      <c r="DLO164" s="73"/>
      <c r="DLP164" s="73"/>
      <c r="DLQ164" s="73"/>
      <c r="DLR164" s="73"/>
      <c r="DLS164" s="73"/>
      <c r="DLT164" s="73"/>
      <c r="DLU164" s="73"/>
      <c r="DLV164" s="73"/>
      <c r="DLW164" s="73"/>
      <c r="DLX164" s="73"/>
      <c r="DLY164" s="73"/>
      <c r="DLZ164" s="73"/>
      <c r="DMA164" s="73"/>
      <c r="DMB164" s="73"/>
      <c r="DMC164" s="73"/>
      <c r="DMD164" s="73"/>
      <c r="DME164" s="73"/>
      <c r="DMF164" s="73"/>
      <c r="DMG164" s="73"/>
      <c r="DMH164" s="73"/>
      <c r="DMI164" s="73"/>
      <c r="DMJ164" s="73"/>
      <c r="DMK164" s="73"/>
      <c r="DML164" s="73"/>
      <c r="DMM164" s="73"/>
      <c r="DMN164" s="73"/>
      <c r="DMO164" s="73"/>
      <c r="DMP164" s="73"/>
      <c r="DMQ164" s="73"/>
      <c r="DMR164" s="73"/>
      <c r="DMS164" s="73"/>
      <c r="DMT164" s="73"/>
      <c r="DMU164" s="73"/>
      <c r="DMV164" s="73"/>
      <c r="DMW164" s="73"/>
      <c r="DMX164" s="73"/>
      <c r="DMY164" s="73"/>
      <c r="DMZ164" s="73"/>
      <c r="DNA164" s="73"/>
      <c r="DNB164" s="73"/>
      <c r="DNC164" s="73"/>
      <c r="DND164" s="73"/>
      <c r="DNE164" s="73"/>
      <c r="DNF164" s="73"/>
      <c r="DNG164" s="73"/>
      <c r="DNH164" s="73"/>
      <c r="DNI164" s="73"/>
      <c r="DNJ164" s="73"/>
      <c r="DNK164" s="73"/>
      <c r="DNL164" s="73"/>
      <c r="DNM164" s="73"/>
      <c r="DNN164" s="73"/>
      <c r="DNO164" s="73"/>
      <c r="DNP164" s="73"/>
      <c r="DNQ164" s="73"/>
      <c r="DNR164" s="73"/>
      <c r="DNS164" s="73"/>
      <c r="DNT164" s="73"/>
      <c r="DNU164" s="73"/>
      <c r="DNV164" s="73"/>
      <c r="DNW164" s="73"/>
      <c r="DNX164" s="73"/>
      <c r="DNY164" s="73"/>
      <c r="DNZ164" s="73"/>
      <c r="DOA164" s="73"/>
      <c r="DOB164" s="73"/>
      <c r="DOC164" s="73"/>
      <c r="DOD164" s="73"/>
      <c r="DOE164" s="73"/>
      <c r="DOF164" s="73"/>
      <c r="DOG164" s="73"/>
      <c r="DOH164" s="73"/>
      <c r="DOI164" s="73"/>
      <c r="DOJ164" s="73"/>
      <c r="DOK164" s="73"/>
      <c r="DOL164" s="73"/>
      <c r="DOM164" s="73"/>
      <c r="DON164" s="73"/>
      <c r="DOO164" s="73"/>
      <c r="DOP164" s="73"/>
      <c r="DOQ164" s="73"/>
      <c r="DOR164" s="73"/>
      <c r="DOS164" s="73"/>
      <c r="DOT164" s="73"/>
      <c r="DOU164" s="73"/>
      <c r="DOV164" s="73"/>
      <c r="DOW164" s="73"/>
      <c r="DOX164" s="73"/>
      <c r="DOY164" s="73"/>
      <c r="DOZ164" s="73"/>
      <c r="DPA164" s="73"/>
      <c r="DPB164" s="73"/>
      <c r="DPC164" s="73"/>
      <c r="DPD164" s="73"/>
      <c r="DPE164" s="73"/>
      <c r="DPF164" s="73"/>
      <c r="DPG164" s="73"/>
      <c r="DPH164" s="73"/>
      <c r="DPI164" s="73"/>
      <c r="DPJ164" s="73"/>
      <c r="DPK164" s="73"/>
      <c r="DPL164" s="73"/>
      <c r="DPM164" s="73"/>
      <c r="DPN164" s="73"/>
      <c r="DPO164" s="73"/>
      <c r="DPP164" s="73"/>
      <c r="DPQ164" s="73"/>
      <c r="DPR164" s="73"/>
      <c r="DPS164" s="73"/>
      <c r="DPT164" s="73"/>
      <c r="DPU164" s="73"/>
      <c r="DPV164" s="73"/>
      <c r="DPW164" s="73"/>
      <c r="DPX164" s="73"/>
      <c r="DPY164" s="73"/>
      <c r="DPZ164" s="73"/>
      <c r="DQA164" s="73"/>
      <c r="DQB164" s="73"/>
      <c r="DQC164" s="73"/>
      <c r="DQD164" s="73"/>
      <c r="DQE164" s="73"/>
      <c r="DQF164" s="73"/>
      <c r="DQG164" s="73"/>
      <c r="DQH164" s="73"/>
      <c r="DQI164" s="73"/>
      <c r="DQJ164" s="73"/>
      <c r="DQK164" s="73"/>
      <c r="DQL164" s="73"/>
      <c r="DQM164" s="73"/>
      <c r="DQN164" s="73"/>
      <c r="DQO164" s="73"/>
      <c r="DQP164" s="73"/>
      <c r="DQQ164" s="73"/>
      <c r="DQR164" s="73"/>
      <c r="DQS164" s="73"/>
      <c r="DQT164" s="73"/>
      <c r="DQU164" s="73"/>
      <c r="DQV164" s="73"/>
      <c r="DQW164" s="73"/>
      <c r="DQX164" s="73"/>
      <c r="DQY164" s="73"/>
      <c r="DQZ164" s="73"/>
      <c r="DRA164" s="73"/>
      <c r="DRB164" s="73"/>
      <c r="DRC164" s="73"/>
      <c r="DRD164" s="73"/>
      <c r="DRE164" s="73"/>
      <c r="DRF164" s="73"/>
      <c r="DRG164" s="73"/>
      <c r="DRH164" s="73"/>
      <c r="DRI164" s="73"/>
      <c r="DRJ164" s="73"/>
      <c r="DRK164" s="73"/>
      <c r="DRL164" s="73"/>
      <c r="DRM164" s="73"/>
      <c r="DRN164" s="73"/>
      <c r="DRO164" s="73"/>
      <c r="DRP164" s="73"/>
      <c r="DRQ164" s="73"/>
      <c r="DRR164" s="73"/>
      <c r="DRS164" s="73"/>
      <c r="DRT164" s="73"/>
      <c r="DRU164" s="73"/>
      <c r="DRV164" s="73"/>
      <c r="DRW164" s="73"/>
      <c r="DRX164" s="73"/>
      <c r="DRY164" s="73"/>
      <c r="DRZ164" s="73"/>
      <c r="DSA164" s="73"/>
      <c r="DSB164" s="73"/>
      <c r="DSC164" s="73"/>
      <c r="DSD164" s="73"/>
      <c r="DSE164" s="73"/>
      <c r="DSF164" s="73"/>
      <c r="DSG164" s="73"/>
      <c r="DSH164" s="73"/>
      <c r="DSI164" s="73"/>
      <c r="DSJ164" s="73"/>
      <c r="DSK164" s="73"/>
      <c r="DSL164" s="73"/>
      <c r="DSM164" s="73"/>
      <c r="DSN164" s="73"/>
      <c r="DSO164" s="73"/>
      <c r="DSP164" s="73"/>
      <c r="DSQ164" s="73"/>
      <c r="DSR164" s="73"/>
      <c r="DSS164" s="73"/>
      <c r="DST164" s="73"/>
      <c r="DSU164" s="73"/>
      <c r="DSV164" s="73"/>
      <c r="DSW164" s="73"/>
      <c r="DSX164" s="73"/>
      <c r="DSY164" s="73"/>
      <c r="DSZ164" s="73"/>
      <c r="DTA164" s="73"/>
      <c r="DTB164" s="73"/>
      <c r="DTC164" s="73"/>
      <c r="DTD164" s="73"/>
      <c r="DTE164" s="73"/>
      <c r="DTF164" s="73"/>
      <c r="DTG164" s="73"/>
      <c r="DTH164" s="73"/>
      <c r="DTI164" s="73"/>
      <c r="DTJ164" s="73"/>
      <c r="DTK164" s="73"/>
      <c r="DTL164" s="73"/>
      <c r="DTM164" s="73"/>
      <c r="DTN164" s="73"/>
      <c r="DTO164" s="73"/>
      <c r="DTP164" s="73"/>
      <c r="DTQ164" s="73"/>
      <c r="DTR164" s="73"/>
      <c r="DTS164" s="73"/>
      <c r="DTT164" s="73"/>
      <c r="DTU164" s="73"/>
      <c r="DTV164" s="73"/>
      <c r="DTW164" s="73"/>
      <c r="DTX164" s="73"/>
      <c r="DTY164" s="73"/>
      <c r="DTZ164" s="73"/>
      <c r="DUA164" s="73"/>
      <c r="DUB164" s="73"/>
      <c r="DUC164" s="73"/>
      <c r="DUD164" s="73"/>
      <c r="DUE164" s="73"/>
      <c r="DUF164" s="73"/>
      <c r="DUG164" s="73"/>
      <c r="DUH164" s="73"/>
      <c r="DUI164" s="73"/>
      <c r="DUJ164" s="73"/>
      <c r="DUK164" s="73"/>
      <c r="DUL164" s="73"/>
      <c r="DUM164" s="73"/>
      <c r="DUN164" s="73"/>
      <c r="DUO164" s="73"/>
      <c r="DUP164" s="73"/>
      <c r="DUQ164" s="73"/>
      <c r="DUR164" s="73"/>
      <c r="DUS164" s="73"/>
      <c r="DUT164" s="73"/>
      <c r="DUU164" s="73"/>
      <c r="DUV164" s="73"/>
      <c r="DUW164" s="73"/>
      <c r="DUX164" s="73"/>
      <c r="DUY164" s="73"/>
      <c r="DUZ164" s="73"/>
      <c r="DVA164" s="73"/>
      <c r="DVB164" s="73"/>
      <c r="DVC164" s="73"/>
      <c r="DVD164" s="73"/>
      <c r="DVE164" s="73"/>
      <c r="DVF164" s="73"/>
      <c r="DVG164" s="73"/>
      <c r="DVH164" s="73"/>
      <c r="DVI164" s="73"/>
      <c r="DVJ164" s="73"/>
      <c r="DVK164" s="73"/>
      <c r="DVL164" s="73"/>
      <c r="DVM164" s="73"/>
      <c r="DVN164" s="73"/>
      <c r="DVO164" s="73"/>
      <c r="DVP164" s="73"/>
      <c r="DVQ164" s="73"/>
      <c r="DVR164" s="73"/>
      <c r="DVS164" s="73"/>
      <c r="DVT164" s="73"/>
      <c r="DVU164" s="73"/>
      <c r="DVV164" s="73"/>
      <c r="DVW164" s="73"/>
      <c r="DVX164" s="73"/>
      <c r="DVY164" s="73"/>
      <c r="DVZ164" s="73"/>
      <c r="DWA164" s="73"/>
      <c r="DWB164" s="73"/>
      <c r="DWC164" s="73"/>
      <c r="DWD164" s="73"/>
      <c r="DWE164" s="73"/>
      <c r="DWF164" s="73"/>
      <c r="DWG164" s="73"/>
      <c r="DWH164" s="73"/>
      <c r="DWI164" s="73"/>
      <c r="DWJ164" s="73"/>
      <c r="DWK164" s="73"/>
      <c r="DWL164" s="73"/>
      <c r="DWM164" s="73"/>
      <c r="DWN164" s="73"/>
      <c r="DWO164" s="73"/>
      <c r="DWP164" s="73"/>
      <c r="DWQ164" s="73"/>
      <c r="DWR164" s="73"/>
      <c r="DWS164" s="73"/>
      <c r="DWT164" s="73"/>
      <c r="DWU164" s="73"/>
      <c r="DWV164" s="73"/>
      <c r="DWW164" s="73"/>
      <c r="DWX164" s="73"/>
      <c r="DWY164" s="73"/>
      <c r="DWZ164" s="73"/>
      <c r="DXA164" s="73"/>
      <c r="DXB164" s="73"/>
      <c r="DXC164" s="73"/>
      <c r="DXD164" s="73"/>
      <c r="DXE164" s="73"/>
      <c r="DXF164" s="73"/>
      <c r="DXG164" s="73"/>
      <c r="DXH164" s="73"/>
      <c r="DXI164" s="73"/>
      <c r="DXJ164" s="73"/>
      <c r="DXK164" s="73"/>
      <c r="DXL164" s="73"/>
      <c r="DXM164" s="73"/>
      <c r="DXN164" s="73"/>
      <c r="DXO164" s="73"/>
      <c r="DXP164" s="73"/>
      <c r="DXQ164" s="73"/>
      <c r="DXR164" s="73"/>
      <c r="DXS164" s="73"/>
      <c r="DXT164" s="73"/>
      <c r="DXU164" s="73"/>
      <c r="DXV164" s="73"/>
      <c r="DXW164" s="73"/>
      <c r="DXX164" s="73"/>
      <c r="DXY164" s="73"/>
      <c r="DXZ164" s="73"/>
      <c r="DYA164" s="73"/>
      <c r="DYB164" s="73"/>
      <c r="DYC164" s="73"/>
      <c r="DYD164" s="73"/>
      <c r="DYE164" s="73"/>
      <c r="DYF164" s="73"/>
      <c r="DYG164" s="73"/>
      <c r="DYH164" s="73"/>
      <c r="DYI164" s="73"/>
      <c r="DYJ164" s="73"/>
      <c r="DYK164" s="73"/>
      <c r="DYL164" s="73"/>
      <c r="DYM164" s="73"/>
      <c r="DYN164" s="73"/>
      <c r="DYO164" s="73"/>
      <c r="DYP164" s="73"/>
      <c r="DYQ164" s="73"/>
      <c r="DYR164" s="73"/>
      <c r="DYS164" s="73"/>
      <c r="DYT164" s="73"/>
      <c r="DYU164" s="73"/>
      <c r="DYV164" s="73"/>
      <c r="DYW164" s="73"/>
      <c r="DYX164" s="73"/>
      <c r="DYY164" s="73"/>
      <c r="DYZ164" s="73"/>
      <c r="DZA164" s="73"/>
      <c r="DZB164" s="73"/>
      <c r="DZC164" s="73"/>
      <c r="DZD164" s="73"/>
      <c r="DZE164" s="73"/>
      <c r="DZF164" s="73"/>
      <c r="DZG164" s="73"/>
      <c r="DZH164" s="73"/>
      <c r="DZI164" s="73"/>
      <c r="DZJ164" s="73"/>
      <c r="DZK164" s="73"/>
      <c r="DZL164" s="73"/>
      <c r="DZM164" s="73"/>
      <c r="DZN164" s="73"/>
      <c r="DZO164" s="73"/>
      <c r="DZP164" s="73"/>
      <c r="DZQ164" s="73"/>
      <c r="DZR164" s="73"/>
      <c r="DZS164" s="73"/>
      <c r="DZT164" s="73"/>
      <c r="DZU164" s="73"/>
      <c r="DZV164" s="73"/>
      <c r="DZW164" s="73"/>
      <c r="DZX164" s="73"/>
      <c r="DZY164" s="73"/>
      <c r="DZZ164" s="73"/>
      <c r="EAA164" s="73"/>
      <c r="EAB164" s="73"/>
      <c r="EAC164" s="73"/>
      <c r="EAD164" s="73"/>
      <c r="EAE164" s="73"/>
      <c r="EAF164" s="73"/>
      <c r="EAG164" s="73"/>
      <c r="EAH164" s="73"/>
      <c r="EAI164" s="73"/>
      <c r="EAJ164" s="73"/>
      <c r="EAK164" s="73"/>
      <c r="EAL164" s="73"/>
      <c r="EAM164" s="73"/>
      <c r="EAN164" s="73"/>
      <c r="EAO164" s="73"/>
      <c r="EAP164" s="73"/>
      <c r="EAQ164" s="73"/>
      <c r="EAR164" s="73"/>
      <c r="EAS164" s="73"/>
      <c r="EAT164" s="73"/>
      <c r="EAU164" s="73"/>
      <c r="EAV164" s="73"/>
      <c r="EAW164" s="73"/>
      <c r="EAX164" s="73"/>
      <c r="EAY164" s="73"/>
      <c r="EAZ164" s="73"/>
      <c r="EBA164" s="73"/>
      <c r="EBB164" s="73"/>
      <c r="EBC164" s="73"/>
      <c r="EBD164" s="73"/>
      <c r="EBE164" s="73"/>
      <c r="EBF164" s="73"/>
      <c r="EBG164" s="73"/>
      <c r="EBH164" s="73"/>
      <c r="EBI164" s="73"/>
      <c r="EBJ164" s="73"/>
      <c r="EBK164" s="73"/>
      <c r="EBL164" s="73"/>
      <c r="EBM164" s="73"/>
      <c r="EBN164" s="73"/>
      <c r="EBO164" s="73"/>
      <c r="EBP164" s="73"/>
      <c r="EBQ164" s="73"/>
      <c r="EBR164" s="73"/>
      <c r="EBS164" s="73"/>
      <c r="EBT164" s="73"/>
      <c r="EBU164" s="73"/>
      <c r="EBV164" s="73"/>
      <c r="EBW164" s="73"/>
      <c r="EBX164" s="73"/>
      <c r="EBY164" s="73"/>
      <c r="EBZ164" s="73"/>
      <c r="ECA164" s="73"/>
      <c r="ECB164" s="73"/>
      <c r="ECC164" s="73"/>
      <c r="ECD164" s="73"/>
      <c r="ECE164" s="73"/>
      <c r="ECF164" s="73"/>
      <c r="ECG164" s="73"/>
      <c r="ECH164" s="73"/>
      <c r="ECI164" s="73"/>
      <c r="ECJ164" s="73"/>
      <c r="ECK164" s="73"/>
      <c r="ECL164" s="73"/>
      <c r="ECM164" s="73"/>
      <c r="ECN164" s="73"/>
      <c r="ECO164" s="73"/>
      <c r="ECP164" s="73"/>
      <c r="ECQ164" s="73"/>
      <c r="ECR164" s="73"/>
      <c r="ECS164" s="73"/>
      <c r="ECT164" s="73"/>
      <c r="ECU164" s="73"/>
      <c r="ECV164" s="73"/>
      <c r="ECW164" s="73"/>
      <c r="ECX164" s="73"/>
      <c r="ECY164" s="73"/>
      <c r="ECZ164" s="73"/>
      <c r="EDA164" s="73"/>
      <c r="EDB164" s="73"/>
      <c r="EDC164" s="73"/>
      <c r="EDD164" s="73"/>
      <c r="EDE164" s="73"/>
      <c r="EDF164" s="73"/>
      <c r="EDG164" s="73"/>
      <c r="EDH164" s="73"/>
      <c r="EDI164" s="73"/>
      <c r="EDJ164" s="73"/>
      <c r="EDK164" s="73"/>
      <c r="EDL164" s="73"/>
      <c r="EDM164" s="73"/>
      <c r="EDN164" s="73"/>
      <c r="EDO164" s="73"/>
      <c r="EDP164" s="73"/>
      <c r="EDQ164" s="73"/>
      <c r="EDR164" s="73"/>
      <c r="EDS164" s="73"/>
      <c r="EDT164" s="73"/>
      <c r="EDU164" s="73"/>
      <c r="EDV164" s="73"/>
      <c r="EDW164" s="73"/>
      <c r="EDX164" s="73"/>
      <c r="EDY164" s="73"/>
      <c r="EDZ164" s="73"/>
      <c r="EEA164" s="73"/>
      <c r="EEB164" s="73"/>
      <c r="EEC164" s="73"/>
      <c r="EED164" s="73"/>
      <c r="EEE164" s="73"/>
      <c r="EEF164" s="73"/>
      <c r="EEG164" s="73"/>
      <c r="EEH164" s="73"/>
      <c r="EEI164" s="73"/>
      <c r="EEJ164" s="73"/>
      <c r="EEK164" s="73"/>
      <c r="EEL164" s="73"/>
      <c r="EEM164" s="73"/>
      <c r="EEN164" s="73"/>
      <c r="EEO164" s="73"/>
      <c r="EEP164" s="73"/>
      <c r="EEQ164" s="73"/>
      <c r="EER164" s="73"/>
      <c r="EES164" s="73"/>
      <c r="EET164" s="73"/>
      <c r="EEU164" s="73"/>
      <c r="EEV164" s="73"/>
      <c r="EEW164" s="73"/>
      <c r="EEX164" s="73"/>
      <c r="EEY164" s="73"/>
      <c r="EEZ164" s="73"/>
      <c r="EFA164" s="73"/>
      <c r="EFB164" s="73"/>
      <c r="EFC164" s="73"/>
      <c r="EFD164" s="73"/>
      <c r="EFE164" s="73"/>
      <c r="EFF164" s="73"/>
      <c r="EFG164" s="73"/>
      <c r="EFH164" s="73"/>
      <c r="EFI164" s="73"/>
      <c r="EFJ164" s="73"/>
      <c r="EFK164" s="73"/>
      <c r="EFL164" s="73"/>
      <c r="EFM164" s="73"/>
      <c r="EFN164" s="73"/>
      <c r="EFO164" s="73"/>
      <c r="EFP164" s="73"/>
      <c r="EFQ164" s="73"/>
      <c r="EFR164" s="73"/>
      <c r="EFS164" s="73"/>
      <c r="EFT164" s="73"/>
      <c r="EFU164" s="73"/>
      <c r="EFV164" s="73"/>
      <c r="EFW164" s="73"/>
      <c r="EFX164" s="73"/>
      <c r="EFY164" s="73"/>
      <c r="EFZ164" s="73"/>
      <c r="EGA164" s="73"/>
      <c r="EGB164" s="73"/>
      <c r="EGC164" s="73"/>
      <c r="EGD164" s="73"/>
      <c r="EGE164" s="73"/>
      <c r="EGF164" s="73"/>
      <c r="EGG164" s="73"/>
      <c r="EGH164" s="73"/>
      <c r="EGI164" s="73"/>
      <c r="EGJ164" s="73"/>
      <c r="EGK164" s="73"/>
      <c r="EGL164" s="73"/>
      <c r="EGM164" s="73"/>
      <c r="EGN164" s="73"/>
      <c r="EGO164" s="73"/>
      <c r="EGP164" s="73"/>
      <c r="EGQ164" s="73"/>
      <c r="EGR164" s="73"/>
      <c r="EGS164" s="73"/>
      <c r="EGT164" s="73"/>
      <c r="EGU164" s="73"/>
      <c r="EGV164" s="73"/>
      <c r="EGW164" s="73"/>
      <c r="EGX164" s="73"/>
      <c r="EGY164" s="73"/>
      <c r="EGZ164" s="73"/>
      <c r="EHA164" s="73"/>
      <c r="EHB164" s="73"/>
      <c r="EHC164" s="73"/>
      <c r="EHD164" s="73"/>
      <c r="EHE164" s="73"/>
      <c r="EHF164" s="73"/>
      <c r="EHG164" s="73"/>
      <c r="EHH164" s="73"/>
      <c r="EHI164" s="73"/>
      <c r="EHJ164" s="73"/>
      <c r="EHK164" s="73"/>
      <c r="EHL164" s="73"/>
      <c r="EHM164" s="73"/>
      <c r="EHN164" s="73"/>
      <c r="EHO164" s="73"/>
      <c r="EHP164" s="73"/>
      <c r="EHQ164" s="73"/>
      <c r="EHR164" s="73"/>
      <c r="EHS164" s="73"/>
      <c r="EHT164" s="73"/>
      <c r="EHU164" s="73"/>
      <c r="EHV164" s="73"/>
      <c r="EHW164" s="73"/>
      <c r="EHX164" s="73"/>
      <c r="EHY164" s="73"/>
      <c r="EHZ164" s="73"/>
      <c r="EIA164" s="73"/>
      <c r="EIB164" s="73"/>
      <c r="EIC164" s="73"/>
      <c r="EID164" s="73"/>
      <c r="EIE164" s="73"/>
      <c r="EIF164" s="73"/>
      <c r="EIG164" s="73"/>
      <c r="EIH164" s="73"/>
      <c r="EII164" s="73"/>
      <c r="EIJ164" s="73"/>
      <c r="EIK164" s="73"/>
      <c r="EIL164" s="73"/>
      <c r="EIM164" s="73"/>
      <c r="EIN164" s="73"/>
      <c r="EIO164" s="73"/>
      <c r="EIP164" s="73"/>
      <c r="EIQ164" s="73"/>
      <c r="EIR164" s="73"/>
      <c r="EIS164" s="73"/>
      <c r="EIT164" s="73"/>
      <c r="EIU164" s="73"/>
      <c r="EIV164" s="73"/>
      <c r="EIW164" s="73"/>
      <c r="EIX164" s="73"/>
      <c r="EIY164" s="73"/>
      <c r="EIZ164" s="73"/>
      <c r="EJA164" s="73"/>
      <c r="EJB164" s="73"/>
      <c r="EJC164" s="73"/>
      <c r="EJD164" s="73"/>
      <c r="EJE164" s="73"/>
      <c r="EJF164" s="73"/>
      <c r="EJG164" s="73"/>
      <c r="EJH164" s="73"/>
      <c r="EJI164" s="73"/>
      <c r="EJJ164" s="73"/>
      <c r="EJK164" s="73"/>
      <c r="EJL164" s="73"/>
      <c r="EJM164" s="73"/>
      <c r="EJN164" s="73"/>
      <c r="EJO164" s="73"/>
      <c r="EJP164" s="73"/>
      <c r="EJQ164" s="73"/>
      <c r="EJR164" s="73"/>
      <c r="EJS164" s="73"/>
      <c r="EJT164" s="73"/>
      <c r="EJU164" s="73"/>
      <c r="EJV164" s="73"/>
      <c r="EJW164" s="73"/>
      <c r="EJX164" s="73"/>
      <c r="EJY164" s="73"/>
      <c r="EJZ164" s="73"/>
      <c r="EKA164" s="73"/>
      <c r="EKB164" s="73"/>
      <c r="EKC164" s="73"/>
      <c r="EKD164" s="73"/>
      <c r="EKE164" s="73"/>
      <c r="EKF164" s="73"/>
      <c r="EKG164" s="73"/>
      <c r="EKH164" s="73"/>
      <c r="EKI164" s="73"/>
      <c r="EKJ164" s="73"/>
      <c r="EKK164" s="73"/>
      <c r="EKL164" s="73"/>
      <c r="EKM164" s="73"/>
      <c r="EKN164" s="73"/>
      <c r="EKO164" s="73"/>
      <c r="EKP164" s="73"/>
      <c r="EKQ164" s="73"/>
      <c r="EKR164" s="73"/>
      <c r="EKS164" s="73"/>
      <c r="EKT164" s="73"/>
      <c r="EKU164" s="73"/>
      <c r="EKV164" s="73"/>
      <c r="EKW164" s="73"/>
      <c r="EKX164" s="73"/>
      <c r="EKY164" s="73"/>
      <c r="EKZ164" s="73"/>
      <c r="ELA164" s="73"/>
      <c r="ELB164" s="73"/>
      <c r="ELC164" s="73"/>
      <c r="ELD164" s="73"/>
      <c r="ELE164" s="73"/>
      <c r="ELF164" s="73"/>
      <c r="ELG164" s="73"/>
      <c r="ELH164" s="73"/>
      <c r="ELI164" s="73"/>
      <c r="ELJ164" s="73"/>
      <c r="ELK164" s="73"/>
      <c r="ELL164" s="73"/>
      <c r="ELM164" s="73"/>
      <c r="ELN164" s="73"/>
      <c r="ELO164" s="73"/>
      <c r="ELP164" s="73"/>
      <c r="ELQ164" s="73"/>
      <c r="ELR164" s="73"/>
      <c r="ELS164" s="73"/>
      <c r="ELT164" s="73"/>
      <c r="ELU164" s="73"/>
      <c r="ELV164" s="73"/>
      <c r="ELW164" s="73"/>
      <c r="ELX164" s="73"/>
      <c r="ELY164" s="73"/>
      <c r="ELZ164" s="73"/>
      <c r="EMA164" s="73"/>
      <c r="EMB164" s="73"/>
      <c r="EMC164" s="73"/>
      <c r="EMD164" s="73"/>
      <c r="EME164" s="73"/>
      <c r="EMF164" s="73"/>
      <c r="EMG164" s="73"/>
      <c r="EMH164" s="73"/>
      <c r="EMI164" s="73"/>
      <c r="EMJ164" s="73"/>
      <c r="EMK164" s="73"/>
      <c r="EML164" s="73"/>
      <c r="EMM164" s="73"/>
      <c r="EMN164" s="73"/>
      <c r="EMO164" s="73"/>
      <c r="EMP164" s="73"/>
      <c r="EMQ164" s="73"/>
      <c r="EMR164" s="73"/>
      <c r="EMS164" s="73"/>
      <c r="EMT164" s="73"/>
      <c r="EMU164" s="73"/>
      <c r="EMV164" s="73"/>
      <c r="EMW164" s="73"/>
      <c r="EMX164" s="73"/>
      <c r="EMY164" s="73"/>
      <c r="EMZ164" s="73"/>
      <c r="ENA164" s="73"/>
      <c r="ENB164" s="73"/>
      <c r="ENC164" s="73"/>
      <c r="END164" s="73"/>
      <c r="ENE164" s="73"/>
      <c r="ENF164" s="73"/>
      <c r="ENG164" s="73"/>
      <c r="ENH164" s="73"/>
      <c r="ENI164" s="73"/>
      <c r="ENJ164" s="73"/>
      <c r="ENK164" s="73"/>
      <c r="ENL164" s="73"/>
      <c r="ENM164" s="73"/>
      <c r="ENN164" s="73"/>
      <c r="ENO164" s="73"/>
      <c r="ENP164" s="73"/>
      <c r="ENQ164" s="73"/>
      <c r="ENR164" s="73"/>
      <c r="ENS164" s="73"/>
      <c r="ENT164" s="73"/>
      <c r="ENU164" s="73"/>
      <c r="ENV164" s="73"/>
      <c r="ENW164" s="73"/>
      <c r="ENX164" s="73"/>
      <c r="ENY164" s="73"/>
      <c r="ENZ164" s="73"/>
      <c r="EOA164" s="73"/>
      <c r="EOB164" s="73"/>
      <c r="EOC164" s="73"/>
      <c r="EOD164" s="73"/>
      <c r="EOE164" s="73"/>
      <c r="EOF164" s="73"/>
      <c r="EOG164" s="73"/>
      <c r="EOH164" s="73"/>
      <c r="EOI164" s="73"/>
      <c r="EOJ164" s="73"/>
      <c r="EOK164" s="73"/>
      <c r="EOL164" s="73"/>
      <c r="EOM164" s="73"/>
      <c r="EON164" s="73"/>
      <c r="EOO164" s="73"/>
      <c r="EOP164" s="73"/>
      <c r="EOQ164" s="73"/>
      <c r="EOR164" s="73"/>
      <c r="EOS164" s="73"/>
      <c r="EOT164" s="73"/>
      <c r="EOU164" s="73"/>
      <c r="EOV164" s="73"/>
      <c r="EOW164" s="73"/>
      <c r="EOX164" s="73"/>
      <c r="EOY164" s="73"/>
      <c r="EOZ164" s="73"/>
      <c r="EPA164" s="73"/>
      <c r="EPB164" s="73"/>
      <c r="EPC164" s="73"/>
      <c r="EPD164" s="73"/>
      <c r="EPE164" s="73"/>
      <c r="EPF164" s="73"/>
      <c r="EPG164" s="73"/>
      <c r="EPH164" s="73"/>
      <c r="EPI164" s="73"/>
      <c r="EPJ164" s="73"/>
      <c r="EPK164" s="73"/>
      <c r="EPL164" s="73"/>
      <c r="EPM164" s="73"/>
      <c r="EPN164" s="73"/>
      <c r="EPO164" s="73"/>
      <c r="EPP164" s="73"/>
      <c r="EPQ164" s="73"/>
      <c r="EPR164" s="73"/>
      <c r="EPS164" s="73"/>
      <c r="EPT164" s="73"/>
      <c r="EPU164" s="73"/>
      <c r="EPV164" s="73"/>
      <c r="EPW164" s="73"/>
      <c r="EPX164" s="73"/>
      <c r="EPY164" s="73"/>
      <c r="EPZ164" s="73"/>
      <c r="EQA164" s="73"/>
      <c r="EQB164" s="73"/>
      <c r="EQC164" s="73"/>
      <c r="EQD164" s="73"/>
      <c r="EQE164" s="73"/>
      <c r="EQF164" s="73"/>
      <c r="EQG164" s="73"/>
      <c r="EQH164" s="73"/>
      <c r="EQI164" s="73"/>
      <c r="EQJ164" s="73"/>
      <c r="EQK164" s="73"/>
      <c r="EQL164" s="73"/>
      <c r="EQM164" s="73"/>
      <c r="EQN164" s="73"/>
      <c r="EQO164" s="73"/>
      <c r="EQP164" s="73"/>
      <c r="EQQ164" s="73"/>
      <c r="EQR164" s="73"/>
      <c r="EQS164" s="73"/>
      <c r="EQT164" s="73"/>
      <c r="EQU164" s="73"/>
      <c r="EQV164" s="73"/>
      <c r="EQW164" s="73"/>
      <c r="EQX164" s="73"/>
      <c r="EQY164" s="73"/>
      <c r="EQZ164" s="73"/>
      <c r="ERA164" s="73"/>
      <c r="ERB164" s="73"/>
      <c r="ERC164" s="73"/>
      <c r="ERD164" s="73"/>
      <c r="ERE164" s="73"/>
      <c r="ERF164" s="73"/>
      <c r="ERG164" s="73"/>
      <c r="ERH164" s="73"/>
      <c r="ERI164" s="73"/>
      <c r="ERJ164" s="73"/>
      <c r="ERK164" s="73"/>
      <c r="ERL164" s="73"/>
      <c r="ERM164" s="73"/>
      <c r="ERN164" s="73"/>
      <c r="ERO164" s="73"/>
      <c r="ERP164" s="73"/>
      <c r="ERQ164" s="73"/>
      <c r="ERR164" s="73"/>
      <c r="ERS164" s="73"/>
      <c r="ERT164" s="73"/>
      <c r="ERU164" s="73"/>
      <c r="ERV164" s="73"/>
      <c r="ERW164" s="73"/>
      <c r="ERX164" s="73"/>
      <c r="ERY164" s="73"/>
      <c r="ERZ164" s="73"/>
      <c r="ESA164" s="73"/>
      <c r="ESB164" s="73"/>
      <c r="ESC164" s="73"/>
      <c r="ESD164" s="73"/>
      <c r="ESE164" s="73"/>
      <c r="ESF164" s="73"/>
      <c r="ESG164" s="73"/>
      <c r="ESH164" s="73"/>
      <c r="ESI164" s="73"/>
      <c r="ESJ164" s="73"/>
      <c r="ESK164" s="73"/>
      <c r="ESL164" s="73"/>
      <c r="ESM164" s="73"/>
      <c r="ESN164" s="73"/>
      <c r="ESO164" s="73"/>
      <c r="ESP164" s="73"/>
      <c r="ESQ164" s="73"/>
      <c r="ESR164" s="73"/>
      <c r="ESS164" s="73"/>
      <c r="EST164" s="73"/>
      <c r="ESU164" s="73"/>
      <c r="ESV164" s="73"/>
      <c r="ESW164" s="73"/>
      <c r="ESX164" s="73"/>
      <c r="ESY164" s="73"/>
      <c r="ESZ164" s="73"/>
      <c r="ETA164" s="73"/>
      <c r="ETB164" s="73"/>
      <c r="ETC164" s="73"/>
      <c r="ETD164" s="73"/>
      <c r="ETE164" s="73"/>
      <c r="ETF164" s="73"/>
      <c r="ETG164" s="73"/>
      <c r="ETH164" s="73"/>
      <c r="ETI164" s="73"/>
      <c r="ETJ164" s="73"/>
      <c r="ETK164" s="73"/>
      <c r="ETL164" s="73"/>
      <c r="ETM164" s="73"/>
      <c r="ETN164" s="73"/>
      <c r="ETO164" s="73"/>
      <c r="ETP164" s="73"/>
      <c r="ETQ164" s="73"/>
      <c r="ETR164" s="73"/>
      <c r="ETS164" s="73"/>
      <c r="ETT164" s="73"/>
      <c r="ETU164" s="73"/>
      <c r="ETV164" s="73"/>
      <c r="ETW164" s="73"/>
      <c r="ETX164" s="73"/>
      <c r="ETY164" s="73"/>
      <c r="ETZ164" s="73"/>
      <c r="EUA164" s="73"/>
      <c r="EUB164" s="73"/>
      <c r="EUC164" s="73"/>
      <c r="EUD164" s="73"/>
      <c r="EUE164" s="73"/>
      <c r="EUF164" s="73"/>
      <c r="EUG164" s="73"/>
      <c r="EUH164" s="73"/>
      <c r="EUI164" s="73"/>
      <c r="EUJ164" s="73"/>
      <c r="EUK164" s="73"/>
      <c r="EUL164" s="73"/>
      <c r="EUM164" s="73"/>
      <c r="EUN164" s="73"/>
      <c r="EUO164" s="73"/>
      <c r="EUP164" s="73"/>
      <c r="EUQ164" s="73"/>
      <c r="EUR164" s="73"/>
      <c r="EUS164" s="73"/>
      <c r="EUT164" s="73"/>
      <c r="EUU164" s="73"/>
      <c r="EUV164" s="73"/>
      <c r="EUW164" s="73"/>
      <c r="EUX164" s="73"/>
      <c r="EUY164" s="73"/>
      <c r="EUZ164" s="73"/>
      <c r="EVA164" s="73"/>
      <c r="EVB164" s="73"/>
      <c r="EVC164" s="73"/>
      <c r="EVD164" s="73"/>
      <c r="EVE164" s="73"/>
      <c r="EVF164" s="73"/>
      <c r="EVG164" s="73"/>
      <c r="EVH164" s="73"/>
      <c r="EVI164" s="73"/>
      <c r="EVJ164" s="73"/>
      <c r="EVK164" s="73"/>
      <c r="EVL164" s="73"/>
      <c r="EVM164" s="73"/>
      <c r="EVN164" s="73"/>
      <c r="EVO164" s="73"/>
      <c r="EVP164" s="73"/>
      <c r="EVQ164" s="73"/>
      <c r="EVR164" s="73"/>
      <c r="EVS164" s="73"/>
      <c r="EVT164" s="73"/>
      <c r="EVU164" s="73"/>
      <c r="EVV164" s="73"/>
      <c r="EVW164" s="73"/>
      <c r="EVX164" s="73"/>
      <c r="EVY164" s="73"/>
      <c r="EVZ164" s="73"/>
      <c r="EWA164" s="73"/>
      <c r="EWB164" s="73"/>
      <c r="EWC164" s="73"/>
      <c r="EWD164" s="73"/>
      <c r="EWE164" s="73"/>
      <c r="EWF164" s="73"/>
      <c r="EWG164" s="73"/>
      <c r="EWH164" s="73"/>
      <c r="EWI164" s="73"/>
      <c r="EWJ164" s="73"/>
      <c r="EWK164" s="73"/>
      <c r="EWL164" s="73"/>
      <c r="EWM164" s="73"/>
      <c r="EWN164" s="73"/>
      <c r="EWO164" s="73"/>
      <c r="EWP164" s="73"/>
      <c r="EWQ164" s="73"/>
      <c r="EWR164" s="73"/>
      <c r="EWS164" s="73"/>
      <c r="EWT164" s="73"/>
      <c r="EWU164" s="73"/>
      <c r="EWV164" s="73"/>
      <c r="EWW164" s="73"/>
      <c r="EWX164" s="73"/>
      <c r="EWY164" s="73"/>
      <c r="EWZ164" s="73"/>
      <c r="EXA164" s="73"/>
      <c r="EXB164" s="73"/>
      <c r="EXC164" s="73"/>
      <c r="EXD164" s="73"/>
      <c r="EXE164" s="73"/>
      <c r="EXF164" s="73"/>
      <c r="EXG164" s="73"/>
      <c r="EXH164" s="73"/>
      <c r="EXI164" s="73"/>
      <c r="EXJ164" s="73"/>
      <c r="EXK164" s="73"/>
      <c r="EXL164" s="73"/>
      <c r="EXM164" s="73"/>
      <c r="EXN164" s="73"/>
      <c r="EXO164" s="73"/>
      <c r="EXP164" s="73"/>
      <c r="EXQ164" s="73"/>
      <c r="EXR164" s="73"/>
      <c r="EXS164" s="73"/>
      <c r="EXT164" s="73"/>
      <c r="EXU164" s="73"/>
      <c r="EXV164" s="73"/>
      <c r="EXW164" s="73"/>
      <c r="EXX164" s="73"/>
      <c r="EXY164" s="73"/>
      <c r="EXZ164" s="73"/>
      <c r="EYA164" s="73"/>
      <c r="EYB164" s="73"/>
      <c r="EYC164" s="73"/>
      <c r="EYD164" s="73"/>
      <c r="EYE164" s="73"/>
      <c r="EYF164" s="73"/>
      <c r="EYG164" s="73"/>
      <c r="EYH164" s="73"/>
      <c r="EYI164" s="73"/>
      <c r="EYJ164" s="73"/>
      <c r="EYK164" s="73"/>
      <c r="EYL164" s="73"/>
      <c r="EYM164" s="73"/>
      <c r="EYN164" s="73"/>
      <c r="EYO164" s="73"/>
      <c r="EYP164" s="73"/>
      <c r="EYQ164" s="73"/>
      <c r="EYR164" s="73"/>
      <c r="EYS164" s="73"/>
      <c r="EYT164" s="73"/>
      <c r="EYU164" s="73"/>
      <c r="EYV164" s="73"/>
      <c r="EYW164" s="73"/>
      <c r="EYX164" s="73"/>
      <c r="EYY164" s="73"/>
      <c r="EYZ164" s="73"/>
      <c r="EZA164" s="73"/>
      <c r="EZB164" s="73"/>
      <c r="EZC164" s="73"/>
      <c r="EZD164" s="73"/>
      <c r="EZE164" s="73"/>
      <c r="EZF164" s="73"/>
      <c r="EZG164" s="73"/>
      <c r="EZH164" s="73"/>
      <c r="EZI164" s="73"/>
      <c r="EZJ164" s="73"/>
      <c r="EZK164" s="73"/>
      <c r="EZL164" s="73"/>
      <c r="EZM164" s="73"/>
      <c r="EZN164" s="73"/>
      <c r="EZO164" s="73"/>
      <c r="EZP164" s="73"/>
      <c r="EZQ164" s="73"/>
      <c r="EZR164" s="73"/>
      <c r="EZS164" s="73"/>
      <c r="EZT164" s="73"/>
      <c r="EZU164" s="73"/>
      <c r="EZV164" s="73"/>
      <c r="EZW164" s="73"/>
      <c r="EZX164" s="73"/>
      <c r="EZY164" s="73"/>
      <c r="EZZ164" s="73"/>
      <c r="FAA164" s="73"/>
      <c r="FAB164" s="73"/>
      <c r="FAC164" s="73"/>
      <c r="FAD164" s="73"/>
      <c r="FAE164" s="73"/>
      <c r="FAF164" s="73"/>
      <c r="FAG164" s="73"/>
      <c r="FAH164" s="73"/>
      <c r="FAI164" s="73"/>
      <c r="FAJ164" s="73"/>
      <c r="FAK164" s="73"/>
      <c r="FAL164" s="73"/>
      <c r="FAM164" s="73"/>
      <c r="FAN164" s="73"/>
      <c r="FAO164" s="73"/>
      <c r="FAP164" s="73"/>
      <c r="FAQ164" s="73"/>
      <c r="FAR164" s="73"/>
      <c r="FAS164" s="73"/>
      <c r="FAT164" s="73"/>
      <c r="FAU164" s="73"/>
      <c r="FAV164" s="73"/>
      <c r="FAW164" s="73"/>
      <c r="FAX164" s="73"/>
      <c r="FAY164" s="73"/>
      <c r="FAZ164" s="73"/>
      <c r="FBA164" s="73"/>
      <c r="FBB164" s="73"/>
      <c r="FBC164" s="73"/>
      <c r="FBD164" s="73"/>
      <c r="FBE164" s="73"/>
      <c r="FBF164" s="73"/>
      <c r="FBG164" s="73"/>
      <c r="FBH164" s="73"/>
      <c r="FBI164" s="73"/>
      <c r="FBJ164" s="73"/>
      <c r="FBK164" s="73"/>
      <c r="FBL164" s="73"/>
      <c r="FBM164" s="73"/>
      <c r="FBN164" s="73"/>
      <c r="FBO164" s="73"/>
      <c r="FBP164" s="73"/>
      <c r="FBQ164" s="73"/>
      <c r="FBR164" s="73"/>
      <c r="FBS164" s="73"/>
      <c r="FBT164" s="73"/>
      <c r="FBU164" s="73"/>
      <c r="FBV164" s="73"/>
      <c r="FBW164" s="73"/>
      <c r="FBX164" s="73"/>
      <c r="FBY164" s="73"/>
      <c r="FBZ164" s="73"/>
      <c r="FCA164" s="73"/>
      <c r="FCB164" s="73"/>
      <c r="FCC164" s="73"/>
      <c r="FCD164" s="73"/>
      <c r="FCE164" s="73"/>
      <c r="FCF164" s="73"/>
      <c r="FCG164" s="73"/>
      <c r="FCH164" s="73"/>
      <c r="FCI164" s="73"/>
      <c r="FCJ164" s="73"/>
      <c r="FCK164" s="73"/>
      <c r="FCL164" s="73"/>
      <c r="FCM164" s="73"/>
      <c r="FCN164" s="73"/>
      <c r="FCO164" s="73"/>
      <c r="FCP164" s="73"/>
      <c r="FCQ164" s="73"/>
      <c r="FCR164" s="73"/>
      <c r="FCS164" s="73"/>
      <c r="FCT164" s="73"/>
      <c r="FCU164" s="73"/>
      <c r="FCV164" s="73"/>
      <c r="FCW164" s="73"/>
      <c r="FCX164" s="73"/>
      <c r="FCY164" s="73"/>
      <c r="FCZ164" s="73"/>
      <c r="FDA164" s="73"/>
      <c r="FDB164" s="73"/>
      <c r="FDC164" s="73"/>
      <c r="FDD164" s="73"/>
      <c r="FDE164" s="73"/>
      <c r="FDF164" s="73"/>
      <c r="FDG164" s="73"/>
      <c r="FDH164" s="73"/>
      <c r="FDI164" s="73"/>
      <c r="FDJ164" s="73"/>
      <c r="FDK164" s="73"/>
      <c r="FDL164" s="73"/>
      <c r="FDM164" s="73"/>
      <c r="FDN164" s="73"/>
      <c r="FDO164" s="73"/>
      <c r="FDP164" s="73"/>
      <c r="FDQ164" s="73"/>
      <c r="FDR164" s="73"/>
      <c r="FDS164" s="73"/>
      <c r="FDT164" s="73"/>
      <c r="FDU164" s="73"/>
      <c r="FDV164" s="73"/>
      <c r="FDW164" s="73"/>
      <c r="FDX164" s="73"/>
      <c r="FDY164" s="73"/>
      <c r="FDZ164" s="73"/>
      <c r="FEA164" s="73"/>
      <c r="FEB164" s="73"/>
      <c r="FEC164" s="73"/>
      <c r="FED164" s="73"/>
      <c r="FEE164" s="73"/>
      <c r="FEF164" s="73"/>
      <c r="FEG164" s="73"/>
      <c r="FEH164" s="73"/>
      <c r="FEI164" s="73"/>
      <c r="FEJ164" s="73"/>
      <c r="FEK164" s="73"/>
      <c r="FEL164" s="73"/>
      <c r="FEM164" s="73"/>
      <c r="FEN164" s="73"/>
      <c r="FEO164" s="73"/>
      <c r="FEP164" s="73"/>
      <c r="FEQ164" s="73"/>
      <c r="FER164" s="73"/>
      <c r="FES164" s="73"/>
      <c r="FET164" s="73"/>
      <c r="FEU164" s="73"/>
      <c r="FEV164" s="73"/>
      <c r="FEW164" s="73"/>
      <c r="FEX164" s="73"/>
      <c r="FEY164" s="73"/>
      <c r="FEZ164" s="73"/>
      <c r="FFA164" s="73"/>
      <c r="FFB164" s="73"/>
      <c r="FFC164" s="73"/>
      <c r="FFD164" s="73"/>
      <c r="FFE164" s="73"/>
      <c r="FFF164" s="73"/>
      <c r="FFG164" s="73"/>
      <c r="FFH164" s="73"/>
      <c r="FFI164" s="73"/>
      <c r="FFJ164" s="73"/>
      <c r="FFK164" s="73"/>
      <c r="FFL164" s="73"/>
      <c r="FFM164" s="73"/>
      <c r="FFN164" s="73"/>
      <c r="FFO164" s="73"/>
      <c r="FFP164" s="73"/>
      <c r="FFQ164" s="73"/>
      <c r="FFR164" s="73"/>
      <c r="FFS164" s="73"/>
      <c r="FFT164" s="73"/>
      <c r="FFU164" s="73"/>
      <c r="FFV164" s="73"/>
      <c r="FFW164" s="73"/>
      <c r="FFX164" s="73"/>
      <c r="FFY164" s="73"/>
      <c r="FFZ164" s="73"/>
      <c r="FGA164" s="73"/>
      <c r="FGB164" s="73"/>
      <c r="FGC164" s="73"/>
      <c r="FGD164" s="73"/>
      <c r="FGE164" s="73"/>
      <c r="FGF164" s="73"/>
      <c r="FGG164" s="73"/>
      <c r="FGH164" s="73"/>
      <c r="FGI164" s="73"/>
      <c r="FGJ164" s="73"/>
      <c r="FGK164" s="73"/>
      <c r="FGL164" s="73"/>
      <c r="FGM164" s="73"/>
      <c r="FGN164" s="73"/>
      <c r="FGO164" s="73"/>
      <c r="FGP164" s="73"/>
      <c r="FGQ164" s="73"/>
      <c r="FGR164" s="73"/>
      <c r="FGS164" s="73"/>
      <c r="FGT164" s="73"/>
      <c r="FGU164" s="73"/>
      <c r="FGV164" s="73"/>
      <c r="FGW164" s="73"/>
      <c r="FGX164" s="73"/>
      <c r="FGY164" s="73"/>
      <c r="FGZ164" s="73"/>
      <c r="FHA164" s="73"/>
      <c r="FHB164" s="73"/>
      <c r="FHC164" s="73"/>
      <c r="FHD164" s="73"/>
      <c r="FHE164" s="73"/>
      <c r="FHF164" s="73"/>
      <c r="FHG164" s="73"/>
      <c r="FHH164" s="73"/>
      <c r="FHI164" s="73"/>
      <c r="FHJ164" s="73"/>
      <c r="FHK164" s="73"/>
      <c r="FHL164" s="73"/>
      <c r="FHM164" s="73"/>
      <c r="FHN164" s="73"/>
      <c r="FHO164" s="73"/>
      <c r="FHP164" s="73"/>
      <c r="FHQ164" s="73"/>
      <c r="FHR164" s="73"/>
      <c r="FHS164" s="73"/>
      <c r="FHT164" s="73"/>
      <c r="FHU164" s="73"/>
      <c r="FHV164" s="73"/>
      <c r="FHW164" s="73"/>
      <c r="FHX164" s="73"/>
      <c r="FHY164" s="73"/>
      <c r="FHZ164" s="73"/>
      <c r="FIA164" s="73"/>
      <c r="FIB164" s="73"/>
      <c r="FIC164" s="73"/>
      <c r="FID164" s="73"/>
      <c r="FIE164" s="73"/>
      <c r="FIF164" s="73"/>
      <c r="FIG164" s="73"/>
      <c r="FIH164" s="73"/>
      <c r="FII164" s="73"/>
      <c r="FIJ164" s="73"/>
      <c r="FIK164" s="73"/>
      <c r="FIL164" s="73"/>
      <c r="FIM164" s="73"/>
      <c r="FIN164" s="73"/>
      <c r="FIO164" s="73"/>
      <c r="FIP164" s="73"/>
      <c r="FIQ164" s="73"/>
      <c r="FIR164" s="73"/>
      <c r="FIS164" s="73"/>
      <c r="FIT164" s="73"/>
      <c r="FIU164" s="73"/>
      <c r="FIV164" s="73"/>
      <c r="FIW164" s="73"/>
      <c r="FIX164" s="73"/>
      <c r="FIY164" s="73"/>
      <c r="FIZ164" s="73"/>
      <c r="FJA164" s="73"/>
      <c r="FJB164" s="73"/>
      <c r="FJC164" s="73"/>
      <c r="FJD164" s="73"/>
      <c r="FJE164" s="73"/>
      <c r="FJF164" s="73"/>
      <c r="FJG164" s="73"/>
      <c r="FJH164" s="73"/>
      <c r="FJI164" s="73"/>
      <c r="FJJ164" s="73"/>
      <c r="FJK164" s="73"/>
      <c r="FJL164" s="73"/>
      <c r="FJM164" s="73"/>
      <c r="FJN164" s="73"/>
      <c r="FJO164" s="73"/>
      <c r="FJP164" s="73"/>
      <c r="FJQ164" s="73"/>
      <c r="FJR164" s="73"/>
      <c r="FJS164" s="73"/>
      <c r="FJT164" s="73"/>
      <c r="FJU164" s="73"/>
      <c r="FJV164" s="73"/>
      <c r="FJW164" s="73"/>
      <c r="FJX164" s="73"/>
      <c r="FJY164" s="73"/>
      <c r="FJZ164" s="73"/>
      <c r="FKA164" s="73"/>
      <c r="FKB164" s="73"/>
      <c r="FKC164" s="73"/>
      <c r="FKD164" s="73"/>
      <c r="FKE164" s="73"/>
      <c r="FKF164" s="73"/>
      <c r="FKG164" s="73"/>
      <c r="FKH164" s="73"/>
      <c r="FKI164" s="73"/>
      <c r="FKJ164" s="73"/>
      <c r="FKK164" s="73"/>
      <c r="FKL164" s="73"/>
      <c r="FKM164" s="73"/>
      <c r="FKN164" s="73"/>
      <c r="FKO164" s="73"/>
      <c r="FKP164" s="73"/>
      <c r="FKQ164" s="73"/>
      <c r="FKR164" s="73"/>
      <c r="FKS164" s="73"/>
      <c r="FKT164" s="73"/>
      <c r="FKU164" s="73"/>
      <c r="FKV164" s="73"/>
      <c r="FKW164" s="73"/>
      <c r="FKX164" s="73"/>
      <c r="FKY164" s="73"/>
      <c r="FKZ164" s="73"/>
      <c r="FLA164" s="73"/>
      <c r="FLB164" s="73"/>
      <c r="FLC164" s="73"/>
      <c r="FLD164" s="73"/>
      <c r="FLE164" s="73"/>
      <c r="FLF164" s="73"/>
      <c r="FLG164" s="73"/>
      <c r="FLH164" s="73"/>
      <c r="FLI164" s="73"/>
      <c r="FLJ164" s="73"/>
      <c r="FLK164" s="73"/>
      <c r="FLL164" s="73"/>
      <c r="FLM164" s="73"/>
      <c r="FLN164" s="73"/>
      <c r="FLO164" s="73"/>
      <c r="FLP164" s="73"/>
      <c r="FLQ164" s="73"/>
      <c r="FLR164" s="73"/>
      <c r="FLS164" s="73"/>
      <c r="FLT164" s="73"/>
      <c r="FLU164" s="73"/>
      <c r="FLV164" s="73"/>
      <c r="FLW164" s="73"/>
      <c r="FLX164" s="73"/>
      <c r="FLY164" s="73"/>
      <c r="FLZ164" s="73"/>
      <c r="FMA164" s="73"/>
      <c r="FMB164" s="73"/>
      <c r="FMC164" s="73"/>
      <c r="FMD164" s="73"/>
      <c r="FME164" s="73"/>
      <c r="FMF164" s="73"/>
      <c r="FMG164" s="73"/>
      <c r="FMH164" s="73"/>
      <c r="FMI164" s="73"/>
      <c r="FMJ164" s="73"/>
      <c r="FMK164" s="73"/>
      <c r="FML164" s="73"/>
      <c r="FMM164" s="73"/>
      <c r="FMN164" s="73"/>
      <c r="FMO164" s="73"/>
      <c r="FMP164" s="73"/>
      <c r="FMQ164" s="73"/>
      <c r="FMR164" s="73"/>
      <c r="FMS164" s="73"/>
      <c r="FMT164" s="73"/>
      <c r="FMU164" s="73"/>
      <c r="FMV164" s="73"/>
      <c r="FMW164" s="73"/>
      <c r="FMX164" s="73"/>
      <c r="FMY164" s="73"/>
      <c r="FMZ164" s="73"/>
      <c r="FNA164" s="73"/>
      <c r="FNB164" s="73"/>
      <c r="FNC164" s="73"/>
      <c r="FND164" s="73"/>
      <c r="FNE164" s="73"/>
      <c r="FNF164" s="73"/>
      <c r="FNG164" s="73"/>
      <c r="FNH164" s="73"/>
      <c r="FNI164" s="73"/>
      <c r="FNJ164" s="73"/>
      <c r="FNK164" s="73"/>
      <c r="FNL164" s="73"/>
      <c r="FNM164" s="73"/>
      <c r="FNN164" s="73"/>
      <c r="FNO164" s="73"/>
      <c r="FNP164" s="73"/>
      <c r="FNQ164" s="73"/>
      <c r="FNR164" s="73"/>
      <c r="FNS164" s="73"/>
      <c r="FNT164" s="73"/>
      <c r="FNU164" s="73"/>
      <c r="FNV164" s="73"/>
      <c r="FNW164" s="73"/>
      <c r="FNX164" s="73"/>
      <c r="FNY164" s="73"/>
      <c r="FNZ164" s="73"/>
      <c r="FOA164" s="73"/>
      <c r="FOB164" s="73"/>
      <c r="FOC164" s="73"/>
      <c r="FOD164" s="73"/>
      <c r="FOE164" s="73"/>
      <c r="FOF164" s="73"/>
      <c r="FOG164" s="73"/>
      <c r="FOH164" s="73"/>
      <c r="FOI164" s="73"/>
      <c r="FOJ164" s="73"/>
      <c r="FOK164" s="73"/>
      <c r="FOL164" s="73"/>
      <c r="FOM164" s="73"/>
      <c r="FON164" s="73"/>
      <c r="FOO164" s="73"/>
      <c r="FOP164" s="73"/>
      <c r="FOQ164" s="73"/>
      <c r="FOR164" s="73"/>
      <c r="FOS164" s="73"/>
      <c r="FOT164" s="73"/>
      <c r="FOU164" s="73"/>
      <c r="FOV164" s="73"/>
      <c r="FOW164" s="73"/>
      <c r="FOX164" s="73"/>
      <c r="FOY164" s="73"/>
      <c r="FOZ164" s="73"/>
      <c r="FPA164" s="73"/>
      <c r="FPB164" s="73"/>
      <c r="FPC164" s="73"/>
      <c r="FPD164" s="73"/>
      <c r="FPE164" s="73"/>
      <c r="FPF164" s="73"/>
      <c r="FPG164" s="73"/>
      <c r="FPH164" s="73"/>
      <c r="FPI164" s="73"/>
      <c r="FPJ164" s="73"/>
      <c r="FPK164" s="73"/>
      <c r="FPL164" s="73"/>
      <c r="FPM164" s="73"/>
      <c r="FPN164" s="73"/>
      <c r="FPO164" s="73"/>
      <c r="FPP164" s="73"/>
      <c r="FPQ164" s="73"/>
      <c r="FPR164" s="73"/>
      <c r="FPS164" s="73"/>
      <c r="FPT164" s="73"/>
      <c r="FPU164" s="73"/>
      <c r="FPV164" s="73"/>
      <c r="FPW164" s="73"/>
      <c r="FPX164" s="73"/>
      <c r="FPY164" s="73"/>
      <c r="FPZ164" s="73"/>
      <c r="FQA164" s="73"/>
      <c r="FQB164" s="73"/>
      <c r="FQC164" s="73"/>
      <c r="FQD164" s="73"/>
      <c r="FQE164" s="73"/>
      <c r="FQF164" s="73"/>
      <c r="FQG164" s="73"/>
      <c r="FQH164" s="73"/>
      <c r="FQI164" s="73"/>
      <c r="FQJ164" s="73"/>
      <c r="FQK164" s="73"/>
      <c r="FQL164" s="73"/>
      <c r="FQM164" s="73"/>
      <c r="FQN164" s="73"/>
      <c r="FQO164" s="73"/>
      <c r="FQP164" s="73"/>
      <c r="FQQ164" s="73"/>
      <c r="FQR164" s="73"/>
      <c r="FQS164" s="73"/>
      <c r="FQT164" s="73"/>
      <c r="FQU164" s="73"/>
      <c r="FQV164" s="73"/>
      <c r="FQW164" s="73"/>
      <c r="FQX164" s="73"/>
      <c r="FQY164" s="73"/>
      <c r="FQZ164" s="73"/>
      <c r="FRA164" s="73"/>
      <c r="FRB164" s="73"/>
      <c r="FRC164" s="73"/>
      <c r="FRD164" s="73"/>
      <c r="FRE164" s="73"/>
      <c r="FRF164" s="73"/>
      <c r="FRG164" s="73"/>
      <c r="FRH164" s="73"/>
      <c r="FRI164" s="73"/>
      <c r="FRJ164" s="73"/>
      <c r="FRK164" s="73"/>
      <c r="FRL164" s="73"/>
      <c r="FRM164" s="73"/>
      <c r="FRN164" s="73"/>
      <c r="FRO164" s="73"/>
      <c r="FRP164" s="73"/>
      <c r="FRQ164" s="73"/>
      <c r="FRR164" s="73"/>
      <c r="FRS164" s="73"/>
      <c r="FRT164" s="73"/>
      <c r="FRU164" s="73"/>
      <c r="FRV164" s="73"/>
      <c r="FRW164" s="73"/>
      <c r="FRX164" s="73"/>
      <c r="FRY164" s="73"/>
      <c r="FRZ164" s="73"/>
      <c r="FSA164" s="73"/>
      <c r="FSB164" s="73"/>
      <c r="FSC164" s="73"/>
      <c r="FSD164" s="73"/>
      <c r="FSE164" s="73"/>
      <c r="FSF164" s="73"/>
      <c r="FSG164" s="73"/>
      <c r="FSH164" s="73"/>
      <c r="FSI164" s="73"/>
      <c r="FSJ164" s="73"/>
      <c r="FSK164" s="73"/>
      <c r="FSL164" s="73"/>
      <c r="FSM164" s="73"/>
      <c r="FSN164" s="73"/>
      <c r="FSO164" s="73"/>
      <c r="FSP164" s="73"/>
      <c r="FSQ164" s="73"/>
      <c r="FSR164" s="73"/>
      <c r="FSS164" s="73"/>
      <c r="FST164" s="73"/>
      <c r="FSU164" s="73"/>
      <c r="FSV164" s="73"/>
      <c r="FSW164" s="73"/>
      <c r="FSX164" s="73"/>
      <c r="FSY164" s="73"/>
      <c r="FSZ164" s="73"/>
      <c r="FTA164" s="73"/>
      <c r="FTB164" s="73"/>
      <c r="FTC164" s="73"/>
      <c r="FTD164" s="73"/>
      <c r="FTE164" s="73"/>
      <c r="FTF164" s="73"/>
      <c r="FTG164" s="73"/>
      <c r="FTH164" s="73"/>
      <c r="FTI164" s="73"/>
      <c r="FTJ164" s="73"/>
      <c r="FTK164" s="73"/>
      <c r="FTL164" s="73"/>
      <c r="FTM164" s="73"/>
      <c r="FTN164" s="73"/>
      <c r="FTO164" s="73"/>
      <c r="FTP164" s="73"/>
      <c r="FTQ164" s="73"/>
      <c r="FTR164" s="73"/>
      <c r="FTS164" s="73"/>
      <c r="FTT164" s="73"/>
      <c r="FTU164" s="73"/>
      <c r="FTV164" s="73"/>
      <c r="FTW164" s="73"/>
      <c r="FTX164" s="73"/>
      <c r="FTY164" s="73"/>
      <c r="FTZ164" s="73"/>
      <c r="FUA164" s="73"/>
      <c r="FUB164" s="73"/>
      <c r="FUC164" s="73"/>
      <c r="FUD164" s="73"/>
      <c r="FUE164" s="73"/>
      <c r="FUF164" s="73"/>
      <c r="FUG164" s="73"/>
      <c r="FUH164" s="73"/>
      <c r="FUI164" s="73"/>
      <c r="FUJ164" s="73"/>
      <c r="FUK164" s="73"/>
      <c r="FUL164" s="73"/>
      <c r="FUM164" s="73"/>
      <c r="FUN164" s="73"/>
      <c r="FUO164" s="73"/>
      <c r="FUP164" s="73"/>
      <c r="FUQ164" s="73"/>
      <c r="FUR164" s="73"/>
      <c r="FUS164" s="73"/>
      <c r="FUT164" s="73"/>
      <c r="FUU164" s="73"/>
      <c r="FUV164" s="73"/>
      <c r="FUW164" s="73"/>
      <c r="FUX164" s="73"/>
      <c r="FUY164" s="73"/>
      <c r="FUZ164" s="73"/>
      <c r="FVA164" s="73"/>
      <c r="FVB164" s="73"/>
      <c r="FVC164" s="73"/>
      <c r="FVD164" s="73"/>
      <c r="FVE164" s="73"/>
      <c r="FVF164" s="73"/>
      <c r="FVG164" s="73"/>
      <c r="FVH164" s="73"/>
      <c r="FVI164" s="73"/>
      <c r="FVJ164" s="73"/>
      <c r="FVK164" s="73"/>
      <c r="FVL164" s="73"/>
      <c r="FVM164" s="73"/>
      <c r="FVN164" s="73"/>
      <c r="FVO164" s="73"/>
      <c r="FVP164" s="73"/>
      <c r="FVQ164" s="73"/>
      <c r="FVR164" s="73"/>
      <c r="FVS164" s="73"/>
      <c r="FVT164" s="73"/>
      <c r="FVU164" s="73"/>
      <c r="FVV164" s="73"/>
      <c r="FVW164" s="73"/>
      <c r="FVX164" s="73"/>
      <c r="FVY164" s="73"/>
      <c r="FVZ164" s="73"/>
      <c r="FWA164" s="73"/>
      <c r="FWB164" s="73"/>
      <c r="FWC164" s="73"/>
      <c r="FWD164" s="73"/>
      <c r="FWE164" s="73"/>
      <c r="FWF164" s="73"/>
      <c r="FWG164" s="73"/>
      <c r="FWH164" s="73"/>
      <c r="FWI164" s="73"/>
      <c r="FWJ164" s="73"/>
      <c r="FWK164" s="73"/>
      <c r="FWL164" s="73"/>
      <c r="FWM164" s="73"/>
      <c r="FWN164" s="73"/>
      <c r="FWO164" s="73"/>
      <c r="FWP164" s="73"/>
      <c r="FWQ164" s="73"/>
      <c r="FWR164" s="73"/>
      <c r="FWS164" s="73"/>
      <c r="FWT164" s="73"/>
      <c r="FWU164" s="73"/>
      <c r="FWV164" s="73"/>
      <c r="FWW164" s="73"/>
      <c r="FWX164" s="73"/>
      <c r="FWY164" s="73"/>
      <c r="FWZ164" s="73"/>
      <c r="FXA164" s="73"/>
      <c r="FXB164" s="73"/>
      <c r="FXC164" s="73"/>
      <c r="FXD164" s="73"/>
      <c r="FXE164" s="73"/>
      <c r="FXF164" s="73"/>
      <c r="FXG164" s="73"/>
      <c r="FXH164" s="73"/>
      <c r="FXI164" s="73"/>
      <c r="FXJ164" s="73"/>
      <c r="FXK164" s="73"/>
      <c r="FXL164" s="73"/>
      <c r="FXM164" s="73"/>
      <c r="FXN164" s="73"/>
      <c r="FXO164" s="73"/>
      <c r="FXP164" s="73"/>
      <c r="FXQ164" s="73"/>
      <c r="FXR164" s="73"/>
      <c r="FXS164" s="73"/>
      <c r="FXT164" s="73"/>
      <c r="FXU164" s="73"/>
      <c r="FXV164" s="73"/>
      <c r="FXW164" s="73"/>
      <c r="FXX164" s="73"/>
      <c r="FXY164" s="73"/>
      <c r="FXZ164" s="73"/>
      <c r="FYA164" s="73"/>
      <c r="FYB164" s="73"/>
      <c r="FYC164" s="73"/>
      <c r="FYD164" s="73"/>
      <c r="FYE164" s="73"/>
      <c r="FYF164" s="73"/>
      <c r="FYG164" s="73"/>
      <c r="FYH164" s="73"/>
      <c r="FYI164" s="73"/>
      <c r="FYJ164" s="73"/>
      <c r="FYK164" s="73"/>
      <c r="FYL164" s="73"/>
      <c r="FYM164" s="73"/>
      <c r="FYN164" s="73"/>
      <c r="FYO164" s="73"/>
      <c r="FYP164" s="73"/>
      <c r="FYQ164" s="73"/>
      <c r="FYR164" s="73"/>
      <c r="FYS164" s="73"/>
      <c r="FYT164" s="73"/>
      <c r="FYU164" s="73"/>
      <c r="FYV164" s="73"/>
      <c r="FYW164" s="73"/>
      <c r="FYX164" s="73"/>
      <c r="FYY164" s="73"/>
      <c r="FYZ164" s="73"/>
      <c r="FZA164" s="73"/>
      <c r="FZB164" s="73"/>
      <c r="FZC164" s="73"/>
      <c r="FZD164" s="73"/>
      <c r="FZE164" s="73"/>
      <c r="FZF164" s="73"/>
      <c r="FZG164" s="73"/>
      <c r="FZH164" s="73"/>
      <c r="FZI164" s="73"/>
      <c r="FZJ164" s="73"/>
      <c r="FZK164" s="73"/>
      <c r="FZL164" s="73"/>
      <c r="FZM164" s="73"/>
      <c r="FZN164" s="73"/>
      <c r="FZO164" s="73"/>
      <c r="FZP164" s="73"/>
      <c r="FZQ164" s="73"/>
      <c r="FZR164" s="73"/>
      <c r="FZS164" s="73"/>
      <c r="FZT164" s="73"/>
      <c r="FZU164" s="73"/>
      <c r="FZV164" s="73"/>
      <c r="FZW164" s="73"/>
      <c r="FZX164" s="73"/>
      <c r="FZY164" s="73"/>
      <c r="FZZ164" s="73"/>
      <c r="GAA164" s="73"/>
      <c r="GAB164" s="73"/>
      <c r="GAC164" s="73"/>
      <c r="GAD164" s="73"/>
      <c r="GAE164" s="73"/>
      <c r="GAF164" s="73"/>
      <c r="GAG164" s="73"/>
      <c r="GAH164" s="73"/>
      <c r="GAI164" s="73"/>
      <c r="GAJ164" s="73"/>
      <c r="GAK164" s="73"/>
      <c r="GAL164" s="73"/>
      <c r="GAM164" s="73"/>
      <c r="GAN164" s="73"/>
      <c r="GAO164" s="73"/>
      <c r="GAP164" s="73"/>
      <c r="GAQ164" s="73"/>
      <c r="GAR164" s="73"/>
      <c r="GAS164" s="73"/>
      <c r="GAT164" s="73"/>
      <c r="GAU164" s="73"/>
      <c r="GAV164" s="73"/>
      <c r="GAW164" s="73"/>
      <c r="GAX164" s="73"/>
      <c r="GAY164" s="73"/>
      <c r="GAZ164" s="73"/>
      <c r="GBA164" s="73"/>
      <c r="GBB164" s="73"/>
      <c r="GBC164" s="73"/>
      <c r="GBD164" s="73"/>
      <c r="GBE164" s="73"/>
      <c r="GBF164" s="73"/>
      <c r="GBG164" s="73"/>
      <c r="GBH164" s="73"/>
      <c r="GBI164" s="73"/>
      <c r="GBJ164" s="73"/>
      <c r="GBK164" s="73"/>
      <c r="GBL164" s="73"/>
      <c r="GBM164" s="73"/>
      <c r="GBN164" s="73"/>
      <c r="GBO164" s="73"/>
      <c r="GBP164" s="73"/>
      <c r="GBQ164" s="73"/>
      <c r="GBR164" s="73"/>
      <c r="GBS164" s="73"/>
      <c r="GBT164" s="73"/>
      <c r="GBU164" s="73"/>
      <c r="GBV164" s="73"/>
      <c r="GBW164" s="73"/>
      <c r="GBX164" s="73"/>
      <c r="GBY164" s="73"/>
      <c r="GBZ164" s="73"/>
      <c r="GCA164" s="73"/>
      <c r="GCB164" s="73"/>
      <c r="GCC164" s="73"/>
      <c r="GCD164" s="73"/>
      <c r="GCE164" s="73"/>
      <c r="GCF164" s="73"/>
      <c r="GCG164" s="73"/>
      <c r="GCH164" s="73"/>
      <c r="GCI164" s="73"/>
      <c r="GCJ164" s="73"/>
      <c r="GCK164" s="73"/>
      <c r="GCL164" s="73"/>
      <c r="GCM164" s="73"/>
      <c r="GCN164" s="73"/>
      <c r="GCO164" s="73"/>
      <c r="GCP164" s="73"/>
      <c r="GCQ164" s="73"/>
      <c r="GCR164" s="73"/>
      <c r="GCS164" s="73"/>
      <c r="GCT164" s="73"/>
      <c r="GCU164" s="73"/>
      <c r="GCV164" s="73"/>
      <c r="GCW164" s="73"/>
      <c r="GCX164" s="73"/>
      <c r="GCY164" s="73"/>
      <c r="GCZ164" s="73"/>
      <c r="GDA164" s="73"/>
      <c r="GDB164" s="73"/>
      <c r="GDC164" s="73"/>
      <c r="GDD164" s="73"/>
      <c r="GDE164" s="73"/>
      <c r="GDF164" s="73"/>
      <c r="GDG164" s="73"/>
      <c r="GDH164" s="73"/>
      <c r="GDI164" s="73"/>
      <c r="GDJ164" s="73"/>
      <c r="GDK164" s="73"/>
      <c r="GDL164" s="73"/>
      <c r="GDM164" s="73"/>
      <c r="GDN164" s="73"/>
      <c r="GDO164" s="73"/>
      <c r="GDP164" s="73"/>
      <c r="GDQ164" s="73"/>
      <c r="GDR164" s="73"/>
      <c r="GDS164" s="73"/>
      <c r="GDT164" s="73"/>
      <c r="GDU164" s="73"/>
      <c r="GDV164" s="73"/>
      <c r="GDW164" s="73"/>
      <c r="GDX164" s="73"/>
      <c r="GDY164" s="73"/>
      <c r="GDZ164" s="73"/>
      <c r="GEA164" s="73"/>
      <c r="GEB164" s="73"/>
      <c r="GEC164" s="73"/>
      <c r="GED164" s="73"/>
      <c r="GEE164" s="73"/>
      <c r="GEF164" s="73"/>
      <c r="GEG164" s="73"/>
      <c r="GEH164" s="73"/>
      <c r="GEI164" s="73"/>
      <c r="GEJ164" s="73"/>
      <c r="GEK164" s="73"/>
      <c r="GEL164" s="73"/>
      <c r="GEM164" s="73"/>
      <c r="GEN164" s="73"/>
      <c r="GEO164" s="73"/>
      <c r="GEP164" s="73"/>
      <c r="GEQ164" s="73"/>
      <c r="GER164" s="73"/>
      <c r="GES164" s="73"/>
      <c r="GET164" s="73"/>
      <c r="GEU164" s="73"/>
      <c r="GEV164" s="73"/>
      <c r="GEW164" s="73"/>
      <c r="GEX164" s="73"/>
      <c r="GEY164" s="73"/>
      <c r="GEZ164" s="73"/>
      <c r="GFA164" s="73"/>
      <c r="GFB164" s="73"/>
      <c r="GFC164" s="73"/>
      <c r="GFD164" s="73"/>
      <c r="GFE164" s="73"/>
      <c r="GFF164" s="73"/>
      <c r="GFG164" s="73"/>
      <c r="GFH164" s="73"/>
      <c r="GFI164" s="73"/>
      <c r="GFJ164" s="73"/>
      <c r="GFK164" s="73"/>
      <c r="GFL164" s="73"/>
      <c r="GFM164" s="73"/>
      <c r="GFN164" s="73"/>
      <c r="GFO164" s="73"/>
      <c r="GFP164" s="73"/>
      <c r="GFQ164" s="73"/>
      <c r="GFR164" s="73"/>
      <c r="GFS164" s="73"/>
      <c r="GFT164" s="73"/>
      <c r="GFU164" s="73"/>
      <c r="GFV164" s="73"/>
      <c r="GFW164" s="73"/>
      <c r="GFX164" s="73"/>
      <c r="GFY164" s="73"/>
      <c r="GFZ164" s="73"/>
      <c r="GGA164" s="73"/>
      <c r="GGB164" s="73"/>
      <c r="GGC164" s="73"/>
      <c r="GGD164" s="73"/>
      <c r="GGE164" s="73"/>
      <c r="GGF164" s="73"/>
      <c r="GGG164" s="73"/>
      <c r="GGH164" s="73"/>
      <c r="GGI164" s="73"/>
      <c r="GGJ164" s="73"/>
      <c r="GGK164" s="73"/>
      <c r="GGL164" s="73"/>
      <c r="GGM164" s="73"/>
      <c r="GGN164" s="73"/>
      <c r="GGO164" s="73"/>
      <c r="GGP164" s="73"/>
      <c r="GGQ164" s="73"/>
      <c r="GGR164" s="73"/>
      <c r="GGS164" s="73"/>
      <c r="GGT164" s="73"/>
      <c r="GGU164" s="73"/>
      <c r="GGV164" s="73"/>
      <c r="GGW164" s="73"/>
      <c r="GGX164" s="73"/>
      <c r="GGY164" s="73"/>
      <c r="GGZ164" s="73"/>
      <c r="GHA164" s="73"/>
      <c r="GHB164" s="73"/>
      <c r="GHC164" s="73"/>
      <c r="GHD164" s="73"/>
      <c r="GHE164" s="73"/>
      <c r="GHF164" s="73"/>
      <c r="GHG164" s="73"/>
      <c r="GHH164" s="73"/>
      <c r="GHI164" s="73"/>
      <c r="GHJ164" s="73"/>
      <c r="GHK164" s="73"/>
      <c r="GHL164" s="73"/>
      <c r="GHM164" s="73"/>
      <c r="GHN164" s="73"/>
      <c r="GHO164" s="73"/>
      <c r="GHP164" s="73"/>
      <c r="GHQ164" s="73"/>
      <c r="GHR164" s="73"/>
      <c r="GHS164" s="73"/>
      <c r="GHT164" s="73"/>
      <c r="GHU164" s="73"/>
      <c r="GHV164" s="73"/>
      <c r="GHW164" s="73"/>
      <c r="GHX164" s="73"/>
      <c r="GHY164" s="73"/>
      <c r="GHZ164" s="73"/>
      <c r="GIA164" s="73"/>
      <c r="GIB164" s="73"/>
      <c r="GIC164" s="73"/>
      <c r="GID164" s="73"/>
      <c r="GIE164" s="73"/>
      <c r="GIF164" s="73"/>
      <c r="GIG164" s="73"/>
      <c r="GIH164" s="73"/>
      <c r="GII164" s="73"/>
      <c r="GIJ164" s="73"/>
      <c r="GIK164" s="73"/>
      <c r="GIL164" s="73"/>
      <c r="GIM164" s="73"/>
      <c r="GIN164" s="73"/>
      <c r="GIO164" s="73"/>
      <c r="GIP164" s="73"/>
      <c r="GIQ164" s="73"/>
      <c r="GIR164" s="73"/>
      <c r="GIS164" s="73"/>
      <c r="GIT164" s="73"/>
      <c r="GIU164" s="73"/>
      <c r="GIV164" s="73"/>
      <c r="GIW164" s="73"/>
      <c r="GIX164" s="73"/>
      <c r="GIY164" s="73"/>
      <c r="GIZ164" s="73"/>
      <c r="GJA164" s="73"/>
      <c r="GJB164" s="73"/>
      <c r="GJC164" s="73"/>
      <c r="GJD164" s="73"/>
      <c r="GJE164" s="73"/>
      <c r="GJF164" s="73"/>
      <c r="GJG164" s="73"/>
      <c r="GJH164" s="73"/>
      <c r="GJI164" s="73"/>
      <c r="GJJ164" s="73"/>
      <c r="GJK164" s="73"/>
      <c r="GJL164" s="73"/>
      <c r="GJM164" s="73"/>
      <c r="GJN164" s="73"/>
      <c r="GJO164" s="73"/>
      <c r="GJP164" s="73"/>
      <c r="GJQ164" s="73"/>
      <c r="GJR164" s="73"/>
      <c r="GJS164" s="73"/>
      <c r="GJT164" s="73"/>
      <c r="GJU164" s="73"/>
      <c r="GJV164" s="73"/>
      <c r="GJW164" s="73"/>
      <c r="GJX164" s="73"/>
      <c r="GJY164" s="73"/>
      <c r="GJZ164" s="73"/>
      <c r="GKA164" s="73"/>
      <c r="GKB164" s="73"/>
      <c r="GKC164" s="73"/>
      <c r="GKD164" s="73"/>
      <c r="GKE164" s="73"/>
      <c r="GKF164" s="73"/>
      <c r="GKG164" s="73"/>
      <c r="GKH164" s="73"/>
      <c r="GKI164" s="73"/>
      <c r="GKJ164" s="73"/>
      <c r="GKK164" s="73"/>
      <c r="GKL164" s="73"/>
      <c r="GKM164" s="73"/>
      <c r="GKN164" s="73"/>
      <c r="GKO164" s="73"/>
      <c r="GKP164" s="73"/>
      <c r="GKQ164" s="73"/>
      <c r="GKR164" s="73"/>
      <c r="GKS164" s="73"/>
      <c r="GKT164" s="73"/>
      <c r="GKU164" s="73"/>
      <c r="GKV164" s="73"/>
      <c r="GKW164" s="73"/>
      <c r="GKX164" s="73"/>
      <c r="GKY164" s="73"/>
      <c r="GKZ164" s="73"/>
      <c r="GLA164" s="73"/>
      <c r="GLB164" s="73"/>
      <c r="GLC164" s="73"/>
      <c r="GLD164" s="73"/>
      <c r="GLE164" s="73"/>
      <c r="GLF164" s="73"/>
      <c r="GLG164" s="73"/>
      <c r="GLH164" s="73"/>
      <c r="GLI164" s="73"/>
      <c r="GLJ164" s="73"/>
      <c r="GLK164" s="73"/>
      <c r="GLL164" s="73"/>
      <c r="GLM164" s="73"/>
      <c r="GLN164" s="73"/>
      <c r="GLO164" s="73"/>
      <c r="GLP164" s="73"/>
      <c r="GLQ164" s="73"/>
      <c r="GLR164" s="73"/>
      <c r="GLS164" s="73"/>
      <c r="GLT164" s="73"/>
      <c r="GLU164" s="73"/>
      <c r="GLV164" s="73"/>
      <c r="GLW164" s="73"/>
      <c r="GLX164" s="73"/>
      <c r="GLY164" s="73"/>
      <c r="GLZ164" s="73"/>
      <c r="GMA164" s="73"/>
      <c r="GMB164" s="73"/>
      <c r="GMC164" s="73"/>
      <c r="GMD164" s="73"/>
      <c r="GME164" s="73"/>
      <c r="GMF164" s="73"/>
      <c r="GMG164" s="73"/>
      <c r="GMH164" s="73"/>
      <c r="GMI164" s="73"/>
      <c r="GMJ164" s="73"/>
      <c r="GMK164" s="73"/>
      <c r="GML164" s="73"/>
      <c r="GMM164" s="73"/>
      <c r="GMN164" s="73"/>
      <c r="GMO164" s="73"/>
      <c r="GMP164" s="73"/>
      <c r="GMQ164" s="73"/>
      <c r="GMR164" s="73"/>
      <c r="GMS164" s="73"/>
      <c r="GMT164" s="73"/>
      <c r="GMU164" s="73"/>
      <c r="GMV164" s="73"/>
      <c r="GMW164" s="73"/>
      <c r="GMX164" s="73"/>
      <c r="GMY164" s="73"/>
      <c r="GMZ164" s="73"/>
      <c r="GNA164" s="73"/>
      <c r="GNB164" s="73"/>
      <c r="GNC164" s="73"/>
      <c r="GND164" s="73"/>
      <c r="GNE164" s="73"/>
      <c r="GNF164" s="73"/>
      <c r="GNG164" s="73"/>
      <c r="GNH164" s="73"/>
      <c r="GNI164" s="73"/>
      <c r="GNJ164" s="73"/>
      <c r="GNK164" s="73"/>
      <c r="GNL164" s="73"/>
      <c r="GNM164" s="73"/>
      <c r="GNN164" s="73"/>
      <c r="GNO164" s="73"/>
      <c r="GNP164" s="73"/>
      <c r="GNQ164" s="73"/>
      <c r="GNR164" s="73"/>
      <c r="GNS164" s="73"/>
      <c r="GNT164" s="73"/>
      <c r="GNU164" s="73"/>
      <c r="GNV164" s="73"/>
      <c r="GNW164" s="73"/>
      <c r="GNX164" s="73"/>
      <c r="GNY164" s="73"/>
      <c r="GNZ164" s="73"/>
      <c r="GOA164" s="73"/>
      <c r="GOB164" s="73"/>
      <c r="GOC164" s="73"/>
      <c r="GOD164" s="73"/>
      <c r="GOE164" s="73"/>
      <c r="GOF164" s="73"/>
      <c r="GOG164" s="73"/>
      <c r="GOH164" s="73"/>
      <c r="GOI164" s="73"/>
      <c r="GOJ164" s="73"/>
      <c r="GOK164" s="73"/>
      <c r="GOL164" s="73"/>
      <c r="GOM164" s="73"/>
      <c r="GON164" s="73"/>
      <c r="GOO164" s="73"/>
      <c r="GOP164" s="73"/>
      <c r="GOQ164" s="73"/>
      <c r="GOR164" s="73"/>
      <c r="GOS164" s="73"/>
      <c r="GOT164" s="73"/>
      <c r="GOU164" s="73"/>
      <c r="GOV164" s="73"/>
      <c r="GOW164" s="73"/>
      <c r="GOX164" s="73"/>
      <c r="GOY164" s="73"/>
      <c r="GOZ164" s="73"/>
      <c r="GPA164" s="73"/>
      <c r="GPB164" s="73"/>
      <c r="GPC164" s="73"/>
      <c r="GPD164" s="73"/>
      <c r="GPE164" s="73"/>
      <c r="GPF164" s="73"/>
      <c r="GPG164" s="73"/>
      <c r="GPH164" s="73"/>
      <c r="GPI164" s="73"/>
      <c r="GPJ164" s="73"/>
      <c r="GPK164" s="73"/>
      <c r="GPL164" s="73"/>
      <c r="GPM164" s="73"/>
      <c r="GPN164" s="73"/>
      <c r="GPO164" s="73"/>
      <c r="GPP164" s="73"/>
      <c r="GPQ164" s="73"/>
      <c r="GPR164" s="73"/>
      <c r="GPS164" s="73"/>
      <c r="GPT164" s="73"/>
      <c r="GPU164" s="73"/>
      <c r="GPV164" s="73"/>
      <c r="GPW164" s="73"/>
      <c r="GPX164" s="73"/>
      <c r="GPY164" s="73"/>
      <c r="GPZ164" s="73"/>
      <c r="GQA164" s="73"/>
      <c r="GQB164" s="73"/>
      <c r="GQC164" s="73"/>
      <c r="GQD164" s="73"/>
      <c r="GQE164" s="73"/>
      <c r="GQF164" s="73"/>
      <c r="GQG164" s="73"/>
      <c r="GQH164" s="73"/>
      <c r="GQI164" s="73"/>
      <c r="GQJ164" s="73"/>
      <c r="GQK164" s="73"/>
      <c r="GQL164" s="73"/>
      <c r="GQM164" s="73"/>
      <c r="GQN164" s="73"/>
      <c r="GQO164" s="73"/>
      <c r="GQP164" s="73"/>
      <c r="GQQ164" s="73"/>
      <c r="GQR164" s="73"/>
      <c r="GQS164" s="73"/>
      <c r="GQT164" s="73"/>
      <c r="GQU164" s="73"/>
      <c r="GQV164" s="73"/>
      <c r="GQW164" s="73"/>
      <c r="GQX164" s="73"/>
      <c r="GQY164" s="73"/>
      <c r="GQZ164" s="73"/>
      <c r="GRA164" s="73"/>
      <c r="GRB164" s="73"/>
      <c r="GRC164" s="73"/>
      <c r="GRD164" s="73"/>
      <c r="GRE164" s="73"/>
      <c r="GRF164" s="73"/>
      <c r="GRG164" s="73"/>
      <c r="GRH164" s="73"/>
      <c r="GRI164" s="73"/>
      <c r="GRJ164" s="73"/>
      <c r="GRK164" s="73"/>
      <c r="GRL164" s="73"/>
      <c r="GRM164" s="73"/>
      <c r="GRN164" s="73"/>
      <c r="GRO164" s="73"/>
      <c r="GRP164" s="73"/>
      <c r="GRQ164" s="73"/>
      <c r="GRR164" s="73"/>
      <c r="GRS164" s="73"/>
      <c r="GRT164" s="73"/>
      <c r="GRU164" s="73"/>
      <c r="GRV164" s="73"/>
      <c r="GRW164" s="73"/>
      <c r="GRX164" s="73"/>
      <c r="GRY164" s="73"/>
      <c r="GRZ164" s="73"/>
      <c r="GSA164" s="73"/>
      <c r="GSB164" s="73"/>
      <c r="GSC164" s="73"/>
      <c r="GSD164" s="73"/>
      <c r="GSE164" s="73"/>
      <c r="GSF164" s="73"/>
      <c r="GSG164" s="73"/>
      <c r="GSH164" s="73"/>
      <c r="GSI164" s="73"/>
      <c r="GSJ164" s="73"/>
      <c r="GSK164" s="73"/>
      <c r="GSL164" s="73"/>
      <c r="GSM164" s="73"/>
      <c r="GSN164" s="73"/>
      <c r="GSO164" s="73"/>
      <c r="GSP164" s="73"/>
      <c r="GSQ164" s="73"/>
      <c r="GSR164" s="73"/>
      <c r="GSS164" s="73"/>
      <c r="GST164" s="73"/>
      <c r="GSU164" s="73"/>
      <c r="GSV164" s="73"/>
      <c r="GSW164" s="73"/>
      <c r="GSX164" s="73"/>
      <c r="GSY164" s="73"/>
      <c r="GSZ164" s="73"/>
      <c r="GTA164" s="73"/>
      <c r="GTB164" s="73"/>
      <c r="GTC164" s="73"/>
      <c r="GTD164" s="73"/>
      <c r="GTE164" s="73"/>
      <c r="GTF164" s="73"/>
      <c r="GTG164" s="73"/>
      <c r="GTH164" s="73"/>
      <c r="GTI164" s="73"/>
      <c r="GTJ164" s="73"/>
      <c r="GTK164" s="73"/>
      <c r="GTL164" s="73"/>
      <c r="GTM164" s="73"/>
      <c r="GTN164" s="73"/>
      <c r="GTO164" s="73"/>
      <c r="GTP164" s="73"/>
      <c r="GTQ164" s="73"/>
      <c r="GTR164" s="73"/>
      <c r="GTS164" s="73"/>
      <c r="GTT164" s="73"/>
      <c r="GTU164" s="73"/>
      <c r="GTV164" s="73"/>
      <c r="GTW164" s="73"/>
      <c r="GTX164" s="73"/>
      <c r="GTY164" s="73"/>
      <c r="GTZ164" s="73"/>
      <c r="GUA164" s="73"/>
      <c r="GUB164" s="73"/>
      <c r="GUC164" s="73"/>
      <c r="GUD164" s="73"/>
      <c r="GUE164" s="73"/>
      <c r="GUF164" s="73"/>
      <c r="GUG164" s="73"/>
      <c r="GUH164" s="73"/>
      <c r="GUI164" s="73"/>
      <c r="GUJ164" s="73"/>
      <c r="GUK164" s="73"/>
      <c r="GUL164" s="73"/>
      <c r="GUM164" s="73"/>
      <c r="GUN164" s="73"/>
      <c r="GUO164" s="73"/>
      <c r="GUP164" s="73"/>
      <c r="GUQ164" s="73"/>
      <c r="GUR164" s="73"/>
      <c r="GUS164" s="73"/>
      <c r="GUT164" s="73"/>
      <c r="GUU164" s="73"/>
      <c r="GUV164" s="73"/>
      <c r="GUW164" s="73"/>
      <c r="GUX164" s="73"/>
      <c r="GUY164" s="73"/>
      <c r="GUZ164" s="73"/>
      <c r="GVA164" s="73"/>
      <c r="GVB164" s="73"/>
      <c r="GVC164" s="73"/>
      <c r="GVD164" s="73"/>
      <c r="GVE164" s="73"/>
      <c r="GVF164" s="73"/>
      <c r="GVG164" s="73"/>
      <c r="GVH164" s="73"/>
      <c r="GVI164" s="73"/>
      <c r="GVJ164" s="73"/>
      <c r="GVK164" s="73"/>
      <c r="GVL164" s="73"/>
      <c r="GVM164" s="73"/>
      <c r="GVN164" s="73"/>
      <c r="GVO164" s="73"/>
      <c r="GVP164" s="73"/>
      <c r="GVQ164" s="73"/>
      <c r="GVR164" s="73"/>
      <c r="GVS164" s="73"/>
      <c r="GVT164" s="73"/>
      <c r="GVU164" s="73"/>
      <c r="GVV164" s="73"/>
      <c r="GVW164" s="73"/>
      <c r="GVX164" s="73"/>
      <c r="GVY164" s="73"/>
      <c r="GVZ164" s="73"/>
      <c r="GWA164" s="73"/>
      <c r="GWB164" s="73"/>
      <c r="GWC164" s="73"/>
      <c r="GWD164" s="73"/>
      <c r="GWE164" s="73"/>
      <c r="GWF164" s="73"/>
      <c r="GWG164" s="73"/>
      <c r="GWH164" s="73"/>
      <c r="GWI164" s="73"/>
      <c r="GWJ164" s="73"/>
      <c r="GWK164" s="73"/>
      <c r="GWL164" s="73"/>
      <c r="GWM164" s="73"/>
      <c r="GWN164" s="73"/>
      <c r="GWO164" s="73"/>
      <c r="GWP164" s="73"/>
      <c r="GWQ164" s="73"/>
      <c r="GWR164" s="73"/>
      <c r="GWS164" s="73"/>
      <c r="GWT164" s="73"/>
      <c r="GWU164" s="73"/>
      <c r="GWV164" s="73"/>
      <c r="GWW164" s="73"/>
      <c r="GWX164" s="73"/>
      <c r="GWY164" s="73"/>
      <c r="GWZ164" s="73"/>
      <c r="GXA164" s="73"/>
      <c r="GXB164" s="73"/>
      <c r="GXC164" s="73"/>
      <c r="GXD164" s="73"/>
      <c r="GXE164" s="73"/>
      <c r="GXF164" s="73"/>
      <c r="GXG164" s="73"/>
      <c r="GXH164" s="73"/>
      <c r="GXI164" s="73"/>
      <c r="GXJ164" s="73"/>
      <c r="GXK164" s="73"/>
      <c r="GXL164" s="73"/>
      <c r="GXM164" s="73"/>
      <c r="GXN164" s="73"/>
      <c r="GXO164" s="73"/>
      <c r="GXP164" s="73"/>
      <c r="GXQ164" s="73"/>
      <c r="GXR164" s="73"/>
      <c r="GXS164" s="73"/>
      <c r="GXT164" s="73"/>
      <c r="GXU164" s="73"/>
      <c r="GXV164" s="73"/>
      <c r="GXW164" s="73"/>
      <c r="GXX164" s="73"/>
      <c r="GXY164" s="73"/>
      <c r="GXZ164" s="73"/>
      <c r="GYA164" s="73"/>
      <c r="GYB164" s="73"/>
      <c r="GYC164" s="73"/>
      <c r="GYD164" s="73"/>
      <c r="GYE164" s="73"/>
      <c r="GYF164" s="73"/>
      <c r="GYG164" s="73"/>
      <c r="GYH164" s="73"/>
      <c r="GYI164" s="73"/>
      <c r="GYJ164" s="73"/>
      <c r="GYK164" s="73"/>
      <c r="GYL164" s="73"/>
      <c r="GYM164" s="73"/>
      <c r="GYN164" s="73"/>
      <c r="GYO164" s="73"/>
      <c r="GYP164" s="73"/>
      <c r="GYQ164" s="73"/>
      <c r="GYR164" s="73"/>
      <c r="GYS164" s="73"/>
      <c r="GYT164" s="73"/>
      <c r="GYU164" s="73"/>
      <c r="GYV164" s="73"/>
      <c r="GYW164" s="73"/>
      <c r="GYX164" s="73"/>
      <c r="GYY164" s="73"/>
      <c r="GYZ164" s="73"/>
      <c r="GZA164" s="73"/>
      <c r="GZB164" s="73"/>
      <c r="GZC164" s="73"/>
      <c r="GZD164" s="73"/>
      <c r="GZE164" s="73"/>
      <c r="GZF164" s="73"/>
      <c r="GZG164" s="73"/>
      <c r="GZH164" s="73"/>
      <c r="GZI164" s="73"/>
      <c r="GZJ164" s="73"/>
      <c r="GZK164" s="73"/>
      <c r="GZL164" s="73"/>
      <c r="GZM164" s="73"/>
      <c r="GZN164" s="73"/>
      <c r="GZO164" s="73"/>
      <c r="GZP164" s="73"/>
      <c r="GZQ164" s="73"/>
      <c r="GZR164" s="73"/>
      <c r="GZS164" s="73"/>
      <c r="GZT164" s="73"/>
      <c r="GZU164" s="73"/>
      <c r="GZV164" s="73"/>
      <c r="GZW164" s="73"/>
      <c r="GZX164" s="73"/>
      <c r="GZY164" s="73"/>
      <c r="GZZ164" s="73"/>
      <c r="HAA164" s="73"/>
      <c r="HAB164" s="73"/>
      <c r="HAC164" s="73"/>
      <c r="HAD164" s="73"/>
      <c r="HAE164" s="73"/>
      <c r="HAF164" s="73"/>
      <c r="HAG164" s="73"/>
      <c r="HAH164" s="73"/>
      <c r="HAI164" s="73"/>
      <c r="HAJ164" s="73"/>
      <c r="HAK164" s="73"/>
      <c r="HAL164" s="73"/>
      <c r="HAM164" s="73"/>
      <c r="HAN164" s="73"/>
      <c r="HAO164" s="73"/>
      <c r="HAP164" s="73"/>
      <c r="HAQ164" s="73"/>
      <c r="HAR164" s="73"/>
      <c r="HAS164" s="73"/>
      <c r="HAT164" s="73"/>
      <c r="HAU164" s="73"/>
      <c r="HAV164" s="73"/>
      <c r="HAW164" s="73"/>
      <c r="HAX164" s="73"/>
      <c r="HAY164" s="73"/>
      <c r="HAZ164" s="73"/>
      <c r="HBA164" s="73"/>
      <c r="HBB164" s="73"/>
      <c r="HBC164" s="73"/>
      <c r="HBD164" s="73"/>
      <c r="HBE164" s="73"/>
      <c r="HBF164" s="73"/>
      <c r="HBG164" s="73"/>
      <c r="HBH164" s="73"/>
      <c r="HBI164" s="73"/>
      <c r="HBJ164" s="73"/>
      <c r="HBK164" s="73"/>
      <c r="HBL164" s="73"/>
      <c r="HBM164" s="73"/>
      <c r="HBN164" s="73"/>
      <c r="HBO164" s="73"/>
      <c r="HBP164" s="73"/>
      <c r="HBQ164" s="73"/>
      <c r="HBR164" s="73"/>
      <c r="HBS164" s="73"/>
      <c r="HBT164" s="73"/>
      <c r="HBU164" s="73"/>
      <c r="HBV164" s="73"/>
      <c r="HBW164" s="73"/>
      <c r="HBX164" s="73"/>
      <c r="HBY164" s="73"/>
      <c r="HBZ164" s="73"/>
      <c r="HCA164" s="73"/>
      <c r="HCB164" s="73"/>
      <c r="HCC164" s="73"/>
      <c r="HCD164" s="73"/>
      <c r="HCE164" s="73"/>
      <c r="HCF164" s="73"/>
      <c r="HCG164" s="73"/>
      <c r="HCH164" s="73"/>
      <c r="HCI164" s="73"/>
      <c r="HCJ164" s="73"/>
      <c r="HCK164" s="73"/>
      <c r="HCL164" s="73"/>
      <c r="HCM164" s="73"/>
      <c r="HCN164" s="73"/>
      <c r="HCO164" s="73"/>
      <c r="HCP164" s="73"/>
      <c r="HCQ164" s="73"/>
      <c r="HCR164" s="73"/>
      <c r="HCS164" s="73"/>
      <c r="HCT164" s="73"/>
      <c r="HCU164" s="73"/>
      <c r="HCV164" s="73"/>
      <c r="HCW164" s="73"/>
      <c r="HCX164" s="73"/>
      <c r="HCY164" s="73"/>
      <c r="HCZ164" s="73"/>
      <c r="HDA164" s="73"/>
      <c r="HDB164" s="73"/>
      <c r="HDC164" s="73"/>
      <c r="HDD164" s="73"/>
      <c r="HDE164" s="73"/>
      <c r="HDF164" s="73"/>
      <c r="HDG164" s="73"/>
      <c r="HDH164" s="73"/>
      <c r="HDI164" s="73"/>
      <c r="HDJ164" s="73"/>
      <c r="HDK164" s="73"/>
      <c r="HDL164" s="73"/>
      <c r="HDM164" s="73"/>
      <c r="HDN164" s="73"/>
      <c r="HDO164" s="73"/>
      <c r="HDP164" s="73"/>
      <c r="HDQ164" s="73"/>
      <c r="HDR164" s="73"/>
      <c r="HDS164" s="73"/>
      <c r="HDT164" s="73"/>
      <c r="HDU164" s="73"/>
      <c r="HDV164" s="73"/>
      <c r="HDW164" s="73"/>
      <c r="HDX164" s="73"/>
      <c r="HDY164" s="73"/>
      <c r="HDZ164" s="73"/>
      <c r="HEA164" s="73"/>
      <c r="HEB164" s="73"/>
      <c r="HEC164" s="73"/>
      <c r="HED164" s="73"/>
      <c r="HEE164" s="73"/>
      <c r="HEF164" s="73"/>
      <c r="HEG164" s="73"/>
      <c r="HEH164" s="73"/>
      <c r="HEI164" s="73"/>
      <c r="HEJ164" s="73"/>
      <c r="HEK164" s="73"/>
      <c r="HEL164" s="73"/>
      <c r="HEM164" s="73"/>
      <c r="HEN164" s="73"/>
      <c r="HEO164" s="73"/>
      <c r="HEP164" s="73"/>
      <c r="HEQ164" s="73"/>
      <c r="HER164" s="73"/>
      <c r="HES164" s="73"/>
      <c r="HET164" s="73"/>
      <c r="HEU164" s="73"/>
      <c r="HEV164" s="73"/>
      <c r="HEW164" s="73"/>
      <c r="HEX164" s="73"/>
      <c r="HEY164" s="73"/>
      <c r="HEZ164" s="73"/>
      <c r="HFA164" s="73"/>
      <c r="HFB164" s="73"/>
      <c r="HFC164" s="73"/>
      <c r="HFD164" s="73"/>
      <c r="HFE164" s="73"/>
      <c r="HFF164" s="73"/>
      <c r="HFG164" s="73"/>
      <c r="HFH164" s="73"/>
      <c r="HFI164" s="73"/>
      <c r="HFJ164" s="73"/>
      <c r="HFK164" s="73"/>
      <c r="HFL164" s="73"/>
      <c r="HFM164" s="73"/>
      <c r="HFN164" s="73"/>
      <c r="HFO164" s="73"/>
      <c r="HFP164" s="73"/>
      <c r="HFQ164" s="73"/>
      <c r="HFR164" s="73"/>
      <c r="HFS164" s="73"/>
      <c r="HFT164" s="73"/>
      <c r="HFU164" s="73"/>
      <c r="HFV164" s="73"/>
      <c r="HFW164" s="73"/>
      <c r="HFX164" s="73"/>
      <c r="HFY164" s="73"/>
      <c r="HFZ164" s="73"/>
      <c r="HGA164" s="73"/>
      <c r="HGB164" s="73"/>
      <c r="HGC164" s="73"/>
      <c r="HGD164" s="73"/>
      <c r="HGE164" s="73"/>
      <c r="HGF164" s="73"/>
      <c r="HGG164" s="73"/>
      <c r="HGH164" s="73"/>
      <c r="HGI164" s="73"/>
      <c r="HGJ164" s="73"/>
      <c r="HGK164" s="73"/>
      <c r="HGL164" s="73"/>
      <c r="HGM164" s="73"/>
      <c r="HGN164" s="73"/>
      <c r="HGO164" s="73"/>
      <c r="HGP164" s="73"/>
      <c r="HGQ164" s="73"/>
      <c r="HGR164" s="73"/>
      <c r="HGS164" s="73"/>
      <c r="HGT164" s="73"/>
      <c r="HGU164" s="73"/>
      <c r="HGV164" s="73"/>
      <c r="HGW164" s="73"/>
      <c r="HGX164" s="73"/>
      <c r="HGY164" s="73"/>
      <c r="HGZ164" s="73"/>
      <c r="HHA164" s="73"/>
      <c r="HHB164" s="73"/>
      <c r="HHC164" s="73"/>
      <c r="HHD164" s="73"/>
      <c r="HHE164" s="73"/>
      <c r="HHF164" s="73"/>
      <c r="HHG164" s="73"/>
      <c r="HHH164" s="73"/>
      <c r="HHI164" s="73"/>
      <c r="HHJ164" s="73"/>
      <c r="HHK164" s="73"/>
      <c r="HHL164" s="73"/>
      <c r="HHM164" s="73"/>
      <c r="HHN164" s="73"/>
      <c r="HHO164" s="73"/>
      <c r="HHP164" s="73"/>
      <c r="HHQ164" s="73"/>
      <c r="HHR164" s="73"/>
      <c r="HHS164" s="73"/>
      <c r="HHT164" s="73"/>
      <c r="HHU164" s="73"/>
      <c r="HHV164" s="73"/>
      <c r="HHW164" s="73"/>
      <c r="HHX164" s="73"/>
      <c r="HHY164" s="73"/>
      <c r="HHZ164" s="73"/>
      <c r="HIA164" s="73"/>
      <c r="HIB164" s="73"/>
      <c r="HIC164" s="73"/>
      <c r="HID164" s="73"/>
      <c r="HIE164" s="73"/>
      <c r="HIF164" s="73"/>
      <c r="HIG164" s="73"/>
      <c r="HIH164" s="73"/>
      <c r="HII164" s="73"/>
      <c r="HIJ164" s="73"/>
      <c r="HIK164" s="73"/>
      <c r="HIL164" s="73"/>
      <c r="HIM164" s="73"/>
      <c r="HIN164" s="73"/>
      <c r="HIO164" s="73"/>
      <c r="HIP164" s="73"/>
      <c r="HIQ164" s="73"/>
      <c r="HIR164" s="73"/>
      <c r="HIS164" s="73"/>
      <c r="HIT164" s="73"/>
      <c r="HIU164" s="73"/>
      <c r="HIV164" s="73"/>
      <c r="HIW164" s="73"/>
      <c r="HIX164" s="73"/>
      <c r="HIY164" s="73"/>
      <c r="HIZ164" s="73"/>
      <c r="HJA164" s="73"/>
      <c r="HJB164" s="73"/>
      <c r="HJC164" s="73"/>
      <c r="HJD164" s="73"/>
      <c r="HJE164" s="73"/>
      <c r="HJF164" s="73"/>
      <c r="HJG164" s="73"/>
      <c r="HJH164" s="73"/>
      <c r="HJI164" s="73"/>
      <c r="HJJ164" s="73"/>
      <c r="HJK164" s="73"/>
      <c r="HJL164" s="73"/>
      <c r="HJM164" s="73"/>
      <c r="HJN164" s="73"/>
      <c r="HJO164" s="73"/>
      <c r="HJP164" s="73"/>
      <c r="HJQ164" s="73"/>
      <c r="HJR164" s="73"/>
      <c r="HJS164" s="73"/>
      <c r="HJT164" s="73"/>
      <c r="HJU164" s="73"/>
      <c r="HJV164" s="73"/>
      <c r="HJW164" s="73"/>
      <c r="HJX164" s="73"/>
      <c r="HJY164" s="73"/>
      <c r="HJZ164" s="73"/>
      <c r="HKA164" s="73"/>
      <c r="HKB164" s="73"/>
      <c r="HKC164" s="73"/>
      <c r="HKD164" s="73"/>
      <c r="HKE164" s="73"/>
      <c r="HKF164" s="73"/>
      <c r="HKG164" s="73"/>
      <c r="HKH164" s="73"/>
      <c r="HKI164" s="73"/>
      <c r="HKJ164" s="73"/>
      <c r="HKK164" s="73"/>
      <c r="HKL164" s="73"/>
      <c r="HKM164" s="73"/>
      <c r="HKN164" s="73"/>
      <c r="HKO164" s="73"/>
      <c r="HKP164" s="73"/>
      <c r="HKQ164" s="73"/>
      <c r="HKR164" s="73"/>
      <c r="HKS164" s="73"/>
      <c r="HKT164" s="73"/>
      <c r="HKU164" s="73"/>
      <c r="HKV164" s="73"/>
      <c r="HKW164" s="73"/>
      <c r="HKX164" s="73"/>
      <c r="HKY164" s="73"/>
      <c r="HKZ164" s="73"/>
      <c r="HLA164" s="73"/>
      <c r="HLB164" s="73"/>
      <c r="HLC164" s="73"/>
      <c r="HLD164" s="73"/>
      <c r="HLE164" s="73"/>
      <c r="HLF164" s="73"/>
      <c r="HLG164" s="73"/>
      <c r="HLH164" s="73"/>
      <c r="HLI164" s="73"/>
      <c r="HLJ164" s="73"/>
      <c r="HLK164" s="73"/>
      <c r="HLL164" s="73"/>
      <c r="HLM164" s="73"/>
      <c r="HLN164" s="73"/>
      <c r="HLO164" s="73"/>
      <c r="HLP164" s="73"/>
      <c r="HLQ164" s="73"/>
      <c r="HLR164" s="73"/>
      <c r="HLS164" s="73"/>
      <c r="HLT164" s="73"/>
      <c r="HLU164" s="73"/>
      <c r="HLV164" s="73"/>
      <c r="HLW164" s="73"/>
      <c r="HLX164" s="73"/>
      <c r="HLY164" s="73"/>
      <c r="HLZ164" s="73"/>
      <c r="HMA164" s="73"/>
      <c r="HMB164" s="73"/>
      <c r="HMC164" s="73"/>
      <c r="HMD164" s="73"/>
      <c r="HME164" s="73"/>
      <c r="HMF164" s="73"/>
      <c r="HMG164" s="73"/>
      <c r="HMH164" s="73"/>
      <c r="HMI164" s="73"/>
      <c r="HMJ164" s="73"/>
      <c r="HMK164" s="73"/>
      <c r="HML164" s="73"/>
      <c r="HMM164" s="73"/>
      <c r="HMN164" s="73"/>
      <c r="HMO164" s="73"/>
      <c r="HMP164" s="73"/>
      <c r="HMQ164" s="73"/>
      <c r="HMR164" s="73"/>
      <c r="HMS164" s="73"/>
      <c r="HMT164" s="73"/>
      <c r="HMU164" s="73"/>
      <c r="HMV164" s="73"/>
      <c r="HMW164" s="73"/>
      <c r="HMX164" s="73"/>
      <c r="HMY164" s="73"/>
      <c r="HMZ164" s="73"/>
      <c r="HNA164" s="73"/>
      <c r="HNB164" s="73"/>
      <c r="HNC164" s="73"/>
      <c r="HND164" s="73"/>
      <c r="HNE164" s="73"/>
      <c r="HNF164" s="73"/>
      <c r="HNG164" s="73"/>
      <c r="HNH164" s="73"/>
      <c r="HNI164" s="73"/>
      <c r="HNJ164" s="73"/>
      <c r="HNK164" s="73"/>
      <c r="HNL164" s="73"/>
      <c r="HNM164" s="73"/>
      <c r="HNN164" s="73"/>
      <c r="HNO164" s="73"/>
      <c r="HNP164" s="73"/>
      <c r="HNQ164" s="73"/>
      <c r="HNR164" s="73"/>
      <c r="HNS164" s="73"/>
      <c r="HNT164" s="73"/>
      <c r="HNU164" s="73"/>
      <c r="HNV164" s="73"/>
      <c r="HNW164" s="73"/>
      <c r="HNX164" s="73"/>
      <c r="HNY164" s="73"/>
      <c r="HNZ164" s="73"/>
      <c r="HOA164" s="73"/>
      <c r="HOB164" s="73"/>
      <c r="HOC164" s="73"/>
      <c r="HOD164" s="73"/>
      <c r="HOE164" s="73"/>
      <c r="HOF164" s="73"/>
      <c r="HOG164" s="73"/>
      <c r="HOH164" s="73"/>
      <c r="HOI164" s="73"/>
      <c r="HOJ164" s="73"/>
      <c r="HOK164" s="73"/>
      <c r="HOL164" s="73"/>
      <c r="HOM164" s="73"/>
      <c r="HON164" s="73"/>
      <c r="HOO164" s="73"/>
      <c r="HOP164" s="73"/>
      <c r="HOQ164" s="73"/>
      <c r="HOR164" s="73"/>
      <c r="HOS164" s="73"/>
      <c r="HOT164" s="73"/>
      <c r="HOU164" s="73"/>
      <c r="HOV164" s="73"/>
      <c r="HOW164" s="73"/>
      <c r="HOX164" s="73"/>
      <c r="HOY164" s="73"/>
      <c r="HOZ164" s="73"/>
      <c r="HPA164" s="73"/>
      <c r="HPB164" s="73"/>
      <c r="HPC164" s="73"/>
      <c r="HPD164" s="73"/>
      <c r="HPE164" s="73"/>
      <c r="HPF164" s="73"/>
      <c r="HPG164" s="73"/>
      <c r="HPH164" s="73"/>
      <c r="HPI164" s="73"/>
      <c r="HPJ164" s="73"/>
      <c r="HPK164" s="73"/>
      <c r="HPL164" s="73"/>
      <c r="HPM164" s="73"/>
      <c r="HPN164" s="73"/>
      <c r="HPO164" s="73"/>
      <c r="HPP164" s="73"/>
      <c r="HPQ164" s="73"/>
      <c r="HPR164" s="73"/>
      <c r="HPS164" s="73"/>
      <c r="HPT164" s="73"/>
      <c r="HPU164" s="73"/>
      <c r="HPV164" s="73"/>
      <c r="HPW164" s="73"/>
      <c r="HPX164" s="73"/>
      <c r="HPY164" s="73"/>
      <c r="HPZ164" s="73"/>
      <c r="HQA164" s="73"/>
      <c r="HQB164" s="73"/>
      <c r="HQC164" s="73"/>
      <c r="HQD164" s="73"/>
      <c r="HQE164" s="73"/>
      <c r="HQF164" s="73"/>
      <c r="HQG164" s="73"/>
      <c r="HQH164" s="73"/>
      <c r="HQI164" s="73"/>
      <c r="HQJ164" s="73"/>
      <c r="HQK164" s="73"/>
      <c r="HQL164" s="73"/>
      <c r="HQM164" s="73"/>
      <c r="HQN164" s="73"/>
      <c r="HQO164" s="73"/>
      <c r="HQP164" s="73"/>
      <c r="HQQ164" s="73"/>
      <c r="HQR164" s="73"/>
      <c r="HQS164" s="73"/>
      <c r="HQT164" s="73"/>
      <c r="HQU164" s="73"/>
      <c r="HQV164" s="73"/>
      <c r="HQW164" s="73"/>
      <c r="HQX164" s="73"/>
      <c r="HQY164" s="73"/>
      <c r="HQZ164" s="73"/>
      <c r="HRA164" s="73"/>
      <c r="HRB164" s="73"/>
      <c r="HRC164" s="73"/>
      <c r="HRD164" s="73"/>
      <c r="HRE164" s="73"/>
      <c r="HRF164" s="73"/>
      <c r="HRG164" s="73"/>
      <c r="HRH164" s="73"/>
      <c r="HRI164" s="73"/>
      <c r="HRJ164" s="73"/>
      <c r="HRK164" s="73"/>
      <c r="HRL164" s="73"/>
      <c r="HRM164" s="73"/>
      <c r="HRN164" s="73"/>
      <c r="HRO164" s="73"/>
      <c r="HRP164" s="73"/>
      <c r="HRQ164" s="73"/>
      <c r="HRR164" s="73"/>
      <c r="HRS164" s="73"/>
      <c r="HRT164" s="73"/>
      <c r="HRU164" s="73"/>
      <c r="HRV164" s="73"/>
      <c r="HRW164" s="73"/>
      <c r="HRX164" s="73"/>
      <c r="HRY164" s="73"/>
      <c r="HRZ164" s="73"/>
      <c r="HSA164" s="73"/>
      <c r="HSB164" s="73"/>
      <c r="HSC164" s="73"/>
      <c r="HSD164" s="73"/>
      <c r="HSE164" s="73"/>
      <c r="HSF164" s="73"/>
      <c r="HSG164" s="73"/>
      <c r="HSH164" s="73"/>
      <c r="HSI164" s="73"/>
      <c r="HSJ164" s="73"/>
      <c r="HSK164" s="73"/>
      <c r="HSL164" s="73"/>
      <c r="HSM164" s="73"/>
      <c r="HSN164" s="73"/>
      <c r="HSO164" s="73"/>
      <c r="HSP164" s="73"/>
      <c r="HSQ164" s="73"/>
      <c r="HSR164" s="73"/>
      <c r="HSS164" s="73"/>
      <c r="HST164" s="73"/>
      <c r="HSU164" s="73"/>
      <c r="HSV164" s="73"/>
      <c r="HSW164" s="73"/>
      <c r="HSX164" s="73"/>
      <c r="HSY164" s="73"/>
      <c r="HSZ164" s="73"/>
      <c r="HTA164" s="73"/>
      <c r="HTB164" s="73"/>
      <c r="HTC164" s="73"/>
      <c r="HTD164" s="73"/>
      <c r="HTE164" s="73"/>
      <c r="HTF164" s="73"/>
      <c r="HTG164" s="73"/>
      <c r="HTH164" s="73"/>
      <c r="HTI164" s="73"/>
      <c r="HTJ164" s="73"/>
      <c r="HTK164" s="73"/>
      <c r="HTL164" s="73"/>
      <c r="HTM164" s="73"/>
      <c r="HTN164" s="73"/>
      <c r="HTO164" s="73"/>
      <c r="HTP164" s="73"/>
      <c r="HTQ164" s="73"/>
      <c r="HTR164" s="73"/>
      <c r="HTS164" s="73"/>
      <c r="HTT164" s="73"/>
      <c r="HTU164" s="73"/>
      <c r="HTV164" s="73"/>
      <c r="HTW164" s="73"/>
      <c r="HTX164" s="73"/>
      <c r="HTY164" s="73"/>
      <c r="HTZ164" s="73"/>
      <c r="HUA164" s="73"/>
      <c r="HUB164" s="73"/>
      <c r="HUC164" s="73"/>
      <c r="HUD164" s="73"/>
      <c r="HUE164" s="73"/>
      <c r="HUF164" s="73"/>
      <c r="HUG164" s="73"/>
      <c r="HUH164" s="73"/>
      <c r="HUI164" s="73"/>
      <c r="HUJ164" s="73"/>
      <c r="HUK164" s="73"/>
      <c r="HUL164" s="73"/>
      <c r="HUM164" s="73"/>
      <c r="HUN164" s="73"/>
      <c r="HUO164" s="73"/>
      <c r="HUP164" s="73"/>
      <c r="HUQ164" s="73"/>
      <c r="HUR164" s="73"/>
      <c r="HUS164" s="73"/>
      <c r="HUT164" s="73"/>
      <c r="HUU164" s="73"/>
      <c r="HUV164" s="73"/>
      <c r="HUW164" s="73"/>
      <c r="HUX164" s="73"/>
      <c r="HUY164" s="73"/>
      <c r="HUZ164" s="73"/>
      <c r="HVA164" s="73"/>
      <c r="HVB164" s="73"/>
      <c r="HVC164" s="73"/>
      <c r="HVD164" s="73"/>
      <c r="HVE164" s="73"/>
      <c r="HVF164" s="73"/>
      <c r="HVG164" s="73"/>
      <c r="HVH164" s="73"/>
      <c r="HVI164" s="73"/>
      <c r="HVJ164" s="73"/>
      <c r="HVK164" s="73"/>
      <c r="HVL164" s="73"/>
      <c r="HVM164" s="73"/>
      <c r="HVN164" s="73"/>
      <c r="HVO164" s="73"/>
      <c r="HVP164" s="73"/>
      <c r="HVQ164" s="73"/>
      <c r="HVR164" s="73"/>
      <c r="HVS164" s="73"/>
      <c r="HVT164" s="73"/>
      <c r="HVU164" s="73"/>
      <c r="HVV164" s="73"/>
      <c r="HVW164" s="73"/>
      <c r="HVX164" s="73"/>
      <c r="HVY164" s="73"/>
      <c r="HVZ164" s="73"/>
      <c r="HWA164" s="73"/>
      <c r="HWB164" s="73"/>
      <c r="HWC164" s="73"/>
      <c r="HWD164" s="73"/>
      <c r="HWE164" s="73"/>
      <c r="HWF164" s="73"/>
      <c r="HWG164" s="73"/>
      <c r="HWH164" s="73"/>
      <c r="HWI164" s="73"/>
      <c r="HWJ164" s="73"/>
      <c r="HWK164" s="73"/>
      <c r="HWL164" s="73"/>
      <c r="HWM164" s="73"/>
      <c r="HWN164" s="73"/>
      <c r="HWO164" s="73"/>
      <c r="HWP164" s="73"/>
      <c r="HWQ164" s="73"/>
      <c r="HWR164" s="73"/>
      <c r="HWS164" s="73"/>
      <c r="HWT164" s="73"/>
      <c r="HWU164" s="73"/>
      <c r="HWV164" s="73"/>
      <c r="HWW164" s="73"/>
      <c r="HWX164" s="73"/>
      <c r="HWY164" s="73"/>
      <c r="HWZ164" s="73"/>
      <c r="HXA164" s="73"/>
      <c r="HXB164" s="73"/>
      <c r="HXC164" s="73"/>
      <c r="HXD164" s="73"/>
      <c r="HXE164" s="73"/>
      <c r="HXF164" s="73"/>
      <c r="HXG164" s="73"/>
      <c r="HXH164" s="73"/>
      <c r="HXI164" s="73"/>
      <c r="HXJ164" s="73"/>
      <c r="HXK164" s="73"/>
      <c r="HXL164" s="73"/>
      <c r="HXM164" s="73"/>
      <c r="HXN164" s="73"/>
      <c r="HXO164" s="73"/>
      <c r="HXP164" s="73"/>
      <c r="HXQ164" s="73"/>
      <c r="HXR164" s="73"/>
      <c r="HXS164" s="73"/>
      <c r="HXT164" s="73"/>
      <c r="HXU164" s="73"/>
      <c r="HXV164" s="73"/>
      <c r="HXW164" s="73"/>
      <c r="HXX164" s="73"/>
      <c r="HXY164" s="73"/>
      <c r="HXZ164" s="73"/>
      <c r="HYA164" s="73"/>
      <c r="HYB164" s="73"/>
      <c r="HYC164" s="73"/>
      <c r="HYD164" s="73"/>
      <c r="HYE164" s="73"/>
      <c r="HYF164" s="73"/>
      <c r="HYG164" s="73"/>
      <c r="HYH164" s="73"/>
      <c r="HYI164" s="73"/>
      <c r="HYJ164" s="73"/>
      <c r="HYK164" s="73"/>
      <c r="HYL164" s="73"/>
      <c r="HYM164" s="73"/>
      <c r="HYN164" s="73"/>
      <c r="HYO164" s="73"/>
      <c r="HYP164" s="73"/>
      <c r="HYQ164" s="73"/>
      <c r="HYR164" s="73"/>
      <c r="HYS164" s="73"/>
      <c r="HYT164" s="73"/>
      <c r="HYU164" s="73"/>
      <c r="HYV164" s="73"/>
      <c r="HYW164" s="73"/>
      <c r="HYX164" s="73"/>
      <c r="HYY164" s="73"/>
      <c r="HYZ164" s="73"/>
      <c r="HZA164" s="73"/>
      <c r="HZB164" s="73"/>
      <c r="HZC164" s="73"/>
      <c r="HZD164" s="73"/>
      <c r="HZE164" s="73"/>
      <c r="HZF164" s="73"/>
      <c r="HZG164" s="73"/>
      <c r="HZH164" s="73"/>
      <c r="HZI164" s="73"/>
      <c r="HZJ164" s="73"/>
      <c r="HZK164" s="73"/>
      <c r="HZL164" s="73"/>
      <c r="HZM164" s="73"/>
      <c r="HZN164" s="73"/>
      <c r="HZO164" s="73"/>
      <c r="HZP164" s="73"/>
      <c r="HZQ164" s="73"/>
      <c r="HZR164" s="73"/>
      <c r="HZS164" s="73"/>
      <c r="HZT164" s="73"/>
      <c r="HZU164" s="73"/>
      <c r="HZV164" s="73"/>
      <c r="HZW164" s="73"/>
      <c r="HZX164" s="73"/>
      <c r="HZY164" s="73"/>
      <c r="HZZ164" s="73"/>
      <c r="IAA164" s="73"/>
      <c r="IAB164" s="73"/>
      <c r="IAC164" s="73"/>
      <c r="IAD164" s="73"/>
      <c r="IAE164" s="73"/>
      <c r="IAF164" s="73"/>
      <c r="IAG164" s="73"/>
      <c r="IAH164" s="73"/>
      <c r="IAI164" s="73"/>
      <c r="IAJ164" s="73"/>
      <c r="IAK164" s="73"/>
      <c r="IAL164" s="73"/>
      <c r="IAM164" s="73"/>
      <c r="IAN164" s="73"/>
      <c r="IAO164" s="73"/>
      <c r="IAP164" s="73"/>
      <c r="IAQ164" s="73"/>
      <c r="IAR164" s="73"/>
      <c r="IAS164" s="73"/>
      <c r="IAT164" s="73"/>
      <c r="IAU164" s="73"/>
      <c r="IAV164" s="73"/>
      <c r="IAW164" s="73"/>
      <c r="IAX164" s="73"/>
      <c r="IAY164" s="73"/>
      <c r="IAZ164" s="73"/>
      <c r="IBA164" s="73"/>
      <c r="IBB164" s="73"/>
      <c r="IBC164" s="73"/>
      <c r="IBD164" s="73"/>
      <c r="IBE164" s="73"/>
      <c r="IBF164" s="73"/>
      <c r="IBG164" s="73"/>
      <c r="IBH164" s="73"/>
      <c r="IBI164" s="73"/>
      <c r="IBJ164" s="73"/>
      <c r="IBK164" s="73"/>
      <c r="IBL164" s="73"/>
      <c r="IBM164" s="73"/>
      <c r="IBN164" s="73"/>
      <c r="IBO164" s="73"/>
      <c r="IBP164" s="73"/>
      <c r="IBQ164" s="73"/>
      <c r="IBR164" s="73"/>
      <c r="IBS164" s="73"/>
      <c r="IBT164" s="73"/>
      <c r="IBU164" s="73"/>
      <c r="IBV164" s="73"/>
      <c r="IBW164" s="73"/>
      <c r="IBX164" s="73"/>
      <c r="IBY164" s="73"/>
      <c r="IBZ164" s="73"/>
      <c r="ICA164" s="73"/>
      <c r="ICB164" s="73"/>
      <c r="ICC164" s="73"/>
      <c r="ICD164" s="73"/>
      <c r="ICE164" s="73"/>
      <c r="ICF164" s="73"/>
      <c r="ICG164" s="73"/>
      <c r="ICH164" s="73"/>
      <c r="ICI164" s="73"/>
      <c r="ICJ164" s="73"/>
      <c r="ICK164" s="73"/>
      <c r="ICL164" s="73"/>
      <c r="ICM164" s="73"/>
      <c r="ICN164" s="73"/>
      <c r="ICO164" s="73"/>
      <c r="ICP164" s="73"/>
      <c r="ICQ164" s="73"/>
      <c r="ICR164" s="73"/>
      <c r="ICS164" s="73"/>
      <c r="ICT164" s="73"/>
      <c r="ICU164" s="73"/>
      <c r="ICV164" s="73"/>
      <c r="ICW164" s="73"/>
      <c r="ICX164" s="73"/>
      <c r="ICY164" s="73"/>
      <c r="ICZ164" s="73"/>
      <c r="IDA164" s="73"/>
      <c r="IDB164" s="73"/>
      <c r="IDC164" s="73"/>
      <c r="IDD164" s="73"/>
      <c r="IDE164" s="73"/>
      <c r="IDF164" s="73"/>
      <c r="IDG164" s="73"/>
      <c r="IDH164" s="73"/>
      <c r="IDI164" s="73"/>
      <c r="IDJ164" s="73"/>
      <c r="IDK164" s="73"/>
      <c r="IDL164" s="73"/>
      <c r="IDM164" s="73"/>
      <c r="IDN164" s="73"/>
      <c r="IDO164" s="73"/>
      <c r="IDP164" s="73"/>
      <c r="IDQ164" s="73"/>
      <c r="IDR164" s="73"/>
      <c r="IDS164" s="73"/>
      <c r="IDT164" s="73"/>
      <c r="IDU164" s="73"/>
      <c r="IDV164" s="73"/>
      <c r="IDW164" s="73"/>
      <c r="IDX164" s="73"/>
      <c r="IDY164" s="73"/>
      <c r="IDZ164" s="73"/>
      <c r="IEA164" s="73"/>
      <c r="IEB164" s="73"/>
      <c r="IEC164" s="73"/>
      <c r="IED164" s="73"/>
      <c r="IEE164" s="73"/>
      <c r="IEF164" s="73"/>
      <c r="IEG164" s="73"/>
      <c r="IEH164" s="73"/>
      <c r="IEI164" s="73"/>
      <c r="IEJ164" s="73"/>
      <c r="IEK164" s="73"/>
      <c r="IEL164" s="73"/>
      <c r="IEM164" s="73"/>
      <c r="IEN164" s="73"/>
      <c r="IEO164" s="73"/>
      <c r="IEP164" s="73"/>
      <c r="IEQ164" s="73"/>
      <c r="IER164" s="73"/>
      <c r="IES164" s="73"/>
      <c r="IET164" s="73"/>
      <c r="IEU164" s="73"/>
      <c r="IEV164" s="73"/>
      <c r="IEW164" s="73"/>
      <c r="IEX164" s="73"/>
      <c r="IEY164" s="73"/>
      <c r="IEZ164" s="73"/>
      <c r="IFA164" s="73"/>
      <c r="IFB164" s="73"/>
      <c r="IFC164" s="73"/>
      <c r="IFD164" s="73"/>
      <c r="IFE164" s="73"/>
      <c r="IFF164" s="73"/>
      <c r="IFG164" s="73"/>
      <c r="IFH164" s="73"/>
      <c r="IFI164" s="73"/>
      <c r="IFJ164" s="73"/>
      <c r="IFK164" s="73"/>
      <c r="IFL164" s="73"/>
      <c r="IFM164" s="73"/>
      <c r="IFN164" s="73"/>
      <c r="IFO164" s="73"/>
      <c r="IFP164" s="73"/>
      <c r="IFQ164" s="73"/>
      <c r="IFR164" s="73"/>
      <c r="IFS164" s="73"/>
      <c r="IFT164" s="73"/>
      <c r="IFU164" s="73"/>
      <c r="IFV164" s="73"/>
      <c r="IFW164" s="73"/>
      <c r="IFX164" s="73"/>
      <c r="IFY164" s="73"/>
      <c r="IFZ164" s="73"/>
      <c r="IGA164" s="73"/>
      <c r="IGB164" s="73"/>
      <c r="IGC164" s="73"/>
      <c r="IGD164" s="73"/>
      <c r="IGE164" s="73"/>
      <c r="IGF164" s="73"/>
      <c r="IGG164" s="73"/>
      <c r="IGH164" s="73"/>
      <c r="IGI164" s="73"/>
      <c r="IGJ164" s="73"/>
      <c r="IGK164" s="73"/>
      <c r="IGL164" s="73"/>
      <c r="IGM164" s="73"/>
      <c r="IGN164" s="73"/>
      <c r="IGO164" s="73"/>
      <c r="IGP164" s="73"/>
      <c r="IGQ164" s="73"/>
      <c r="IGR164" s="73"/>
      <c r="IGS164" s="73"/>
      <c r="IGT164" s="73"/>
      <c r="IGU164" s="73"/>
      <c r="IGV164" s="73"/>
      <c r="IGW164" s="73"/>
      <c r="IGX164" s="73"/>
      <c r="IGY164" s="73"/>
      <c r="IGZ164" s="73"/>
      <c r="IHA164" s="73"/>
      <c r="IHB164" s="73"/>
      <c r="IHC164" s="73"/>
      <c r="IHD164" s="73"/>
      <c r="IHE164" s="73"/>
      <c r="IHF164" s="73"/>
      <c r="IHG164" s="73"/>
      <c r="IHH164" s="73"/>
      <c r="IHI164" s="73"/>
      <c r="IHJ164" s="73"/>
      <c r="IHK164" s="73"/>
      <c r="IHL164" s="73"/>
      <c r="IHM164" s="73"/>
      <c r="IHN164" s="73"/>
      <c r="IHO164" s="73"/>
      <c r="IHP164" s="73"/>
      <c r="IHQ164" s="73"/>
      <c r="IHR164" s="73"/>
      <c r="IHS164" s="73"/>
      <c r="IHT164" s="73"/>
      <c r="IHU164" s="73"/>
      <c r="IHV164" s="73"/>
      <c r="IHW164" s="73"/>
      <c r="IHX164" s="73"/>
      <c r="IHY164" s="73"/>
      <c r="IHZ164" s="73"/>
      <c r="IIA164" s="73"/>
      <c r="IIB164" s="73"/>
      <c r="IIC164" s="73"/>
      <c r="IID164" s="73"/>
      <c r="IIE164" s="73"/>
      <c r="IIF164" s="73"/>
      <c r="IIG164" s="73"/>
      <c r="IIH164" s="73"/>
      <c r="III164" s="73"/>
      <c r="IIJ164" s="73"/>
      <c r="IIK164" s="73"/>
      <c r="IIL164" s="73"/>
      <c r="IIM164" s="73"/>
      <c r="IIN164" s="73"/>
      <c r="IIO164" s="73"/>
      <c r="IIP164" s="73"/>
      <c r="IIQ164" s="73"/>
      <c r="IIR164" s="73"/>
      <c r="IIS164" s="73"/>
      <c r="IIT164" s="73"/>
      <c r="IIU164" s="73"/>
      <c r="IIV164" s="73"/>
      <c r="IIW164" s="73"/>
      <c r="IIX164" s="73"/>
      <c r="IIY164" s="73"/>
      <c r="IIZ164" s="73"/>
      <c r="IJA164" s="73"/>
      <c r="IJB164" s="73"/>
      <c r="IJC164" s="73"/>
      <c r="IJD164" s="73"/>
      <c r="IJE164" s="73"/>
      <c r="IJF164" s="73"/>
      <c r="IJG164" s="73"/>
      <c r="IJH164" s="73"/>
      <c r="IJI164" s="73"/>
      <c r="IJJ164" s="73"/>
      <c r="IJK164" s="73"/>
      <c r="IJL164" s="73"/>
      <c r="IJM164" s="73"/>
      <c r="IJN164" s="73"/>
      <c r="IJO164" s="73"/>
      <c r="IJP164" s="73"/>
      <c r="IJQ164" s="73"/>
      <c r="IJR164" s="73"/>
      <c r="IJS164" s="73"/>
      <c r="IJT164" s="73"/>
      <c r="IJU164" s="73"/>
      <c r="IJV164" s="73"/>
      <c r="IJW164" s="73"/>
      <c r="IJX164" s="73"/>
      <c r="IJY164" s="73"/>
      <c r="IJZ164" s="73"/>
      <c r="IKA164" s="73"/>
      <c r="IKB164" s="73"/>
      <c r="IKC164" s="73"/>
      <c r="IKD164" s="73"/>
      <c r="IKE164" s="73"/>
      <c r="IKF164" s="73"/>
      <c r="IKG164" s="73"/>
      <c r="IKH164" s="73"/>
      <c r="IKI164" s="73"/>
      <c r="IKJ164" s="73"/>
      <c r="IKK164" s="73"/>
      <c r="IKL164" s="73"/>
      <c r="IKM164" s="73"/>
      <c r="IKN164" s="73"/>
      <c r="IKO164" s="73"/>
      <c r="IKP164" s="73"/>
      <c r="IKQ164" s="73"/>
      <c r="IKR164" s="73"/>
      <c r="IKS164" s="73"/>
      <c r="IKT164" s="73"/>
      <c r="IKU164" s="73"/>
      <c r="IKV164" s="73"/>
      <c r="IKW164" s="73"/>
      <c r="IKX164" s="73"/>
      <c r="IKY164" s="73"/>
      <c r="IKZ164" s="73"/>
      <c r="ILA164" s="73"/>
      <c r="ILB164" s="73"/>
      <c r="ILC164" s="73"/>
      <c r="ILD164" s="73"/>
      <c r="ILE164" s="73"/>
      <c r="ILF164" s="73"/>
      <c r="ILG164" s="73"/>
      <c r="ILH164" s="73"/>
      <c r="ILI164" s="73"/>
      <c r="ILJ164" s="73"/>
      <c r="ILK164" s="73"/>
      <c r="ILL164" s="73"/>
      <c r="ILM164" s="73"/>
      <c r="ILN164" s="73"/>
      <c r="ILO164" s="73"/>
      <c r="ILP164" s="73"/>
      <c r="ILQ164" s="73"/>
      <c r="ILR164" s="73"/>
      <c r="ILS164" s="73"/>
      <c r="ILT164" s="73"/>
      <c r="ILU164" s="73"/>
      <c r="ILV164" s="73"/>
      <c r="ILW164" s="73"/>
      <c r="ILX164" s="73"/>
      <c r="ILY164" s="73"/>
      <c r="ILZ164" s="73"/>
      <c r="IMA164" s="73"/>
      <c r="IMB164" s="73"/>
      <c r="IMC164" s="73"/>
      <c r="IMD164" s="73"/>
      <c r="IME164" s="73"/>
      <c r="IMF164" s="73"/>
      <c r="IMG164" s="73"/>
      <c r="IMH164" s="73"/>
      <c r="IMI164" s="73"/>
      <c r="IMJ164" s="73"/>
      <c r="IMK164" s="73"/>
      <c r="IML164" s="73"/>
      <c r="IMM164" s="73"/>
      <c r="IMN164" s="73"/>
      <c r="IMO164" s="73"/>
      <c r="IMP164" s="73"/>
      <c r="IMQ164" s="73"/>
      <c r="IMR164" s="73"/>
      <c r="IMS164" s="73"/>
      <c r="IMT164" s="73"/>
      <c r="IMU164" s="73"/>
      <c r="IMV164" s="73"/>
      <c r="IMW164" s="73"/>
      <c r="IMX164" s="73"/>
      <c r="IMY164" s="73"/>
      <c r="IMZ164" s="73"/>
      <c r="INA164" s="73"/>
      <c r="INB164" s="73"/>
      <c r="INC164" s="73"/>
      <c r="IND164" s="73"/>
      <c r="INE164" s="73"/>
      <c r="INF164" s="73"/>
      <c r="ING164" s="73"/>
      <c r="INH164" s="73"/>
      <c r="INI164" s="73"/>
      <c r="INJ164" s="73"/>
      <c r="INK164" s="73"/>
      <c r="INL164" s="73"/>
      <c r="INM164" s="73"/>
      <c r="INN164" s="73"/>
      <c r="INO164" s="73"/>
      <c r="INP164" s="73"/>
      <c r="INQ164" s="73"/>
      <c r="INR164" s="73"/>
      <c r="INS164" s="73"/>
      <c r="INT164" s="73"/>
      <c r="INU164" s="73"/>
      <c r="INV164" s="73"/>
      <c r="INW164" s="73"/>
      <c r="INX164" s="73"/>
      <c r="INY164" s="73"/>
      <c r="INZ164" s="73"/>
      <c r="IOA164" s="73"/>
      <c r="IOB164" s="73"/>
      <c r="IOC164" s="73"/>
      <c r="IOD164" s="73"/>
      <c r="IOE164" s="73"/>
      <c r="IOF164" s="73"/>
      <c r="IOG164" s="73"/>
      <c r="IOH164" s="73"/>
      <c r="IOI164" s="73"/>
      <c r="IOJ164" s="73"/>
      <c r="IOK164" s="73"/>
      <c r="IOL164" s="73"/>
      <c r="IOM164" s="73"/>
      <c r="ION164" s="73"/>
      <c r="IOO164" s="73"/>
      <c r="IOP164" s="73"/>
      <c r="IOQ164" s="73"/>
      <c r="IOR164" s="73"/>
      <c r="IOS164" s="73"/>
      <c r="IOT164" s="73"/>
      <c r="IOU164" s="73"/>
      <c r="IOV164" s="73"/>
      <c r="IOW164" s="73"/>
      <c r="IOX164" s="73"/>
      <c r="IOY164" s="73"/>
      <c r="IOZ164" s="73"/>
      <c r="IPA164" s="73"/>
      <c r="IPB164" s="73"/>
      <c r="IPC164" s="73"/>
      <c r="IPD164" s="73"/>
      <c r="IPE164" s="73"/>
      <c r="IPF164" s="73"/>
      <c r="IPG164" s="73"/>
      <c r="IPH164" s="73"/>
      <c r="IPI164" s="73"/>
      <c r="IPJ164" s="73"/>
      <c r="IPK164" s="73"/>
      <c r="IPL164" s="73"/>
      <c r="IPM164" s="73"/>
      <c r="IPN164" s="73"/>
      <c r="IPO164" s="73"/>
      <c r="IPP164" s="73"/>
      <c r="IPQ164" s="73"/>
      <c r="IPR164" s="73"/>
      <c r="IPS164" s="73"/>
      <c r="IPT164" s="73"/>
      <c r="IPU164" s="73"/>
      <c r="IPV164" s="73"/>
      <c r="IPW164" s="73"/>
      <c r="IPX164" s="73"/>
      <c r="IPY164" s="73"/>
      <c r="IPZ164" s="73"/>
      <c r="IQA164" s="73"/>
      <c r="IQB164" s="73"/>
      <c r="IQC164" s="73"/>
      <c r="IQD164" s="73"/>
      <c r="IQE164" s="73"/>
      <c r="IQF164" s="73"/>
      <c r="IQG164" s="73"/>
      <c r="IQH164" s="73"/>
      <c r="IQI164" s="73"/>
      <c r="IQJ164" s="73"/>
      <c r="IQK164" s="73"/>
      <c r="IQL164" s="73"/>
      <c r="IQM164" s="73"/>
      <c r="IQN164" s="73"/>
      <c r="IQO164" s="73"/>
      <c r="IQP164" s="73"/>
      <c r="IQQ164" s="73"/>
      <c r="IQR164" s="73"/>
      <c r="IQS164" s="73"/>
      <c r="IQT164" s="73"/>
      <c r="IQU164" s="73"/>
      <c r="IQV164" s="73"/>
      <c r="IQW164" s="73"/>
      <c r="IQX164" s="73"/>
      <c r="IQY164" s="73"/>
      <c r="IQZ164" s="73"/>
      <c r="IRA164" s="73"/>
      <c r="IRB164" s="73"/>
      <c r="IRC164" s="73"/>
      <c r="IRD164" s="73"/>
      <c r="IRE164" s="73"/>
      <c r="IRF164" s="73"/>
      <c r="IRG164" s="73"/>
      <c r="IRH164" s="73"/>
      <c r="IRI164" s="73"/>
      <c r="IRJ164" s="73"/>
      <c r="IRK164" s="73"/>
      <c r="IRL164" s="73"/>
      <c r="IRM164" s="73"/>
      <c r="IRN164" s="73"/>
      <c r="IRO164" s="73"/>
      <c r="IRP164" s="73"/>
      <c r="IRQ164" s="73"/>
      <c r="IRR164" s="73"/>
      <c r="IRS164" s="73"/>
      <c r="IRT164" s="73"/>
      <c r="IRU164" s="73"/>
      <c r="IRV164" s="73"/>
      <c r="IRW164" s="73"/>
      <c r="IRX164" s="73"/>
      <c r="IRY164" s="73"/>
      <c r="IRZ164" s="73"/>
      <c r="ISA164" s="73"/>
      <c r="ISB164" s="73"/>
      <c r="ISC164" s="73"/>
      <c r="ISD164" s="73"/>
      <c r="ISE164" s="73"/>
      <c r="ISF164" s="73"/>
      <c r="ISG164" s="73"/>
      <c r="ISH164" s="73"/>
      <c r="ISI164" s="73"/>
      <c r="ISJ164" s="73"/>
      <c r="ISK164" s="73"/>
      <c r="ISL164" s="73"/>
      <c r="ISM164" s="73"/>
      <c r="ISN164" s="73"/>
      <c r="ISO164" s="73"/>
      <c r="ISP164" s="73"/>
      <c r="ISQ164" s="73"/>
      <c r="ISR164" s="73"/>
      <c r="ISS164" s="73"/>
      <c r="IST164" s="73"/>
      <c r="ISU164" s="73"/>
      <c r="ISV164" s="73"/>
      <c r="ISW164" s="73"/>
      <c r="ISX164" s="73"/>
      <c r="ISY164" s="73"/>
      <c r="ISZ164" s="73"/>
      <c r="ITA164" s="73"/>
      <c r="ITB164" s="73"/>
      <c r="ITC164" s="73"/>
      <c r="ITD164" s="73"/>
      <c r="ITE164" s="73"/>
      <c r="ITF164" s="73"/>
      <c r="ITG164" s="73"/>
      <c r="ITH164" s="73"/>
      <c r="ITI164" s="73"/>
      <c r="ITJ164" s="73"/>
      <c r="ITK164" s="73"/>
      <c r="ITL164" s="73"/>
      <c r="ITM164" s="73"/>
      <c r="ITN164" s="73"/>
      <c r="ITO164" s="73"/>
      <c r="ITP164" s="73"/>
      <c r="ITQ164" s="73"/>
      <c r="ITR164" s="73"/>
      <c r="ITS164" s="73"/>
      <c r="ITT164" s="73"/>
      <c r="ITU164" s="73"/>
      <c r="ITV164" s="73"/>
      <c r="ITW164" s="73"/>
      <c r="ITX164" s="73"/>
      <c r="ITY164" s="73"/>
      <c r="ITZ164" s="73"/>
      <c r="IUA164" s="73"/>
      <c r="IUB164" s="73"/>
      <c r="IUC164" s="73"/>
      <c r="IUD164" s="73"/>
      <c r="IUE164" s="73"/>
      <c r="IUF164" s="73"/>
      <c r="IUG164" s="73"/>
      <c r="IUH164" s="73"/>
      <c r="IUI164" s="73"/>
      <c r="IUJ164" s="73"/>
      <c r="IUK164" s="73"/>
      <c r="IUL164" s="73"/>
      <c r="IUM164" s="73"/>
      <c r="IUN164" s="73"/>
      <c r="IUO164" s="73"/>
      <c r="IUP164" s="73"/>
      <c r="IUQ164" s="73"/>
      <c r="IUR164" s="73"/>
      <c r="IUS164" s="73"/>
      <c r="IUT164" s="73"/>
      <c r="IUU164" s="73"/>
      <c r="IUV164" s="73"/>
      <c r="IUW164" s="73"/>
      <c r="IUX164" s="73"/>
      <c r="IUY164" s="73"/>
      <c r="IUZ164" s="73"/>
      <c r="IVA164" s="73"/>
      <c r="IVB164" s="73"/>
      <c r="IVC164" s="73"/>
      <c r="IVD164" s="73"/>
      <c r="IVE164" s="73"/>
      <c r="IVF164" s="73"/>
      <c r="IVG164" s="73"/>
      <c r="IVH164" s="73"/>
      <c r="IVI164" s="73"/>
      <c r="IVJ164" s="73"/>
      <c r="IVK164" s="73"/>
      <c r="IVL164" s="73"/>
      <c r="IVM164" s="73"/>
      <c r="IVN164" s="73"/>
      <c r="IVO164" s="73"/>
      <c r="IVP164" s="73"/>
      <c r="IVQ164" s="73"/>
      <c r="IVR164" s="73"/>
      <c r="IVS164" s="73"/>
      <c r="IVT164" s="73"/>
      <c r="IVU164" s="73"/>
      <c r="IVV164" s="73"/>
      <c r="IVW164" s="73"/>
      <c r="IVX164" s="73"/>
      <c r="IVY164" s="73"/>
      <c r="IVZ164" s="73"/>
      <c r="IWA164" s="73"/>
      <c r="IWB164" s="73"/>
      <c r="IWC164" s="73"/>
      <c r="IWD164" s="73"/>
      <c r="IWE164" s="73"/>
      <c r="IWF164" s="73"/>
      <c r="IWG164" s="73"/>
      <c r="IWH164" s="73"/>
      <c r="IWI164" s="73"/>
      <c r="IWJ164" s="73"/>
      <c r="IWK164" s="73"/>
      <c r="IWL164" s="73"/>
      <c r="IWM164" s="73"/>
      <c r="IWN164" s="73"/>
      <c r="IWO164" s="73"/>
      <c r="IWP164" s="73"/>
      <c r="IWQ164" s="73"/>
      <c r="IWR164" s="73"/>
      <c r="IWS164" s="73"/>
      <c r="IWT164" s="73"/>
      <c r="IWU164" s="73"/>
      <c r="IWV164" s="73"/>
      <c r="IWW164" s="73"/>
      <c r="IWX164" s="73"/>
      <c r="IWY164" s="73"/>
      <c r="IWZ164" s="73"/>
      <c r="IXA164" s="73"/>
      <c r="IXB164" s="73"/>
      <c r="IXC164" s="73"/>
      <c r="IXD164" s="73"/>
      <c r="IXE164" s="73"/>
      <c r="IXF164" s="73"/>
      <c r="IXG164" s="73"/>
      <c r="IXH164" s="73"/>
      <c r="IXI164" s="73"/>
      <c r="IXJ164" s="73"/>
      <c r="IXK164" s="73"/>
      <c r="IXL164" s="73"/>
      <c r="IXM164" s="73"/>
      <c r="IXN164" s="73"/>
      <c r="IXO164" s="73"/>
      <c r="IXP164" s="73"/>
      <c r="IXQ164" s="73"/>
      <c r="IXR164" s="73"/>
      <c r="IXS164" s="73"/>
      <c r="IXT164" s="73"/>
      <c r="IXU164" s="73"/>
      <c r="IXV164" s="73"/>
      <c r="IXW164" s="73"/>
      <c r="IXX164" s="73"/>
      <c r="IXY164" s="73"/>
      <c r="IXZ164" s="73"/>
      <c r="IYA164" s="73"/>
      <c r="IYB164" s="73"/>
      <c r="IYC164" s="73"/>
      <c r="IYD164" s="73"/>
      <c r="IYE164" s="73"/>
      <c r="IYF164" s="73"/>
      <c r="IYG164" s="73"/>
      <c r="IYH164" s="73"/>
      <c r="IYI164" s="73"/>
      <c r="IYJ164" s="73"/>
      <c r="IYK164" s="73"/>
      <c r="IYL164" s="73"/>
      <c r="IYM164" s="73"/>
      <c r="IYN164" s="73"/>
      <c r="IYO164" s="73"/>
      <c r="IYP164" s="73"/>
      <c r="IYQ164" s="73"/>
      <c r="IYR164" s="73"/>
      <c r="IYS164" s="73"/>
      <c r="IYT164" s="73"/>
      <c r="IYU164" s="73"/>
      <c r="IYV164" s="73"/>
      <c r="IYW164" s="73"/>
      <c r="IYX164" s="73"/>
      <c r="IYY164" s="73"/>
      <c r="IYZ164" s="73"/>
      <c r="IZA164" s="73"/>
      <c r="IZB164" s="73"/>
      <c r="IZC164" s="73"/>
      <c r="IZD164" s="73"/>
      <c r="IZE164" s="73"/>
      <c r="IZF164" s="73"/>
      <c r="IZG164" s="73"/>
      <c r="IZH164" s="73"/>
      <c r="IZI164" s="73"/>
      <c r="IZJ164" s="73"/>
      <c r="IZK164" s="73"/>
      <c r="IZL164" s="73"/>
      <c r="IZM164" s="73"/>
      <c r="IZN164" s="73"/>
      <c r="IZO164" s="73"/>
      <c r="IZP164" s="73"/>
      <c r="IZQ164" s="73"/>
      <c r="IZR164" s="73"/>
      <c r="IZS164" s="73"/>
      <c r="IZT164" s="73"/>
      <c r="IZU164" s="73"/>
      <c r="IZV164" s="73"/>
      <c r="IZW164" s="73"/>
      <c r="IZX164" s="73"/>
      <c r="IZY164" s="73"/>
      <c r="IZZ164" s="73"/>
      <c r="JAA164" s="73"/>
      <c r="JAB164" s="73"/>
      <c r="JAC164" s="73"/>
      <c r="JAD164" s="73"/>
      <c r="JAE164" s="73"/>
      <c r="JAF164" s="73"/>
      <c r="JAG164" s="73"/>
      <c r="JAH164" s="73"/>
      <c r="JAI164" s="73"/>
      <c r="JAJ164" s="73"/>
      <c r="JAK164" s="73"/>
      <c r="JAL164" s="73"/>
      <c r="JAM164" s="73"/>
      <c r="JAN164" s="73"/>
      <c r="JAO164" s="73"/>
      <c r="JAP164" s="73"/>
      <c r="JAQ164" s="73"/>
      <c r="JAR164" s="73"/>
      <c r="JAS164" s="73"/>
      <c r="JAT164" s="73"/>
      <c r="JAU164" s="73"/>
      <c r="JAV164" s="73"/>
      <c r="JAW164" s="73"/>
      <c r="JAX164" s="73"/>
      <c r="JAY164" s="73"/>
      <c r="JAZ164" s="73"/>
      <c r="JBA164" s="73"/>
      <c r="JBB164" s="73"/>
      <c r="JBC164" s="73"/>
      <c r="JBD164" s="73"/>
      <c r="JBE164" s="73"/>
      <c r="JBF164" s="73"/>
      <c r="JBG164" s="73"/>
      <c r="JBH164" s="73"/>
      <c r="JBI164" s="73"/>
      <c r="JBJ164" s="73"/>
      <c r="JBK164" s="73"/>
      <c r="JBL164" s="73"/>
      <c r="JBM164" s="73"/>
      <c r="JBN164" s="73"/>
      <c r="JBO164" s="73"/>
      <c r="JBP164" s="73"/>
      <c r="JBQ164" s="73"/>
      <c r="JBR164" s="73"/>
      <c r="JBS164" s="73"/>
      <c r="JBT164" s="73"/>
      <c r="JBU164" s="73"/>
      <c r="JBV164" s="73"/>
      <c r="JBW164" s="73"/>
      <c r="JBX164" s="73"/>
      <c r="JBY164" s="73"/>
      <c r="JBZ164" s="73"/>
      <c r="JCA164" s="73"/>
      <c r="JCB164" s="73"/>
      <c r="JCC164" s="73"/>
      <c r="JCD164" s="73"/>
      <c r="JCE164" s="73"/>
      <c r="JCF164" s="73"/>
      <c r="JCG164" s="73"/>
      <c r="JCH164" s="73"/>
      <c r="JCI164" s="73"/>
      <c r="JCJ164" s="73"/>
      <c r="JCK164" s="73"/>
      <c r="JCL164" s="73"/>
      <c r="JCM164" s="73"/>
      <c r="JCN164" s="73"/>
      <c r="JCO164" s="73"/>
      <c r="JCP164" s="73"/>
      <c r="JCQ164" s="73"/>
      <c r="JCR164" s="73"/>
      <c r="JCS164" s="73"/>
      <c r="JCT164" s="73"/>
      <c r="JCU164" s="73"/>
      <c r="JCV164" s="73"/>
      <c r="JCW164" s="73"/>
      <c r="JCX164" s="73"/>
      <c r="JCY164" s="73"/>
      <c r="JCZ164" s="73"/>
      <c r="JDA164" s="73"/>
      <c r="JDB164" s="73"/>
      <c r="JDC164" s="73"/>
      <c r="JDD164" s="73"/>
      <c r="JDE164" s="73"/>
      <c r="JDF164" s="73"/>
      <c r="JDG164" s="73"/>
      <c r="JDH164" s="73"/>
      <c r="JDI164" s="73"/>
      <c r="JDJ164" s="73"/>
      <c r="JDK164" s="73"/>
      <c r="JDL164" s="73"/>
      <c r="JDM164" s="73"/>
      <c r="JDN164" s="73"/>
      <c r="JDO164" s="73"/>
      <c r="JDP164" s="73"/>
      <c r="JDQ164" s="73"/>
      <c r="JDR164" s="73"/>
      <c r="JDS164" s="73"/>
      <c r="JDT164" s="73"/>
      <c r="JDU164" s="73"/>
      <c r="JDV164" s="73"/>
      <c r="JDW164" s="73"/>
      <c r="JDX164" s="73"/>
      <c r="JDY164" s="73"/>
      <c r="JDZ164" s="73"/>
      <c r="JEA164" s="73"/>
      <c r="JEB164" s="73"/>
      <c r="JEC164" s="73"/>
      <c r="JED164" s="73"/>
      <c r="JEE164" s="73"/>
      <c r="JEF164" s="73"/>
      <c r="JEG164" s="73"/>
      <c r="JEH164" s="73"/>
      <c r="JEI164" s="73"/>
      <c r="JEJ164" s="73"/>
      <c r="JEK164" s="73"/>
      <c r="JEL164" s="73"/>
      <c r="JEM164" s="73"/>
      <c r="JEN164" s="73"/>
      <c r="JEO164" s="73"/>
      <c r="JEP164" s="73"/>
      <c r="JEQ164" s="73"/>
      <c r="JER164" s="73"/>
      <c r="JES164" s="73"/>
      <c r="JET164" s="73"/>
      <c r="JEU164" s="73"/>
      <c r="JEV164" s="73"/>
      <c r="JEW164" s="73"/>
      <c r="JEX164" s="73"/>
      <c r="JEY164" s="73"/>
      <c r="JEZ164" s="73"/>
      <c r="JFA164" s="73"/>
      <c r="JFB164" s="73"/>
      <c r="JFC164" s="73"/>
      <c r="JFD164" s="73"/>
      <c r="JFE164" s="73"/>
      <c r="JFF164" s="73"/>
      <c r="JFG164" s="73"/>
      <c r="JFH164" s="73"/>
      <c r="JFI164" s="73"/>
      <c r="JFJ164" s="73"/>
      <c r="JFK164" s="73"/>
      <c r="JFL164" s="73"/>
      <c r="JFM164" s="73"/>
      <c r="JFN164" s="73"/>
      <c r="JFO164" s="73"/>
      <c r="JFP164" s="73"/>
      <c r="JFQ164" s="73"/>
      <c r="JFR164" s="73"/>
      <c r="JFS164" s="73"/>
      <c r="JFT164" s="73"/>
      <c r="JFU164" s="73"/>
      <c r="JFV164" s="73"/>
      <c r="JFW164" s="73"/>
      <c r="JFX164" s="73"/>
      <c r="JFY164" s="73"/>
      <c r="JFZ164" s="73"/>
      <c r="JGA164" s="73"/>
      <c r="JGB164" s="73"/>
      <c r="JGC164" s="73"/>
      <c r="JGD164" s="73"/>
      <c r="JGE164" s="73"/>
      <c r="JGF164" s="73"/>
      <c r="JGG164" s="73"/>
      <c r="JGH164" s="73"/>
      <c r="JGI164" s="73"/>
      <c r="JGJ164" s="73"/>
      <c r="JGK164" s="73"/>
      <c r="JGL164" s="73"/>
      <c r="JGM164" s="73"/>
      <c r="JGN164" s="73"/>
      <c r="JGO164" s="73"/>
      <c r="JGP164" s="73"/>
      <c r="JGQ164" s="73"/>
      <c r="JGR164" s="73"/>
      <c r="JGS164" s="73"/>
      <c r="JGT164" s="73"/>
      <c r="JGU164" s="73"/>
      <c r="JGV164" s="73"/>
      <c r="JGW164" s="73"/>
      <c r="JGX164" s="73"/>
      <c r="JGY164" s="73"/>
      <c r="JGZ164" s="73"/>
      <c r="JHA164" s="73"/>
      <c r="JHB164" s="73"/>
      <c r="JHC164" s="73"/>
      <c r="JHD164" s="73"/>
      <c r="JHE164" s="73"/>
      <c r="JHF164" s="73"/>
      <c r="JHG164" s="73"/>
      <c r="JHH164" s="73"/>
      <c r="JHI164" s="73"/>
      <c r="JHJ164" s="73"/>
      <c r="JHK164" s="73"/>
      <c r="JHL164" s="73"/>
      <c r="JHM164" s="73"/>
      <c r="JHN164" s="73"/>
      <c r="JHO164" s="73"/>
      <c r="JHP164" s="73"/>
      <c r="JHQ164" s="73"/>
      <c r="JHR164" s="73"/>
      <c r="JHS164" s="73"/>
      <c r="JHT164" s="73"/>
      <c r="JHU164" s="73"/>
      <c r="JHV164" s="73"/>
      <c r="JHW164" s="73"/>
      <c r="JHX164" s="73"/>
      <c r="JHY164" s="73"/>
      <c r="JHZ164" s="73"/>
      <c r="JIA164" s="73"/>
      <c r="JIB164" s="73"/>
      <c r="JIC164" s="73"/>
      <c r="JID164" s="73"/>
      <c r="JIE164" s="73"/>
      <c r="JIF164" s="73"/>
      <c r="JIG164" s="73"/>
      <c r="JIH164" s="73"/>
      <c r="JII164" s="73"/>
      <c r="JIJ164" s="73"/>
      <c r="JIK164" s="73"/>
      <c r="JIL164" s="73"/>
      <c r="JIM164" s="73"/>
      <c r="JIN164" s="73"/>
      <c r="JIO164" s="73"/>
      <c r="JIP164" s="73"/>
      <c r="JIQ164" s="73"/>
      <c r="JIR164" s="73"/>
      <c r="JIS164" s="73"/>
      <c r="JIT164" s="73"/>
      <c r="JIU164" s="73"/>
      <c r="JIV164" s="73"/>
      <c r="JIW164" s="73"/>
      <c r="JIX164" s="73"/>
      <c r="JIY164" s="73"/>
      <c r="JIZ164" s="73"/>
      <c r="JJA164" s="73"/>
      <c r="JJB164" s="73"/>
      <c r="JJC164" s="73"/>
      <c r="JJD164" s="73"/>
      <c r="JJE164" s="73"/>
      <c r="JJF164" s="73"/>
      <c r="JJG164" s="73"/>
      <c r="JJH164" s="73"/>
      <c r="JJI164" s="73"/>
      <c r="JJJ164" s="73"/>
      <c r="JJK164" s="73"/>
      <c r="JJL164" s="73"/>
      <c r="JJM164" s="73"/>
      <c r="JJN164" s="73"/>
      <c r="JJO164" s="73"/>
      <c r="JJP164" s="73"/>
      <c r="JJQ164" s="73"/>
      <c r="JJR164" s="73"/>
      <c r="JJS164" s="73"/>
      <c r="JJT164" s="73"/>
      <c r="JJU164" s="73"/>
      <c r="JJV164" s="73"/>
      <c r="JJW164" s="73"/>
      <c r="JJX164" s="73"/>
      <c r="JJY164" s="73"/>
      <c r="JJZ164" s="73"/>
      <c r="JKA164" s="73"/>
      <c r="JKB164" s="73"/>
      <c r="JKC164" s="73"/>
      <c r="JKD164" s="73"/>
      <c r="JKE164" s="73"/>
      <c r="JKF164" s="73"/>
      <c r="JKG164" s="73"/>
      <c r="JKH164" s="73"/>
      <c r="JKI164" s="73"/>
      <c r="JKJ164" s="73"/>
      <c r="JKK164" s="73"/>
      <c r="JKL164" s="73"/>
      <c r="JKM164" s="73"/>
      <c r="JKN164" s="73"/>
      <c r="JKO164" s="73"/>
      <c r="JKP164" s="73"/>
      <c r="JKQ164" s="73"/>
      <c r="JKR164" s="73"/>
      <c r="JKS164" s="73"/>
      <c r="JKT164" s="73"/>
      <c r="JKU164" s="73"/>
      <c r="JKV164" s="73"/>
      <c r="JKW164" s="73"/>
      <c r="JKX164" s="73"/>
      <c r="JKY164" s="73"/>
      <c r="JKZ164" s="73"/>
      <c r="JLA164" s="73"/>
      <c r="JLB164" s="73"/>
      <c r="JLC164" s="73"/>
      <c r="JLD164" s="73"/>
      <c r="JLE164" s="73"/>
      <c r="JLF164" s="73"/>
      <c r="JLG164" s="73"/>
      <c r="JLH164" s="73"/>
      <c r="JLI164" s="73"/>
      <c r="JLJ164" s="73"/>
      <c r="JLK164" s="73"/>
      <c r="JLL164" s="73"/>
      <c r="JLM164" s="73"/>
      <c r="JLN164" s="73"/>
      <c r="JLO164" s="73"/>
      <c r="JLP164" s="73"/>
      <c r="JLQ164" s="73"/>
      <c r="JLR164" s="73"/>
      <c r="JLS164" s="73"/>
      <c r="JLT164" s="73"/>
      <c r="JLU164" s="73"/>
      <c r="JLV164" s="73"/>
      <c r="JLW164" s="73"/>
      <c r="JLX164" s="73"/>
      <c r="JLY164" s="73"/>
      <c r="JLZ164" s="73"/>
      <c r="JMA164" s="73"/>
      <c r="JMB164" s="73"/>
      <c r="JMC164" s="73"/>
      <c r="JMD164" s="73"/>
      <c r="JME164" s="73"/>
      <c r="JMF164" s="73"/>
      <c r="JMG164" s="73"/>
      <c r="JMH164" s="73"/>
      <c r="JMI164" s="73"/>
      <c r="JMJ164" s="73"/>
      <c r="JMK164" s="73"/>
      <c r="JML164" s="73"/>
      <c r="JMM164" s="73"/>
      <c r="JMN164" s="73"/>
      <c r="JMO164" s="73"/>
      <c r="JMP164" s="73"/>
      <c r="JMQ164" s="73"/>
      <c r="JMR164" s="73"/>
      <c r="JMS164" s="73"/>
      <c r="JMT164" s="73"/>
      <c r="JMU164" s="73"/>
      <c r="JMV164" s="73"/>
      <c r="JMW164" s="73"/>
      <c r="JMX164" s="73"/>
      <c r="JMY164" s="73"/>
      <c r="JMZ164" s="73"/>
      <c r="JNA164" s="73"/>
      <c r="JNB164" s="73"/>
      <c r="JNC164" s="73"/>
      <c r="JND164" s="73"/>
      <c r="JNE164" s="73"/>
      <c r="JNF164" s="73"/>
      <c r="JNG164" s="73"/>
      <c r="JNH164" s="73"/>
      <c r="JNI164" s="73"/>
      <c r="JNJ164" s="73"/>
      <c r="JNK164" s="73"/>
      <c r="JNL164" s="73"/>
      <c r="JNM164" s="73"/>
      <c r="JNN164" s="73"/>
      <c r="JNO164" s="73"/>
      <c r="JNP164" s="73"/>
      <c r="JNQ164" s="73"/>
      <c r="JNR164" s="73"/>
      <c r="JNS164" s="73"/>
      <c r="JNT164" s="73"/>
      <c r="JNU164" s="73"/>
      <c r="JNV164" s="73"/>
      <c r="JNW164" s="73"/>
      <c r="JNX164" s="73"/>
      <c r="JNY164" s="73"/>
      <c r="JNZ164" s="73"/>
      <c r="JOA164" s="73"/>
      <c r="JOB164" s="73"/>
      <c r="JOC164" s="73"/>
      <c r="JOD164" s="73"/>
      <c r="JOE164" s="73"/>
      <c r="JOF164" s="73"/>
      <c r="JOG164" s="73"/>
      <c r="JOH164" s="73"/>
      <c r="JOI164" s="73"/>
      <c r="JOJ164" s="73"/>
      <c r="JOK164" s="73"/>
      <c r="JOL164" s="73"/>
      <c r="JOM164" s="73"/>
      <c r="JON164" s="73"/>
      <c r="JOO164" s="73"/>
      <c r="JOP164" s="73"/>
      <c r="JOQ164" s="73"/>
      <c r="JOR164" s="73"/>
      <c r="JOS164" s="73"/>
      <c r="JOT164" s="73"/>
      <c r="JOU164" s="73"/>
      <c r="JOV164" s="73"/>
      <c r="JOW164" s="73"/>
      <c r="JOX164" s="73"/>
      <c r="JOY164" s="73"/>
      <c r="JOZ164" s="73"/>
      <c r="JPA164" s="73"/>
      <c r="JPB164" s="73"/>
      <c r="JPC164" s="73"/>
      <c r="JPD164" s="73"/>
      <c r="JPE164" s="73"/>
      <c r="JPF164" s="73"/>
      <c r="JPG164" s="73"/>
      <c r="JPH164" s="73"/>
      <c r="JPI164" s="73"/>
      <c r="JPJ164" s="73"/>
      <c r="JPK164" s="73"/>
      <c r="JPL164" s="73"/>
      <c r="JPM164" s="73"/>
      <c r="JPN164" s="73"/>
      <c r="JPO164" s="73"/>
      <c r="JPP164" s="73"/>
      <c r="JPQ164" s="73"/>
      <c r="JPR164" s="73"/>
      <c r="JPS164" s="73"/>
      <c r="JPT164" s="73"/>
      <c r="JPU164" s="73"/>
      <c r="JPV164" s="73"/>
      <c r="JPW164" s="73"/>
      <c r="JPX164" s="73"/>
      <c r="JPY164" s="73"/>
      <c r="JPZ164" s="73"/>
      <c r="JQA164" s="73"/>
      <c r="JQB164" s="73"/>
      <c r="JQC164" s="73"/>
      <c r="JQD164" s="73"/>
      <c r="JQE164" s="73"/>
      <c r="JQF164" s="73"/>
      <c r="JQG164" s="73"/>
      <c r="JQH164" s="73"/>
      <c r="JQI164" s="73"/>
      <c r="JQJ164" s="73"/>
      <c r="JQK164" s="73"/>
      <c r="JQL164" s="73"/>
      <c r="JQM164" s="73"/>
      <c r="JQN164" s="73"/>
      <c r="JQO164" s="73"/>
      <c r="JQP164" s="73"/>
      <c r="JQQ164" s="73"/>
      <c r="JQR164" s="73"/>
      <c r="JQS164" s="73"/>
      <c r="JQT164" s="73"/>
      <c r="JQU164" s="73"/>
      <c r="JQV164" s="73"/>
      <c r="JQW164" s="73"/>
      <c r="JQX164" s="73"/>
      <c r="JQY164" s="73"/>
      <c r="JQZ164" s="73"/>
      <c r="JRA164" s="73"/>
      <c r="JRB164" s="73"/>
      <c r="JRC164" s="73"/>
      <c r="JRD164" s="73"/>
      <c r="JRE164" s="73"/>
      <c r="JRF164" s="73"/>
      <c r="JRG164" s="73"/>
      <c r="JRH164" s="73"/>
      <c r="JRI164" s="73"/>
      <c r="JRJ164" s="73"/>
      <c r="JRK164" s="73"/>
      <c r="JRL164" s="73"/>
      <c r="JRM164" s="73"/>
      <c r="JRN164" s="73"/>
      <c r="JRO164" s="73"/>
      <c r="JRP164" s="73"/>
      <c r="JRQ164" s="73"/>
      <c r="JRR164" s="73"/>
      <c r="JRS164" s="73"/>
      <c r="JRT164" s="73"/>
      <c r="JRU164" s="73"/>
      <c r="JRV164" s="73"/>
      <c r="JRW164" s="73"/>
      <c r="JRX164" s="73"/>
      <c r="JRY164" s="73"/>
      <c r="JRZ164" s="73"/>
      <c r="JSA164" s="73"/>
      <c r="JSB164" s="73"/>
      <c r="JSC164" s="73"/>
      <c r="JSD164" s="73"/>
      <c r="JSE164" s="73"/>
      <c r="JSF164" s="73"/>
      <c r="JSG164" s="73"/>
      <c r="JSH164" s="73"/>
      <c r="JSI164" s="73"/>
      <c r="JSJ164" s="73"/>
      <c r="JSK164" s="73"/>
      <c r="JSL164" s="73"/>
      <c r="JSM164" s="73"/>
      <c r="JSN164" s="73"/>
      <c r="JSO164" s="73"/>
      <c r="JSP164" s="73"/>
      <c r="JSQ164" s="73"/>
      <c r="JSR164" s="73"/>
      <c r="JSS164" s="73"/>
      <c r="JST164" s="73"/>
      <c r="JSU164" s="73"/>
      <c r="JSV164" s="73"/>
      <c r="JSW164" s="73"/>
      <c r="JSX164" s="73"/>
      <c r="JSY164" s="73"/>
      <c r="JSZ164" s="73"/>
      <c r="JTA164" s="73"/>
      <c r="JTB164" s="73"/>
      <c r="JTC164" s="73"/>
      <c r="JTD164" s="73"/>
      <c r="JTE164" s="73"/>
      <c r="JTF164" s="73"/>
      <c r="JTG164" s="73"/>
      <c r="JTH164" s="73"/>
      <c r="JTI164" s="73"/>
      <c r="JTJ164" s="73"/>
      <c r="JTK164" s="73"/>
      <c r="JTL164" s="73"/>
      <c r="JTM164" s="73"/>
      <c r="JTN164" s="73"/>
      <c r="JTO164" s="73"/>
      <c r="JTP164" s="73"/>
      <c r="JTQ164" s="73"/>
      <c r="JTR164" s="73"/>
      <c r="JTS164" s="73"/>
      <c r="JTT164" s="73"/>
      <c r="JTU164" s="73"/>
      <c r="JTV164" s="73"/>
      <c r="JTW164" s="73"/>
      <c r="JTX164" s="73"/>
      <c r="JTY164" s="73"/>
      <c r="JTZ164" s="73"/>
      <c r="JUA164" s="73"/>
      <c r="JUB164" s="73"/>
      <c r="JUC164" s="73"/>
      <c r="JUD164" s="73"/>
      <c r="JUE164" s="73"/>
      <c r="JUF164" s="73"/>
      <c r="JUG164" s="73"/>
      <c r="JUH164" s="73"/>
      <c r="JUI164" s="73"/>
      <c r="JUJ164" s="73"/>
      <c r="JUK164" s="73"/>
      <c r="JUL164" s="73"/>
      <c r="JUM164" s="73"/>
      <c r="JUN164" s="73"/>
      <c r="JUO164" s="73"/>
      <c r="JUP164" s="73"/>
      <c r="JUQ164" s="73"/>
      <c r="JUR164" s="73"/>
      <c r="JUS164" s="73"/>
      <c r="JUT164" s="73"/>
      <c r="JUU164" s="73"/>
      <c r="JUV164" s="73"/>
      <c r="JUW164" s="73"/>
      <c r="JUX164" s="73"/>
      <c r="JUY164" s="73"/>
      <c r="JUZ164" s="73"/>
      <c r="JVA164" s="73"/>
      <c r="JVB164" s="73"/>
      <c r="JVC164" s="73"/>
      <c r="JVD164" s="73"/>
      <c r="JVE164" s="73"/>
      <c r="JVF164" s="73"/>
      <c r="JVG164" s="73"/>
      <c r="JVH164" s="73"/>
      <c r="JVI164" s="73"/>
      <c r="JVJ164" s="73"/>
      <c r="JVK164" s="73"/>
      <c r="JVL164" s="73"/>
      <c r="JVM164" s="73"/>
      <c r="JVN164" s="73"/>
      <c r="JVO164" s="73"/>
      <c r="JVP164" s="73"/>
      <c r="JVQ164" s="73"/>
      <c r="JVR164" s="73"/>
      <c r="JVS164" s="73"/>
      <c r="JVT164" s="73"/>
      <c r="JVU164" s="73"/>
      <c r="JVV164" s="73"/>
      <c r="JVW164" s="73"/>
      <c r="JVX164" s="73"/>
      <c r="JVY164" s="73"/>
      <c r="JVZ164" s="73"/>
      <c r="JWA164" s="73"/>
      <c r="JWB164" s="73"/>
      <c r="JWC164" s="73"/>
      <c r="JWD164" s="73"/>
      <c r="JWE164" s="73"/>
      <c r="JWF164" s="73"/>
      <c r="JWG164" s="73"/>
      <c r="JWH164" s="73"/>
      <c r="JWI164" s="73"/>
      <c r="JWJ164" s="73"/>
      <c r="JWK164" s="73"/>
      <c r="JWL164" s="73"/>
      <c r="JWM164" s="73"/>
      <c r="JWN164" s="73"/>
      <c r="JWO164" s="73"/>
      <c r="JWP164" s="73"/>
      <c r="JWQ164" s="73"/>
      <c r="JWR164" s="73"/>
      <c r="JWS164" s="73"/>
      <c r="JWT164" s="73"/>
      <c r="JWU164" s="73"/>
      <c r="JWV164" s="73"/>
      <c r="JWW164" s="73"/>
      <c r="JWX164" s="73"/>
      <c r="JWY164" s="73"/>
      <c r="JWZ164" s="73"/>
      <c r="JXA164" s="73"/>
      <c r="JXB164" s="73"/>
      <c r="JXC164" s="73"/>
      <c r="JXD164" s="73"/>
      <c r="JXE164" s="73"/>
      <c r="JXF164" s="73"/>
      <c r="JXG164" s="73"/>
      <c r="JXH164" s="73"/>
      <c r="JXI164" s="73"/>
      <c r="JXJ164" s="73"/>
      <c r="JXK164" s="73"/>
      <c r="JXL164" s="73"/>
      <c r="JXM164" s="73"/>
      <c r="JXN164" s="73"/>
      <c r="JXO164" s="73"/>
      <c r="JXP164" s="73"/>
      <c r="JXQ164" s="73"/>
      <c r="JXR164" s="73"/>
      <c r="JXS164" s="73"/>
      <c r="JXT164" s="73"/>
      <c r="JXU164" s="73"/>
      <c r="JXV164" s="73"/>
      <c r="JXW164" s="73"/>
      <c r="JXX164" s="73"/>
      <c r="JXY164" s="73"/>
      <c r="JXZ164" s="73"/>
      <c r="JYA164" s="73"/>
      <c r="JYB164" s="73"/>
      <c r="JYC164" s="73"/>
      <c r="JYD164" s="73"/>
      <c r="JYE164" s="73"/>
      <c r="JYF164" s="73"/>
      <c r="JYG164" s="73"/>
      <c r="JYH164" s="73"/>
      <c r="JYI164" s="73"/>
      <c r="JYJ164" s="73"/>
      <c r="JYK164" s="73"/>
      <c r="JYL164" s="73"/>
      <c r="JYM164" s="73"/>
      <c r="JYN164" s="73"/>
      <c r="JYO164" s="73"/>
      <c r="JYP164" s="73"/>
      <c r="JYQ164" s="73"/>
      <c r="JYR164" s="73"/>
      <c r="JYS164" s="73"/>
      <c r="JYT164" s="73"/>
      <c r="JYU164" s="73"/>
      <c r="JYV164" s="73"/>
      <c r="JYW164" s="73"/>
      <c r="JYX164" s="73"/>
      <c r="JYY164" s="73"/>
      <c r="JYZ164" s="73"/>
      <c r="JZA164" s="73"/>
      <c r="JZB164" s="73"/>
      <c r="JZC164" s="73"/>
      <c r="JZD164" s="73"/>
      <c r="JZE164" s="73"/>
      <c r="JZF164" s="73"/>
      <c r="JZG164" s="73"/>
      <c r="JZH164" s="73"/>
      <c r="JZI164" s="73"/>
      <c r="JZJ164" s="73"/>
      <c r="JZK164" s="73"/>
      <c r="JZL164" s="73"/>
      <c r="JZM164" s="73"/>
      <c r="JZN164" s="73"/>
      <c r="JZO164" s="73"/>
      <c r="JZP164" s="73"/>
      <c r="JZQ164" s="73"/>
      <c r="JZR164" s="73"/>
      <c r="JZS164" s="73"/>
      <c r="JZT164" s="73"/>
      <c r="JZU164" s="73"/>
      <c r="JZV164" s="73"/>
      <c r="JZW164" s="73"/>
      <c r="JZX164" s="73"/>
      <c r="JZY164" s="73"/>
      <c r="JZZ164" s="73"/>
      <c r="KAA164" s="73"/>
      <c r="KAB164" s="73"/>
      <c r="KAC164" s="73"/>
      <c r="KAD164" s="73"/>
      <c r="KAE164" s="73"/>
      <c r="KAF164" s="73"/>
      <c r="KAG164" s="73"/>
      <c r="KAH164" s="73"/>
      <c r="KAI164" s="73"/>
      <c r="KAJ164" s="73"/>
      <c r="KAK164" s="73"/>
      <c r="KAL164" s="73"/>
      <c r="KAM164" s="73"/>
      <c r="KAN164" s="73"/>
      <c r="KAO164" s="73"/>
      <c r="KAP164" s="73"/>
      <c r="KAQ164" s="73"/>
      <c r="KAR164" s="73"/>
      <c r="KAS164" s="73"/>
      <c r="KAT164" s="73"/>
      <c r="KAU164" s="73"/>
      <c r="KAV164" s="73"/>
      <c r="KAW164" s="73"/>
      <c r="KAX164" s="73"/>
      <c r="KAY164" s="73"/>
      <c r="KAZ164" s="73"/>
      <c r="KBA164" s="73"/>
      <c r="KBB164" s="73"/>
      <c r="KBC164" s="73"/>
      <c r="KBD164" s="73"/>
      <c r="KBE164" s="73"/>
      <c r="KBF164" s="73"/>
      <c r="KBG164" s="73"/>
      <c r="KBH164" s="73"/>
      <c r="KBI164" s="73"/>
      <c r="KBJ164" s="73"/>
      <c r="KBK164" s="73"/>
      <c r="KBL164" s="73"/>
      <c r="KBM164" s="73"/>
      <c r="KBN164" s="73"/>
      <c r="KBO164" s="73"/>
      <c r="KBP164" s="73"/>
      <c r="KBQ164" s="73"/>
      <c r="KBR164" s="73"/>
      <c r="KBS164" s="73"/>
      <c r="KBT164" s="73"/>
      <c r="KBU164" s="73"/>
      <c r="KBV164" s="73"/>
      <c r="KBW164" s="73"/>
      <c r="KBX164" s="73"/>
      <c r="KBY164" s="73"/>
      <c r="KBZ164" s="73"/>
      <c r="KCA164" s="73"/>
      <c r="KCB164" s="73"/>
      <c r="KCC164" s="73"/>
      <c r="KCD164" s="73"/>
      <c r="KCE164" s="73"/>
      <c r="KCF164" s="73"/>
      <c r="KCG164" s="73"/>
      <c r="KCH164" s="73"/>
      <c r="KCI164" s="73"/>
      <c r="KCJ164" s="73"/>
      <c r="KCK164" s="73"/>
      <c r="KCL164" s="73"/>
      <c r="KCM164" s="73"/>
      <c r="KCN164" s="73"/>
      <c r="KCO164" s="73"/>
      <c r="KCP164" s="73"/>
      <c r="KCQ164" s="73"/>
      <c r="KCR164" s="73"/>
      <c r="KCS164" s="73"/>
      <c r="KCT164" s="73"/>
      <c r="KCU164" s="73"/>
      <c r="KCV164" s="73"/>
      <c r="KCW164" s="73"/>
      <c r="KCX164" s="73"/>
      <c r="KCY164" s="73"/>
      <c r="KCZ164" s="73"/>
      <c r="KDA164" s="73"/>
      <c r="KDB164" s="73"/>
      <c r="KDC164" s="73"/>
      <c r="KDD164" s="73"/>
      <c r="KDE164" s="73"/>
      <c r="KDF164" s="73"/>
      <c r="KDG164" s="73"/>
      <c r="KDH164" s="73"/>
      <c r="KDI164" s="73"/>
      <c r="KDJ164" s="73"/>
      <c r="KDK164" s="73"/>
      <c r="KDL164" s="73"/>
      <c r="KDM164" s="73"/>
      <c r="KDN164" s="73"/>
      <c r="KDO164" s="73"/>
      <c r="KDP164" s="73"/>
      <c r="KDQ164" s="73"/>
      <c r="KDR164" s="73"/>
      <c r="KDS164" s="73"/>
      <c r="KDT164" s="73"/>
      <c r="KDU164" s="73"/>
      <c r="KDV164" s="73"/>
      <c r="KDW164" s="73"/>
      <c r="KDX164" s="73"/>
      <c r="KDY164" s="73"/>
      <c r="KDZ164" s="73"/>
      <c r="KEA164" s="73"/>
      <c r="KEB164" s="73"/>
      <c r="KEC164" s="73"/>
      <c r="KED164" s="73"/>
      <c r="KEE164" s="73"/>
      <c r="KEF164" s="73"/>
      <c r="KEG164" s="73"/>
      <c r="KEH164" s="73"/>
      <c r="KEI164" s="73"/>
      <c r="KEJ164" s="73"/>
      <c r="KEK164" s="73"/>
      <c r="KEL164" s="73"/>
      <c r="KEM164" s="73"/>
      <c r="KEN164" s="73"/>
      <c r="KEO164" s="73"/>
      <c r="KEP164" s="73"/>
      <c r="KEQ164" s="73"/>
      <c r="KER164" s="73"/>
      <c r="KES164" s="73"/>
      <c r="KET164" s="73"/>
      <c r="KEU164" s="73"/>
      <c r="KEV164" s="73"/>
      <c r="KEW164" s="73"/>
      <c r="KEX164" s="73"/>
      <c r="KEY164" s="73"/>
      <c r="KEZ164" s="73"/>
      <c r="KFA164" s="73"/>
      <c r="KFB164" s="73"/>
      <c r="KFC164" s="73"/>
      <c r="KFD164" s="73"/>
      <c r="KFE164" s="73"/>
      <c r="KFF164" s="73"/>
      <c r="KFG164" s="73"/>
      <c r="KFH164" s="73"/>
      <c r="KFI164" s="73"/>
      <c r="KFJ164" s="73"/>
      <c r="KFK164" s="73"/>
      <c r="KFL164" s="73"/>
      <c r="KFM164" s="73"/>
      <c r="KFN164" s="73"/>
      <c r="KFO164" s="73"/>
      <c r="KFP164" s="73"/>
      <c r="KFQ164" s="73"/>
      <c r="KFR164" s="73"/>
      <c r="KFS164" s="73"/>
      <c r="KFT164" s="73"/>
      <c r="KFU164" s="73"/>
      <c r="KFV164" s="73"/>
      <c r="KFW164" s="73"/>
      <c r="KFX164" s="73"/>
      <c r="KFY164" s="73"/>
      <c r="KFZ164" s="73"/>
      <c r="KGA164" s="73"/>
      <c r="KGB164" s="73"/>
      <c r="KGC164" s="73"/>
      <c r="KGD164" s="73"/>
      <c r="KGE164" s="73"/>
      <c r="KGF164" s="73"/>
      <c r="KGG164" s="73"/>
      <c r="KGH164" s="73"/>
      <c r="KGI164" s="73"/>
      <c r="KGJ164" s="73"/>
      <c r="KGK164" s="73"/>
      <c r="KGL164" s="73"/>
      <c r="KGM164" s="73"/>
      <c r="KGN164" s="73"/>
      <c r="KGO164" s="73"/>
      <c r="KGP164" s="73"/>
      <c r="KGQ164" s="73"/>
      <c r="KGR164" s="73"/>
      <c r="KGS164" s="73"/>
      <c r="KGT164" s="73"/>
      <c r="KGU164" s="73"/>
      <c r="KGV164" s="73"/>
      <c r="KGW164" s="73"/>
      <c r="KGX164" s="73"/>
      <c r="KGY164" s="73"/>
      <c r="KGZ164" s="73"/>
      <c r="KHA164" s="73"/>
      <c r="KHB164" s="73"/>
      <c r="KHC164" s="73"/>
      <c r="KHD164" s="73"/>
      <c r="KHE164" s="73"/>
      <c r="KHF164" s="73"/>
      <c r="KHG164" s="73"/>
      <c r="KHH164" s="73"/>
      <c r="KHI164" s="73"/>
      <c r="KHJ164" s="73"/>
      <c r="KHK164" s="73"/>
      <c r="KHL164" s="73"/>
      <c r="KHM164" s="73"/>
      <c r="KHN164" s="73"/>
      <c r="KHO164" s="73"/>
      <c r="KHP164" s="73"/>
      <c r="KHQ164" s="73"/>
      <c r="KHR164" s="73"/>
      <c r="KHS164" s="73"/>
      <c r="KHT164" s="73"/>
      <c r="KHU164" s="73"/>
      <c r="KHV164" s="73"/>
      <c r="KHW164" s="73"/>
      <c r="KHX164" s="73"/>
      <c r="KHY164" s="73"/>
      <c r="KHZ164" s="73"/>
      <c r="KIA164" s="73"/>
      <c r="KIB164" s="73"/>
      <c r="KIC164" s="73"/>
      <c r="KID164" s="73"/>
      <c r="KIE164" s="73"/>
      <c r="KIF164" s="73"/>
      <c r="KIG164" s="73"/>
      <c r="KIH164" s="73"/>
      <c r="KII164" s="73"/>
      <c r="KIJ164" s="73"/>
      <c r="KIK164" s="73"/>
      <c r="KIL164" s="73"/>
      <c r="KIM164" s="73"/>
      <c r="KIN164" s="73"/>
      <c r="KIO164" s="73"/>
      <c r="KIP164" s="73"/>
      <c r="KIQ164" s="73"/>
      <c r="KIR164" s="73"/>
      <c r="KIS164" s="73"/>
      <c r="KIT164" s="73"/>
      <c r="KIU164" s="73"/>
      <c r="KIV164" s="73"/>
      <c r="KIW164" s="73"/>
      <c r="KIX164" s="73"/>
      <c r="KIY164" s="73"/>
      <c r="KIZ164" s="73"/>
      <c r="KJA164" s="73"/>
      <c r="KJB164" s="73"/>
      <c r="KJC164" s="73"/>
      <c r="KJD164" s="73"/>
      <c r="KJE164" s="73"/>
      <c r="KJF164" s="73"/>
      <c r="KJG164" s="73"/>
      <c r="KJH164" s="73"/>
      <c r="KJI164" s="73"/>
      <c r="KJJ164" s="73"/>
      <c r="KJK164" s="73"/>
      <c r="KJL164" s="73"/>
      <c r="KJM164" s="73"/>
      <c r="KJN164" s="73"/>
      <c r="KJO164" s="73"/>
      <c r="KJP164" s="73"/>
      <c r="KJQ164" s="73"/>
      <c r="KJR164" s="73"/>
      <c r="KJS164" s="73"/>
      <c r="KJT164" s="73"/>
      <c r="KJU164" s="73"/>
      <c r="KJV164" s="73"/>
      <c r="KJW164" s="73"/>
      <c r="KJX164" s="73"/>
      <c r="KJY164" s="73"/>
      <c r="KJZ164" s="73"/>
      <c r="KKA164" s="73"/>
      <c r="KKB164" s="73"/>
      <c r="KKC164" s="73"/>
      <c r="KKD164" s="73"/>
      <c r="KKE164" s="73"/>
      <c r="KKF164" s="73"/>
      <c r="KKG164" s="73"/>
      <c r="KKH164" s="73"/>
      <c r="KKI164" s="73"/>
      <c r="KKJ164" s="73"/>
      <c r="KKK164" s="73"/>
      <c r="KKL164" s="73"/>
      <c r="KKM164" s="73"/>
      <c r="KKN164" s="73"/>
      <c r="KKO164" s="73"/>
      <c r="KKP164" s="73"/>
      <c r="KKQ164" s="73"/>
      <c r="KKR164" s="73"/>
      <c r="KKS164" s="73"/>
      <c r="KKT164" s="73"/>
      <c r="KKU164" s="73"/>
      <c r="KKV164" s="73"/>
      <c r="KKW164" s="73"/>
      <c r="KKX164" s="73"/>
      <c r="KKY164" s="73"/>
      <c r="KKZ164" s="73"/>
      <c r="KLA164" s="73"/>
      <c r="KLB164" s="73"/>
      <c r="KLC164" s="73"/>
      <c r="KLD164" s="73"/>
      <c r="KLE164" s="73"/>
      <c r="KLF164" s="73"/>
      <c r="KLG164" s="73"/>
      <c r="KLH164" s="73"/>
      <c r="KLI164" s="73"/>
      <c r="KLJ164" s="73"/>
      <c r="KLK164" s="73"/>
      <c r="KLL164" s="73"/>
      <c r="KLM164" s="73"/>
      <c r="KLN164" s="73"/>
      <c r="KLO164" s="73"/>
      <c r="KLP164" s="73"/>
      <c r="KLQ164" s="73"/>
      <c r="KLR164" s="73"/>
      <c r="KLS164" s="73"/>
      <c r="KLT164" s="73"/>
      <c r="KLU164" s="73"/>
      <c r="KLV164" s="73"/>
      <c r="KLW164" s="73"/>
      <c r="KLX164" s="73"/>
      <c r="KLY164" s="73"/>
      <c r="KLZ164" s="73"/>
      <c r="KMA164" s="73"/>
      <c r="KMB164" s="73"/>
      <c r="KMC164" s="73"/>
      <c r="KMD164" s="73"/>
      <c r="KME164" s="73"/>
      <c r="KMF164" s="73"/>
      <c r="KMG164" s="73"/>
      <c r="KMH164" s="73"/>
      <c r="KMI164" s="73"/>
      <c r="KMJ164" s="73"/>
      <c r="KMK164" s="73"/>
      <c r="KML164" s="73"/>
      <c r="KMM164" s="73"/>
      <c r="KMN164" s="73"/>
      <c r="KMO164" s="73"/>
      <c r="KMP164" s="73"/>
      <c r="KMQ164" s="73"/>
      <c r="KMR164" s="73"/>
      <c r="KMS164" s="73"/>
      <c r="KMT164" s="73"/>
      <c r="KMU164" s="73"/>
      <c r="KMV164" s="73"/>
      <c r="KMW164" s="73"/>
      <c r="KMX164" s="73"/>
      <c r="KMY164" s="73"/>
      <c r="KMZ164" s="73"/>
      <c r="KNA164" s="73"/>
      <c r="KNB164" s="73"/>
      <c r="KNC164" s="73"/>
      <c r="KND164" s="73"/>
      <c r="KNE164" s="73"/>
      <c r="KNF164" s="73"/>
      <c r="KNG164" s="73"/>
      <c r="KNH164" s="73"/>
      <c r="KNI164" s="73"/>
      <c r="KNJ164" s="73"/>
      <c r="KNK164" s="73"/>
      <c r="KNL164" s="73"/>
      <c r="KNM164" s="73"/>
      <c r="KNN164" s="73"/>
      <c r="KNO164" s="73"/>
      <c r="KNP164" s="73"/>
      <c r="KNQ164" s="73"/>
      <c r="KNR164" s="73"/>
      <c r="KNS164" s="73"/>
      <c r="KNT164" s="73"/>
      <c r="KNU164" s="73"/>
      <c r="KNV164" s="73"/>
      <c r="KNW164" s="73"/>
      <c r="KNX164" s="73"/>
      <c r="KNY164" s="73"/>
      <c r="KNZ164" s="73"/>
      <c r="KOA164" s="73"/>
      <c r="KOB164" s="73"/>
      <c r="KOC164" s="73"/>
      <c r="KOD164" s="73"/>
      <c r="KOE164" s="73"/>
      <c r="KOF164" s="73"/>
      <c r="KOG164" s="73"/>
      <c r="KOH164" s="73"/>
      <c r="KOI164" s="73"/>
      <c r="KOJ164" s="73"/>
      <c r="KOK164" s="73"/>
      <c r="KOL164" s="73"/>
      <c r="KOM164" s="73"/>
      <c r="KON164" s="73"/>
      <c r="KOO164" s="73"/>
      <c r="KOP164" s="73"/>
      <c r="KOQ164" s="73"/>
      <c r="KOR164" s="73"/>
      <c r="KOS164" s="73"/>
      <c r="KOT164" s="73"/>
      <c r="KOU164" s="73"/>
      <c r="KOV164" s="73"/>
      <c r="KOW164" s="73"/>
      <c r="KOX164" s="73"/>
      <c r="KOY164" s="73"/>
      <c r="KOZ164" s="73"/>
      <c r="KPA164" s="73"/>
      <c r="KPB164" s="73"/>
      <c r="KPC164" s="73"/>
      <c r="KPD164" s="73"/>
      <c r="KPE164" s="73"/>
      <c r="KPF164" s="73"/>
      <c r="KPG164" s="73"/>
      <c r="KPH164" s="73"/>
      <c r="KPI164" s="73"/>
      <c r="KPJ164" s="73"/>
      <c r="KPK164" s="73"/>
      <c r="KPL164" s="73"/>
      <c r="KPM164" s="73"/>
      <c r="KPN164" s="73"/>
      <c r="KPO164" s="73"/>
      <c r="KPP164" s="73"/>
      <c r="KPQ164" s="73"/>
      <c r="KPR164" s="73"/>
      <c r="KPS164" s="73"/>
      <c r="KPT164" s="73"/>
      <c r="KPU164" s="73"/>
      <c r="KPV164" s="73"/>
      <c r="KPW164" s="73"/>
      <c r="KPX164" s="73"/>
      <c r="KPY164" s="73"/>
      <c r="KPZ164" s="73"/>
      <c r="KQA164" s="73"/>
      <c r="KQB164" s="73"/>
      <c r="KQC164" s="73"/>
      <c r="KQD164" s="73"/>
      <c r="KQE164" s="73"/>
      <c r="KQF164" s="73"/>
      <c r="KQG164" s="73"/>
      <c r="KQH164" s="73"/>
      <c r="KQI164" s="73"/>
      <c r="KQJ164" s="73"/>
      <c r="KQK164" s="73"/>
      <c r="KQL164" s="73"/>
      <c r="KQM164" s="73"/>
      <c r="KQN164" s="73"/>
      <c r="KQO164" s="73"/>
      <c r="KQP164" s="73"/>
      <c r="KQQ164" s="73"/>
      <c r="KQR164" s="73"/>
      <c r="KQS164" s="73"/>
      <c r="KQT164" s="73"/>
      <c r="KQU164" s="73"/>
      <c r="KQV164" s="73"/>
      <c r="KQW164" s="73"/>
      <c r="KQX164" s="73"/>
      <c r="KQY164" s="73"/>
      <c r="KQZ164" s="73"/>
      <c r="KRA164" s="73"/>
      <c r="KRB164" s="73"/>
      <c r="KRC164" s="73"/>
      <c r="KRD164" s="73"/>
      <c r="KRE164" s="73"/>
      <c r="KRF164" s="73"/>
      <c r="KRG164" s="73"/>
      <c r="KRH164" s="73"/>
      <c r="KRI164" s="73"/>
      <c r="KRJ164" s="73"/>
      <c r="KRK164" s="73"/>
      <c r="KRL164" s="73"/>
      <c r="KRM164" s="73"/>
      <c r="KRN164" s="73"/>
      <c r="KRO164" s="73"/>
      <c r="KRP164" s="73"/>
      <c r="KRQ164" s="73"/>
      <c r="KRR164" s="73"/>
      <c r="KRS164" s="73"/>
      <c r="KRT164" s="73"/>
      <c r="KRU164" s="73"/>
      <c r="KRV164" s="73"/>
      <c r="KRW164" s="73"/>
      <c r="KRX164" s="73"/>
      <c r="KRY164" s="73"/>
      <c r="KRZ164" s="73"/>
      <c r="KSA164" s="73"/>
      <c r="KSB164" s="73"/>
      <c r="KSC164" s="73"/>
      <c r="KSD164" s="73"/>
      <c r="KSE164" s="73"/>
      <c r="KSF164" s="73"/>
      <c r="KSG164" s="73"/>
      <c r="KSH164" s="73"/>
      <c r="KSI164" s="73"/>
      <c r="KSJ164" s="73"/>
      <c r="KSK164" s="73"/>
      <c r="KSL164" s="73"/>
      <c r="KSM164" s="73"/>
      <c r="KSN164" s="73"/>
      <c r="KSO164" s="73"/>
      <c r="KSP164" s="73"/>
      <c r="KSQ164" s="73"/>
      <c r="KSR164" s="73"/>
      <c r="KSS164" s="73"/>
      <c r="KST164" s="73"/>
      <c r="KSU164" s="73"/>
      <c r="KSV164" s="73"/>
      <c r="KSW164" s="73"/>
      <c r="KSX164" s="73"/>
      <c r="KSY164" s="73"/>
      <c r="KSZ164" s="73"/>
      <c r="KTA164" s="73"/>
      <c r="KTB164" s="73"/>
      <c r="KTC164" s="73"/>
      <c r="KTD164" s="73"/>
      <c r="KTE164" s="73"/>
      <c r="KTF164" s="73"/>
      <c r="KTG164" s="73"/>
      <c r="KTH164" s="73"/>
      <c r="KTI164" s="73"/>
      <c r="KTJ164" s="73"/>
      <c r="KTK164" s="73"/>
      <c r="KTL164" s="73"/>
      <c r="KTM164" s="73"/>
      <c r="KTN164" s="73"/>
      <c r="KTO164" s="73"/>
      <c r="KTP164" s="73"/>
      <c r="KTQ164" s="73"/>
      <c r="KTR164" s="73"/>
      <c r="KTS164" s="73"/>
      <c r="KTT164" s="73"/>
      <c r="KTU164" s="73"/>
      <c r="KTV164" s="73"/>
      <c r="KTW164" s="73"/>
      <c r="KTX164" s="73"/>
      <c r="KTY164" s="73"/>
      <c r="KTZ164" s="73"/>
      <c r="KUA164" s="73"/>
      <c r="KUB164" s="73"/>
      <c r="KUC164" s="73"/>
      <c r="KUD164" s="73"/>
      <c r="KUE164" s="73"/>
      <c r="KUF164" s="73"/>
      <c r="KUG164" s="73"/>
      <c r="KUH164" s="73"/>
      <c r="KUI164" s="73"/>
      <c r="KUJ164" s="73"/>
      <c r="KUK164" s="73"/>
      <c r="KUL164" s="73"/>
      <c r="KUM164" s="73"/>
      <c r="KUN164" s="73"/>
      <c r="KUO164" s="73"/>
      <c r="KUP164" s="73"/>
      <c r="KUQ164" s="73"/>
      <c r="KUR164" s="73"/>
      <c r="KUS164" s="73"/>
      <c r="KUT164" s="73"/>
      <c r="KUU164" s="73"/>
      <c r="KUV164" s="73"/>
      <c r="KUW164" s="73"/>
      <c r="KUX164" s="73"/>
      <c r="KUY164" s="73"/>
      <c r="KUZ164" s="73"/>
      <c r="KVA164" s="73"/>
      <c r="KVB164" s="73"/>
      <c r="KVC164" s="73"/>
      <c r="KVD164" s="73"/>
      <c r="KVE164" s="73"/>
      <c r="KVF164" s="73"/>
      <c r="KVG164" s="73"/>
      <c r="KVH164" s="73"/>
      <c r="KVI164" s="73"/>
      <c r="KVJ164" s="73"/>
      <c r="KVK164" s="73"/>
      <c r="KVL164" s="73"/>
      <c r="KVM164" s="73"/>
      <c r="KVN164" s="73"/>
      <c r="KVO164" s="73"/>
      <c r="KVP164" s="73"/>
      <c r="KVQ164" s="73"/>
      <c r="KVR164" s="73"/>
      <c r="KVS164" s="73"/>
      <c r="KVT164" s="73"/>
      <c r="KVU164" s="73"/>
      <c r="KVV164" s="73"/>
      <c r="KVW164" s="73"/>
      <c r="KVX164" s="73"/>
      <c r="KVY164" s="73"/>
      <c r="KVZ164" s="73"/>
      <c r="KWA164" s="73"/>
      <c r="KWB164" s="73"/>
      <c r="KWC164" s="73"/>
      <c r="KWD164" s="73"/>
      <c r="KWE164" s="73"/>
      <c r="KWF164" s="73"/>
      <c r="KWG164" s="73"/>
      <c r="KWH164" s="73"/>
      <c r="KWI164" s="73"/>
      <c r="KWJ164" s="73"/>
      <c r="KWK164" s="73"/>
      <c r="KWL164" s="73"/>
      <c r="KWM164" s="73"/>
      <c r="KWN164" s="73"/>
      <c r="KWO164" s="73"/>
      <c r="KWP164" s="73"/>
      <c r="KWQ164" s="73"/>
      <c r="KWR164" s="73"/>
      <c r="KWS164" s="73"/>
      <c r="KWT164" s="73"/>
      <c r="KWU164" s="73"/>
      <c r="KWV164" s="73"/>
      <c r="KWW164" s="73"/>
      <c r="KWX164" s="73"/>
      <c r="KWY164" s="73"/>
      <c r="KWZ164" s="73"/>
      <c r="KXA164" s="73"/>
      <c r="KXB164" s="73"/>
      <c r="KXC164" s="73"/>
      <c r="KXD164" s="73"/>
      <c r="KXE164" s="73"/>
      <c r="KXF164" s="73"/>
      <c r="KXG164" s="73"/>
      <c r="KXH164" s="73"/>
      <c r="KXI164" s="73"/>
      <c r="KXJ164" s="73"/>
      <c r="KXK164" s="73"/>
      <c r="KXL164" s="73"/>
      <c r="KXM164" s="73"/>
      <c r="KXN164" s="73"/>
      <c r="KXO164" s="73"/>
      <c r="KXP164" s="73"/>
      <c r="KXQ164" s="73"/>
      <c r="KXR164" s="73"/>
      <c r="KXS164" s="73"/>
      <c r="KXT164" s="73"/>
      <c r="KXU164" s="73"/>
      <c r="KXV164" s="73"/>
      <c r="KXW164" s="73"/>
      <c r="KXX164" s="73"/>
      <c r="KXY164" s="73"/>
      <c r="KXZ164" s="73"/>
      <c r="KYA164" s="73"/>
      <c r="KYB164" s="73"/>
      <c r="KYC164" s="73"/>
      <c r="KYD164" s="73"/>
      <c r="KYE164" s="73"/>
      <c r="KYF164" s="73"/>
      <c r="KYG164" s="73"/>
      <c r="KYH164" s="73"/>
      <c r="KYI164" s="73"/>
      <c r="KYJ164" s="73"/>
      <c r="KYK164" s="73"/>
      <c r="KYL164" s="73"/>
      <c r="KYM164" s="73"/>
      <c r="KYN164" s="73"/>
      <c r="KYO164" s="73"/>
      <c r="KYP164" s="73"/>
      <c r="KYQ164" s="73"/>
      <c r="KYR164" s="73"/>
      <c r="KYS164" s="73"/>
      <c r="KYT164" s="73"/>
      <c r="KYU164" s="73"/>
      <c r="KYV164" s="73"/>
      <c r="KYW164" s="73"/>
      <c r="KYX164" s="73"/>
      <c r="KYY164" s="73"/>
      <c r="KYZ164" s="73"/>
      <c r="KZA164" s="73"/>
      <c r="KZB164" s="73"/>
      <c r="KZC164" s="73"/>
      <c r="KZD164" s="73"/>
      <c r="KZE164" s="73"/>
      <c r="KZF164" s="73"/>
      <c r="KZG164" s="73"/>
      <c r="KZH164" s="73"/>
      <c r="KZI164" s="73"/>
      <c r="KZJ164" s="73"/>
      <c r="KZK164" s="73"/>
      <c r="KZL164" s="73"/>
      <c r="KZM164" s="73"/>
      <c r="KZN164" s="73"/>
      <c r="KZO164" s="73"/>
      <c r="KZP164" s="73"/>
      <c r="KZQ164" s="73"/>
      <c r="KZR164" s="73"/>
      <c r="KZS164" s="73"/>
      <c r="KZT164" s="73"/>
      <c r="KZU164" s="73"/>
      <c r="KZV164" s="73"/>
      <c r="KZW164" s="73"/>
      <c r="KZX164" s="73"/>
      <c r="KZY164" s="73"/>
      <c r="KZZ164" s="73"/>
      <c r="LAA164" s="73"/>
      <c r="LAB164" s="73"/>
      <c r="LAC164" s="73"/>
      <c r="LAD164" s="73"/>
      <c r="LAE164" s="73"/>
      <c r="LAF164" s="73"/>
      <c r="LAG164" s="73"/>
      <c r="LAH164" s="73"/>
      <c r="LAI164" s="73"/>
      <c r="LAJ164" s="73"/>
      <c r="LAK164" s="73"/>
      <c r="LAL164" s="73"/>
      <c r="LAM164" s="73"/>
      <c r="LAN164" s="73"/>
      <c r="LAO164" s="73"/>
      <c r="LAP164" s="73"/>
      <c r="LAQ164" s="73"/>
      <c r="LAR164" s="73"/>
      <c r="LAS164" s="73"/>
      <c r="LAT164" s="73"/>
      <c r="LAU164" s="73"/>
      <c r="LAV164" s="73"/>
      <c r="LAW164" s="73"/>
      <c r="LAX164" s="73"/>
      <c r="LAY164" s="73"/>
      <c r="LAZ164" s="73"/>
      <c r="LBA164" s="73"/>
      <c r="LBB164" s="73"/>
      <c r="LBC164" s="73"/>
      <c r="LBD164" s="73"/>
      <c r="LBE164" s="73"/>
      <c r="LBF164" s="73"/>
      <c r="LBG164" s="73"/>
      <c r="LBH164" s="73"/>
      <c r="LBI164" s="73"/>
      <c r="LBJ164" s="73"/>
      <c r="LBK164" s="73"/>
      <c r="LBL164" s="73"/>
      <c r="LBM164" s="73"/>
      <c r="LBN164" s="73"/>
      <c r="LBO164" s="73"/>
      <c r="LBP164" s="73"/>
      <c r="LBQ164" s="73"/>
      <c r="LBR164" s="73"/>
      <c r="LBS164" s="73"/>
      <c r="LBT164" s="73"/>
      <c r="LBU164" s="73"/>
      <c r="LBV164" s="73"/>
      <c r="LBW164" s="73"/>
      <c r="LBX164" s="73"/>
      <c r="LBY164" s="73"/>
      <c r="LBZ164" s="73"/>
      <c r="LCA164" s="73"/>
      <c r="LCB164" s="73"/>
      <c r="LCC164" s="73"/>
      <c r="LCD164" s="73"/>
      <c r="LCE164" s="73"/>
      <c r="LCF164" s="73"/>
      <c r="LCG164" s="73"/>
      <c r="LCH164" s="73"/>
      <c r="LCI164" s="73"/>
      <c r="LCJ164" s="73"/>
      <c r="LCK164" s="73"/>
      <c r="LCL164" s="73"/>
      <c r="LCM164" s="73"/>
      <c r="LCN164" s="73"/>
      <c r="LCO164" s="73"/>
      <c r="LCP164" s="73"/>
      <c r="LCQ164" s="73"/>
      <c r="LCR164" s="73"/>
      <c r="LCS164" s="73"/>
      <c r="LCT164" s="73"/>
      <c r="LCU164" s="73"/>
      <c r="LCV164" s="73"/>
      <c r="LCW164" s="73"/>
      <c r="LCX164" s="73"/>
      <c r="LCY164" s="73"/>
      <c r="LCZ164" s="73"/>
      <c r="LDA164" s="73"/>
      <c r="LDB164" s="73"/>
      <c r="LDC164" s="73"/>
      <c r="LDD164" s="73"/>
      <c r="LDE164" s="73"/>
      <c r="LDF164" s="73"/>
      <c r="LDG164" s="73"/>
      <c r="LDH164" s="73"/>
      <c r="LDI164" s="73"/>
      <c r="LDJ164" s="73"/>
      <c r="LDK164" s="73"/>
      <c r="LDL164" s="73"/>
      <c r="LDM164" s="73"/>
      <c r="LDN164" s="73"/>
      <c r="LDO164" s="73"/>
      <c r="LDP164" s="73"/>
      <c r="LDQ164" s="73"/>
      <c r="LDR164" s="73"/>
      <c r="LDS164" s="73"/>
      <c r="LDT164" s="73"/>
      <c r="LDU164" s="73"/>
      <c r="LDV164" s="73"/>
      <c r="LDW164" s="73"/>
      <c r="LDX164" s="73"/>
      <c r="LDY164" s="73"/>
      <c r="LDZ164" s="73"/>
      <c r="LEA164" s="73"/>
      <c r="LEB164" s="73"/>
      <c r="LEC164" s="73"/>
      <c r="LED164" s="73"/>
      <c r="LEE164" s="73"/>
      <c r="LEF164" s="73"/>
      <c r="LEG164" s="73"/>
      <c r="LEH164" s="73"/>
      <c r="LEI164" s="73"/>
      <c r="LEJ164" s="73"/>
      <c r="LEK164" s="73"/>
      <c r="LEL164" s="73"/>
      <c r="LEM164" s="73"/>
      <c r="LEN164" s="73"/>
      <c r="LEO164" s="73"/>
      <c r="LEP164" s="73"/>
      <c r="LEQ164" s="73"/>
      <c r="LER164" s="73"/>
      <c r="LES164" s="73"/>
      <c r="LET164" s="73"/>
      <c r="LEU164" s="73"/>
      <c r="LEV164" s="73"/>
      <c r="LEW164" s="73"/>
      <c r="LEX164" s="73"/>
      <c r="LEY164" s="73"/>
      <c r="LEZ164" s="73"/>
      <c r="LFA164" s="73"/>
      <c r="LFB164" s="73"/>
      <c r="LFC164" s="73"/>
      <c r="LFD164" s="73"/>
      <c r="LFE164" s="73"/>
      <c r="LFF164" s="73"/>
      <c r="LFG164" s="73"/>
      <c r="LFH164" s="73"/>
      <c r="LFI164" s="73"/>
      <c r="LFJ164" s="73"/>
      <c r="LFK164" s="73"/>
      <c r="LFL164" s="73"/>
      <c r="LFM164" s="73"/>
      <c r="LFN164" s="73"/>
      <c r="LFO164" s="73"/>
      <c r="LFP164" s="73"/>
      <c r="LFQ164" s="73"/>
      <c r="LFR164" s="73"/>
      <c r="LFS164" s="73"/>
      <c r="LFT164" s="73"/>
      <c r="LFU164" s="73"/>
      <c r="LFV164" s="73"/>
      <c r="LFW164" s="73"/>
      <c r="LFX164" s="73"/>
      <c r="LFY164" s="73"/>
      <c r="LFZ164" s="73"/>
      <c r="LGA164" s="73"/>
      <c r="LGB164" s="73"/>
      <c r="LGC164" s="73"/>
      <c r="LGD164" s="73"/>
      <c r="LGE164" s="73"/>
      <c r="LGF164" s="73"/>
      <c r="LGG164" s="73"/>
      <c r="LGH164" s="73"/>
      <c r="LGI164" s="73"/>
      <c r="LGJ164" s="73"/>
      <c r="LGK164" s="73"/>
      <c r="LGL164" s="73"/>
      <c r="LGM164" s="73"/>
      <c r="LGN164" s="73"/>
      <c r="LGO164" s="73"/>
      <c r="LGP164" s="73"/>
      <c r="LGQ164" s="73"/>
      <c r="LGR164" s="73"/>
      <c r="LGS164" s="73"/>
      <c r="LGT164" s="73"/>
      <c r="LGU164" s="73"/>
      <c r="LGV164" s="73"/>
      <c r="LGW164" s="73"/>
      <c r="LGX164" s="73"/>
      <c r="LGY164" s="73"/>
      <c r="LGZ164" s="73"/>
      <c r="LHA164" s="73"/>
      <c r="LHB164" s="73"/>
      <c r="LHC164" s="73"/>
      <c r="LHD164" s="73"/>
      <c r="LHE164" s="73"/>
      <c r="LHF164" s="73"/>
      <c r="LHG164" s="73"/>
      <c r="LHH164" s="73"/>
      <c r="LHI164" s="73"/>
      <c r="LHJ164" s="73"/>
      <c r="LHK164" s="73"/>
      <c r="LHL164" s="73"/>
      <c r="LHM164" s="73"/>
      <c r="LHN164" s="73"/>
      <c r="LHO164" s="73"/>
      <c r="LHP164" s="73"/>
      <c r="LHQ164" s="73"/>
      <c r="LHR164" s="73"/>
      <c r="LHS164" s="73"/>
      <c r="LHT164" s="73"/>
      <c r="LHU164" s="73"/>
      <c r="LHV164" s="73"/>
      <c r="LHW164" s="73"/>
      <c r="LHX164" s="73"/>
      <c r="LHY164" s="73"/>
      <c r="LHZ164" s="73"/>
      <c r="LIA164" s="73"/>
      <c r="LIB164" s="73"/>
      <c r="LIC164" s="73"/>
      <c r="LID164" s="73"/>
      <c r="LIE164" s="73"/>
      <c r="LIF164" s="73"/>
      <c r="LIG164" s="73"/>
      <c r="LIH164" s="73"/>
      <c r="LII164" s="73"/>
      <c r="LIJ164" s="73"/>
      <c r="LIK164" s="73"/>
      <c r="LIL164" s="73"/>
      <c r="LIM164" s="73"/>
      <c r="LIN164" s="73"/>
      <c r="LIO164" s="73"/>
      <c r="LIP164" s="73"/>
      <c r="LIQ164" s="73"/>
      <c r="LIR164" s="73"/>
      <c r="LIS164" s="73"/>
      <c r="LIT164" s="73"/>
      <c r="LIU164" s="73"/>
      <c r="LIV164" s="73"/>
      <c r="LIW164" s="73"/>
      <c r="LIX164" s="73"/>
      <c r="LIY164" s="73"/>
      <c r="LIZ164" s="73"/>
      <c r="LJA164" s="73"/>
      <c r="LJB164" s="73"/>
      <c r="LJC164" s="73"/>
      <c r="LJD164" s="73"/>
      <c r="LJE164" s="73"/>
      <c r="LJF164" s="73"/>
      <c r="LJG164" s="73"/>
      <c r="LJH164" s="73"/>
      <c r="LJI164" s="73"/>
      <c r="LJJ164" s="73"/>
      <c r="LJK164" s="73"/>
      <c r="LJL164" s="73"/>
      <c r="LJM164" s="73"/>
      <c r="LJN164" s="73"/>
      <c r="LJO164" s="73"/>
      <c r="LJP164" s="73"/>
      <c r="LJQ164" s="73"/>
      <c r="LJR164" s="73"/>
      <c r="LJS164" s="73"/>
      <c r="LJT164" s="73"/>
      <c r="LJU164" s="73"/>
      <c r="LJV164" s="73"/>
      <c r="LJW164" s="73"/>
      <c r="LJX164" s="73"/>
      <c r="LJY164" s="73"/>
      <c r="LJZ164" s="73"/>
      <c r="LKA164" s="73"/>
      <c r="LKB164" s="73"/>
      <c r="LKC164" s="73"/>
      <c r="LKD164" s="73"/>
      <c r="LKE164" s="73"/>
      <c r="LKF164" s="73"/>
      <c r="LKG164" s="73"/>
      <c r="LKH164" s="73"/>
      <c r="LKI164" s="73"/>
      <c r="LKJ164" s="73"/>
      <c r="LKK164" s="73"/>
      <c r="LKL164" s="73"/>
      <c r="LKM164" s="73"/>
      <c r="LKN164" s="73"/>
      <c r="LKO164" s="73"/>
      <c r="LKP164" s="73"/>
      <c r="LKQ164" s="73"/>
      <c r="LKR164" s="73"/>
      <c r="LKS164" s="73"/>
      <c r="LKT164" s="73"/>
      <c r="LKU164" s="73"/>
      <c r="LKV164" s="73"/>
      <c r="LKW164" s="73"/>
      <c r="LKX164" s="73"/>
      <c r="LKY164" s="73"/>
      <c r="LKZ164" s="73"/>
      <c r="LLA164" s="73"/>
      <c r="LLB164" s="73"/>
      <c r="LLC164" s="73"/>
      <c r="LLD164" s="73"/>
      <c r="LLE164" s="73"/>
      <c r="LLF164" s="73"/>
      <c r="LLG164" s="73"/>
      <c r="LLH164" s="73"/>
      <c r="LLI164" s="73"/>
      <c r="LLJ164" s="73"/>
      <c r="LLK164" s="73"/>
      <c r="LLL164" s="73"/>
      <c r="LLM164" s="73"/>
      <c r="LLN164" s="73"/>
      <c r="LLO164" s="73"/>
      <c r="LLP164" s="73"/>
      <c r="LLQ164" s="73"/>
      <c r="LLR164" s="73"/>
      <c r="LLS164" s="73"/>
      <c r="LLT164" s="73"/>
      <c r="LLU164" s="73"/>
      <c r="LLV164" s="73"/>
      <c r="LLW164" s="73"/>
      <c r="LLX164" s="73"/>
      <c r="LLY164" s="73"/>
      <c r="LLZ164" s="73"/>
      <c r="LMA164" s="73"/>
      <c r="LMB164" s="73"/>
      <c r="LMC164" s="73"/>
      <c r="LMD164" s="73"/>
      <c r="LME164" s="73"/>
      <c r="LMF164" s="73"/>
      <c r="LMG164" s="73"/>
      <c r="LMH164" s="73"/>
      <c r="LMI164" s="73"/>
      <c r="LMJ164" s="73"/>
      <c r="LMK164" s="73"/>
      <c r="LML164" s="73"/>
      <c r="LMM164" s="73"/>
      <c r="LMN164" s="73"/>
      <c r="LMO164" s="73"/>
      <c r="LMP164" s="73"/>
      <c r="LMQ164" s="73"/>
      <c r="LMR164" s="73"/>
      <c r="LMS164" s="73"/>
      <c r="LMT164" s="73"/>
      <c r="LMU164" s="73"/>
      <c r="LMV164" s="73"/>
      <c r="LMW164" s="73"/>
      <c r="LMX164" s="73"/>
      <c r="LMY164" s="73"/>
      <c r="LMZ164" s="73"/>
      <c r="LNA164" s="73"/>
      <c r="LNB164" s="73"/>
      <c r="LNC164" s="73"/>
      <c r="LND164" s="73"/>
      <c r="LNE164" s="73"/>
      <c r="LNF164" s="73"/>
      <c r="LNG164" s="73"/>
      <c r="LNH164" s="73"/>
      <c r="LNI164" s="73"/>
      <c r="LNJ164" s="73"/>
      <c r="LNK164" s="73"/>
      <c r="LNL164" s="73"/>
      <c r="LNM164" s="73"/>
      <c r="LNN164" s="73"/>
      <c r="LNO164" s="73"/>
      <c r="LNP164" s="73"/>
      <c r="LNQ164" s="73"/>
      <c r="LNR164" s="73"/>
      <c r="LNS164" s="73"/>
      <c r="LNT164" s="73"/>
      <c r="LNU164" s="73"/>
      <c r="LNV164" s="73"/>
      <c r="LNW164" s="73"/>
      <c r="LNX164" s="73"/>
      <c r="LNY164" s="73"/>
      <c r="LNZ164" s="73"/>
      <c r="LOA164" s="73"/>
      <c r="LOB164" s="73"/>
      <c r="LOC164" s="73"/>
      <c r="LOD164" s="73"/>
      <c r="LOE164" s="73"/>
      <c r="LOF164" s="73"/>
      <c r="LOG164" s="73"/>
      <c r="LOH164" s="73"/>
      <c r="LOI164" s="73"/>
      <c r="LOJ164" s="73"/>
      <c r="LOK164" s="73"/>
      <c r="LOL164" s="73"/>
      <c r="LOM164" s="73"/>
      <c r="LON164" s="73"/>
      <c r="LOO164" s="73"/>
      <c r="LOP164" s="73"/>
      <c r="LOQ164" s="73"/>
      <c r="LOR164" s="73"/>
      <c r="LOS164" s="73"/>
      <c r="LOT164" s="73"/>
      <c r="LOU164" s="73"/>
      <c r="LOV164" s="73"/>
      <c r="LOW164" s="73"/>
      <c r="LOX164" s="73"/>
      <c r="LOY164" s="73"/>
      <c r="LOZ164" s="73"/>
      <c r="LPA164" s="73"/>
      <c r="LPB164" s="73"/>
      <c r="LPC164" s="73"/>
      <c r="LPD164" s="73"/>
      <c r="LPE164" s="73"/>
      <c r="LPF164" s="73"/>
      <c r="LPG164" s="73"/>
      <c r="LPH164" s="73"/>
      <c r="LPI164" s="73"/>
      <c r="LPJ164" s="73"/>
      <c r="LPK164" s="73"/>
      <c r="LPL164" s="73"/>
      <c r="LPM164" s="73"/>
      <c r="LPN164" s="73"/>
      <c r="LPO164" s="73"/>
      <c r="LPP164" s="73"/>
      <c r="LPQ164" s="73"/>
      <c r="LPR164" s="73"/>
      <c r="LPS164" s="73"/>
      <c r="LPT164" s="73"/>
      <c r="LPU164" s="73"/>
      <c r="LPV164" s="73"/>
      <c r="LPW164" s="73"/>
      <c r="LPX164" s="73"/>
      <c r="LPY164" s="73"/>
      <c r="LPZ164" s="73"/>
      <c r="LQA164" s="73"/>
      <c r="LQB164" s="73"/>
      <c r="LQC164" s="73"/>
      <c r="LQD164" s="73"/>
      <c r="LQE164" s="73"/>
      <c r="LQF164" s="73"/>
      <c r="LQG164" s="73"/>
      <c r="LQH164" s="73"/>
      <c r="LQI164" s="73"/>
      <c r="LQJ164" s="73"/>
      <c r="LQK164" s="73"/>
      <c r="LQL164" s="73"/>
      <c r="LQM164" s="73"/>
      <c r="LQN164" s="73"/>
      <c r="LQO164" s="73"/>
      <c r="LQP164" s="73"/>
      <c r="LQQ164" s="73"/>
      <c r="LQR164" s="73"/>
      <c r="LQS164" s="73"/>
      <c r="LQT164" s="73"/>
      <c r="LQU164" s="73"/>
      <c r="LQV164" s="73"/>
      <c r="LQW164" s="73"/>
      <c r="LQX164" s="73"/>
      <c r="LQY164" s="73"/>
      <c r="LQZ164" s="73"/>
      <c r="LRA164" s="73"/>
      <c r="LRB164" s="73"/>
      <c r="LRC164" s="73"/>
      <c r="LRD164" s="73"/>
      <c r="LRE164" s="73"/>
      <c r="LRF164" s="73"/>
      <c r="LRG164" s="73"/>
      <c r="LRH164" s="73"/>
      <c r="LRI164" s="73"/>
      <c r="LRJ164" s="73"/>
      <c r="LRK164" s="73"/>
      <c r="LRL164" s="73"/>
      <c r="LRM164" s="73"/>
      <c r="LRN164" s="73"/>
      <c r="LRO164" s="73"/>
      <c r="LRP164" s="73"/>
      <c r="LRQ164" s="73"/>
      <c r="LRR164" s="73"/>
      <c r="LRS164" s="73"/>
      <c r="LRT164" s="73"/>
      <c r="LRU164" s="73"/>
      <c r="LRV164" s="73"/>
      <c r="LRW164" s="73"/>
      <c r="LRX164" s="73"/>
      <c r="LRY164" s="73"/>
      <c r="LRZ164" s="73"/>
      <c r="LSA164" s="73"/>
      <c r="LSB164" s="73"/>
      <c r="LSC164" s="73"/>
      <c r="LSD164" s="73"/>
      <c r="LSE164" s="73"/>
      <c r="LSF164" s="73"/>
      <c r="LSG164" s="73"/>
      <c r="LSH164" s="73"/>
      <c r="LSI164" s="73"/>
      <c r="LSJ164" s="73"/>
      <c r="LSK164" s="73"/>
      <c r="LSL164" s="73"/>
      <c r="LSM164" s="73"/>
      <c r="LSN164" s="73"/>
      <c r="LSO164" s="73"/>
      <c r="LSP164" s="73"/>
      <c r="LSQ164" s="73"/>
      <c r="LSR164" s="73"/>
      <c r="LSS164" s="73"/>
      <c r="LST164" s="73"/>
      <c r="LSU164" s="73"/>
      <c r="LSV164" s="73"/>
      <c r="LSW164" s="73"/>
      <c r="LSX164" s="73"/>
      <c r="LSY164" s="73"/>
      <c r="LSZ164" s="73"/>
      <c r="LTA164" s="73"/>
      <c r="LTB164" s="73"/>
      <c r="LTC164" s="73"/>
      <c r="LTD164" s="73"/>
      <c r="LTE164" s="73"/>
      <c r="LTF164" s="73"/>
      <c r="LTG164" s="73"/>
      <c r="LTH164" s="73"/>
      <c r="LTI164" s="73"/>
      <c r="LTJ164" s="73"/>
      <c r="LTK164" s="73"/>
      <c r="LTL164" s="73"/>
      <c r="LTM164" s="73"/>
      <c r="LTN164" s="73"/>
      <c r="LTO164" s="73"/>
      <c r="LTP164" s="73"/>
      <c r="LTQ164" s="73"/>
      <c r="LTR164" s="73"/>
      <c r="LTS164" s="73"/>
      <c r="LTT164" s="73"/>
      <c r="LTU164" s="73"/>
      <c r="LTV164" s="73"/>
      <c r="LTW164" s="73"/>
      <c r="LTX164" s="73"/>
      <c r="LTY164" s="73"/>
      <c r="LTZ164" s="73"/>
      <c r="LUA164" s="73"/>
      <c r="LUB164" s="73"/>
      <c r="LUC164" s="73"/>
      <c r="LUD164" s="73"/>
      <c r="LUE164" s="73"/>
      <c r="LUF164" s="73"/>
      <c r="LUG164" s="73"/>
      <c r="LUH164" s="73"/>
      <c r="LUI164" s="73"/>
      <c r="LUJ164" s="73"/>
      <c r="LUK164" s="73"/>
      <c r="LUL164" s="73"/>
      <c r="LUM164" s="73"/>
      <c r="LUN164" s="73"/>
      <c r="LUO164" s="73"/>
      <c r="LUP164" s="73"/>
      <c r="LUQ164" s="73"/>
      <c r="LUR164" s="73"/>
      <c r="LUS164" s="73"/>
      <c r="LUT164" s="73"/>
      <c r="LUU164" s="73"/>
      <c r="LUV164" s="73"/>
      <c r="LUW164" s="73"/>
      <c r="LUX164" s="73"/>
      <c r="LUY164" s="73"/>
      <c r="LUZ164" s="73"/>
      <c r="LVA164" s="73"/>
      <c r="LVB164" s="73"/>
      <c r="LVC164" s="73"/>
      <c r="LVD164" s="73"/>
      <c r="LVE164" s="73"/>
      <c r="LVF164" s="73"/>
      <c r="LVG164" s="73"/>
      <c r="LVH164" s="73"/>
      <c r="LVI164" s="73"/>
      <c r="LVJ164" s="73"/>
      <c r="LVK164" s="73"/>
      <c r="LVL164" s="73"/>
      <c r="LVM164" s="73"/>
      <c r="LVN164" s="73"/>
      <c r="LVO164" s="73"/>
      <c r="LVP164" s="73"/>
      <c r="LVQ164" s="73"/>
      <c r="LVR164" s="73"/>
      <c r="LVS164" s="73"/>
      <c r="LVT164" s="73"/>
      <c r="LVU164" s="73"/>
      <c r="LVV164" s="73"/>
      <c r="LVW164" s="73"/>
      <c r="LVX164" s="73"/>
      <c r="LVY164" s="73"/>
      <c r="LVZ164" s="73"/>
      <c r="LWA164" s="73"/>
      <c r="LWB164" s="73"/>
      <c r="LWC164" s="73"/>
      <c r="LWD164" s="73"/>
      <c r="LWE164" s="73"/>
      <c r="LWF164" s="73"/>
      <c r="LWG164" s="73"/>
      <c r="LWH164" s="73"/>
      <c r="LWI164" s="73"/>
      <c r="LWJ164" s="73"/>
      <c r="LWK164" s="73"/>
      <c r="LWL164" s="73"/>
      <c r="LWM164" s="73"/>
      <c r="LWN164" s="73"/>
      <c r="LWO164" s="73"/>
      <c r="LWP164" s="73"/>
      <c r="LWQ164" s="73"/>
      <c r="LWR164" s="73"/>
      <c r="LWS164" s="73"/>
      <c r="LWT164" s="73"/>
      <c r="LWU164" s="73"/>
      <c r="LWV164" s="73"/>
      <c r="LWW164" s="73"/>
      <c r="LWX164" s="73"/>
      <c r="LWY164" s="73"/>
      <c r="LWZ164" s="73"/>
      <c r="LXA164" s="73"/>
      <c r="LXB164" s="73"/>
      <c r="LXC164" s="73"/>
      <c r="LXD164" s="73"/>
      <c r="LXE164" s="73"/>
      <c r="LXF164" s="73"/>
      <c r="LXG164" s="73"/>
      <c r="LXH164" s="73"/>
      <c r="LXI164" s="73"/>
      <c r="LXJ164" s="73"/>
      <c r="LXK164" s="73"/>
      <c r="LXL164" s="73"/>
      <c r="LXM164" s="73"/>
      <c r="LXN164" s="73"/>
      <c r="LXO164" s="73"/>
      <c r="LXP164" s="73"/>
      <c r="LXQ164" s="73"/>
      <c r="LXR164" s="73"/>
      <c r="LXS164" s="73"/>
      <c r="LXT164" s="73"/>
      <c r="LXU164" s="73"/>
      <c r="LXV164" s="73"/>
      <c r="LXW164" s="73"/>
      <c r="LXX164" s="73"/>
      <c r="LXY164" s="73"/>
      <c r="LXZ164" s="73"/>
      <c r="LYA164" s="73"/>
      <c r="LYB164" s="73"/>
      <c r="LYC164" s="73"/>
      <c r="LYD164" s="73"/>
      <c r="LYE164" s="73"/>
      <c r="LYF164" s="73"/>
      <c r="LYG164" s="73"/>
      <c r="LYH164" s="73"/>
      <c r="LYI164" s="73"/>
      <c r="LYJ164" s="73"/>
      <c r="LYK164" s="73"/>
      <c r="LYL164" s="73"/>
      <c r="LYM164" s="73"/>
      <c r="LYN164" s="73"/>
      <c r="LYO164" s="73"/>
      <c r="LYP164" s="73"/>
      <c r="LYQ164" s="73"/>
      <c r="LYR164" s="73"/>
      <c r="LYS164" s="73"/>
      <c r="LYT164" s="73"/>
      <c r="LYU164" s="73"/>
      <c r="LYV164" s="73"/>
      <c r="LYW164" s="73"/>
      <c r="LYX164" s="73"/>
      <c r="LYY164" s="73"/>
      <c r="LYZ164" s="73"/>
      <c r="LZA164" s="73"/>
      <c r="LZB164" s="73"/>
      <c r="LZC164" s="73"/>
      <c r="LZD164" s="73"/>
      <c r="LZE164" s="73"/>
      <c r="LZF164" s="73"/>
      <c r="LZG164" s="73"/>
      <c r="LZH164" s="73"/>
      <c r="LZI164" s="73"/>
      <c r="LZJ164" s="73"/>
      <c r="LZK164" s="73"/>
      <c r="LZL164" s="73"/>
      <c r="LZM164" s="73"/>
      <c r="LZN164" s="73"/>
      <c r="LZO164" s="73"/>
      <c r="LZP164" s="73"/>
      <c r="LZQ164" s="73"/>
      <c r="LZR164" s="73"/>
      <c r="LZS164" s="73"/>
      <c r="LZT164" s="73"/>
      <c r="LZU164" s="73"/>
      <c r="LZV164" s="73"/>
      <c r="LZW164" s="73"/>
      <c r="LZX164" s="73"/>
      <c r="LZY164" s="73"/>
      <c r="LZZ164" s="73"/>
      <c r="MAA164" s="73"/>
      <c r="MAB164" s="73"/>
      <c r="MAC164" s="73"/>
      <c r="MAD164" s="73"/>
      <c r="MAE164" s="73"/>
      <c r="MAF164" s="73"/>
      <c r="MAG164" s="73"/>
      <c r="MAH164" s="73"/>
      <c r="MAI164" s="73"/>
      <c r="MAJ164" s="73"/>
      <c r="MAK164" s="73"/>
      <c r="MAL164" s="73"/>
      <c r="MAM164" s="73"/>
      <c r="MAN164" s="73"/>
      <c r="MAO164" s="73"/>
      <c r="MAP164" s="73"/>
      <c r="MAQ164" s="73"/>
      <c r="MAR164" s="73"/>
      <c r="MAS164" s="73"/>
      <c r="MAT164" s="73"/>
      <c r="MAU164" s="73"/>
      <c r="MAV164" s="73"/>
      <c r="MAW164" s="73"/>
      <c r="MAX164" s="73"/>
      <c r="MAY164" s="73"/>
      <c r="MAZ164" s="73"/>
      <c r="MBA164" s="73"/>
      <c r="MBB164" s="73"/>
      <c r="MBC164" s="73"/>
      <c r="MBD164" s="73"/>
      <c r="MBE164" s="73"/>
      <c r="MBF164" s="73"/>
      <c r="MBG164" s="73"/>
      <c r="MBH164" s="73"/>
      <c r="MBI164" s="73"/>
      <c r="MBJ164" s="73"/>
      <c r="MBK164" s="73"/>
      <c r="MBL164" s="73"/>
      <c r="MBM164" s="73"/>
      <c r="MBN164" s="73"/>
      <c r="MBO164" s="73"/>
      <c r="MBP164" s="73"/>
      <c r="MBQ164" s="73"/>
      <c r="MBR164" s="73"/>
      <c r="MBS164" s="73"/>
      <c r="MBT164" s="73"/>
      <c r="MBU164" s="73"/>
      <c r="MBV164" s="73"/>
      <c r="MBW164" s="73"/>
      <c r="MBX164" s="73"/>
      <c r="MBY164" s="73"/>
      <c r="MBZ164" s="73"/>
      <c r="MCA164" s="73"/>
      <c r="MCB164" s="73"/>
      <c r="MCC164" s="73"/>
      <c r="MCD164" s="73"/>
      <c r="MCE164" s="73"/>
      <c r="MCF164" s="73"/>
      <c r="MCG164" s="73"/>
      <c r="MCH164" s="73"/>
      <c r="MCI164" s="73"/>
      <c r="MCJ164" s="73"/>
      <c r="MCK164" s="73"/>
      <c r="MCL164" s="73"/>
      <c r="MCM164" s="73"/>
      <c r="MCN164" s="73"/>
      <c r="MCO164" s="73"/>
      <c r="MCP164" s="73"/>
      <c r="MCQ164" s="73"/>
      <c r="MCR164" s="73"/>
      <c r="MCS164" s="73"/>
      <c r="MCT164" s="73"/>
      <c r="MCU164" s="73"/>
      <c r="MCV164" s="73"/>
      <c r="MCW164" s="73"/>
      <c r="MCX164" s="73"/>
      <c r="MCY164" s="73"/>
      <c r="MCZ164" s="73"/>
      <c r="MDA164" s="73"/>
      <c r="MDB164" s="73"/>
      <c r="MDC164" s="73"/>
      <c r="MDD164" s="73"/>
      <c r="MDE164" s="73"/>
      <c r="MDF164" s="73"/>
      <c r="MDG164" s="73"/>
      <c r="MDH164" s="73"/>
      <c r="MDI164" s="73"/>
      <c r="MDJ164" s="73"/>
      <c r="MDK164" s="73"/>
      <c r="MDL164" s="73"/>
      <c r="MDM164" s="73"/>
      <c r="MDN164" s="73"/>
      <c r="MDO164" s="73"/>
      <c r="MDP164" s="73"/>
      <c r="MDQ164" s="73"/>
      <c r="MDR164" s="73"/>
      <c r="MDS164" s="73"/>
      <c r="MDT164" s="73"/>
      <c r="MDU164" s="73"/>
      <c r="MDV164" s="73"/>
      <c r="MDW164" s="73"/>
      <c r="MDX164" s="73"/>
      <c r="MDY164" s="73"/>
      <c r="MDZ164" s="73"/>
      <c r="MEA164" s="73"/>
      <c r="MEB164" s="73"/>
      <c r="MEC164" s="73"/>
      <c r="MED164" s="73"/>
      <c r="MEE164" s="73"/>
      <c r="MEF164" s="73"/>
      <c r="MEG164" s="73"/>
      <c r="MEH164" s="73"/>
      <c r="MEI164" s="73"/>
      <c r="MEJ164" s="73"/>
      <c r="MEK164" s="73"/>
      <c r="MEL164" s="73"/>
      <c r="MEM164" s="73"/>
      <c r="MEN164" s="73"/>
      <c r="MEO164" s="73"/>
      <c r="MEP164" s="73"/>
      <c r="MEQ164" s="73"/>
      <c r="MER164" s="73"/>
      <c r="MES164" s="73"/>
      <c r="MET164" s="73"/>
      <c r="MEU164" s="73"/>
      <c r="MEV164" s="73"/>
      <c r="MEW164" s="73"/>
      <c r="MEX164" s="73"/>
      <c r="MEY164" s="73"/>
      <c r="MEZ164" s="73"/>
      <c r="MFA164" s="73"/>
      <c r="MFB164" s="73"/>
      <c r="MFC164" s="73"/>
      <c r="MFD164" s="73"/>
      <c r="MFE164" s="73"/>
      <c r="MFF164" s="73"/>
      <c r="MFG164" s="73"/>
      <c r="MFH164" s="73"/>
      <c r="MFI164" s="73"/>
      <c r="MFJ164" s="73"/>
      <c r="MFK164" s="73"/>
      <c r="MFL164" s="73"/>
      <c r="MFM164" s="73"/>
      <c r="MFN164" s="73"/>
      <c r="MFO164" s="73"/>
      <c r="MFP164" s="73"/>
      <c r="MFQ164" s="73"/>
      <c r="MFR164" s="73"/>
      <c r="MFS164" s="73"/>
      <c r="MFT164" s="73"/>
      <c r="MFU164" s="73"/>
      <c r="MFV164" s="73"/>
      <c r="MFW164" s="73"/>
      <c r="MFX164" s="73"/>
      <c r="MFY164" s="73"/>
      <c r="MFZ164" s="73"/>
      <c r="MGA164" s="73"/>
      <c r="MGB164" s="73"/>
      <c r="MGC164" s="73"/>
      <c r="MGD164" s="73"/>
      <c r="MGE164" s="73"/>
      <c r="MGF164" s="73"/>
      <c r="MGG164" s="73"/>
      <c r="MGH164" s="73"/>
      <c r="MGI164" s="73"/>
      <c r="MGJ164" s="73"/>
      <c r="MGK164" s="73"/>
      <c r="MGL164" s="73"/>
      <c r="MGM164" s="73"/>
      <c r="MGN164" s="73"/>
      <c r="MGO164" s="73"/>
      <c r="MGP164" s="73"/>
      <c r="MGQ164" s="73"/>
      <c r="MGR164" s="73"/>
      <c r="MGS164" s="73"/>
      <c r="MGT164" s="73"/>
      <c r="MGU164" s="73"/>
      <c r="MGV164" s="73"/>
      <c r="MGW164" s="73"/>
      <c r="MGX164" s="73"/>
      <c r="MGY164" s="73"/>
      <c r="MGZ164" s="73"/>
      <c r="MHA164" s="73"/>
      <c r="MHB164" s="73"/>
      <c r="MHC164" s="73"/>
      <c r="MHD164" s="73"/>
      <c r="MHE164" s="73"/>
      <c r="MHF164" s="73"/>
      <c r="MHG164" s="73"/>
      <c r="MHH164" s="73"/>
      <c r="MHI164" s="73"/>
      <c r="MHJ164" s="73"/>
      <c r="MHK164" s="73"/>
      <c r="MHL164" s="73"/>
      <c r="MHM164" s="73"/>
      <c r="MHN164" s="73"/>
      <c r="MHO164" s="73"/>
      <c r="MHP164" s="73"/>
      <c r="MHQ164" s="73"/>
      <c r="MHR164" s="73"/>
      <c r="MHS164" s="73"/>
      <c r="MHT164" s="73"/>
      <c r="MHU164" s="73"/>
      <c r="MHV164" s="73"/>
      <c r="MHW164" s="73"/>
      <c r="MHX164" s="73"/>
      <c r="MHY164" s="73"/>
      <c r="MHZ164" s="73"/>
      <c r="MIA164" s="73"/>
      <c r="MIB164" s="73"/>
      <c r="MIC164" s="73"/>
      <c r="MID164" s="73"/>
      <c r="MIE164" s="73"/>
      <c r="MIF164" s="73"/>
      <c r="MIG164" s="73"/>
      <c r="MIH164" s="73"/>
      <c r="MII164" s="73"/>
      <c r="MIJ164" s="73"/>
      <c r="MIK164" s="73"/>
      <c r="MIL164" s="73"/>
      <c r="MIM164" s="73"/>
      <c r="MIN164" s="73"/>
      <c r="MIO164" s="73"/>
      <c r="MIP164" s="73"/>
      <c r="MIQ164" s="73"/>
      <c r="MIR164" s="73"/>
      <c r="MIS164" s="73"/>
      <c r="MIT164" s="73"/>
      <c r="MIU164" s="73"/>
      <c r="MIV164" s="73"/>
      <c r="MIW164" s="73"/>
      <c r="MIX164" s="73"/>
      <c r="MIY164" s="73"/>
      <c r="MIZ164" s="73"/>
      <c r="MJA164" s="73"/>
      <c r="MJB164" s="73"/>
      <c r="MJC164" s="73"/>
      <c r="MJD164" s="73"/>
      <c r="MJE164" s="73"/>
      <c r="MJF164" s="73"/>
      <c r="MJG164" s="73"/>
      <c r="MJH164" s="73"/>
      <c r="MJI164" s="73"/>
      <c r="MJJ164" s="73"/>
      <c r="MJK164" s="73"/>
      <c r="MJL164" s="73"/>
      <c r="MJM164" s="73"/>
      <c r="MJN164" s="73"/>
      <c r="MJO164" s="73"/>
      <c r="MJP164" s="73"/>
      <c r="MJQ164" s="73"/>
      <c r="MJR164" s="73"/>
      <c r="MJS164" s="73"/>
      <c r="MJT164" s="73"/>
      <c r="MJU164" s="73"/>
      <c r="MJV164" s="73"/>
      <c r="MJW164" s="73"/>
      <c r="MJX164" s="73"/>
      <c r="MJY164" s="73"/>
      <c r="MJZ164" s="73"/>
      <c r="MKA164" s="73"/>
      <c r="MKB164" s="73"/>
      <c r="MKC164" s="73"/>
      <c r="MKD164" s="73"/>
      <c r="MKE164" s="73"/>
      <c r="MKF164" s="73"/>
      <c r="MKG164" s="73"/>
      <c r="MKH164" s="73"/>
      <c r="MKI164" s="73"/>
      <c r="MKJ164" s="73"/>
      <c r="MKK164" s="73"/>
      <c r="MKL164" s="73"/>
      <c r="MKM164" s="73"/>
      <c r="MKN164" s="73"/>
      <c r="MKO164" s="73"/>
      <c r="MKP164" s="73"/>
      <c r="MKQ164" s="73"/>
      <c r="MKR164" s="73"/>
      <c r="MKS164" s="73"/>
      <c r="MKT164" s="73"/>
      <c r="MKU164" s="73"/>
      <c r="MKV164" s="73"/>
      <c r="MKW164" s="73"/>
      <c r="MKX164" s="73"/>
      <c r="MKY164" s="73"/>
      <c r="MKZ164" s="73"/>
      <c r="MLA164" s="73"/>
      <c r="MLB164" s="73"/>
      <c r="MLC164" s="73"/>
      <c r="MLD164" s="73"/>
      <c r="MLE164" s="73"/>
      <c r="MLF164" s="73"/>
      <c r="MLG164" s="73"/>
      <c r="MLH164" s="73"/>
      <c r="MLI164" s="73"/>
      <c r="MLJ164" s="73"/>
      <c r="MLK164" s="73"/>
      <c r="MLL164" s="73"/>
      <c r="MLM164" s="73"/>
      <c r="MLN164" s="73"/>
      <c r="MLO164" s="73"/>
      <c r="MLP164" s="73"/>
      <c r="MLQ164" s="73"/>
      <c r="MLR164" s="73"/>
      <c r="MLS164" s="73"/>
      <c r="MLT164" s="73"/>
      <c r="MLU164" s="73"/>
      <c r="MLV164" s="73"/>
      <c r="MLW164" s="73"/>
      <c r="MLX164" s="73"/>
      <c r="MLY164" s="73"/>
      <c r="MLZ164" s="73"/>
      <c r="MMA164" s="73"/>
      <c r="MMB164" s="73"/>
      <c r="MMC164" s="73"/>
      <c r="MMD164" s="73"/>
      <c r="MME164" s="73"/>
      <c r="MMF164" s="73"/>
      <c r="MMG164" s="73"/>
      <c r="MMH164" s="73"/>
      <c r="MMI164" s="73"/>
      <c r="MMJ164" s="73"/>
      <c r="MMK164" s="73"/>
      <c r="MML164" s="73"/>
      <c r="MMM164" s="73"/>
      <c r="MMN164" s="73"/>
      <c r="MMO164" s="73"/>
      <c r="MMP164" s="73"/>
      <c r="MMQ164" s="73"/>
      <c r="MMR164" s="73"/>
      <c r="MMS164" s="73"/>
      <c r="MMT164" s="73"/>
      <c r="MMU164" s="73"/>
      <c r="MMV164" s="73"/>
      <c r="MMW164" s="73"/>
      <c r="MMX164" s="73"/>
      <c r="MMY164" s="73"/>
      <c r="MMZ164" s="73"/>
      <c r="MNA164" s="73"/>
      <c r="MNB164" s="73"/>
      <c r="MNC164" s="73"/>
      <c r="MND164" s="73"/>
      <c r="MNE164" s="73"/>
      <c r="MNF164" s="73"/>
      <c r="MNG164" s="73"/>
      <c r="MNH164" s="73"/>
      <c r="MNI164" s="73"/>
      <c r="MNJ164" s="73"/>
      <c r="MNK164" s="73"/>
      <c r="MNL164" s="73"/>
      <c r="MNM164" s="73"/>
      <c r="MNN164" s="73"/>
      <c r="MNO164" s="73"/>
      <c r="MNP164" s="73"/>
      <c r="MNQ164" s="73"/>
      <c r="MNR164" s="73"/>
      <c r="MNS164" s="73"/>
      <c r="MNT164" s="73"/>
      <c r="MNU164" s="73"/>
      <c r="MNV164" s="73"/>
      <c r="MNW164" s="73"/>
      <c r="MNX164" s="73"/>
      <c r="MNY164" s="73"/>
      <c r="MNZ164" s="73"/>
      <c r="MOA164" s="73"/>
      <c r="MOB164" s="73"/>
      <c r="MOC164" s="73"/>
      <c r="MOD164" s="73"/>
      <c r="MOE164" s="73"/>
      <c r="MOF164" s="73"/>
      <c r="MOG164" s="73"/>
      <c r="MOH164" s="73"/>
      <c r="MOI164" s="73"/>
      <c r="MOJ164" s="73"/>
      <c r="MOK164" s="73"/>
      <c r="MOL164" s="73"/>
      <c r="MOM164" s="73"/>
      <c r="MON164" s="73"/>
      <c r="MOO164" s="73"/>
      <c r="MOP164" s="73"/>
      <c r="MOQ164" s="73"/>
      <c r="MOR164" s="73"/>
      <c r="MOS164" s="73"/>
      <c r="MOT164" s="73"/>
      <c r="MOU164" s="73"/>
      <c r="MOV164" s="73"/>
      <c r="MOW164" s="73"/>
      <c r="MOX164" s="73"/>
      <c r="MOY164" s="73"/>
      <c r="MOZ164" s="73"/>
      <c r="MPA164" s="73"/>
      <c r="MPB164" s="73"/>
      <c r="MPC164" s="73"/>
      <c r="MPD164" s="73"/>
      <c r="MPE164" s="73"/>
      <c r="MPF164" s="73"/>
      <c r="MPG164" s="73"/>
      <c r="MPH164" s="73"/>
      <c r="MPI164" s="73"/>
      <c r="MPJ164" s="73"/>
      <c r="MPK164" s="73"/>
      <c r="MPL164" s="73"/>
      <c r="MPM164" s="73"/>
      <c r="MPN164" s="73"/>
      <c r="MPO164" s="73"/>
      <c r="MPP164" s="73"/>
      <c r="MPQ164" s="73"/>
      <c r="MPR164" s="73"/>
      <c r="MPS164" s="73"/>
      <c r="MPT164" s="73"/>
      <c r="MPU164" s="73"/>
      <c r="MPV164" s="73"/>
      <c r="MPW164" s="73"/>
      <c r="MPX164" s="73"/>
      <c r="MPY164" s="73"/>
      <c r="MPZ164" s="73"/>
      <c r="MQA164" s="73"/>
      <c r="MQB164" s="73"/>
      <c r="MQC164" s="73"/>
      <c r="MQD164" s="73"/>
      <c r="MQE164" s="73"/>
      <c r="MQF164" s="73"/>
      <c r="MQG164" s="73"/>
      <c r="MQH164" s="73"/>
      <c r="MQI164" s="73"/>
      <c r="MQJ164" s="73"/>
      <c r="MQK164" s="73"/>
      <c r="MQL164" s="73"/>
      <c r="MQM164" s="73"/>
      <c r="MQN164" s="73"/>
      <c r="MQO164" s="73"/>
      <c r="MQP164" s="73"/>
      <c r="MQQ164" s="73"/>
      <c r="MQR164" s="73"/>
      <c r="MQS164" s="73"/>
      <c r="MQT164" s="73"/>
      <c r="MQU164" s="73"/>
      <c r="MQV164" s="73"/>
      <c r="MQW164" s="73"/>
      <c r="MQX164" s="73"/>
      <c r="MQY164" s="73"/>
      <c r="MQZ164" s="73"/>
      <c r="MRA164" s="73"/>
      <c r="MRB164" s="73"/>
      <c r="MRC164" s="73"/>
      <c r="MRD164" s="73"/>
      <c r="MRE164" s="73"/>
      <c r="MRF164" s="73"/>
      <c r="MRG164" s="73"/>
      <c r="MRH164" s="73"/>
      <c r="MRI164" s="73"/>
      <c r="MRJ164" s="73"/>
      <c r="MRK164" s="73"/>
      <c r="MRL164" s="73"/>
      <c r="MRM164" s="73"/>
      <c r="MRN164" s="73"/>
      <c r="MRO164" s="73"/>
      <c r="MRP164" s="73"/>
      <c r="MRQ164" s="73"/>
      <c r="MRR164" s="73"/>
      <c r="MRS164" s="73"/>
      <c r="MRT164" s="73"/>
      <c r="MRU164" s="73"/>
      <c r="MRV164" s="73"/>
      <c r="MRW164" s="73"/>
      <c r="MRX164" s="73"/>
      <c r="MRY164" s="73"/>
      <c r="MRZ164" s="73"/>
      <c r="MSA164" s="73"/>
      <c r="MSB164" s="73"/>
      <c r="MSC164" s="73"/>
      <c r="MSD164" s="73"/>
      <c r="MSE164" s="73"/>
      <c r="MSF164" s="73"/>
      <c r="MSG164" s="73"/>
      <c r="MSH164" s="73"/>
      <c r="MSI164" s="73"/>
      <c r="MSJ164" s="73"/>
      <c r="MSK164" s="73"/>
      <c r="MSL164" s="73"/>
      <c r="MSM164" s="73"/>
      <c r="MSN164" s="73"/>
      <c r="MSO164" s="73"/>
      <c r="MSP164" s="73"/>
      <c r="MSQ164" s="73"/>
      <c r="MSR164" s="73"/>
      <c r="MSS164" s="73"/>
      <c r="MST164" s="73"/>
      <c r="MSU164" s="73"/>
      <c r="MSV164" s="73"/>
      <c r="MSW164" s="73"/>
      <c r="MSX164" s="73"/>
      <c r="MSY164" s="73"/>
      <c r="MSZ164" s="73"/>
      <c r="MTA164" s="73"/>
      <c r="MTB164" s="73"/>
      <c r="MTC164" s="73"/>
      <c r="MTD164" s="73"/>
      <c r="MTE164" s="73"/>
      <c r="MTF164" s="73"/>
      <c r="MTG164" s="73"/>
      <c r="MTH164" s="73"/>
      <c r="MTI164" s="73"/>
      <c r="MTJ164" s="73"/>
      <c r="MTK164" s="73"/>
      <c r="MTL164" s="73"/>
      <c r="MTM164" s="73"/>
      <c r="MTN164" s="73"/>
      <c r="MTO164" s="73"/>
      <c r="MTP164" s="73"/>
      <c r="MTQ164" s="73"/>
      <c r="MTR164" s="73"/>
      <c r="MTS164" s="73"/>
      <c r="MTT164" s="73"/>
      <c r="MTU164" s="73"/>
      <c r="MTV164" s="73"/>
      <c r="MTW164" s="73"/>
      <c r="MTX164" s="73"/>
      <c r="MTY164" s="73"/>
      <c r="MTZ164" s="73"/>
      <c r="MUA164" s="73"/>
      <c r="MUB164" s="73"/>
      <c r="MUC164" s="73"/>
      <c r="MUD164" s="73"/>
      <c r="MUE164" s="73"/>
      <c r="MUF164" s="73"/>
      <c r="MUG164" s="73"/>
      <c r="MUH164" s="73"/>
      <c r="MUI164" s="73"/>
      <c r="MUJ164" s="73"/>
      <c r="MUK164" s="73"/>
      <c r="MUL164" s="73"/>
      <c r="MUM164" s="73"/>
      <c r="MUN164" s="73"/>
      <c r="MUO164" s="73"/>
      <c r="MUP164" s="73"/>
      <c r="MUQ164" s="73"/>
      <c r="MUR164" s="73"/>
      <c r="MUS164" s="73"/>
      <c r="MUT164" s="73"/>
      <c r="MUU164" s="73"/>
      <c r="MUV164" s="73"/>
      <c r="MUW164" s="73"/>
      <c r="MUX164" s="73"/>
      <c r="MUY164" s="73"/>
      <c r="MUZ164" s="73"/>
      <c r="MVA164" s="73"/>
      <c r="MVB164" s="73"/>
      <c r="MVC164" s="73"/>
      <c r="MVD164" s="73"/>
      <c r="MVE164" s="73"/>
      <c r="MVF164" s="73"/>
      <c r="MVG164" s="73"/>
      <c r="MVH164" s="73"/>
      <c r="MVI164" s="73"/>
      <c r="MVJ164" s="73"/>
      <c r="MVK164" s="73"/>
      <c r="MVL164" s="73"/>
      <c r="MVM164" s="73"/>
      <c r="MVN164" s="73"/>
      <c r="MVO164" s="73"/>
      <c r="MVP164" s="73"/>
      <c r="MVQ164" s="73"/>
      <c r="MVR164" s="73"/>
      <c r="MVS164" s="73"/>
      <c r="MVT164" s="73"/>
      <c r="MVU164" s="73"/>
      <c r="MVV164" s="73"/>
      <c r="MVW164" s="73"/>
      <c r="MVX164" s="73"/>
      <c r="MVY164" s="73"/>
      <c r="MVZ164" s="73"/>
      <c r="MWA164" s="73"/>
      <c r="MWB164" s="73"/>
      <c r="MWC164" s="73"/>
      <c r="MWD164" s="73"/>
      <c r="MWE164" s="73"/>
      <c r="MWF164" s="73"/>
      <c r="MWG164" s="73"/>
      <c r="MWH164" s="73"/>
      <c r="MWI164" s="73"/>
      <c r="MWJ164" s="73"/>
      <c r="MWK164" s="73"/>
      <c r="MWL164" s="73"/>
      <c r="MWM164" s="73"/>
      <c r="MWN164" s="73"/>
      <c r="MWO164" s="73"/>
      <c r="MWP164" s="73"/>
      <c r="MWQ164" s="73"/>
      <c r="MWR164" s="73"/>
      <c r="MWS164" s="73"/>
      <c r="MWT164" s="73"/>
      <c r="MWU164" s="73"/>
      <c r="MWV164" s="73"/>
      <c r="MWW164" s="73"/>
      <c r="MWX164" s="73"/>
      <c r="MWY164" s="73"/>
      <c r="MWZ164" s="73"/>
      <c r="MXA164" s="73"/>
      <c r="MXB164" s="73"/>
      <c r="MXC164" s="73"/>
      <c r="MXD164" s="73"/>
      <c r="MXE164" s="73"/>
      <c r="MXF164" s="73"/>
      <c r="MXG164" s="73"/>
      <c r="MXH164" s="73"/>
      <c r="MXI164" s="73"/>
      <c r="MXJ164" s="73"/>
      <c r="MXK164" s="73"/>
      <c r="MXL164" s="73"/>
      <c r="MXM164" s="73"/>
      <c r="MXN164" s="73"/>
      <c r="MXO164" s="73"/>
      <c r="MXP164" s="73"/>
      <c r="MXQ164" s="73"/>
      <c r="MXR164" s="73"/>
      <c r="MXS164" s="73"/>
      <c r="MXT164" s="73"/>
      <c r="MXU164" s="73"/>
      <c r="MXV164" s="73"/>
      <c r="MXW164" s="73"/>
      <c r="MXX164" s="73"/>
      <c r="MXY164" s="73"/>
      <c r="MXZ164" s="73"/>
      <c r="MYA164" s="73"/>
      <c r="MYB164" s="73"/>
      <c r="MYC164" s="73"/>
      <c r="MYD164" s="73"/>
      <c r="MYE164" s="73"/>
      <c r="MYF164" s="73"/>
      <c r="MYG164" s="73"/>
      <c r="MYH164" s="73"/>
      <c r="MYI164" s="73"/>
      <c r="MYJ164" s="73"/>
      <c r="MYK164" s="73"/>
      <c r="MYL164" s="73"/>
      <c r="MYM164" s="73"/>
      <c r="MYN164" s="73"/>
      <c r="MYO164" s="73"/>
      <c r="MYP164" s="73"/>
      <c r="MYQ164" s="73"/>
      <c r="MYR164" s="73"/>
      <c r="MYS164" s="73"/>
      <c r="MYT164" s="73"/>
      <c r="MYU164" s="73"/>
      <c r="MYV164" s="73"/>
      <c r="MYW164" s="73"/>
      <c r="MYX164" s="73"/>
      <c r="MYY164" s="73"/>
      <c r="MYZ164" s="73"/>
      <c r="MZA164" s="73"/>
      <c r="MZB164" s="73"/>
      <c r="MZC164" s="73"/>
      <c r="MZD164" s="73"/>
      <c r="MZE164" s="73"/>
      <c r="MZF164" s="73"/>
      <c r="MZG164" s="73"/>
      <c r="MZH164" s="73"/>
      <c r="MZI164" s="73"/>
      <c r="MZJ164" s="73"/>
      <c r="MZK164" s="73"/>
      <c r="MZL164" s="73"/>
      <c r="MZM164" s="73"/>
      <c r="MZN164" s="73"/>
      <c r="MZO164" s="73"/>
      <c r="MZP164" s="73"/>
      <c r="MZQ164" s="73"/>
      <c r="MZR164" s="73"/>
      <c r="MZS164" s="73"/>
      <c r="MZT164" s="73"/>
      <c r="MZU164" s="73"/>
      <c r="MZV164" s="73"/>
      <c r="MZW164" s="73"/>
      <c r="MZX164" s="73"/>
      <c r="MZY164" s="73"/>
      <c r="MZZ164" s="73"/>
      <c r="NAA164" s="73"/>
      <c r="NAB164" s="73"/>
      <c r="NAC164" s="73"/>
      <c r="NAD164" s="73"/>
      <c r="NAE164" s="73"/>
      <c r="NAF164" s="73"/>
      <c r="NAG164" s="73"/>
      <c r="NAH164" s="73"/>
      <c r="NAI164" s="73"/>
      <c r="NAJ164" s="73"/>
      <c r="NAK164" s="73"/>
      <c r="NAL164" s="73"/>
      <c r="NAM164" s="73"/>
      <c r="NAN164" s="73"/>
      <c r="NAO164" s="73"/>
      <c r="NAP164" s="73"/>
      <c r="NAQ164" s="73"/>
      <c r="NAR164" s="73"/>
      <c r="NAS164" s="73"/>
      <c r="NAT164" s="73"/>
      <c r="NAU164" s="73"/>
      <c r="NAV164" s="73"/>
      <c r="NAW164" s="73"/>
      <c r="NAX164" s="73"/>
      <c r="NAY164" s="73"/>
      <c r="NAZ164" s="73"/>
      <c r="NBA164" s="73"/>
      <c r="NBB164" s="73"/>
      <c r="NBC164" s="73"/>
      <c r="NBD164" s="73"/>
      <c r="NBE164" s="73"/>
      <c r="NBF164" s="73"/>
      <c r="NBG164" s="73"/>
      <c r="NBH164" s="73"/>
      <c r="NBI164" s="73"/>
      <c r="NBJ164" s="73"/>
      <c r="NBK164" s="73"/>
      <c r="NBL164" s="73"/>
      <c r="NBM164" s="73"/>
      <c r="NBN164" s="73"/>
      <c r="NBO164" s="73"/>
      <c r="NBP164" s="73"/>
      <c r="NBQ164" s="73"/>
      <c r="NBR164" s="73"/>
      <c r="NBS164" s="73"/>
      <c r="NBT164" s="73"/>
      <c r="NBU164" s="73"/>
      <c r="NBV164" s="73"/>
      <c r="NBW164" s="73"/>
      <c r="NBX164" s="73"/>
      <c r="NBY164" s="73"/>
      <c r="NBZ164" s="73"/>
      <c r="NCA164" s="73"/>
      <c r="NCB164" s="73"/>
      <c r="NCC164" s="73"/>
      <c r="NCD164" s="73"/>
      <c r="NCE164" s="73"/>
      <c r="NCF164" s="73"/>
      <c r="NCG164" s="73"/>
      <c r="NCH164" s="73"/>
      <c r="NCI164" s="73"/>
      <c r="NCJ164" s="73"/>
      <c r="NCK164" s="73"/>
      <c r="NCL164" s="73"/>
      <c r="NCM164" s="73"/>
      <c r="NCN164" s="73"/>
      <c r="NCO164" s="73"/>
      <c r="NCP164" s="73"/>
      <c r="NCQ164" s="73"/>
      <c r="NCR164" s="73"/>
      <c r="NCS164" s="73"/>
      <c r="NCT164" s="73"/>
      <c r="NCU164" s="73"/>
      <c r="NCV164" s="73"/>
      <c r="NCW164" s="73"/>
      <c r="NCX164" s="73"/>
      <c r="NCY164" s="73"/>
      <c r="NCZ164" s="73"/>
      <c r="NDA164" s="73"/>
      <c r="NDB164" s="73"/>
      <c r="NDC164" s="73"/>
      <c r="NDD164" s="73"/>
      <c r="NDE164" s="73"/>
      <c r="NDF164" s="73"/>
      <c r="NDG164" s="73"/>
      <c r="NDH164" s="73"/>
      <c r="NDI164" s="73"/>
      <c r="NDJ164" s="73"/>
      <c r="NDK164" s="73"/>
      <c r="NDL164" s="73"/>
      <c r="NDM164" s="73"/>
      <c r="NDN164" s="73"/>
      <c r="NDO164" s="73"/>
      <c r="NDP164" s="73"/>
      <c r="NDQ164" s="73"/>
      <c r="NDR164" s="73"/>
      <c r="NDS164" s="73"/>
      <c r="NDT164" s="73"/>
      <c r="NDU164" s="73"/>
      <c r="NDV164" s="73"/>
      <c r="NDW164" s="73"/>
      <c r="NDX164" s="73"/>
      <c r="NDY164" s="73"/>
      <c r="NDZ164" s="73"/>
      <c r="NEA164" s="73"/>
      <c r="NEB164" s="73"/>
      <c r="NEC164" s="73"/>
      <c r="NED164" s="73"/>
      <c r="NEE164" s="73"/>
      <c r="NEF164" s="73"/>
      <c r="NEG164" s="73"/>
      <c r="NEH164" s="73"/>
      <c r="NEI164" s="73"/>
      <c r="NEJ164" s="73"/>
      <c r="NEK164" s="73"/>
      <c r="NEL164" s="73"/>
      <c r="NEM164" s="73"/>
      <c r="NEN164" s="73"/>
      <c r="NEO164" s="73"/>
      <c r="NEP164" s="73"/>
      <c r="NEQ164" s="73"/>
      <c r="NER164" s="73"/>
      <c r="NES164" s="73"/>
      <c r="NET164" s="73"/>
      <c r="NEU164" s="73"/>
      <c r="NEV164" s="73"/>
      <c r="NEW164" s="73"/>
      <c r="NEX164" s="73"/>
      <c r="NEY164" s="73"/>
      <c r="NEZ164" s="73"/>
      <c r="NFA164" s="73"/>
      <c r="NFB164" s="73"/>
      <c r="NFC164" s="73"/>
      <c r="NFD164" s="73"/>
      <c r="NFE164" s="73"/>
      <c r="NFF164" s="73"/>
      <c r="NFG164" s="73"/>
      <c r="NFH164" s="73"/>
      <c r="NFI164" s="73"/>
      <c r="NFJ164" s="73"/>
      <c r="NFK164" s="73"/>
      <c r="NFL164" s="73"/>
      <c r="NFM164" s="73"/>
      <c r="NFN164" s="73"/>
      <c r="NFO164" s="73"/>
      <c r="NFP164" s="73"/>
      <c r="NFQ164" s="73"/>
      <c r="NFR164" s="73"/>
      <c r="NFS164" s="73"/>
      <c r="NFT164" s="73"/>
      <c r="NFU164" s="73"/>
      <c r="NFV164" s="73"/>
      <c r="NFW164" s="73"/>
      <c r="NFX164" s="73"/>
      <c r="NFY164" s="73"/>
      <c r="NFZ164" s="73"/>
      <c r="NGA164" s="73"/>
      <c r="NGB164" s="73"/>
      <c r="NGC164" s="73"/>
      <c r="NGD164" s="73"/>
      <c r="NGE164" s="73"/>
      <c r="NGF164" s="73"/>
      <c r="NGG164" s="73"/>
      <c r="NGH164" s="73"/>
      <c r="NGI164" s="73"/>
      <c r="NGJ164" s="73"/>
      <c r="NGK164" s="73"/>
      <c r="NGL164" s="73"/>
      <c r="NGM164" s="73"/>
      <c r="NGN164" s="73"/>
      <c r="NGO164" s="73"/>
      <c r="NGP164" s="73"/>
      <c r="NGQ164" s="73"/>
      <c r="NGR164" s="73"/>
      <c r="NGS164" s="73"/>
      <c r="NGT164" s="73"/>
      <c r="NGU164" s="73"/>
      <c r="NGV164" s="73"/>
      <c r="NGW164" s="73"/>
      <c r="NGX164" s="73"/>
      <c r="NGY164" s="73"/>
      <c r="NGZ164" s="73"/>
      <c r="NHA164" s="73"/>
      <c r="NHB164" s="73"/>
      <c r="NHC164" s="73"/>
      <c r="NHD164" s="73"/>
      <c r="NHE164" s="73"/>
      <c r="NHF164" s="73"/>
      <c r="NHG164" s="73"/>
      <c r="NHH164" s="73"/>
      <c r="NHI164" s="73"/>
      <c r="NHJ164" s="73"/>
      <c r="NHK164" s="73"/>
      <c r="NHL164" s="73"/>
      <c r="NHM164" s="73"/>
      <c r="NHN164" s="73"/>
      <c r="NHO164" s="73"/>
      <c r="NHP164" s="73"/>
      <c r="NHQ164" s="73"/>
      <c r="NHR164" s="73"/>
      <c r="NHS164" s="73"/>
      <c r="NHT164" s="73"/>
      <c r="NHU164" s="73"/>
      <c r="NHV164" s="73"/>
      <c r="NHW164" s="73"/>
      <c r="NHX164" s="73"/>
      <c r="NHY164" s="73"/>
      <c r="NHZ164" s="73"/>
      <c r="NIA164" s="73"/>
      <c r="NIB164" s="73"/>
      <c r="NIC164" s="73"/>
      <c r="NID164" s="73"/>
      <c r="NIE164" s="73"/>
      <c r="NIF164" s="73"/>
      <c r="NIG164" s="73"/>
      <c r="NIH164" s="73"/>
      <c r="NII164" s="73"/>
      <c r="NIJ164" s="73"/>
      <c r="NIK164" s="73"/>
      <c r="NIL164" s="73"/>
      <c r="NIM164" s="73"/>
      <c r="NIN164" s="73"/>
      <c r="NIO164" s="73"/>
      <c r="NIP164" s="73"/>
      <c r="NIQ164" s="73"/>
      <c r="NIR164" s="73"/>
      <c r="NIS164" s="73"/>
      <c r="NIT164" s="73"/>
      <c r="NIU164" s="73"/>
      <c r="NIV164" s="73"/>
      <c r="NIW164" s="73"/>
      <c r="NIX164" s="73"/>
      <c r="NIY164" s="73"/>
      <c r="NIZ164" s="73"/>
      <c r="NJA164" s="73"/>
      <c r="NJB164" s="73"/>
      <c r="NJC164" s="73"/>
      <c r="NJD164" s="73"/>
      <c r="NJE164" s="73"/>
      <c r="NJF164" s="73"/>
      <c r="NJG164" s="73"/>
      <c r="NJH164" s="73"/>
      <c r="NJI164" s="73"/>
      <c r="NJJ164" s="73"/>
      <c r="NJK164" s="73"/>
      <c r="NJL164" s="73"/>
      <c r="NJM164" s="73"/>
      <c r="NJN164" s="73"/>
      <c r="NJO164" s="73"/>
      <c r="NJP164" s="73"/>
      <c r="NJQ164" s="73"/>
      <c r="NJR164" s="73"/>
      <c r="NJS164" s="73"/>
      <c r="NJT164" s="73"/>
      <c r="NJU164" s="73"/>
      <c r="NJV164" s="73"/>
      <c r="NJW164" s="73"/>
      <c r="NJX164" s="73"/>
      <c r="NJY164" s="73"/>
      <c r="NJZ164" s="73"/>
      <c r="NKA164" s="73"/>
      <c r="NKB164" s="73"/>
      <c r="NKC164" s="73"/>
      <c r="NKD164" s="73"/>
      <c r="NKE164" s="73"/>
      <c r="NKF164" s="73"/>
      <c r="NKG164" s="73"/>
      <c r="NKH164" s="73"/>
      <c r="NKI164" s="73"/>
      <c r="NKJ164" s="73"/>
      <c r="NKK164" s="73"/>
      <c r="NKL164" s="73"/>
      <c r="NKM164" s="73"/>
      <c r="NKN164" s="73"/>
      <c r="NKO164" s="73"/>
      <c r="NKP164" s="73"/>
      <c r="NKQ164" s="73"/>
      <c r="NKR164" s="73"/>
      <c r="NKS164" s="73"/>
      <c r="NKT164" s="73"/>
      <c r="NKU164" s="73"/>
      <c r="NKV164" s="73"/>
      <c r="NKW164" s="73"/>
      <c r="NKX164" s="73"/>
      <c r="NKY164" s="73"/>
      <c r="NKZ164" s="73"/>
      <c r="NLA164" s="73"/>
      <c r="NLB164" s="73"/>
      <c r="NLC164" s="73"/>
      <c r="NLD164" s="73"/>
      <c r="NLE164" s="73"/>
      <c r="NLF164" s="73"/>
      <c r="NLG164" s="73"/>
      <c r="NLH164" s="73"/>
      <c r="NLI164" s="73"/>
      <c r="NLJ164" s="73"/>
      <c r="NLK164" s="73"/>
      <c r="NLL164" s="73"/>
      <c r="NLM164" s="73"/>
      <c r="NLN164" s="73"/>
      <c r="NLO164" s="73"/>
      <c r="NLP164" s="73"/>
      <c r="NLQ164" s="73"/>
      <c r="NLR164" s="73"/>
      <c r="NLS164" s="73"/>
      <c r="NLT164" s="73"/>
      <c r="NLU164" s="73"/>
      <c r="NLV164" s="73"/>
      <c r="NLW164" s="73"/>
      <c r="NLX164" s="73"/>
      <c r="NLY164" s="73"/>
      <c r="NLZ164" s="73"/>
      <c r="NMA164" s="73"/>
      <c r="NMB164" s="73"/>
      <c r="NMC164" s="73"/>
      <c r="NMD164" s="73"/>
      <c r="NME164" s="73"/>
      <c r="NMF164" s="73"/>
      <c r="NMG164" s="73"/>
      <c r="NMH164" s="73"/>
      <c r="NMI164" s="73"/>
      <c r="NMJ164" s="73"/>
      <c r="NMK164" s="73"/>
      <c r="NML164" s="73"/>
      <c r="NMM164" s="73"/>
      <c r="NMN164" s="73"/>
      <c r="NMO164" s="73"/>
      <c r="NMP164" s="73"/>
      <c r="NMQ164" s="73"/>
      <c r="NMR164" s="73"/>
      <c r="NMS164" s="73"/>
      <c r="NMT164" s="73"/>
      <c r="NMU164" s="73"/>
      <c r="NMV164" s="73"/>
      <c r="NMW164" s="73"/>
      <c r="NMX164" s="73"/>
      <c r="NMY164" s="73"/>
      <c r="NMZ164" s="73"/>
      <c r="NNA164" s="73"/>
      <c r="NNB164" s="73"/>
      <c r="NNC164" s="73"/>
      <c r="NND164" s="73"/>
      <c r="NNE164" s="73"/>
      <c r="NNF164" s="73"/>
      <c r="NNG164" s="73"/>
      <c r="NNH164" s="73"/>
      <c r="NNI164" s="73"/>
      <c r="NNJ164" s="73"/>
      <c r="NNK164" s="73"/>
      <c r="NNL164" s="73"/>
      <c r="NNM164" s="73"/>
      <c r="NNN164" s="73"/>
      <c r="NNO164" s="73"/>
      <c r="NNP164" s="73"/>
      <c r="NNQ164" s="73"/>
      <c r="NNR164" s="73"/>
      <c r="NNS164" s="73"/>
      <c r="NNT164" s="73"/>
      <c r="NNU164" s="73"/>
      <c r="NNV164" s="73"/>
      <c r="NNW164" s="73"/>
      <c r="NNX164" s="73"/>
      <c r="NNY164" s="73"/>
      <c r="NNZ164" s="73"/>
      <c r="NOA164" s="73"/>
      <c r="NOB164" s="73"/>
      <c r="NOC164" s="73"/>
      <c r="NOD164" s="73"/>
      <c r="NOE164" s="73"/>
      <c r="NOF164" s="73"/>
      <c r="NOG164" s="73"/>
      <c r="NOH164" s="73"/>
      <c r="NOI164" s="73"/>
      <c r="NOJ164" s="73"/>
      <c r="NOK164" s="73"/>
      <c r="NOL164" s="73"/>
      <c r="NOM164" s="73"/>
      <c r="NON164" s="73"/>
      <c r="NOO164" s="73"/>
      <c r="NOP164" s="73"/>
      <c r="NOQ164" s="73"/>
      <c r="NOR164" s="73"/>
      <c r="NOS164" s="73"/>
      <c r="NOT164" s="73"/>
      <c r="NOU164" s="73"/>
      <c r="NOV164" s="73"/>
      <c r="NOW164" s="73"/>
      <c r="NOX164" s="73"/>
      <c r="NOY164" s="73"/>
      <c r="NOZ164" s="73"/>
      <c r="NPA164" s="73"/>
      <c r="NPB164" s="73"/>
      <c r="NPC164" s="73"/>
      <c r="NPD164" s="73"/>
      <c r="NPE164" s="73"/>
      <c r="NPF164" s="73"/>
      <c r="NPG164" s="73"/>
      <c r="NPH164" s="73"/>
      <c r="NPI164" s="73"/>
      <c r="NPJ164" s="73"/>
      <c r="NPK164" s="73"/>
      <c r="NPL164" s="73"/>
      <c r="NPM164" s="73"/>
      <c r="NPN164" s="73"/>
      <c r="NPO164" s="73"/>
      <c r="NPP164" s="73"/>
      <c r="NPQ164" s="73"/>
      <c r="NPR164" s="73"/>
      <c r="NPS164" s="73"/>
      <c r="NPT164" s="73"/>
      <c r="NPU164" s="73"/>
      <c r="NPV164" s="73"/>
      <c r="NPW164" s="73"/>
      <c r="NPX164" s="73"/>
      <c r="NPY164" s="73"/>
      <c r="NPZ164" s="73"/>
      <c r="NQA164" s="73"/>
      <c r="NQB164" s="73"/>
      <c r="NQC164" s="73"/>
      <c r="NQD164" s="73"/>
      <c r="NQE164" s="73"/>
      <c r="NQF164" s="73"/>
      <c r="NQG164" s="73"/>
      <c r="NQH164" s="73"/>
      <c r="NQI164" s="73"/>
      <c r="NQJ164" s="73"/>
      <c r="NQK164" s="73"/>
      <c r="NQL164" s="73"/>
      <c r="NQM164" s="73"/>
      <c r="NQN164" s="73"/>
      <c r="NQO164" s="73"/>
      <c r="NQP164" s="73"/>
      <c r="NQQ164" s="73"/>
      <c r="NQR164" s="73"/>
      <c r="NQS164" s="73"/>
      <c r="NQT164" s="73"/>
      <c r="NQU164" s="73"/>
      <c r="NQV164" s="73"/>
      <c r="NQW164" s="73"/>
      <c r="NQX164" s="73"/>
      <c r="NQY164" s="73"/>
      <c r="NQZ164" s="73"/>
      <c r="NRA164" s="73"/>
      <c r="NRB164" s="73"/>
      <c r="NRC164" s="73"/>
      <c r="NRD164" s="73"/>
      <c r="NRE164" s="73"/>
      <c r="NRF164" s="73"/>
      <c r="NRG164" s="73"/>
      <c r="NRH164" s="73"/>
      <c r="NRI164" s="73"/>
      <c r="NRJ164" s="73"/>
      <c r="NRK164" s="73"/>
      <c r="NRL164" s="73"/>
      <c r="NRM164" s="73"/>
      <c r="NRN164" s="73"/>
      <c r="NRO164" s="73"/>
      <c r="NRP164" s="73"/>
      <c r="NRQ164" s="73"/>
      <c r="NRR164" s="73"/>
      <c r="NRS164" s="73"/>
      <c r="NRT164" s="73"/>
      <c r="NRU164" s="73"/>
      <c r="NRV164" s="73"/>
      <c r="NRW164" s="73"/>
      <c r="NRX164" s="73"/>
      <c r="NRY164" s="73"/>
      <c r="NRZ164" s="73"/>
      <c r="NSA164" s="73"/>
      <c r="NSB164" s="73"/>
      <c r="NSC164" s="73"/>
      <c r="NSD164" s="73"/>
      <c r="NSE164" s="73"/>
      <c r="NSF164" s="73"/>
      <c r="NSG164" s="73"/>
      <c r="NSH164" s="73"/>
      <c r="NSI164" s="73"/>
      <c r="NSJ164" s="73"/>
      <c r="NSK164" s="73"/>
      <c r="NSL164" s="73"/>
      <c r="NSM164" s="73"/>
      <c r="NSN164" s="73"/>
      <c r="NSO164" s="73"/>
      <c r="NSP164" s="73"/>
      <c r="NSQ164" s="73"/>
      <c r="NSR164" s="73"/>
      <c r="NSS164" s="73"/>
      <c r="NST164" s="73"/>
      <c r="NSU164" s="73"/>
      <c r="NSV164" s="73"/>
      <c r="NSW164" s="73"/>
      <c r="NSX164" s="73"/>
      <c r="NSY164" s="73"/>
      <c r="NSZ164" s="73"/>
      <c r="NTA164" s="73"/>
      <c r="NTB164" s="73"/>
      <c r="NTC164" s="73"/>
      <c r="NTD164" s="73"/>
      <c r="NTE164" s="73"/>
      <c r="NTF164" s="73"/>
      <c r="NTG164" s="73"/>
      <c r="NTH164" s="73"/>
      <c r="NTI164" s="73"/>
      <c r="NTJ164" s="73"/>
      <c r="NTK164" s="73"/>
      <c r="NTL164" s="73"/>
      <c r="NTM164" s="73"/>
      <c r="NTN164" s="73"/>
      <c r="NTO164" s="73"/>
      <c r="NTP164" s="73"/>
      <c r="NTQ164" s="73"/>
      <c r="NTR164" s="73"/>
      <c r="NTS164" s="73"/>
      <c r="NTT164" s="73"/>
      <c r="NTU164" s="73"/>
      <c r="NTV164" s="73"/>
      <c r="NTW164" s="73"/>
      <c r="NTX164" s="73"/>
      <c r="NTY164" s="73"/>
      <c r="NTZ164" s="73"/>
      <c r="NUA164" s="73"/>
      <c r="NUB164" s="73"/>
      <c r="NUC164" s="73"/>
      <c r="NUD164" s="73"/>
      <c r="NUE164" s="73"/>
      <c r="NUF164" s="73"/>
      <c r="NUG164" s="73"/>
      <c r="NUH164" s="73"/>
      <c r="NUI164" s="73"/>
      <c r="NUJ164" s="73"/>
      <c r="NUK164" s="73"/>
      <c r="NUL164" s="73"/>
      <c r="NUM164" s="73"/>
      <c r="NUN164" s="73"/>
      <c r="NUO164" s="73"/>
      <c r="NUP164" s="73"/>
      <c r="NUQ164" s="73"/>
      <c r="NUR164" s="73"/>
      <c r="NUS164" s="73"/>
      <c r="NUT164" s="73"/>
      <c r="NUU164" s="73"/>
      <c r="NUV164" s="73"/>
      <c r="NUW164" s="73"/>
      <c r="NUX164" s="73"/>
      <c r="NUY164" s="73"/>
      <c r="NUZ164" s="73"/>
      <c r="NVA164" s="73"/>
      <c r="NVB164" s="73"/>
      <c r="NVC164" s="73"/>
      <c r="NVD164" s="73"/>
      <c r="NVE164" s="73"/>
      <c r="NVF164" s="73"/>
      <c r="NVG164" s="73"/>
      <c r="NVH164" s="73"/>
      <c r="NVI164" s="73"/>
      <c r="NVJ164" s="73"/>
      <c r="NVK164" s="73"/>
      <c r="NVL164" s="73"/>
      <c r="NVM164" s="73"/>
      <c r="NVN164" s="73"/>
      <c r="NVO164" s="73"/>
      <c r="NVP164" s="73"/>
      <c r="NVQ164" s="73"/>
      <c r="NVR164" s="73"/>
      <c r="NVS164" s="73"/>
      <c r="NVT164" s="73"/>
      <c r="NVU164" s="73"/>
      <c r="NVV164" s="73"/>
      <c r="NVW164" s="73"/>
      <c r="NVX164" s="73"/>
      <c r="NVY164" s="73"/>
      <c r="NVZ164" s="73"/>
      <c r="NWA164" s="73"/>
      <c r="NWB164" s="73"/>
      <c r="NWC164" s="73"/>
      <c r="NWD164" s="73"/>
      <c r="NWE164" s="73"/>
      <c r="NWF164" s="73"/>
      <c r="NWG164" s="73"/>
      <c r="NWH164" s="73"/>
      <c r="NWI164" s="73"/>
      <c r="NWJ164" s="73"/>
      <c r="NWK164" s="73"/>
      <c r="NWL164" s="73"/>
      <c r="NWM164" s="73"/>
      <c r="NWN164" s="73"/>
      <c r="NWO164" s="73"/>
      <c r="NWP164" s="73"/>
      <c r="NWQ164" s="73"/>
      <c r="NWR164" s="73"/>
      <c r="NWS164" s="73"/>
      <c r="NWT164" s="73"/>
      <c r="NWU164" s="73"/>
      <c r="NWV164" s="73"/>
      <c r="NWW164" s="73"/>
      <c r="NWX164" s="73"/>
      <c r="NWY164" s="73"/>
      <c r="NWZ164" s="73"/>
      <c r="NXA164" s="73"/>
      <c r="NXB164" s="73"/>
      <c r="NXC164" s="73"/>
      <c r="NXD164" s="73"/>
      <c r="NXE164" s="73"/>
      <c r="NXF164" s="73"/>
      <c r="NXG164" s="73"/>
      <c r="NXH164" s="73"/>
      <c r="NXI164" s="73"/>
      <c r="NXJ164" s="73"/>
      <c r="NXK164" s="73"/>
      <c r="NXL164" s="73"/>
      <c r="NXM164" s="73"/>
      <c r="NXN164" s="73"/>
      <c r="NXO164" s="73"/>
      <c r="NXP164" s="73"/>
      <c r="NXQ164" s="73"/>
      <c r="NXR164" s="73"/>
      <c r="NXS164" s="73"/>
      <c r="NXT164" s="73"/>
      <c r="NXU164" s="73"/>
      <c r="NXV164" s="73"/>
      <c r="NXW164" s="73"/>
      <c r="NXX164" s="73"/>
      <c r="NXY164" s="73"/>
      <c r="NXZ164" s="73"/>
      <c r="NYA164" s="73"/>
      <c r="NYB164" s="73"/>
      <c r="NYC164" s="73"/>
      <c r="NYD164" s="73"/>
      <c r="NYE164" s="73"/>
      <c r="NYF164" s="73"/>
      <c r="NYG164" s="73"/>
      <c r="NYH164" s="73"/>
      <c r="NYI164" s="73"/>
      <c r="NYJ164" s="73"/>
      <c r="NYK164" s="73"/>
      <c r="NYL164" s="73"/>
      <c r="NYM164" s="73"/>
      <c r="NYN164" s="73"/>
      <c r="NYO164" s="73"/>
      <c r="NYP164" s="73"/>
      <c r="NYQ164" s="73"/>
      <c r="NYR164" s="73"/>
      <c r="NYS164" s="73"/>
      <c r="NYT164" s="73"/>
      <c r="NYU164" s="73"/>
      <c r="NYV164" s="73"/>
      <c r="NYW164" s="73"/>
      <c r="NYX164" s="73"/>
      <c r="NYY164" s="73"/>
      <c r="NYZ164" s="73"/>
      <c r="NZA164" s="73"/>
      <c r="NZB164" s="73"/>
      <c r="NZC164" s="73"/>
      <c r="NZD164" s="73"/>
      <c r="NZE164" s="73"/>
      <c r="NZF164" s="73"/>
      <c r="NZG164" s="73"/>
      <c r="NZH164" s="73"/>
      <c r="NZI164" s="73"/>
      <c r="NZJ164" s="73"/>
      <c r="NZK164" s="73"/>
      <c r="NZL164" s="73"/>
      <c r="NZM164" s="73"/>
      <c r="NZN164" s="73"/>
      <c r="NZO164" s="73"/>
      <c r="NZP164" s="73"/>
      <c r="NZQ164" s="73"/>
      <c r="NZR164" s="73"/>
      <c r="NZS164" s="73"/>
      <c r="NZT164" s="73"/>
      <c r="NZU164" s="73"/>
      <c r="NZV164" s="73"/>
      <c r="NZW164" s="73"/>
      <c r="NZX164" s="73"/>
      <c r="NZY164" s="73"/>
      <c r="NZZ164" s="73"/>
      <c r="OAA164" s="73"/>
      <c r="OAB164" s="73"/>
      <c r="OAC164" s="73"/>
      <c r="OAD164" s="73"/>
      <c r="OAE164" s="73"/>
      <c r="OAF164" s="73"/>
      <c r="OAG164" s="73"/>
      <c r="OAH164" s="73"/>
      <c r="OAI164" s="73"/>
      <c r="OAJ164" s="73"/>
      <c r="OAK164" s="73"/>
      <c r="OAL164" s="73"/>
      <c r="OAM164" s="73"/>
      <c r="OAN164" s="73"/>
      <c r="OAO164" s="73"/>
      <c r="OAP164" s="73"/>
      <c r="OAQ164" s="73"/>
      <c r="OAR164" s="73"/>
      <c r="OAS164" s="73"/>
      <c r="OAT164" s="73"/>
      <c r="OAU164" s="73"/>
      <c r="OAV164" s="73"/>
      <c r="OAW164" s="73"/>
      <c r="OAX164" s="73"/>
      <c r="OAY164" s="73"/>
      <c r="OAZ164" s="73"/>
      <c r="OBA164" s="73"/>
      <c r="OBB164" s="73"/>
      <c r="OBC164" s="73"/>
      <c r="OBD164" s="73"/>
      <c r="OBE164" s="73"/>
      <c r="OBF164" s="73"/>
      <c r="OBG164" s="73"/>
      <c r="OBH164" s="73"/>
      <c r="OBI164" s="73"/>
      <c r="OBJ164" s="73"/>
      <c r="OBK164" s="73"/>
      <c r="OBL164" s="73"/>
      <c r="OBM164" s="73"/>
      <c r="OBN164" s="73"/>
      <c r="OBO164" s="73"/>
      <c r="OBP164" s="73"/>
      <c r="OBQ164" s="73"/>
      <c r="OBR164" s="73"/>
      <c r="OBS164" s="73"/>
      <c r="OBT164" s="73"/>
      <c r="OBU164" s="73"/>
      <c r="OBV164" s="73"/>
      <c r="OBW164" s="73"/>
      <c r="OBX164" s="73"/>
      <c r="OBY164" s="73"/>
      <c r="OBZ164" s="73"/>
      <c r="OCA164" s="73"/>
      <c r="OCB164" s="73"/>
      <c r="OCC164" s="73"/>
      <c r="OCD164" s="73"/>
      <c r="OCE164" s="73"/>
      <c r="OCF164" s="73"/>
      <c r="OCG164" s="73"/>
      <c r="OCH164" s="73"/>
      <c r="OCI164" s="73"/>
      <c r="OCJ164" s="73"/>
      <c r="OCK164" s="73"/>
      <c r="OCL164" s="73"/>
      <c r="OCM164" s="73"/>
      <c r="OCN164" s="73"/>
      <c r="OCO164" s="73"/>
      <c r="OCP164" s="73"/>
      <c r="OCQ164" s="73"/>
      <c r="OCR164" s="73"/>
      <c r="OCS164" s="73"/>
      <c r="OCT164" s="73"/>
      <c r="OCU164" s="73"/>
      <c r="OCV164" s="73"/>
      <c r="OCW164" s="73"/>
      <c r="OCX164" s="73"/>
      <c r="OCY164" s="73"/>
      <c r="OCZ164" s="73"/>
      <c r="ODA164" s="73"/>
      <c r="ODB164" s="73"/>
      <c r="ODC164" s="73"/>
      <c r="ODD164" s="73"/>
      <c r="ODE164" s="73"/>
      <c r="ODF164" s="73"/>
      <c r="ODG164" s="73"/>
      <c r="ODH164" s="73"/>
      <c r="ODI164" s="73"/>
      <c r="ODJ164" s="73"/>
      <c r="ODK164" s="73"/>
      <c r="ODL164" s="73"/>
      <c r="ODM164" s="73"/>
      <c r="ODN164" s="73"/>
      <c r="ODO164" s="73"/>
      <c r="ODP164" s="73"/>
      <c r="ODQ164" s="73"/>
      <c r="ODR164" s="73"/>
      <c r="ODS164" s="73"/>
      <c r="ODT164" s="73"/>
      <c r="ODU164" s="73"/>
      <c r="ODV164" s="73"/>
      <c r="ODW164" s="73"/>
      <c r="ODX164" s="73"/>
      <c r="ODY164" s="73"/>
      <c r="ODZ164" s="73"/>
      <c r="OEA164" s="73"/>
      <c r="OEB164" s="73"/>
      <c r="OEC164" s="73"/>
      <c r="OED164" s="73"/>
      <c r="OEE164" s="73"/>
      <c r="OEF164" s="73"/>
      <c r="OEG164" s="73"/>
      <c r="OEH164" s="73"/>
      <c r="OEI164" s="73"/>
      <c r="OEJ164" s="73"/>
      <c r="OEK164" s="73"/>
      <c r="OEL164" s="73"/>
      <c r="OEM164" s="73"/>
      <c r="OEN164" s="73"/>
      <c r="OEO164" s="73"/>
      <c r="OEP164" s="73"/>
      <c r="OEQ164" s="73"/>
      <c r="OER164" s="73"/>
      <c r="OES164" s="73"/>
      <c r="OET164" s="73"/>
      <c r="OEU164" s="73"/>
      <c r="OEV164" s="73"/>
      <c r="OEW164" s="73"/>
      <c r="OEX164" s="73"/>
      <c r="OEY164" s="73"/>
      <c r="OEZ164" s="73"/>
      <c r="OFA164" s="73"/>
      <c r="OFB164" s="73"/>
      <c r="OFC164" s="73"/>
      <c r="OFD164" s="73"/>
      <c r="OFE164" s="73"/>
      <c r="OFF164" s="73"/>
      <c r="OFG164" s="73"/>
      <c r="OFH164" s="73"/>
      <c r="OFI164" s="73"/>
      <c r="OFJ164" s="73"/>
      <c r="OFK164" s="73"/>
      <c r="OFL164" s="73"/>
      <c r="OFM164" s="73"/>
      <c r="OFN164" s="73"/>
      <c r="OFO164" s="73"/>
      <c r="OFP164" s="73"/>
      <c r="OFQ164" s="73"/>
      <c r="OFR164" s="73"/>
      <c r="OFS164" s="73"/>
      <c r="OFT164" s="73"/>
      <c r="OFU164" s="73"/>
      <c r="OFV164" s="73"/>
      <c r="OFW164" s="73"/>
      <c r="OFX164" s="73"/>
      <c r="OFY164" s="73"/>
      <c r="OFZ164" s="73"/>
      <c r="OGA164" s="73"/>
      <c r="OGB164" s="73"/>
      <c r="OGC164" s="73"/>
      <c r="OGD164" s="73"/>
      <c r="OGE164" s="73"/>
      <c r="OGF164" s="73"/>
      <c r="OGG164" s="73"/>
      <c r="OGH164" s="73"/>
      <c r="OGI164" s="73"/>
      <c r="OGJ164" s="73"/>
      <c r="OGK164" s="73"/>
      <c r="OGL164" s="73"/>
      <c r="OGM164" s="73"/>
      <c r="OGN164" s="73"/>
      <c r="OGO164" s="73"/>
      <c r="OGP164" s="73"/>
      <c r="OGQ164" s="73"/>
      <c r="OGR164" s="73"/>
      <c r="OGS164" s="73"/>
      <c r="OGT164" s="73"/>
      <c r="OGU164" s="73"/>
      <c r="OGV164" s="73"/>
      <c r="OGW164" s="73"/>
      <c r="OGX164" s="73"/>
      <c r="OGY164" s="73"/>
      <c r="OGZ164" s="73"/>
      <c r="OHA164" s="73"/>
      <c r="OHB164" s="73"/>
      <c r="OHC164" s="73"/>
      <c r="OHD164" s="73"/>
      <c r="OHE164" s="73"/>
      <c r="OHF164" s="73"/>
      <c r="OHG164" s="73"/>
      <c r="OHH164" s="73"/>
      <c r="OHI164" s="73"/>
      <c r="OHJ164" s="73"/>
      <c r="OHK164" s="73"/>
      <c r="OHL164" s="73"/>
      <c r="OHM164" s="73"/>
      <c r="OHN164" s="73"/>
      <c r="OHO164" s="73"/>
      <c r="OHP164" s="73"/>
      <c r="OHQ164" s="73"/>
      <c r="OHR164" s="73"/>
      <c r="OHS164" s="73"/>
      <c r="OHT164" s="73"/>
      <c r="OHU164" s="73"/>
      <c r="OHV164" s="73"/>
      <c r="OHW164" s="73"/>
      <c r="OHX164" s="73"/>
      <c r="OHY164" s="73"/>
      <c r="OHZ164" s="73"/>
      <c r="OIA164" s="73"/>
      <c r="OIB164" s="73"/>
      <c r="OIC164" s="73"/>
      <c r="OID164" s="73"/>
      <c r="OIE164" s="73"/>
      <c r="OIF164" s="73"/>
      <c r="OIG164" s="73"/>
      <c r="OIH164" s="73"/>
      <c r="OII164" s="73"/>
      <c r="OIJ164" s="73"/>
      <c r="OIK164" s="73"/>
      <c r="OIL164" s="73"/>
      <c r="OIM164" s="73"/>
      <c r="OIN164" s="73"/>
      <c r="OIO164" s="73"/>
      <c r="OIP164" s="73"/>
      <c r="OIQ164" s="73"/>
      <c r="OIR164" s="73"/>
      <c r="OIS164" s="73"/>
      <c r="OIT164" s="73"/>
      <c r="OIU164" s="73"/>
      <c r="OIV164" s="73"/>
      <c r="OIW164" s="73"/>
      <c r="OIX164" s="73"/>
      <c r="OIY164" s="73"/>
      <c r="OIZ164" s="73"/>
      <c r="OJA164" s="73"/>
      <c r="OJB164" s="73"/>
      <c r="OJC164" s="73"/>
      <c r="OJD164" s="73"/>
      <c r="OJE164" s="73"/>
      <c r="OJF164" s="73"/>
      <c r="OJG164" s="73"/>
      <c r="OJH164" s="73"/>
      <c r="OJI164" s="73"/>
      <c r="OJJ164" s="73"/>
      <c r="OJK164" s="73"/>
      <c r="OJL164" s="73"/>
      <c r="OJM164" s="73"/>
      <c r="OJN164" s="73"/>
      <c r="OJO164" s="73"/>
      <c r="OJP164" s="73"/>
      <c r="OJQ164" s="73"/>
      <c r="OJR164" s="73"/>
      <c r="OJS164" s="73"/>
      <c r="OJT164" s="73"/>
      <c r="OJU164" s="73"/>
      <c r="OJV164" s="73"/>
      <c r="OJW164" s="73"/>
      <c r="OJX164" s="73"/>
      <c r="OJY164" s="73"/>
      <c r="OJZ164" s="73"/>
      <c r="OKA164" s="73"/>
      <c r="OKB164" s="73"/>
      <c r="OKC164" s="73"/>
      <c r="OKD164" s="73"/>
      <c r="OKE164" s="73"/>
      <c r="OKF164" s="73"/>
      <c r="OKG164" s="73"/>
      <c r="OKH164" s="73"/>
      <c r="OKI164" s="73"/>
      <c r="OKJ164" s="73"/>
      <c r="OKK164" s="73"/>
      <c r="OKL164" s="73"/>
      <c r="OKM164" s="73"/>
      <c r="OKN164" s="73"/>
      <c r="OKO164" s="73"/>
      <c r="OKP164" s="73"/>
      <c r="OKQ164" s="73"/>
      <c r="OKR164" s="73"/>
      <c r="OKS164" s="73"/>
      <c r="OKT164" s="73"/>
      <c r="OKU164" s="73"/>
      <c r="OKV164" s="73"/>
      <c r="OKW164" s="73"/>
      <c r="OKX164" s="73"/>
      <c r="OKY164" s="73"/>
      <c r="OKZ164" s="73"/>
      <c r="OLA164" s="73"/>
      <c r="OLB164" s="73"/>
      <c r="OLC164" s="73"/>
      <c r="OLD164" s="73"/>
      <c r="OLE164" s="73"/>
      <c r="OLF164" s="73"/>
      <c r="OLG164" s="73"/>
      <c r="OLH164" s="73"/>
      <c r="OLI164" s="73"/>
      <c r="OLJ164" s="73"/>
      <c r="OLK164" s="73"/>
      <c r="OLL164" s="73"/>
      <c r="OLM164" s="73"/>
      <c r="OLN164" s="73"/>
      <c r="OLO164" s="73"/>
      <c r="OLP164" s="73"/>
      <c r="OLQ164" s="73"/>
      <c r="OLR164" s="73"/>
      <c r="OLS164" s="73"/>
      <c r="OLT164" s="73"/>
      <c r="OLU164" s="73"/>
      <c r="OLV164" s="73"/>
      <c r="OLW164" s="73"/>
      <c r="OLX164" s="73"/>
      <c r="OLY164" s="73"/>
      <c r="OLZ164" s="73"/>
      <c r="OMA164" s="73"/>
      <c r="OMB164" s="73"/>
      <c r="OMC164" s="73"/>
      <c r="OMD164" s="73"/>
      <c r="OME164" s="73"/>
      <c r="OMF164" s="73"/>
      <c r="OMG164" s="73"/>
      <c r="OMH164" s="73"/>
      <c r="OMI164" s="73"/>
      <c r="OMJ164" s="73"/>
      <c r="OMK164" s="73"/>
      <c r="OML164" s="73"/>
      <c r="OMM164" s="73"/>
      <c r="OMN164" s="73"/>
      <c r="OMO164" s="73"/>
      <c r="OMP164" s="73"/>
      <c r="OMQ164" s="73"/>
      <c r="OMR164" s="73"/>
      <c r="OMS164" s="73"/>
      <c r="OMT164" s="73"/>
      <c r="OMU164" s="73"/>
      <c r="OMV164" s="73"/>
      <c r="OMW164" s="73"/>
      <c r="OMX164" s="73"/>
      <c r="OMY164" s="73"/>
      <c r="OMZ164" s="73"/>
      <c r="ONA164" s="73"/>
      <c r="ONB164" s="73"/>
      <c r="ONC164" s="73"/>
      <c r="OND164" s="73"/>
      <c r="ONE164" s="73"/>
      <c r="ONF164" s="73"/>
      <c r="ONG164" s="73"/>
      <c r="ONH164" s="73"/>
      <c r="ONI164" s="73"/>
      <c r="ONJ164" s="73"/>
      <c r="ONK164" s="73"/>
      <c r="ONL164" s="73"/>
      <c r="ONM164" s="73"/>
      <c r="ONN164" s="73"/>
      <c r="ONO164" s="73"/>
      <c r="ONP164" s="73"/>
      <c r="ONQ164" s="73"/>
      <c r="ONR164" s="73"/>
      <c r="ONS164" s="73"/>
      <c r="ONT164" s="73"/>
      <c r="ONU164" s="73"/>
      <c r="ONV164" s="73"/>
      <c r="ONW164" s="73"/>
      <c r="ONX164" s="73"/>
      <c r="ONY164" s="73"/>
      <c r="ONZ164" s="73"/>
      <c r="OOA164" s="73"/>
      <c r="OOB164" s="73"/>
      <c r="OOC164" s="73"/>
      <c r="OOD164" s="73"/>
      <c r="OOE164" s="73"/>
      <c r="OOF164" s="73"/>
      <c r="OOG164" s="73"/>
      <c r="OOH164" s="73"/>
      <c r="OOI164" s="73"/>
      <c r="OOJ164" s="73"/>
      <c r="OOK164" s="73"/>
      <c r="OOL164" s="73"/>
      <c r="OOM164" s="73"/>
      <c r="OON164" s="73"/>
      <c r="OOO164" s="73"/>
      <c r="OOP164" s="73"/>
      <c r="OOQ164" s="73"/>
      <c r="OOR164" s="73"/>
      <c r="OOS164" s="73"/>
      <c r="OOT164" s="73"/>
      <c r="OOU164" s="73"/>
      <c r="OOV164" s="73"/>
      <c r="OOW164" s="73"/>
      <c r="OOX164" s="73"/>
      <c r="OOY164" s="73"/>
      <c r="OOZ164" s="73"/>
      <c r="OPA164" s="73"/>
      <c r="OPB164" s="73"/>
      <c r="OPC164" s="73"/>
      <c r="OPD164" s="73"/>
      <c r="OPE164" s="73"/>
      <c r="OPF164" s="73"/>
      <c r="OPG164" s="73"/>
      <c r="OPH164" s="73"/>
      <c r="OPI164" s="73"/>
      <c r="OPJ164" s="73"/>
      <c r="OPK164" s="73"/>
      <c r="OPL164" s="73"/>
      <c r="OPM164" s="73"/>
      <c r="OPN164" s="73"/>
      <c r="OPO164" s="73"/>
      <c r="OPP164" s="73"/>
      <c r="OPQ164" s="73"/>
      <c r="OPR164" s="73"/>
      <c r="OPS164" s="73"/>
      <c r="OPT164" s="73"/>
      <c r="OPU164" s="73"/>
      <c r="OPV164" s="73"/>
      <c r="OPW164" s="73"/>
      <c r="OPX164" s="73"/>
      <c r="OPY164" s="73"/>
      <c r="OPZ164" s="73"/>
      <c r="OQA164" s="73"/>
      <c r="OQB164" s="73"/>
      <c r="OQC164" s="73"/>
      <c r="OQD164" s="73"/>
      <c r="OQE164" s="73"/>
      <c r="OQF164" s="73"/>
      <c r="OQG164" s="73"/>
      <c r="OQH164" s="73"/>
      <c r="OQI164" s="73"/>
      <c r="OQJ164" s="73"/>
      <c r="OQK164" s="73"/>
      <c r="OQL164" s="73"/>
      <c r="OQM164" s="73"/>
      <c r="OQN164" s="73"/>
      <c r="OQO164" s="73"/>
      <c r="OQP164" s="73"/>
      <c r="OQQ164" s="73"/>
      <c r="OQR164" s="73"/>
      <c r="OQS164" s="73"/>
      <c r="OQT164" s="73"/>
      <c r="OQU164" s="73"/>
      <c r="OQV164" s="73"/>
      <c r="OQW164" s="73"/>
      <c r="OQX164" s="73"/>
      <c r="OQY164" s="73"/>
      <c r="OQZ164" s="73"/>
      <c r="ORA164" s="73"/>
      <c r="ORB164" s="73"/>
      <c r="ORC164" s="73"/>
      <c r="ORD164" s="73"/>
      <c r="ORE164" s="73"/>
      <c r="ORF164" s="73"/>
      <c r="ORG164" s="73"/>
      <c r="ORH164" s="73"/>
      <c r="ORI164" s="73"/>
      <c r="ORJ164" s="73"/>
      <c r="ORK164" s="73"/>
      <c r="ORL164" s="73"/>
      <c r="ORM164" s="73"/>
      <c r="ORN164" s="73"/>
      <c r="ORO164" s="73"/>
      <c r="ORP164" s="73"/>
      <c r="ORQ164" s="73"/>
      <c r="ORR164" s="73"/>
      <c r="ORS164" s="73"/>
      <c r="ORT164" s="73"/>
      <c r="ORU164" s="73"/>
      <c r="ORV164" s="73"/>
      <c r="ORW164" s="73"/>
      <c r="ORX164" s="73"/>
      <c r="ORY164" s="73"/>
      <c r="ORZ164" s="73"/>
      <c r="OSA164" s="73"/>
      <c r="OSB164" s="73"/>
      <c r="OSC164" s="73"/>
      <c r="OSD164" s="73"/>
      <c r="OSE164" s="73"/>
      <c r="OSF164" s="73"/>
      <c r="OSG164" s="73"/>
      <c r="OSH164" s="73"/>
      <c r="OSI164" s="73"/>
      <c r="OSJ164" s="73"/>
      <c r="OSK164" s="73"/>
      <c r="OSL164" s="73"/>
      <c r="OSM164" s="73"/>
      <c r="OSN164" s="73"/>
      <c r="OSO164" s="73"/>
      <c r="OSP164" s="73"/>
      <c r="OSQ164" s="73"/>
      <c r="OSR164" s="73"/>
      <c r="OSS164" s="73"/>
      <c r="OST164" s="73"/>
      <c r="OSU164" s="73"/>
      <c r="OSV164" s="73"/>
      <c r="OSW164" s="73"/>
      <c r="OSX164" s="73"/>
      <c r="OSY164" s="73"/>
      <c r="OSZ164" s="73"/>
      <c r="OTA164" s="73"/>
      <c r="OTB164" s="73"/>
      <c r="OTC164" s="73"/>
      <c r="OTD164" s="73"/>
      <c r="OTE164" s="73"/>
      <c r="OTF164" s="73"/>
      <c r="OTG164" s="73"/>
      <c r="OTH164" s="73"/>
      <c r="OTI164" s="73"/>
      <c r="OTJ164" s="73"/>
      <c r="OTK164" s="73"/>
      <c r="OTL164" s="73"/>
      <c r="OTM164" s="73"/>
      <c r="OTN164" s="73"/>
      <c r="OTO164" s="73"/>
      <c r="OTP164" s="73"/>
      <c r="OTQ164" s="73"/>
      <c r="OTR164" s="73"/>
      <c r="OTS164" s="73"/>
      <c r="OTT164" s="73"/>
      <c r="OTU164" s="73"/>
      <c r="OTV164" s="73"/>
      <c r="OTW164" s="73"/>
      <c r="OTX164" s="73"/>
      <c r="OTY164" s="73"/>
      <c r="OTZ164" s="73"/>
      <c r="OUA164" s="73"/>
      <c r="OUB164" s="73"/>
      <c r="OUC164" s="73"/>
      <c r="OUD164" s="73"/>
      <c r="OUE164" s="73"/>
      <c r="OUF164" s="73"/>
      <c r="OUG164" s="73"/>
      <c r="OUH164" s="73"/>
      <c r="OUI164" s="73"/>
      <c r="OUJ164" s="73"/>
      <c r="OUK164" s="73"/>
      <c r="OUL164" s="73"/>
      <c r="OUM164" s="73"/>
      <c r="OUN164" s="73"/>
      <c r="OUO164" s="73"/>
      <c r="OUP164" s="73"/>
      <c r="OUQ164" s="73"/>
      <c r="OUR164" s="73"/>
      <c r="OUS164" s="73"/>
      <c r="OUT164" s="73"/>
      <c r="OUU164" s="73"/>
      <c r="OUV164" s="73"/>
      <c r="OUW164" s="73"/>
      <c r="OUX164" s="73"/>
      <c r="OUY164" s="73"/>
      <c r="OUZ164" s="73"/>
      <c r="OVA164" s="73"/>
      <c r="OVB164" s="73"/>
      <c r="OVC164" s="73"/>
      <c r="OVD164" s="73"/>
      <c r="OVE164" s="73"/>
      <c r="OVF164" s="73"/>
      <c r="OVG164" s="73"/>
      <c r="OVH164" s="73"/>
      <c r="OVI164" s="73"/>
      <c r="OVJ164" s="73"/>
      <c r="OVK164" s="73"/>
      <c r="OVL164" s="73"/>
      <c r="OVM164" s="73"/>
      <c r="OVN164" s="73"/>
      <c r="OVO164" s="73"/>
      <c r="OVP164" s="73"/>
      <c r="OVQ164" s="73"/>
      <c r="OVR164" s="73"/>
      <c r="OVS164" s="73"/>
      <c r="OVT164" s="73"/>
      <c r="OVU164" s="73"/>
      <c r="OVV164" s="73"/>
      <c r="OVW164" s="73"/>
      <c r="OVX164" s="73"/>
      <c r="OVY164" s="73"/>
      <c r="OVZ164" s="73"/>
      <c r="OWA164" s="73"/>
      <c r="OWB164" s="73"/>
      <c r="OWC164" s="73"/>
      <c r="OWD164" s="73"/>
      <c r="OWE164" s="73"/>
      <c r="OWF164" s="73"/>
      <c r="OWG164" s="73"/>
      <c r="OWH164" s="73"/>
      <c r="OWI164" s="73"/>
      <c r="OWJ164" s="73"/>
      <c r="OWK164" s="73"/>
      <c r="OWL164" s="73"/>
      <c r="OWM164" s="73"/>
      <c r="OWN164" s="73"/>
      <c r="OWO164" s="73"/>
      <c r="OWP164" s="73"/>
      <c r="OWQ164" s="73"/>
      <c r="OWR164" s="73"/>
      <c r="OWS164" s="73"/>
      <c r="OWT164" s="73"/>
      <c r="OWU164" s="73"/>
      <c r="OWV164" s="73"/>
      <c r="OWW164" s="73"/>
      <c r="OWX164" s="73"/>
      <c r="OWY164" s="73"/>
      <c r="OWZ164" s="73"/>
      <c r="OXA164" s="73"/>
      <c r="OXB164" s="73"/>
      <c r="OXC164" s="73"/>
      <c r="OXD164" s="73"/>
      <c r="OXE164" s="73"/>
      <c r="OXF164" s="73"/>
      <c r="OXG164" s="73"/>
      <c r="OXH164" s="73"/>
      <c r="OXI164" s="73"/>
      <c r="OXJ164" s="73"/>
      <c r="OXK164" s="73"/>
      <c r="OXL164" s="73"/>
      <c r="OXM164" s="73"/>
      <c r="OXN164" s="73"/>
      <c r="OXO164" s="73"/>
      <c r="OXP164" s="73"/>
      <c r="OXQ164" s="73"/>
      <c r="OXR164" s="73"/>
      <c r="OXS164" s="73"/>
      <c r="OXT164" s="73"/>
      <c r="OXU164" s="73"/>
      <c r="OXV164" s="73"/>
      <c r="OXW164" s="73"/>
      <c r="OXX164" s="73"/>
      <c r="OXY164" s="73"/>
      <c r="OXZ164" s="73"/>
      <c r="OYA164" s="73"/>
      <c r="OYB164" s="73"/>
      <c r="OYC164" s="73"/>
      <c r="OYD164" s="73"/>
      <c r="OYE164" s="73"/>
      <c r="OYF164" s="73"/>
      <c r="OYG164" s="73"/>
      <c r="OYH164" s="73"/>
      <c r="OYI164" s="73"/>
      <c r="OYJ164" s="73"/>
      <c r="OYK164" s="73"/>
      <c r="OYL164" s="73"/>
      <c r="OYM164" s="73"/>
      <c r="OYN164" s="73"/>
      <c r="OYO164" s="73"/>
      <c r="OYP164" s="73"/>
      <c r="OYQ164" s="73"/>
      <c r="OYR164" s="73"/>
      <c r="OYS164" s="73"/>
      <c r="OYT164" s="73"/>
      <c r="OYU164" s="73"/>
      <c r="OYV164" s="73"/>
      <c r="OYW164" s="73"/>
      <c r="OYX164" s="73"/>
      <c r="OYY164" s="73"/>
      <c r="OYZ164" s="73"/>
      <c r="OZA164" s="73"/>
      <c r="OZB164" s="73"/>
      <c r="OZC164" s="73"/>
      <c r="OZD164" s="73"/>
      <c r="OZE164" s="73"/>
      <c r="OZF164" s="73"/>
      <c r="OZG164" s="73"/>
      <c r="OZH164" s="73"/>
      <c r="OZI164" s="73"/>
      <c r="OZJ164" s="73"/>
      <c r="OZK164" s="73"/>
      <c r="OZL164" s="73"/>
      <c r="OZM164" s="73"/>
      <c r="OZN164" s="73"/>
      <c r="OZO164" s="73"/>
      <c r="OZP164" s="73"/>
      <c r="OZQ164" s="73"/>
      <c r="OZR164" s="73"/>
      <c r="OZS164" s="73"/>
      <c r="OZT164" s="73"/>
      <c r="OZU164" s="73"/>
      <c r="OZV164" s="73"/>
      <c r="OZW164" s="73"/>
      <c r="OZX164" s="73"/>
      <c r="OZY164" s="73"/>
      <c r="OZZ164" s="73"/>
      <c r="PAA164" s="73"/>
      <c r="PAB164" s="73"/>
      <c r="PAC164" s="73"/>
      <c r="PAD164" s="73"/>
      <c r="PAE164" s="73"/>
      <c r="PAF164" s="73"/>
      <c r="PAG164" s="73"/>
      <c r="PAH164" s="73"/>
      <c r="PAI164" s="73"/>
      <c r="PAJ164" s="73"/>
      <c r="PAK164" s="73"/>
      <c r="PAL164" s="73"/>
      <c r="PAM164" s="73"/>
      <c r="PAN164" s="73"/>
      <c r="PAO164" s="73"/>
      <c r="PAP164" s="73"/>
      <c r="PAQ164" s="73"/>
      <c r="PAR164" s="73"/>
      <c r="PAS164" s="73"/>
      <c r="PAT164" s="73"/>
      <c r="PAU164" s="73"/>
      <c r="PAV164" s="73"/>
      <c r="PAW164" s="73"/>
      <c r="PAX164" s="73"/>
      <c r="PAY164" s="73"/>
      <c r="PAZ164" s="73"/>
      <c r="PBA164" s="73"/>
      <c r="PBB164" s="73"/>
      <c r="PBC164" s="73"/>
      <c r="PBD164" s="73"/>
      <c r="PBE164" s="73"/>
      <c r="PBF164" s="73"/>
      <c r="PBG164" s="73"/>
      <c r="PBH164" s="73"/>
      <c r="PBI164" s="73"/>
      <c r="PBJ164" s="73"/>
      <c r="PBK164" s="73"/>
      <c r="PBL164" s="73"/>
      <c r="PBM164" s="73"/>
      <c r="PBN164" s="73"/>
      <c r="PBO164" s="73"/>
      <c r="PBP164" s="73"/>
      <c r="PBQ164" s="73"/>
      <c r="PBR164" s="73"/>
      <c r="PBS164" s="73"/>
      <c r="PBT164" s="73"/>
      <c r="PBU164" s="73"/>
      <c r="PBV164" s="73"/>
      <c r="PBW164" s="73"/>
      <c r="PBX164" s="73"/>
      <c r="PBY164" s="73"/>
      <c r="PBZ164" s="73"/>
      <c r="PCA164" s="73"/>
      <c r="PCB164" s="73"/>
      <c r="PCC164" s="73"/>
      <c r="PCD164" s="73"/>
      <c r="PCE164" s="73"/>
      <c r="PCF164" s="73"/>
      <c r="PCG164" s="73"/>
      <c r="PCH164" s="73"/>
      <c r="PCI164" s="73"/>
      <c r="PCJ164" s="73"/>
      <c r="PCK164" s="73"/>
      <c r="PCL164" s="73"/>
      <c r="PCM164" s="73"/>
      <c r="PCN164" s="73"/>
      <c r="PCO164" s="73"/>
      <c r="PCP164" s="73"/>
      <c r="PCQ164" s="73"/>
      <c r="PCR164" s="73"/>
      <c r="PCS164" s="73"/>
      <c r="PCT164" s="73"/>
      <c r="PCU164" s="73"/>
      <c r="PCV164" s="73"/>
      <c r="PCW164" s="73"/>
      <c r="PCX164" s="73"/>
      <c r="PCY164" s="73"/>
      <c r="PCZ164" s="73"/>
      <c r="PDA164" s="73"/>
      <c r="PDB164" s="73"/>
      <c r="PDC164" s="73"/>
      <c r="PDD164" s="73"/>
      <c r="PDE164" s="73"/>
      <c r="PDF164" s="73"/>
      <c r="PDG164" s="73"/>
      <c r="PDH164" s="73"/>
      <c r="PDI164" s="73"/>
      <c r="PDJ164" s="73"/>
      <c r="PDK164" s="73"/>
      <c r="PDL164" s="73"/>
      <c r="PDM164" s="73"/>
      <c r="PDN164" s="73"/>
      <c r="PDO164" s="73"/>
      <c r="PDP164" s="73"/>
      <c r="PDQ164" s="73"/>
      <c r="PDR164" s="73"/>
      <c r="PDS164" s="73"/>
      <c r="PDT164" s="73"/>
      <c r="PDU164" s="73"/>
      <c r="PDV164" s="73"/>
      <c r="PDW164" s="73"/>
      <c r="PDX164" s="73"/>
      <c r="PDY164" s="73"/>
      <c r="PDZ164" s="73"/>
      <c r="PEA164" s="73"/>
      <c r="PEB164" s="73"/>
      <c r="PEC164" s="73"/>
      <c r="PED164" s="73"/>
      <c r="PEE164" s="73"/>
      <c r="PEF164" s="73"/>
      <c r="PEG164" s="73"/>
      <c r="PEH164" s="73"/>
      <c r="PEI164" s="73"/>
      <c r="PEJ164" s="73"/>
      <c r="PEK164" s="73"/>
      <c r="PEL164" s="73"/>
      <c r="PEM164" s="73"/>
      <c r="PEN164" s="73"/>
      <c r="PEO164" s="73"/>
      <c r="PEP164" s="73"/>
      <c r="PEQ164" s="73"/>
      <c r="PER164" s="73"/>
      <c r="PES164" s="73"/>
      <c r="PET164" s="73"/>
      <c r="PEU164" s="73"/>
      <c r="PEV164" s="73"/>
      <c r="PEW164" s="73"/>
      <c r="PEX164" s="73"/>
      <c r="PEY164" s="73"/>
      <c r="PEZ164" s="73"/>
      <c r="PFA164" s="73"/>
      <c r="PFB164" s="73"/>
      <c r="PFC164" s="73"/>
      <c r="PFD164" s="73"/>
      <c r="PFE164" s="73"/>
      <c r="PFF164" s="73"/>
      <c r="PFG164" s="73"/>
      <c r="PFH164" s="73"/>
      <c r="PFI164" s="73"/>
      <c r="PFJ164" s="73"/>
      <c r="PFK164" s="73"/>
      <c r="PFL164" s="73"/>
      <c r="PFM164" s="73"/>
      <c r="PFN164" s="73"/>
      <c r="PFO164" s="73"/>
      <c r="PFP164" s="73"/>
      <c r="PFQ164" s="73"/>
      <c r="PFR164" s="73"/>
      <c r="PFS164" s="73"/>
      <c r="PFT164" s="73"/>
      <c r="PFU164" s="73"/>
      <c r="PFV164" s="73"/>
      <c r="PFW164" s="73"/>
      <c r="PFX164" s="73"/>
      <c r="PFY164" s="73"/>
      <c r="PFZ164" s="73"/>
      <c r="PGA164" s="73"/>
      <c r="PGB164" s="73"/>
      <c r="PGC164" s="73"/>
      <c r="PGD164" s="73"/>
      <c r="PGE164" s="73"/>
      <c r="PGF164" s="73"/>
      <c r="PGG164" s="73"/>
      <c r="PGH164" s="73"/>
      <c r="PGI164" s="73"/>
      <c r="PGJ164" s="73"/>
      <c r="PGK164" s="73"/>
      <c r="PGL164" s="73"/>
      <c r="PGM164" s="73"/>
      <c r="PGN164" s="73"/>
      <c r="PGO164" s="73"/>
      <c r="PGP164" s="73"/>
      <c r="PGQ164" s="73"/>
      <c r="PGR164" s="73"/>
      <c r="PGS164" s="73"/>
      <c r="PGT164" s="73"/>
      <c r="PGU164" s="73"/>
      <c r="PGV164" s="73"/>
      <c r="PGW164" s="73"/>
      <c r="PGX164" s="73"/>
      <c r="PGY164" s="73"/>
      <c r="PGZ164" s="73"/>
      <c r="PHA164" s="73"/>
      <c r="PHB164" s="73"/>
      <c r="PHC164" s="73"/>
      <c r="PHD164" s="73"/>
      <c r="PHE164" s="73"/>
      <c r="PHF164" s="73"/>
      <c r="PHG164" s="73"/>
      <c r="PHH164" s="73"/>
      <c r="PHI164" s="73"/>
      <c r="PHJ164" s="73"/>
      <c r="PHK164" s="73"/>
      <c r="PHL164" s="73"/>
      <c r="PHM164" s="73"/>
      <c r="PHN164" s="73"/>
      <c r="PHO164" s="73"/>
      <c r="PHP164" s="73"/>
      <c r="PHQ164" s="73"/>
      <c r="PHR164" s="73"/>
      <c r="PHS164" s="73"/>
      <c r="PHT164" s="73"/>
      <c r="PHU164" s="73"/>
      <c r="PHV164" s="73"/>
      <c r="PHW164" s="73"/>
      <c r="PHX164" s="73"/>
      <c r="PHY164" s="73"/>
      <c r="PHZ164" s="73"/>
      <c r="PIA164" s="73"/>
      <c r="PIB164" s="73"/>
      <c r="PIC164" s="73"/>
      <c r="PID164" s="73"/>
      <c r="PIE164" s="73"/>
      <c r="PIF164" s="73"/>
      <c r="PIG164" s="73"/>
      <c r="PIH164" s="73"/>
      <c r="PII164" s="73"/>
      <c r="PIJ164" s="73"/>
      <c r="PIK164" s="73"/>
      <c r="PIL164" s="73"/>
      <c r="PIM164" s="73"/>
      <c r="PIN164" s="73"/>
      <c r="PIO164" s="73"/>
      <c r="PIP164" s="73"/>
      <c r="PIQ164" s="73"/>
      <c r="PIR164" s="73"/>
      <c r="PIS164" s="73"/>
      <c r="PIT164" s="73"/>
      <c r="PIU164" s="73"/>
      <c r="PIV164" s="73"/>
      <c r="PIW164" s="73"/>
      <c r="PIX164" s="73"/>
      <c r="PIY164" s="73"/>
      <c r="PIZ164" s="73"/>
      <c r="PJA164" s="73"/>
      <c r="PJB164" s="73"/>
      <c r="PJC164" s="73"/>
      <c r="PJD164" s="73"/>
      <c r="PJE164" s="73"/>
      <c r="PJF164" s="73"/>
      <c r="PJG164" s="73"/>
      <c r="PJH164" s="73"/>
      <c r="PJI164" s="73"/>
      <c r="PJJ164" s="73"/>
      <c r="PJK164" s="73"/>
      <c r="PJL164" s="73"/>
      <c r="PJM164" s="73"/>
      <c r="PJN164" s="73"/>
      <c r="PJO164" s="73"/>
      <c r="PJP164" s="73"/>
      <c r="PJQ164" s="73"/>
      <c r="PJR164" s="73"/>
      <c r="PJS164" s="73"/>
      <c r="PJT164" s="73"/>
      <c r="PJU164" s="73"/>
      <c r="PJV164" s="73"/>
      <c r="PJW164" s="73"/>
      <c r="PJX164" s="73"/>
      <c r="PJY164" s="73"/>
      <c r="PJZ164" s="73"/>
      <c r="PKA164" s="73"/>
      <c r="PKB164" s="73"/>
      <c r="PKC164" s="73"/>
      <c r="PKD164" s="73"/>
      <c r="PKE164" s="73"/>
      <c r="PKF164" s="73"/>
      <c r="PKG164" s="73"/>
      <c r="PKH164" s="73"/>
      <c r="PKI164" s="73"/>
      <c r="PKJ164" s="73"/>
      <c r="PKK164" s="73"/>
      <c r="PKL164" s="73"/>
      <c r="PKM164" s="73"/>
      <c r="PKN164" s="73"/>
      <c r="PKO164" s="73"/>
      <c r="PKP164" s="73"/>
      <c r="PKQ164" s="73"/>
      <c r="PKR164" s="73"/>
      <c r="PKS164" s="73"/>
      <c r="PKT164" s="73"/>
      <c r="PKU164" s="73"/>
      <c r="PKV164" s="73"/>
      <c r="PKW164" s="73"/>
      <c r="PKX164" s="73"/>
      <c r="PKY164" s="73"/>
      <c r="PKZ164" s="73"/>
      <c r="PLA164" s="73"/>
      <c r="PLB164" s="73"/>
      <c r="PLC164" s="73"/>
      <c r="PLD164" s="73"/>
      <c r="PLE164" s="73"/>
      <c r="PLF164" s="73"/>
      <c r="PLG164" s="73"/>
      <c r="PLH164" s="73"/>
      <c r="PLI164" s="73"/>
      <c r="PLJ164" s="73"/>
      <c r="PLK164" s="73"/>
      <c r="PLL164" s="73"/>
      <c r="PLM164" s="73"/>
      <c r="PLN164" s="73"/>
      <c r="PLO164" s="73"/>
      <c r="PLP164" s="73"/>
      <c r="PLQ164" s="73"/>
      <c r="PLR164" s="73"/>
      <c r="PLS164" s="73"/>
      <c r="PLT164" s="73"/>
      <c r="PLU164" s="73"/>
      <c r="PLV164" s="73"/>
      <c r="PLW164" s="73"/>
      <c r="PLX164" s="73"/>
      <c r="PLY164" s="73"/>
      <c r="PLZ164" s="73"/>
      <c r="PMA164" s="73"/>
      <c r="PMB164" s="73"/>
      <c r="PMC164" s="73"/>
      <c r="PMD164" s="73"/>
      <c r="PME164" s="73"/>
      <c r="PMF164" s="73"/>
      <c r="PMG164" s="73"/>
      <c r="PMH164" s="73"/>
      <c r="PMI164" s="73"/>
      <c r="PMJ164" s="73"/>
      <c r="PMK164" s="73"/>
      <c r="PML164" s="73"/>
      <c r="PMM164" s="73"/>
      <c r="PMN164" s="73"/>
      <c r="PMO164" s="73"/>
      <c r="PMP164" s="73"/>
      <c r="PMQ164" s="73"/>
      <c r="PMR164" s="73"/>
      <c r="PMS164" s="73"/>
      <c r="PMT164" s="73"/>
      <c r="PMU164" s="73"/>
      <c r="PMV164" s="73"/>
      <c r="PMW164" s="73"/>
      <c r="PMX164" s="73"/>
      <c r="PMY164" s="73"/>
      <c r="PMZ164" s="73"/>
      <c r="PNA164" s="73"/>
      <c r="PNB164" s="73"/>
      <c r="PNC164" s="73"/>
      <c r="PND164" s="73"/>
      <c r="PNE164" s="73"/>
      <c r="PNF164" s="73"/>
      <c r="PNG164" s="73"/>
      <c r="PNH164" s="73"/>
      <c r="PNI164" s="73"/>
      <c r="PNJ164" s="73"/>
      <c r="PNK164" s="73"/>
      <c r="PNL164" s="73"/>
      <c r="PNM164" s="73"/>
      <c r="PNN164" s="73"/>
      <c r="PNO164" s="73"/>
      <c r="PNP164" s="73"/>
      <c r="PNQ164" s="73"/>
      <c r="PNR164" s="73"/>
      <c r="PNS164" s="73"/>
      <c r="PNT164" s="73"/>
      <c r="PNU164" s="73"/>
      <c r="PNV164" s="73"/>
      <c r="PNW164" s="73"/>
      <c r="PNX164" s="73"/>
      <c r="PNY164" s="73"/>
      <c r="PNZ164" s="73"/>
      <c r="POA164" s="73"/>
      <c r="POB164" s="73"/>
      <c r="POC164" s="73"/>
      <c r="POD164" s="73"/>
      <c r="POE164" s="73"/>
      <c r="POF164" s="73"/>
      <c r="POG164" s="73"/>
      <c r="POH164" s="73"/>
      <c r="POI164" s="73"/>
      <c r="POJ164" s="73"/>
      <c r="POK164" s="73"/>
      <c r="POL164" s="73"/>
      <c r="POM164" s="73"/>
      <c r="PON164" s="73"/>
      <c r="POO164" s="73"/>
      <c r="POP164" s="73"/>
      <c r="POQ164" s="73"/>
      <c r="POR164" s="73"/>
      <c r="POS164" s="73"/>
      <c r="POT164" s="73"/>
      <c r="POU164" s="73"/>
      <c r="POV164" s="73"/>
      <c r="POW164" s="73"/>
      <c r="POX164" s="73"/>
      <c r="POY164" s="73"/>
      <c r="POZ164" s="73"/>
      <c r="PPA164" s="73"/>
      <c r="PPB164" s="73"/>
      <c r="PPC164" s="73"/>
      <c r="PPD164" s="73"/>
      <c r="PPE164" s="73"/>
      <c r="PPF164" s="73"/>
      <c r="PPG164" s="73"/>
      <c r="PPH164" s="73"/>
      <c r="PPI164" s="73"/>
      <c r="PPJ164" s="73"/>
      <c r="PPK164" s="73"/>
      <c r="PPL164" s="73"/>
      <c r="PPM164" s="73"/>
      <c r="PPN164" s="73"/>
      <c r="PPO164" s="73"/>
      <c r="PPP164" s="73"/>
      <c r="PPQ164" s="73"/>
      <c r="PPR164" s="73"/>
      <c r="PPS164" s="73"/>
      <c r="PPT164" s="73"/>
      <c r="PPU164" s="73"/>
      <c r="PPV164" s="73"/>
      <c r="PPW164" s="73"/>
      <c r="PPX164" s="73"/>
      <c r="PPY164" s="73"/>
      <c r="PPZ164" s="73"/>
      <c r="PQA164" s="73"/>
      <c r="PQB164" s="73"/>
      <c r="PQC164" s="73"/>
      <c r="PQD164" s="73"/>
      <c r="PQE164" s="73"/>
      <c r="PQF164" s="73"/>
      <c r="PQG164" s="73"/>
      <c r="PQH164" s="73"/>
      <c r="PQI164" s="73"/>
      <c r="PQJ164" s="73"/>
      <c r="PQK164" s="73"/>
      <c r="PQL164" s="73"/>
      <c r="PQM164" s="73"/>
      <c r="PQN164" s="73"/>
      <c r="PQO164" s="73"/>
      <c r="PQP164" s="73"/>
      <c r="PQQ164" s="73"/>
      <c r="PQR164" s="73"/>
      <c r="PQS164" s="73"/>
      <c r="PQT164" s="73"/>
      <c r="PQU164" s="73"/>
      <c r="PQV164" s="73"/>
      <c r="PQW164" s="73"/>
      <c r="PQX164" s="73"/>
      <c r="PQY164" s="73"/>
      <c r="PQZ164" s="73"/>
      <c r="PRA164" s="73"/>
      <c r="PRB164" s="73"/>
      <c r="PRC164" s="73"/>
      <c r="PRD164" s="73"/>
      <c r="PRE164" s="73"/>
      <c r="PRF164" s="73"/>
      <c r="PRG164" s="73"/>
      <c r="PRH164" s="73"/>
      <c r="PRI164" s="73"/>
      <c r="PRJ164" s="73"/>
      <c r="PRK164" s="73"/>
      <c r="PRL164" s="73"/>
      <c r="PRM164" s="73"/>
      <c r="PRN164" s="73"/>
      <c r="PRO164" s="73"/>
      <c r="PRP164" s="73"/>
      <c r="PRQ164" s="73"/>
      <c r="PRR164" s="73"/>
      <c r="PRS164" s="73"/>
      <c r="PRT164" s="73"/>
      <c r="PRU164" s="73"/>
      <c r="PRV164" s="73"/>
      <c r="PRW164" s="73"/>
      <c r="PRX164" s="73"/>
      <c r="PRY164" s="73"/>
      <c r="PRZ164" s="73"/>
      <c r="PSA164" s="73"/>
      <c r="PSB164" s="73"/>
      <c r="PSC164" s="73"/>
      <c r="PSD164" s="73"/>
      <c r="PSE164" s="73"/>
      <c r="PSF164" s="73"/>
      <c r="PSG164" s="73"/>
      <c r="PSH164" s="73"/>
      <c r="PSI164" s="73"/>
      <c r="PSJ164" s="73"/>
      <c r="PSK164" s="73"/>
      <c r="PSL164" s="73"/>
      <c r="PSM164" s="73"/>
      <c r="PSN164" s="73"/>
      <c r="PSO164" s="73"/>
      <c r="PSP164" s="73"/>
      <c r="PSQ164" s="73"/>
      <c r="PSR164" s="73"/>
      <c r="PSS164" s="73"/>
      <c r="PST164" s="73"/>
      <c r="PSU164" s="73"/>
      <c r="PSV164" s="73"/>
      <c r="PSW164" s="73"/>
      <c r="PSX164" s="73"/>
      <c r="PSY164" s="73"/>
      <c r="PSZ164" s="73"/>
      <c r="PTA164" s="73"/>
      <c r="PTB164" s="73"/>
      <c r="PTC164" s="73"/>
      <c r="PTD164" s="73"/>
      <c r="PTE164" s="73"/>
      <c r="PTF164" s="73"/>
      <c r="PTG164" s="73"/>
      <c r="PTH164" s="73"/>
      <c r="PTI164" s="73"/>
      <c r="PTJ164" s="73"/>
      <c r="PTK164" s="73"/>
      <c r="PTL164" s="73"/>
      <c r="PTM164" s="73"/>
      <c r="PTN164" s="73"/>
      <c r="PTO164" s="73"/>
      <c r="PTP164" s="73"/>
      <c r="PTQ164" s="73"/>
      <c r="PTR164" s="73"/>
      <c r="PTS164" s="73"/>
      <c r="PTT164" s="73"/>
      <c r="PTU164" s="73"/>
      <c r="PTV164" s="73"/>
      <c r="PTW164" s="73"/>
      <c r="PTX164" s="73"/>
      <c r="PTY164" s="73"/>
      <c r="PTZ164" s="73"/>
      <c r="PUA164" s="73"/>
      <c r="PUB164" s="73"/>
      <c r="PUC164" s="73"/>
      <c r="PUD164" s="73"/>
      <c r="PUE164" s="73"/>
      <c r="PUF164" s="73"/>
      <c r="PUG164" s="73"/>
      <c r="PUH164" s="73"/>
      <c r="PUI164" s="73"/>
      <c r="PUJ164" s="73"/>
      <c r="PUK164" s="73"/>
      <c r="PUL164" s="73"/>
      <c r="PUM164" s="73"/>
      <c r="PUN164" s="73"/>
      <c r="PUO164" s="73"/>
      <c r="PUP164" s="73"/>
      <c r="PUQ164" s="73"/>
      <c r="PUR164" s="73"/>
      <c r="PUS164" s="73"/>
      <c r="PUT164" s="73"/>
      <c r="PUU164" s="73"/>
      <c r="PUV164" s="73"/>
      <c r="PUW164" s="73"/>
      <c r="PUX164" s="73"/>
      <c r="PUY164" s="73"/>
      <c r="PUZ164" s="73"/>
      <c r="PVA164" s="73"/>
      <c r="PVB164" s="73"/>
      <c r="PVC164" s="73"/>
      <c r="PVD164" s="73"/>
      <c r="PVE164" s="73"/>
      <c r="PVF164" s="73"/>
      <c r="PVG164" s="73"/>
      <c r="PVH164" s="73"/>
      <c r="PVI164" s="73"/>
      <c r="PVJ164" s="73"/>
      <c r="PVK164" s="73"/>
      <c r="PVL164" s="73"/>
      <c r="PVM164" s="73"/>
      <c r="PVN164" s="73"/>
      <c r="PVO164" s="73"/>
      <c r="PVP164" s="73"/>
      <c r="PVQ164" s="73"/>
      <c r="PVR164" s="73"/>
      <c r="PVS164" s="73"/>
      <c r="PVT164" s="73"/>
      <c r="PVU164" s="73"/>
      <c r="PVV164" s="73"/>
      <c r="PVW164" s="73"/>
      <c r="PVX164" s="73"/>
      <c r="PVY164" s="73"/>
      <c r="PVZ164" s="73"/>
      <c r="PWA164" s="73"/>
      <c r="PWB164" s="73"/>
      <c r="PWC164" s="73"/>
      <c r="PWD164" s="73"/>
      <c r="PWE164" s="73"/>
      <c r="PWF164" s="73"/>
      <c r="PWG164" s="73"/>
      <c r="PWH164" s="73"/>
      <c r="PWI164" s="73"/>
      <c r="PWJ164" s="73"/>
      <c r="PWK164" s="73"/>
      <c r="PWL164" s="73"/>
      <c r="PWM164" s="73"/>
      <c r="PWN164" s="73"/>
      <c r="PWO164" s="73"/>
      <c r="PWP164" s="73"/>
      <c r="PWQ164" s="73"/>
      <c r="PWR164" s="73"/>
      <c r="PWS164" s="73"/>
      <c r="PWT164" s="73"/>
      <c r="PWU164" s="73"/>
      <c r="PWV164" s="73"/>
      <c r="PWW164" s="73"/>
      <c r="PWX164" s="73"/>
      <c r="PWY164" s="73"/>
      <c r="PWZ164" s="73"/>
      <c r="PXA164" s="73"/>
      <c r="PXB164" s="73"/>
      <c r="PXC164" s="73"/>
      <c r="PXD164" s="73"/>
      <c r="PXE164" s="73"/>
      <c r="PXF164" s="73"/>
      <c r="PXG164" s="73"/>
      <c r="PXH164" s="73"/>
      <c r="PXI164" s="73"/>
      <c r="PXJ164" s="73"/>
      <c r="PXK164" s="73"/>
      <c r="PXL164" s="73"/>
      <c r="PXM164" s="73"/>
      <c r="PXN164" s="73"/>
      <c r="PXO164" s="73"/>
      <c r="PXP164" s="73"/>
      <c r="PXQ164" s="73"/>
      <c r="PXR164" s="73"/>
      <c r="PXS164" s="73"/>
      <c r="PXT164" s="73"/>
      <c r="PXU164" s="73"/>
      <c r="PXV164" s="73"/>
      <c r="PXW164" s="73"/>
      <c r="PXX164" s="73"/>
      <c r="PXY164" s="73"/>
      <c r="PXZ164" s="73"/>
      <c r="PYA164" s="73"/>
      <c r="PYB164" s="73"/>
      <c r="PYC164" s="73"/>
      <c r="PYD164" s="73"/>
      <c r="PYE164" s="73"/>
      <c r="PYF164" s="73"/>
      <c r="PYG164" s="73"/>
      <c r="PYH164" s="73"/>
      <c r="PYI164" s="73"/>
      <c r="PYJ164" s="73"/>
      <c r="PYK164" s="73"/>
      <c r="PYL164" s="73"/>
      <c r="PYM164" s="73"/>
      <c r="PYN164" s="73"/>
      <c r="PYO164" s="73"/>
      <c r="PYP164" s="73"/>
      <c r="PYQ164" s="73"/>
      <c r="PYR164" s="73"/>
      <c r="PYS164" s="73"/>
      <c r="PYT164" s="73"/>
      <c r="PYU164" s="73"/>
      <c r="PYV164" s="73"/>
      <c r="PYW164" s="73"/>
      <c r="PYX164" s="73"/>
      <c r="PYY164" s="73"/>
      <c r="PYZ164" s="73"/>
      <c r="PZA164" s="73"/>
      <c r="PZB164" s="73"/>
      <c r="PZC164" s="73"/>
      <c r="PZD164" s="73"/>
      <c r="PZE164" s="73"/>
      <c r="PZF164" s="73"/>
      <c r="PZG164" s="73"/>
      <c r="PZH164" s="73"/>
      <c r="PZI164" s="73"/>
      <c r="PZJ164" s="73"/>
      <c r="PZK164" s="73"/>
      <c r="PZL164" s="73"/>
      <c r="PZM164" s="73"/>
      <c r="PZN164" s="73"/>
      <c r="PZO164" s="73"/>
      <c r="PZP164" s="73"/>
      <c r="PZQ164" s="73"/>
      <c r="PZR164" s="73"/>
      <c r="PZS164" s="73"/>
      <c r="PZT164" s="73"/>
      <c r="PZU164" s="73"/>
      <c r="PZV164" s="73"/>
      <c r="PZW164" s="73"/>
      <c r="PZX164" s="73"/>
      <c r="PZY164" s="73"/>
      <c r="PZZ164" s="73"/>
      <c r="QAA164" s="73"/>
      <c r="QAB164" s="73"/>
      <c r="QAC164" s="73"/>
      <c r="QAD164" s="73"/>
      <c r="QAE164" s="73"/>
      <c r="QAF164" s="73"/>
      <c r="QAG164" s="73"/>
      <c r="QAH164" s="73"/>
      <c r="QAI164" s="73"/>
      <c r="QAJ164" s="73"/>
      <c r="QAK164" s="73"/>
      <c r="QAL164" s="73"/>
      <c r="QAM164" s="73"/>
      <c r="QAN164" s="73"/>
      <c r="QAO164" s="73"/>
      <c r="QAP164" s="73"/>
      <c r="QAQ164" s="73"/>
      <c r="QAR164" s="73"/>
      <c r="QAS164" s="73"/>
      <c r="QAT164" s="73"/>
      <c r="QAU164" s="73"/>
      <c r="QAV164" s="73"/>
      <c r="QAW164" s="73"/>
      <c r="QAX164" s="73"/>
      <c r="QAY164" s="73"/>
      <c r="QAZ164" s="73"/>
      <c r="QBA164" s="73"/>
      <c r="QBB164" s="73"/>
      <c r="QBC164" s="73"/>
      <c r="QBD164" s="73"/>
      <c r="QBE164" s="73"/>
      <c r="QBF164" s="73"/>
      <c r="QBG164" s="73"/>
      <c r="QBH164" s="73"/>
      <c r="QBI164" s="73"/>
      <c r="QBJ164" s="73"/>
      <c r="QBK164" s="73"/>
      <c r="QBL164" s="73"/>
      <c r="QBM164" s="73"/>
      <c r="QBN164" s="73"/>
      <c r="QBO164" s="73"/>
      <c r="QBP164" s="73"/>
      <c r="QBQ164" s="73"/>
      <c r="QBR164" s="73"/>
      <c r="QBS164" s="73"/>
      <c r="QBT164" s="73"/>
      <c r="QBU164" s="73"/>
      <c r="QBV164" s="73"/>
      <c r="QBW164" s="73"/>
      <c r="QBX164" s="73"/>
      <c r="QBY164" s="73"/>
      <c r="QBZ164" s="73"/>
      <c r="QCA164" s="73"/>
      <c r="QCB164" s="73"/>
      <c r="QCC164" s="73"/>
      <c r="QCD164" s="73"/>
      <c r="QCE164" s="73"/>
      <c r="QCF164" s="73"/>
      <c r="QCG164" s="73"/>
      <c r="QCH164" s="73"/>
      <c r="QCI164" s="73"/>
      <c r="QCJ164" s="73"/>
      <c r="QCK164" s="73"/>
      <c r="QCL164" s="73"/>
      <c r="QCM164" s="73"/>
      <c r="QCN164" s="73"/>
      <c r="QCO164" s="73"/>
      <c r="QCP164" s="73"/>
      <c r="QCQ164" s="73"/>
      <c r="QCR164" s="73"/>
      <c r="QCS164" s="73"/>
      <c r="QCT164" s="73"/>
      <c r="QCU164" s="73"/>
      <c r="QCV164" s="73"/>
      <c r="QCW164" s="73"/>
      <c r="QCX164" s="73"/>
      <c r="QCY164" s="73"/>
      <c r="QCZ164" s="73"/>
      <c r="QDA164" s="73"/>
      <c r="QDB164" s="73"/>
      <c r="QDC164" s="73"/>
      <c r="QDD164" s="73"/>
      <c r="QDE164" s="73"/>
      <c r="QDF164" s="73"/>
      <c r="QDG164" s="73"/>
      <c r="QDH164" s="73"/>
      <c r="QDI164" s="73"/>
      <c r="QDJ164" s="73"/>
      <c r="QDK164" s="73"/>
      <c r="QDL164" s="73"/>
      <c r="QDM164" s="73"/>
      <c r="QDN164" s="73"/>
      <c r="QDO164" s="73"/>
      <c r="QDP164" s="73"/>
      <c r="QDQ164" s="73"/>
      <c r="QDR164" s="73"/>
      <c r="QDS164" s="73"/>
      <c r="QDT164" s="73"/>
      <c r="QDU164" s="73"/>
      <c r="QDV164" s="73"/>
      <c r="QDW164" s="73"/>
      <c r="QDX164" s="73"/>
      <c r="QDY164" s="73"/>
      <c r="QDZ164" s="73"/>
      <c r="QEA164" s="73"/>
      <c r="QEB164" s="73"/>
      <c r="QEC164" s="73"/>
      <c r="QED164" s="73"/>
      <c r="QEE164" s="73"/>
      <c r="QEF164" s="73"/>
      <c r="QEG164" s="73"/>
      <c r="QEH164" s="73"/>
      <c r="QEI164" s="73"/>
      <c r="QEJ164" s="73"/>
      <c r="QEK164" s="73"/>
      <c r="QEL164" s="73"/>
      <c r="QEM164" s="73"/>
      <c r="QEN164" s="73"/>
      <c r="QEO164" s="73"/>
      <c r="QEP164" s="73"/>
      <c r="QEQ164" s="73"/>
      <c r="QER164" s="73"/>
      <c r="QES164" s="73"/>
      <c r="QET164" s="73"/>
      <c r="QEU164" s="73"/>
      <c r="QEV164" s="73"/>
      <c r="QEW164" s="73"/>
      <c r="QEX164" s="73"/>
      <c r="QEY164" s="73"/>
      <c r="QEZ164" s="73"/>
      <c r="QFA164" s="73"/>
      <c r="QFB164" s="73"/>
      <c r="QFC164" s="73"/>
      <c r="QFD164" s="73"/>
      <c r="QFE164" s="73"/>
      <c r="QFF164" s="73"/>
      <c r="QFG164" s="73"/>
      <c r="QFH164" s="73"/>
      <c r="QFI164" s="73"/>
      <c r="QFJ164" s="73"/>
      <c r="QFK164" s="73"/>
      <c r="QFL164" s="73"/>
      <c r="QFM164" s="73"/>
      <c r="QFN164" s="73"/>
      <c r="QFO164" s="73"/>
      <c r="QFP164" s="73"/>
      <c r="QFQ164" s="73"/>
      <c r="QFR164" s="73"/>
      <c r="QFS164" s="73"/>
      <c r="QFT164" s="73"/>
      <c r="QFU164" s="73"/>
      <c r="QFV164" s="73"/>
      <c r="QFW164" s="73"/>
      <c r="QFX164" s="73"/>
      <c r="QFY164" s="73"/>
      <c r="QFZ164" s="73"/>
      <c r="QGA164" s="73"/>
      <c r="QGB164" s="73"/>
      <c r="QGC164" s="73"/>
      <c r="QGD164" s="73"/>
      <c r="QGE164" s="73"/>
      <c r="QGF164" s="73"/>
      <c r="QGG164" s="73"/>
      <c r="QGH164" s="73"/>
      <c r="QGI164" s="73"/>
      <c r="QGJ164" s="73"/>
      <c r="QGK164" s="73"/>
      <c r="QGL164" s="73"/>
      <c r="QGM164" s="73"/>
      <c r="QGN164" s="73"/>
      <c r="QGO164" s="73"/>
      <c r="QGP164" s="73"/>
      <c r="QGQ164" s="73"/>
      <c r="QGR164" s="73"/>
      <c r="QGS164" s="73"/>
      <c r="QGT164" s="73"/>
      <c r="QGU164" s="73"/>
      <c r="QGV164" s="73"/>
      <c r="QGW164" s="73"/>
      <c r="QGX164" s="73"/>
      <c r="QGY164" s="73"/>
      <c r="QGZ164" s="73"/>
      <c r="QHA164" s="73"/>
      <c r="QHB164" s="73"/>
      <c r="QHC164" s="73"/>
      <c r="QHD164" s="73"/>
      <c r="QHE164" s="73"/>
      <c r="QHF164" s="73"/>
      <c r="QHG164" s="73"/>
      <c r="QHH164" s="73"/>
      <c r="QHI164" s="73"/>
      <c r="QHJ164" s="73"/>
      <c r="QHK164" s="73"/>
      <c r="QHL164" s="73"/>
      <c r="QHM164" s="73"/>
      <c r="QHN164" s="73"/>
      <c r="QHO164" s="73"/>
      <c r="QHP164" s="73"/>
      <c r="QHQ164" s="73"/>
      <c r="QHR164" s="73"/>
      <c r="QHS164" s="73"/>
      <c r="QHT164" s="73"/>
      <c r="QHU164" s="73"/>
      <c r="QHV164" s="73"/>
      <c r="QHW164" s="73"/>
      <c r="QHX164" s="73"/>
      <c r="QHY164" s="73"/>
      <c r="QHZ164" s="73"/>
      <c r="QIA164" s="73"/>
      <c r="QIB164" s="73"/>
      <c r="QIC164" s="73"/>
      <c r="QID164" s="73"/>
      <c r="QIE164" s="73"/>
      <c r="QIF164" s="73"/>
      <c r="QIG164" s="73"/>
      <c r="QIH164" s="73"/>
      <c r="QII164" s="73"/>
      <c r="QIJ164" s="73"/>
      <c r="QIK164" s="73"/>
      <c r="QIL164" s="73"/>
      <c r="QIM164" s="73"/>
      <c r="QIN164" s="73"/>
      <c r="QIO164" s="73"/>
      <c r="QIP164" s="73"/>
      <c r="QIQ164" s="73"/>
      <c r="QIR164" s="73"/>
      <c r="QIS164" s="73"/>
      <c r="QIT164" s="73"/>
      <c r="QIU164" s="73"/>
      <c r="QIV164" s="73"/>
      <c r="QIW164" s="73"/>
      <c r="QIX164" s="73"/>
      <c r="QIY164" s="73"/>
      <c r="QIZ164" s="73"/>
      <c r="QJA164" s="73"/>
      <c r="QJB164" s="73"/>
      <c r="QJC164" s="73"/>
      <c r="QJD164" s="73"/>
      <c r="QJE164" s="73"/>
      <c r="QJF164" s="73"/>
      <c r="QJG164" s="73"/>
      <c r="QJH164" s="73"/>
      <c r="QJI164" s="73"/>
      <c r="QJJ164" s="73"/>
      <c r="QJK164" s="73"/>
      <c r="QJL164" s="73"/>
      <c r="QJM164" s="73"/>
      <c r="QJN164" s="73"/>
      <c r="QJO164" s="73"/>
      <c r="QJP164" s="73"/>
      <c r="QJQ164" s="73"/>
      <c r="QJR164" s="73"/>
      <c r="QJS164" s="73"/>
      <c r="QJT164" s="73"/>
      <c r="QJU164" s="73"/>
      <c r="QJV164" s="73"/>
      <c r="QJW164" s="73"/>
      <c r="QJX164" s="73"/>
      <c r="QJY164" s="73"/>
      <c r="QJZ164" s="73"/>
      <c r="QKA164" s="73"/>
      <c r="QKB164" s="73"/>
      <c r="QKC164" s="73"/>
      <c r="QKD164" s="73"/>
      <c r="QKE164" s="73"/>
      <c r="QKF164" s="73"/>
      <c r="QKG164" s="73"/>
      <c r="QKH164" s="73"/>
      <c r="QKI164" s="73"/>
      <c r="QKJ164" s="73"/>
      <c r="QKK164" s="73"/>
      <c r="QKL164" s="73"/>
      <c r="QKM164" s="73"/>
      <c r="QKN164" s="73"/>
      <c r="QKO164" s="73"/>
      <c r="QKP164" s="73"/>
      <c r="QKQ164" s="73"/>
      <c r="QKR164" s="73"/>
      <c r="QKS164" s="73"/>
      <c r="QKT164" s="73"/>
      <c r="QKU164" s="73"/>
      <c r="QKV164" s="73"/>
      <c r="QKW164" s="73"/>
      <c r="QKX164" s="73"/>
      <c r="QKY164" s="73"/>
      <c r="QKZ164" s="73"/>
      <c r="QLA164" s="73"/>
      <c r="QLB164" s="73"/>
      <c r="QLC164" s="73"/>
      <c r="QLD164" s="73"/>
      <c r="QLE164" s="73"/>
      <c r="QLF164" s="73"/>
      <c r="QLG164" s="73"/>
      <c r="QLH164" s="73"/>
      <c r="QLI164" s="73"/>
      <c r="QLJ164" s="73"/>
      <c r="QLK164" s="73"/>
      <c r="QLL164" s="73"/>
      <c r="QLM164" s="73"/>
      <c r="QLN164" s="73"/>
      <c r="QLO164" s="73"/>
      <c r="QLP164" s="73"/>
      <c r="QLQ164" s="73"/>
      <c r="QLR164" s="73"/>
      <c r="QLS164" s="73"/>
      <c r="QLT164" s="73"/>
      <c r="QLU164" s="73"/>
      <c r="QLV164" s="73"/>
      <c r="QLW164" s="73"/>
      <c r="QLX164" s="73"/>
      <c r="QLY164" s="73"/>
      <c r="QLZ164" s="73"/>
      <c r="QMA164" s="73"/>
      <c r="QMB164" s="73"/>
      <c r="QMC164" s="73"/>
      <c r="QMD164" s="73"/>
      <c r="QME164" s="73"/>
      <c r="QMF164" s="73"/>
      <c r="QMG164" s="73"/>
      <c r="QMH164" s="73"/>
      <c r="QMI164" s="73"/>
      <c r="QMJ164" s="73"/>
      <c r="QMK164" s="73"/>
      <c r="QML164" s="73"/>
      <c r="QMM164" s="73"/>
      <c r="QMN164" s="73"/>
      <c r="QMO164" s="73"/>
      <c r="QMP164" s="73"/>
      <c r="QMQ164" s="73"/>
      <c r="QMR164" s="73"/>
      <c r="QMS164" s="73"/>
      <c r="QMT164" s="73"/>
      <c r="QMU164" s="73"/>
      <c r="QMV164" s="73"/>
      <c r="QMW164" s="73"/>
      <c r="QMX164" s="73"/>
      <c r="QMY164" s="73"/>
      <c r="QMZ164" s="73"/>
      <c r="QNA164" s="73"/>
      <c r="QNB164" s="73"/>
      <c r="QNC164" s="73"/>
      <c r="QND164" s="73"/>
      <c r="QNE164" s="73"/>
      <c r="QNF164" s="73"/>
      <c r="QNG164" s="73"/>
      <c r="QNH164" s="73"/>
      <c r="QNI164" s="73"/>
      <c r="QNJ164" s="73"/>
      <c r="QNK164" s="73"/>
      <c r="QNL164" s="73"/>
      <c r="QNM164" s="73"/>
      <c r="QNN164" s="73"/>
      <c r="QNO164" s="73"/>
      <c r="QNP164" s="73"/>
      <c r="QNQ164" s="73"/>
      <c r="QNR164" s="73"/>
      <c r="QNS164" s="73"/>
      <c r="QNT164" s="73"/>
      <c r="QNU164" s="73"/>
      <c r="QNV164" s="73"/>
      <c r="QNW164" s="73"/>
      <c r="QNX164" s="73"/>
      <c r="QNY164" s="73"/>
      <c r="QNZ164" s="73"/>
      <c r="QOA164" s="73"/>
      <c r="QOB164" s="73"/>
      <c r="QOC164" s="73"/>
      <c r="QOD164" s="73"/>
      <c r="QOE164" s="73"/>
      <c r="QOF164" s="73"/>
      <c r="QOG164" s="73"/>
      <c r="QOH164" s="73"/>
      <c r="QOI164" s="73"/>
      <c r="QOJ164" s="73"/>
      <c r="QOK164" s="73"/>
      <c r="QOL164" s="73"/>
      <c r="QOM164" s="73"/>
      <c r="QON164" s="73"/>
      <c r="QOO164" s="73"/>
      <c r="QOP164" s="73"/>
      <c r="QOQ164" s="73"/>
      <c r="QOR164" s="73"/>
      <c r="QOS164" s="73"/>
      <c r="QOT164" s="73"/>
      <c r="QOU164" s="73"/>
      <c r="QOV164" s="73"/>
      <c r="QOW164" s="73"/>
      <c r="QOX164" s="73"/>
      <c r="QOY164" s="73"/>
      <c r="QOZ164" s="73"/>
      <c r="QPA164" s="73"/>
      <c r="QPB164" s="73"/>
      <c r="QPC164" s="73"/>
      <c r="QPD164" s="73"/>
      <c r="QPE164" s="73"/>
      <c r="QPF164" s="73"/>
      <c r="QPG164" s="73"/>
      <c r="QPH164" s="73"/>
      <c r="QPI164" s="73"/>
      <c r="QPJ164" s="73"/>
      <c r="QPK164" s="73"/>
      <c r="QPL164" s="73"/>
      <c r="QPM164" s="73"/>
      <c r="QPN164" s="73"/>
      <c r="QPO164" s="73"/>
      <c r="QPP164" s="73"/>
      <c r="QPQ164" s="73"/>
      <c r="QPR164" s="73"/>
      <c r="QPS164" s="73"/>
      <c r="QPT164" s="73"/>
      <c r="QPU164" s="73"/>
      <c r="QPV164" s="73"/>
      <c r="QPW164" s="73"/>
      <c r="QPX164" s="73"/>
      <c r="QPY164" s="73"/>
      <c r="QPZ164" s="73"/>
      <c r="QQA164" s="73"/>
      <c r="QQB164" s="73"/>
      <c r="QQC164" s="73"/>
      <c r="QQD164" s="73"/>
      <c r="QQE164" s="73"/>
      <c r="QQF164" s="73"/>
      <c r="QQG164" s="73"/>
      <c r="QQH164" s="73"/>
      <c r="QQI164" s="73"/>
      <c r="QQJ164" s="73"/>
      <c r="QQK164" s="73"/>
      <c r="QQL164" s="73"/>
      <c r="QQM164" s="73"/>
      <c r="QQN164" s="73"/>
      <c r="QQO164" s="73"/>
      <c r="QQP164" s="73"/>
      <c r="QQQ164" s="73"/>
      <c r="QQR164" s="73"/>
      <c r="QQS164" s="73"/>
      <c r="QQT164" s="73"/>
      <c r="QQU164" s="73"/>
      <c r="QQV164" s="73"/>
      <c r="QQW164" s="73"/>
      <c r="QQX164" s="73"/>
      <c r="QQY164" s="73"/>
      <c r="QQZ164" s="73"/>
      <c r="QRA164" s="73"/>
      <c r="QRB164" s="73"/>
      <c r="QRC164" s="73"/>
      <c r="QRD164" s="73"/>
      <c r="QRE164" s="73"/>
      <c r="QRF164" s="73"/>
      <c r="QRG164" s="73"/>
      <c r="QRH164" s="73"/>
      <c r="QRI164" s="73"/>
      <c r="QRJ164" s="73"/>
      <c r="QRK164" s="73"/>
      <c r="QRL164" s="73"/>
      <c r="QRM164" s="73"/>
      <c r="QRN164" s="73"/>
      <c r="QRO164" s="73"/>
      <c r="QRP164" s="73"/>
      <c r="QRQ164" s="73"/>
      <c r="QRR164" s="73"/>
      <c r="QRS164" s="73"/>
      <c r="QRT164" s="73"/>
      <c r="QRU164" s="73"/>
      <c r="QRV164" s="73"/>
      <c r="QRW164" s="73"/>
      <c r="QRX164" s="73"/>
      <c r="QRY164" s="73"/>
      <c r="QRZ164" s="73"/>
      <c r="QSA164" s="73"/>
      <c r="QSB164" s="73"/>
      <c r="QSC164" s="73"/>
      <c r="QSD164" s="73"/>
      <c r="QSE164" s="73"/>
      <c r="QSF164" s="73"/>
      <c r="QSG164" s="73"/>
      <c r="QSH164" s="73"/>
      <c r="QSI164" s="73"/>
      <c r="QSJ164" s="73"/>
      <c r="QSK164" s="73"/>
      <c r="QSL164" s="73"/>
      <c r="QSM164" s="73"/>
      <c r="QSN164" s="73"/>
      <c r="QSO164" s="73"/>
      <c r="QSP164" s="73"/>
      <c r="QSQ164" s="73"/>
      <c r="QSR164" s="73"/>
      <c r="QSS164" s="73"/>
      <c r="QST164" s="73"/>
      <c r="QSU164" s="73"/>
      <c r="QSV164" s="73"/>
      <c r="QSW164" s="73"/>
      <c r="QSX164" s="73"/>
      <c r="QSY164" s="73"/>
      <c r="QSZ164" s="73"/>
      <c r="QTA164" s="73"/>
      <c r="QTB164" s="73"/>
      <c r="QTC164" s="73"/>
      <c r="QTD164" s="73"/>
      <c r="QTE164" s="73"/>
      <c r="QTF164" s="73"/>
      <c r="QTG164" s="73"/>
      <c r="QTH164" s="73"/>
      <c r="QTI164" s="73"/>
      <c r="QTJ164" s="73"/>
      <c r="QTK164" s="73"/>
      <c r="QTL164" s="73"/>
      <c r="QTM164" s="73"/>
      <c r="QTN164" s="73"/>
      <c r="QTO164" s="73"/>
      <c r="QTP164" s="73"/>
      <c r="QTQ164" s="73"/>
      <c r="QTR164" s="73"/>
      <c r="QTS164" s="73"/>
      <c r="QTT164" s="73"/>
      <c r="QTU164" s="73"/>
      <c r="QTV164" s="73"/>
      <c r="QTW164" s="73"/>
      <c r="QTX164" s="73"/>
      <c r="QTY164" s="73"/>
      <c r="QTZ164" s="73"/>
      <c r="QUA164" s="73"/>
      <c r="QUB164" s="73"/>
      <c r="QUC164" s="73"/>
      <c r="QUD164" s="73"/>
      <c r="QUE164" s="73"/>
      <c r="QUF164" s="73"/>
      <c r="QUG164" s="73"/>
      <c r="QUH164" s="73"/>
      <c r="QUI164" s="73"/>
      <c r="QUJ164" s="73"/>
      <c r="QUK164" s="73"/>
      <c r="QUL164" s="73"/>
      <c r="QUM164" s="73"/>
      <c r="QUN164" s="73"/>
      <c r="QUO164" s="73"/>
      <c r="QUP164" s="73"/>
      <c r="QUQ164" s="73"/>
      <c r="QUR164" s="73"/>
      <c r="QUS164" s="73"/>
      <c r="QUT164" s="73"/>
      <c r="QUU164" s="73"/>
      <c r="QUV164" s="73"/>
      <c r="QUW164" s="73"/>
      <c r="QUX164" s="73"/>
      <c r="QUY164" s="73"/>
      <c r="QUZ164" s="73"/>
      <c r="QVA164" s="73"/>
      <c r="QVB164" s="73"/>
      <c r="QVC164" s="73"/>
      <c r="QVD164" s="73"/>
      <c r="QVE164" s="73"/>
      <c r="QVF164" s="73"/>
      <c r="QVG164" s="73"/>
      <c r="QVH164" s="73"/>
      <c r="QVI164" s="73"/>
      <c r="QVJ164" s="73"/>
      <c r="QVK164" s="73"/>
      <c r="QVL164" s="73"/>
      <c r="QVM164" s="73"/>
      <c r="QVN164" s="73"/>
      <c r="QVO164" s="73"/>
      <c r="QVP164" s="73"/>
      <c r="QVQ164" s="73"/>
      <c r="QVR164" s="73"/>
      <c r="QVS164" s="73"/>
      <c r="QVT164" s="73"/>
      <c r="QVU164" s="73"/>
      <c r="QVV164" s="73"/>
      <c r="QVW164" s="73"/>
      <c r="QVX164" s="73"/>
      <c r="QVY164" s="73"/>
      <c r="QVZ164" s="73"/>
      <c r="QWA164" s="73"/>
      <c r="QWB164" s="73"/>
      <c r="QWC164" s="73"/>
      <c r="QWD164" s="73"/>
      <c r="QWE164" s="73"/>
      <c r="QWF164" s="73"/>
      <c r="QWG164" s="73"/>
      <c r="QWH164" s="73"/>
      <c r="QWI164" s="73"/>
      <c r="QWJ164" s="73"/>
      <c r="QWK164" s="73"/>
      <c r="QWL164" s="73"/>
      <c r="QWM164" s="73"/>
      <c r="QWN164" s="73"/>
      <c r="QWO164" s="73"/>
      <c r="QWP164" s="73"/>
      <c r="QWQ164" s="73"/>
      <c r="QWR164" s="73"/>
      <c r="QWS164" s="73"/>
      <c r="QWT164" s="73"/>
      <c r="QWU164" s="73"/>
      <c r="QWV164" s="73"/>
      <c r="QWW164" s="73"/>
      <c r="QWX164" s="73"/>
      <c r="QWY164" s="73"/>
      <c r="QWZ164" s="73"/>
      <c r="QXA164" s="73"/>
      <c r="QXB164" s="73"/>
      <c r="QXC164" s="73"/>
      <c r="QXD164" s="73"/>
      <c r="QXE164" s="73"/>
      <c r="QXF164" s="73"/>
      <c r="QXG164" s="73"/>
      <c r="QXH164" s="73"/>
      <c r="QXI164" s="73"/>
      <c r="QXJ164" s="73"/>
      <c r="QXK164" s="73"/>
      <c r="QXL164" s="73"/>
      <c r="QXM164" s="73"/>
      <c r="QXN164" s="73"/>
      <c r="QXO164" s="73"/>
      <c r="QXP164" s="73"/>
      <c r="QXQ164" s="73"/>
      <c r="QXR164" s="73"/>
      <c r="QXS164" s="73"/>
      <c r="QXT164" s="73"/>
      <c r="QXU164" s="73"/>
      <c r="QXV164" s="73"/>
      <c r="QXW164" s="73"/>
      <c r="QXX164" s="73"/>
      <c r="QXY164" s="73"/>
      <c r="QXZ164" s="73"/>
      <c r="QYA164" s="73"/>
      <c r="QYB164" s="73"/>
      <c r="QYC164" s="73"/>
      <c r="QYD164" s="73"/>
      <c r="QYE164" s="73"/>
      <c r="QYF164" s="73"/>
      <c r="QYG164" s="73"/>
      <c r="QYH164" s="73"/>
      <c r="QYI164" s="73"/>
      <c r="QYJ164" s="73"/>
      <c r="QYK164" s="73"/>
      <c r="QYL164" s="73"/>
      <c r="QYM164" s="73"/>
      <c r="QYN164" s="73"/>
      <c r="QYO164" s="73"/>
      <c r="QYP164" s="73"/>
      <c r="QYQ164" s="73"/>
      <c r="QYR164" s="73"/>
      <c r="QYS164" s="73"/>
      <c r="QYT164" s="73"/>
      <c r="QYU164" s="73"/>
      <c r="QYV164" s="73"/>
      <c r="QYW164" s="73"/>
      <c r="QYX164" s="73"/>
      <c r="QYY164" s="73"/>
      <c r="QYZ164" s="73"/>
      <c r="QZA164" s="73"/>
      <c r="QZB164" s="73"/>
      <c r="QZC164" s="73"/>
      <c r="QZD164" s="73"/>
      <c r="QZE164" s="73"/>
      <c r="QZF164" s="73"/>
      <c r="QZG164" s="73"/>
      <c r="QZH164" s="73"/>
      <c r="QZI164" s="73"/>
      <c r="QZJ164" s="73"/>
      <c r="QZK164" s="73"/>
      <c r="QZL164" s="73"/>
      <c r="QZM164" s="73"/>
      <c r="QZN164" s="73"/>
      <c r="QZO164" s="73"/>
      <c r="QZP164" s="73"/>
      <c r="QZQ164" s="73"/>
      <c r="QZR164" s="73"/>
      <c r="QZS164" s="73"/>
      <c r="QZT164" s="73"/>
      <c r="QZU164" s="73"/>
      <c r="QZV164" s="73"/>
      <c r="QZW164" s="73"/>
      <c r="QZX164" s="73"/>
      <c r="QZY164" s="73"/>
      <c r="QZZ164" s="73"/>
      <c r="RAA164" s="73"/>
      <c r="RAB164" s="73"/>
      <c r="RAC164" s="73"/>
      <c r="RAD164" s="73"/>
      <c r="RAE164" s="73"/>
      <c r="RAF164" s="73"/>
      <c r="RAG164" s="73"/>
      <c r="RAH164" s="73"/>
      <c r="RAI164" s="73"/>
      <c r="RAJ164" s="73"/>
      <c r="RAK164" s="73"/>
      <c r="RAL164" s="73"/>
      <c r="RAM164" s="73"/>
      <c r="RAN164" s="73"/>
      <c r="RAO164" s="73"/>
      <c r="RAP164" s="73"/>
      <c r="RAQ164" s="73"/>
      <c r="RAR164" s="73"/>
      <c r="RAS164" s="73"/>
      <c r="RAT164" s="73"/>
      <c r="RAU164" s="73"/>
      <c r="RAV164" s="73"/>
      <c r="RAW164" s="73"/>
      <c r="RAX164" s="73"/>
      <c r="RAY164" s="73"/>
      <c r="RAZ164" s="73"/>
      <c r="RBA164" s="73"/>
      <c r="RBB164" s="73"/>
      <c r="RBC164" s="73"/>
      <c r="RBD164" s="73"/>
      <c r="RBE164" s="73"/>
      <c r="RBF164" s="73"/>
      <c r="RBG164" s="73"/>
      <c r="RBH164" s="73"/>
      <c r="RBI164" s="73"/>
      <c r="RBJ164" s="73"/>
      <c r="RBK164" s="73"/>
      <c r="RBL164" s="73"/>
      <c r="RBM164" s="73"/>
      <c r="RBN164" s="73"/>
      <c r="RBO164" s="73"/>
      <c r="RBP164" s="73"/>
      <c r="RBQ164" s="73"/>
      <c r="RBR164" s="73"/>
      <c r="RBS164" s="73"/>
      <c r="RBT164" s="73"/>
      <c r="RBU164" s="73"/>
      <c r="RBV164" s="73"/>
      <c r="RBW164" s="73"/>
      <c r="RBX164" s="73"/>
      <c r="RBY164" s="73"/>
      <c r="RBZ164" s="73"/>
      <c r="RCA164" s="73"/>
      <c r="RCB164" s="73"/>
      <c r="RCC164" s="73"/>
      <c r="RCD164" s="73"/>
      <c r="RCE164" s="73"/>
      <c r="RCF164" s="73"/>
      <c r="RCG164" s="73"/>
      <c r="RCH164" s="73"/>
      <c r="RCI164" s="73"/>
      <c r="RCJ164" s="73"/>
      <c r="RCK164" s="73"/>
      <c r="RCL164" s="73"/>
      <c r="RCM164" s="73"/>
      <c r="RCN164" s="73"/>
      <c r="RCO164" s="73"/>
      <c r="RCP164" s="73"/>
      <c r="RCQ164" s="73"/>
      <c r="RCR164" s="73"/>
      <c r="RCS164" s="73"/>
      <c r="RCT164" s="73"/>
      <c r="RCU164" s="73"/>
      <c r="RCV164" s="73"/>
      <c r="RCW164" s="73"/>
      <c r="RCX164" s="73"/>
      <c r="RCY164" s="73"/>
      <c r="RCZ164" s="73"/>
      <c r="RDA164" s="73"/>
      <c r="RDB164" s="73"/>
      <c r="RDC164" s="73"/>
      <c r="RDD164" s="73"/>
      <c r="RDE164" s="73"/>
      <c r="RDF164" s="73"/>
      <c r="RDG164" s="73"/>
      <c r="RDH164" s="73"/>
      <c r="RDI164" s="73"/>
      <c r="RDJ164" s="73"/>
      <c r="RDK164" s="73"/>
      <c r="RDL164" s="73"/>
      <c r="RDM164" s="73"/>
      <c r="RDN164" s="73"/>
      <c r="RDO164" s="73"/>
      <c r="RDP164" s="73"/>
      <c r="RDQ164" s="73"/>
      <c r="RDR164" s="73"/>
      <c r="RDS164" s="73"/>
      <c r="RDT164" s="73"/>
      <c r="RDU164" s="73"/>
      <c r="RDV164" s="73"/>
      <c r="RDW164" s="73"/>
      <c r="RDX164" s="73"/>
      <c r="RDY164" s="73"/>
      <c r="RDZ164" s="73"/>
      <c r="REA164" s="73"/>
      <c r="REB164" s="73"/>
      <c r="REC164" s="73"/>
      <c r="RED164" s="73"/>
      <c r="REE164" s="73"/>
      <c r="REF164" s="73"/>
      <c r="REG164" s="73"/>
      <c r="REH164" s="73"/>
      <c r="REI164" s="73"/>
      <c r="REJ164" s="73"/>
      <c r="REK164" s="73"/>
      <c r="REL164" s="73"/>
      <c r="REM164" s="73"/>
      <c r="REN164" s="73"/>
      <c r="REO164" s="73"/>
      <c r="REP164" s="73"/>
      <c r="REQ164" s="73"/>
      <c r="RER164" s="73"/>
      <c r="RES164" s="73"/>
      <c r="RET164" s="73"/>
      <c r="REU164" s="73"/>
      <c r="REV164" s="73"/>
      <c r="REW164" s="73"/>
      <c r="REX164" s="73"/>
      <c r="REY164" s="73"/>
      <c r="REZ164" s="73"/>
      <c r="RFA164" s="73"/>
      <c r="RFB164" s="73"/>
      <c r="RFC164" s="73"/>
      <c r="RFD164" s="73"/>
      <c r="RFE164" s="73"/>
      <c r="RFF164" s="73"/>
      <c r="RFG164" s="73"/>
      <c r="RFH164" s="73"/>
      <c r="RFI164" s="73"/>
      <c r="RFJ164" s="73"/>
      <c r="RFK164" s="73"/>
      <c r="RFL164" s="73"/>
      <c r="RFM164" s="73"/>
      <c r="RFN164" s="73"/>
      <c r="RFO164" s="73"/>
      <c r="RFP164" s="73"/>
      <c r="RFQ164" s="73"/>
      <c r="RFR164" s="73"/>
      <c r="RFS164" s="73"/>
      <c r="RFT164" s="73"/>
      <c r="RFU164" s="73"/>
      <c r="RFV164" s="73"/>
      <c r="RFW164" s="73"/>
      <c r="RFX164" s="73"/>
      <c r="RFY164" s="73"/>
      <c r="RFZ164" s="73"/>
      <c r="RGA164" s="73"/>
      <c r="RGB164" s="73"/>
      <c r="RGC164" s="73"/>
      <c r="RGD164" s="73"/>
      <c r="RGE164" s="73"/>
      <c r="RGF164" s="73"/>
      <c r="RGG164" s="73"/>
      <c r="RGH164" s="73"/>
      <c r="RGI164" s="73"/>
      <c r="RGJ164" s="73"/>
      <c r="RGK164" s="73"/>
      <c r="RGL164" s="73"/>
      <c r="RGM164" s="73"/>
      <c r="RGN164" s="73"/>
      <c r="RGO164" s="73"/>
      <c r="RGP164" s="73"/>
      <c r="RGQ164" s="73"/>
      <c r="RGR164" s="73"/>
      <c r="RGS164" s="73"/>
      <c r="RGT164" s="73"/>
      <c r="RGU164" s="73"/>
      <c r="RGV164" s="73"/>
      <c r="RGW164" s="73"/>
      <c r="RGX164" s="73"/>
      <c r="RGY164" s="73"/>
      <c r="RGZ164" s="73"/>
      <c r="RHA164" s="73"/>
      <c r="RHB164" s="73"/>
      <c r="RHC164" s="73"/>
      <c r="RHD164" s="73"/>
      <c r="RHE164" s="73"/>
      <c r="RHF164" s="73"/>
      <c r="RHG164" s="73"/>
      <c r="RHH164" s="73"/>
      <c r="RHI164" s="73"/>
      <c r="RHJ164" s="73"/>
      <c r="RHK164" s="73"/>
      <c r="RHL164" s="73"/>
      <c r="RHM164" s="73"/>
      <c r="RHN164" s="73"/>
      <c r="RHO164" s="73"/>
      <c r="RHP164" s="73"/>
      <c r="RHQ164" s="73"/>
      <c r="RHR164" s="73"/>
      <c r="RHS164" s="73"/>
      <c r="RHT164" s="73"/>
      <c r="RHU164" s="73"/>
      <c r="RHV164" s="73"/>
      <c r="RHW164" s="73"/>
      <c r="RHX164" s="73"/>
      <c r="RHY164" s="73"/>
      <c r="RHZ164" s="73"/>
      <c r="RIA164" s="73"/>
      <c r="RIB164" s="73"/>
      <c r="RIC164" s="73"/>
      <c r="RID164" s="73"/>
      <c r="RIE164" s="73"/>
      <c r="RIF164" s="73"/>
      <c r="RIG164" s="73"/>
      <c r="RIH164" s="73"/>
      <c r="RII164" s="73"/>
      <c r="RIJ164" s="73"/>
      <c r="RIK164" s="73"/>
      <c r="RIL164" s="73"/>
      <c r="RIM164" s="73"/>
      <c r="RIN164" s="73"/>
      <c r="RIO164" s="73"/>
      <c r="RIP164" s="73"/>
      <c r="RIQ164" s="73"/>
      <c r="RIR164" s="73"/>
      <c r="RIS164" s="73"/>
      <c r="RIT164" s="73"/>
      <c r="RIU164" s="73"/>
      <c r="RIV164" s="73"/>
      <c r="RIW164" s="73"/>
      <c r="RIX164" s="73"/>
      <c r="RIY164" s="73"/>
      <c r="RIZ164" s="73"/>
      <c r="RJA164" s="73"/>
      <c r="RJB164" s="73"/>
      <c r="RJC164" s="73"/>
      <c r="RJD164" s="73"/>
      <c r="RJE164" s="73"/>
      <c r="RJF164" s="73"/>
      <c r="RJG164" s="73"/>
      <c r="RJH164" s="73"/>
      <c r="RJI164" s="73"/>
      <c r="RJJ164" s="73"/>
      <c r="RJK164" s="73"/>
      <c r="RJL164" s="73"/>
      <c r="RJM164" s="73"/>
      <c r="RJN164" s="73"/>
      <c r="RJO164" s="73"/>
      <c r="RJP164" s="73"/>
      <c r="RJQ164" s="73"/>
      <c r="RJR164" s="73"/>
      <c r="RJS164" s="73"/>
      <c r="RJT164" s="73"/>
      <c r="RJU164" s="73"/>
      <c r="RJV164" s="73"/>
      <c r="RJW164" s="73"/>
      <c r="RJX164" s="73"/>
      <c r="RJY164" s="73"/>
      <c r="RJZ164" s="73"/>
      <c r="RKA164" s="73"/>
      <c r="RKB164" s="73"/>
      <c r="RKC164" s="73"/>
      <c r="RKD164" s="73"/>
      <c r="RKE164" s="73"/>
      <c r="RKF164" s="73"/>
      <c r="RKG164" s="73"/>
      <c r="RKH164" s="73"/>
      <c r="RKI164" s="73"/>
      <c r="RKJ164" s="73"/>
      <c r="RKK164" s="73"/>
      <c r="RKL164" s="73"/>
      <c r="RKM164" s="73"/>
      <c r="RKN164" s="73"/>
      <c r="RKO164" s="73"/>
      <c r="RKP164" s="73"/>
      <c r="RKQ164" s="73"/>
      <c r="RKR164" s="73"/>
      <c r="RKS164" s="73"/>
      <c r="RKT164" s="73"/>
      <c r="RKU164" s="73"/>
      <c r="RKV164" s="73"/>
      <c r="RKW164" s="73"/>
      <c r="RKX164" s="73"/>
      <c r="RKY164" s="73"/>
      <c r="RKZ164" s="73"/>
      <c r="RLA164" s="73"/>
      <c r="RLB164" s="73"/>
      <c r="RLC164" s="73"/>
      <c r="RLD164" s="73"/>
      <c r="RLE164" s="73"/>
      <c r="RLF164" s="73"/>
      <c r="RLG164" s="73"/>
      <c r="RLH164" s="73"/>
      <c r="RLI164" s="73"/>
      <c r="RLJ164" s="73"/>
      <c r="RLK164" s="73"/>
      <c r="RLL164" s="73"/>
      <c r="RLM164" s="73"/>
      <c r="RLN164" s="73"/>
      <c r="RLO164" s="73"/>
      <c r="RLP164" s="73"/>
      <c r="RLQ164" s="73"/>
      <c r="RLR164" s="73"/>
      <c r="RLS164" s="73"/>
      <c r="RLT164" s="73"/>
      <c r="RLU164" s="73"/>
      <c r="RLV164" s="73"/>
      <c r="RLW164" s="73"/>
      <c r="RLX164" s="73"/>
      <c r="RLY164" s="73"/>
      <c r="RLZ164" s="73"/>
      <c r="RMA164" s="73"/>
      <c r="RMB164" s="73"/>
      <c r="RMC164" s="73"/>
      <c r="RMD164" s="73"/>
      <c r="RME164" s="73"/>
      <c r="RMF164" s="73"/>
      <c r="RMG164" s="73"/>
      <c r="RMH164" s="73"/>
      <c r="RMI164" s="73"/>
      <c r="RMJ164" s="73"/>
      <c r="RMK164" s="73"/>
      <c r="RML164" s="73"/>
      <c r="RMM164" s="73"/>
      <c r="RMN164" s="73"/>
      <c r="RMO164" s="73"/>
      <c r="RMP164" s="73"/>
      <c r="RMQ164" s="73"/>
      <c r="RMR164" s="73"/>
      <c r="RMS164" s="73"/>
      <c r="RMT164" s="73"/>
      <c r="RMU164" s="73"/>
      <c r="RMV164" s="73"/>
      <c r="RMW164" s="73"/>
      <c r="RMX164" s="73"/>
      <c r="RMY164" s="73"/>
      <c r="RMZ164" s="73"/>
      <c r="RNA164" s="73"/>
      <c r="RNB164" s="73"/>
      <c r="RNC164" s="73"/>
      <c r="RND164" s="73"/>
      <c r="RNE164" s="73"/>
      <c r="RNF164" s="73"/>
      <c r="RNG164" s="73"/>
      <c r="RNH164" s="73"/>
      <c r="RNI164" s="73"/>
      <c r="RNJ164" s="73"/>
      <c r="RNK164" s="73"/>
      <c r="RNL164" s="73"/>
      <c r="RNM164" s="73"/>
      <c r="RNN164" s="73"/>
      <c r="RNO164" s="73"/>
      <c r="RNP164" s="73"/>
      <c r="RNQ164" s="73"/>
      <c r="RNR164" s="73"/>
      <c r="RNS164" s="73"/>
      <c r="RNT164" s="73"/>
      <c r="RNU164" s="73"/>
      <c r="RNV164" s="73"/>
      <c r="RNW164" s="73"/>
      <c r="RNX164" s="73"/>
      <c r="RNY164" s="73"/>
      <c r="RNZ164" s="73"/>
      <c r="ROA164" s="73"/>
      <c r="ROB164" s="73"/>
      <c r="ROC164" s="73"/>
      <c r="ROD164" s="73"/>
      <c r="ROE164" s="73"/>
      <c r="ROF164" s="73"/>
      <c r="ROG164" s="73"/>
      <c r="ROH164" s="73"/>
      <c r="ROI164" s="73"/>
      <c r="ROJ164" s="73"/>
      <c r="ROK164" s="73"/>
      <c r="ROL164" s="73"/>
      <c r="ROM164" s="73"/>
      <c r="RON164" s="73"/>
      <c r="ROO164" s="73"/>
      <c r="ROP164" s="73"/>
      <c r="ROQ164" s="73"/>
      <c r="ROR164" s="73"/>
      <c r="ROS164" s="73"/>
      <c r="ROT164" s="73"/>
      <c r="ROU164" s="73"/>
      <c r="ROV164" s="73"/>
      <c r="ROW164" s="73"/>
      <c r="ROX164" s="73"/>
      <c r="ROY164" s="73"/>
      <c r="ROZ164" s="73"/>
      <c r="RPA164" s="73"/>
      <c r="RPB164" s="73"/>
      <c r="RPC164" s="73"/>
      <c r="RPD164" s="73"/>
      <c r="RPE164" s="73"/>
      <c r="RPF164" s="73"/>
      <c r="RPG164" s="73"/>
      <c r="RPH164" s="73"/>
      <c r="RPI164" s="73"/>
      <c r="RPJ164" s="73"/>
      <c r="RPK164" s="73"/>
      <c r="RPL164" s="73"/>
      <c r="RPM164" s="73"/>
      <c r="RPN164" s="73"/>
      <c r="RPO164" s="73"/>
      <c r="RPP164" s="73"/>
      <c r="RPQ164" s="73"/>
      <c r="RPR164" s="73"/>
      <c r="RPS164" s="73"/>
      <c r="RPT164" s="73"/>
      <c r="RPU164" s="73"/>
      <c r="RPV164" s="73"/>
      <c r="RPW164" s="73"/>
      <c r="RPX164" s="73"/>
      <c r="RPY164" s="73"/>
      <c r="RPZ164" s="73"/>
      <c r="RQA164" s="73"/>
      <c r="RQB164" s="73"/>
      <c r="RQC164" s="73"/>
      <c r="RQD164" s="73"/>
      <c r="RQE164" s="73"/>
      <c r="RQF164" s="73"/>
      <c r="RQG164" s="73"/>
      <c r="RQH164" s="73"/>
      <c r="RQI164" s="73"/>
      <c r="RQJ164" s="73"/>
      <c r="RQK164" s="73"/>
      <c r="RQL164" s="73"/>
      <c r="RQM164" s="73"/>
      <c r="RQN164" s="73"/>
      <c r="RQO164" s="73"/>
      <c r="RQP164" s="73"/>
      <c r="RQQ164" s="73"/>
      <c r="RQR164" s="73"/>
      <c r="RQS164" s="73"/>
      <c r="RQT164" s="73"/>
      <c r="RQU164" s="73"/>
      <c r="RQV164" s="73"/>
      <c r="RQW164" s="73"/>
      <c r="RQX164" s="73"/>
      <c r="RQY164" s="73"/>
      <c r="RQZ164" s="73"/>
      <c r="RRA164" s="73"/>
      <c r="RRB164" s="73"/>
      <c r="RRC164" s="73"/>
      <c r="RRD164" s="73"/>
      <c r="RRE164" s="73"/>
      <c r="RRF164" s="73"/>
      <c r="RRG164" s="73"/>
      <c r="RRH164" s="73"/>
      <c r="RRI164" s="73"/>
      <c r="RRJ164" s="73"/>
      <c r="RRK164" s="73"/>
      <c r="RRL164" s="73"/>
      <c r="RRM164" s="73"/>
      <c r="RRN164" s="73"/>
      <c r="RRO164" s="73"/>
      <c r="RRP164" s="73"/>
      <c r="RRQ164" s="73"/>
      <c r="RRR164" s="73"/>
      <c r="RRS164" s="73"/>
      <c r="RRT164" s="73"/>
      <c r="RRU164" s="73"/>
      <c r="RRV164" s="73"/>
      <c r="RRW164" s="73"/>
      <c r="RRX164" s="73"/>
      <c r="RRY164" s="73"/>
      <c r="RRZ164" s="73"/>
      <c r="RSA164" s="73"/>
      <c r="RSB164" s="73"/>
      <c r="RSC164" s="73"/>
      <c r="RSD164" s="73"/>
      <c r="RSE164" s="73"/>
      <c r="RSF164" s="73"/>
      <c r="RSG164" s="73"/>
      <c r="RSH164" s="73"/>
      <c r="RSI164" s="73"/>
      <c r="RSJ164" s="73"/>
      <c r="RSK164" s="73"/>
      <c r="RSL164" s="73"/>
      <c r="RSM164" s="73"/>
      <c r="RSN164" s="73"/>
      <c r="RSO164" s="73"/>
      <c r="RSP164" s="73"/>
      <c r="RSQ164" s="73"/>
      <c r="RSR164" s="73"/>
      <c r="RSS164" s="73"/>
      <c r="RST164" s="73"/>
      <c r="RSU164" s="73"/>
      <c r="RSV164" s="73"/>
      <c r="RSW164" s="73"/>
      <c r="RSX164" s="73"/>
      <c r="RSY164" s="73"/>
      <c r="RSZ164" s="73"/>
      <c r="RTA164" s="73"/>
      <c r="RTB164" s="73"/>
      <c r="RTC164" s="73"/>
      <c r="RTD164" s="73"/>
      <c r="RTE164" s="73"/>
      <c r="RTF164" s="73"/>
      <c r="RTG164" s="73"/>
      <c r="RTH164" s="73"/>
      <c r="RTI164" s="73"/>
      <c r="RTJ164" s="73"/>
      <c r="RTK164" s="73"/>
      <c r="RTL164" s="73"/>
      <c r="RTM164" s="73"/>
      <c r="RTN164" s="73"/>
      <c r="RTO164" s="73"/>
      <c r="RTP164" s="73"/>
      <c r="RTQ164" s="73"/>
      <c r="RTR164" s="73"/>
      <c r="RTS164" s="73"/>
      <c r="RTT164" s="73"/>
      <c r="RTU164" s="73"/>
      <c r="RTV164" s="73"/>
      <c r="RTW164" s="73"/>
      <c r="RTX164" s="73"/>
      <c r="RTY164" s="73"/>
      <c r="RTZ164" s="73"/>
      <c r="RUA164" s="73"/>
      <c r="RUB164" s="73"/>
      <c r="RUC164" s="73"/>
      <c r="RUD164" s="73"/>
      <c r="RUE164" s="73"/>
      <c r="RUF164" s="73"/>
      <c r="RUG164" s="73"/>
      <c r="RUH164" s="73"/>
      <c r="RUI164" s="73"/>
      <c r="RUJ164" s="73"/>
      <c r="RUK164" s="73"/>
      <c r="RUL164" s="73"/>
      <c r="RUM164" s="73"/>
      <c r="RUN164" s="73"/>
      <c r="RUO164" s="73"/>
      <c r="RUP164" s="73"/>
      <c r="RUQ164" s="73"/>
      <c r="RUR164" s="73"/>
      <c r="RUS164" s="73"/>
      <c r="RUT164" s="73"/>
      <c r="RUU164" s="73"/>
      <c r="RUV164" s="73"/>
      <c r="RUW164" s="73"/>
      <c r="RUX164" s="73"/>
      <c r="RUY164" s="73"/>
      <c r="RUZ164" s="73"/>
      <c r="RVA164" s="73"/>
      <c r="RVB164" s="73"/>
      <c r="RVC164" s="73"/>
      <c r="RVD164" s="73"/>
      <c r="RVE164" s="73"/>
      <c r="RVF164" s="73"/>
      <c r="RVG164" s="73"/>
      <c r="RVH164" s="73"/>
      <c r="RVI164" s="73"/>
      <c r="RVJ164" s="73"/>
      <c r="RVK164" s="73"/>
      <c r="RVL164" s="73"/>
      <c r="RVM164" s="73"/>
      <c r="RVN164" s="73"/>
      <c r="RVO164" s="73"/>
      <c r="RVP164" s="73"/>
      <c r="RVQ164" s="73"/>
      <c r="RVR164" s="73"/>
      <c r="RVS164" s="73"/>
      <c r="RVT164" s="73"/>
      <c r="RVU164" s="73"/>
      <c r="RVV164" s="73"/>
      <c r="RVW164" s="73"/>
      <c r="RVX164" s="73"/>
      <c r="RVY164" s="73"/>
      <c r="RVZ164" s="73"/>
      <c r="RWA164" s="73"/>
      <c r="RWB164" s="73"/>
      <c r="RWC164" s="73"/>
      <c r="RWD164" s="73"/>
      <c r="RWE164" s="73"/>
      <c r="RWF164" s="73"/>
      <c r="RWG164" s="73"/>
      <c r="RWH164" s="73"/>
      <c r="RWI164" s="73"/>
      <c r="RWJ164" s="73"/>
      <c r="RWK164" s="73"/>
      <c r="RWL164" s="73"/>
      <c r="RWM164" s="73"/>
      <c r="RWN164" s="73"/>
      <c r="RWO164" s="73"/>
      <c r="RWP164" s="73"/>
      <c r="RWQ164" s="73"/>
      <c r="RWR164" s="73"/>
      <c r="RWS164" s="73"/>
      <c r="RWT164" s="73"/>
      <c r="RWU164" s="73"/>
      <c r="RWV164" s="73"/>
      <c r="RWW164" s="73"/>
      <c r="RWX164" s="73"/>
      <c r="RWY164" s="73"/>
      <c r="RWZ164" s="73"/>
      <c r="RXA164" s="73"/>
      <c r="RXB164" s="73"/>
      <c r="RXC164" s="73"/>
      <c r="RXD164" s="73"/>
      <c r="RXE164" s="73"/>
      <c r="RXF164" s="73"/>
      <c r="RXG164" s="73"/>
      <c r="RXH164" s="73"/>
      <c r="RXI164" s="73"/>
      <c r="RXJ164" s="73"/>
      <c r="RXK164" s="73"/>
      <c r="RXL164" s="73"/>
      <c r="RXM164" s="73"/>
      <c r="RXN164" s="73"/>
      <c r="RXO164" s="73"/>
      <c r="RXP164" s="73"/>
      <c r="RXQ164" s="73"/>
      <c r="RXR164" s="73"/>
      <c r="RXS164" s="73"/>
      <c r="RXT164" s="73"/>
      <c r="RXU164" s="73"/>
      <c r="RXV164" s="73"/>
      <c r="RXW164" s="73"/>
      <c r="RXX164" s="73"/>
      <c r="RXY164" s="73"/>
      <c r="RXZ164" s="73"/>
      <c r="RYA164" s="73"/>
      <c r="RYB164" s="73"/>
      <c r="RYC164" s="73"/>
      <c r="RYD164" s="73"/>
      <c r="RYE164" s="73"/>
      <c r="RYF164" s="73"/>
      <c r="RYG164" s="73"/>
      <c r="RYH164" s="73"/>
      <c r="RYI164" s="73"/>
      <c r="RYJ164" s="73"/>
      <c r="RYK164" s="73"/>
      <c r="RYL164" s="73"/>
      <c r="RYM164" s="73"/>
      <c r="RYN164" s="73"/>
      <c r="RYO164" s="73"/>
      <c r="RYP164" s="73"/>
      <c r="RYQ164" s="73"/>
      <c r="RYR164" s="73"/>
      <c r="RYS164" s="73"/>
      <c r="RYT164" s="73"/>
      <c r="RYU164" s="73"/>
      <c r="RYV164" s="73"/>
      <c r="RYW164" s="73"/>
      <c r="RYX164" s="73"/>
      <c r="RYY164" s="73"/>
      <c r="RYZ164" s="73"/>
      <c r="RZA164" s="73"/>
      <c r="RZB164" s="73"/>
      <c r="RZC164" s="73"/>
      <c r="RZD164" s="73"/>
      <c r="RZE164" s="73"/>
      <c r="RZF164" s="73"/>
      <c r="RZG164" s="73"/>
      <c r="RZH164" s="73"/>
      <c r="RZI164" s="73"/>
      <c r="RZJ164" s="73"/>
      <c r="RZK164" s="73"/>
      <c r="RZL164" s="73"/>
      <c r="RZM164" s="73"/>
      <c r="RZN164" s="73"/>
      <c r="RZO164" s="73"/>
      <c r="RZP164" s="73"/>
      <c r="RZQ164" s="73"/>
      <c r="RZR164" s="73"/>
      <c r="RZS164" s="73"/>
      <c r="RZT164" s="73"/>
      <c r="RZU164" s="73"/>
      <c r="RZV164" s="73"/>
      <c r="RZW164" s="73"/>
      <c r="RZX164" s="73"/>
      <c r="RZY164" s="73"/>
      <c r="RZZ164" s="73"/>
      <c r="SAA164" s="73"/>
      <c r="SAB164" s="73"/>
      <c r="SAC164" s="73"/>
      <c r="SAD164" s="73"/>
      <c r="SAE164" s="73"/>
      <c r="SAF164" s="73"/>
      <c r="SAG164" s="73"/>
      <c r="SAH164" s="73"/>
      <c r="SAI164" s="73"/>
      <c r="SAJ164" s="73"/>
      <c r="SAK164" s="73"/>
      <c r="SAL164" s="73"/>
      <c r="SAM164" s="73"/>
      <c r="SAN164" s="73"/>
      <c r="SAO164" s="73"/>
      <c r="SAP164" s="73"/>
      <c r="SAQ164" s="73"/>
      <c r="SAR164" s="73"/>
      <c r="SAS164" s="73"/>
      <c r="SAT164" s="73"/>
      <c r="SAU164" s="73"/>
      <c r="SAV164" s="73"/>
      <c r="SAW164" s="73"/>
      <c r="SAX164" s="73"/>
      <c r="SAY164" s="73"/>
      <c r="SAZ164" s="73"/>
      <c r="SBA164" s="73"/>
      <c r="SBB164" s="73"/>
      <c r="SBC164" s="73"/>
      <c r="SBD164" s="73"/>
      <c r="SBE164" s="73"/>
      <c r="SBF164" s="73"/>
      <c r="SBG164" s="73"/>
      <c r="SBH164" s="73"/>
      <c r="SBI164" s="73"/>
      <c r="SBJ164" s="73"/>
      <c r="SBK164" s="73"/>
      <c r="SBL164" s="73"/>
      <c r="SBM164" s="73"/>
      <c r="SBN164" s="73"/>
      <c r="SBO164" s="73"/>
      <c r="SBP164" s="73"/>
      <c r="SBQ164" s="73"/>
      <c r="SBR164" s="73"/>
      <c r="SBS164" s="73"/>
      <c r="SBT164" s="73"/>
      <c r="SBU164" s="73"/>
      <c r="SBV164" s="73"/>
      <c r="SBW164" s="73"/>
      <c r="SBX164" s="73"/>
      <c r="SBY164" s="73"/>
      <c r="SBZ164" s="73"/>
      <c r="SCA164" s="73"/>
      <c r="SCB164" s="73"/>
      <c r="SCC164" s="73"/>
      <c r="SCD164" s="73"/>
      <c r="SCE164" s="73"/>
      <c r="SCF164" s="73"/>
      <c r="SCG164" s="73"/>
      <c r="SCH164" s="73"/>
      <c r="SCI164" s="73"/>
      <c r="SCJ164" s="73"/>
      <c r="SCK164" s="73"/>
      <c r="SCL164" s="73"/>
      <c r="SCM164" s="73"/>
      <c r="SCN164" s="73"/>
      <c r="SCO164" s="73"/>
      <c r="SCP164" s="73"/>
      <c r="SCQ164" s="73"/>
      <c r="SCR164" s="73"/>
      <c r="SCS164" s="73"/>
      <c r="SCT164" s="73"/>
      <c r="SCU164" s="73"/>
      <c r="SCV164" s="73"/>
      <c r="SCW164" s="73"/>
      <c r="SCX164" s="73"/>
      <c r="SCY164" s="73"/>
      <c r="SCZ164" s="73"/>
      <c r="SDA164" s="73"/>
      <c r="SDB164" s="73"/>
      <c r="SDC164" s="73"/>
      <c r="SDD164" s="73"/>
      <c r="SDE164" s="73"/>
      <c r="SDF164" s="73"/>
      <c r="SDG164" s="73"/>
      <c r="SDH164" s="73"/>
      <c r="SDI164" s="73"/>
      <c r="SDJ164" s="73"/>
      <c r="SDK164" s="73"/>
      <c r="SDL164" s="73"/>
      <c r="SDM164" s="73"/>
      <c r="SDN164" s="73"/>
      <c r="SDO164" s="73"/>
      <c r="SDP164" s="73"/>
      <c r="SDQ164" s="73"/>
      <c r="SDR164" s="73"/>
      <c r="SDS164" s="73"/>
      <c r="SDT164" s="73"/>
      <c r="SDU164" s="73"/>
      <c r="SDV164" s="73"/>
      <c r="SDW164" s="73"/>
      <c r="SDX164" s="73"/>
      <c r="SDY164" s="73"/>
      <c r="SDZ164" s="73"/>
      <c r="SEA164" s="73"/>
      <c r="SEB164" s="73"/>
      <c r="SEC164" s="73"/>
      <c r="SED164" s="73"/>
      <c r="SEE164" s="73"/>
      <c r="SEF164" s="73"/>
      <c r="SEG164" s="73"/>
      <c r="SEH164" s="73"/>
      <c r="SEI164" s="73"/>
      <c r="SEJ164" s="73"/>
      <c r="SEK164" s="73"/>
      <c r="SEL164" s="73"/>
      <c r="SEM164" s="73"/>
      <c r="SEN164" s="73"/>
      <c r="SEO164" s="73"/>
      <c r="SEP164" s="73"/>
      <c r="SEQ164" s="73"/>
      <c r="SER164" s="73"/>
      <c r="SES164" s="73"/>
      <c r="SET164" s="73"/>
      <c r="SEU164" s="73"/>
      <c r="SEV164" s="73"/>
      <c r="SEW164" s="73"/>
      <c r="SEX164" s="73"/>
      <c r="SEY164" s="73"/>
      <c r="SEZ164" s="73"/>
      <c r="SFA164" s="73"/>
      <c r="SFB164" s="73"/>
      <c r="SFC164" s="73"/>
      <c r="SFD164" s="73"/>
      <c r="SFE164" s="73"/>
      <c r="SFF164" s="73"/>
      <c r="SFG164" s="73"/>
      <c r="SFH164" s="73"/>
      <c r="SFI164" s="73"/>
      <c r="SFJ164" s="73"/>
      <c r="SFK164" s="73"/>
      <c r="SFL164" s="73"/>
      <c r="SFM164" s="73"/>
      <c r="SFN164" s="73"/>
      <c r="SFO164" s="73"/>
      <c r="SFP164" s="73"/>
      <c r="SFQ164" s="73"/>
      <c r="SFR164" s="73"/>
      <c r="SFS164" s="73"/>
      <c r="SFT164" s="73"/>
      <c r="SFU164" s="73"/>
      <c r="SFV164" s="73"/>
      <c r="SFW164" s="73"/>
      <c r="SFX164" s="73"/>
      <c r="SFY164" s="73"/>
      <c r="SFZ164" s="73"/>
      <c r="SGA164" s="73"/>
      <c r="SGB164" s="73"/>
      <c r="SGC164" s="73"/>
      <c r="SGD164" s="73"/>
      <c r="SGE164" s="73"/>
      <c r="SGF164" s="73"/>
      <c r="SGG164" s="73"/>
      <c r="SGH164" s="73"/>
      <c r="SGI164" s="73"/>
      <c r="SGJ164" s="73"/>
      <c r="SGK164" s="73"/>
      <c r="SGL164" s="73"/>
      <c r="SGM164" s="73"/>
      <c r="SGN164" s="73"/>
      <c r="SGO164" s="73"/>
      <c r="SGP164" s="73"/>
      <c r="SGQ164" s="73"/>
      <c r="SGR164" s="73"/>
      <c r="SGS164" s="73"/>
      <c r="SGT164" s="73"/>
      <c r="SGU164" s="73"/>
      <c r="SGV164" s="73"/>
      <c r="SGW164" s="73"/>
      <c r="SGX164" s="73"/>
      <c r="SGY164" s="73"/>
      <c r="SGZ164" s="73"/>
      <c r="SHA164" s="73"/>
      <c r="SHB164" s="73"/>
      <c r="SHC164" s="73"/>
      <c r="SHD164" s="73"/>
      <c r="SHE164" s="73"/>
      <c r="SHF164" s="73"/>
      <c r="SHG164" s="73"/>
      <c r="SHH164" s="73"/>
      <c r="SHI164" s="73"/>
      <c r="SHJ164" s="73"/>
      <c r="SHK164" s="73"/>
      <c r="SHL164" s="73"/>
      <c r="SHM164" s="73"/>
      <c r="SHN164" s="73"/>
      <c r="SHO164" s="73"/>
      <c r="SHP164" s="73"/>
      <c r="SHQ164" s="73"/>
      <c r="SHR164" s="73"/>
      <c r="SHS164" s="73"/>
      <c r="SHT164" s="73"/>
      <c r="SHU164" s="73"/>
      <c r="SHV164" s="73"/>
      <c r="SHW164" s="73"/>
      <c r="SHX164" s="73"/>
      <c r="SHY164" s="73"/>
      <c r="SHZ164" s="73"/>
      <c r="SIA164" s="73"/>
      <c r="SIB164" s="73"/>
      <c r="SIC164" s="73"/>
      <c r="SID164" s="73"/>
      <c r="SIE164" s="73"/>
      <c r="SIF164" s="73"/>
      <c r="SIG164" s="73"/>
      <c r="SIH164" s="73"/>
      <c r="SII164" s="73"/>
      <c r="SIJ164" s="73"/>
      <c r="SIK164" s="73"/>
      <c r="SIL164" s="73"/>
      <c r="SIM164" s="73"/>
      <c r="SIN164" s="73"/>
      <c r="SIO164" s="73"/>
      <c r="SIP164" s="73"/>
      <c r="SIQ164" s="73"/>
      <c r="SIR164" s="73"/>
      <c r="SIS164" s="73"/>
      <c r="SIT164" s="73"/>
      <c r="SIU164" s="73"/>
      <c r="SIV164" s="73"/>
      <c r="SIW164" s="73"/>
      <c r="SIX164" s="73"/>
      <c r="SIY164" s="73"/>
      <c r="SIZ164" s="73"/>
      <c r="SJA164" s="73"/>
      <c r="SJB164" s="73"/>
      <c r="SJC164" s="73"/>
      <c r="SJD164" s="73"/>
      <c r="SJE164" s="73"/>
      <c r="SJF164" s="73"/>
      <c r="SJG164" s="73"/>
      <c r="SJH164" s="73"/>
      <c r="SJI164" s="73"/>
      <c r="SJJ164" s="73"/>
      <c r="SJK164" s="73"/>
      <c r="SJL164" s="73"/>
      <c r="SJM164" s="73"/>
      <c r="SJN164" s="73"/>
      <c r="SJO164" s="73"/>
      <c r="SJP164" s="73"/>
      <c r="SJQ164" s="73"/>
      <c r="SJR164" s="73"/>
      <c r="SJS164" s="73"/>
      <c r="SJT164" s="73"/>
      <c r="SJU164" s="73"/>
      <c r="SJV164" s="73"/>
      <c r="SJW164" s="73"/>
      <c r="SJX164" s="73"/>
      <c r="SJY164" s="73"/>
      <c r="SJZ164" s="73"/>
      <c r="SKA164" s="73"/>
      <c r="SKB164" s="73"/>
      <c r="SKC164" s="73"/>
      <c r="SKD164" s="73"/>
      <c r="SKE164" s="73"/>
      <c r="SKF164" s="73"/>
      <c r="SKG164" s="73"/>
      <c r="SKH164" s="73"/>
      <c r="SKI164" s="73"/>
      <c r="SKJ164" s="73"/>
      <c r="SKK164" s="73"/>
      <c r="SKL164" s="73"/>
      <c r="SKM164" s="73"/>
      <c r="SKN164" s="73"/>
      <c r="SKO164" s="73"/>
      <c r="SKP164" s="73"/>
      <c r="SKQ164" s="73"/>
      <c r="SKR164" s="73"/>
      <c r="SKS164" s="73"/>
      <c r="SKT164" s="73"/>
      <c r="SKU164" s="73"/>
      <c r="SKV164" s="73"/>
      <c r="SKW164" s="73"/>
      <c r="SKX164" s="73"/>
      <c r="SKY164" s="73"/>
      <c r="SKZ164" s="73"/>
      <c r="SLA164" s="73"/>
      <c r="SLB164" s="73"/>
      <c r="SLC164" s="73"/>
      <c r="SLD164" s="73"/>
      <c r="SLE164" s="73"/>
      <c r="SLF164" s="73"/>
      <c r="SLG164" s="73"/>
      <c r="SLH164" s="73"/>
      <c r="SLI164" s="73"/>
      <c r="SLJ164" s="73"/>
      <c r="SLK164" s="73"/>
      <c r="SLL164" s="73"/>
      <c r="SLM164" s="73"/>
      <c r="SLN164" s="73"/>
      <c r="SLO164" s="73"/>
      <c r="SLP164" s="73"/>
      <c r="SLQ164" s="73"/>
      <c r="SLR164" s="73"/>
      <c r="SLS164" s="73"/>
      <c r="SLT164" s="73"/>
      <c r="SLU164" s="73"/>
      <c r="SLV164" s="73"/>
      <c r="SLW164" s="73"/>
      <c r="SLX164" s="73"/>
      <c r="SLY164" s="73"/>
      <c r="SLZ164" s="73"/>
      <c r="SMA164" s="73"/>
      <c r="SMB164" s="73"/>
      <c r="SMC164" s="73"/>
      <c r="SMD164" s="73"/>
      <c r="SME164" s="73"/>
      <c r="SMF164" s="73"/>
      <c r="SMG164" s="73"/>
      <c r="SMH164" s="73"/>
      <c r="SMI164" s="73"/>
      <c r="SMJ164" s="73"/>
      <c r="SMK164" s="73"/>
      <c r="SML164" s="73"/>
      <c r="SMM164" s="73"/>
      <c r="SMN164" s="73"/>
      <c r="SMO164" s="73"/>
      <c r="SMP164" s="73"/>
      <c r="SMQ164" s="73"/>
      <c r="SMR164" s="73"/>
      <c r="SMS164" s="73"/>
      <c r="SMT164" s="73"/>
      <c r="SMU164" s="73"/>
      <c r="SMV164" s="73"/>
      <c r="SMW164" s="73"/>
      <c r="SMX164" s="73"/>
      <c r="SMY164" s="73"/>
      <c r="SMZ164" s="73"/>
      <c r="SNA164" s="73"/>
      <c r="SNB164" s="73"/>
      <c r="SNC164" s="73"/>
      <c r="SND164" s="73"/>
      <c r="SNE164" s="73"/>
      <c r="SNF164" s="73"/>
      <c r="SNG164" s="73"/>
      <c r="SNH164" s="73"/>
      <c r="SNI164" s="73"/>
      <c r="SNJ164" s="73"/>
      <c r="SNK164" s="73"/>
      <c r="SNL164" s="73"/>
      <c r="SNM164" s="73"/>
      <c r="SNN164" s="73"/>
      <c r="SNO164" s="73"/>
      <c r="SNP164" s="73"/>
      <c r="SNQ164" s="73"/>
      <c r="SNR164" s="73"/>
      <c r="SNS164" s="73"/>
      <c r="SNT164" s="73"/>
      <c r="SNU164" s="73"/>
      <c r="SNV164" s="73"/>
      <c r="SNW164" s="73"/>
      <c r="SNX164" s="73"/>
      <c r="SNY164" s="73"/>
      <c r="SNZ164" s="73"/>
      <c r="SOA164" s="73"/>
      <c r="SOB164" s="73"/>
      <c r="SOC164" s="73"/>
      <c r="SOD164" s="73"/>
      <c r="SOE164" s="73"/>
      <c r="SOF164" s="73"/>
      <c r="SOG164" s="73"/>
      <c r="SOH164" s="73"/>
      <c r="SOI164" s="73"/>
      <c r="SOJ164" s="73"/>
      <c r="SOK164" s="73"/>
      <c r="SOL164" s="73"/>
      <c r="SOM164" s="73"/>
      <c r="SON164" s="73"/>
      <c r="SOO164" s="73"/>
      <c r="SOP164" s="73"/>
      <c r="SOQ164" s="73"/>
      <c r="SOR164" s="73"/>
      <c r="SOS164" s="73"/>
      <c r="SOT164" s="73"/>
      <c r="SOU164" s="73"/>
      <c r="SOV164" s="73"/>
      <c r="SOW164" s="73"/>
      <c r="SOX164" s="73"/>
      <c r="SOY164" s="73"/>
      <c r="SOZ164" s="73"/>
      <c r="SPA164" s="73"/>
      <c r="SPB164" s="73"/>
      <c r="SPC164" s="73"/>
      <c r="SPD164" s="73"/>
      <c r="SPE164" s="73"/>
      <c r="SPF164" s="73"/>
      <c r="SPG164" s="73"/>
      <c r="SPH164" s="73"/>
      <c r="SPI164" s="73"/>
      <c r="SPJ164" s="73"/>
      <c r="SPK164" s="73"/>
      <c r="SPL164" s="73"/>
      <c r="SPM164" s="73"/>
      <c r="SPN164" s="73"/>
      <c r="SPO164" s="73"/>
      <c r="SPP164" s="73"/>
      <c r="SPQ164" s="73"/>
      <c r="SPR164" s="73"/>
      <c r="SPS164" s="73"/>
      <c r="SPT164" s="73"/>
      <c r="SPU164" s="73"/>
      <c r="SPV164" s="73"/>
      <c r="SPW164" s="73"/>
      <c r="SPX164" s="73"/>
      <c r="SPY164" s="73"/>
      <c r="SPZ164" s="73"/>
      <c r="SQA164" s="73"/>
      <c r="SQB164" s="73"/>
      <c r="SQC164" s="73"/>
      <c r="SQD164" s="73"/>
      <c r="SQE164" s="73"/>
      <c r="SQF164" s="73"/>
      <c r="SQG164" s="73"/>
      <c r="SQH164" s="73"/>
      <c r="SQI164" s="73"/>
      <c r="SQJ164" s="73"/>
      <c r="SQK164" s="73"/>
      <c r="SQL164" s="73"/>
      <c r="SQM164" s="73"/>
      <c r="SQN164" s="73"/>
      <c r="SQO164" s="73"/>
      <c r="SQP164" s="73"/>
      <c r="SQQ164" s="73"/>
      <c r="SQR164" s="73"/>
      <c r="SQS164" s="73"/>
      <c r="SQT164" s="73"/>
      <c r="SQU164" s="73"/>
      <c r="SQV164" s="73"/>
      <c r="SQW164" s="73"/>
      <c r="SQX164" s="73"/>
      <c r="SQY164" s="73"/>
      <c r="SQZ164" s="73"/>
      <c r="SRA164" s="73"/>
      <c r="SRB164" s="73"/>
      <c r="SRC164" s="73"/>
      <c r="SRD164" s="73"/>
      <c r="SRE164" s="73"/>
      <c r="SRF164" s="73"/>
      <c r="SRG164" s="73"/>
      <c r="SRH164" s="73"/>
      <c r="SRI164" s="73"/>
      <c r="SRJ164" s="73"/>
      <c r="SRK164" s="73"/>
      <c r="SRL164" s="73"/>
      <c r="SRM164" s="73"/>
      <c r="SRN164" s="73"/>
      <c r="SRO164" s="73"/>
      <c r="SRP164" s="73"/>
      <c r="SRQ164" s="73"/>
      <c r="SRR164" s="73"/>
      <c r="SRS164" s="73"/>
      <c r="SRT164" s="73"/>
      <c r="SRU164" s="73"/>
      <c r="SRV164" s="73"/>
      <c r="SRW164" s="73"/>
      <c r="SRX164" s="73"/>
      <c r="SRY164" s="73"/>
      <c r="SRZ164" s="73"/>
      <c r="SSA164" s="73"/>
      <c r="SSB164" s="73"/>
      <c r="SSC164" s="73"/>
      <c r="SSD164" s="73"/>
      <c r="SSE164" s="73"/>
      <c r="SSF164" s="73"/>
      <c r="SSG164" s="73"/>
      <c r="SSH164" s="73"/>
      <c r="SSI164" s="73"/>
      <c r="SSJ164" s="73"/>
      <c r="SSK164" s="73"/>
      <c r="SSL164" s="73"/>
      <c r="SSM164" s="73"/>
      <c r="SSN164" s="73"/>
      <c r="SSO164" s="73"/>
      <c r="SSP164" s="73"/>
      <c r="SSQ164" s="73"/>
      <c r="SSR164" s="73"/>
      <c r="SSS164" s="73"/>
      <c r="SST164" s="73"/>
      <c r="SSU164" s="73"/>
      <c r="SSV164" s="73"/>
      <c r="SSW164" s="73"/>
      <c r="SSX164" s="73"/>
      <c r="SSY164" s="73"/>
      <c r="SSZ164" s="73"/>
      <c r="STA164" s="73"/>
      <c r="STB164" s="73"/>
      <c r="STC164" s="73"/>
      <c r="STD164" s="73"/>
      <c r="STE164" s="73"/>
      <c r="STF164" s="73"/>
      <c r="STG164" s="73"/>
      <c r="STH164" s="73"/>
      <c r="STI164" s="73"/>
      <c r="STJ164" s="73"/>
      <c r="STK164" s="73"/>
      <c r="STL164" s="73"/>
      <c r="STM164" s="73"/>
      <c r="STN164" s="73"/>
      <c r="STO164" s="73"/>
      <c r="STP164" s="73"/>
      <c r="STQ164" s="73"/>
      <c r="STR164" s="73"/>
      <c r="STS164" s="73"/>
      <c r="STT164" s="73"/>
      <c r="STU164" s="73"/>
      <c r="STV164" s="73"/>
      <c r="STW164" s="73"/>
      <c r="STX164" s="73"/>
      <c r="STY164" s="73"/>
      <c r="STZ164" s="73"/>
      <c r="SUA164" s="73"/>
      <c r="SUB164" s="73"/>
      <c r="SUC164" s="73"/>
      <c r="SUD164" s="73"/>
      <c r="SUE164" s="73"/>
      <c r="SUF164" s="73"/>
      <c r="SUG164" s="73"/>
      <c r="SUH164" s="73"/>
      <c r="SUI164" s="73"/>
      <c r="SUJ164" s="73"/>
      <c r="SUK164" s="73"/>
      <c r="SUL164" s="73"/>
      <c r="SUM164" s="73"/>
      <c r="SUN164" s="73"/>
      <c r="SUO164" s="73"/>
      <c r="SUP164" s="73"/>
      <c r="SUQ164" s="73"/>
      <c r="SUR164" s="73"/>
      <c r="SUS164" s="73"/>
      <c r="SUT164" s="73"/>
      <c r="SUU164" s="73"/>
      <c r="SUV164" s="73"/>
      <c r="SUW164" s="73"/>
      <c r="SUX164" s="73"/>
      <c r="SUY164" s="73"/>
      <c r="SUZ164" s="73"/>
      <c r="SVA164" s="73"/>
      <c r="SVB164" s="73"/>
      <c r="SVC164" s="73"/>
      <c r="SVD164" s="73"/>
      <c r="SVE164" s="73"/>
      <c r="SVF164" s="73"/>
      <c r="SVG164" s="73"/>
      <c r="SVH164" s="73"/>
      <c r="SVI164" s="73"/>
      <c r="SVJ164" s="73"/>
      <c r="SVK164" s="73"/>
      <c r="SVL164" s="73"/>
      <c r="SVM164" s="73"/>
      <c r="SVN164" s="73"/>
      <c r="SVO164" s="73"/>
      <c r="SVP164" s="73"/>
      <c r="SVQ164" s="73"/>
      <c r="SVR164" s="73"/>
      <c r="SVS164" s="73"/>
      <c r="SVT164" s="73"/>
      <c r="SVU164" s="73"/>
      <c r="SVV164" s="73"/>
      <c r="SVW164" s="73"/>
      <c r="SVX164" s="73"/>
      <c r="SVY164" s="73"/>
      <c r="SVZ164" s="73"/>
      <c r="SWA164" s="73"/>
      <c r="SWB164" s="73"/>
      <c r="SWC164" s="73"/>
      <c r="SWD164" s="73"/>
      <c r="SWE164" s="73"/>
      <c r="SWF164" s="73"/>
      <c r="SWG164" s="73"/>
      <c r="SWH164" s="73"/>
      <c r="SWI164" s="73"/>
      <c r="SWJ164" s="73"/>
      <c r="SWK164" s="73"/>
      <c r="SWL164" s="73"/>
      <c r="SWM164" s="73"/>
      <c r="SWN164" s="73"/>
      <c r="SWO164" s="73"/>
      <c r="SWP164" s="73"/>
      <c r="SWQ164" s="73"/>
      <c r="SWR164" s="73"/>
      <c r="SWS164" s="73"/>
      <c r="SWT164" s="73"/>
      <c r="SWU164" s="73"/>
      <c r="SWV164" s="73"/>
      <c r="SWW164" s="73"/>
      <c r="SWX164" s="73"/>
      <c r="SWY164" s="73"/>
      <c r="SWZ164" s="73"/>
      <c r="SXA164" s="73"/>
      <c r="SXB164" s="73"/>
      <c r="SXC164" s="73"/>
      <c r="SXD164" s="73"/>
      <c r="SXE164" s="73"/>
      <c r="SXF164" s="73"/>
      <c r="SXG164" s="73"/>
      <c r="SXH164" s="73"/>
      <c r="SXI164" s="73"/>
      <c r="SXJ164" s="73"/>
      <c r="SXK164" s="73"/>
      <c r="SXL164" s="73"/>
      <c r="SXM164" s="73"/>
      <c r="SXN164" s="73"/>
      <c r="SXO164" s="73"/>
      <c r="SXP164" s="73"/>
      <c r="SXQ164" s="73"/>
      <c r="SXR164" s="73"/>
      <c r="SXS164" s="73"/>
      <c r="SXT164" s="73"/>
      <c r="SXU164" s="73"/>
      <c r="SXV164" s="73"/>
      <c r="SXW164" s="73"/>
      <c r="SXX164" s="73"/>
      <c r="SXY164" s="73"/>
      <c r="SXZ164" s="73"/>
      <c r="SYA164" s="73"/>
      <c r="SYB164" s="73"/>
      <c r="SYC164" s="73"/>
      <c r="SYD164" s="73"/>
      <c r="SYE164" s="73"/>
      <c r="SYF164" s="73"/>
      <c r="SYG164" s="73"/>
      <c r="SYH164" s="73"/>
      <c r="SYI164" s="73"/>
      <c r="SYJ164" s="73"/>
      <c r="SYK164" s="73"/>
      <c r="SYL164" s="73"/>
      <c r="SYM164" s="73"/>
      <c r="SYN164" s="73"/>
      <c r="SYO164" s="73"/>
      <c r="SYP164" s="73"/>
      <c r="SYQ164" s="73"/>
      <c r="SYR164" s="73"/>
      <c r="SYS164" s="73"/>
      <c r="SYT164" s="73"/>
      <c r="SYU164" s="73"/>
      <c r="SYV164" s="73"/>
      <c r="SYW164" s="73"/>
      <c r="SYX164" s="73"/>
      <c r="SYY164" s="73"/>
      <c r="SYZ164" s="73"/>
      <c r="SZA164" s="73"/>
      <c r="SZB164" s="73"/>
      <c r="SZC164" s="73"/>
      <c r="SZD164" s="73"/>
      <c r="SZE164" s="73"/>
      <c r="SZF164" s="73"/>
      <c r="SZG164" s="73"/>
      <c r="SZH164" s="73"/>
      <c r="SZI164" s="73"/>
      <c r="SZJ164" s="73"/>
      <c r="SZK164" s="73"/>
      <c r="SZL164" s="73"/>
      <c r="SZM164" s="73"/>
      <c r="SZN164" s="73"/>
      <c r="SZO164" s="73"/>
      <c r="SZP164" s="73"/>
      <c r="SZQ164" s="73"/>
      <c r="SZR164" s="73"/>
      <c r="SZS164" s="73"/>
      <c r="SZT164" s="73"/>
      <c r="SZU164" s="73"/>
      <c r="SZV164" s="73"/>
      <c r="SZW164" s="73"/>
      <c r="SZX164" s="73"/>
      <c r="SZY164" s="73"/>
      <c r="SZZ164" s="73"/>
      <c r="TAA164" s="73"/>
      <c r="TAB164" s="73"/>
      <c r="TAC164" s="73"/>
      <c r="TAD164" s="73"/>
      <c r="TAE164" s="73"/>
      <c r="TAF164" s="73"/>
      <c r="TAG164" s="73"/>
      <c r="TAH164" s="73"/>
      <c r="TAI164" s="73"/>
      <c r="TAJ164" s="73"/>
      <c r="TAK164" s="73"/>
      <c r="TAL164" s="73"/>
      <c r="TAM164" s="73"/>
      <c r="TAN164" s="73"/>
      <c r="TAO164" s="73"/>
      <c r="TAP164" s="73"/>
      <c r="TAQ164" s="73"/>
      <c r="TAR164" s="73"/>
      <c r="TAS164" s="73"/>
      <c r="TAT164" s="73"/>
      <c r="TAU164" s="73"/>
      <c r="TAV164" s="73"/>
      <c r="TAW164" s="73"/>
      <c r="TAX164" s="73"/>
      <c r="TAY164" s="73"/>
      <c r="TAZ164" s="73"/>
      <c r="TBA164" s="73"/>
      <c r="TBB164" s="73"/>
      <c r="TBC164" s="73"/>
      <c r="TBD164" s="73"/>
      <c r="TBE164" s="73"/>
      <c r="TBF164" s="73"/>
      <c r="TBG164" s="73"/>
      <c r="TBH164" s="73"/>
      <c r="TBI164" s="73"/>
      <c r="TBJ164" s="73"/>
      <c r="TBK164" s="73"/>
      <c r="TBL164" s="73"/>
      <c r="TBM164" s="73"/>
      <c r="TBN164" s="73"/>
      <c r="TBO164" s="73"/>
      <c r="TBP164" s="73"/>
      <c r="TBQ164" s="73"/>
      <c r="TBR164" s="73"/>
      <c r="TBS164" s="73"/>
      <c r="TBT164" s="73"/>
      <c r="TBU164" s="73"/>
      <c r="TBV164" s="73"/>
      <c r="TBW164" s="73"/>
      <c r="TBX164" s="73"/>
      <c r="TBY164" s="73"/>
      <c r="TBZ164" s="73"/>
      <c r="TCA164" s="73"/>
      <c r="TCB164" s="73"/>
      <c r="TCC164" s="73"/>
      <c r="TCD164" s="73"/>
      <c r="TCE164" s="73"/>
      <c r="TCF164" s="73"/>
      <c r="TCG164" s="73"/>
      <c r="TCH164" s="73"/>
      <c r="TCI164" s="73"/>
      <c r="TCJ164" s="73"/>
      <c r="TCK164" s="73"/>
      <c r="TCL164" s="73"/>
      <c r="TCM164" s="73"/>
      <c r="TCN164" s="73"/>
      <c r="TCO164" s="73"/>
      <c r="TCP164" s="73"/>
      <c r="TCQ164" s="73"/>
      <c r="TCR164" s="73"/>
      <c r="TCS164" s="73"/>
      <c r="TCT164" s="73"/>
      <c r="TCU164" s="73"/>
      <c r="TCV164" s="73"/>
      <c r="TCW164" s="73"/>
      <c r="TCX164" s="73"/>
      <c r="TCY164" s="73"/>
      <c r="TCZ164" s="73"/>
      <c r="TDA164" s="73"/>
      <c r="TDB164" s="73"/>
      <c r="TDC164" s="73"/>
      <c r="TDD164" s="73"/>
      <c r="TDE164" s="73"/>
      <c r="TDF164" s="73"/>
      <c r="TDG164" s="73"/>
      <c r="TDH164" s="73"/>
      <c r="TDI164" s="73"/>
      <c r="TDJ164" s="73"/>
      <c r="TDK164" s="73"/>
      <c r="TDL164" s="73"/>
      <c r="TDM164" s="73"/>
      <c r="TDN164" s="73"/>
      <c r="TDO164" s="73"/>
      <c r="TDP164" s="73"/>
      <c r="TDQ164" s="73"/>
      <c r="TDR164" s="73"/>
      <c r="TDS164" s="73"/>
      <c r="TDT164" s="73"/>
      <c r="TDU164" s="73"/>
      <c r="TDV164" s="73"/>
      <c r="TDW164" s="73"/>
      <c r="TDX164" s="73"/>
      <c r="TDY164" s="73"/>
      <c r="TDZ164" s="73"/>
      <c r="TEA164" s="73"/>
      <c r="TEB164" s="73"/>
      <c r="TEC164" s="73"/>
      <c r="TED164" s="73"/>
      <c r="TEE164" s="73"/>
      <c r="TEF164" s="73"/>
      <c r="TEG164" s="73"/>
      <c r="TEH164" s="73"/>
      <c r="TEI164" s="73"/>
      <c r="TEJ164" s="73"/>
      <c r="TEK164" s="73"/>
      <c r="TEL164" s="73"/>
      <c r="TEM164" s="73"/>
      <c r="TEN164" s="73"/>
      <c r="TEO164" s="73"/>
      <c r="TEP164" s="73"/>
      <c r="TEQ164" s="73"/>
      <c r="TER164" s="73"/>
      <c r="TES164" s="73"/>
      <c r="TET164" s="73"/>
      <c r="TEU164" s="73"/>
      <c r="TEV164" s="73"/>
      <c r="TEW164" s="73"/>
      <c r="TEX164" s="73"/>
      <c r="TEY164" s="73"/>
      <c r="TEZ164" s="73"/>
      <c r="TFA164" s="73"/>
      <c r="TFB164" s="73"/>
      <c r="TFC164" s="73"/>
      <c r="TFD164" s="73"/>
      <c r="TFE164" s="73"/>
      <c r="TFF164" s="73"/>
      <c r="TFG164" s="73"/>
      <c r="TFH164" s="73"/>
      <c r="TFI164" s="73"/>
      <c r="TFJ164" s="73"/>
      <c r="TFK164" s="73"/>
      <c r="TFL164" s="73"/>
      <c r="TFM164" s="73"/>
      <c r="TFN164" s="73"/>
      <c r="TFO164" s="73"/>
      <c r="TFP164" s="73"/>
      <c r="TFQ164" s="73"/>
      <c r="TFR164" s="73"/>
      <c r="TFS164" s="73"/>
      <c r="TFT164" s="73"/>
      <c r="TFU164" s="73"/>
      <c r="TFV164" s="73"/>
      <c r="TFW164" s="73"/>
      <c r="TFX164" s="73"/>
      <c r="TFY164" s="73"/>
      <c r="TFZ164" s="73"/>
      <c r="TGA164" s="73"/>
      <c r="TGB164" s="73"/>
      <c r="TGC164" s="73"/>
      <c r="TGD164" s="73"/>
      <c r="TGE164" s="73"/>
      <c r="TGF164" s="73"/>
      <c r="TGG164" s="73"/>
      <c r="TGH164" s="73"/>
      <c r="TGI164" s="73"/>
      <c r="TGJ164" s="73"/>
      <c r="TGK164" s="73"/>
      <c r="TGL164" s="73"/>
      <c r="TGM164" s="73"/>
      <c r="TGN164" s="73"/>
      <c r="TGO164" s="73"/>
      <c r="TGP164" s="73"/>
      <c r="TGQ164" s="73"/>
      <c r="TGR164" s="73"/>
      <c r="TGS164" s="73"/>
      <c r="TGT164" s="73"/>
      <c r="TGU164" s="73"/>
      <c r="TGV164" s="73"/>
      <c r="TGW164" s="73"/>
      <c r="TGX164" s="73"/>
      <c r="TGY164" s="73"/>
      <c r="TGZ164" s="73"/>
      <c r="THA164" s="73"/>
      <c r="THB164" s="73"/>
      <c r="THC164" s="73"/>
      <c r="THD164" s="73"/>
      <c r="THE164" s="73"/>
      <c r="THF164" s="73"/>
      <c r="THG164" s="73"/>
      <c r="THH164" s="73"/>
      <c r="THI164" s="73"/>
      <c r="THJ164" s="73"/>
      <c r="THK164" s="73"/>
      <c r="THL164" s="73"/>
      <c r="THM164" s="73"/>
      <c r="THN164" s="73"/>
      <c r="THO164" s="73"/>
      <c r="THP164" s="73"/>
      <c r="THQ164" s="73"/>
      <c r="THR164" s="73"/>
      <c r="THS164" s="73"/>
      <c r="THT164" s="73"/>
      <c r="THU164" s="73"/>
      <c r="THV164" s="73"/>
      <c r="THW164" s="73"/>
      <c r="THX164" s="73"/>
      <c r="THY164" s="73"/>
      <c r="THZ164" s="73"/>
      <c r="TIA164" s="73"/>
      <c r="TIB164" s="73"/>
      <c r="TIC164" s="73"/>
      <c r="TID164" s="73"/>
      <c r="TIE164" s="73"/>
      <c r="TIF164" s="73"/>
      <c r="TIG164" s="73"/>
      <c r="TIH164" s="73"/>
      <c r="TII164" s="73"/>
      <c r="TIJ164" s="73"/>
      <c r="TIK164" s="73"/>
      <c r="TIL164" s="73"/>
      <c r="TIM164" s="73"/>
      <c r="TIN164" s="73"/>
      <c r="TIO164" s="73"/>
      <c r="TIP164" s="73"/>
      <c r="TIQ164" s="73"/>
      <c r="TIR164" s="73"/>
      <c r="TIS164" s="73"/>
      <c r="TIT164" s="73"/>
      <c r="TIU164" s="73"/>
      <c r="TIV164" s="73"/>
      <c r="TIW164" s="73"/>
      <c r="TIX164" s="73"/>
      <c r="TIY164" s="73"/>
      <c r="TIZ164" s="73"/>
      <c r="TJA164" s="73"/>
      <c r="TJB164" s="73"/>
      <c r="TJC164" s="73"/>
      <c r="TJD164" s="73"/>
      <c r="TJE164" s="73"/>
      <c r="TJF164" s="73"/>
      <c r="TJG164" s="73"/>
      <c r="TJH164" s="73"/>
      <c r="TJI164" s="73"/>
      <c r="TJJ164" s="73"/>
      <c r="TJK164" s="73"/>
      <c r="TJL164" s="73"/>
      <c r="TJM164" s="73"/>
      <c r="TJN164" s="73"/>
      <c r="TJO164" s="73"/>
      <c r="TJP164" s="73"/>
      <c r="TJQ164" s="73"/>
      <c r="TJR164" s="73"/>
      <c r="TJS164" s="73"/>
      <c r="TJT164" s="73"/>
      <c r="TJU164" s="73"/>
      <c r="TJV164" s="73"/>
      <c r="TJW164" s="73"/>
      <c r="TJX164" s="73"/>
      <c r="TJY164" s="73"/>
      <c r="TJZ164" s="73"/>
      <c r="TKA164" s="73"/>
      <c r="TKB164" s="73"/>
      <c r="TKC164" s="73"/>
      <c r="TKD164" s="73"/>
      <c r="TKE164" s="73"/>
      <c r="TKF164" s="73"/>
      <c r="TKG164" s="73"/>
      <c r="TKH164" s="73"/>
      <c r="TKI164" s="73"/>
      <c r="TKJ164" s="73"/>
      <c r="TKK164" s="73"/>
      <c r="TKL164" s="73"/>
      <c r="TKM164" s="73"/>
      <c r="TKN164" s="73"/>
      <c r="TKO164" s="73"/>
      <c r="TKP164" s="73"/>
      <c r="TKQ164" s="73"/>
      <c r="TKR164" s="73"/>
      <c r="TKS164" s="73"/>
      <c r="TKT164" s="73"/>
      <c r="TKU164" s="73"/>
      <c r="TKV164" s="73"/>
      <c r="TKW164" s="73"/>
      <c r="TKX164" s="73"/>
      <c r="TKY164" s="73"/>
      <c r="TKZ164" s="73"/>
      <c r="TLA164" s="73"/>
      <c r="TLB164" s="73"/>
      <c r="TLC164" s="73"/>
      <c r="TLD164" s="73"/>
      <c r="TLE164" s="73"/>
      <c r="TLF164" s="73"/>
      <c r="TLG164" s="73"/>
      <c r="TLH164" s="73"/>
      <c r="TLI164" s="73"/>
      <c r="TLJ164" s="73"/>
      <c r="TLK164" s="73"/>
      <c r="TLL164" s="73"/>
      <c r="TLM164" s="73"/>
      <c r="TLN164" s="73"/>
      <c r="TLO164" s="73"/>
      <c r="TLP164" s="73"/>
      <c r="TLQ164" s="73"/>
      <c r="TLR164" s="73"/>
      <c r="TLS164" s="73"/>
      <c r="TLT164" s="73"/>
      <c r="TLU164" s="73"/>
      <c r="TLV164" s="73"/>
      <c r="TLW164" s="73"/>
      <c r="TLX164" s="73"/>
      <c r="TLY164" s="73"/>
      <c r="TLZ164" s="73"/>
      <c r="TMA164" s="73"/>
      <c r="TMB164" s="73"/>
      <c r="TMC164" s="73"/>
      <c r="TMD164" s="73"/>
      <c r="TME164" s="73"/>
      <c r="TMF164" s="73"/>
      <c r="TMG164" s="73"/>
      <c r="TMH164" s="73"/>
      <c r="TMI164" s="73"/>
      <c r="TMJ164" s="73"/>
      <c r="TMK164" s="73"/>
      <c r="TML164" s="73"/>
      <c r="TMM164" s="73"/>
      <c r="TMN164" s="73"/>
      <c r="TMO164" s="73"/>
      <c r="TMP164" s="73"/>
      <c r="TMQ164" s="73"/>
      <c r="TMR164" s="73"/>
      <c r="TMS164" s="73"/>
      <c r="TMT164" s="73"/>
      <c r="TMU164" s="73"/>
      <c r="TMV164" s="73"/>
      <c r="TMW164" s="73"/>
      <c r="TMX164" s="73"/>
      <c r="TMY164" s="73"/>
      <c r="TMZ164" s="73"/>
      <c r="TNA164" s="73"/>
      <c r="TNB164" s="73"/>
      <c r="TNC164" s="73"/>
      <c r="TND164" s="73"/>
      <c r="TNE164" s="73"/>
      <c r="TNF164" s="73"/>
      <c r="TNG164" s="73"/>
      <c r="TNH164" s="73"/>
      <c r="TNI164" s="73"/>
      <c r="TNJ164" s="73"/>
      <c r="TNK164" s="73"/>
      <c r="TNL164" s="73"/>
      <c r="TNM164" s="73"/>
      <c r="TNN164" s="73"/>
      <c r="TNO164" s="73"/>
      <c r="TNP164" s="73"/>
      <c r="TNQ164" s="73"/>
      <c r="TNR164" s="73"/>
      <c r="TNS164" s="73"/>
      <c r="TNT164" s="73"/>
      <c r="TNU164" s="73"/>
      <c r="TNV164" s="73"/>
      <c r="TNW164" s="73"/>
      <c r="TNX164" s="73"/>
      <c r="TNY164" s="73"/>
      <c r="TNZ164" s="73"/>
      <c r="TOA164" s="73"/>
      <c r="TOB164" s="73"/>
      <c r="TOC164" s="73"/>
      <c r="TOD164" s="73"/>
      <c r="TOE164" s="73"/>
      <c r="TOF164" s="73"/>
      <c r="TOG164" s="73"/>
      <c r="TOH164" s="73"/>
      <c r="TOI164" s="73"/>
      <c r="TOJ164" s="73"/>
      <c r="TOK164" s="73"/>
      <c r="TOL164" s="73"/>
      <c r="TOM164" s="73"/>
      <c r="TON164" s="73"/>
      <c r="TOO164" s="73"/>
      <c r="TOP164" s="73"/>
      <c r="TOQ164" s="73"/>
      <c r="TOR164" s="73"/>
      <c r="TOS164" s="73"/>
      <c r="TOT164" s="73"/>
      <c r="TOU164" s="73"/>
      <c r="TOV164" s="73"/>
      <c r="TOW164" s="73"/>
      <c r="TOX164" s="73"/>
      <c r="TOY164" s="73"/>
      <c r="TOZ164" s="73"/>
      <c r="TPA164" s="73"/>
      <c r="TPB164" s="73"/>
      <c r="TPC164" s="73"/>
      <c r="TPD164" s="73"/>
      <c r="TPE164" s="73"/>
      <c r="TPF164" s="73"/>
      <c r="TPG164" s="73"/>
      <c r="TPH164" s="73"/>
      <c r="TPI164" s="73"/>
      <c r="TPJ164" s="73"/>
      <c r="TPK164" s="73"/>
      <c r="TPL164" s="73"/>
      <c r="TPM164" s="73"/>
      <c r="TPN164" s="73"/>
      <c r="TPO164" s="73"/>
      <c r="TPP164" s="73"/>
      <c r="TPQ164" s="73"/>
      <c r="TPR164" s="73"/>
      <c r="TPS164" s="73"/>
      <c r="TPT164" s="73"/>
      <c r="TPU164" s="73"/>
      <c r="TPV164" s="73"/>
      <c r="TPW164" s="73"/>
      <c r="TPX164" s="73"/>
      <c r="TPY164" s="73"/>
      <c r="TPZ164" s="73"/>
      <c r="TQA164" s="73"/>
      <c r="TQB164" s="73"/>
      <c r="TQC164" s="73"/>
      <c r="TQD164" s="73"/>
      <c r="TQE164" s="73"/>
      <c r="TQF164" s="73"/>
      <c r="TQG164" s="73"/>
      <c r="TQH164" s="73"/>
      <c r="TQI164" s="73"/>
      <c r="TQJ164" s="73"/>
      <c r="TQK164" s="73"/>
      <c r="TQL164" s="73"/>
      <c r="TQM164" s="73"/>
      <c r="TQN164" s="73"/>
      <c r="TQO164" s="73"/>
      <c r="TQP164" s="73"/>
      <c r="TQQ164" s="73"/>
      <c r="TQR164" s="73"/>
      <c r="TQS164" s="73"/>
      <c r="TQT164" s="73"/>
      <c r="TQU164" s="73"/>
      <c r="TQV164" s="73"/>
      <c r="TQW164" s="73"/>
      <c r="TQX164" s="73"/>
      <c r="TQY164" s="73"/>
      <c r="TQZ164" s="73"/>
      <c r="TRA164" s="73"/>
      <c r="TRB164" s="73"/>
      <c r="TRC164" s="73"/>
      <c r="TRD164" s="73"/>
      <c r="TRE164" s="73"/>
      <c r="TRF164" s="73"/>
      <c r="TRG164" s="73"/>
      <c r="TRH164" s="73"/>
      <c r="TRI164" s="73"/>
      <c r="TRJ164" s="73"/>
      <c r="TRK164" s="73"/>
      <c r="TRL164" s="73"/>
      <c r="TRM164" s="73"/>
      <c r="TRN164" s="73"/>
      <c r="TRO164" s="73"/>
      <c r="TRP164" s="73"/>
      <c r="TRQ164" s="73"/>
      <c r="TRR164" s="73"/>
      <c r="TRS164" s="73"/>
      <c r="TRT164" s="73"/>
      <c r="TRU164" s="73"/>
      <c r="TRV164" s="73"/>
      <c r="TRW164" s="73"/>
      <c r="TRX164" s="73"/>
      <c r="TRY164" s="73"/>
      <c r="TRZ164" s="73"/>
      <c r="TSA164" s="73"/>
      <c r="TSB164" s="73"/>
      <c r="TSC164" s="73"/>
      <c r="TSD164" s="73"/>
      <c r="TSE164" s="73"/>
      <c r="TSF164" s="73"/>
      <c r="TSG164" s="73"/>
      <c r="TSH164" s="73"/>
      <c r="TSI164" s="73"/>
      <c r="TSJ164" s="73"/>
      <c r="TSK164" s="73"/>
      <c r="TSL164" s="73"/>
      <c r="TSM164" s="73"/>
      <c r="TSN164" s="73"/>
      <c r="TSO164" s="73"/>
      <c r="TSP164" s="73"/>
      <c r="TSQ164" s="73"/>
      <c r="TSR164" s="73"/>
      <c r="TSS164" s="73"/>
      <c r="TST164" s="73"/>
      <c r="TSU164" s="73"/>
      <c r="TSV164" s="73"/>
      <c r="TSW164" s="73"/>
      <c r="TSX164" s="73"/>
      <c r="TSY164" s="73"/>
      <c r="TSZ164" s="73"/>
      <c r="TTA164" s="73"/>
      <c r="TTB164" s="73"/>
      <c r="TTC164" s="73"/>
      <c r="TTD164" s="73"/>
      <c r="TTE164" s="73"/>
      <c r="TTF164" s="73"/>
      <c r="TTG164" s="73"/>
      <c r="TTH164" s="73"/>
      <c r="TTI164" s="73"/>
      <c r="TTJ164" s="73"/>
      <c r="TTK164" s="73"/>
      <c r="TTL164" s="73"/>
      <c r="TTM164" s="73"/>
      <c r="TTN164" s="73"/>
      <c r="TTO164" s="73"/>
      <c r="TTP164" s="73"/>
      <c r="TTQ164" s="73"/>
      <c r="TTR164" s="73"/>
      <c r="TTS164" s="73"/>
      <c r="TTT164" s="73"/>
      <c r="TTU164" s="73"/>
      <c r="TTV164" s="73"/>
      <c r="TTW164" s="73"/>
      <c r="TTX164" s="73"/>
      <c r="TTY164" s="73"/>
      <c r="TTZ164" s="73"/>
      <c r="TUA164" s="73"/>
      <c r="TUB164" s="73"/>
      <c r="TUC164" s="73"/>
      <c r="TUD164" s="73"/>
      <c r="TUE164" s="73"/>
      <c r="TUF164" s="73"/>
      <c r="TUG164" s="73"/>
      <c r="TUH164" s="73"/>
      <c r="TUI164" s="73"/>
      <c r="TUJ164" s="73"/>
      <c r="TUK164" s="73"/>
      <c r="TUL164" s="73"/>
      <c r="TUM164" s="73"/>
      <c r="TUN164" s="73"/>
      <c r="TUO164" s="73"/>
      <c r="TUP164" s="73"/>
      <c r="TUQ164" s="73"/>
      <c r="TUR164" s="73"/>
      <c r="TUS164" s="73"/>
      <c r="TUT164" s="73"/>
      <c r="TUU164" s="73"/>
      <c r="TUV164" s="73"/>
      <c r="TUW164" s="73"/>
      <c r="TUX164" s="73"/>
      <c r="TUY164" s="73"/>
      <c r="TUZ164" s="73"/>
      <c r="TVA164" s="73"/>
      <c r="TVB164" s="73"/>
      <c r="TVC164" s="73"/>
      <c r="TVD164" s="73"/>
      <c r="TVE164" s="73"/>
      <c r="TVF164" s="73"/>
      <c r="TVG164" s="73"/>
      <c r="TVH164" s="73"/>
      <c r="TVI164" s="73"/>
      <c r="TVJ164" s="73"/>
      <c r="TVK164" s="73"/>
      <c r="TVL164" s="73"/>
      <c r="TVM164" s="73"/>
      <c r="TVN164" s="73"/>
      <c r="TVO164" s="73"/>
      <c r="TVP164" s="73"/>
      <c r="TVQ164" s="73"/>
      <c r="TVR164" s="73"/>
      <c r="TVS164" s="73"/>
      <c r="TVT164" s="73"/>
      <c r="TVU164" s="73"/>
      <c r="TVV164" s="73"/>
      <c r="TVW164" s="73"/>
      <c r="TVX164" s="73"/>
      <c r="TVY164" s="73"/>
      <c r="TVZ164" s="73"/>
      <c r="TWA164" s="73"/>
      <c r="TWB164" s="73"/>
      <c r="TWC164" s="73"/>
      <c r="TWD164" s="73"/>
      <c r="TWE164" s="73"/>
      <c r="TWF164" s="73"/>
      <c r="TWG164" s="73"/>
      <c r="TWH164" s="73"/>
      <c r="TWI164" s="73"/>
      <c r="TWJ164" s="73"/>
      <c r="TWK164" s="73"/>
      <c r="TWL164" s="73"/>
      <c r="TWM164" s="73"/>
      <c r="TWN164" s="73"/>
      <c r="TWO164" s="73"/>
      <c r="TWP164" s="73"/>
      <c r="TWQ164" s="73"/>
      <c r="TWR164" s="73"/>
      <c r="TWS164" s="73"/>
      <c r="TWT164" s="73"/>
      <c r="TWU164" s="73"/>
      <c r="TWV164" s="73"/>
      <c r="TWW164" s="73"/>
      <c r="TWX164" s="73"/>
      <c r="TWY164" s="73"/>
      <c r="TWZ164" s="73"/>
      <c r="TXA164" s="73"/>
      <c r="TXB164" s="73"/>
      <c r="TXC164" s="73"/>
      <c r="TXD164" s="73"/>
      <c r="TXE164" s="73"/>
      <c r="TXF164" s="73"/>
      <c r="TXG164" s="73"/>
      <c r="TXH164" s="73"/>
      <c r="TXI164" s="73"/>
      <c r="TXJ164" s="73"/>
      <c r="TXK164" s="73"/>
      <c r="TXL164" s="73"/>
      <c r="TXM164" s="73"/>
      <c r="TXN164" s="73"/>
      <c r="TXO164" s="73"/>
      <c r="TXP164" s="73"/>
      <c r="TXQ164" s="73"/>
      <c r="TXR164" s="73"/>
      <c r="TXS164" s="73"/>
      <c r="TXT164" s="73"/>
      <c r="TXU164" s="73"/>
      <c r="TXV164" s="73"/>
      <c r="TXW164" s="73"/>
      <c r="TXX164" s="73"/>
      <c r="TXY164" s="73"/>
      <c r="TXZ164" s="73"/>
      <c r="TYA164" s="73"/>
      <c r="TYB164" s="73"/>
      <c r="TYC164" s="73"/>
      <c r="TYD164" s="73"/>
      <c r="TYE164" s="73"/>
      <c r="TYF164" s="73"/>
      <c r="TYG164" s="73"/>
      <c r="TYH164" s="73"/>
      <c r="TYI164" s="73"/>
      <c r="TYJ164" s="73"/>
      <c r="TYK164" s="73"/>
      <c r="TYL164" s="73"/>
      <c r="TYM164" s="73"/>
      <c r="TYN164" s="73"/>
      <c r="TYO164" s="73"/>
      <c r="TYP164" s="73"/>
      <c r="TYQ164" s="73"/>
      <c r="TYR164" s="73"/>
      <c r="TYS164" s="73"/>
      <c r="TYT164" s="73"/>
      <c r="TYU164" s="73"/>
      <c r="TYV164" s="73"/>
      <c r="TYW164" s="73"/>
      <c r="TYX164" s="73"/>
      <c r="TYY164" s="73"/>
      <c r="TYZ164" s="73"/>
      <c r="TZA164" s="73"/>
      <c r="TZB164" s="73"/>
      <c r="TZC164" s="73"/>
      <c r="TZD164" s="73"/>
      <c r="TZE164" s="73"/>
      <c r="TZF164" s="73"/>
      <c r="TZG164" s="73"/>
      <c r="TZH164" s="73"/>
      <c r="TZI164" s="73"/>
      <c r="TZJ164" s="73"/>
      <c r="TZK164" s="73"/>
      <c r="TZL164" s="73"/>
      <c r="TZM164" s="73"/>
      <c r="TZN164" s="73"/>
      <c r="TZO164" s="73"/>
      <c r="TZP164" s="73"/>
      <c r="TZQ164" s="73"/>
      <c r="TZR164" s="73"/>
      <c r="TZS164" s="73"/>
      <c r="TZT164" s="73"/>
      <c r="TZU164" s="73"/>
      <c r="TZV164" s="73"/>
      <c r="TZW164" s="73"/>
      <c r="TZX164" s="73"/>
      <c r="TZY164" s="73"/>
      <c r="TZZ164" s="73"/>
      <c r="UAA164" s="73"/>
      <c r="UAB164" s="73"/>
      <c r="UAC164" s="73"/>
      <c r="UAD164" s="73"/>
      <c r="UAE164" s="73"/>
      <c r="UAF164" s="73"/>
      <c r="UAG164" s="73"/>
      <c r="UAH164" s="73"/>
      <c r="UAI164" s="73"/>
      <c r="UAJ164" s="73"/>
      <c r="UAK164" s="73"/>
      <c r="UAL164" s="73"/>
      <c r="UAM164" s="73"/>
      <c r="UAN164" s="73"/>
      <c r="UAO164" s="73"/>
      <c r="UAP164" s="73"/>
      <c r="UAQ164" s="73"/>
      <c r="UAR164" s="73"/>
      <c r="UAS164" s="73"/>
      <c r="UAT164" s="73"/>
      <c r="UAU164" s="73"/>
      <c r="UAV164" s="73"/>
      <c r="UAW164" s="73"/>
      <c r="UAX164" s="73"/>
      <c r="UAY164" s="73"/>
      <c r="UAZ164" s="73"/>
      <c r="UBA164" s="73"/>
      <c r="UBB164" s="73"/>
      <c r="UBC164" s="73"/>
      <c r="UBD164" s="73"/>
      <c r="UBE164" s="73"/>
      <c r="UBF164" s="73"/>
      <c r="UBG164" s="73"/>
      <c r="UBH164" s="73"/>
      <c r="UBI164" s="73"/>
      <c r="UBJ164" s="73"/>
      <c r="UBK164" s="73"/>
      <c r="UBL164" s="73"/>
      <c r="UBM164" s="73"/>
      <c r="UBN164" s="73"/>
      <c r="UBO164" s="73"/>
      <c r="UBP164" s="73"/>
      <c r="UBQ164" s="73"/>
      <c r="UBR164" s="73"/>
      <c r="UBS164" s="73"/>
      <c r="UBT164" s="73"/>
      <c r="UBU164" s="73"/>
      <c r="UBV164" s="73"/>
      <c r="UBW164" s="73"/>
      <c r="UBX164" s="73"/>
      <c r="UBY164" s="73"/>
      <c r="UBZ164" s="73"/>
      <c r="UCA164" s="73"/>
      <c r="UCB164" s="73"/>
      <c r="UCC164" s="73"/>
      <c r="UCD164" s="73"/>
      <c r="UCE164" s="73"/>
      <c r="UCF164" s="73"/>
      <c r="UCG164" s="73"/>
      <c r="UCH164" s="73"/>
      <c r="UCI164" s="73"/>
      <c r="UCJ164" s="73"/>
      <c r="UCK164" s="73"/>
      <c r="UCL164" s="73"/>
      <c r="UCM164" s="73"/>
      <c r="UCN164" s="73"/>
      <c r="UCO164" s="73"/>
      <c r="UCP164" s="73"/>
      <c r="UCQ164" s="73"/>
      <c r="UCR164" s="73"/>
      <c r="UCS164" s="73"/>
      <c r="UCT164" s="73"/>
      <c r="UCU164" s="73"/>
      <c r="UCV164" s="73"/>
      <c r="UCW164" s="73"/>
      <c r="UCX164" s="73"/>
      <c r="UCY164" s="73"/>
      <c r="UCZ164" s="73"/>
      <c r="UDA164" s="73"/>
      <c r="UDB164" s="73"/>
      <c r="UDC164" s="73"/>
      <c r="UDD164" s="73"/>
      <c r="UDE164" s="73"/>
      <c r="UDF164" s="73"/>
      <c r="UDG164" s="73"/>
      <c r="UDH164" s="73"/>
      <c r="UDI164" s="73"/>
      <c r="UDJ164" s="73"/>
      <c r="UDK164" s="73"/>
      <c r="UDL164" s="73"/>
      <c r="UDM164" s="73"/>
      <c r="UDN164" s="73"/>
      <c r="UDO164" s="73"/>
      <c r="UDP164" s="73"/>
      <c r="UDQ164" s="73"/>
      <c r="UDR164" s="73"/>
      <c r="UDS164" s="73"/>
      <c r="UDT164" s="73"/>
      <c r="UDU164" s="73"/>
      <c r="UDV164" s="73"/>
      <c r="UDW164" s="73"/>
      <c r="UDX164" s="73"/>
      <c r="UDY164" s="73"/>
      <c r="UDZ164" s="73"/>
      <c r="UEA164" s="73"/>
      <c r="UEB164" s="73"/>
      <c r="UEC164" s="73"/>
      <c r="UED164" s="73"/>
      <c r="UEE164" s="73"/>
      <c r="UEF164" s="73"/>
      <c r="UEG164" s="73"/>
      <c r="UEH164" s="73"/>
      <c r="UEI164" s="73"/>
      <c r="UEJ164" s="73"/>
      <c r="UEK164" s="73"/>
      <c r="UEL164" s="73"/>
      <c r="UEM164" s="73"/>
      <c r="UEN164" s="73"/>
      <c r="UEO164" s="73"/>
      <c r="UEP164" s="73"/>
      <c r="UEQ164" s="73"/>
      <c r="UER164" s="73"/>
      <c r="UES164" s="73"/>
      <c r="UET164" s="73"/>
      <c r="UEU164" s="73"/>
      <c r="UEV164" s="73"/>
      <c r="UEW164" s="73"/>
      <c r="UEX164" s="73"/>
      <c r="UEY164" s="73"/>
      <c r="UEZ164" s="73"/>
      <c r="UFA164" s="73"/>
      <c r="UFB164" s="73"/>
      <c r="UFC164" s="73"/>
      <c r="UFD164" s="73"/>
      <c r="UFE164" s="73"/>
      <c r="UFF164" s="73"/>
      <c r="UFG164" s="73"/>
      <c r="UFH164" s="73"/>
      <c r="UFI164" s="73"/>
      <c r="UFJ164" s="73"/>
      <c r="UFK164" s="73"/>
      <c r="UFL164" s="73"/>
      <c r="UFM164" s="73"/>
      <c r="UFN164" s="73"/>
      <c r="UFO164" s="73"/>
      <c r="UFP164" s="73"/>
      <c r="UFQ164" s="73"/>
      <c r="UFR164" s="73"/>
      <c r="UFS164" s="73"/>
      <c r="UFT164" s="73"/>
      <c r="UFU164" s="73"/>
      <c r="UFV164" s="73"/>
      <c r="UFW164" s="73"/>
      <c r="UFX164" s="73"/>
      <c r="UFY164" s="73"/>
      <c r="UFZ164" s="73"/>
      <c r="UGA164" s="73"/>
      <c r="UGB164" s="73"/>
      <c r="UGC164" s="73"/>
      <c r="UGD164" s="73"/>
      <c r="UGE164" s="73"/>
      <c r="UGF164" s="73"/>
      <c r="UGG164" s="73"/>
      <c r="UGH164" s="73"/>
      <c r="UGI164" s="73"/>
      <c r="UGJ164" s="73"/>
      <c r="UGK164" s="73"/>
      <c r="UGL164" s="73"/>
      <c r="UGM164" s="73"/>
      <c r="UGN164" s="73"/>
      <c r="UGO164" s="73"/>
      <c r="UGP164" s="73"/>
      <c r="UGQ164" s="73"/>
      <c r="UGR164" s="73"/>
      <c r="UGS164" s="73"/>
      <c r="UGT164" s="73"/>
      <c r="UGU164" s="73"/>
      <c r="UGV164" s="73"/>
      <c r="UGW164" s="73"/>
      <c r="UGX164" s="73"/>
      <c r="UGY164" s="73"/>
      <c r="UGZ164" s="73"/>
      <c r="UHA164" s="73"/>
      <c r="UHB164" s="73"/>
      <c r="UHC164" s="73"/>
      <c r="UHD164" s="73"/>
      <c r="UHE164" s="73"/>
      <c r="UHF164" s="73"/>
      <c r="UHG164" s="73"/>
      <c r="UHH164" s="73"/>
      <c r="UHI164" s="73"/>
      <c r="UHJ164" s="73"/>
      <c r="UHK164" s="73"/>
      <c r="UHL164" s="73"/>
      <c r="UHM164" s="73"/>
      <c r="UHN164" s="73"/>
      <c r="UHO164" s="73"/>
      <c r="UHP164" s="73"/>
      <c r="UHQ164" s="73"/>
      <c r="UHR164" s="73"/>
      <c r="UHS164" s="73"/>
      <c r="UHT164" s="73"/>
      <c r="UHU164" s="73"/>
      <c r="UHV164" s="73"/>
      <c r="UHW164" s="73"/>
      <c r="UHX164" s="73"/>
      <c r="UHY164" s="73"/>
      <c r="UHZ164" s="73"/>
      <c r="UIA164" s="73"/>
      <c r="UIB164" s="73"/>
      <c r="UIC164" s="73"/>
      <c r="UID164" s="73"/>
      <c r="UIE164" s="73"/>
      <c r="UIF164" s="73"/>
      <c r="UIG164" s="73"/>
      <c r="UIH164" s="73"/>
      <c r="UII164" s="73"/>
      <c r="UIJ164" s="73"/>
      <c r="UIK164" s="73"/>
      <c r="UIL164" s="73"/>
      <c r="UIM164" s="73"/>
      <c r="UIN164" s="73"/>
      <c r="UIO164" s="73"/>
      <c r="UIP164" s="73"/>
      <c r="UIQ164" s="73"/>
      <c r="UIR164" s="73"/>
      <c r="UIS164" s="73"/>
      <c r="UIT164" s="73"/>
      <c r="UIU164" s="73"/>
      <c r="UIV164" s="73"/>
      <c r="UIW164" s="73"/>
      <c r="UIX164" s="73"/>
      <c r="UIY164" s="73"/>
      <c r="UIZ164" s="73"/>
      <c r="UJA164" s="73"/>
      <c r="UJB164" s="73"/>
      <c r="UJC164" s="73"/>
      <c r="UJD164" s="73"/>
      <c r="UJE164" s="73"/>
      <c r="UJF164" s="73"/>
      <c r="UJG164" s="73"/>
      <c r="UJH164" s="73"/>
      <c r="UJI164" s="73"/>
      <c r="UJJ164" s="73"/>
      <c r="UJK164" s="73"/>
      <c r="UJL164" s="73"/>
      <c r="UJM164" s="73"/>
      <c r="UJN164" s="73"/>
      <c r="UJO164" s="73"/>
      <c r="UJP164" s="73"/>
      <c r="UJQ164" s="73"/>
      <c r="UJR164" s="73"/>
      <c r="UJS164" s="73"/>
      <c r="UJT164" s="73"/>
      <c r="UJU164" s="73"/>
      <c r="UJV164" s="73"/>
      <c r="UJW164" s="73"/>
      <c r="UJX164" s="73"/>
      <c r="UJY164" s="73"/>
      <c r="UJZ164" s="73"/>
      <c r="UKA164" s="73"/>
      <c r="UKB164" s="73"/>
      <c r="UKC164" s="73"/>
      <c r="UKD164" s="73"/>
      <c r="UKE164" s="73"/>
      <c r="UKF164" s="73"/>
      <c r="UKG164" s="73"/>
      <c r="UKH164" s="73"/>
      <c r="UKI164" s="73"/>
      <c r="UKJ164" s="73"/>
      <c r="UKK164" s="73"/>
      <c r="UKL164" s="73"/>
      <c r="UKM164" s="73"/>
      <c r="UKN164" s="73"/>
      <c r="UKO164" s="73"/>
      <c r="UKP164" s="73"/>
      <c r="UKQ164" s="73"/>
      <c r="UKR164" s="73"/>
      <c r="UKS164" s="73"/>
      <c r="UKT164" s="73"/>
      <c r="UKU164" s="73"/>
      <c r="UKV164" s="73"/>
      <c r="UKW164" s="73"/>
      <c r="UKX164" s="73"/>
      <c r="UKY164" s="73"/>
      <c r="UKZ164" s="73"/>
      <c r="ULA164" s="73"/>
      <c r="ULB164" s="73"/>
      <c r="ULC164" s="73"/>
      <c r="ULD164" s="73"/>
      <c r="ULE164" s="73"/>
      <c r="ULF164" s="73"/>
      <c r="ULG164" s="73"/>
      <c r="ULH164" s="73"/>
      <c r="ULI164" s="73"/>
      <c r="ULJ164" s="73"/>
      <c r="ULK164" s="73"/>
      <c r="ULL164" s="73"/>
      <c r="ULM164" s="73"/>
      <c r="ULN164" s="73"/>
      <c r="ULO164" s="73"/>
      <c r="ULP164" s="73"/>
      <c r="ULQ164" s="73"/>
      <c r="ULR164" s="73"/>
      <c r="ULS164" s="73"/>
      <c r="ULT164" s="73"/>
      <c r="ULU164" s="73"/>
      <c r="ULV164" s="73"/>
      <c r="ULW164" s="73"/>
      <c r="ULX164" s="73"/>
      <c r="ULY164" s="73"/>
      <c r="ULZ164" s="73"/>
      <c r="UMA164" s="73"/>
      <c r="UMB164" s="73"/>
      <c r="UMC164" s="73"/>
      <c r="UMD164" s="73"/>
      <c r="UME164" s="73"/>
      <c r="UMF164" s="73"/>
      <c r="UMG164" s="73"/>
      <c r="UMH164" s="73"/>
      <c r="UMI164" s="73"/>
      <c r="UMJ164" s="73"/>
      <c r="UMK164" s="73"/>
      <c r="UML164" s="73"/>
      <c r="UMM164" s="73"/>
      <c r="UMN164" s="73"/>
      <c r="UMO164" s="73"/>
      <c r="UMP164" s="73"/>
      <c r="UMQ164" s="73"/>
      <c r="UMR164" s="73"/>
      <c r="UMS164" s="73"/>
      <c r="UMT164" s="73"/>
      <c r="UMU164" s="73"/>
      <c r="UMV164" s="73"/>
      <c r="UMW164" s="73"/>
      <c r="UMX164" s="73"/>
      <c r="UMY164" s="73"/>
      <c r="UMZ164" s="73"/>
      <c r="UNA164" s="73"/>
      <c r="UNB164" s="73"/>
      <c r="UNC164" s="73"/>
      <c r="UND164" s="73"/>
      <c r="UNE164" s="73"/>
      <c r="UNF164" s="73"/>
      <c r="UNG164" s="73"/>
      <c r="UNH164" s="73"/>
      <c r="UNI164" s="73"/>
      <c r="UNJ164" s="73"/>
      <c r="UNK164" s="73"/>
      <c r="UNL164" s="73"/>
      <c r="UNM164" s="73"/>
      <c r="UNN164" s="73"/>
      <c r="UNO164" s="73"/>
      <c r="UNP164" s="73"/>
      <c r="UNQ164" s="73"/>
      <c r="UNR164" s="73"/>
      <c r="UNS164" s="73"/>
      <c r="UNT164" s="73"/>
      <c r="UNU164" s="73"/>
      <c r="UNV164" s="73"/>
      <c r="UNW164" s="73"/>
      <c r="UNX164" s="73"/>
      <c r="UNY164" s="73"/>
      <c r="UNZ164" s="73"/>
      <c r="UOA164" s="73"/>
      <c r="UOB164" s="73"/>
      <c r="UOC164" s="73"/>
      <c r="UOD164" s="73"/>
      <c r="UOE164" s="73"/>
      <c r="UOF164" s="73"/>
      <c r="UOG164" s="73"/>
      <c r="UOH164" s="73"/>
      <c r="UOI164" s="73"/>
      <c r="UOJ164" s="73"/>
      <c r="UOK164" s="73"/>
      <c r="UOL164" s="73"/>
      <c r="UOM164" s="73"/>
      <c r="UON164" s="73"/>
      <c r="UOO164" s="73"/>
      <c r="UOP164" s="73"/>
      <c r="UOQ164" s="73"/>
      <c r="UOR164" s="73"/>
      <c r="UOS164" s="73"/>
      <c r="UOT164" s="73"/>
      <c r="UOU164" s="73"/>
      <c r="UOV164" s="73"/>
      <c r="UOW164" s="73"/>
      <c r="UOX164" s="73"/>
      <c r="UOY164" s="73"/>
      <c r="UOZ164" s="73"/>
      <c r="UPA164" s="73"/>
      <c r="UPB164" s="73"/>
      <c r="UPC164" s="73"/>
      <c r="UPD164" s="73"/>
      <c r="UPE164" s="73"/>
      <c r="UPF164" s="73"/>
      <c r="UPG164" s="73"/>
      <c r="UPH164" s="73"/>
      <c r="UPI164" s="73"/>
      <c r="UPJ164" s="73"/>
      <c r="UPK164" s="73"/>
      <c r="UPL164" s="73"/>
      <c r="UPM164" s="73"/>
      <c r="UPN164" s="73"/>
      <c r="UPO164" s="73"/>
      <c r="UPP164" s="73"/>
      <c r="UPQ164" s="73"/>
      <c r="UPR164" s="73"/>
      <c r="UPS164" s="73"/>
      <c r="UPT164" s="73"/>
      <c r="UPU164" s="73"/>
      <c r="UPV164" s="73"/>
      <c r="UPW164" s="73"/>
      <c r="UPX164" s="73"/>
      <c r="UPY164" s="73"/>
      <c r="UPZ164" s="73"/>
      <c r="UQA164" s="73"/>
      <c r="UQB164" s="73"/>
      <c r="UQC164" s="73"/>
      <c r="UQD164" s="73"/>
      <c r="UQE164" s="73"/>
      <c r="UQF164" s="73"/>
      <c r="UQG164" s="73"/>
      <c r="UQH164" s="73"/>
      <c r="UQI164" s="73"/>
      <c r="UQJ164" s="73"/>
      <c r="UQK164" s="73"/>
      <c r="UQL164" s="73"/>
      <c r="UQM164" s="73"/>
      <c r="UQN164" s="73"/>
      <c r="UQO164" s="73"/>
      <c r="UQP164" s="73"/>
      <c r="UQQ164" s="73"/>
      <c r="UQR164" s="73"/>
      <c r="UQS164" s="73"/>
      <c r="UQT164" s="73"/>
      <c r="UQU164" s="73"/>
      <c r="UQV164" s="73"/>
      <c r="UQW164" s="73"/>
      <c r="UQX164" s="73"/>
      <c r="UQY164" s="73"/>
      <c r="UQZ164" s="73"/>
      <c r="URA164" s="73"/>
      <c r="URB164" s="73"/>
      <c r="URC164" s="73"/>
      <c r="URD164" s="73"/>
      <c r="URE164" s="73"/>
      <c r="URF164" s="73"/>
      <c r="URG164" s="73"/>
      <c r="URH164" s="73"/>
      <c r="URI164" s="73"/>
      <c r="URJ164" s="73"/>
      <c r="URK164" s="73"/>
      <c r="URL164" s="73"/>
      <c r="URM164" s="73"/>
      <c r="URN164" s="73"/>
      <c r="URO164" s="73"/>
      <c r="URP164" s="73"/>
      <c r="URQ164" s="73"/>
      <c r="URR164" s="73"/>
      <c r="URS164" s="73"/>
      <c r="URT164" s="73"/>
      <c r="URU164" s="73"/>
      <c r="URV164" s="73"/>
      <c r="URW164" s="73"/>
      <c r="URX164" s="73"/>
      <c r="URY164" s="73"/>
      <c r="URZ164" s="73"/>
      <c r="USA164" s="73"/>
      <c r="USB164" s="73"/>
      <c r="USC164" s="73"/>
      <c r="USD164" s="73"/>
      <c r="USE164" s="73"/>
      <c r="USF164" s="73"/>
      <c r="USG164" s="73"/>
      <c r="USH164" s="73"/>
      <c r="USI164" s="73"/>
      <c r="USJ164" s="73"/>
      <c r="USK164" s="73"/>
      <c r="USL164" s="73"/>
      <c r="USM164" s="73"/>
      <c r="USN164" s="73"/>
      <c r="USO164" s="73"/>
      <c r="USP164" s="73"/>
      <c r="USQ164" s="73"/>
      <c r="USR164" s="73"/>
      <c r="USS164" s="73"/>
      <c r="UST164" s="73"/>
      <c r="USU164" s="73"/>
      <c r="USV164" s="73"/>
      <c r="USW164" s="73"/>
      <c r="USX164" s="73"/>
      <c r="USY164" s="73"/>
      <c r="USZ164" s="73"/>
      <c r="UTA164" s="73"/>
      <c r="UTB164" s="73"/>
      <c r="UTC164" s="73"/>
      <c r="UTD164" s="73"/>
      <c r="UTE164" s="73"/>
      <c r="UTF164" s="73"/>
      <c r="UTG164" s="73"/>
      <c r="UTH164" s="73"/>
      <c r="UTI164" s="73"/>
      <c r="UTJ164" s="73"/>
      <c r="UTK164" s="73"/>
      <c r="UTL164" s="73"/>
      <c r="UTM164" s="73"/>
      <c r="UTN164" s="73"/>
      <c r="UTO164" s="73"/>
      <c r="UTP164" s="73"/>
      <c r="UTQ164" s="73"/>
      <c r="UTR164" s="73"/>
      <c r="UTS164" s="73"/>
      <c r="UTT164" s="73"/>
      <c r="UTU164" s="73"/>
      <c r="UTV164" s="73"/>
      <c r="UTW164" s="73"/>
      <c r="UTX164" s="73"/>
      <c r="UTY164" s="73"/>
      <c r="UTZ164" s="73"/>
      <c r="UUA164" s="73"/>
      <c r="UUB164" s="73"/>
      <c r="UUC164" s="73"/>
      <c r="UUD164" s="73"/>
      <c r="UUE164" s="73"/>
      <c r="UUF164" s="73"/>
      <c r="UUG164" s="73"/>
      <c r="UUH164" s="73"/>
      <c r="UUI164" s="73"/>
      <c r="UUJ164" s="73"/>
      <c r="UUK164" s="73"/>
      <c r="UUL164" s="73"/>
      <c r="UUM164" s="73"/>
      <c r="UUN164" s="73"/>
      <c r="UUO164" s="73"/>
      <c r="UUP164" s="73"/>
      <c r="UUQ164" s="73"/>
      <c r="UUR164" s="73"/>
      <c r="UUS164" s="73"/>
      <c r="UUT164" s="73"/>
      <c r="UUU164" s="73"/>
      <c r="UUV164" s="73"/>
      <c r="UUW164" s="73"/>
      <c r="UUX164" s="73"/>
      <c r="UUY164" s="73"/>
      <c r="UUZ164" s="73"/>
      <c r="UVA164" s="73"/>
      <c r="UVB164" s="73"/>
      <c r="UVC164" s="73"/>
      <c r="UVD164" s="73"/>
      <c r="UVE164" s="73"/>
      <c r="UVF164" s="73"/>
      <c r="UVG164" s="73"/>
      <c r="UVH164" s="73"/>
      <c r="UVI164" s="73"/>
      <c r="UVJ164" s="73"/>
      <c r="UVK164" s="73"/>
      <c r="UVL164" s="73"/>
      <c r="UVM164" s="73"/>
      <c r="UVN164" s="73"/>
      <c r="UVO164" s="73"/>
      <c r="UVP164" s="73"/>
      <c r="UVQ164" s="73"/>
      <c r="UVR164" s="73"/>
      <c r="UVS164" s="73"/>
      <c r="UVT164" s="73"/>
      <c r="UVU164" s="73"/>
      <c r="UVV164" s="73"/>
      <c r="UVW164" s="73"/>
      <c r="UVX164" s="73"/>
      <c r="UVY164" s="73"/>
      <c r="UVZ164" s="73"/>
      <c r="UWA164" s="73"/>
      <c r="UWB164" s="73"/>
      <c r="UWC164" s="73"/>
      <c r="UWD164" s="73"/>
      <c r="UWE164" s="73"/>
      <c r="UWF164" s="73"/>
      <c r="UWG164" s="73"/>
      <c r="UWH164" s="73"/>
      <c r="UWI164" s="73"/>
      <c r="UWJ164" s="73"/>
      <c r="UWK164" s="73"/>
      <c r="UWL164" s="73"/>
      <c r="UWM164" s="73"/>
      <c r="UWN164" s="73"/>
      <c r="UWO164" s="73"/>
      <c r="UWP164" s="73"/>
      <c r="UWQ164" s="73"/>
      <c r="UWR164" s="73"/>
      <c r="UWS164" s="73"/>
      <c r="UWT164" s="73"/>
      <c r="UWU164" s="73"/>
      <c r="UWV164" s="73"/>
      <c r="UWW164" s="73"/>
      <c r="UWX164" s="73"/>
      <c r="UWY164" s="73"/>
      <c r="UWZ164" s="73"/>
      <c r="UXA164" s="73"/>
      <c r="UXB164" s="73"/>
      <c r="UXC164" s="73"/>
      <c r="UXD164" s="73"/>
      <c r="UXE164" s="73"/>
      <c r="UXF164" s="73"/>
      <c r="UXG164" s="73"/>
      <c r="UXH164" s="73"/>
      <c r="UXI164" s="73"/>
      <c r="UXJ164" s="73"/>
      <c r="UXK164" s="73"/>
      <c r="UXL164" s="73"/>
      <c r="UXM164" s="73"/>
      <c r="UXN164" s="73"/>
      <c r="UXO164" s="73"/>
      <c r="UXP164" s="73"/>
      <c r="UXQ164" s="73"/>
      <c r="UXR164" s="73"/>
      <c r="UXS164" s="73"/>
      <c r="UXT164" s="73"/>
      <c r="UXU164" s="73"/>
      <c r="UXV164" s="73"/>
      <c r="UXW164" s="73"/>
      <c r="UXX164" s="73"/>
      <c r="UXY164" s="73"/>
      <c r="UXZ164" s="73"/>
      <c r="UYA164" s="73"/>
      <c r="UYB164" s="73"/>
      <c r="UYC164" s="73"/>
      <c r="UYD164" s="73"/>
      <c r="UYE164" s="73"/>
      <c r="UYF164" s="73"/>
      <c r="UYG164" s="73"/>
      <c r="UYH164" s="73"/>
      <c r="UYI164" s="73"/>
      <c r="UYJ164" s="73"/>
      <c r="UYK164" s="73"/>
      <c r="UYL164" s="73"/>
      <c r="UYM164" s="73"/>
      <c r="UYN164" s="73"/>
      <c r="UYO164" s="73"/>
      <c r="UYP164" s="73"/>
      <c r="UYQ164" s="73"/>
      <c r="UYR164" s="73"/>
      <c r="UYS164" s="73"/>
      <c r="UYT164" s="73"/>
      <c r="UYU164" s="73"/>
      <c r="UYV164" s="73"/>
      <c r="UYW164" s="73"/>
      <c r="UYX164" s="73"/>
      <c r="UYY164" s="73"/>
      <c r="UYZ164" s="73"/>
      <c r="UZA164" s="73"/>
      <c r="UZB164" s="73"/>
      <c r="UZC164" s="73"/>
      <c r="UZD164" s="73"/>
      <c r="UZE164" s="73"/>
      <c r="UZF164" s="73"/>
      <c r="UZG164" s="73"/>
      <c r="UZH164" s="73"/>
      <c r="UZI164" s="73"/>
      <c r="UZJ164" s="73"/>
      <c r="UZK164" s="73"/>
      <c r="UZL164" s="73"/>
      <c r="UZM164" s="73"/>
      <c r="UZN164" s="73"/>
      <c r="UZO164" s="73"/>
      <c r="UZP164" s="73"/>
      <c r="UZQ164" s="73"/>
      <c r="UZR164" s="73"/>
      <c r="UZS164" s="73"/>
      <c r="UZT164" s="73"/>
      <c r="UZU164" s="73"/>
      <c r="UZV164" s="73"/>
      <c r="UZW164" s="73"/>
      <c r="UZX164" s="73"/>
      <c r="UZY164" s="73"/>
      <c r="UZZ164" s="73"/>
      <c r="VAA164" s="73"/>
      <c r="VAB164" s="73"/>
      <c r="VAC164" s="73"/>
      <c r="VAD164" s="73"/>
      <c r="VAE164" s="73"/>
      <c r="VAF164" s="73"/>
      <c r="VAG164" s="73"/>
      <c r="VAH164" s="73"/>
      <c r="VAI164" s="73"/>
      <c r="VAJ164" s="73"/>
      <c r="VAK164" s="73"/>
      <c r="VAL164" s="73"/>
      <c r="VAM164" s="73"/>
      <c r="VAN164" s="73"/>
      <c r="VAO164" s="73"/>
      <c r="VAP164" s="73"/>
      <c r="VAQ164" s="73"/>
      <c r="VAR164" s="73"/>
      <c r="VAS164" s="73"/>
      <c r="VAT164" s="73"/>
      <c r="VAU164" s="73"/>
      <c r="VAV164" s="73"/>
      <c r="VAW164" s="73"/>
      <c r="VAX164" s="73"/>
      <c r="VAY164" s="73"/>
      <c r="VAZ164" s="73"/>
      <c r="VBA164" s="73"/>
      <c r="VBB164" s="73"/>
      <c r="VBC164" s="73"/>
      <c r="VBD164" s="73"/>
      <c r="VBE164" s="73"/>
      <c r="VBF164" s="73"/>
      <c r="VBG164" s="73"/>
      <c r="VBH164" s="73"/>
      <c r="VBI164" s="73"/>
      <c r="VBJ164" s="73"/>
      <c r="VBK164" s="73"/>
      <c r="VBL164" s="73"/>
      <c r="VBM164" s="73"/>
      <c r="VBN164" s="73"/>
      <c r="VBO164" s="73"/>
      <c r="VBP164" s="73"/>
      <c r="VBQ164" s="73"/>
      <c r="VBR164" s="73"/>
      <c r="VBS164" s="73"/>
      <c r="VBT164" s="73"/>
      <c r="VBU164" s="73"/>
      <c r="VBV164" s="73"/>
      <c r="VBW164" s="73"/>
      <c r="VBX164" s="73"/>
      <c r="VBY164" s="73"/>
      <c r="VBZ164" s="73"/>
      <c r="VCA164" s="73"/>
      <c r="VCB164" s="73"/>
      <c r="VCC164" s="73"/>
      <c r="VCD164" s="73"/>
      <c r="VCE164" s="73"/>
      <c r="VCF164" s="73"/>
      <c r="VCG164" s="73"/>
      <c r="VCH164" s="73"/>
      <c r="VCI164" s="73"/>
      <c r="VCJ164" s="73"/>
      <c r="VCK164" s="73"/>
      <c r="VCL164" s="73"/>
      <c r="VCM164" s="73"/>
      <c r="VCN164" s="73"/>
      <c r="VCO164" s="73"/>
      <c r="VCP164" s="73"/>
      <c r="VCQ164" s="73"/>
      <c r="VCR164" s="73"/>
      <c r="VCS164" s="73"/>
      <c r="VCT164" s="73"/>
      <c r="VCU164" s="73"/>
      <c r="VCV164" s="73"/>
      <c r="VCW164" s="73"/>
      <c r="VCX164" s="73"/>
      <c r="VCY164" s="73"/>
      <c r="VCZ164" s="73"/>
      <c r="VDA164" s="73"/>
      <c r="VDB164" s="73"/>
      <c r="VDC164" s="73"/>
      <c r="VDD164" s="73"/>
      <c r="VDE164" s="73"/>
      <c r="VDF164" s="73"/>
      <c r="VDG164" s="73"/>
      <c r="VDH164" s="73"/>
      <c r="VDI164" s="73"/>
      <c r="VDJ164" s="73"/>
      <c r="VDK164" s="73"/>
      <c r="VDL164" s="73"/>
      <c r="VDM164" s="73"/>
      <c r="VDN164" s="73"/>
      <c r="VDO164" s="73"/>
      <c r="VDP164" s="73"/>
      <c r="VDQ164" s="73"/>
      <c r="VDR164" s="73"/>
      <c r="VDS164" s="73"/>
      <c r="VDT164" s="73"/>
      <c r="VDU164" s="73"/>
      <c r="VDV164" s="73"/>
      <c r="VDW164" s="73"/>
      <c r="VDX164" s="73"/>
      <c r="VDY164" s="73"/>
      <c r="VDZ164" s="73"/>
      <c r="VEA164" s="73"/>
      <c r="VEB164" s="73"/>
      <c r="VEC164" s="73"/>
      <c r="VED164" s="73"/>
      <c r="VEE164" s="73"/>
      <c r="VEF164" s="73"/>
      <c r="VEG164" s="73"/>
      <c r="VEH164" s="73"/>
      <c r="VEI164" s="73"/>
      <c r="VEJ164" s="73"/>
      <c r="VEK164" s="73"/>
      <c r="VEL164" s="73"/>
      <c r="VEM164" s="73"/>
      <c r="VEN164" s="73"/>
      <c r="VEO164" s="73"/>
      <c r="VEP164" s="73"/>
      <c r="VEQ164" s="73"/>
      <c r="VER164" s="73"/>
      <c r="VES164" s="73"/>
      <c r="VET164" s="73"/>
      <c r="VEU164" s="73"/>
      <c r="VEV164" s="73"/>
      <c r="VEW164" s="73"/>
      <c r="VEX164" s="73"/>
      <c r="VEY164" s="73"/>
      <c r="VEZ164" s="73"/>
      <c r="VFA164" s="73"/>
      <c r="VFB164" s="73"/>
      <c r="VFC164" s="73"/>
      <c r="VFD164" s="73"/>
      <c r="VFE164" s="73"/>
      <c r="VFF164" s="73"/>
      <c r="VFG164" s="73"/>
      <c r="VFH164" s="73"/>
      <c r="VFI164" s="73"/>
      <c r="VFJ164" s="73"/>
      <c r="VFK164" s="73"/>
      <c r="VFL164" s="73"/>
      <c r="VFM164" s="73"/>
      <c r="VFN164" s="73"/>
      <c r="VFO164" s="73"/>
      <c r="VFP164" s="73"/>
      <c r="VFQ164" s="73"/>
      <c r="VFR164" s="73"/>
      <c r="VFS164" s="73"/>
      <c r="VFT164" s="73"/>
      <c r="VFU164" s="73"/>
      <c r="VFV164" s="73"/>
      <c r="VFW164" s="73"/>
      <c r="VFX164" s="73"/>
      <c r="VFY164" s="73"/>
      <c r="VFZ164" s="73"/>
      <c r="VGA164" s="73"/>
      <c r="VGB164" s="73"/>
      <c r="VGC164" s="73"/>
      <c r="VGD164" s="73"/>
      <c r="VGE164" s="73"/>
      <c r="VGF164" s="73"/>
      <c r="VGG164" s="73"/>
      <c r="VGH164" s="73"/>
      <c r="VGI164" s="73"/>
      <c r="VGJ164" s="73"/>
      <c r="VGK164" s="73"/>
      <c r="VGL164" s="73"/>
      <c r="VGM164" s="73"/>
      <c r="VGN164" s="73"/>
      <c r="VGO164" s="73"/>
      <c r="VGP164" s="73"/>
      <c r="VGQ164" s="73"/>
      <c r="VGR164" s="73"/>
      <c r="VGS164" s="73"/>
      <c r="VGT164" s="73"/>
      <c r="VGU164" s="73"/>
      <c r="VGV164" s="73"/>
      <c r="VGW164" s="73"/>
      <c r="VGX164" s="73"/>
      <c r="VGY164" s="73"/>
      <c r="VGZ164" s="73"/>
      <c r="VHA164" s="73"/>
      <c r="VHB164" s="73"/>
      <c r="VHC164" s="73"/>
      <c r="VHD164" s="73"/>
      <c r="VHE164" s="73"/>
      <c r="VHF164" s="73"/>
      <c r="VHG164" s="73"/>
      <c r="VHH164" s="73"/>
      <c r="VHI164" s="73"/>
      <c r="VHJ164" s="73"/>
      <c r="VHK164" s="73"/>
      <c r="VHL164" s="73"/>
      <c r="VHM164" s="73"/>
      <c r="VHN164" s="73"/>
      <c r="VHO164" s="73"/>
      <c r="VHP164" s="73"/>
      <c r="VHQ164" s="73"/>
      <c r="VHR164" s="73"/>
      <c r="VHS164" s="73"/>
      <c r="VHT164" s="73"/>
      <c r="VHU164" s="73"/>
      <c r="VHV164" s="73"/>
      <c r="VHW164" s="73"/>
      <c r="VHX164" s="73"/>
      <c r="VHY164" s="73"/>
      <c r="VHZ164" s="73"/>
      <c r="VIA164" s="73"/>
      <c r="VIB164" s="73"/>
      <c r="VIC164" s="73"/>
      <c r="VID164" s="73"/>
      <c r="VIE164" s="73"/>
      <c r="VIF164" s="73"/>
      <c r="VIG164" s="73"/>
      <c r="VIH164" s="73"/>
      <c r="VII164" s="73"/>
      <c r="VIJ164" s="73"/>
      <c r="VIK164" s="73"/>
      <c r="VIL164" s="73"/>
      <c r="VIM164" s="73"/>
      <c r="VIN164" s="73"/>
      <c r="VIO164" s="73"/>
      <c r="VIP164" s="73"/>
      <c r="VIQ164" s="73"/>
      <c r="VIR164" s="73"/>
      <c r="VIS164" s="73"/>
      <c r="VIT164" s="73"/>
      <c r="VIU164" s="73"/>
      <c r="VIV164" s="73"/>
      <c r="VIW164" s="73"/>
      <c r="VIX164" s="73"/>
      <c r="VIY164" s="73"/>
      <c r="VIZ164" s="73"/>
      <c r="VJA164" s="73"/>
      <c r="VJB164" s="73"/>
      <c r="VJC164" s="73"/>
      <c r="VJD164" s="73"/>
      <c r="VJE164" s="73"/>
      <c r="VJF164" s="73"/>
      <c r="VJG164" s="73"/>
      <c r="VJH164" s="73"/>
      <c r="VJI164" s="73"/>
      <c r="VJJ164" s="73"/>
      <c r="VJK164" s="73"/>
      <c r="VJL164" s="73"/>
      <c r="VJM164" s="73"/>
      <c r="VJN164" s="73"/>
      <c r="VJO164" s="73"/>
      <c r="VJP164" s="73"/>
      <c r="VJQ164" s="73"/>
      <c r="VJR164" s="73"/>
      <c r="VJS164" s="73"/>
      <c r="VJT164" s="73"/>
      <c r="VJU164" s="73"/>
      <c r="VJV164" s="73"/>
      <c r="VJW164" s="73"/>
      <c r="VJX164" s="73"/>
      <c r="VJY164" s="73"/>
      <c r="VJZ164" s="73"/>
      <c r="VKA164" s="73"/>
      <c r="VKB164" s="73"/>
      <c r="VKC164" s="73"/>
      <c r="VKD164" s="73"/>
      <c r="VKE164" s="73"/>
      <c r="VKF164" s="73"/>
      <c r="VKG164" s="73"/>
      <c r="VKH164" s="73"/>
      <c r="VKI164" s="73"/>
      <c r="VKJ164" s="73"/>
      <c r="VKK164" s="73"/>
      <c r="VKL164" s="73"/>
      <c r="VKM164" s="73"/>
      <c r="VKN164" s="73"/>
      <c r="VKO164" s="73"/>
      <c r="VKP164" s="73"/>
      <c r="VKQ164" s="73"/>
      <c r="VKR164" s="73"/>
      <c r="VKS164" s="73"/>
      <c r="VKT164" s="73"/>
      <c r="VKU164" s="73"/>
      <c r="VKV164" s="73"/>
      <c r="VKW164" s="73"/>
      <c r="VKX164" s="73"/>
      <c r="VKY164" s="73"/>
      <c r="VKZ164" s="73"/>
      <c r="VLA164" s="73"/>
      <c r="VLB164" s="73"/>
      <c r="VLC164" s="73"/>
      <c r="VLD164" s="73"/>
      <c r="VLE164" s="73"/>
      <c r="VLF164" s="73"/>
      <c r="VLG164" s="73"/>
      <c r="VLH164" s="73"/>
      <c r="VLI164" s="73"/>
      <c r="VLJ164" s="73"/>
      <c r="VLK164" s="73"/>
      <c r="VLL164" s="73"/>
      <c r="VLM164" s="73"/>
      <c r="VLN164" s="73"/>
      <c r="VLO164" s="73"/>
      <c r="VLP164" s="73"/>
      <c r="VLQ164" s="73"/>
      <c r="VLR164" s="73"/>
      <c r="VLS164" s="73"/>
      <c r="VLT164" s="73"/>
      <c r="VLU164" s="73"/>
      <c r="VLV164" s="73"/>
      <c r="VLW164" s="73"/>
      <c r="VLX164" s="73"/>
      <c r="VLY164" s="73"/>
      <c r="VLZ164" s="73"/>
      <c r="VMA164" s="73"/>
      <c r="VMB164" s="73"/>
      <c r="VMC164" s="73"/>
      <c r="VMD164" s="73"/>
      <c r="VME164" s="73"/>
      <c r="VMF164" s="73"/>
      <c r="VMG164" s="73"/>
      <c r="VMH164" s="73"/>
      <c r="VMI164" s="73"/>
      <c r="VMJ164" s="73"/>
      <c r="VMK164" s="73"/>
      <c r="VML164" s="73"/>
      <c r="VMM164" s="73"/>
      <c r="VMN164" s="73"/>
      <c r="VMO164" s="73"/>
      <c r="VMP164" s="73"/>
      <c r="VMQ164" s="73"/>
      <c r="VMR164" s="73"/>
      <c r="VMS164" s="73"/>
      <c r="VMT164" s="73"/>
      <c r="VMU164" s="73"/>
      <c r="VMV164" s="73"/>
      <c r="VMW164" s="73"/>
      <c r="VMX164" s="73"/>
      <c r="VMY164" s="73"/>
      <c r="VMZ164" s="73"/>
      <c r="VNA164" s="73"/>
      <c r="VNB164" s="73"/>
      <c r="VNC164" s="73"/>
      <c r="VND164" s="73"/>
      <c r="VNE164" s="73"/>
      <c r="VNF164" s="73"/>
      <c r="VNG164" s="73"/>
      <c r="VNH164" s="73"/>
      <c r="VNI164" s="73"/>
      <c r="VNJ164" s="73"/>
      <c r="VNK164" s="73"/>
      <c r="VNL164" s="73"/>
      <c r="VNM164" s="73"/>
      <c r="VNN164" s="73"/>
      <c r="VNO164" s="73"/>
      <c r="VNP164" s="73"/>
      <c r="VNQ164" s="73"/>
      <c r="VNR164" s="73"/>
      <c r="VNS164" s="73"/>
      <c r="VNT164" s="73"/>
      <c r="VNU164" s="73"/>
      <c r="VNV164" s="73"/>
      <c r="VNW164" s="73"/>
      <c r="VNX164" s="73"/>
      <c r="VNY164" s="73"/>
      <c r="VNZ164" s="73"/>
      <c r="VOA164" s="73"/>
      <c r="VOB164" s="73"/>
      <c r="VOC164" s="73"/>
      <c r="VOD164" s="73"/>
      <c r="VOE164" s="73"/>
      <c r="VOF164" s="73"/>
      <c r="VOG164" s="73"/>
      <c r="VOH164" s="73"/>
      <c r="VOI164" s="73"/>
      <c r="VOJ164" s="73"/>
      <c r="VOK164" s="73"/>
      <c r="VOL164" s="73"/>
      <c r="VOM164" s="73"/>
      <c r="VON164" s="73"/>
      <c r="VOO164" s="73"/>
      <c r="VOP164" s="73"/>
      <c r="VOQ164" s="73"/>
      <c r="VOR164" s="73"/>
      <c r="VOS164" s="73"/>
      <c r="VOT164" s="73"/>
      <c r="VOU164" s="73"/>
      <c r="VOV164" s="73"/>
      <c r="VOW164" s="73"/>
      <c r="VOX164" s="73"/>
      <c r="VOY164" s="73"/>
      <c r="VOZ164" s="73"/>
      <c r="VPA164" s="73"/>
      <c r="VPB164" s="73"/>
      <c r="VPC164" s="73"/>
      <c r="VPD164" s="73"/>
      <c r="VPE164" s="73"/>
      <c r="VPF164" s="73"/>
      <c r="VPG164" s="73"/>
      <c r="VPH164" s="73"/>
      <c r="VPI164" s="73"/>
      <c r="VPJ164" s="73"/>
      <c r="VPK164" s="73"/>
      <c r="VPL164" s="73"/>
      <c r="VPM164" s="73"/>
      <c r="VPN164" s="73"/>
      <c r="VPO164" s="73"/>
      <c r="VPP164" s="73"/>
      <c r="VPQ164" s="73"/>
      <c r="VPR164" s="73"/>
      <c r="VPS164" s="73"/>
      <c r="VPT164" s="73"/>
      <c r="VPU164" s="73"/>
      <c r="VPV164" s="73"/>
      <c r="VPW164" s="73"/>
      <c r="VPX164" s="73"/>
      <c r="VPY164" s="73"/>
      <c r="VPZ164" s="73"/>
      <c r="VQA164" s="73"/>
      <c r="VQB164" s="73"/>
      <c r="VQC164" s="73"/>
      <c r="VQD164" s="73"/>
      <c r="VQE164" s="73"/>
      <c r="VQF164" s="73"/>
      <c r="VQG164" s="73"/>
      <c r="VQH164" s="73"/>
      <c r="VQI164" s="73"/>
      <c r="VQJ164" s="73"/>
      <c r="VQK164" s="73"/>
      <c r="VQL164" s="73"/>
      <c r="VQM164" s="73"/>
      <c r="VQN164" s="73"/>
      <c r="VQO164" s="73"/>
      <c r="VQP164" s="73"/>
      <c r="VQQ164" s="73"/>
      <c r="VQR164" s="73"/>
      <c r="VQS164" s="73"/>
      <c r="VQT164" s="73"/>
      <c r="VQU164" s="73"/>
      <c r="VQV164" s="73"/>
      <c r="VQW164" s="73"/>
      <c r="VQX164" s="73"/>
      <c r="VQY164" s="73"/>
      <c r="VQZ164" s="73"/>
      <c r="VRA164" s="73"/>
      <c r="VRB164" s="73"/>
      <c r="VRC164" s="73"/>
      <c r="VRD164" s="73"/>
      <c r="VRE164" s="73"/>
      <c r="VRF164" s="73"/>
      <c r="VRG164" s="73"/>
      <c r="VRH164" s="73"/>
      <c r="VRI164" s="73"/>
      <c r="VRJ164" s="73"/>
      <c r="VRK164" s="73"/>
      <c r="VRL164" s="73"/>
      <c r="VRM164" s="73"/>
      <c r="VRN164" s="73"/>
      <c r="VRO164" s="73"/>
      <c r="VRP164" s="73"/>
      <c r="VRQ164" s="73"/>
      <c r="VRR164" s="73"/>
      <c r="VRS164" s="73"/>
      <c r="VRT164" s="73"/>
      <c r="VRU164" s="73"/>
      <c r="VRV164" s="73"/>
      <c r="VRW164" s="73"/>
      <c r="VRX164" s="73"/>
      <c r="VRY164" s="73"/>
      <c r="VRZ164" s="73"/>
      <c r="VSA164" s="73"/>
      <c r="VSB164" s="73"/>
      <c r="VSC164" s="73"/>
      <c r="VSD164" s="73"/>
      <c r="VSE164" s="73"/>
      <c r="VSF164" s="73"/>
      <c r="VSG164" s="73"/>
      <c r="VSH164" s="73"/>
      <c r="VSI164" s="73"/>
      <c r="VSJ164" s="73"/>
      <c r="VSK164" s="73"/>
      <c r="VSL164" s="73"/>
      <c r="VSM164" s="73"/>
      <c r="VSN164" s="73"/>
      <c r="VSO164" s="73"/>
      <c r="VSP164" s="73"/>
      <c r="VSQ164" s="73"/>
      <c r="VSR164" s="73"/>
      <c r="VSS164" s="73"/>
      <c r="VST164" s="73"/>
      <c r="VSU164" s="73"/>
      <c r="VSV164" s="73"/>
      <c r="VSW164" s="73"/>
      <c r="VSX164" s="73"/>
      <c r="VSY164" s="73"/>
      <c r="VSZ164" s="73"/>
      <c r="VTA164" s="73"/>
      <c r="VTB164" s="73"/>
      <c r="VTC164" s="73"/>
      <c r="VTD164" s="73"/>
      <c r="VTE164" s="73"/>
      <c r="VTF164" s="73"/>
      <c r="VTG164" s="73"/>
      <c r="VTH164" s="73"/>
      <c r="VTI164" s="73"/>
      <c r="VTJ164" s="73"/>
      <c r="VTK164" s="73"/>
      <c r="VTL164" s="73"/>
      <c r="VTM164" s="73"/>
      <c r="VTN164" s="73"/>
      <c r="VTO164" s="73"/>
      <c r="VTP164" s="73"/>
      <c r="VTQ164" s="73"/>
      <c r="VTR164" s="73"/>
      <c r="VTS164" s="73"/>
      <c r="VTT164" s="73"/>
      <c r="VTU164" s="73"/>
      <c r="VTV164" s="73"/>
      <c r="VTW164" s="73"/>
      <c r="VTX164" s="73"/>
      <c r="VTY164" s="73"/>
      <c r="VTZ164" s="73"/>
      <c r="VUA164" s="73"/>
      <c r="VUB164" s="73"/>
      <c r="VUC164" s="73"/>
      <c r="VUD164" s="73"/>
      <c r="VUE164" s="73"/>
      <c r="VUF164" s="73"/>
      <c r="VUG164" s="73"/>
      <c r="VUH164" s="73"/>
      <c r="VUI164" s="73"/>
      <c r="VUJ164" s="73"/>
      <c r="VUK164" s="73"/>
      <c r="VUL164" s="73"/>
      <c r="VUM164" s="73"/>
      <c r="VUN164" s="73"/>
      <c r="VUO164" s="73"/>
      <c r="VUP164" s="73"/>
      <c r="VUQ164" s="73"/>
      <c r="VUR164" s="73"/>
      <c r="VUS164" s="73"/>
      <c r="VUT164" s="73"/>
      <c r="VUU164" s="73"/>
      <c r="VUV164" s="73"/>
      <c r="VUW164" s="73"/>
      <c r="VUX164" s="73"/>
      <c r="VUY164" s="73"/>
      <c r="VUZ164" s="73"/>
      <c r="VVA164" s="73"/>
      <c r="VVB164" s="73"/>
      <c r="VVC164" s="73"/>
      <c r="VVD164" s="73"/>
      <c r="VVE164" s="73"/>
      <c r="VVF164" s="73"/>
      <c r="VVG164" s="73"/>
      <c r="VVH164" s="73"/>
      <c r="VVI164" s="73"/>
      <c r="VVJ164" s="73"/>
      <c r="VVK164" s="73"/>
      <c r="VVL164" s="73"/>
      <c r="VVM164" s="73"/>
      <c r="VVN164" s="73"/>
      <c r="VVO164" s="73"/>
      <c r="VVP164" s="73"/>
      <c r="VVQ164" s="73"/>
      <c r="VVR164" s="73"/>
      <c r="VVS164" s="73"/>
      <c r="VVT164" s="73"/>
      <c r="VVU164" s="73"/>
      <c r="VVV164" s="73"/>
      <c r="VVW164" s="73"/>
      <c r="VVX164" s="73"/>
      <c r="VVY164" s="73"/>
      <c r="VVZ164" s="73"/>
      <c r="VWA164" s="73"/>
      <c r="VWB164" s="73"/>
      <c r="VWC164" s="73"/>
      <c r="VWD164" s="73"/>
      <c r="VWE164" s="73"/>
      <c r="VWF164" s="73"/>
      <c r="VWG164" s="73"/>
      <c r="VWH164" s="73"/>
      <c r="VWI164" s="73"/>
      <c r="VWJ164" s="73"/>
      <c r="VWK164" s="73"/>
      <c r="VWL164" s="73"/>
      <c r="VWM164" s="73"/>
      <c r="VWN164" s="73"/>
      <c r="VWO164" s="73"/>
      <c r="VWP164" s="73"/>
      <c r="VWQ164" s="73"/>
      <c r="VWR164" s="73"/>
      <c r="VWS164" s="73"/>
      <c r="VWT164" s="73"/>
      <c r="VWU164" s="73"/>
      <c r="VWV164" s="73"/>
      <c r="VWW164" s="73"/>
      <c r="VWX164" s="73"/>
      <c r="VWY164" s="73"/>
      <c r="VWZ164" s="73"/>
      <c r="VXA164" s="73"/>
      <c r="VXB164" s="73"/>
      <c r="VXC164" s="73"/>
      <c r="VXD164" s="73"/>
      <c r="VXE164" s="73"/>
      <c r="VXF164" s="73"/>
      <c r="VXG164" s="73"/>
      <c r="VXH164" s="73"/>
      <c r="VXI164" s="73"/>
      <c r="VXJ164" s="73"/>
      <c r="VXK164" s="73"/>
      <c r="VXL164" s="73"/>
      <c r="VXM164" s="73"/>
      <c r="VXN164" s="73"/>
      <c r="VXO164" s="73"/>
      <c r="VXP164" s="73"/>
      <c r="VXQ164" s="73"/>
      <c r="VXR164" s="73"/>
      <c r="VXS164" s="73"/>
      <c r="VXT164" s="73"/>
      <c r="VXU164" s="73"/>
      <c r="VXV164" s="73"/>
      <c r="VXW164" s="73"/>
      <c r="VXX164" s="73"/>
      <c r="VXY164" s="73"/>
      <c r="VXZ164" s="73"/>
      <c r="VYA164" s="73"/>
      <c r="VYB164" s="73"/>
      <c r="VYC164" s="73"/>
      <c r="VYD164" s="73"/>
      <c r="VYE164" s="73"/>
      <c r="VYF164" s="73"/>
      <c r="VYG164" s="73"/>
      <c r="VYH164" s="73"/>
      <c r="VYI164" s="73"/>
      <c r="VYJ164" s="73"/>
      <c r="VYK164" s="73"/>
      <c r="VYL164" s="73"/>
      <c r="VYM164" s="73"/>
      <c r="VYN164" s="73"/>
      <c r="VYO164" s="73"/>
      <c r="VYP164" s="73"/>
      <c r="VYQ164" s="73"/>
      <c r="VYR164" s="73"/>
      <c r="VYS164" s="73"/>
      <c r="VYT164" s="73"/>
      <c r="VYU164" s="73"/>
      <c r="VYV164" s="73"/>
      <c r="VYW164" s="73"/>
      <c r="VYX164" s="73"/>
      <c r="VYY164" s="73"/>
      <c r="VYZ164" s="73"/>
      <c r="VZA164" s="73"/>
      <c r="VZB164" s="73"/>
      <c r="VZC164" s="73"/>
      <c r="VZD164" s="73"/>
      <c r="VZE164" s="73"/>
      <c r="VZF164" s="73"/>
      <c r="VZG164" s="73"/>
      <c r="VZH164" s="73"/>
      <c r="VZI164" s="73"/>
      <c r="VZJ164" s="73"/>
      <c r="VZK164" s="73"/>
      <c r="VZL164" s="73"/>
      <c r="VZM164" s="73"/>
      <c r="VZN164" s="73"/>
      <c r="VZO164" s="73"/>
      <c r="VZP164" s="73"/>
      <c r="VZQ164" s="73"/>
      <c r="VZR164" s="73"/>
      <c r="VZS164" s="73"/>
      <c r="VZT164" s="73"/>
      <c r="VZU164" s="73"/>
      <c r="VZV164" s="73"/>
      <c r="VZW164" s="73"/>
      <c r="VZX164" s="73"/>
      <c r="VZY164" s="73"/>
      <c r="VZZ164" s="73"/>
      <c r="WAA164" s="73"/>
      <c r="WAB164" s="73"/>
      <c r="WAC164" s="73"/>
      <c r="WAD164" s="73"/>
      <c r="WAE164" s="73"/>
      <c r="WAF164" s="73"/>
      <c r="WAG164" s="73"/>
      <c r="WAH164" s="73"/>
      <c r="WAI164" s="73"/>
      <c r="WAJ164" s="73"/>
      <c r="WAK164" s="73"/>
      <c r="WAL164" s="73"/>
      <c r="WAM164" s="73"/>
      <c r="WAN164" s="73"/>
      <c r="WAO164" s="73"/>
      <c r="WAP164" s="73"/>
      <c r="WAQ164" s="73"/>
      <c r="WAR164" s="73"/>
      <c r="WAS164" s="73"/>
      <c r="WAT164" s="73"/>
      <c r="WAU164" s="73"/>
      <c r="WAV164" s="73"/>
      <c r="WAW164" s="73"/>
      <c r="WAX164" s="73"/>
      <c r="WAY164" s="73"/>
      <c r="WAZ164" s="73"/>
      <c r="WBA164" s="73"/>
      <c r="WBB164" s="73"/>
      <c r="WBC164" s="73"/>
      <c r="WBD164" s="73"/>
      <c r="WBE164" s="73"/>
      <c r="WBF164" s="73"/>
      <c r="WBG164" s="73"/>
      <c r="WBH164" s="73"/>
      <c r="WBI164" s="73"/>
      <c r="WBJ164" s="73"/>
      <c r="WBK164" s="73"/>
      <c r="WBL164" s="73"/>
      <c r="WBM164" s="73"/>
      <c r="WBN164" s="73"/>
      <c r="WBO164" s="73"/>
      <c r="WBP164" s="73"/>
      <c r="WBQ164" s="73"/>
      <c r="WBR164" s="73"/>
      <c r="WBS164" s="73"/>
      <c r="WBT164" s="73"/>
      <c r="WBU164" s="73"/>
      <c r="WBV164" s="73"/>
      <c r="WBW164" s="73"/>
      <c r="WBX164" s="73"/>
      <c r="WBY164" s="73"/>
      <c r="WBZ164" s="73"/>
      <c r="WCA164" s="73"/>
      <c r="WCB164" s="73"/>
      <c r="WCC164" s="73"/>
      <c r="WCD164" s="73"/>
      <c r="WCE164" s="73"/>
      <c r="WCF164" s="73"/>
      <c r="WCG164" s="73"/>
      <c r="WCH164" s="73"/>
      <c r="WCI164" s="73"/>
      <c r="WCJ164" s="73"/>
      <c r="WCK164" s="73"/>
      <c r="WCL164" s="73"/>
      <c r="WCM164" s="73"/>
      <c r="WCN164" s="73"/>
      <c r="WCO164" s="73"/>
      <c r="WCP164" s="73"/>
      <c r="WCQ164" s="73"/>
      <c r="WCR164" s="73"/>
      <c r="WCS164" s="73"/>
      <c r="WCT164" s="73"/>
      <c r="WCU164" s="73"/>
      <c r="WCV164" s="73"/>
      <c r="WCW164" s="73"/>
      <c r="WCX164" s="73"/>
      <c r="WCY164" s="73"/>
      <c r="WCZ164" s="73"/>
      <c r="WDA164" s="73"/>
      <c r="WDB164" s="73"/>
      <c r="WDC164" s="73"/>
      <c r="WDD164" s="73"/>
      <c r="WDE164" s="73"/>
      <c r="WDF164" s="73"/>
      <c r="WDG164" s="73"/>
      <c r="WDH164" s="73"/>
      <c r="WDI164" s="73"/>
      <c r="WDJ164" s="73"/>
      <c r="WDK164" s="73"/>
      <c r="WDL164" s="73"/>
      <c r="WDM164" s="73"/>
      <c r="WDN164" s="73"/>
      <c r="WDO164" s="73"/>
      <c r="WDP164" s="73"/>
      <c r="WDQ164" s="73"/>
      <c r="WDR164" s="73"/>
      <c r="WDS164" s="73"/>
      <c r="WDT164" s="73"/>
      <c r="WDU164" s="73"/>
      <c r="WDV164" s="73"/>
      <c r="WDW164" s="73"/>
      <c r="WDX164" s="73"/>
      <c r="WDY164" s="73"/>
      <c r="WDZ164" s="73"/>
      <c r="WEA164" s="73"/>
      <c r="WEB164" s="73"/>
      <c r="WEC164" s="73"/>
      <c r="WED164" s="73"/>
      <c r="WEE164" s="73"/>
      <c r="WEF164" s="73"/>
      <c r="WEG164" s="73"/>
      <c r="WEH164" s="73"/>
      <c r="WEI164" s="73"/>
      <c r="WEJ164" s="73"/>
      <c r="WEK164" s="73"/>
      <c r="WEL164" s="73"/>
      <c r="WEM164" s="73"/>
      <c r="WEN164" s="73"/>
      <c r="WEO164" s="73"/>
      <c r="WEP164" s="73"/>
      <c r="WEQ164" s="73"/>
      <c r="WER164" s="73"/>
      <c r="WES164" s="73"/>
      <c r="WET164" s="73"/>
      <c r="WEU164" s="73"/>
      <c r="WEV164" s="73"/>
      <c r="WEW164" s="73"/>
      <c r="WEX164" s="73"/>
      <c r="WEY164" s="73"/>
      <c r="WEZ164" s="73"/>
      <c r="WFA164" s="73"/>
      <c r="WFB164" s="73"/>
      <c r="WFC164" s="73"/>
      <c r="WFD164" s="73"/>
      <c r="WFE164" s="73"/>
      <c r="WFF164" s="73"/>
      <c r="WFG164" s="73"/>
      <c r="WFH164" s="73"/>
      <c r="WFI164" s="73"/>
      <c r="WFJ164" s="73"/>
      <c r="WFK164" s="73"/>
      <c r="WFL164" s="73"/>
      <c r="WFM164" s="73"/>
      <c r="WFN164" s="73"/>
      <c r="WFO164" s="73"/>
      <c r="WFP164" s="73"/>
      <c r="WFQ164" s="73"/>
      <c r="WFR164" s="73"/>
      <c r="WFS164" s="73"/>
      <c r="WFT164" s="73"/>
      <c r="WFU164" s="73"/>
      <c r="WFV164" s="73"/>
      <c r="WFW164" s="73"/>
      <c r="WFX164" s="73"/>
      <c r="WFY164" s="73"/>
      <c r="WFZ164" s="73"/>
      <c r="WGA164" s="73"/>
      <c r="WGB164" s="73"/>
      <c r="WGC164" s="73"/>
      <c r="WGD164" s="73"/>
      <c r="WGE164" s="73"/>
      <c r="WGF164" s="73"/>
      <c r="WGG164" s="73"/>
      <c r="WGH164" s="73"/>
      <c r="WGI164" s="73"/>
      <c r="WGJ164" s="73"/>
      <c r="WGK164" s="73"/>
      <c r="WGL164" s="73"/>
      <c r="WGM164" s="73"/>
      <c r="WGN164" s="73"/>
      <c r="WGO164" s="73"/>
      <c r="WGP164" s="73"/>
      <c r="WGQ164" s="73"/>
      <c r="WGR164" s="73"/>
      <c r="WGS164" s="73"/>
      <c r="WGT164" s="73"/>
      <c r="WGU164" s="73"/>
      <c r="WGV164" s="73"/>
      <c r="WGW164" s="73"/>
      <c r="WGX164" s="73"/>
      <c r="WGY164" s="73"/>
      <c r="WGZ164" s="73"/>
      <c r="WHA164" s="73"/>
      <c r="WHB164" s="73"/>
      <c r="WHC164" s="73"/>
      <c r="WHD164" s="73"/>
      <c r="WHE164" s="73"/>
      <c r="WHF164" s="73"/>
      <c r="WHG164" s="73"/>
      <c r="WHH164" s="73"/>
      <c r="WHI164" s="73"/>
      <c r="WHJ164" s="73"/>
      <c r="WHK164" s="73"/>
      <c r="WHL164" s="73"/>
      <c r="WHM164" s="73"/>
      <c r="WHN164" s="73"/>
      <c r="WHO164" s="73"/>
      <c r="WHP164" s="73"/>
      <c r="WHQ164" s="73"/>
      <c r="WHR164" s="73"/>
      <c r="WHS164" s="73"/>
      <c r="WHT164" s="73"/>
      <c r="WHU164" s="73"/>
      <c r="WHV164" s="73"/>
      <c r="WHW164" s="73"/>
      <c r="WHX164" s="73"/>
      <c r="WHY164" s="73"/>
      <c r="WHZ164" s="73"/>
      <c r="WIA164" s="73"/>
      <c r="WIB164" s="73"/>
      <c r="WIC164" s="73"/>
      <c r="WID164" s="73"/>
      <c r="WIE164" s="73"/>
      <c r="WIF164" s="73"/>
      <c r="WIG164" s="73"/>
      <c r="WIH164" s="73"/>
      <c r="WII164" s="73"/>
      <c r="WIJ164" s="73"/>
      <c r="WIK164" s="73"/>
      <c r="WIL164" s="73"/>
      <c r="WIM164" s="73"/>
      <c r="WIN164" s="73"/>
      <c r="WIO164" s="73"/>
      <c r="WIP164" s="73"/>
      <c r="WIQ164" s="73"/>
      <c r="WIR164" s="73"/>
      <c r="WIS164" s="73"/>
      <c r="WIT164" s="73"/>
      <c r="WIU164" s="73"/>
      <c r="WIV164" s="73"/>
      <c r="WIW164" s="73"/>
      <c r="WIX164" s="73"/>
      <c r="WIY164" s="73"/>
      <c r="WIZ164" s="73"/>
      <c r="WJA164" s="73"/>
      <c r="WJB164" s="73"/>
      <c r="WJC164" s="73"/>
      <c r="WJD164" s="73"/>
      <c r="WJE164" s="73"/>
      <c r="WJF164" s="73"/>
      <c r="WJG164" s="73"/>
      <c r="WJH164" s="73"/>
      <c r="WJI164" s="73"/>
      <c r="WJJ164" s="73"/>
      <c r="WJK164" s="73"/>
      <c r="WJL164" s="73"/>
      <c r="WJM164" s="73"/>
      <c r="WJN164" s="73"/>
      <c r="WJO164" s="73"/>
      <c r="WJP164" s="73"/>
      <c r="WJQ164" s="73"/>
      <c r="WJR164" s="73"/>
      <c r="WJS164" s="73"/>
      <c r="WJT164" s="73"/>
      <c r="WJU164" s="73"/>
      <c r="WJV164" s="73"/>
      <c r="WJW164" s="73"/>
      <c r="WJX164" s="73"/>
      <c r="WJY164" s="73"/>
      <c r="WJZ164" s="73"/>
      <c r="WKA164" s="73"/>
      <c r="WKB164" s="73"/>
      <c r="WKC164" s="73"/>
      <c r="WKD164" s="73"/>
      <c r="WKE164" s="73"/>
      <c r="WKF164" s="73"/>
      <c r="WKG164" s="73"/>
      <c r="WKH164" s="73"/>
      <c r="WKI164" s="73"/>
      <c r="WKJ164" s="73"/>
      <c r="WKK164" s="73"/>
      <c r="WKL164" s="73"/>
      <c r="WKM164" s="73"/>
      <c r="WKN164" s="73"/>
      <c r="WKO164" s="73"/>
      <c r="WKP164" s="73"/>
      <c r="WKQ164" s="73"/>
      <c r="WKR164" s="73"/>
      <c r="WKS164" s="73"/>
      <c r="WKT164" s="73"/>
      <c r="WKU164" s="73"/>
      <c r="WKV164" s="73"/>
      <c r="WKW164" s="73"/>
      <c r="WKX164" s="73"/>
      <c r="WKY164" s="73"/>
      <c r="WKZ164" s="73"/>
      <c r="WLA164" s="73"/>
      <c r="WLB164" s="73"/>
      <c r="WLC164" s="73"/>
      <c r="WLD164" s="73"/>
      <c r="WLE164" s="73"/>
      <c r="WLF164" s="73"/>
      <c r="WLG164" s="73"/>
      <c r="WLH164" s="73"/>
      <c r="WLI164" s="73"/>
      <c r="WLJ164" s="73"/>
      <c r="WLK164" s="73"/>
      <c r="WLL164" s="73"/>
      <c r="WLM164" s="73"/>
      <c r="WLN164" s="73"/>
      <c r="WLO164" s="73"/>
      <c r="WLP164" s="73"/>
      <c r="WLQ164" s="73"/>
      <c r="WLR164" s="73"/>
      <c r="WLS164" s="73"/>
      <c r="WLT164" s="73"/>
      <c r="WLU164" s="73"/>
      <c r="WLV164" s="73"/>
      <c r="WLW164" s="73"/>
      <c r="WLX164" s="73"/>
      <c r="WLY164" s="73"/>
      <c r="WLZ164" s="73"/>
      <c r="WMA164" s="73"/>
      <c r="WMB164" s="73"/>
      <c r="WMC164" s="73"/>
      <c r="WMD164" s="73"/>
      <c r="WME164" s="73"/>
      <c r="WMF164" s="73"/>
      <c r="WMG164" s="73"/>
      <c r="WMH164" s="73"/>
      <c r="WMI164" s="73"/>
      <c r="WMJ164" s="73"/>
      <c r="WMK164" s="73"/>
      <c r="WML164" s="73"/>
      <c r="WMM164" s="73"/>
      <c r="WMN164" s="73"/>
      <c r="WMO164" s="73"/>
      <c r="WMP164" s="73"/>
      <c r="WMQ164" s="73"/>
      <c r="WMR164" s="73"/>
      <c r="WMS164" s="73"/>
      <c r="WMT164" s="73"/>
      <c r="WMU164" s="73"/>
      <c r="WMV164" s="73"/>
      <c r="WMW164" s="73"/>
      <c r="WMX164" s="73"/>
      <c r="WMY164" s="73"/>
      <c r="WMZ164" s="73"/>
      <c r="WNA164" s="73"/>
      <c r="WNB164" s="73"/>
      <c r="WNC164" s="73"/>
      <c r="WND164" s="73"/>
      <c r="WNE164" s="73"/>
      <c r="WNF164" s="73"/>
      <c r="WNG164" s="73"/>
      <c r="WNH164" s="73"/>
      <c r="WNI164" s="73"/>
      <c r="WNJ164" s="73"/>
      <c r="WNK164" s="73"/>
      <c r="WNL164" s="73"/>
      <c r="WNM164" s="73"/>
      <c r="WNN164" s="73"/>
      <c r="WNO164" s="73"/>
      <c r="WNP164" s="73"/>
      <c r="WNQ164" s="73"/>
      <c r="WNR164" s="73"/>
      <c r="WNS164" s="73"/>
      <c r="WNT164" s="73"/>
      <c r="WNU164" s="73"/>
      <c r="WNV164" s="73"/>
      <c r="WNW164" s="73"/>
      <c r="WNX164" s="73"/>
      <c r="WNY164" s="73"/>
      <c r="WNZ164" s="73"/>
      <c r="WOA164" s="73"/>
      <c r="WOB164" s="73"/>
      <c r="WOC164" s="73"/>
      <c r="WOD164" s="73"/>
      <c r="WOE164" s="73"/>
      <c r="WOF164" s="73"/>
      <c r="WOG164" s="73"/>
      <c r="WOH164" s="73"/>
      <c r="WOI164" s="73"/>
      <c r="WOJ164" s="73"/>
      <c r="WOK164" s="73"/>
      <c r="WOL164" s="73"/>
      <c r="WOM164" s="73"/>
      <c r="WON164" s="73"/>
      <c r="WOO164" s="73"/>
      <c r="WOP164" s="73"/>
      <c r="WOQ164" s="73"/>
      <c r="WOR164" s="73"/>
      <c r="WOS164" s="73"/>
      <c r="WOT164" s="73"/>
      <c r="WOU164" s="73"/>
      <c r="WOV164" s="73"/>
      <c r="WOW164" s="73"/>
      <c r="WOX164" s="73"/>
      <c r="WOY164" s="73"/>
      <c r="WOZ164" s="73"/>
      <c r="WPA164" s="73"/>
      <c r="WPB164" s="73"/>
      <c r="WPC164" s="73"/>
      <c r="WPD164" s="73"/>
      <c r="WPE164" s="73"/>
      <c r="WPF164" s="73"/>
      <c r="WPG164" s="73"/>
      <c r="WPH164" s="73"/>
      <c r="WPI164" s="73"/>
      <c r="WPJ164" s="73"/>
      <c r="WPK164" s="73"/>
      <c r="WPL164" s="73"/>
      <c r="WPM164" s="73"/>
      <c r="WPN164" s="73"/>
      <c r="WPO164" s="73"/>
      <c r="WPP164" s="73"/>
      <c r="WPQ164" s="73"/>
      <c r="WPR164" s="73"/>
      <c r="WPS164" s="73"/>
      <c r="WPT164" s="73"/>
      <c r="WPU164" s="73"/>
      <c r="WPV164" s="73"/>
      <c r="WPW164" s="73"/>
      <c r="WPX164" s="73"/>
      <c r="WPY164" s="73"/>
      <c r="WPZ164" s="73"/>
      <c r="WQA164" s="73"/>
      <c r="WQB164" s="73"/>
      <c r="WQC164" s="73"/>
      <c r="WQD164" s="73"/>
      <c r="WQE164" s="73"/>
      <c r="WQF164" s="73"/>
      <c r="WQG164" s="73"/>
      <c r="WQH164" s="73"/>
      <c r="WQI164" s="73"/>
      <c r="WQJ164" s="73"/>
      <c r="WQK164" s="73"/>
      <c r="WQL164" s="73"/>
      <c r="WQM164" s="73"/>
      <c r="WQN164" s="73"/>
      <c r="WQO164" s="73"/>
      <c r="WQP164" s="73"/>
      <c r="WQQ164" s="73"/>
      <c r="WQR164" s="73"/>
      <c r="WQS164" s="73"/>
      <c r="WQT164" s="73"/>
      <c r="WQU164" s="73"/>
      <c r="WQV164" s="73"/>
      <c r="WQW164" s="73"/>
      <c r="WQX164" s="73"/>
      <c r="WQY164" s="73"/>
      <c r="WQZ164" s="73"/>
      <c r="WRA164" s="73"/>
      <c r="WRB164" s="73"/>
      <c r="WRC164" s="73"/>
      <c r="WRD164" s="73"/>
      <c r="WRE164" s="73"/>
      <c r="WRF164" s="73"/>
      <c r="WRG164" s="73"/>
      <c r="WRH164" s="73"/>
      <c r="WRI164" s="73"/>
      <c r="WRJ164" s="73"/>
      <c r="WRK164" s="73"/>
      <c r="WRL164" s="73"/>
      <c r="WRM164" s="73"/>
      <c r="WRN164" s="73"/>
      <c r="WRO164" s="73"/>
      <c r="WRP164" s="73"/>
      <c r="WRQ164" s="73"/>
      <c r="WRR164" s="73"/>
      <c r="WRS164" s="73"/>
      <c r="WRT164" s="73"/>
      <c r="WRU164" s="73"/>
      <c r="WRV164" s="73"/>
      <c r="WRW164" s="73"/>
      <c r="WRX164" s="73"/>
      <c r="WRY164" s="73"/>
      <c r="WRZ164" s="73"/>
      <c r="WSA164" s="73"/>
      <c r="WSB164" s="73"/>
      <c r="WSC164" s="73"/>
      <c r="WSD164" s="73"/>
      <c r="WSE164" s="73"/>
      <c r="WSF164" s="73"/>
      <c r="WSG164" s="73"/>
      <c r="WSH164" s="73"/>
      <c r="WSI164" s="73"/>
      <c r="WSJ164" s="73"/>
      <c r="WSK164" s="73"/>
      <c r="WSL164" s="73"/>
      <c r="WSM164" s="73"/>
      <c r="WSN164" s="73"/>
      <c r="WSO164" s="73"/>
      <c r="WSP164" s="73"/>
      <c r="WSQ164" s="73"/>
      <c r="WSR164" s="73"/>
      <c r="WSS164" s="73"/>
      <c r="WST164" s="73"/>
      <c r="WSU164" s="73"/>
      <c r="WSV164" s="73"/>
      <c r="WSW164" s="73"/>
      <c r="WSX164" s="73"/>
      <c r="WSY164" s="73"/>
      <c r="WSZ164" s="73"/>
      <c r="WTA164" s="73"/>
      <c r="WTB164" s="73"/>
      <c r="WTC164" s="73"/>
      <c r="WTD164" s="73"/>
      <c r="WTE164" s="73"/>
      <c r="WTF164" s="73"/>
      <c r="WTG164" s="73"/>
      <c r="WTH164" s="73"/>
      <c r="WTI164" s="73"/>
      <c r="WTJ164" s="73"/>
      <c r="WTK164" s="73"/>
      <c r="WTL164" s="73"/>
      <c r="WTM164" s="73"/>
      <c r="WTN164" s="73"/>
      <c r="WTO164" s="73"/>
      <c r="WTP164" s="73"/>
      <c r="WTQ164" s="73"/>
      <c r="WTR164" s="73"/>
      <c r="WTS164" s="73"/>
      <c r="WTT164" s="73"/>
      <c r="WTU164" s="73"/>
      <c r="WTV164" s="73"/>
      <c r="WTW164" s="73"/>
      <c r="WTX164" s="73"/>
      <c r="WTY164" s="73"/>
      <c r="WTZ164" s="73"/>
      <c r="WUA164" s="73"/>
      <c r="WUB164" s="73"/>
      <c r="WUC164" s="73"/>
      <c r="WUD164" s="73"/>
      <c r="WUE164" s="73"/>
      <c r="WUF164" s="73"/>
      <c r="WUG164" s="73"/>
      <c r="WUH164" s="73"/>
      <c r="WUI164" s="73"/>
      <c r="WUJ164" s="73"/>
      <c r="WUK164" s="73"/>
      <c r="WUL164" s="73"/>
      <c r="WUM164" s="73"/>
      <c r="WUN164" s="73"/>
      <c r="WUO164" s="73"/>
      <c r="WUP164" s="73"/>
      <c r="WUQ164" s="73"/>
      <c r="WUR164" s="73"/>
      <c r="WUS164" s="73"/>
      <c r="WUT164" s="73"/>
      <c r="WUU164" s="73"/>
      <c r="WUV164" s="73"/>
      <c r="WUW164" s="73"/>
      <c r="WUX164" s="73"/>
      <c r="WUY164" s="73"/>
      <c r="WUZ164" s="73"/>
      <c r="WVA164" s="73"/>
      <c r="WVB164" s="73"/>
      <c r="WVC164" s="73"/>
      <c r="WVD164" s="73"/>
      <c r="WVE164" s="73"/>
      <c r="WVF164" s="73"/>
      <c r="WVG164" s="73"/>
      <c r="WVH164" s="73"/>
      <c r="WVI164" s="73"/>
      <c r="WVJ164" s="73"/>
      <c r="WVK164" s="73"/>
      <c r="WVL164" s="73"/>
      <c r="WVM164" s="73"/>
      <c r="WVN164" s="73"/>
      <c r="WVO164" s="73"/>
      <c r="WVP164" s="73"/>
      <c r="WVQ164" s="73"/>
      <c r="WVR164" s="73"/>
      <c r="WVS164" s="73"/>
      <c r="WVT164" s="73"/>
      <c r="WVU164" s="73"/>
      <c r="WVV164" s="73"/>
      <c r="WVW164" s="73"/>
      <c r="WVX164" s="73"/>
      <c r="WVY164" s="73"/>
      <c r="WVZ164" s="73"/>
      <c r="WWA164" s="73"/>
      <c r="WWB164" s="73"/>
      <c r="WWC164" s="73"/>
      <c r="WWD164" s="73"/>
      <c r="WWE164" s="73"/>
      <c r="WWF164" s="73"/>
      <c r="WWG164" s="73"/>
      <c r="WWH164" s="73"/>
      <c r="WWI164" s="73"/>
      <c r="WWJ164" s="73"/>
      <c r="WWK164" s="73"/>
      <c r="WWL164" s="73"/>
      <c r="WWM164" s="73"/>
      <c r="WWN164" s="73"/>
      <c r="WWO164" s="73"/>
      <c r="WWP164" s="73"/>
      <c r="WWQ164" s="73"/>
      <c r="WWR164" s="73"/>
      <c r="WWS164" s="73"/>
      <c r="WWT164" s="73"/>
      <c r="WWU164" s="73"/>
      <c r="WWV164" s="73"/>
      <c r="WWW164" s="73"/>
      <c r="WWX164" s="73"/>
      <c r="WWY164" s="73"/>
      <c r="WWZ164" s="73"/>
      <c r="WXA164" s="73"/>
      <c r="WXB164" s="73"/>
      <c r="WXC164" s="73"/>
      <c r="WXD164" s="73"/>
      <c r="WXE164" s="73"/>
      <c r="WXF164" s="73"/>
      <c r="WXG164" s="73"/>
      <c r="WXH164" s="73"/>
      <c r="WXI164" s="73"/>
      <c r="WXJ164" s="73"/>
      <c r="WXK164" s="73"/>
      <c r="WXL164" s="73"/>
      <c r="WXM164" s="73"/>
      <c r="WXN164" s="73"/>
      <c r="WXO164" s="73"/>
      <c r="WXP164" s="73"/>
      <c r="WXQ164" s="73"/>
      <c r="WXR164" s="73"/>
      <c r="WXS164" s="73"/>
      <c r="WXT164" s="73"/>
      <c r="WXU164" s="73"/>
      <c r="WXV164" s="73"/>
      <c r="WXW164" s="73"/>
      <c r="WXX164" s="73"/>
      <c r="WXY164" s="73"/>
      <c r="WXZ164" s="73"/>
      <c r="WYA164" s="73"/>
      <c r="WYB164" s="73"/>
      <c r="WYC164" s="73"/>
      <c r="WYD164" s="73"/>
      <c r="WYE164" s="73"/>
      <c r="WYF164" s="73"/>
      <c r="WYG164" s="73"/>
      <c r="WYH164" s="73"/>
      <c r="WYI164" s="73"/>
      <c r="WYJ164" s="73"/>
      <c r="WYK164" s="73"/>
      <c r="WYL164" s="73"/>
      <c r="WYM164" s="73"/>
      <c r="WYN164" s="73"/>
      <c r="WYO164" s="73"/>
      <c r="WYP164" s="73"/>
      <c r="WYQ164" s="73"/>
      <c r="WYR164" s="73"/>
      <c r="WYS164" s="73"/>
      <c r="WYT164" s="73"/>
      <c r="WYU164" s="73"/>
      <c r="WYV164" s="73"/>
      <c r="WYW164" s="73"/>
      <c r="WYX164" s="73"/>
      <c r="WYY164" s="73"/>
      <c r="WYZ164" s="73"/>
      <c r="WZA164" s="73"/>
      <c r="WZB164" s="73"/>
      <c r="WZC164" s="73"/>
      <c r="WZD164" s="73"/>
      <c r="WZE164" s="73"/>
      <c r="WZF164" s="73"/>
      <c r="WZG164" s="73"/>
      <c r="WZH164" s="73"/>
      <c r="WZI164" s="73"/>
      <c r="WZJ164" s="73"/>
      <c r="WZK164" s="73"/>
      <c r="WZL164" s="73"/>
      <c r="WZM164" s="73"/>
      <c r="WZN164" s="73"/>
      <c r="WZO164" s="73"/>
      <c r="WZP164" s="73"/>
      <c r="WZQ164" s="73"/>
      <c r="WZR164" s="73"/>
      <c r="WZS164" s="73"/>
      <c r="WZT164" s="73"/>
      <c r="WZU164" s="73"/>
      <c r="WZV164" s="73"/>
      <c r="WZW164" s="73"/>
      <c r="WZX164" s="73"/>
      <c r="WZY164" s="73"/>
      <c r="WZZ164" s="73"/>
      <c r="XAA164" s="73"/>
      <c r="XAB164" s="73"/>
      <c r="XAC164" s="73"/>
      <c r="XAD164" s="73"/>
      <c r="XAE164" s="73"/>
      <c r="XAF164" s="73"/>
      <c r="XAG164" s="73"/>
      <c r="XAH164" s="73"/>
      <c r="XAI164" s="73"/>
      <c r="XAJ164" s="73"/>
      <c r="XAK164" s="73"/>
      <c r="XAL164" s="73"/>
      <c r="XAM164" s="73"/>
      <c r="XAN164" s="73"/>
      <c r="XAO164" s="73"/>
      <c r="XAP164" s="73"/>
      <c r="XAQ164" s="73"/>
      <c r="XAR164" s="73"/>
      <c r="XAS164" s="73"/>
      <c r="XAT164" s="73"/>
      <c r="XAU164" s="73"/>
      <c r="XAV164" s="73"/>
      <c r="XAW164" s="73"/>
      <c r="XAX164" s="73"/>
      <c r="XAY164" s="73"/>
      <c r="XAZ164" s="73"/>
      <c r="XBA164" s="73"/>
      <c r="XBB164" s="73"/>
      <c r="XBC164" s="73"/>
      <c r="XBD164" s="73"/>
      <c r="XBE164" s="73"/>
      <c r="XBF164" s="73"/>
      <c r="XBG164" s="73"/>
      <c r="XBH164" s="73"/>
      <c r="XBI164" s="73"/>
      <c r="XBJ164" s="73"/>
      <c r="XBK164" s="73"/>
      <c r="XBL164" s="73"/>
      <c r="XBM164" s="73"/>
      <c r="XBN164" s="73"/>
      <c r="XBO164" s="73"/>
      <c r="XBP164" s="73"/>
      <c r="XBQ164" s="73"/>
      <c r="XBR164" s="73"/>
      <c r="XBS164" s="73"/>
      <c r="XBT164" s="73"/>
      <c r="XBU164" s="73"/>
      <c r="XBV164" s="73"/>
      <c r="XBW164" s="73"/>
      <c r="XBX164" s="73"/>
      <c r="XBY164" s="73"/>
      <c r="XBZ164" s="73"/>
      <c r="XCA164" s="73"/>
      <c r="XCB164" s="73"/>
      <c r="XCC164" s="73"/>
      <c r="XCD164" s="73"/>
      <c r="XCE164" s="73"/>
      <c r="XCF164" s="73"/>
      <c r="XCG164" s="73"/>
      <c r="XCH164" s="73"/>
      <c r="XCI164" s="73"/>
      <c r="XCJ164" s="73"/>
      <c r="XCK164" s="73"/>
      <c r="XCL164" s="73"/>
      <c r="XCM164" s="73"/>
      <c r="XCN164" s="73"/>
      <c r="XCO164" s="73"/>
      <c r="XCP164" s="73"/>
      <c r="XCQ164" s="73"/>
      <c r="XCR164" s="73"/>
      <c r="XCS164" s="73"/>
      <c r="XCT164" s="73"/>
      <c r="XCU164" s="73"/>
      <c r="XCV164" s="73"/>
      <c r="XCW164" s="73"/>
      <c r="XCX164" s="73"/>
      <c r="XCY164" s="73"/>
      <c r="XCZ164" s="73"/>
      <c r="XDA164" s="73"/>
      <c r="XDB164" s="73"/>
      <c r="XDC164" s="73"/>
      <c r="XDD164" s="73"/>
      <c r="XDE164" s="73"/>
      <c r="XDF164" s="73"/>
      <c r="XDG164" s="73"/>
      <c r="XDH164" s="73"/>
      <c r="XDI164" s="73"/>
      <c r="XDJ164" s="73"/>
      <c r="XDK164" s="73"/>
      <c r="XDL164" s="73"/>
      <c r="XDM164" s="73"/>
      <c r="XDN164" s="73"/>
      <c r="XDO164" s="73"/>
      <c r="XDP164" s="73"/>
      <c r="XDQ164" s="73"/>
      <c r="XDR164" s="73"/>
      <c r="XDS164" s="73"/>
      <c r="XDT164" s="73"/>
      <c r="XDU164" s="73"/>
      <c r="XDV164" s="73"/>
      <c r="XDW164" s="73"/>
      <c r="XDX164" s="73"/>
      <c r="XDY164" s="73"/>
      <c r="XDZ164" s="73"/>
      <c r="XEA164" s="73"/>
      <c r="XEB164" s="73"/>
      <c r="XEC164" s="73"/>
      <c r="XED164" s="73"/>
      <c r="XEE164" s="73"/>
      <c r="XEF164" s="73"/>
      <c r="XEG164" s="73"/>
      <c r="XEH164" s="73"/>
      <c r="XEI164" s="73"/>
      <c r="XEJ164" s="73"/>
      <c r="XEK164" s="73"/>
      <c r="XEL164" s="73"/>
      <c r="XEM164" s="73"/>
      <c r="XEN164" s="73"/>
      <c r="XEO164" s="73"/>
      <c r="XEP164" s="73"/>
      <c r="XEQ164" s="73"/>
      <c r="XER164" s="73"/>
      <c r="XES164" s="73"/>
      <c r="XET164" s="73"/>
      <c r="XEU164" s="73"/>
      <c r="XEV164" s="73"/>
      <c r="XEW164" s="73"/>
    </row>
    <row r="165" spans="1:16377" s="266" customFormat="1" ht="14.45">
      <c r="A165" s="73"/>
      <c r="B165" s="63" t="str">
        <f>B146</f>
        <v>Other Recurrent Costs</v>
      </c>
      <c r="C165" s="344"/>
      <c r="D165" s="582">
        <f>SUM(F165:AH165)</f>
        <v>0</v>
      </c>
      <c r="E165" s="23" t="s">
        <v>362</v>
      </c>
      <c r="F165" s="340">
        <f t="shared" ref="F165:AI165" si="31">F146*F$138*F$160</f>
        <v>0</v>
      </c>
      <c r="G165" s="340">
        <f t="shared" si="31"/>
        <v>0</v>
      </c>
      <c r="H165" s="340">
        <f t="shared" si="31"/>
        <v>0</v>
      </c>
      <c r="I165" s="340">
        <f t="shared" si="31"/>
        <v>0</v>
      </c>
      <c r="J165" s="340">
        <f t="shared" si="31"/>
        <v>0</v>
      </c>
      <c r="K165" s="340">
        <f t="shared" si="31"/>
        <v>0</v>
      </c>
      <c r="L165" s="340">
        <f t="shared" si="31"/>
        <v>0</v>
      </c>
      <c r="M165" s="340">
        <f t="shared" si="31"/>
        <v>0</v>
      </c>
      <c r="N165" s="340">
        <f t="shared" si="31"/>
        <v>0</v>
      </c>
      <c r="O165" s="340">
        <f t="shared" si="31"/>
        <v>0</v>
      </c>
      <c r="P165" s="340">
        <f t="shared" si="31"/>
        <v>0</v>
      </c>
      <c r="Q165" s="340">
        <f t="shared" si="31"/>
        <v>0</v>
      </c>
      <c r="R165" s="340">
        <f t="shared" si="31"/>
        <v>0</v>
      </c>
      <c r="S165" s="340">
        <f t="shared" si="31"/>
        <v>0</v>
      </c>
      <c r="T165" s="340">
        <f t="shared" si="31"/>
        <v>0</v>
      </c>
      <c r="U165" s="340">
        <f t="shared" si="31"/>
        <v>0</v>
      </c>
      <c r="V165" s="340">
        <f t="shared" si="31"/>
        <v>0</v>
      </c>
      <c r="W165" s="340">
        <f t="shared" si="31"/>
        <v>0</v>
      </c>
      <c r="X165" s="340">
        <f t="shared" si="31"/>
        <v>0</v>
      </c>
      <c r="Y165" s="340">
        <f t="shared" si="31"/>
        <v>0</v>
      </c>
      <c r="Z165" s="340">
        <f t="shared" si="31"/>
        <v>0</v>
      </c>
      <c r="AA165" s="340">
        <f t="shared" si="31"/>
        <v>0</v>
      </c>
      <c r="AB165" s="340">
        <f t="shared" si="31"/>
        <v>0</v>
      </c>
      <c r="AC165" s="340">
        <f t="shared" si="31"/>
        <v>0</v>
      </c>
      <c r="AD165" s="340">
        <f t="shared" si="31"/>
        <v>0</v>
      </c>
      <c r="AE165" s="340">
        <f t="shared" si="31"/>
        <v>0</v>
      </c>
      <c r="AF165" s="340">
        <f t="shared" si="31"/>
        <v>0</v>
      </c>
      <c r="AG165" s="340">
        <f t="shared" si="31"/>
        <v>0</v>
      </c>
      <c r="AH165" s="340">
        <f t="shared" si="31"/>
        <v>0</v>
      </c>
      <c r="AI165" s="340">
        <f t="shared" si="31"/>
        <v>0</v>
      </c>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73"/>
      <c r="CY165" s="73"/>
      <c r="CZ165" s="73"/>
      <c r="DA165" s="73"/>
      <c r="DB165" s="73"/>
      <c r="DC165" s="73"/>
      <c r="DD165" s="73"/>
      <c r="DE165" s="73"/>
      <c r="DF165" s="73"/>
      <c r="DG165" s="73"/>
      <c r="DH165" s="73"/>
      <c r="DI165" s="73"/>
      <c r="DJ165" s="73"/>
      <c r="DK165" s="73"/>
      <c r="DL165" s="73"/>
      <c r="DM165" s="73"/>
      <c r="DN165" s="73"/>
      <c r="DO165" s="73"/>
      <c r="DP165" s="73"/>
      <c r="DQ165" s="73"/>
      <c r="DR165" s="73"/>
      <c r="DS165" s="73"/>
      <c r="DT165" s="73"/>
      <c r="DU165" s="73"/>
      <c r="DV165" s="73"/>
      <c r="DW165" s="73"/>
      <c r="DX165" s="73"/>
      <c r="DY165" s="73"/>
      <c r="DZ165" s="73"/>
      <c r="EA165" s="73"/>
      <c r="EB165" s="73"/>
      <c r="EC165" s="73"/>
      <c r="ED165" s="73"/>
      <c r="EE165" s="73"/>
      <c r="EF165" s="73"/>
      <c r="EG165" s="73"/>
      <c r="EH165" s="73"/>
      <c r="EI165" s="73"/>
      <c r="EJ165" s="73"/>
      <c r="EK165" s="73"/>
      <c r="EL165" s="73"/>
      <c r="EM165" s="73"/>
      <c r="EN165" s="73"/>
      <c r="EO165" s="73"/>
      <c r="EP165" s="73"/>
      <c r="EQ165" s="73"/>
      <c r="ER165" s="73"/>
      <c r="ES165" s="73"/>
      <c r="ET165" s="73"/>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73"/>
      <c r="GD165" s="73"/>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c r="JD165" s="73"/>
      <c r="JE165" s="73"/>
      <c r="JF165" s="73"/>
      <c r="JG165" s="73"/>
      <c r="JH165" s="73"/>
      <c r="JI165" s="73"/>
      <c r="JJ165" s="73"/>
      <c r="JK165" s="73"/>
      <c r="JL165" s="73"/>
      <c r="JM165" s="73"/>
      <c r="JN165" s="73"/>
      <c r="JO165" s="73"/>
      <c r="JP165" s="73"/>
      <c r="JQ165" s="73"/>
      <c r="JR165" s="73"/>
      <c r="JS165" s="73"/>
      <c r="JT165" s="73"/>
      <c r="JU165" s="73"/>
      <c r="JV165" s="73"/>
      <c r="JW165" s="73"/>
      <c r="JX165" s="73"/>
      <c r="JY165" s="73"/>
      <c r="JZ165" s="73"/>
      <c r="KA165" s="73"/>
      <c r="KB165" s="73"/>
      <c r="KC165" s="73"/>
      <c r="KD165" s="73"/>
      <c r="KE165" s="73"/>
      <c r="KF165" s="73"/>
      <c r="KG165" s="73"/>
      <c r="KH165" s="73"/>
      <c r="KI165" s="73"/>
      <c r="KJ165" s="73"/>
      <c r="KK165" s="73"/>
      <c r="KL165" s="73"/>
      <c r="KM165" s="73"/>
      <c r="KN165" s="73"/>
      <c r="KO165" s="73"/>
      <c r="KP165" s="73"/>
      <c r="KQ165" s="73"/>
      <c r="KR165" s="73"/>
      <c r="KS165" s="73"/>
      <c r="KT165" s="73"/>
      <c r="KU165" s="73"/>
      <c r="KV165" s="73"/>
      <c r="KW165" s="73"/>
      <c r="KX165" s="73"/>
      <c r="KY165" s="73"/>
      <c r="KZ165" s="73"/>
      <c r="LA165" s="73"/>
      <c r="LB165" s="73"/>
      <c r="LC165" s="73"/>
      <c r="LD165" s="73"/>
      <c r="LE165" s="73"/>
      <c r="LF165" s="73"/>
      <c r="LG165" s="73"/>
      <c r="LH165" s="73"/>
      <c r="LI165" s="73"/>
      <c r="LJ165" s="73"/>
      <c r="LK165" s="73"/>
      <c r="LL165" s="73"/>
      <c r="LM165" s="73"/>
      <c r="LN165" s="73"/>
      <c r="LO165" s="73"/>
      <c r="LP165" s="73"/>
      <c r="LQ165" s="73"/>
      <c r="LR165" s="73"/>
      <c r="LS165" s="73"/>
      <c r="LT165" s="73"/>
      <c r="LU165" s="73"/>
      <c r="LV165" s="73"/>
      <c r="LW165" s="73"/>
      <c r="LX165" s="73"/>
      <c r="LY165" s="73"/>
      <c r="LZ165" s="73"/>
      <c r="MA165" s="73"/>
      <c r="MB165" s="73"/>
      <c r="MC165" s="73"/>
      <c r="MD165" s="73"/>
      <c r="ME165" s="73"/>
      <c r="MF165" s="73"/>
      <c r="MG165" s="73"/>
      <c r="MH165" s="73"/>
      <c r="MI165" s="73"/>
      <c r="MJ165" s="73"/>
      <c r="MK165" s="73"/>
      <c r="ML165" s="73"/>
      <c r="MM165" s="73"/>
      <c r="MN165" s="73"/>
      <c r="MO165" s="73"/>
      <c r="MP165" s="73"/>
      <c r="MQ165" s="73"/>
      <c r="MR165" s="73"/>
      <c r="MS165" s="73"/>
      <c r="MT165" s="73"/>
      <c r="MU165" s="73"/>
      <c r="MV165" s="73"/>
      <c r="MW165" s="73"/>
      <c r="MX165" s="73"/>
      <c r="MY165" s="73"/>
      <c r="MZ165" s="73"/>
      <c r="NA165" s="73"/>
      <c r="NB165" s="73"/>
      <c r="NC165" s="73"/>
      <c r="ND165" s="73"/>
      <c r="NE165" s="73"/>
      <c r="NF165" s="73"/>
      <c r="NG165" s="73"/>
      <c r="NH165" s="73"/>
      <c r="NI165" s="73"/>
      <c r="NJ165" s="73"/>
      <c r="NK165" s="73"/>
      <c r="NL165" s="73"/>
      <c r="NM165" s="73"/>
      <c r="NN165" s="73"/>
      <c r="NO165" s="73"/>
      <c r="NP165" s="73"/>
      <c r="NQ165" s="73"/>
      <c r="NR165" s="73"/>
      <c r="NS165" s="73"/>
      <c r="NT165" s="73"/>
      <c r="NU165" s="73"/>
      <c r="NV165" s="73"/>
      <c r="NW165" s="73"/>
      <c r="NX165" s="73"/>
      <c r="NY165" s="73"/>
      <c r="NZ165" s="73"/>
      <c r="OA165" s="73"/>
      <c r="OB165" s="73"/>
      <c r="OC165" s="73"/>
      <c r="OD165" s="73"/>
      <c r="OE165" s="73"/>
      <c r="OF165" s="73"/>
      <c r="OG165" s="73"/>
      <c r="OH165" s="73"/>
      <c r="OI165" s="73"/>
      <c r="OJ165" s="73"/>
      <c r="OK165" s="73"/>
      <c r="OL165" s="73"/>
      <c r="OM165" s="73"/>
      <c r="ON165" s="73"/>
      <c r="OO165" s="73"/>
      <c r="OP165" s="73"/>
      <c r="OQ165" s="73"/>
      <c r="OR165" s="73"/>
      <c r="OS165" s="73"/>
      <c r="OT165" s="73"/>
      <c r="OU165" s="73"/>
      <c r="OV165" s="73"/>
      <c r="OW165" s="73"/>
      <c r="OX165" s="73"/>
      <c r="OY165" s="73"/>
      <c r="OZ165" s="73"/>
      <c r="PA165" s="73"/>
      <c r="PB165" s="73"/>
      <c r="PC165" s="73"/>
      <c r="PD165" s="73"/>
      <c r="PE165" s="73"/>
      <c r="PF165" s="73"/>
      <c r="PG165" s="73"/>
      <c r="PH165" s="73"/>
      <c r="PI165" s="73"/>
      <c r="PJ165" s="73"/>
      <c r="PK165" s="73"/>
      <c r="PL165" s="73"/>
      <c r="PM165" s="73"/>
      <c r="PN165" s="73"/>
      <c r="PO165" s="73"/>
      <c r="PP165" s="73"/>
      <c r="PQ165" s="73"/>
      <c r="PR165" s="73"/>
      <c r="PS165" s="73"/>
      <c r="PT165" s="73"/>
      <c r="PU165" s="73"/>
      <c r="PV165" s="73"/>
      <c r="PW165" s="73"/>
      <c r="PX165" s="73"/>
      <c r="PY165" s="73"/>
      <c r="PZ165" s="73"/>
      <c r="QA165" s="73"/>
      <c r="QB165" s="73"/>
      <c r="QC165" s="73"/>
      <c r="QD165" s="73"/>
      <c r="QE165" s="73"/>
      <c r="QF165" s="73"/>
      <c r="QG165" s="73"/>
      <c r="QH165" s="73"/>
      <c r="QI165" s="73"/>
      <c r="QJ165" s="73"/>
      <c r="QK165" s="73"/>
      <c r="QL165" s="73"/>
      <c r="QM165" s="73"/>
      <c r="QN165" s="73"/>
      <c r="QO165" s="73"/>
      <c r="QP165" s="73"/>
      <c r="QQ165" s="73"/>
      <c r="QR165" s="73"/>
      <c r="QS165" s="73"/>
      <c r="QT165" s="73"/>
      <c r="QU165" s="73"/>
      <c r="QV165" s="73"/>
      <c r="QW165" s="73"/>
      <c r="QX165" s="73"/>
      <c r="QY165" s="73"/>
      <c r="QZ165" s="73"/>
      <c r="RA165" s="73"/>
      <c r="RB165" s="73"/>
      <c r="RC165" s="73"/>
      <c r="RD165" s="73"/>
      <c r="RE165" s="73"/>
      <c r="RF165" s="73"/>
      <c r="RG165" s="73"/>
      <c r="RH165" s="73"/>
      <c r="RI165" s="73"/>
      <c r="RJ165" s="73"/>
      <c r="RK165" s="73"/>
      <c r="RL165" s="73"/>
      <c r="RM165" s="73"/>
      <c r="RN165" s="73"/>
      <c r="RO165" s="73"/>
      <c r="RP165" s="73"/>
      <c r="RQ165" s="73"/>
      <c r="RR165" s="73"/>
      <c r="RS165" s="73"/>
      <c r="RT165" s="73"/>
      <c r="RU165" s="73"/>
      <c r="RV165" s="73"/>
      <c r="RW165" s="73"/>
      <c r="RX165" s="73"/>
      <c r="RY165" s="73"/>
      <c r="RZ165" s="73"/>
      <c r="SA165" s="73"/>
      <c r="SB165" s="73"/>
      <c r="SC165" s="73"/>
      <c r="SD165" s="73"/>
      <c r="SE165" s="73"/>
      <c r="SF165" s="73"/>
      <c r="SG165" s="73"/>
      <c r="SH165" s="73"/>
      <c r="SI165" s="73"/>
      <c r="SJ165" s="73"/>
      <c r="SK165" s="73"/>
      <c r="SL165" s="73"/>
      <c r="SM165" s="73"/>
      <c r="SN165" s="73"/>
      <c r="SO165" s="73"/>
      <c r="SP165" s="73"/>
      <c r="SQ165" s="73"/>
      <c r="SR165" s="73"/>
      <c r="SS165" s="73"/>
      <c r="ST165" s="73"/>
      <c r="SU165" s="73"/>
      <c r="SV165" s="73"/>
      <c r="SW165" s="73"/>
      <c r="SX165" s="73"/>
      <c r="SY165" s="73"/>
      <c r="SZ165" s="73"/>
      <c r="TA165" s="73"/>
      <c r="TB165" s="73"/>
      <c r="TC165" s="73"/>
      <c r="TD165" s="73"/>
      <c r="TE165" s="73"/>
      <c r="TF165" s="73"/>
      <c r="TG165" s="73"/>
      <c r="TH165" s="73"/>
      <c r="TI165" s="73"/>
      <c r="TJ165" s="73"/>
      <c r="TK165" s="73"/>
      <c r="TL165" s="73"/>
      <c r="TM165" s="73"/>
      <c r="TN165" s="73"/>
      <c r="TO165" s="73"/>
      <c r="TP165" s="73"/>
      <c r="TQ165" s="73"/>
      <c r="TR165" s="73"/>
      <c r="TS165" s="73"/>
      <c r="TT165" s="73"/>
      <c r="TU165" s="73"/>
      <c r="TV165" s="73"/>
      <c r="TW165" s="73"/>
      <c r="TX165" s="73"/>
      <c r="TY165" s="73"/>
      <c r="TZ165" s="73"/>
      <c r="UA165" s="73"/>
      <c r="UB165" s="73"/>
      <c r="UC165" s="73"/>
      <c r="UD165" s="73"/>
      <c r="UE165" s="73"/>
      <c r="UF165" s="73"/>
      <c r="UG165" s="73"/>
      <c r="UH165" s="73"/>
      <c r="UI165" s="73"/>
      <c r="UJ165" s="73"/>
      <c r="UK165" s="73"/>
      <c r="UL165" s="73"/>
      <c r="UM165" s="73"/>
      <c r="UN165" s="73"/>
      <c r="UO165" s="73"/>
      <c r="UP165" s="73"/>
      <c r="UQ165" s="73"/>
      <c r="UR165" s="73"/>
      <c r="US165" s="73"/>
      <c r="UT165" s="73"/>
      <c r="UU165" s="73"/>
      <c r="UV165" s="73"/>
      <c r="UW165" s="73"/>
      <c r="UX165" s="73"/>
      <c r="UY165" s="73"/>
      <c r="UZ165" s="73"/>
      <c r="VA165" s="73"/>
      <c r="VB165" s="73"/>
      <c r="VC165" s="73"/>
      <c r="VD165" s="73"/>
      <c r="VE165" s="73"/>
      <c r="VF165" s="73"/>
      <c r="VG165" s="73"/>
      <c r="VH165" s="73"/>
      <c r="VI165" s="73"/>
      <c r="VJ165" s="73"/>
      <c r="VK165" s="73"/>
      <c r="VL165" s="73"/>
      <c r="VM165" s="73"/>
      <c r="VN165" s="73"/>
      <c r="VO165" s="73"/>
      <c r="VP165" s="73"/>
      <c r="VQ165" s="73"/>
      <c r="VR165" s="73"/>
      <c r="VS165" s="73"/>
      <c r="VT165" s="73"/>
      <c r="VU165" s="73"/>
      <c r="VV165" s="73"/>
      <c r="VW165" s="73"/>
      <c r="VX165" s="73"/>
      <c r="VY165" s="73"/>
      <c r="VZ165" s="73"/>
      <c r="WA165" s="73"/>
      <c r="WB165" s="73"/>
      <c r="WC165" s="73"/>
      <c r="WD165" s="73"/>
      <c r="WE165" s="73"/>
      <c r="WF165" s="73"/>
      <c r="WG165" s="73"/>
      <c r="WH165" s="73"/>
      <c r="WI165" s="73"/>
      <c r="WJ165" s="73"/>
      <c r="WK165" s="73"/>
      <c r="WL165" s="73"/>
      <c r="WM165" s="73"/>
      <c r="WN165" s="73"/>
      <c r="WO165" s="73"/>
      <c r="WP165" s="73"/>
      <c r="WQ165" s="73"/>
      <c r="WR165" s="73"/>
      <c r="WS165" s="73"/>
      <c r="WT165" s="73"/>
      <c r="WU165" s="73"/>
      <c r="WV165" s="73"/>
      <c r="WW165" s="73"/>
      <c r="WX165" s="73"/>
      <c r="WY165" s="73"/>
      <c r="WZ165" s="73"/>
      <c r="XA165" s="73"/>
      <c r="XB165" s="73"/>
      <c r="XC165" s="73"/>
      <c r="XD165" s="73"/>
      <c r="XE165" s="73"/>
      <c r="XF165" s="73"/>
      <c r="XG165" s="73"/>
      <c r="XH165" s="73"/>
      <c r="XI165" s="73"/>
      <c r="XJ165" s="73"/>
      <c r="XK165" s="73"/>
      <c r="XL165" s="73"/>
      <c r="XM165" s="73"/>
      <c r="XN165" s="73"/>
      <c r="XO165" s="73"/>
      <c r="XP165" s="73"/>
      <c r="XQ165" s="73"/>
      <c r="XR165" s="73"/>
      <c r="XS165" s="73"/>
      <c r="XT165" s="73"/>
      <c r="XU165" s="73"/>
      <c r="XV165" s="73"/>
      <c r="XW165" s="73"/>
      <c r="XX165" s="73"/>
      <c r="XY165" s="73"/>
      <c r="XZ165" s="73"/>
      <c r="YA165" s="73"/>
      <c r="YB165" s="73"/>
      <c r="YC165" s="73"/>
      <c r="YD165" s="73"/>
      <c r="YE165" s="73"/>
      <c r="YF165" s="73"/>
      <c r="YG165" s="73"/>
      <c r="YH165" s="73"/>
      <c r="YI165" s="73"/>
      <c r="YJ165" s="73"/>
      <c r="YK165" s="73"/>
      <c r="YL165" s="73"/>
      <c r="YM165" s="73"/>
      <c r="YN165" s="73"/>
      <c r="YO165" s="73"/>
      <c r="YP165" s="73"/>
      <c r="YQ165" s="73"/>
      <c r="YR165" s="73"/>
      <c r="YS165" s="73"/>
      <c r="YT165" s="73"/>
      <c r="YU165" s="73"/>
      <c r="YV165" s="73"/>
      <c r="YW165" s="73"/>
      <c r="YX165" s="73"/>
      <c r="YY165" s="73"/>
      <c r="YZ165" s="73"/>
      <c r="ZA165" s="73"/>
      <c r="ZB165" s="73"/>
      <c r="ZC165" s="73"/>
      <c r="ZD165" s="73"/>
      <c r="ZE165" s="73"/>
      <c r="ZF165" s="73"/>
      <c r="ZG165" s="73"/>
      <c r="ZH165" s="73"/>
      <c r="ZI165" s="73"/>
      <c r="ZJ165" s="73"/>
      <c r="ZK165" s="73"/>
      <c r="ZL165" s="73"/>
      <c r="ZM165" s="73"/>
      <c r="ZN165" s="73"/>
      <c r="ZO165" s="73"/>
      <c r="ZP165" s="73"/>
      <c r="ZQ165" s="73"/>
      <c r="ZR165" s="73"/>
      <c r="ZS165" s="73"/>
      <c r="ZT165" s="73"/>
      <c r="ZU165" s="73"/>
      <c r="ZV165" s="73"/>
      <c r="ZW165" s="73"/>
      <c r="ZX165" s="73"/>
      <c r="ZY165" s="73"/>
      <c r="ZZ165" s="73"/>
      <c r="AAA165" s="73"/>
      <c r="AAB165" s="73"/>
      <c r="AAC165" s="73"/>
      <c r="AAD165" s="73"/>
      <c r="AAE165" s="73"/>
      <c r="AAF165" s="73"/>
      <c r="AAG165" s="73"/>
      <c r="AAH165" s="73"/>
      <c r="AAI165" s="73"/>
      <c r="AAJ165" s="73"/>
      <c r="AAK165" s="73"/>
      <c r="AAL165" s="73"/>
      <c r="AAM165" s="73"/>
      <c r="AAN165" s="73"/>
      <c r="AAO165" s="73"/>
      <c r="AAP165" s="73"/>
      <c r="AAQ165" s="73"/>
      <c r="AAR165" s="73"/>
      <c r="AAS165" s="73"/>
      <c r="AAT165" s="73"/>
      <c r="AAU165" s="73"/>
      <c r="AAV165" s="73"/>
      <c r="AAW165" s="73"/>
      <c r="AAX165" s="73"/>
      <c r="AAY165" s="73"/>
      <c r="AAZ165" s="73"/>
      <c r="ABA165" s="73"/>
      <c r="ABB165" s="73"/>
      <c r="ABC165" s="73"/>
      <c r="ABD165" s="73"/>
      <c r="ABE165" s="73"/>
      <c r="ABF165" s="73"/>
      <c r="ABG165" s="73"/>
      <c r="ABH165" s="73"/>
      <c r="ABI165" s="73"/>
      <c r="ABJ165" s="73"/>
      <c r="ABK165" s="73"/>
      <c r="ABL165" s="73"/>
      <c r="ABM165" s="73"/>
      <c r="ABN165" s="73"/>
      <c r="ABO165" s="73"/>
      <c r="ABP165" s="73"/>
      <c r="ABQ165" s="73"/>
      <c r="ABR165" s="73"/>
      <c r="ABS165" s="73"/>
      <c r="ABT165" s="73"/>
      <c r="ABU165" s="73"/>
      <c r="ABV165" s="73"/>
      <c r="ABW165" s="73"/>
      <c r="ABX165" s="73"/>
      <c r="ABY165" s="73"/>
      <c r="ABZ165" s="73"/>
      <c r="ACA165" s="73"/>
      <c r="ACB165" s="73"/>
      <c r="ACC165" s="73"/>
      <c r="ACD165" s="73"/>
      <c r="ACE165" s="73"/>
      <c r="ACF165" s="73"/>
      <c r="ACG165" s="73"/>
      <c r="ACH165" s="73"/>
      <c r="ACI165" s="73"/>
      <c r="ACJ165" s="73"/>
      <c r="ACK165" s="73"/>
      <c r="ACL165" s="73"/>
      <c r="ACM165" s="73"/>
      <c r="ACN165" s="73"/>
      <c r="ACO165" s="73"/>
      <c r="ACP165" s="73"/>
      <c r="ACQ165" s="73"/>
      <c r="ACR165" s="73"/>
      <c r="ACS165" s="73"/>
      <c r="ACT165" s="73"/>
      <c r="ACU165" s="73"/>
      <c r="ACV165" s="73"/>
      <c r="ACW165" s="73"/>
      <c r="ACX165" s="73"/>
      <c r="ACY165" s="73"/>
      <c r="ACZ165" s="73"/>
      <c r="ADA165" s="73"/>
      <c r="ADB165" s="73"/>
      <c r="ADC165" s="73"/>
      <c r="ADD165" s="73"/>
      <c r="ADE165" s="73"/>
      <c r="ADF165" s="73"/>
      <c r="ADG165" s="73"/>
      <c r="ADH165" s="73"/>
      <c r="ADI165" s="73"/>
      <c r="ADJ165" s="73"/>
      <c r="ADK165" s="73"/>
      <c r="ADL165" s="73"/>
      <c r="ADM165" s="73"/>
      <c r="ADN165" s="73"/>
      <c r="ADO165" s="73"/>
      <c r="ADP165" s="73"/>
      <c r="ADQ165" s="73"/>
      <c r="ADR165" s="73"/>
      <c r="ADS165" s="73"/>
      <c r="ADT165" s="73"/>
      <c r="ADU165" s="73"/>
      <c r="ADV165" s="73"/>
      <c r="ADW165" s="73"/>
      <c r="ADX165" s="73"/>
      <c r="ADY165" s="73"/>
      <c r="ADZ165" s="73"/>
      <c r="AEA165" s="73"/>
      <c r="AEB165" s="73"/>
      <c r="AEC165" s="73"/>
      <c r="AED165" s="73"/>
      <c r="AEE165" s="73"/>
      <c r="AEF165" s="73"/>
      <c r="AEG165" s="73"/>
      <c r="AEH165" s="73"/>
      <c r="AEI165" s="73"/>
      <c r="AEJ165" s="73"/>
      <c r="AEK165" s="73"/>
      <c r="AEL165" s="73"/>
      <c r="AEM165" s="73"/>
      <c r="AEN165" s="73"/>
      <c r="AEO165" s="73"/>
      <c r="AEP165" s="73"/>
      <c r="AEQ165" s="73"/>
      <c r="AER165" s="73"/>
      <c r="AES165" s="73"/>
      <c r="AET165" s="73"/>
      <c r="AEU165" s="73"/>
      <c r="AEV165" s="73"/>
      <c r="AEW165" s="73"/>
      <c r="AEX165" s="73"/>
      <c r="AEY165" s="73"/>
      <c r="AEZ165" s="73"/>
      <c r="AFA165" s="73"/>
      <c r="AFB165" s="73"/>
      <c r="AFC165" s="73"/>
      <c r="AFD165" s="73"/>
      <c r="AFE165" s="73"/>
      <c r="AFF165" s="73"/>
      <c r="AFG165" s="73"/>
      <c r="AFH165" s="73"/>
      <c r="AFI165" s="73"/>
      <c r="AFJ165" s="73"/>
      <c r="AFK165" s="73"/>
      <c r="AFL165" s="73"/>
      <c r="AFM165" s="73"/>
      <c r="AFN165" s="73"/>
      <c r="AFO165" s="73"/>
      <c r="AFP165" s="73"/>
      <c r="AFQ165" s="73"/>
      <c r="AFR165" s="73"/>
      <c r="AFS165" s="73"/>
      <c r="AFT165" s="73"/>
      <c r="AFU165" s="73"/>
      <c r="AFV165" s="73"/>
      <c r="AFW165" s="73"/>
      <c r="AFX165" s="73"/>
      <c r="AFY165" s="73"/>
      <c r="AFZ165" s="73"/>
      <c r="AGA165" s="73"/>
      <c r="AGB165" s="73"/>
      <c r="AGC165" s="73"/>
      <c r="AGD165" s="73"/>
      <c r="AGE165" s="73"/>
      <c r="AGF165" s="73"/>
      <c r="AGG165" s="73"/>
      <c r="AGH165" s="73"/>
      <c r="AGI165" s="73"/>
      <c r="AGJ165" s="73"/>
      <c r="AGK165" s="73"/>
      <c r="AGL165" s="73"/>
      <c r="AGM165" s="73"/>
      <c r="AGN165" s="73"/>
      <c r="AGO165" s="73"/>
      <c r="AGP165" s="73"/>
      <c r="AGQ165" s="73"/>
      <c r="AGR165" s="73"/>
      <c r="AGS165" s="73"/>
      <c r="AGT165" s="73"/>
      <c r="AGU165" s="73"/>
      <c r="AGV165" s="73"/>
      <c r="AGW165" s="73"/>
      <c r="AGX165" s="73"/>
      <c r="AGY165" s="73"/>
      <c r="AGZ165" s="73"/>
      <c r="AHA165" s="73"/>
      <c r="AHB165" s="73"/>
      <c r="AHC165" s="73"/>
      <c r="AHD165" s="73"/>
      <c r="AHE165" s="73"/>
      <c r="AHF165" s="73"/>
      <c r="AHG165" s="73"/>
      <c r="AHH165" s="73"/>
      <c r="AHI165" s="73"/>
      <c r="AHJ165" s="73"/>
      <c r="AHK165" s="73"/>
      <c r="AHL165" s="73"/>
      <c r="AHM165" s="73"/>
      <c r="AHN165" s="73"/>
      <c r="AHO165" s="73"/>
      <c r="AHP165" s="73"/>
      <c r="AHQ165" s="73"/>
      <c r="AHR165" s="73"/>
      <c r="AHS165" s="73"/>
      <c r="AHT165" s="73"/>
      <c r="AHU165" s="73"/>
      <c r="AHV165" s="73"/>
      <c r="AHW165" s="73"/>
      <c r="AHX165" s="73"/>
      <c r="AHY165" s="73"/>
      <c r="AHZ165" s="73"/>
      <c r="AIA165" s="73"/>
      <c r="AIB165" s="73"/>
      <c r="AIC165" s="73"/>
      <c r="AID165" s="73"/>
      <c r="AIE165" s="73"/>
      <c r="AIF165" s="73"/>
      <c r="AIG165" s="73"/>
      <c r="AIH165" s="73"/>
      <c r="AII165" s="73"/>
      <c r="AIJ165" s="73"/>
      <c r="AIK165" s="73"/>
      <c r="AIL165" s="73"/>
      <c r="AIM165" s="73"/>
      <c r="AIN165" s="73"/>
      <c r="AIO165" s="73"/>
      <c r="AIP165" s="73"/>
      <c r="AIQ165" s="73"/>
      <c r="AIR165" s="73"/>
      <c r="AIS165" s="73"/>
      <c r="AIT165" s="73"/>
      <c r="AIU165" s="73"/>
      <c r="AIV165" s="73"/>
      <c r="AIW165" s="73"/>
      <c r="AIX165" s="73"/>
      <c r="AIY165" s="73"/>
      <c r="AIZ165" s="73"/>
      <c r="AJA165" s="73"/>
      <c r="AJB165" s="73"/>
      <c r="AJC165" s="73"/>
      <c r="AJD165" s="73"/>
      <c r="AJE165" s="73"/>
      <c r="AJF165" s="73"/>
      <c r="AJG165" s="73"/>
      <c r="AJH165" s="73"/>
      <c r="AJI165" s="73"/>
      <c r="AJJ165" s="73"/>
      <c r="AJK165" s="73"/>
      <c r="AJL165" s="73"/>
      <c r="AJM165" s="73"/>
      <c r="AJN165" s="73"/>
      <c r="AJO165" s="73"/>
      <c r="AJP165" s="73"/>
      <c r="AJQ165" s="73"/>
      <c r="AJR165" s="73"/>
      <c r="AJS165" s="73"/>
      <c r="AJT165" s="73"/>
      <c r="AJU165" s="73"/>
      <c r="AJV165" s="73"/>
      <c r="AJW165" s="73"/>
      <c r="AJX165" s="73"/>
      <c r="AJY165" s="73"/>
      <c r="AJZ165" s="73"/>
      <c r="AKA165" s="73"/>
      <c r="AKB165" s="73"/>
      <c r="AKC165" s="73"/>
      <c r="AKD165" s="73"/>
      <c r="AKE165" s="73"/>
      <c r="AKF165" s="73"/>
      <c r="AKG165" s="73"/>
      <c r="AKH165" s="73"/>
      <c r="AKI165" s="73"/>
      <c r="AKJ165" s="73"/>
      <c r="AKK165" s="73"/>
      <c r="AKL165" s="73"/>
      <c r="AKM165" s="73"/>
      <c r="AKN165" s="73"/>
      <c r="AKO165" s="73"/>
      <c r="AKP165" s="73"/>
      <c r="AKQ165" s="73"/>
      <c r="AKR165" s="73"/>
      <c r="AKS165" s="73"/>
      <c r="AKT165" s="73"/>
      <c r="AKU165" s="73"/>
      <c r="AKV165" s="73"/>
      <c r="AKW165" s="73"/>
      <c r="AKX165" s="73"/>
      <c r="AKY165" s="73"/>
      <c r="AKZ165" s="73"/>
      <c r="ALA165" s="73"/>
      <c r="ALB165" s="73"/>
      <c r="ALC165" s="73"/>
      <c r="ALD165" s="73"/>
      <c r="ALE165" s="73"/>
      <c r="ALF165" s="73"/>
      <c r="ALG165" s="73"/>
      <c r="ALH165" s="73"/>
      <c r="ALI165" s="73"/>
      <c r="ALJ165" s="73"/>
      <c r="ALK165" s="73"/>
      <c r="ALL165" s="73"/>
      <c r="ALM165" s="73"/>
      <c r="ALN165" s="73"/>
      <c r="ALO165" s="73"/>
      <c r="ALP165" s="73"/>
      <c r="ALQ165" s="73"/>
      <c r="ALR165" s="73"/>
      <c r="ALS165" s="73"/>
      <c r="ALT165" s="73"/>
      <c r="ALU165" s="73"/>
      <c r="ALV165" s="73"/>
      <c r="ALW165" s="73"/>
      <c r="ALX165" s="73"/>
      <c r="ALY165" s="73"/>
      <c r="ALZ165" s="73"/>
      <c r="AMA165" s="73"/>
      <c r="AMB165" s="73"/>
      <c r="AMC165" s="73"/>
      <c r="AMD165" s="73"/>
      <c r="AME165" s="73"/>
      <c r="AMF165" s="73"/>
      <c r="AMG165" s="73"/>
      <c r="AMH165" s="73"/>
      <c r="AMI165" s="73"/>
      <c r="AMJ165" s="73"/>
      <c r="AMK165" s="73"/>
      <c r="AML165" s="73"/>
      <c r="AMM165" s="73"/>
      <c r="AMN165" s="73"/>
      <c r="AMO165" s="73"/>
      <c r="AMP165" s="73"/>
      <c r="AMQ165" s="73"/>
      <c r="AMR165" s="73"/>
      <c r="AMS165" s="73"/>
      <c r="AMT165" s="73"/>
      <c r="AMU165" s="73"/>
      <c r="AMV165" s="73"/>
      <c r="AMW165" s="73"/>
      <c r="AMX165" s="73"/>
      <c r="AMY165" s="73"/>
      <c r="AMZ165" s="73"/>
      <c r="ANA165" s="73"/>
      <c r="ANB165" s="73"/>
      <c r="ANC165" s="73"/>
      <c r="AND165" s="73"/>
      <c r="ANE165" s="73"/>
      <c r="ANF165" s="73"/>
      <c r="ANG165" s="73"/>
      <c r="ANH165" s="73"/>
      <c r="ANI165" s="73"/>
      <c r="ANJ165" s="73"/>
      <c r="ANK165" s="73"/>
      <c r="ANL165" s="73"/>
      <c r="ANM165" s="73"/>
      <c r="ANN165" s="73"/>
      <c r="ANO165" s="73"/>
      <c r="ANP165" s="73"/>
      <c r="ANQ165" s="73"/>
      <c r="ANR165" s="73"/>
      <c r="ANS165" s="73"/>
      <c r="ANT165" s="73"/>
      <c r="ANU165" s="73"/>
      <c r="ANV165" s="73"/>
      <c r="ANW165" s="73"/>
      <c r="ANX165" s="73"/>
      <c r="ANY165" s="73"/>
      <c r="ANZ165" s="73"/>
      <c r="AOA165" s="73"/>
      <c r="AOB165" s="73"/>
      <c r="AOC165" s="73"/>
      <c r="AOD165" s="73"/>
      <c r="AOE165" s="73"/>
      <c r="AOF165" s="73"/>
      <c r="AOG165" s="73"/>
      <c r="AOH165" s="73"/>
      <c r="AOI165" s="73"/>
      <c r="AOJ165" s="73"/>
      <c r="AOK165" s="73"/>
      <c r="AOL165" s="73"/>
      <c r="AOM165" s="73"/>
      <c r="AON165" s="73"/>
      <c r="AOO165" s="73"/>
      <c r="AOP165" s="73"/>
      <c r="AOQ165" s="73"/>
      <c r="AOR165" s="73"/>
      <c r="AOS165" s="73"/>
      <c r="AOT165" s="73"/>
      <c r="AOU165" s="73"/>
      <c r="AOV165" s="73"/>
      <c r="AOW165" s="73"/>
      <c r="AOX165" s="73"/>
      <c r="AOY165" s="73"/>
      <c r="AOZ165" s="73"/>
      <c r="APA165" s="73"/>
      <c r="APB165" s="73"/>
      <c r="APC165" s="73"/>
      <c r="APD165" s="73"/>
      <c r="APE165" s="73"/>
      <c r="APF165" s="73"/>
      <c r="APG165" s="73"/>
      <c r="APH165" s="73"/>
      <c r="API165" s="73"/>
      <c r="APJ165" s="73"/>
      <c r="APK165" s="73"/>
      <c r="APL165" s="73"/>
      <c r="APM165" s="73"/>
      <c r="APN165" s="73"/>
      <c r="APO165" s="73"/>
      <c r="APP165" s="73"/>
      <c r="APQ165" s="73"/>
      <c r="APR165" s="73"/>
      <c r="APS165" s="73"/>
      <c r="APT165" s="73"/>
      <c r="APU165" s="73"/>
      <c r="APV165" s="73"/>
      <c r="APW165" s="73"/>
      <c r="APX165" s="73"/>
      <c r="APY165" s="73"/>
      <c r="APZ165" s="73"/>
      <c r="AQA165" s="73"/>
      <c r="AQB165" s="73"/>
      <c r="AQC165" s="73"/>
      <c r="AQD165" s="73"/>
      <c r="AQE165" s="73"/>
      <c r="AQF165" s="73"/>
      <c r="AQG165" s="73"/>
      <c r="AQH165" s="73"/>
      <c r="AQI165" s="73"/>
      <c r="AQJ165" s="73"/>
      <c r="AQK165" s="73"/>
      <c r="AQL165" s="73"/>
      <c r="AQM165" s="73"/>
      <c r="AQN165" s="73"/>
      <c r="AQO165" s="73"/>
      <c r="AQP165" s="73"/>
      <c r="AQQ165" s="73"/>
      <c r="AQR165" s="73"/>
      <c r="AQS165" s="73"/>
      <c r="AQT165" s="73"/>
      <c r="AQU165" s="73"/>
      <c r="AQV165" s="73"/>
      <c r="AQW165" s="73"/>
      <c r="AQX165" s="73"/>
      <c r="AQY165" s="73"/>
      <c r="AQZ165" s="73"/>
      <c r="ARA165" s="73"/>
      <c r="ARB165" s="73"/>
      <c r="ARC165" s="73"/>
      <c r="ARD165" s="73"/>
      <c r="ARE165" s="73"/>
      <c r="ARF165" s="73"/>
      <c r="ARG165" s="73"/>
      <c r="ARH165" s="73"/>
      <c r="ARI165" s="73"/>
      <c r="ARJ165" s="73"/>
      <c r="ARK165" s="73"/>
      <c r="ARL165" s="73"/>
      <c r="ARM165" s="73"/>
      <c r="ARN165" s="73"/>
      <c r="ARO165" s="73"/>
      <c r="ARP165" s="73"/>
      <c r="ARQ165" s="73"/>
      <c r="ARR165" s="73"/>
      <c r="ARS165" s="73"/>
      <c r="ART165" s="73"/>
      <c r="ARU165" s="73"/>
      <c r="ARV165" s="73"/>
      <c r="ARW165" s="73"/>
      <c r="ARX165" s="73"/>
      <c r="ARY165" s="73"/>
      <c r="ARZ165" s="73"/>
      <c r="ASA165" s="73"/>
      <c r="ASB165" s="73"/>
      <c r="ASC165" s="73"/>
      <c r="ASD165" s="73"/>
      <c r="ASE165" s="73"/>
      <c r="ASF165" s="73"/>
      <c r="ASG165" s="73"/>
      <c r="ASH165" s="73"/>
      <c r="ASI165" s="73"/>
      <c r="ASJ165" s="73"/>
      <c r="ASK165" s="73"/>
      <c r="ASL165" s="73"/>
      <c r="ASM165" s="73"/>
      <c r="ASN165" s="73"/>
      <c r="ASO165" s="73"/>
      <c r="ASP165" s="73"/>
      <c r="ASQ165" s="73"/>
      <c r="ASR165" s="73"/>
      <c r="ASS165" s="73"/>
      <c r="AST165" s="73"/>
      <c r="ASU165" s="73"/>
      <c r="ASV165" s="73"/>
      <c r="ASW165" s="73"/>
      <c r="ASX165" s="73"/>
      <c r="ASY165" s="73"/>
      <c r="ASZ165" s="73"/>
      <c r="ATA165" s="73"/>
      <c r="ATB165" s="73"/>
      <c r="ATC165" s="73"/>
      <c r="ATD165" s="73"/>
      <c r="ATE165" s="73"/>
      <c r="ATF165" s="73"/>
      <c r="ATG165" s="73"/>
      <c r="ATH165" s="73"/>
      <c r="ATI165" s="73"/>
      <c r="ATJ165" s="73"/>
      <c r="ATK165" s="73"/>
      <c r="ATL165" s="73"/>
      <c r="ATM165" s="73"/>
      <c r="ATN165" s="73"/>
      <c r="ATO165" s="73"/>
      <c r="ATP165" s="73"/>
      <c r="ATQ165" s="73"/>
      <c r="ATR165" s="73"/>
      <c r="ATS165" s="73"/>
      <c r="ATT165" s="73"/>
      <c r="ATU165" s="73"/>
      <c r="ATV165" s="73"/>
      <c r="ATW165" s="73"/>
      <c r="ATX165" s="73"/>
      <c r="ATY165" s="73"/>
      <c r="ATZ165" s="73"/>
      <c r="AUA165" s="73"/>
      <c r="AUB165" s="73"/>
      <c r="AUC165" s="73"/>
      <c r="AUD165" s="73"/>
      <c r="AUE165" s="73"/>
      <c r="AUF165" s="73"/>
      <c r="AUG165" s="73"/>
      <c r="AUH165" s="73"/>
      <c r="AUI165" s="73"/>
      <c r="AUJ165" s="73"/>
      <c r="AUK165" s="73"/>
      <c r="AUL165" s="73"/>
      <c r="AUM165" s="73"/>
      <c r="AUN165" s="73"/>
      <c r="AUO165" s="73"/>
      <c r="AUP165" s="73"/>
      <c r="AUQ165" s="73"/>
      <c r="AUR165" s="73"/>
      <c r="AUS165" s="73"/>
      <c r="AUT165" s="73"/>
      <c r="AUU165" s="73"/>
      <c r="AUV165" s="73"/>
      <c r="AUW165" s="73"/>
      <c r="AUX165" s="73"/>
      <c r="AUY165" s="73"/>
      <c r="AUZ165" s="73"/>
      <c r="AVA165" s="73"/>
      <c r="AVB165" s="73"/>
      <c r="AVC165" s="73"/>
      <c r="AVD165" s="73"/>
      <c r="AVE165" s="73"/>
      <c r="AVF165" s="73"/>
      <c r="AVG165" s="73"/>
      <c r="AVH165" s="73"/>
      <c r="AVI165" s="73"/>
      <c r="AVJ165" s="73"/>
      <c r="AVK165" s="73"/>
      <c r="AVL165" s="73"/>
      <c r="AVM165" s="73"/>
      <c r="AVN165" s="73"/>
      <c r="AVO165" s="73"/>
      <c r="AVP165" s="73"/>
      <c r="AVQ165" s="73"/>
      <c r="AVR165" s="73"/>
      <c r="AVS165" s="73"/>
      <c r="AVT165" s="73"/>
      <c r="AVU165" s="73"/>
      <c r="AVV165" s="73"/>
      <c r="AVW165" s="73"/>
      <c r="AVX165" s="73"/>
      <c r="AVY165" s="73"/>
      <c r="AVZ165" s="73"/>
      <c r="AWA165" s="73"/>
      <c r="AWB165" s="73"/>
      <c r="AWC165" s="73"/>
      <c r="AWD165" s="73"/>
      <c r="AWE165" s="73"/>
      <c r="AWF165" s="73"/>
      <c r="AWG165" s="73"/>
      <c r="AWH165" s="73"/>
      <c r="AWI165" s="73"/>
      <c r="AWJ165" s="73"/>
      <c r="AWK165" s="73"/>
      <c r="AWL165" s="73"/>
      <c r="AWM165" s="73"/>
      <c r="AWN165" s="73"/>
      <c r="AWO165" s="73"/>
      <c r="AWP165" s="73"/>
      <c r="AWQ165" s="73"/>
      <c r="AWR165" s="73"/>
      <c r="AWS165" s="73"/>
      <c r="AWT165" s="73"/>
      <c r="AWU165" s="73"/>
      <c r="AWV165" s="73"/>
      <c r="AWW165" s="73"/>
      <c r="AWX165" s="73"/>
      <c r="AWY165" s="73"/>
      <c r="AWZ165" s="73"/>
      <c r="AXA165" s="73"/>
      <c r="AXB165" s="73"/>
      <c r="AXC165" s="73"/>
      <c r="AXD165" s="73"/>
      <c r="AXE165" s="73"/>
      <c r="AXF165" s="73"/>
      <c r="AXG165" s="73"/>
      <c r="AXH165" s="73"/>
      <c r="AXI165" s="73"/>
      <c r="AXJ165" s="73"/>
      <c r="AXK165" s="73"/>
      <c r="AXL165" s="73"/>
      <c r="AXM165" s="73"/>
      <c r="AXN165" s="73"/>
      <c r="AXO165" s="73"/>
      <c r="AXP165" s="73"/>
      <c r="AXQ165" s="73"/>
      <c r="AXR165" s="73"/>
      <c r="AXS165" s="73"/>
      <c r="AXT165" s="73"/>
      <c r="AXU165" s="73"/>
      <c r="AXV165" s="73"/>
      <c r="AXW165" s="73"/>
      <c r="AXX165" s="73"/>
      <c r="AXY165" s="73"/>
      <c r="AXZ165" s="73"/>
      <c r="AYA165" s="73"/>
      <c r="AYB165" s="73"/>
      <c r="AYC165" s="73"/>
      <c r="AYD165" s="73"/>
      <c r="AYE165" s="73"/>
      <c r="AYF165" s="73"/>
      <c r="AYG165" s="73"/>
      <c r="AYH165" s="73"/>
      <c r="AYI165" s="73"/>
      <c r="AYJ165" s="73"/>
      <c r="AYK165" s="73"/>
      <c r="AYL165" s="73"/>
      <c r="AYM165" s="73"/>
      <c r="AYN165" s="73"/>
      <c r="AYO165" s="73"/>
      <c r="AYP165" s="73"/>
      <c r="AYQ165" s="73"/>
      <c r="AYR165" s="73"/>
      <c r="AYS165" s="73"/>
      <c r="AYT165" s="73"/>
      <c r="AYU165" s="73"/>
      <c r="AYV165" s="73"/>
      <c r="AYW165" s="73"/>
      <c r="AYX165" s="73"/>
      <c r="AYY165" s="73"/>
      <c r="AYZ165" s="73"/>
      <c r="AZA165" s="73"/>
      <c r="AZB165" s="73"/>
      <c r="AZC165" s="73"/>
      <c r="AZD165" s="73"/>
      <c r="AZE165" s="73"/>
      <c r="AZF165" s="73"/>
      <c r="AZG165" s="73"/>
      <c r="AZH165" s="73"/>
      <c r="AZI165" s="73"/>
      <c r="AZJ165" s="73"/>
      <c r="AZK165" s="73"/>
      <c r="AZL165" s="73"/>
      <c r="AZM165" s="73"/>
      <c r="AZN165" s="73"/>
      <c r="AZO165" s="73"/>
      <c r="AZP165" s="73"/>
      <c r="AZQ165" s="73"/>
      <c r="AZR165" s="73"/>
      <c r="AZS165" s="73"/>
      <c r="AZT165" s="73"/>
      <c r="AZU165" s="73"/>
      <c r="AZV165" s="73"/>
      <c r="AZW165" s="73"/>
      <c r="AZX165" s="73"/>
      <c r="AZY165" s="73"/>
      <c r="AZZ165" s="73"/>
      <c r="BAA165" s="73"/>
      <c r="BAB165" s="73"/>
      <c r="BAC165" s="73"/>
      <c r="BAD165" s="73"/>
      <c r="BAE165" s="73"/>
      <c r="BAF165" s="73"/>
      <c r="BAG165" s="73"/>
      <c r="BAH165" s="73"/>
      <c r="BAI165" s="73"/>
      <c r="BAJ165" s="73"/>
      <c r="BAK165" s="73"/>
      <c r="BAL165" s="73"/>
      <c r="BAM165" s="73"/>
      <c r="BAN165" s="73"/>
      <c r="BAO165" s="73"/>
      <c r="BAP165" s="73"/>
      <c r="BAQ165" s="73"/>
      <c r="BAR165" s="73"/>
      <c r="BAS165" s="73"/>
      <c r="BAT165" s="73"/>
      <c r="BAU165" s="73"/>
      <c r="BAV165" s="73"/>
      <c r="BAW165" s="73"/>
      <c r="BAX165" s="73"/>
      <c r="BAY165" s="73"/>
      <c r="BAZ165" s="73"/>
      <c r="BBA165" s="73"/>
      <c r="BBB165" s="73"/>
      <c r="BBC165" s="73"/>
      <c r="BBD165" s="73"/>
      <c r="BBE165" s="73"/>
      <c r="BBF165" s="73"/>
      <c r="BBG165" s="73"/>
      <c r="BBH165" s="73"/>
      <c r="BBI165" s="73"/>
      <c r="BBJ165" s="73"/>
      <c r="BBK165" s="73"/>
      <c r="BBL165" s="73"/>
      <c r="BBM165" s="73"/>
      <c r="BBN165" s="73"/>
      <c r="BBO165" s="73"/>
      <c r="BBP165" s="73"/>
      <c r="BBQ165" s="73"/>
      <c r="BBR165" s="73"/>
      <c r="BBS165" s="73"/>
      <c r="BBT165" s="73"/>
      <c r="BBU165" s="73"/>
      <c r="BBV165" s="73"/>
      <c r="BBW165" s="73"/>
      <c r="BBX165" s="73"/>
      <c r="BBY165" s="73"/>
      <c r="BBZ165" s="73"/>
      <c r="BCA165" s="73"/>
      <c r="BCB165" s="73"/>
      <c r="BCC165" s="73"/>
      <c r="BCD165" s="73"/>
      <c r="BCE165" s="73"/>
      <c r="BCF165" s="73"/>
      <c r="BCG165" s="73"/>
      <c r="BCH165" s="73"/>
      <c r="BCI165" s="73"/>
      <c r="BCJ165" s="73"/>
      <c r="BCK165" s="73"/>
      <c r="BCL165" s="73"/>
      <c r="BCM165" s="73"/>
      <c r="BCN165" s="73"/>
      <c r="BCO165" s="73"/>
      <c r="BCP165" s="73"/>
      <c r="BCQ165" s="73"/>
      <c r="BCR165" s="73"/>
      <c r="BCS165" s="73"/>
      <c r="BCT165" s="73"/>
      <c r="BCU165" s="73"/>
      <c r="BCV165" s="73"/>
      <c r="BCW165" s="73"/>
      <c r="BCX165" s="73"/>
      <c r="BCY165" s="73"/>
      <c r="BCZ165" s="73"/>
      <c r="BDA165" s="73"/>
      <c r="BDB165" s="73"/>
      <c r="BDC165" s="73"/>
      <c r="BDD165" s="73"/>
      <c r="BDE165" s="73"/>
      <c r="BDF165" s="73"/>
      <c r="BDG165" s="73"/>
      <c r="BDH165" s="73"/>
      <c r="BDI165" s="73"/>
      <c r="BDJ165" s="73"/>
      <c r="BDK165" s="73"/>
      <c r="BDL165" s="73"/>
      <c r="BDM165" s="73"/>
      <c r="BDN165" s="73"/>
      <c r="BDO165" s="73"/>
      <c r="BDP165" s="73"/>
      <c r="BDQ165" s="73"/>
      <c r="BDR165" s="73"/>
      <c r="BDS165" s="73"/>
      <c r="BDT165" s="73"/>
      <c r="BDU165" s="73"/>
      <c r="BDV165" s="73"/>
      <c r="BDW165" s="73"/>
      <c r="BDX165" s="73"/>
      <c r="BDY165" s="73"/>
      <c r="BDZ165" s="73"/>
      <c r="BEA165" s="73"/>
      <c r="BEB165" s="73"/>
      <c r="BEC165" s="73"/>
      <c r="BED165" s="73"/>
      <c r="BEE165" s="73"/>
      <c r="BEF165" s="73"/>
      <c r="BEG165" s="73"/>
      <c r="BEH165" s="73"/>
      <c r="BEI165" s="73"/>
      <c r="BEJ165" s="73"/>
      <c r="BEK165" s="73"/>
      <c r="BEL165" s="73"/>
      <c r="BEM165" s="73"/>
      <c r="BEN165" s="73"/>
      <c r="BEO165" s="73"/>
      <c r="BEP165" s="73"/>
      <c r="BEQ165" s="73"/>
      <c r="BER165" s="73"/>
      <c r="BES165" s="73"/>
      <c r="BET165" s="73"/>
      <c r="BEU165" s="73"/>
      <c r="BEV165" s="73"/>
      <c r="BEW165" s="73"/>
      <c r="BEX165" s="73"/>
      <c r="BEY165" s="73"/>
      <c r="BEZ165" s="73"/>
      <c r="BFA165" s="73"/>
      <c r="BFB165" s="73"/>
      <c r="BFC165" s="73"/>
      <c r="BFD165" s="73"/>
      <c r="BFE165" s="73"/>
      <c r="BFF165" s="73"/>
      <c r="BFG165" s="73"/>
      <c r="BFH165" s="73"/>
      <c r="BFI165" s="73"/>
      <c r="BFJ165" s="73"/>
      <c r="BFK165" s="73"/>
      <c r="BFL165" s="73"/>
      <c r="BFM165" s="73"/>
      <c r="BFN165" s="73"/>
      <c r="BFO165" s="73"/>
      <c r="BFP165" s="73"/>
      <c r="BFQ165" s="73"/>
      <c r="BFR165" s="73"/>
      <c r="BFS165" s="73"/>
      <c r="BFT165" s="73"/>
      <c r="BFU165" s="73"/>
      <c r="BFV165" s="73"/>
      <c r="BFW165" s="73"/>
      <c r="BFX165" s="73"/>
      <c r="BFY165" s="73"/>
      <c r="BFZ165" s="73"/>
      <c r="BGA165" s="73"/>
      <c r="BGB165" s="73"/>
      <c r="BGC165" s="73"/>
      <c r="BGD165" s="73"/>
      <c r="BGE165" s="73"/>
      <c r="BGF165" s="73"/>
      <c r="BGG165" s="73"/>
      <c r="BGH165" s="73"/>
      <c r="BGI165" s="73"/>
      <c r="BGJ165" s="73"/>
      <c r="BGK165" s="73"/>
      <c r="BGL165" s="73"/>
      <c r="BGM165" s="73"/>
      <c r="BGN165" s="73"/>
      <c r="BGO165" s="73"/>
      <c r="BGP165" s="73"/>
      <c r="BGQ165" s="73"/>
      <c r="BGR165" s="73"/>
      <c r="BGS165" s="73"/>
      <c r="BGT165" s="73"/>
      <c r="BGU165" s="73"/>
      <c r="BGV165" s="73"/>
      <c r="BGW165" s="73"/>
      <c r="BGX165" s="73"/>
      <c r="BGY165" s="73"/>
      <c r="BGZ165" s="73"/>
      <c r="BHA165" s="73"/>
      <c r="BHB165" s="73"/>
      <c r="BHC165" s="73"/>
      <c r="BHD165" s="73"/>
      <c r="BHE165" s="73"/>
      <c r="BHF165" s="73"/>
      <c r="BHG165" s="73"/>
      <c r="BHH165" s="73"/>
      <c r="BHI165" s="73"/>
      <c r="BHJ165" s="73"/>
      <c r="BHK165" s="73"/>
      <c r="BHL165" s="73"/>
      <c r="BHM165" s="73"/>
      <c r="BHN165" s="73"/>
      <c r="BHO165" s="73"/>
      <c r="BHP165" s="73"/>
      <c r="BHQ165" s="73"/>
      <c r="BHR165" s="73"/>
      <c r="BHS165" s="73"/>
      <c r="BHT165" s="73"/>
      <c r="BHU165" s="73"/>
      <c r="BHV165" s="73"/>
      <c r="BHW165" s="73"/>
      <c r="BHX165" s="73"/>
      <c r="BHY165" s="73"/>
      <c r="BHZ165" s="73"/>
      <c r="BIA165" s="73"/>
      <c r="BIB165" s="73"/>
      <c r="BIC165" s="73"/>
      <c r="BID165" s="73"/>
      <c r="BIE165" s="73"/>
      <c r="BIF165" s="73"/>
      <c r="BIG165" s="73"/>
      <c r="BIH165" s="73"/>
      <c r="BII165" s="73"/>
      <c r="BIJ165" s="73"/>
      <c r="BIK165" s="73"/>
      <c r="BIL165" s="73"/>
      <c r="BIM165" s="73"/>
      <c r="BIN165" s="73"/>
      <c r="BIO165" s="73"/>
      <c r="BIP165" s="73"/>
      <c r="BIQ165" s="73"/>
      <c r="BIR165" s="73"/>
      <c r="BIS165" s="73"/>
      <c r="BIT165" s="73"/>
      <c r="BIU165" s="73"/>
      <c r="BIV165" s="73"/>
      <c r="BIW165" s="73"/>
      <c r="BIX165" s="73"/>
      <c r="BIY165" s="73"/>
      <c r="BIZ165" s="73"/>
      <c r="BJA165" s="73"/>
      <c r="BJB165" s="73"/>
      <c r="BJC165" s="73"/>
      <c r="BJD165" s="73"/>
      <c r="BJE165" s="73"/>
      <c r="BJF165" s="73"/>
      <c r="BJG165" s="73"/>
      <c r="BJH165" s="73"/>
      <c r="BJI165" s="73"/>
      <c r="BJJ165" s="73"/>
      <c r="BJK165" s="73"/>
      <c r="BJL165" s="73"/>
      <c r="BJM165" s="73"/>
      <c r="BJN165" s="73"/>
      <c r="BJO165" s="73"/>
      <c r="BJP165" s="73"/>
      <c r="BJQ165" s="73"/>
      <c r="BJR165" s="73"/>
      <c r="BJS165" s="73"/>
      <c r="BJT165" s="73"/>
      <c r="BJU165" s="73"/>
      <c r="BJV165" s="73"/>
      <c r="BJW165" s="73"/>
      <c r="BJX165" s="73"/>
      <c r="BJY165" s="73"/>
      <c r="BJZ165" s="73"/>
      <c r="BKA165" s="73"/>
      <c r="BKB165" s="73"/>
      <c r="BKC165" s="73"/>
      <c r="BKD165" s="73"/>
      <c r="BKE165" s="73"/>
      <c r="BKF165" s="73"/>
      <c r="BKG165" s="73"/>
      <c r="BKH165" s="73"/>
      <c r="BKI165" s="73"/>
      <c r="BKJ165" s="73"/>
      <c r="BKK165" s="73"/>
      <c r="BKL165" s="73"/>
      <c r="BKM165" s="73"/>
      <c r="BKN165" s="73"/>
      <c r="BKO165" s="73"/>
      <c r="BKP165" s="73"/>
      <c r="BKQ165" s="73"/>
      <c r="BKR165" s="73"/>
      <c r="BKS165" s="73"/>
      <c r="BKT165" s="73"/>
      <c r="BKU165" s="73"/>
      <c r="BKV165" s="73"/>
      <c r="BKW165" s="73"/>
      <c r="BKX165" s="73"/>
      <c r="BKY165" s="73"/>
      <c r="BKZ165" s="73"/>
      <c r="BLA165" s="73"/>
      <c r="BLB165" s="73"/>
      <c r="BLC165" s="73"/>
      <c r="BLD165" s="73"/>
      <c r="BLE165" s="73"/>
      <c r="BLF165" s="73"/>
      <c r="BLG165" s="73"/>
      <c r="BLH165" s="73"/>
      <c r="BLI165" s="73"/>
      <c r="BLJ165" s="73"/>
      <c r="BLK165" s="73"/>
      <c r="BLL165" s="73"/>
      <c r="BLM165" s="73"/>
      <c r="BLN165" s="73"/>
      <c r="BLO165" s="73"/>
      <c r="BLP165" s="73"/>
      <c r="BLQ165" s="73"/>
      <c r="BLR165" s="73"/>
      <c r="BLS165" s="73"/>
      <c r="BLT165" s="73"/>
      <c r="BLU165" s="73"/>
      <c r="BLV165" s="73"/>
      <c r="BLW165" s="73"/>
      <c r="BLX165" s="73"/>
      <c r="BLY165" s="73"/>
      <c r="BLZ165" s="73"/>
      <c r="BMA165" s="73"/>
      <c r="BMB165" s="73"/>
      <c r="BMC165" s="73"/>
      <c r="BMD165" s="73"/>
      <c r="BME165" s="73"/>
      <c r="BMF165" s="73"/>
      <c r="BMG165" s="73"/>
      <c r="BMH165" s="73"/>
      <c r="BMI165" s="73"/>
      <c r="BMJ165" s="73"/>
      <c r="BMK165" s="73"/>
      <c r="BML165" s="73"/>
      <c r="BMM165" s="73"/>
      <c r="BMN165" s="73"/>
      <c r="BMO165" s="73"/>
      <c r="BMP165" s="73"/>
      <c r="BMQ165" s="73"/>
      <c r="BMR165" s="73"/>
      <c r="BMS165" s="73"/>
      <c r="BMT165" s="73"/>
      <c r="BMU165" s="73"/>
      <c r="BMV165" s="73"/>
      <c r="BMW165" s="73"/>
      <c r="BMX165" s="73"/>
      <c r="BMY165" s="73"/>
      <c r="BMZ165" s="73"/>
      <c r="BNA165" s="73"/>
      <c r="BNB165" s="73"/>
      <c r="BNC165" s="73"/>
      <c r="BND165" s="73"/>
      <c r="BNE165" s="73"/>
      <c r="BNF165" s="73"/>
      <c r="BNG165" s="73"/>
      <c r="BNH165" s="73"/>
      <c r="BNI165" s="73"/>
      <c r="BNJ165" s="73"/>
      <c r="BNK165" s="73"/>
      <c r="BNL165" s="73"/>
      <c r="BNM165" s="73"/>
      <c r="BNN165" s="73"/>
      <c r="BNO165" s="73"/>
      <c r="BNP165" s="73"/>
      <c r="BNQ165" s="73"/>
      <c r="BNR165" s="73"/>
      <c r="BNS165" s="73"/>
      <c r="BNT165" s="73"/>
      <c r="BNU165" s="73"/>
      <c r="BNV165" s="73"/>
      <c r="BNW165" s="73"/>
      <c r="BNX165" s="73"/>
      <c r="BNY165" s="73"/>
      <c r="BNZ165" s="73"/>
      <c r="BOA165" s="73"/>
      <c r="BOB165" s="73"/>
      <c r="BOC165" s="73"/>
      <c r="BOD165" s="73"/>
      <c r="BOE165" s="73"/>
      <c r="BOF165" s="73"/>
      <c r="BOG165" s="73"/>
      <c r="BOH165" s="73"/>
      <c r="BOI165" s="73"/>
      <c r="BOJ165" s="73"/>
      <c r="BOK165" s="73"/>
      <c r="BOL165" s="73"/>
      <c r="BOM165" s="73"/>
      <c r="BON165" s="73"/>
      <c r="BOO165" s="73"/>
      <c r="BOP165" s="73"/>
      <c r="BOQ165" s="73"/>
      <c r="BOR165" s="73"/>
      <c r="BOS165" s="73"/>
      <c r="BOT165" s="73"/>
      <c r="BOU165" s="73"/>
      <c r="BOV165" s="73"/>
      <c r="BOW165" s="73"/>
      <c r="BOX165" s="73"/>
      <c r="BOY165" s="73"/>
      <c r="BOZ165" s="73"/>
      <c r="BPA165" s="73"/>
      <c r="BPB165" s="73"/>
      <c r="BPC165" s="73"/>
      <c r="BPD165" s="73"/>
      <c r="BPE165" s="73"/>
      <c r="BPF165" s="73"/>
      <c r="BPG165" s="73"/>
      <c r="BPH165" s="73"/>
      <c r="BPI165" s="73"/>
      <c r="BPJ165" s="73"/>
      <c r="BPK165" s="73"/>
      <c r="BPL165" s="73"/>
      <c r="BPM165" s="73"/>
      <c r="BPN165" s="73"/>
      <c r="BPO165" s="73"/>
      <c r="BPP165" s="73"/>
      <c r="BPQ165" s="73"/>
      <c r="BPR165" s="73"/>
      <c r="BPS165" s="73"/>
      <c r="BPT165" s="73"/>
      <c r="BPU165" s="73"/>
      <c r="BPV165" s="73"/>
      <c r="BPW165" s="73"/>
      <c r="BPX165" s="73"/>
      <c r="BPY165" s="73"/>
      <c r="BPZ165" s="73"/>
      <c r="BQA165" s="73"/>
      <c r="BQB165" s="73"/>
      <c r="BQC165" s="73"/>
      <c r="BQD165" s="73"/>
      <c r="BQE165" s="73"/>
      <c r="BQF165" s="73"/>
      <c r="BQG165" s="73"/>
      <c r="BQH165" s="73"/>
      <c r="BQI165" s="73"/>
      <c r="BQJ165" s="73"/>
      <c r="BQK165" s="73"/>
      <c r="BQL165" s="73"/>
      <c r="BQM165" s="73"/>
      <c r="BQN165" s="73"/>
      <c r="BQO165" s="73"/>
      <c r="BQP165" s="73"/>
      <c r="BQQ165" s="73"/>
      <c r="BQR165" s="73"/>
      <c r="BQS165" s="73"/>
      <c r="BQT165" s="73"/>
      <c r="BQU165" s="73"/>
      <c r="BQV165" s="73"/>
      <c r="BQW165" s="73"/>
      <c r="BQX165" s="73"/>
      <c r="BQY165" s="73"/>
      <c r="BQZ165" s="73"/>
      <c r="BRA165" s="73"/>
      <c r="BRB165" s="73"/>
      <c r="BRC165" s="73"/>
      <c r="BRD165" s="73"/>
      <c r="BRE165" s="73"/>
      <c r="BRF165" s="73"/>
      <c r="BRG165" s="73"/>
      <c r="BRH165" s="73"/>
      <c r="BRI165" s="73"/>
      <c r="BRJ165" s="73"/>
      <c r="BRK165" s="73"/>
      <c r="BRL165" s="73"/>
      <c r="BRM165" s="73"/>
      <c r="BRN165" s="73"/>
      <c r="BRO165" s="73"/>
      <c r="BRP165" s="73"/>
      <c r="BRQ165" s="73"/>
      <c r="BRR165" s="73"/>
      <c r="BRS165" s="73"/>
      <c r="BRT165" s="73"/>
      <c r="BRU165" s="73"/>
      <c r="BRV165" s="73"/>
      <c r="BRW165" s="73"/>
      <c r="BRX165" s="73"/>
      <c r="BRY165" s="73"/>
      <c r="BRZ165" s="73"/>
      <c r="BSA165" s="73"/>
      <c r="BSB165" s="73"/>
      <c r="BSC165" s="73"/>
      <c r="BSD165" s="73"/>
      <c r="BSE165" s="73"/>
      <c r="BSF165" s="73"/>
      <c r="BSG165" s="73"/>
      <c r="BSH165" s="73"/>
      <c r="BSI165" s="73"/>
      <c r="BSJ165" s="73"/>
      <c r="BSK165" s="73"/>
      <c r="BSL165" s="73"/>
      <c r="BSM165" s="73"/>
      <c r="BSN165" s="73"/>
      <c r="BSO165" s="73"/>
      <c r="BSP165" s="73"/>
      <c r="BSQ165" s="73"/>
      <c r="BSR165" s="73"/>
      <c r="BSS165" s="73"/>
      <c r="BST165" s="73"/>
      <c r="BSU165" s="73"/>
      <c r="BSV165" s="73"/>
      <c r="BSW165" s="73"/>
      <c r="BSX165" s="73"/>
      <c r="BSY165" s="73"/>
      <c r="BSZ165" s="73"/>
      <c r="BTA165" s="73"/>
      <c r="BTB165" s="73"/>
      <c r="BTC165" s="73"/>
      <c r="BTD165" s="73"/>
      <c r="BTE165" s="73"/>
      <c r="BTF165" s="73"/>
      <c r="BTG165" s="73"/>
      <c r="BTH165" s="73"/>
      <c r="BTI165" s="73"/>
      <c r="BTJ165" s="73"/>
      <c r="BTK165" s="73"/>
      <c r="BTL165" s="73"/>
      <c r="BTM165" s="73"/>
      <c r="BTN165" s="73"/>
      <c r="BTO165" s="73"/>
      <c r="BTP165" s="73"/>
      <c r="BTQ165" s="73"/>
      <c r="BTR165" s="73"/>
      <c r="BTS165" s="73"/>
      <c r="BTT165" s="73"/>
      <c r="BTU165" s="73"/>
      <c r="BTV165" s="73"/>
      <c r="BTW165" s="73"/>
      <c r="BTX165" s="73"/>
      <c r="BTY165" s="73"/>
      <c r="BTZ165" s="73"/>
      <c r="BUA165" s="73"/>
      <c r="BUB165" s="73"/>
      <c r="BUC165" s="73"/>
      <c r="BUD165" s="73"/>
      <c r="BUE165" s="73"/>
      <c r="BUF165" s="73"/>
      <c r="BUG165" s="73"/>
      <c r="BUH165" s="73"/>
      <c r="BUI165" s="73"/>
      <c r="BUJ165" s="73"/>
      <c r="BUK165" s="73"/>
      <c r="BUL165" s="73"/>
      <c r="BUM165" s="73"/>
      <c r="BUN165" s="73"/>
      <c r="BUO165" s="73"/>
      <c r="BUP165" s="73"/>
      <c r="BUQ165" s="73"/>
      <c r="BUR165" s="73"/>
      <c r="BUS165" s="73"/>
      <c r="BUT165" s="73"/>
      <c r="BUU165" s="73"/>
      <c r="BUV165" s="73"/>
      <c r="BUW165" s="73"/>
      <c r="BUX165" s="73"/>
      <c r="BUY165" s="73"/>
      <c r="BUZ165" s="73"/>
      <c r="BVA165" s="73"/>
      <c r="BVB165" s="73"/>
      <c r="BVC165" s="73"/>
      <c r="BVD165" s="73"/>
      <c r="BVE165" s="73"/>
      <c r="BVF165" s="73"/>
      <c r="BVG165" s="73"/>
      <c r="BVH165" s="73"/>
      <c r="BVI165" s="73"/>
      <c r="BVJ165" s="73"/>
      <c r="BVK165" s="73"/>
      <c r="BVL165" s="73"/>
      <c r="BVM165" s="73"/>
      <c r="BVN165" s="73"/>
      <c r="BVO165" s="73"/>
      <c r="BVP165" s="73"/>
      <c r="BVQ165" s="73"/>
      <c r="BVR165" s="73"/>
      <c r="BVS165" s="73"/>
      <c r="BVT165" s="73"/>
      <c r="BVU165" s="73"/>
      <c r="BVV165" s="73"/>
      <c r="BVW165" s="73"/>
      <c r="BVX165" s="73"/>
      <c r="BVY165" s="73"/>
      <c r="BVZ165" s="73"/>
      <c r="BWA165" s="73"/>
      <c r="BWB165" s="73"/>
      <c r="BWC165" s="73"/>
      <c r="BWD165" s="73"/>
      <c r="BWE165" s="73"/>
      <c r="BWF165" s="73"/>
      <c r="BWG165" s="73"/>
      <c r="BWH165" s="73"/>
      <c r="BWI165" s="73"/>
      <c r="BWJ165" s="73"/>
      <c r="BWK165" s="73"/>
      <c r="BWL165" s="73"/>
      <c r="BWM165" s="73"/>
      <c r="BWN165" s="73"/>
      <c r="BWO165" s="73"/>
      <c r="BWP165" s="73"/>
      <c r="BWQ165" s="73"/>
      <c r="BWR165" s="73"/>
      <c r="BWS165" s="73"/>
      <c r="BWT165" s="73"/>
      <c r="BWU165" s="73"/>
      <c r="BWV165" s="73"/>
      <c r="BWW165" s="73"/>
      <c r="BWX165" s="73"/>
      <c r="BWY165" s="73"/>
      <c r="BWZ165" s="73"/>
      <c r="BXA165" s="73"/>
      <c r="BXB165" s="73"/>
      <c r="BXC165" s="73"/>
      <c r="BXD165" s="73"/>
      <c r="BXE165" s="73"/>
      <c r="BXF165" s="73"/>
      <c r="BXG165" s="73"/>
      <c r="BXH165" s="73"/>
      <c r="BXI165" s="73"/>
      <c r="BXJ165" s="73"/>
      <c r="BXK165" s="73"/>
      <c r="BXL165" s="73"/>
      <c r="BXM165" s="73"/>
      <c r="BXN165" s="73"/>
      <c r="BXO165" s="73"/>
      <c r="BXP165" s="73"/>
      <c r="BXQ165" s="73"/>
      <c r="BXR165" s="73"/>
      <c r="BXS165" s="73"/>
      <c r="BXT165" s="73"/>
      <c r="BXU165" s="73"/>
      <c r="BXV165" s="73"/>
      <c r="BXW165" s="73"/>
      <c r="BXX165" s="73"/>
      <c r="BXY165" s="73"/>
      <c r="BXZ165" s="73"/>
      <c r="BYA165" s="73"/>
      <c r="BYB165" s="73"/>
      <c r="BYC165" s="73"/>
      <c r="BYD165" s="73"/>
      <c r="BYE165" s="73"/>
      <c r="BYF165" s="73"/>
      <c r="BYG165" s="73"/>
      <c r="BYH165" s="73"/>
      <c r="BYI165" s="73"/>
      <c r="BYJ165" s="73"/>
      <c r="BYK165" s="73"/>
      <c r="BYL165" s="73"/>
      <c r="BYM165" s="73"/>
      <c r="BYN165" s="73"/>
      <c r="BYO165" s="73"/>
      <c r="BYP165" s="73"/>
      <c r="BYQ165" s="73"/>
      <c r="BYR165" s="73"/>
      <c r="BYS165" s="73"/>
      <c r="BYT165" s="73"/>
      <c r="BYU165" s="73"/>
      <c r="BYV165" s="73"/>
      <c r="BYW165" s="73"/>
      <c r="BYX165" s="73"/>
      <c r="BYY165" s="73"/>
      <c r="BYZ165" s="73"/>
      <c r="BZA165" s="73"/>
      <c r="BZB165" s="73"/>
      <c r="BZC165" s="73"/>
      <c r="BZD165" s="73"/>
      <c r="BZE165" s="73"/>
      <c r="BZF165" s="73"/>
      <c r="BZG165" s="73"/>
      <c r="BZH165" s="73"/>
      <c r="BZI165" s="73"/>
      <c r="BZJ165" s="73"/>
      <c r="BZK165" s="73"/>
      <c r="BZL165" s="73"/>
      <c r="BZM165" s="73"/>
      <c r="BZN165" s="73"/>
      <c r="BZO165" s="73"/>
      <c r="BZP165" s="73"/>
      <c r="BZQ165" s="73"/>
      <c r="BZR165" s="73"/>
      <c r="BZS165" s="73"/>
      <c r="BZT165" s="73"/>
      <c r="BZU165" s="73"/>
      <c r="BZV165" s="73"/>
      <c r="BZW165" s="73"/>
      <c r="BZX165" s="73"/>
      <c r="BZY165" s="73"/>
      <c r="BZZ165" s="73"/>
      <c r="CAA165" s="73"/>
      <c r="CAB165" s="73"/>
      <c r="CAC165" s="73"/>
      <c r="CAD165" s="73"/>
      <c r="CAE165" s="73"/>
      <c r="CAF165" s="73"/>
      <c r="CAG165" s="73"/>
      <c r="CAH165" s="73"/>
      <c r="CAI165" s="73"/>
      <c r="CAJ165" s="73"/>
      <c r="CAK165" s="73"/>
      <c r="CAL165" s="73"/>
      <c r="CAM165" s="73"/>
      <c r="CAN165" s="73"/>
      <c r="CAO165" s="73"/>
      <c r="CAP165" s="73"/>
      <c r="CAQ165" s="73"/>
      <c r="CAR165" s="73"/>
      <c r="CAS165" s="73"/>
      <c r="CAT165" s="73"/>
      <c r="CAU165" s="73"/>
      <c r="CAV165" s="73"/>
      <c r="CAW165" s="73"/>
      <c r="CAX165" s="73"/>
      <c r="CAY165" s="73"/>
      <c r="CAZ165" s="73"/>
      <c r="CBA165" s="73"/>
      <c r="CBB165" s="73"/>
      <c r="CBC165" s="73"/>
      <c r="CBD165" s="73"/>
      <c r="CBE165" s="73"/>
      <c r="CBF165" s="73"/>
      <c r="CBG165" s="73"/>
      <c r="CBH165" s="73"/>
      <c r="CBI165" s="73"/>
      <c r="CBJ165" s="73"/>
      <c r="CBK165" s="73"/>
      <c r="CBL165" s="73"/>
      <c r="CBM165" s="73"/>
      <c r="CBN165" s="73"/>
      <c r="CBO165" s="73"/>
      <c r="CBP165" s="73"/>
      <c r="CBQ165" s="73"/>
      <c r="CBR165" s="73"/>
      <c r="CBS165" s="73"/>
      <c r="CBT165" s="73"/>
      <c r="CBU165" s="73"/>
      <c r="CBV165" s="73"/>
      <c r="CBW165" s="73"/>
      <c r="CBX165" s="73"/>
      <c r="CBY165" s="73"/>
      <c r="CBZ165" s="73"/>
      <c r="CCA165" s="73"/>
      <c r="CCB165" s="73"/>
      <c r="CCC165" s="73"/>
      <c r="CCD165" s="73"/>
      <c r="CCE165" s="73"/>
      <c r="CCF165" s="73"/>
      <c r="CCG165" s="73"/>
      <c r="CCH165" s="73"/>
      <c r="CCI165" s="73"/>
      <c r="CCJ165" s="73"/>
      <c r="CCK165" s="73"/>
      <c r="CCL165" s="73"/>
      <c r="CCM165" s="73"/>
      <c r="CCN165" s="73"/>
      <c r="CCO165" s="73"/>
      <c r="CCP165" s="73"/>
      <c r="CCQ165" s="73"/>
      <c r="CCR165" s="73"/>
      <c r="CCS165" s="73"/>
      <c r="CCT165" s="73"/>
      <c r="CCU165" s="73"/>
      <c r="CCV165" s="73"/>
      <c r="CCW165" s="73"/>
      <c r="CCX165" s="73"/>
      <c r="CCY165" s="73"/>
      <c r="CCZ165" s="73"/>
      <c r="CDA165" s="73"/>
      <c r="CDB165" s="73"/>
      <c r="CDC165" s="73"/>
      <c r="CDD165" s="73"/>
      <c r="CDE165" s="73"/>
      <c r="CDF165" s="73"/>
      <c r="CDG165" s="73"/>
      <c r="CDH165" s="73"/>
      <c r="CDI165" s="73"/>
      <c r="CDJ165" s="73"/>
      <c r="CDK165" s="73"/>
      <c r="CDL165" s="73"/>
      <c r="CDM165" s="73"/>
      <c r="CDN165" s="73"/>
      <c r="CDO165" s="73"/>
      <c r="CDP165" s="73"/>
      <c r="CDQ165" s="73"/>
      <c r="CDR165" s="73"/>
      <c r="CDS165" s="73"/>
      <c r="CDT165" s="73"/>
      <c r="CDU165" s="73"/>
      <c r="CDV165" s="73"/>
      <c r="CDW165" s="73"/>
      <c r="CDX165" s="73"/>
      <c r="CDY165" s="73"/>
      <c r="CDZ165" s="73"/>
      <c r="CEA165" s="73"/>
      <c r="CEB165" s="73"/>
      <c r="CEC165" s="73"/>
      <c r="CED165" s="73"/>
      <c r="CEE165" s="73"/>
      <c r="CEF165" s="73"/>
      <c r="CEG165" s="73"/>
      <c r="CEH165" s="73"/>
      <c r="CEI165" s="73"/>
      <c r="CEJ165" s="73"/>
      <c r="CEK165" s="73"/>
      <c r="CEL165" s="73"/>
      <c r="CEM165" s="73"/>
      <c r="CEN165" s="73"/>
      <c r="CEO165" s="73"/>
      <c r="CEP165" s="73"/>
      <c r="CEQ165" s="73"/>
      <c r="CER165" s="73"/>
      <c r="CES165" s="73"/>
      <c r="CET165" s="73"/>
      <c r="CEU165" s="73"/>
      <c r="CEV165" s="73"/>
      <c r="CEW165" s="73"/>
      <c r="CEX165" s="73"/>
      <c r="CEY165" s="73"/>
      <c r="CEZ165" s="73"/>
      <c r="CFA165" s="73"/>
      <c r="CFB165" s="73"/>
      <c r="CFC165" s="73"/>
      <c r="CFD165" s="73"/>
      <c r="CFE165" s="73"/>
      <c r="CFF165" s="73"/>
      <c r="CFG165" s="73"/>
      <c r="CFH165" s="73"/>
      <c r="CFI165" s="73"/>
      <c r="CFJ165" s="73"/>
      <c r="CFK165" s="73"/>
      <c r="CFL165" s="73"/>
      <c r="CFM165" s="73"/>
      <c r="CFN165" s="73"/>
      <c r="CFO165" s="73"/>
      <c r="CFP165" s="73"/>
      <c r="CFQ165" s="73"/>
      <c r="CFR165" s="73"/>
      <c r="CFS165" s="73"/>
      <c r="CFT165" s="73"/>
      <c r="CFU165" s="73"/>
      <c r="CFV165" s="73"/>
      <c r="CFW165" s="73"/>
      <c r="CFX165" s="73"/>
      <c r="CFY165" s="73"/>
      <c r="CFZ165" s="73"/>
      <c r="CGA165" s="73"/>
      <c r="CGB165" s="73"/>
      <c r="CGC165" s="73"/>
      <c r="CGD165" s="73"/>
      <c r="CGE165" s="73"/>
      <c r="CGF165" s="73"/>
      <c r="CGG165" s="73"/>
      <c r="CGH165" s="73"/>
      <c r="CGI165" s="73"/>
      <c r="CGJ165" s="73"/>
      <c r="CGK165" s="73"/>
      <c r="CGL165" s="73"/>
      <c r="CGM165" s="73"/>
      <c r="CGN165" s="73"/>
      <c r="CGO165" s="73"/>
      <c r="CGP165" s="73"/>
      <c r="CGQ165" s="73"/>
      <c r="CGR165" s="73"/>
      <c r="CGS165" s="73"/>
      <c r="CGT165" s="73"/>
      <c r="CGU165" s="73"/>
      <c r="CGV165" s="73"/>
      <c r="CGW165" s="73"/>
      <c r="CGX165" s="73"/>
      <c r="CGY165" s="73"/>
      <c r="CGZ165" s="73"/>
      <c r="CHA165" s="73"/>
      <c r="CHB165" s="73"/>
      <c r="CHC165" s="73"/>
      <c r="CHD165" s="73"/>
      <c r="CHE165" s="73"/>
      <c r="CHF165" s="73"/>
      <c r="CHG165" s="73"/>
      <c r="CHH165" s="73"/>
      <c r="CHI165" s="73"/>
      <c r="CHJ165" s="73"/>
      <c r="CHK165" s="73"/>
      <c r="CHL165" s="73"/>
      <c r="CHM165" s="73"/>
      <c r="CHN165" s="73"/>
      <c r="CHO165" s="73"/>
      <c r="CHP165" s="73"/>
      <c r="CHQ165" s="73"/>
      <c r="CHR165" s="73"/>
      <c r="CHS165" s="73"/>
      <c r="CHT165" s="73"/>
      <c r="CHU165" s="73"/>
      <c r="CHV165" s="73"/>
      <c r="CHW165" s="73"/>
      <c r="CHX165" s="73"/>
      <c r="CHY165" s="73"/>
      <c r="CHZ165" s="73"/>
      <c r="CIA165" s="73"/>
      <c r="CIB165" s="73"/>
      <c r="CIC165" s="73"/>
      <c r="CID165" s="73"/>
      <c r="CIE165" s="73"/>
      <c r="CIF165" s="73"/>
      <c r="CIG165" s="73"/>
      <c r="CIH165" s="73"/>
      <c r="CII165" s="73"/>
      <c r="CIJ165" s="73"/>
      <c r="CIK165" s="73"/>
      <c r="CIL165" s="73"/>
      <c r="CIM165" s="73"/>
      <c r="CIN165" s="73"/>
      <c r="CIO165" s="73"/>
      <c r="CIP165" s="73"/>
      <c r="CIQ165" s="73"/>
      <c r="CIR165" s="73"/>
      <c r="CIS165" s="73"/>
      <c r="CIT165" s="73"/>
      <c r="CIU165" s="73"/>
      <c r="CIV165" s="73"/>
      <c r="CIW165" s="73"/>
      <c r="CIX165" s="73"/>
      <c r="CIY165" s="73"/>
      <c r="CIZ165" s="73"/>
      <c r="CJA165" s="73"/>
      <c r="CJB165" s="73"/>
      <c r="CJC165" s="73"/>
      <c r="CJD165" s="73"/>
      <c r="CJE165" s="73"/>
      <c r="CJF165" s="73"/>
      <c r="CJG165" s="73"/>
      <c r="CJH165" s="73"/>
      <c r="CJI165" s="73"/>
      <c r="CJJ165" s="73"/>
      <c r="CJK165" s="73"/>
      <c r="CJL165" s="73"/>
      <c r="CJM165" s="73"/>
      <c r="CJN165" s="73"/>
      <c r="CJO165" s="73"/>
      <c r="CJP165" s="73"/>
      <c r="CJQ165" s="73"/>
      <c r="CJR165" s="73"/>
      <c r="CJS165" s="73"/>
      <c r="CJT165" s="73"/>
      <c r="CJU165" s="73"/>
      <c r="CJV165" s="73"/>
      <c r="CJW165" s="73"/>
      <c r="CJX165" s="73"/>
      <c r="CJY165" s="73"/>
      <c r="CJZ165" s="73"/>
      <c r="CKA165" s="73"/>
      <c r="CKB165" s="73"/>
      <c r="CKC165" s="73"/>
      <c r="CKD165" s="73"/>
      <c r="CKE165" s="73"/>
      <c r="CKF165" s="73"/>
      <c r="CKG165" s="73"/>
      <c r="CKH165" s="73"/>
      <c r="CKI165" s="73"/>
      <c r="CKJ165" s="73"/>
      <c r="CKK165" s="73"/>
      <c r="CKL165" s="73"/>
      <c r="CKM165" s="73"/>
      <c r="CKN165" s="73"/>
      <c r="CKO165" s="73"/>
      <c r="CKP165" s="73"/>
      <c r="CKQ165" s="73"/>
      <c r="CKR165" s="73"/>
      <c r="CKS165" s="73"/>
      <c r="CKT165" s="73"/>
      <c r="CKU165" s="73"/>
      <c r="CKV165" s="73"/>
      <c r="CKW165" s="73"/>
      <c r="CKX165" s="73"/>
      <c r="CKY165" s="73"/>
      <c r="CKZ165" s="73"/>
      <c r="CLA165" s="73"/>
      <c r="CLB165" s="73"/>
      <c r="CLC165" s="73"/>
      <c r="CLD165" s="73"/>
      <c r="CLE165" s="73"/>
      <c r="CLF165" s="73"/>
      <c r="CLG165" s="73"/>
      <c r="CLH165" s="73"/>
      <c r="CLI165" s="73"/>
      <c r="CLJ165" s="73"/>
      <c r="CLK165" s="73"/>
      <c r="CLL165" s="73"/>
      <c r="CLM165" s="73"/>
      <c r="CLN165" s="73"/>
      <c r="CLO165" s="73"/>
      <c r="CLP165" s="73"/>
      <c r="CLQ165" s="73"/>
      <c r="CLR165" s="73"/>
      <c r="CLS165" s="73"/>
      <c r="CLT165" s="73"/>
      <c r="CLU165" s="73"/>
      <c r="CLV165" s="73"/>
      <c r="CLW165" s="73"/>
      <c r="CLX165" s="73"/>
      <c r="CLY165" s="73"/>
      <c r="CLZ165" s="73"/>
      <c r="CMA165" s="73"/>
      <c r="CMB165" s="73"/>
      <c r="CMC165" s="73"/>
      <c r="CMD165" s="73"/>
      <c r="CME165" s="73"/>
      <c r="CMF165" s="73"/>
      <c r="CMG165" s="73"/>
      <c r="CMH165" s="73"/>
      <c r="CMI165" s="73"/>
      <c r="CMJ165" s="73"/>
      <c r="CMK165" s="73"/>
      <c r="CML165" s="73"/>
      <c r="CMM165" s="73"/>
      <c r="CMN165" s="73"/>
      <c r="CMO165" s="73"/>
      <c r="CMP165" s="73"/>
      <c r="CMQ165" s="73"/>
      <c r="CMR165" s="73"/>
      <c r="CMS165" s="73"/>
      <c r="CMT165" s="73"/>
      <c r="CMU165" s="73"/>
      <c r="CMV165" s="73"/>
      <c r="CMW165" s="73"/>
      <c r="CMX165" s="73"/>
      <c r="CMY165" s="73"/>
      <c r="CMZ165" s="73"/>
      <c r="CNA165" s="73"/>
      <c r="CNB165" s="73"/>
      <c r="CNC165" s="73"/>
      <c r="CND165" s="73"/>
      <c r="CNE165" s="73"/>
      <c r="CNF165" s="73"/>
      <c r="CNG165" s="73"/>
      <c r="CNH165" s="73"/>
      <c r="CNI165" s="73"/>
      <c r="CNJ165" s="73"/>
      <c r="CNK165" s="73"/>
      <c r="CNL165" s="73"/>
      <c r="CNM165" s="73"/>
      <c r="CNN165" s="73"/>
      <c r="CNO165" s="73"/>
      <c r="CNP165" s="73"/>
      <c r="CNQ165" s="73"/>
      <c r="CNR165" s="73"/>
      <c r="CNS165" s="73"/>
      <c r="CNT165" s="73"/>
      <c r="CNU165" s="73"/>
      <c r="CNV165" s="73"/>
      <c r="CNW165" s="73"/>
      <c r="CNX165" s="73"/>
      <c r="CNY165" s="73"/>
      <c r="CNZ165" s="73"/>
      <c r="COA165" s="73"/>
      <c r="COB165" s="73"/>
      <c r="COC165" s="73"/>
      <c r="COD165" s="73"/>
      <c r="COE165" s="73"/>
      <c r="COF165" s="73"/>
      <c r="COG165" s="73"/>
      <c r="COH165" s="73"/>
      <c r="COI165" s="73"/>
      <c r="COJ165" s="73"/>
      <c r="COK165" s="73"/>
      <c r="COL165" s="73"/>
      <c r="COM165" s="73"/>
      <c r="CON165" s="73"/>
      <c r="COO165" s="73"/>
      <c r="COP165" s="73"/>
      <c r="COQ165" s="73"/>
      <c r="COR165" s="73"/>
      <c r="COS165" s="73"/>
      <c r="COT165" s="73"/>
      <c r="COU165" s="73"/>
      <c r="COV165" s="73"/>
      <c r="COW165" s="73"/>
      <c r="COX165" s="73"/>
      <c r="COY165" s="73"/>
      <c r="COZ165" s="73"/>
      <c r="CPA165" s="73"/>
      <c r="CPB165" s="73"/>
      <c r="CPC165" s="73"/>
      <c r="CPD165" s="73"/>
      <c r="CPE165" s="73"/>
      <c r="CPF165" s="73"/>
      <c r="CPG165" s="73"/>
      <c r="CPH165" s="73"/>
      <c r="CPI165" s="73"/>
      <c r="CPJ165" s="73"/>
      <c r="CPK165" s="73"/>
      <c r="CPL165" s="73"/>
      <c r="CPM165" s="73"/>
      <c r="CPN165" s="73"/>
      <c r="CPO165" s="73"/>
      <c r="CPP165" s="73"/>
      <c r="CPQ165" s="73"/>
      <c r="CPR165" s="73"/>
      <c r="CPS165" s="73"/>
      <c r="CPT165" s="73"/>
      <c r="CPU165" s="73"/>
      <c r="CPV165" s="73"/>
      <c r="CPW165" s="73"/>
      <c r="CPX165" s="73"/>
      <c r="CPY165" s="73"/>
      <c r="CPZ165" s="73"/>
      <c r="CQA165" s="73"/>
      <c r="CQB165" s="73"/>
      <c r="CQC165" s="73"/>
      <c r="CQD165" s="73"/>
      <c r="CQE165" s="73"/>
      <c r="CQF165" s="73"/>
      <c r="CQG165" s="73"/>
      <c r="CQH165" s="73"/>
      <c r="CQI165" s="73"/>
      <c r="CQJ165" s="73"/>
      <c r="CQK165" s="73"/>
      <c r="CQL165" s="73"/>
      <c r="CQM165" s="73"/>
      <c r="CQN165" s="73"/>
      <c r="CQO165" s="73"/>
      <c r="CQP165" s="73"/>
      <c r="CQQ165" s="73"/>
      <c r="CQR165" s="73"/>
      <c r="CQS165" s="73"/>
      <c r="CQT165" s="73"/>
      <c r="CQU165" s="73"/>
      <c r="CQV165" s="73"/>
      <c r="CQW165" s="73"/>
      <c r="CQX165" s="73"/>
      <c r="CQY165" s="73"/>
      <c r="CQZ165" s="73"/>
      <c r="CRA165" s="73"/>
      <c r="CRB165" s="73"/>
      <c r="CRC165" s="73"/>
      <c r="CRD165" s="73"/>
      <c r="CRE165" s="73"/>
      <c r="CRF165" s="73"/>
      <c r="CRG165" s="73"/>
      <c r="CRH165" s="73"/>
      <c r="CRI165" s="73"/>
      <c r="CRJ165" s="73"/>
      <c r="CRK165" s="73"/>
      <c r="CRL165" s="73"/>
      <c r="CRM165" s="73"/>
      <c r="CRN165" s="73"/>
      <c r="CRO165" s="73"/>
      <c r="CRP165" s="73"/>
      <c r="CRQ165" s="73"/>
      <c r="CRR165" s="73"/>
      <c r="CRS165" s="73"/>
      <c r="CRT165" s="73"/>
      <c r="CRU165" s="73"/>
      <c r="CRV165" s="73"/>
      <c r="CRW165" s="73"/>
      <c r="CRX165" s="73"/>
      <c r="CRY165" s="73"/>
      <c r="CRZ165" s="73"/>
      <c r="CSA165" s="73"/>
      <c r="CSB165" s="73"/>
      <c r="CSC165" s="73"/>
      <c r="CSD165" s="73"/>
      <c r="CSE165" s="73"/>
      <c r="CSF165" s="73"/>
      <c r="CSG165" s="73"/>
      <c r="CSH165" s="73"/>
      <c r="CSI165" s="73"/>
      <c r="CSJ165" s="73"/>
      <c r="CSK165" s="73"/>
      <c r="CSL165" s="73"/>
      <c r="CSM165" s="73"/>
      <c r="CSN165" s="73"/>
      <c r="CSO165" s="73"/>
      <c r="CSP165" s="73"/>
      <c r="CSQ165" s="73"/>
      <c r="CSR165" s="73"/>
      <c r="CSS165" s="73"/>
      <c r="CST165" s="73"/>
      <c r="CSU165" s="73"/>
      <c r="CSV165" s="73"/>
      <c r="CSW165" s="73"/>
      <c r="CSX165" s="73"/>
      <c r="CSY165" s="73"/>
      <c r="CSZ165" s="73"/>
      <c r="CTA165" s="73"/>
      <c r="CTB165" s="73"/>
      <c r="CTC165" s="73"/>
      <c r="CTD165" s="73"/>
      <c r="CTE165" s="73"/>
      <c r="CTF165" s="73"/>
      <c r="CTG165" s="73"/>
      <c r="CTH165" s="73"/>
      <c r="CTI165" s="73"/>
      <c r="CTJ165" s="73"/>
      <c r="CTK165" s="73"/>
      <c r="CTL165" s="73"/>
      <c r="CTM165" s="73"/>
      <c r="CTN165" s="73"/>
      <c r="CTO165" s="73"/>
      <c r="CTP165" s="73"/>
      <c r="CTQ165" s="73"/>
      <c r="CTR165" s="73"/>
      <c r="CTS165" s="73"/>
      <c r="CTT165" s="73"/>
      <c r="CTU165" s="73"/>
      <c r="CTV165" s="73"/>
      <c r="CTW165" s="73"/>
      <c r="CTX165" s="73"/>
      <c r="CTY165" s="73"/>
      <c r="CTZ165" s="73"/>
      <c r="CUA165" s="73"/>
      <c r="CUB165" s="73"/>
      <c r="CUC165" s="73"/>
      <c r="CUD165" s="73"/>
      <c r="CUE165" s="73"/>
      <c r="CUF165" s="73"/>
      <c r="CUG165" s="73"/>
      <c r="CUH165" s="73"/>
      <c r="CUI165" s="73"/>
      <c r="CUJ165" s="73"/>
      <c r="CUK165" s="73"/>
      <c r="CUL165" s="73"/>
      <c r="CUM165" s="73"/>
      <c r="CUN165" s="73"/>
      <c r="CUO165" s="73"/>
      <c r="CUP165" s="73"/>
      <c r="CUQ165" s="73"/>
      <c r="CUR165" s="73"/>
      <c r="CUS165" s="73"/>
      <c r="CUT165" s="73"/>
      <c r="CUU165" s="73"/>
      <c r="CUV165" s="73"/>
      <c r="CUW165" s="73"/>
      <c r="CUX165" s="73"/>
      <c r="CUY165" s="73"/>
      <c r="CUZ165" s="73"/>
      <c r="CVA165" s="73"/>
      <c r="CVB165" s="73"/>
      <c r="CVC165" s="73"/>
      <c r="CVD165" s="73"/>
      <c r="CVE165" s="73"/>
      <c r="CVF165" s="73"/>
      <c r="CVG165" s="73"/>
      <c r="CVH165" s="73"/>
      <c r="CVI165" s="73"/>
      <c r="CVJ165" s="73"/>
      <c r="CVK165" s="73"/>
      <c r="CVL165" s="73"/>
      <c r="CVM165" s="73"/>
      <c r="CVN165" s="73"/>
      <c r="CVO165" s="73"/>
      <c r="CVP165" s="73"/>
      <c r="CVQ165" s="73"/>
      <c r="CVR165" s="73"/>
      <c r="CVS165" s="73"/>
      <c r="CVT165" s="73"/>
      <c r="CVU165" s="73"/>
      <c r="CVV165" s="73"/>
      <c r="CVW165" s="73"/>
      <c r="CVX165" s="73"/>
      <c r="CVY165" s="73"/>
      <c r="CVZ165" s="73"/>
      <c r="CWA165" s="73"/>
      <c r="CWB165" s="73"/>
      <c r="CWC165" s="73"/>
      <c r="CWD165" s="73"/>
      <c r="CWE165" s="73"/>
      <c r="CWF165" s="73"/>
      <c r="CWG165" s="73"/>
      <c r="CWH165" s="73"/>
      <c r="CWI165" s="73"/>
      <c r="CWJ165" s="73"/>
      <c r="CWK165" s="73"/>
      <c r="CWL165" s="73"/>
      <c r="CWM165" s="73"/>
      <c r="CWN165" s="73"/>
      <c r="CWO165" s="73"/>
      <c r="CWP165" s="73"/>
      <c r="CWQ165" s="73"/>
      <c r="CWR165" s="73"/>
      <c r="CWS165" s="73"/>
      <c r="CWT165" s="73"/>
      <c r="CWU165" s="73"/>
      <c r="CWV165" s="73"/>
      <c r="CWW165" s="73"/>
      <c r="CWX165" s="73"/>
      <c r="CWY165" s="73"/>
      <c r="CWZ165" s="73"/>
      <c r="CXA165" s="73"/>
      <c r="CXB165" s="73"/>
      <c r="CXC165" s="73"/>
      <c r="CXD165" s="73"/>
      <c r="CXE165" s="73"/>
      <c r="CXF165" s="73"/>
      <c r="CXG165" s="73"/>
      <c r="CXH165" s="73"/>
      <c r="CXI165" s="73"/>
      <c r="CXJ165" s="73"/>
      <c r="CXK165" s="73"/>
      <c r="CXL165" s="73"/>
      <c r="CXM165" s="73"/>
      <c r="CXN165" s="73"/>
      <c r="CXO165" s="73"/>
      <c r="CXP165" s="73"/>
      <c r="CXQ165" s="73"/>
      <c r="CXR165" s="73"/>
      <c r="CXS165" s="73"/>
      <c r="CXT165" s="73"/>
      <c r="CXU165" s="73"/>
      <c r="CXV165" s="73"/>
      <c r="CXW165" s="73"/>
      <c r="CXX165" s="73"/>
      <c r="CXY165" s="73"/>
      <c r="CXZ165" s="73"/>
      <c r="CYA165" s="73"/>
      <c r="CYB165" s="73"/>
      <c r="CYC165" s="73"/>
      <c r="CYD165" s="73"/>
      <c r="CYE165" s="73"/>
      <c r="CYF165" s="73"/>
      <c r="CYG165" s="73"/>
      <c r="CYH165" s="73"/>
      <c r="CYI165" s="73"/>
      <c r="CYJ165" s="73"/>
      <c r="CYK165" s="73"/>
      <c r="CYL165" s="73"/>
      <c r="CYM165" s="73"/>
      <c r="CYN165" s="73"/>
      <c r="CYO165" s="73"/>
      <c r="CYP165" s="73"/>
      <c r="CYQ165" s="73"/>
      <c r="CYR165" s="73"/>
      <c r="CYS165" s="73"/>
      <c r="CYT165" s="73"/>
      <c r="CYU165" s="73"/>
      <c r="CYV165" s="73"/>
      <c r="CYW165" s="73"/>
      <c r="CYX165" s="73"/>
      <c r="CYY165" s="73"/>
      <c r="CYZ165" s="73"/>
      <c r="CZA165" s="73"/>
      <c r="CZB165" s="73"/>
      <c r="CZC165" s="73"/>
      <c r="CZD165" s="73"/>
      <c r="CZE165" s="73"/>
      <c r="CZF165" s="73"/>
      <c r="CZG165" s="73"/>
      <c r="CZH165" s="73"/>
      <c r="CZI165" s="73"/>
      <c r="CZJ165" s="73"/>
      <c r="CZK165" s="73"/>
      <c r="CZL165" s="73"/>
      <c r="CZM165" s="73"/>
      <c r="CZN165" s="73"/>
      <c r="CZO165" s="73"/>
      <c r="CZP165" s="73"/>
      <c r="CZQ165" s="73"/>
      <c r="CZR165" s="73"/>
      <c r="CZS165" s="73"/>
      <c r="CZT165" s="73"/>
      <c r="CZU165" s="73"/>
      <c r="CZV165" s="73"/>
      <c r="CZW165" s="73"/>
      <c r="CZX165" s="73"/>
      <c r="CZY165" s="73"/>
      <c r="CZZ165" s="73"/>
      <c r="DAA165" s="73"/>
      <c r="DAB165" s="73"/>
      <c r="DAC165" s="73"/>
      <c r="DAD165" s="73"/>
      <c r="DAE165" s="73"/>
      <c r="DAF165" s="73"/>
      <c r="DAG165" s="73"/>
      <c r="DAH165" s="73"/>
      <c r="DAI165" s="73"/>
      <c r="DAJ165" s="73"/>
      <c r="DAK165" s="73"/>
      <c r="DAL165" s="73"/>
      <c r="DAM165" s="73"/>
      <c r="DAN165" s="73"/>
      <c r="DAO165" s="73"/>
      <c r="DAP165" s="73"/>
      <c r="DAQ165" s="73"/>
      <c r="DAR165" s="73"/>
      <c r="DAS165" s="73"/>
      <c r="DAT165" s="73"/>
      <c r="DAU165" s="73"/>
      <c r="DAV165" s="73"/>
      <c r="DAW165" s="73"/>
      <c r="DAX165" s="73"/>
      <c r="DAY165" s="73"/>
      <c r="DAZ165" s="73"/>
      <c r="DBA165" s="73"/>
      <c r="DBB165" s="73"/>
      <c r="DBC165" s="73"/>
      <c r="DBD165" s="73"/>
      <c r="DBE165" s="73"/>
      <c r="DBF165" s="73"/>
      <c r="DBG165" s="73"/>
      <c r="DBH165" s="73"/>
      <c r="DBI165" s="73"/>
      <c r="DBJ165" s="73"/>
      <c r="DBK165" s="73"/>
      <c r="DBL165" s="73"/>
      <c r="DBM165" s="73"/>
      <c r="DBN165" s="73"/>
      <c r="DBO165" s="73"/>
      <c r="DBP165" s="73"/>
      <c r="DBQ165" s="73"/>
      <c r="DBR165" s="73"/>
      <c r="DBS165" s="73"/>
      <c r="DBT165" s="73"/>
      <c r="DBU165" s="73"/>
      <c r="DBV165" s="73"/>
      <c r="DBW165" s="73"/>
      <c r="DBX165" s="73"/>
      <c r="DBY165" s="73"/>
      <c r="DBZ165" s="73"/>
      <c r="DCA165" s="73"/>
      <c r="DCB165" s="73"/>
      <c r="DCC165" s="73"/>
      <c r="DCD165" s="73"/>
      <c r="DCE165" s="73"/>
      <c r="DCF165" s="73"/>
      <c r="DCG165" s="73"/>
      <c r="DCH165" s="73"/>
      <c r="DCI165" s="73"/>
      <c r="DCJ165" s="73"/>
      <c r="DCK165" s="73"/>
      <c r="DCL165" s="73"/>
      <c r="DCM165" s="73"/>
      <c r="DCN165" s="73"/>
      <c r="DCO165" s="73"/>
      <c r="DCP165" s="73"/>
      <c r="DCQ165" s="73"/>
      <c r="DCR165" s="73"/>
      <c r="DCS165" s="73"/>
      <c r="DCT165" s="73"/>
      <c r="DCU165" s="73"/>
      <c r="DCV165" s="73"/>
      <c r="DCW165" s="73"/>
      <c r="DCX165" s="73"/>
      <c r="DCY165" s="73"/>
      <c r="DCZ165" s="73"/>
      <c r="DDA165" s="73"/>
      <c r="DDB165" s="73"/>
      <c r="DDC165" s="73"/>
      <c r="DDD165" s="73"/>
      <c r="DDE165" s="73"/>
      <c r="DDF165" s="73"/>
      <c r="DDG165" s="73"/>
      <c r="DDH165" s="73"/>
      <c r="DDI165" s="73"/>
      <c r="DDJ165" s="73"/>
      <c r="DDK165" s="73"/>
      <c r="DDL165" s="73"/>
      <c r="DDM165" s="73"/>
      <c r="DDN165" s="73"/>
      <c r="DDO165" s="73"/>
      <c r="DDP165" s="73"/>
      <c r="DDQ165" s="73"/>
      <c r="DDR165" s="73"/>
      <c r="DDS165" s="73"/>
      <c r="DDT165" s="73"/>
      <c r="DDU165" s="73"/>
      <c r="DDV165" s="73"/>
      <c r="DDW165" s="73"/>
      <c r="DDX165" s="73"/>
      <c r="DDY165" s="73"/>
      <c r="DDZ165" s="73"/>
      <c r="DEA165" s="73"/>
      <c r="DEB165" s="73"/>
      <c r="DEC165" s="73"/>
      <c r="DED165" s="73"/>
      <c r="DEE165" s="73"/>
      <c r="DEF165" s="73"/>
      <c r="DEG165" s="73"/>
      <c r="DEH165" s="73"/>
      <c r="DEI165" s="73"/>
      <c r="DEJ165" s="73"/>
      <c r="DEK165" s="73"/>
      <c r="DEL165" s="73"/>
      <c r="DEM165" s="73"/>
      <c r="DEN165" s="73"/>
      <c r="DEO165" s="73"/>
      <c r="DEP165" s="73"/>
      <c r="DEQ165" s="73"/>
      <c r="DER165" s="73"/>
      <c r="DES165" s="73"/>
      <c r="DET165" s="73"/>
      <c r="DEU165" s="73"/>
      <c r="DEV165" s="73"/>
      <c r="DEW165" s="73"/>
      <c r="DEX165" s="73"/>
      <c r="DEY165" s="73"/>
      <c r="DEZ165" s="73"/>
      <c r="DFA165" s="73"/>
      <c r="DFB165" s="73"/>
      <c r="DFC165" s="73"/>
      <c r="DFD165" s="73"/>
      <c r="DFE165" s="73"/>
      <c r="DFF165" s="73"/>
      <c r="DFG165" s="73"/>
      <c r="DFH165" s="73"/>
      <c r="DFI165" s="73"/>
      <c r="DFJ165" s="73"/>
      <c r="DFK165" s="73"/>
      <c r="DFL165" s="73"/>
      <c r="DFM165" s="73"/>
      <c r="DFN165" s="73"/>
      <c r="DFO165" s="73"/>
      <c r="DFP165" s="73"/>
      <c r="DFQ165" s="73"/>
      <c r="DFR165" s="73"/>
      <c r="DFS165" s="73"/>
      <c r="DFT165" s="73"/>
      <c r="DFU165" s="73"/>
      <c r="DFV165" s="73"/>
      <c r="DFW165" s="73"/>
      <c r="DFX165" s="73"/>
      <c r="DFY165" s="73"/>
      <c r="DFZ165" s="73"/>
      <c r="DGA165" s="73"/>
      <c r="DGB165" s="73"/>
      <c r="DGC165" s="73"/>
      <c r="DGD165" s="73"/>
      <c r="DGE165" s="73"/>
      <c r="DGF165" s="73"/>
      <c r="DGG165" s="73"/>
      <c r="DGH165" s="73"/>
      <c r="DGI165" s="73"/>
      <c r="DGJ165" s="73"/>
      <c r="DGK165" s="73"/>
      <c r="DGL165" s="73"/>
      <c r="DGM165" s="73"/>
      <c r="DGN165" s="73"/>
      <c r="DGO165" s="73"/>
      <c r="DGP165" s="73"/>
      <c r="DGQ165" s="73"/>
      <c r="DGR165" s="73"/>
      <c r="DGS165" s="73"/>
      <c r="DGT165" s="73"/>
      <c r="DGU165" s="73"/>
      <c r="DGV165" s="73"/>
      <c r="DGW165" s="73"/>
      <c r="DGX165" s="73"/>
      <c r="DGY165" s="73"/>
      <c r="DGZ165" s="73"/>
      <c r="DHA165" s="73"/>
      <c r="DHB165" s="73"/>
      <c r="DHC165" s="73"/>
      <c r="DHD165" s="73"/>
      <c r="DHE165" s="73"/>
      <c r="DHF165" s="73"/>
      <c r="DHG165" s="73"/>
      <c r="DHH165" s="73"/>
      <c r="DHI165" s="73"/>
      <c r="DHJ165" s="73"/>
      <c r="DHK165" s="73"/>
      <c r="DHL165" s="73"/>
      <c r="DHM165" s="73"/>
      <c r="DHN165" s="73"/>
      <c r="DHO165" s="73"/>
      <c r="DHP165" s="73"/>
      <c r="DHQ165" s="73"/>
      <c r="DHR165" s="73"/>
      <c r="DHS165" s="73"/>
      <c r="DHT165" s="73"/>
      <c r="DHU165" s="73"/>
      <c r="DHV165" s="73"/>
      <c r="DHW165" s="73"/>
      <c r="DHX165" s="73"/>
      <c r="DHY165" s="73"/>
      <c r="DHZ165" s="73"/>
      <c r="DIA165" s="73"/>
      <c r="DIB165" s="73"/>
      <c r="DIC165" s="73"/>
      <c r="DID165" s="73"/>
      <c r="DIE165" s="73"/>
      <c r="DIF165" s="73"/>
      <c r="DIG165" s="73"/>
      <c r="DIH165" s="73"/>
      <c r="DII165" s="73"/>
      <c r="DIJ165" s="73"/>
      <c r="DIK165" s="73"/>
      <c r="DIL165" s="73"/>
      <c r="DIM165" s="73"/>
      <c r="DIN165" s="73"/>
      <c r="DIO165" s="73"/>
      <c r="DIP165" s="73"/>
      <c r="DIQ165" s="73"/>
      <c r="DIR165" s="73"/>
      <c r="DIS165" s="73"/>
      <c r="DIT165" s="73"/>
      <c r="DIU165" s="73"/>
      <c r="DIV165" s="73"/>
      <c r="DIW165" s="73"/>
      <c r="DIX165" s="73"/>
      <c r="DIY165" s="73"/>
      <c r="DIZ165" s="73"/>
      <c r="DJA165" s="73"/>
      <c r="DJB165" s="73"/>
      <c r="DJC165" s="73"/>
      <c r="DJD165" s="73"/>
      <c r="DJE165" s="73"/>
      <c r="DJF165" s="73"/>
      <c r="DJG165" s="73"/>
      <c r="DJH165" s="73"/>
      <c r="DJI165" s="73"/>
      <c r="DJJ165" s="73"/>
      <c r="DJK165" s="73"/>
      <c r="DJL165" s="73"/>
      <c r="DJM165" s="73"/>
      <c r="DJN165" s="73"/>
      <c r="DJO165" s="73"/>
      <c r="DJP165" s="73"/>
      <c r="DJQ165" s="73"/>
      <c r="DJR165" s="73"/>
      <c r="DJS165" s="73"/>
      <c r="DJT165" s="73"/>
      <c r="DJU165" s="73"/>
      <c r="DJV165" s="73"/>
      <c r="DJW165" s="73"/>
      <c r="DJX165" s="73"/>
      <c r="DJY165" s="73"/>
      <c r="DJZ165" s="73"/>
      <c r="DKA165" s="73"/>
      <c r="DKB165" s="73"/>
      <c r="DKC165" s="73"/>
      <c r="DKD165" s="73"/>
      <c r="DKE165" s="73"/>
      <c r="DKF165" s="73"/>
      <c r="DKG165" s="73"/>
      <c r="DKH165" s="73"/>
      <c r="DKI165" s="73"/>
      <c r="DKJ165" s="73"/>
      <c r="DKK165" s="73"/>
      <c r="DKL165" s="73"/>
      <c r="DKM165" s="73"/>
      <c r="DKN165" s="73"/>
      <c r="DKO165" s="73"/>
      <c r="DKP165" s="73"/>
      <c r="DKQ165" s="73"/>
      <c r="DKR165" s="73"/>
      <c r="DKS165" s="73"/>
      <c r="DKT165" s="73"/>
      <c r="DKU165" s="73"/>
      <c r="DKV165" s="73"/>
      <c r="DKW165" s="73"/>
      <c r="DKX165" s="73"/>
      <c r="DKY165" s="73"/>
      <c r="DKZ165" s="73"/>
      <c r="DLA165" s="73"/>
      <c r="DLB165" s="73"/>
      <c r="DLC165" s="73"/>
      <c r="DLD165" s="73"/>
      <c r="DLE165" s="73"/>
      <c r="DLF165" s="73"/>
      <c r="DLG165" s="73"/>
      <c r="DLH165" s="73"/>
      <c r="DLI165" s="73"/>
      <c r="DLJ165" s="73"/>
      <c r="DLK165" s="73"/>
      <c r="DLL165" s="73"/>
      <c r="DLM165" s="73"/>
      <c r="DLN165" s="73"/>
      <c r="DLO165" s="73"/>
      <c r="DLP165" s="73"/>
      <c r="DLQ165" s="73"/>
      <c r="DLR165" s="73"/>
      <c r="DLS165" s="73"/>
      <c r="DLT165" s="73"/>
      <c r="DLU165" s="73"/>
      <c r="DLV165" s="73"/>
      <c r="DLW165" s="73"/>
      <c r="DLX165" s="73"/>
      <c r="DLY165" s="73"/>
      <c r="DLZ165" s="73"/>
      <c r="DMA165" s="73"/>
      <c r="DMB165" s="73"/>
      <c r="DMC165" s="73"/>
      <c r="DMD165" s="73"/>
      <c r="DME165" s="73"/>
      <c r="DMF165" s="73"/>
      <c r="DMG165" s="73"/>
      <c r="DMH165" s="73"/>
      <c r="DMI165" s="73"/>
      <c r="DMJ165" s="73"/>
      <c r="DMK165" s="73"/>
      <c r="DML165" s="73"/>
      <c r="DMM165" s="73"/>
      <c r="DMN165" s="73"/>
      <c r="DMO165" s="73"/>
      <c r="DMP165" s="73"/>
      <c r="DMQ165" s="73"/>
      <c r="DMR165" s="73"/>
      <c r="DMS165" s="73"/>
      <c r="DMT165" s="73"/>
      <c r="DMU165" s="73"/>
      <c r="DMV165" s="73"/>
      <c r="DMW165" s="73"/>
      <c r="DMX165" s="73"/>
      <c r="DMY165" s="73"/>
      <c r="DMZ165" s="73"/>
      <c r="DNA165" s="73"/>
      <c r="DNB165" s="73"/>
      <c r="DNC165" s="73"/>
      <c r="DND165" s="73"/>
      <c r="DNE165" s="73"/>
      <c r="DNF165" s="73"/>
      <c r="DNG165" s="73"/>
      <c r="DNH165" s="73"/>
      <c r="DNI165" s="73"/>
      <c r="DNJ165" s="73"/>
      <c r="DNK165" s="73"/>
      <c r="DNL165" s="73"/>
      <c r="DNM165" s="73"/>
      <c r="DNN165" s="73"/>
      <c r="DNO165" s="73"/>
      <c r="DNP165" s="73"/>
      <c r="DNQ165" s="73"/>
      <c r="DNR165" s="73"/>
      <c r="DNS165" s="73"/>
      <c r="DNT165" s="73"/>
      <c r="DNU165" s="73"/>
      <c r="DNV165" s="73"/>
      <c r="DNW165" s="73"/>
      <c r="DNX165" s="73"/>
      <c r="DNY165" s="73"/>
      <c r="DNZ165" s="73"/>
      <c r="DOA165" s="73"/>
      <c r="DOB165" s="73"/>
      <c r="DOC165" s="73"/>
      <c r="DOD165" s="73"/>
      <c r="DOE165" s="73"/>
      <c r="DOF165" s="73"/>
      <c r="DOG165" s="73"/>
      <c r="DOH165" s="73"/>
      <c r="DOI165" s="73"/>
      <c r="DOJ165" s="73"/>
      <c r="DOK165" s="73"/>
      <c r="DOL165" s="73"/>
      <c r="DOM165" s="73"/>
      <c r="DON165" s="73"/>
      <c r="DOO165" s="73"/>
      <c r="DOP165" s="73"/>
      <c r="DOQ165" s="73"/>
      <c r="DOR165" s="73"/>
      <c r="DOS165" s="73"/>
      <c r="DOT165" s="73"/>
      <c r="DOU165" s="73"/>
      <c r="DOV165" s="73"/>
      <c r="DOW165" s="73"/>
      <c r="DOX165" s="73"/>
      <c r="DOY165" s="73"/>
      <c r="DOZ165" s="73"/>
      <c r="DPA165" s="73"/>
      <c r="DPB165" s="73"/>
      <c r="DPC165" s="73"/>
      <c r="DPD165" s="73"/>
      <c r="DPE165" s="73"/>
      <c r="DPF165" s="73"/>
      <c r="DPG165" s="73"/>
      <c r="DPH165" s="73"/>
      <c r="DPI165" s="73"/>
      <c r="DPJ165" s="73"/>
      <c r="DPK165" s="73"/>
      <c r="DPL165" s="73"/>
      <c r="DPM165" s="73"/>
      <c r="DPN165" s="73"/>
      <c r="DPO165" s="73"/>
      <c r="DPP165" s="73"/>
      <c r="DPQ165" s="73"/>
      <c r="DPR165" s="73"/>
      <c r="DPS165" s="73"/>
      <c r="DPT165" s="73"/>
      <c r="DPU165" s="73"/>
      <c r="DPV165" s="73"/>
      <c r="DPW165" s="73"/>
      <c r="DPX165" s="73"/>
      <c r="DPY165" s="73"/>
      <c r="DPZ165" s="73"/>
      <c r="DQA165" s="73"/>
      <c r="DQB165" s="73"/>
      <c r="DQC165" s="73"/>
      <c r="DQD165" s="73"/>
      <c r="DQE165" s="73"/>
      <c r="DQF165" s="73"/>
      <c r="DQG165" s="73"/>
      <c r="DQH165" s="73"/>
      <c r="DQI165" s="73"/>
      <c r="DQJ165" s="73"/>
      <c r="DQK165" s="73"/>
      <c r="DQL165" s="73"/>
      <c r="DQM165" s="73"/>
      <c r="DQN165" s="73"/>
      <c r="DQO165" s="73"/>
      <c r="DQP165" s="73"/>
      <c r="DQQ165" s="73"/>
      <c r="DQR165" s="73"/>
      <c r="DQS165" s="73"/>
      <c r="DQT165" s="73"/>
      <c r="DQU165" s="73"/>
      <c r="DQV165" s="73"/>
      <c r="DQW165" s="73"/>
      <c r="DQX165" s="73"/>
      <c r="DQY165" s="73"/>
      <c r="DQZ165" s="73"/>
      <c r="DRA165" s="73"/>
      <c r="DRB165" s="73"/>
      <c r="DRC165" s="73"/>
      <c r="DRD165" s="73"/>
      <c r="DRE165" s="73"/>
      <c r="DRF165" s="73"/>
      <c r="DRG165" s="73"/>
      <c r="DRH165" s="73"/>
      <c r="DRI165" s="73"/>
      <c r="DRJ165" s="73"/>
      <c r="DRK165" s="73"/>
      <c r="DRL165" s="73"/>
      <c r="DRM165" s="73"/>
      <c r="DRN165" s="73"/>
      <c r="DRO165" s="73"/>
      <c r="DRP165" s="73"/>
      <c r="DRQ165" s="73"/>
      <c r="DRR165" s="73"/>
      <c r="DRS165" s="73"/>
      <c r="DRT165" s="73"/>
      <c r="DRU165" s="73"/>
      <c r="DRV165" s="73"/>
      <c r="DRW165" s="73"/>
      <c r="DRX165" s="73"/>
      <c r="DRY165" s="73"/>
      <c r="DRZ165" s="73"/>
      <c r="DSA165" s="73"/>
      <c r="DSB165" s="73"/>
      <c r="DSC165" s="73"/>
      <c r="DSD165" s="73"/>
      <c r="DSE165" s="73"/>
      <c r="DSF165" s="73"/>
      <c r="DSG165" s="73"/>
      <c r="DSH165" s="73"/>
      <c r="DSI165" s="73"/>
      <c r="DSJ165" s="73"/>
      <c r="DSK165" s="73"/>
      <c r="DSL165" s="73"/>
      <c r="DSM165" s="73"/>
      <c r="DSN165" s="73"/>
      <c r="DSO165" s="73"/>
      <c r="DSP165" s="73"/>
      <c r="DSQ165" s="73"/>
      <c r="DSR165" s="73"/>
      <c r="DSS165" s="73"/>
      <c r="DST165" s="73"/>
      <c r="DSU165" s="73"/>
      <c r="DSV165" s="73"/>
      <c r="DSW165" s="73"/>
      <c r="DSX165" s="73"/>
      <c r="DSY165" s="73"/>
      <c r="DSZ165" s="73"/>
      <c r="DTA165" s="73"/>
      <c r="DTB165" s="73"/>
      <c r="DTC165" s="73"/>
      <c r="DTD165" s="73"/>
      <c r="DTE165" s="73"/>
      <c r="DTF165" s="73"/>
      <c r="DTG165" s="73"/>
      <c r="DTH165" s="73"/>
      <c r="DTI165" s="73"/>
      <c r="DTJ165" s="73"/>
      <c r="DTK165" s="73"/>
      <c r="DTL165" s="73"/>
      <c r="DTM165" s="73"/>
      <c r="DTN165" s="73"/>
      <c r="DTO165" s="73"/>
      <c r="DTP165" s="73"/>
      <c r="DTQ165" s="73"/>
      <c r="DTR165" s="73"/>
      <c r="DTS165" s="73"/>
      <c r="DTT165" s="73"/>
      <c r="DTU165" s="73"/>
      <c r="DTV165" s="73"/>
      <c r="DTW165" s="73"/>
      <c r="DTX165" s="73"/>
      <c r="DTY165" s="73"/>
      <c r="DTZ165" s="73"/>
      <c r="DUA165" s="73"/>
      <c r="DUB165" s="73"/>
      <c r="DUC165" s="73"/>
      <c r="DUD165" s="73"/>
      <c r="DUE165" s="73"/>
      <c r="DUF165" s="73"/>
      <c r="DUG165" s="73"/>
      <c r="DUH165" s="73"/>
      <c r="DUI165" s="73"/>
      <c r="DUJ165" s="73"/>
      <c r="DUK165" s="73"/>
      <c r="DUL165" s="73"/>
      <c r="DUM165" s="73"/>
      <c r="DUN165" s="73"/>
      <c r="DUO165" s="73"/>
      <c r="DUP165" s="73"/>
      <c r="DUQ165" s="73"/>
      <c r="DUR165" s="73"/>
      <c r="DUS165" s="73"/>
      <c r="DUT165" s="73"/>
      <c r="DUU165" s="73"/>
      <c r="DUV165" s="73"/>
      <c r="DUW165" s="73"/>
      <c r="DUX165" s="73"/>
      <c r="DUY165" s="73"/>
      <c r="DUZ165" s="73"/>
      <c r="DVA165" s="73"/>
      <c r="DVB165" s="73"/>
      <c r="DVC165" s="73"/>
      <c r="DVD165" s="73"/>
      <c r="DVE165" s="73"/>
      <c r="DVF165" s="73"/>
      <c r="DVG165" s="73"/>
      <c r="DVH165" s="73"/>
      <c r="DVI165" s="73"/>
      <c r="DVJ165" s="73"/>
      <c r="DVK165" s="73"/>
      <c r="DVL165" s="73"/>
      <c r="DVM165" s="73"/>
      <c r="DVN165" s="73"/>
      <c r="DVO165" s="73"/>
      <c r="DVP165" s="73"/>
      <c r="DVQ165" s="73"/>
      <c r="DVR165" s="73"/>
      <c r="DVS165" s="73"/>
      <c r="DVT165" s="73"/>
      <c r="DVU165" s="73"/>
      <c r="DVV165" s="73"/>
      <c r="DVW165" s="73"/>
      <c r="DVX165" s="73"/>
      <c r="DVY165" s="73"/>
      <c r="DVZ165" s="73"/>
      <c r="DWA165" s="73"/>
      <c r="DWB165" s="73"/>
      <c r="DWC165" s="73"/>
      <c r="DWD165" s="73"/>
      <c r="DWE165" s="73"/>
      <c r="DWF165" s="73"/>
      <c r="DWG165" s="73"/>
      <c r="DWH165" s="73"/>
      <c r="DWI165" s="73"/>
      <c r="DWJ165" s="73"/>
      <c r="DWK165" s="73"/>
      <c r="DWL165" s="73"/>
      <c r="DWM165" s="73"/>
      <c r="DWN165" s="73"/>
      <c r="DWO165" s="73"/>
      <c r="DWP165" s="73"/>
      <c r="DWQ165" s="73"/>
      <c r="DWR165" s="73"/>
      <c r="DWS165" s="73"/>
      <c r="DWT165" s="73"/>
      <c r="DWU165" s="73"/>
      <c r="DWV165" s="73"/>
      <c r="DWW165" s="73"/>
      <c r="DWX165" s="73"/>
      <c r="DWY165" s="73"/>
      <c r="DWZ165" s="73"/>
      <c r="DXA165" s="73"/>
      <c r="DXB165" s="73"/>
      <c r="DXC165" s="73"/>
      <c r="DXD165" s="73"/>
      <c r="DXE165" s="73"/>
      <c r="DXF165" s="73"/>
      <c r="DXG165" s="73"/>
      <c r="DXH165" s="73"/>
      <c r="DXI165" s="73"/>
      <c r="DXJ165" s="73"/>
      <c r="DXK165" s="73"/>
      <c r="DXL165" s="73"/>
      <c r="DXM165" s="73"/>
      <c r="DXN165" s="73"/>
      <c r="DXO165" s="73"/>
      <c r="DXP165" s="73"/>
      <c r="DXQ165" s="73"/>
      <c r="DXR165" s="73"/>
      <c r="DXS165" s="73"/>
      <c r="DXT165" s="73"/>
      <c r="DXU165" s="73"/>
      <c r="DXV165" s="73"/>
      <c r="DXW165" s="73"/>
      <c r="DXX165" s="73"/>
      <c r="DXY165" s="73"/>
      <c r="DXZ165" s="73"/>
      <c r="DYA165" s="73"/>
      <c r="DYB165" s="73"/>
      <c r="DYC165" s="73"/>
      <c r="DYD165" s="73"/>
      <c r="DYE165" s="73"/>
      <c r="DYF165" s="73"/>
      <c r="DYG165" s="73"/>
      <c r="DYH165" s="73"/>
      <c r="DYI165" s="73"/>
      <c r="DYJ165" s="73"/>
      <c r="DYK165" s="73"/>
      <c r="DYL165" s="73"/>
      <c r="DYM165" s="73"/>
      <c r="DYN165" s="73"/>
      <c r="DYO165" s="73"/>
      <c r="DYP165" s="73"/>
      <c r="DYQ165" s="73"/>
      <c r="DYR165" s="73"/>
      <c r="DYS165" s="73"/>
      <c r="DYT165" s="73"/>
      <c r="DYU165" s="73"/>
      <c r="DYV165" s="73"/>
      <c r="DYW165" s="73"/>
      <c r="DYX165" s="73"/>
      <c r="DYY165" s="73"/>
      <c r="DYZ165" s="73"/>
      <c r="DZA165" s="73"/>
      <c r="DZB165" s="73"/>
      <c r="DZC165" s="73"/>
      <c r="DZD165" s="73"/>
      <c r="DZE165" s="73"/>
      <c r="DZF165" s="73"/>
      <c r="DZG165" s="73"/>
      <c r="DZH165" s="73"/>
      <c r="DZI165" s="73"/>
      <c r="DZJ165" s="73"/>
      <c r="DZK165" s="73"/>
      <c r="DZL165" s="73"/>
      <c r="DZM165" s="73"/>
      <c r="DZN165" s="73"/>
      <c r="DZO165" s="73"/>
      <c r="DZP165" s="73"/>
      <c r="DZQ165" s="73"/>
      <c r="DZR165" s="73"/>
      <c r="DZS165" s="73"/>
      <c r="DZT165" s="73"/>
      <c r="DZU165" s="73"/>
      <c r="DZV165" s="73"/>
      <c r="DZW165" s="73"/>
      <c r="DZX165" s="73"/>
      <c r="DZY165" s="73"/>
      <c r="DZZ165" s="73"/>
      <c r="EAA165" s="73"/>
      <c r="EAB165" s="73"/>
      <c r="EAC165" s="73"/>
      <c r="EAD165" s="73"/>
      <c r="EAE165" s="73"/>
      <c r="EAF165" s="73"/>
      <c r="EAG165" s="73"/>
      <c r="EAH165" s="73"/>
      <c r="EAI165" s="73"/>
      <c r="EAJ165" s="73"/>
      <c r="EAK165" s="73"/>
      <c r="EAL165" s="73"/>
      <c r="EAM165" s="73"/>
      <c r="EAN165" s="73"/>
      <c r="EAO165" s="73"/>
      <c r="EAP165" s="73"/>
      <c r="EAQ165" s="73"/>
      <c r="EAR165" s="73"/>
      <c r="EAS165" s="73"/>
      <c r="EAT165" s="73"/>
      <c r="EAU165" s="73"/>
      <c r="EAV165" s="73"/>
      <c r="EAW165" s="73"/>
      <c r="EAX165" s="73"/>
      <c r="EAY165" s="73"/>
      <c r="EAZ165" s="73"/>
      <c r="EBA165" s="73"/>
      <c r="EBB165" s="73"/>
      <c r="EBC165" s="73"/>
      <c r="EBD165" s="73"/>
      <c r="EBE165" s="73"/>
      <c r="EBF165" s="73"/>
      <c r="EBG165" s="73"/>
      <c r="EBH165" s="73"/>
      <c r="EBI165" s="73"/>
      <c r="EBJ165" s="73"/>
      <c r="EBK165" s="73"/>
      <c r="EBL165" s="73"/>
      <c r="EBM165" s="73"/>
      <c r="EBN165" s="73"/>
      <c r="EBO165" s="73"/>
      <c r="EBP165" s="73"/>
      <c r="EBQ165" s="73"/>
      <c r="EBR165" s="73"/>
      <c r="EBS165" s="73"/>
      <c r="EBT165" s="73"/>
      <c r="EBU165" s="73"/>
      <c r="EBV165" s="73"/>
      <c r="EBW165" s="73"/>
      <c r="EBX165" s="73"/>
      <c r="EBY165" s="73"/>
      <c r="EBZ165" s="73"/>
      <c r="ECA165" s="73"/>
      <c r="ECB165" s="73"/>
      <c r="ECC165" s="73"/>
      <c r="ECD165" s="73"/>
      <c r="ECE165" s="73"/>
      <c r="ECF165" s="73"/>
      <c r="ECG165" s="73"/>
      <c r="ECH165" s="73"/>
      <c r="ECI165" s="73"/>
      <c r="ECJ165" s="73"/>
      <c r="ECK165" s="73"/>
      <c r="ECL165" s="73"/>
      <c r="ECM165" s="73"/>
      <c r="ECN165" s="73"/>
      <c r="ECO165" s="73"/>
      <c r="ECP165" s="73"/>
      <c r="ECQ165" s="73"/>
      <c r="ECR165" s="73"/>
      <c r="ECS165" s="73"/>
      <c r="ECT165" s="73"/>
      <c r="ECU165" s="73"/>
      <c r="ECV165" s="73"/>
      <c r="ECW165" s="73"/>
      <c r="ECX165" s="73"/>
      <c r="ECY165" s="73"/>
      <c r="ECZ165" s="73"/>
      <c r="EDA165" s="73"/>
      <c r="EDB165" s="73"/>
      <c r="EDC165" s="73"/>
      <c r="EDD165" s="73"/>
      <c r="EDE165" s="73"/>
      <c r="EDF165" s="73"/>
      <c r="EDG165" s="73"/>
      <c r="EDH165" s="73"/>
      <c r="EDI165" s="73"/>
      <c r="EDJ165" s="73"/>
      <c r="EDK165" s="73"/>
      <c r="EDL165" s="73"/>
      <c r="EDM165" s="73"/>
      <c r="EDN165" s="73"/>
      <c r="EDO165" s="73"/>
      <c r="EDP165" s="73"/>
      <c r="EDQ165" s="73"/>
      <c r="EDR165" s="73"/>
      <c r="EDS165" s="73"/>
      <c r="EDT165" s="73"/>
      <c r="EDU165" s="73"/>
      <c r="EDV165" s="73"/>
      <c r="EDW165" s="73"/>
      <c r="EDX165" s="73"/>
      <c r="EDY165" s="73"/>
      <c r="EDZ165" s="73"/>
      <c r="EEA165" s="73"/>
      <c r="EEB165" s="73"/>
      <c r="EEC165" s="73"/>
      <c r="EED165" s="73"/>
      <c r="EEE165" s="73"/>
      <c r="EEF165" s="73"/>
      <c r="EEG165" s="73"/>
      <c r="EEH165" s="73"/>
      <c r="EEI165" s="73"/>
      <c r="EEJ165" s="73"/>
      <c r="EEK165" s="73"/>
      <c r="EEL165" s="73"/>
      <c r="EEM165" s="73"/>
      <c r="EEN165" s="73"/>
      <c r="EEO165" s="73"/>
      <c r="EEP165" s="73"/>
      <c r="EEQ165" s="73"/>
      <c r="EER165" s="73"/>
      <c r="EES165" s="73"/>
      <c r="EET165" s="73"/>
      <c r="EEU165" s="73"/>
      <c r="EEV165" s="73"/>
      <c r="EEW165" s="73"/>
      <c r="EEX165" s="73"/>
      <c r="EEY165" s="73"/>
      <c r="EEZ165" s="73"/>
      <c r="EFA165" s="73"/>
      <c r="EFB165" s="73"/>
      <c r="EFC165" s="73"/>
      <c r="EFD165" s="73"/>
      <c r="EFE165" s="73"/>
      <c r="EFF165" s="73"/>
      <c r="EFG165" s="73"/>
      <c r="EFH165" s="73"/>
      <c r="EFI165" s="73"/>
      <c r="EFJ165" s="73"/>
      <c r="EFK165" s="73"/>
      <c r="EFL165" s="73"/>
      <c r="EFM165" s="73"/>
      <c r="EFN165" s="73"/>
      <c r="EFO165" s="73"/>
      <c r="EFP165" s="73"/>
      <c r="EFQ165" s="73"/>
      <c r="EFR165" s="73"/>
      <c r="EFS165" s="73"/>
      <c r="EFT165" s="73"/>
      <c r="EFU165" s="73"/>
      <c r="EFV165" s="73"/>
      <c r="EFW165" s="73"/>
      <c r="EFX165" s="73"/>
      <c r="EFY165" s="73"/>
      <c r="EFZ165" s="73"/>
      <c r="EGA165" s="73"/>
      <c r="EGB165" s="73"/>
      <c r="EGC165" s="73"/>
      <c r="EGD165" s="73"/>
      <c r="EGE165" s="73"/>
      <c r="EGF165" s="73"/>
      <c r="EGG165" s="73"/>
      <c r="EGH165" s="73"/>
      <c r="EGI165" s="73"/>
      <c r="EGJ165" s="73"/>
      <c r="EGK165" s="73"/>
      <c r="EGL165" s="73"/>
      <c r="EGM165" s="73"/>
      <c r="EGN165" s="73"/>
      <c r="EGO165" s="73"/>
      <c r="EGP165" s="73"/>
      <c r="EGQ165" s="73"/>
      <c r="EGR165" s="73"/>
      <c r="EGS165" s="73"/>
      <c r="EGT165" s="73"/>
      <c r="EGU165" s="73"/>
      <c r="EGV165" s="73"/>
      <c r="EGW165" s="73"/>
      <c r="EGX165" s="73"/>
      <c r="EGY165" s="73"/>
      <c r="EGZ165" s="73"/>
      <c r="EHA165" s="73"/>
      <c r="EHB165" s="73"/>
      <c r="EHC165" s="73"/>
      <c r="EHD165" s="73"/>
      <c r="EHE165" s="73"/>
      <c r="EHF165" s="73"/>
      <c r="EHG165" s="73"/>
      <c r="EHH165" s="73"/>
      <c r="EHI165" s="73"/>
      <c r="EHJ165" s="73"/>
      <c r="EHK165" s="73"/>
      <c r="EHL165" s="73"/>
      <c r="EHM165" s="73"/>
      <c r="EHN165" s="73"/>
      <c r="EHO165" s="73"/>
      <c r="EHP165" s="73"/>
      <c r="EHQ165" s="73"/>
      <c r="EHR165" s="73"/>
      <c r="EHS165" s="73"/>
      <c r="EHT165" s="73"/>
      <c r="EHU165" s="73"/>
      <c r="EHV165" s="73"/>
      <c r="EHW165" s="73"/>
      <c r="EHX165" s="73"/>
      <c r="EHY165" s="73"/>
      <c r="EHZ165" s="73"/>
      <c r="EIA165" s="73"/>
      <c r="EIB165" s="73"/>
      <c r="EIC165" s="73"/>
      <c r="EID165" s="73"/>
      <c r="EIE165" s="73"/>
      <c r="EIF165" s="73"/>
      <c r="EIG165" s="73"/>
      <c r="EIH165" s="73"/>
      <c r="EII165" s="73"/>
      <c r="EIJ165" s="73"/>
      <c r="EIK165" s="73"/>
      <c r="EIL165" s="73"/>
      <c r="EIM165" s="73"/>
      <c r="EIN165" s="73"/>
      <c r="EIO165" s="73"/>
      <c r="EIP165" s="73"/>
      <c r="EIQ165" s="73"/>
      <c r="EIR165" s="73"/>
      <c r="EIS165" s="73"/>
      <c r="EIT165" s="73"/>
      <c r="EIU165" s="73"/>
      <c r="EIV165" s="73"/>
      <c r="EIW165" s="73"/>
      <c r="EIX165" s="73"/>
      <c r="EIY165" s="73"/>
      <c r="EIZ165" s="73"/>
      <c r="EJA165" s="73"/>
      <c r="EJB165" s="73"/>
      <c r="EJC165" s="73"/>
      <c r="EJD165" s="73"/>
      <c r="EJE165" s="73"/>
      <c r="EJF165" s="73"/>
      <c r="EJG165" s="73"/>
      <c r="EJH165" s="73"/>
      <c r="EJI165" s="73"/>
      <c r="EJJ165" s="73"/>
      <c r="EJK165" s="73"/>
      <c r="EJL165" s="73"/>
      <c r="EJM165" s="73"/>
      <c r="EJN165" s="73"/>
      <c r="EJO165" s="73"/>
      <c r="EJP165" s="73"/>
      <c r="EJQ165" s="73"/>
      <c r="EJR165" s="73"/>
      <c r="EJS165" s="73"/>
      <c r="EJT165" s="73"/>
      <c r="EJU165" s="73"/>
      <c r="EJV165" s="73"/>
      <c r="EJW165" s="73"/>
      <c r="EJX165" s="73"/>
      <c r="EJY165" s="73"/>
      <c r="EJZ165" s="73"/>
      <c r="EKA165" s="73"/>
      <c r="EKB165" s="73"/>
      <c r="EKC165" s="73"/>
      <c r="EKD165" s="73"/>
      <c r="EKE165" s="73"/>
      <c r="EKF165" s="73"/>
      <c r="EKG165" s="73"/>
      <c r="EKH165" s="73"/>
      <c r="EKI165" s="73"/>
      <c r="EKJ165" s="73"/>
      <c r="EKK165" s="73"/>
      <c r="EKL165" s="73"/>
      <c r="EKM165" s="73"/>
      <c r="EKN165" s="73"/>
      <c r="EKO165" s="73"/>
      <c r="EKP165" s="73"/>
      <c r="EKQ165" s="73"/>
      <c r="EKR165" s="73"/>
      <c r="EKS165" s="73"/>
      <c r="EKT165" s="73"/>
      <c r="EKU165" s="73"/>
      <c r="EKV165" s="73"/>
      <c r="EKW165" s="73"/>
      <c r="EKX165" s="73"/>
      <c r="EKY165" s="73"/>
      <c r="EKZ165" s="73"/>
      <c r="ELA165" s="73"/>
      <c r="ELB165" s="73"/>
      <c r="ELC165" s="73"/>
      <c r="ELD165" s="73"/>
      <c r="ELE165" s="73"/>
      <c r="ELF165" s="73"/>
      <c r="ELG165" s="73"/>
      <c r="ELH165" s="73"/>
      <c r="ELI165" s="73"/>
      <c r="ELJ165" s="73"/>
      <c r="ELK165" s="73"/>
      <c r="ELL165" s="73"/>
      <c r="ELM165" s="73"/>
      <c r="ELN165" s="73"/>
      <c r="ELO165" s="73"/>
      <c r="ELP165" s="73"/>
      <c r="ELQ165" s="73"/>
      <c r="ELR165" s="73"/>
      <c r="ELS165" s="73"/>
      <c r="ELT165" s="73"/>
      <c r="ELU165" s="73"/>
      <c r="ELV165" s="73"/>
      <c r="ELW165" s="73"/>
      <c r="ELX165" s="73"/>
      <c r="ELY165" s="73"/>
      <c r="ELZ165" s="73"/>
      <c r="EMA165" s="73"/>
      <c r="EMB165" s="73"/>
      <c r="EMC165" s="73"/>
      <c r="EMD165" s="73"/>
      <c r="EME165" s="73"/>
      <c r="EMF165" s="73"/>
      <c r="EMG165" s="73"/>
      <c r="EMH165" s="73"/>
      <c r="EMI165" s="73"/>
      <c r="EMJ165" s="73"/>
      <c r="EMK165" s="73"/>
      <c r="EML165" s="73"/>
      <c r="EMM165" s="73"/>
      <c r="EMN165" s="73"/>
      <c r="EMO165" s="73"/>
      <c r="EMP165" s="73"/>
      <c r="EMQ165" s="73"/>
      <c r="EMR165" s="73"/>
      <c r="EMS165" s="73"/>
      <c r="EMT165" s="73"/>
      <c r="EMU165" s="73"/>
      <c r="EMV165" s="73"/>
      <c r="EMW165" s="73"/>
      <c r="EMX165" s="73"/>
      <c r="EMY165" s="73"/>
      <c r="EMZ165" s="73"/>
      <c r="ENA165" s="73"/>
      <c r="ENB165" s="73"/>
      <c r="ENC165" s="73"/>
      <c r="END165" s="73"/>
      <c r="ENE165" s="73"/>
      <c r="ENF165" s="73"/>
      <c r="ENG165" s="73"/>
      <c r="ENH165" s="73"/>
      <c r="ENI165" s="73"/>
      <c r="ENJ165" s="73"/>
      <c r="ENK165" s="73"/>
      <c r="ENL165" s="73"/>
      <c r="ENM165" s="73"/>
      <c r="ENN165" s="73"/>
      <c r="ENO165" s="73"/>
      <c r="ENP165" s="73"/>
      <c r="ENQ165" s="73"/>
      <c r="ENR165" s="73"/>
      <c r="ENS165" s="73"/>
      <c r="ENT165" s="73"/>
      <c r="ENU165" s="73"/>
      <c r="ENV165" s="73"/>
      <c r="ENW165" s="73"/>
      <c r="ENX165" s="73"/>
      <c r="ENY165" s="73"/>
      <c r="ENZ165" s="73"/>
      <c r="EOA165" s="73"/>
      <c r="EOB165" s="73"/>
      <c r="EOC165" s="73"/>
      <c r="EOD165" s="73"/>
      <c r="EOE165" s="73"/>
      <c r="EOF165" s="73"/>
      <c r="EOG165" s="73"/>
      <c r="EOH165" s="73"/>
      <c r="EOI165" s="73"/>
      <c r="EOJ165" s="73"/>
      <c r="EOK165" s="73"/>
      <c r="EOL165" s="73"/>
      <c r="EOM165" s="73"/>
      <c r="EON165" s="73"/>
      <c r="EOO165" s="73"/>
      <c r="EOP165" s="73"/>
      <c r="EOQ165" s="73"/>
      <c r="EOR165" s="73"/>
      <c r="EOS165" s="73"/>
      <c r="EOT165" s="73"/>
      <c r="EOU165" s="73"/>
      <c r="EOV165" s="73"/>
      <c r="EOW165" s="73"/>
      <c r="EOX165" s="73"/>
      <c r="EOY165" s="73"/>
      <c r="EOZ165" s="73"/>
      <c r="EPA165" s="73"/>
      <c r="EPB165" s="73"/>
      <c r="EPC165" s="73"/>
      <c r="EPD165" s="73"/>
      <c r="EPE165" s="73"/>
      <c r="EPF165" s="73"/>
      <c r="EPG165" s="73"/>
      <c r="EPH165" s="73"/>
      <c r="EPI165" s="73"/>
      <c r="EPJ165" s="73"/>
      <c r="EPK165" s="73"/>
      <c r="EPL165" s="73"/>
      <c r="EPM165" s="73"/>
      <c r="EPN165" s="73"/>
      <c r="EPO165" s="73"/>
      <c r="EPP165" s="73"/>
      <c r="EPQ165" s="73"/>
      <c r="EPR165" s="73"/>
      <c r="EPS165" s="73"/>
      <c r="EPT165" s="73"/>
      <c r="EPU165" s="73"/>
      <c r="EPV165" s="73"/>
      <c r="EPW165" s="73"/>
      <c r="EPX165" s="73"/>
      <c r="EPY165" s="73"/>
      <c r="EPZ165" s="73"/>
      <c r="EQA165" s="73"/>
      <c r="EQB165" s="73"/>
      <c r="EQC165" s="73"/>
      <c r="EQD165" s="73"/>
      <c r="EQE165" s="73"/>
      <c r="EQF165" s="73"/>
      <c r="EQG165" s="73"/>
      <c r="EQH165" s="73"/>
      <c r="EQI165" s="73"/>
      <c r="EQJ165" s="73"/>
      <c r="EQK165" s="73"/>
      <c r="EQL165" s="73"/>
      <c r="EQM165" s="73"/>
      <c r="EQN165" s="73"/>
      <c r="EQO165" s="73"/>
      <c r="EQP165" s="73"/>
      <c r="EQQ165" s="73"/>
      <c r="EQR165" s="73"/>
      <c r="EQS165" s="73"/>
      <c r="EQT165" s="73"/>
      <c r="EQU165" s="73"/>
      <c r="EQV165" s="73"/>
      <c r="EQW165" s="73"/>
      <c r="EQX165" s="73"/>
      <c r="EQY165" s="73"/>
      <c r="EQZ165" s="73"/>
      <c r="ERA165" s="73"/>
      <c r="ERB165" s="73"/>
      <c r="ERC165" s="73"/>
      <c r="ERD165" s="73"/>
      <c r="ERE165" s="73"/>
      <c r="ERF165" s="73"/>
      <c r="ERG165" s="73"/>
      <c r="ERH165" s="73"/>
      <c r="ERI165" s="73"/>
      <c r="ERJ165" s="73"/>
      <c r="ERK165" s="73"/>
      <c r="ERL165" s="73"/>
      <c r="ERM165" s="73"/>
      <c r="ERN165" s="73"/>
      <c r="ERO165" s="73"/>
      <c r="ERP165" s="73"/>
      <c r="ERQ165" s="73"/>
      <c r="ERR165" s="73"/>
      <c r="ERS165" s="73"/>
      <c r="ERT165" s="73"/>
      <c r="ERU165" s="73"/>
      <c r="ERV165" s="73"/>
      <c r="ERW165" s="73"/>
      <c r="ERX165" s="73"/>
      <c r="ERY165" s="73"/>
      <c r="ERZ165" s="73"/>
      <c r="ESA165" s="73"/>
      <c r="ESB165" s="73"/>
      <c r="ESC165" s="73"/>
      <c r="ESD165" s="73"/>
      <c r="ESE165" s="73"/>
      <c r="ESF165" s="73"/>
      <c r="ESG165" s="73"/>
      <c r="ESH165" s="73"/>
      <c r="ESI165" s="73"/>
      <c r="ESJ165" s="73"/>
      <c r="ESK165" s="73"/>
      <c r="ESL165" s="73"/>
      <c r="ESM165" s="73"/>
      <c r="ESN165" s="73"/>
      <c r="ESO165" s="73"/>
      <c r="ESP165" s="73"/>
      <c r="ESQ165" s="73"/>
      <c r="ESR165" s="73"/>
      <c r="ESS165" s="73"/>
      <c r="EST165" s="73"/>
      <c r="ESU165" s="73"/>
      <c r="ESV165" s="73"/>
      <c r="ESW165" s="73"/>
      <c r="ESX165" s="73"/>
      <c r="ESY165" s="73"/>
      <c r="ESZ165" s="73"/>
      <c r="ETA165" s="73"/>
      <c r="ETB165" s="73"/>
      <c r="ETC165" s="73"/>
      <c r="ETD165" s="73"/>
      <c r="ETE165" s="73"/>
      <c r="ETF165" s="73"/>
      <c r="ETG165" s="73"/>
      <c r="ETH165" s="73"/>
      <c r="ETI165" s="73"/>
      <c r="ETJ165" s="73"/>
      <c r="ETK165" s="73"/>
      <c r="ETL165" s="73"/>
      <c r="ETM165" s="73"/>
      <c r="ETN165" s="73"/>
      <c r="ETO165" s="73"/>
      <c r="ETP165" s="73"/>
      <c r="ETQ165" s="73"/>
      <c r="ETR165" s="73"/>
      <c r="ETS165" s="73"/>
      <c r="ETT165" s="73"/>
      <c r="ETU165" s="73"/>
      <c r="ETV165" s="73"/>
      <c r="ETW165" s="73"/>
      <c r="ETX165" s="73"/>
      <c r="ETY165" s="73"/>
      <c r="ETZ165" s="73"/>
      <c r="EUA165" s="73"/>
      <c r="EUB165" s="73"/>
      <c r="EUC165" s="73"/>
      <c r="EUD165" s="73"/>
      <c r="EUE165" s="73"/>
      <c r="EUF165" s="73"/>
      <c r="EUG165" s="73"/>
      <c r="EUH165" s="73"/>
      <c r="EUI165" s="73"/>
      <c r="EUJ165" s="73"/>
      <c r="EUK165" s="73"/>
      <c r="EUL165" s="73"/>
      <c r="EUM165" s="73"/>
      <c r="EUN165" s="73"/>
      <c r="EUO165" s="73"/>
      <c r="EUP165" s="73"/>
      <c r="EUQ165" s="73"/>
      <c r="EUR165" s="73"/>
      <c r="EUS165" s="73"/>
      <c r="EUT165" s="73"/>
      <c r="EUU165" s="73"/>
      <c r="EUV165" s="73"/>
      <c r="EUW165" s="73"/>
      <c r="EUX165" s="73"/>
      <c r="EUY165" s="73"/>
      <c r="EUZ165" s="73"/>
      <c r="EVA165" s="73"/>
      <c r="EVB165" s="73"/>
      <c r="EVC165" s="73"/>
      <c r="EVD165" s="73"/>
      <c r="EVE165" s="73"/>
      <c r="EVF165" s="73"/>
      <c r="EVG165" s="73"/>
      <c r="EVH165" s="73"/>
      <c r="EVI165" s="73"/>
      <c r="EVJ165" s="73"/>
      <c r="EVK165" s="73"/>
      <c r="EVL165" s="73"/>
      <c r="EVM165" s="73"/>
      <c r="EVN165" s="73"/>
      <c r="EVO165" s="73"/>
      <c r="EVP165" s="73"/>
      <c r="EVQ165" s="73"/>
      <c r="EVR165" s="73"/>
      <c r="EVS165" s="73"/>
      <c r="EVT165" s="73"/>
      <c r="EVU165" s="73"/>
      <c r="EVV165" s="73"/>
      <c r="EVW165" s="73"/>
      <c r="EVX165" s="73"/>
      <c r="EVY165" s="73"/>
      <c r="EVZ165" s="73"/>
      <c r="EWA165" s="73"/>
      <c r="EWB165" s="73"/>
      <c r="EWC165" s="73"/>
      <c r="EWD165" s="73"/>
      <c r="EWE165" s="73"/>
      <c r="EWF165" s="73"/>
      <c r="EWG165" s="73"/>
      <c r="EWH165" s="73"/>
      <c r="EWI165" s="73"/>
      <c r="EWJ165" s="73"/>
      <c r="EWK165" s="73"/>
      <c r="EWL165" s="73"/>
      <c r="EWM165" s="73"/>
      <c r="EWN165" s="73"/>
      <c r="EWO165" s="73"/>
      <c r="EWP165" s="73"/>
      <c r="EWQ165" s="73"/>
      <c r="EWR165" s="73"/>
      <c r="EWS165" s="73"/>
      <c r="EWT165" s="73"/>
      <c r="EWU165" s="73"/>
      <c r="EWV165" s="73"/>
      <c r="EWW165" s="73"/>
      <c r="EWX165" s="73"/>
      <c r="EWY165" s="73"/>
      <c r="EWZ165" s="73"/>
      <c r="EXA165" s="73"/>
      <c r="EXB165" s="73"/>
      <c r="EXC165" s="73"/>
      <c r="EXD165" s="73"/>
      <c r="EXE165" s="73"/>
      <c r="EXF165" s="73"/>
      <c r="EXG165" s="73"/>
      <c r="EXH165" s="73"/>
      <c r="EXI165" s="73"/>
      <c r="EXJ165" s="73"/>
      <c r="EXK165" s="73"/>
      <c r="EXL165" s="73"/>
      <c r="EXM165" s="73"/>
      <c r="EXN165" s="73"/>
      <c r="EXO165" s="73"/>
      <c r="EXP165" s="73"/>
      <c r="EXQ165" s="73"/>
      <c r="EXR165" s="73"/>
      <c r="EXS165" s="73"/>
      <c r="EXT165" s="73"/>
      <c r="EXU165" s="73"/>
      <c r="EXV165" s="73"/>
      <c r="EXW165" s="73"/>
      <c r="EXX165" s="73"/>
      <c r="EXY165" s="73"/>
      <c r="EXZ165" s="73"/>
      <c r="EYA165" s="73"/>
      <c r="EYB165" s="73"/>
      <c r="EYC165" s="73"/>
      <c r="EYD165" s="73"/>
      <c r="EYE165" s="73"/>
      <c r="EYF165" s="73"/>
      <c r="EYG165" s="73"/>
      <c r="EYH165" s="73"/>
      <c r="EYI165" s="73"/>
      <c r="EYJ165" s="73"/>
      <c r="EYK165" s="73"/>
      <c r="EYL165" s="73"/>
      <c r="EYM165" s="73"/>
      <c r="EYN165" s="73"/>
      <c r="EYO165" s="73"/>
      <c r="EYP165" s="73"/>
      <c r="EYQ165" s="73"/>
      <c r="EYR165" s="73"/>
      <c r="EYS165" s="73"/>
      <c r="EYT165" s="73"/>
      <c r="EYU165" s="73"/>
      <c r="EYV165" s="73"/>
      <c r="EYW165" s="73"/>
      <c r="EYX165" s="73"/>
      <c r="EYY165" s="73"/>
      <c r="EYZ165" s="73"/>
      <c r="EZA165" s="73"/>
      <c r="EZB165" s="73"/>
      <c r="EZC165" s="73"/>
      <c r="EZD165" s="73"/>
      <c r="EZE165" s="73"/>
      <c r="EZF165" s="73"/>
      <c r="EZG165" s="73"/>
      <c r="EZH165" s="73"/>
      <c r="EZI165" s="73"/>
      <c r="EZJ165" s="73"/>
      <c r="EZK165" s="73"/>
      <c r="EZL165" s="73"/>
      <c r="EZM165" s="73"/>
      <c r="EZN165" s="73"/>
      <c r="EZO165" s="73"/>
      <c r="EZP165" s="73"/>
      <c r="EZQ165" s="73"/>
      <c r="EZR165" s="73"/>
      <c r="EZS165" s="73"/>
      <c r="EZT165" s="73"/>
      <c r="EZU165" s="73"/>
      <c r="EZV165" s="73"/>
      <c r="EZW165" s="73"/>
      <c r="EZX165" s="73"/>
      <c r="EZY165" s="73"/>
      <c r="EZZ165" s="73"/>
      <c r="FAA165" s="73"/>
      <c r="FAB165" s="73"/>
      <c r="FAC165" s="73"/>
      <c r="FAD165" s="73"/>
      <c r="FAE165" s="73"/>
      <c r="FAF165" s="73"/>
      <c r="FAG165" s="73"/>
      <c r="FAH165" s="73"/>
      <c r="FAI165" s="73"/>
      <c r="FAJ165" s="73"/>
      <c r="FAK165" s="73"/>
      <c r="FAL165" s="73"/>
      <c r="FAM165" s="73"/>
      <c r="FAN165" s="73"/>
      <c r="FAO165" s="73"/>
      <c r="FAP165" s="73"/>
      <c r="FAQ165" s="73"/>
      <c r="FAR165" s="73"/>
      <c r="FAS165" s="73"/>
      <c r="FAT165" s="73"/>
      <c r="FAU165" s="73"/>
      <c r="FAV165" s="73"/>
      <c r="FAW165" s="73"/>
      <c r="FAX165" s="73"/>
      <c r="FAY165" s="73"/>
      <c r="FAZ165" s="73"/>
      <c r="FBA165" s="73"/>
      <c r="FBB165" s="73"/>
      <c r="FBC165" s="73"/>
      <c r="FBD165" s="73"/>
      <c r="FBE165" s="73"/>
      <c r="FBF165" s="73"/>
      <c r="FBG165" s="73"/>
      <c r="FBH165" s="73"/>
      <c r="FBI165" s="73"/>
      <c r="FBJ165" s="73"/>
      <c r="FBK165" s="73"/>
      <c r="FBL165" s="73"/>
      <c r="FBM165" s="73"/>
      <c r="FBN165" s="73"/>
      <c r="FBO165" s="73"/>
      <c r="FBP165" s="73"/>
      <c r="FBQ165" s="73"/>
      <c r="FBR165" s="73"/>
      <c r="FBS165" s="73"/>
      <c r="FBT165" s="73"/>
      <c r="FBU165" s="73"/>
      <c r="FBV165" s="73"/>
      <c r="FBW165" s="73"/>
      <c r="FBX165" s="73"/>
      <c r="FBY165" s="73"/>
      <c r="FBZ165" s="73"/>
      <c r="FCA165" s="73"/>
      <c r="FCB165" s="73"/>
      <c r="FCC165" s="73"/>
      <c r="FCD165" s="73"/>
      <c r="FCE165" s="73"/>
      <c r="FCF165" s="73"/>
      <c r="FCG165" s="73"/>
      <c r="FCH165" s="73"/>
      <c r="FCI165" s="73"/>
      <c r="FCJ165" s="73"/>
      <c r="FCK165" s="73"/>
      <c r="FCL165" s="73"/>
      <c r="FCM165" s="73"/>
      <c r="FCN165" s="73"/>
      <c r="FCO165" s="73"/>
      <c r="FCP165" s="73"/>
      <c r="FCQ165" s="73"/>
      <c r="FCR165" s="73"/>
      <c r="FCS165" s="73"/>
      <c r="FCT165" s="73"/>
      <c r="FCU165" s="73"/>
      <c r="FCV165" s="73"/>
      <c r="FCW165" s="73"/>
      <c r="FCX165" s="73"/>
      <c r="FCY165" s="73"/>
      <c r="FCZ165" s="73"/>
      <c r="FDA165" s="73"/>
      <c r="FDB165" s="73"/>
      <c r="FDC165" s="73"/>
      <c r="FDD165" s="73"/>
      <c r="FDE165" s="73"/>
      <c r="FDF165" s="73"/>
      <c r="FDG165" s="73"/>
      <c r="FDH165" s="73"/>
      <c r="FDI165" s="73"/>
      <c r="FDJ165" s="73"/>
      <c r="FDK165" s="73"/>
      <c r="FDL165" s="73"/>
      <c r="FDM165" s="73"/>
      <c r="FDN165" s="73"/>
      <c r="FDO165" s="73"/>
      <c r="FDP165" s="73"/>
      <c r="FDQ165" s="73"/>
      <c r="FDR165" s="73"/>
      <c r="FDS165" s="73"/>
      <c r="FDT165" s="73"/>
      <c r="FDU165" s="73"/>
      <c r="FDV165" s="73"/>
      <c r="FDW165" s="73"/>
      <c r="FDX165" s="73"/>
      <c r="FDY165" s="73"/>
      <c r="FDZ165" s="73"/>
      <c r="FEA165" s="73"/>
      <c r="FEB165" s="73"/>
      <c r="FEC165" s="73"/>
      <c r="FED165" s="73"/>
      <c r="FEE165" s="73"/>
      <c r="FEF165" s="73"/>
      <c r="FEG165" s="73"/>
      <c r="FEH165" s="73"/>
      <c r="FEI165" s="73"/>
      <c r="FEJ165" s="73"/>
      <c r="FEK165" s="73"/>
      <c r="FEL165" s="73"/>
      <c r="FEM165" s="73"/>
      <c r="FEN165" s="73"/>
      <c r="FEO165" s="73"/>
      <c r="FEP165" s="73"/>
      <c r="FEQ165" s="73"/>
      <c r="FER165" s="73"/>
      <c r="FES165" s="73"/>
      <c r="FET165" s="73"/>
      <c r="FEU165" s="73"/>
      <c r="FEV165" s="73"/>
      <c r="FEW165" s="73"/>
      <c r="FEX165" s="73"/>
      <c r="FEY165" s="73"/>
      <c r="FEZ165" s="73"/>
      <c r="FFA165" s="73"/>
      <c r="FFB165" s="73"/>
      <c r="FFC165" s="73"/>
      <c r="FFD165" s="73"/>
      <c r="FFE165" s="73"/>
      <c r="FFF165" s="73"/>
      <c r="FFG165" s="73"/>
      <c r="FFH165" s="73"/>
      <c r="FFI165" s="73"/>
      <c r="FFJ165" s="73"/>
      <c r="FFK165" s="73"/>
      <c r="FFL165" s="73"/>
      <c r="FFM165" s="73"/>
      <c r="FFN165" s="73"/>
      <c r="FFO165" s="73"/>
      <c r="FFP165" s="73"/>
      <c r="FFQ165" s="73"/>
      <c r="FFR165" s="73"/>
      <c r="FFS165" s="73"/>
      <c r="FFT165" s="73"/>
      <c r="FFU165" s="73"/>
      <c r="FFV165" s="73"/>
      <c r="FFW165" s="73"/>
      <c r="FFX165" s="73"/>
      <c r="FFY165" s="73"/>
      <c r="FFZ165" s="73"/>
      <c r="FGA165" s="73"/>
      <c r="FGB165" s="73"/>
      <c r="FGC165" s="73"/>
      <c r="FGD165" s="73"/>
      <c r="FGE165" s="73"/>
      <c r="FGF165" s="73"/>
      <c r="FGG165" s="73"/>
      <c r="FGH165" s="73"/>
      <c r="FGI165" s="73"/>
      <c r="FGJ165" s="73"/>
      <c r="FGK165" s="73"/>
      <c r="FGL165" s="73"/>
      <c r="FGM165" s="73"/>
      <c r="FGN165" s="73"/>
      <c r="FGO165" s="73"/>
      <c r="FGP165" s="73"/>
      <c r="FGQ165" s="73"/>
      <c r="FGR165" s="73"/>
      <c r="FGS165" s="73"/>
      <c r="FGT165" s="73"/>
      <c r="FGU165" s="73"/>
      <c r="FGV165" s="73"/>
      <c r="FGW165" s="73"/>
      <c r="FGX165" s="73"/>
      <c r="FGY165" s="73"/>
      <c r="FGZ165" s="73"/>
      <c r="FHA165" s="73"/>
      <c r="FHB165" s="73"/>
      <c r="FHC165" s="73"/>
      <c r="FHD165" s="73"/>
      <c r="FHE165" s="73"/>
      <c r="FHF165" s="73"/>
      <c r="FHG165" s="73"/>
      <c r="FHH165" s="73"/>
      <c r="FHI165" s="73"/>
      <c r="FHJ165" s="73"/>
      <c r="FHK165" s="73"/>
      <c r="FHL165" s="73"/>
      <c r="FHM165" s="73"/>
      <c r="FHN165" s="73"/>
      <c r="FHO165" s="73"/>
      <c r="FHP165" s="73"/>
      <c r="FHQ165" s="73"/>
      <c r="FHR165" s="73"/>
      <c r="FHS165" s="73"/>
      <c r="FHT165" s="73"/>
      <c r="FHU165" s="73"/>
      <c r="FHV165" s="73"/>
      <c r="FHW165" s="73"/>
      <c r="FHX165" s="73"/>
      <c r="FHY165" s="73"/>
      <c r="FHZ165" s="73"/>
      <c r="FIA165" s="73"/>
      <c r="FIB165" s="73"/>
      <c r="FIC165" s="73"/>
      <c r="FID165" s="73"/>
      <c r="FIE165" s="73"/>
      <c r="FIF165" s="73"/>
      <c r="FIG165" s="73"/>
      <c r="FIH165" s="73"/>
      <c r="FII165" s="73"/>
      <c r="FIJ165" s="73"/>
      <c r="FIK165" s="73"/>
      <c r="FIL165" s="73"/>
      <c r="FIM165" s="73"/>
      <c r="FIN165" s="73"/>
      <c r="FIO165" s="73"/>
      <c r="FIP165" s="73"/>
      <c r="FIQ165" s="73"/>
      <c r="FIR165" s="73"/>
      <c r="FIS165" s="73"/>
      <c r="FIT165" s="73"/>
      <c r="FIU165" s="73"/>
      <c r="FIV165" s="73"/>
      <c r="FIW165" s="73"/>
      <c r="FIX165" s="73"/>
      <c r="FIY165" s="73"/>
      <c r="FIZ165" s="73"/>
      <c r="FJA165" s="73"/>
      <c r="FJB165" s="73"/>
      <c r="FJC165" s="73"/>
      <c r="FJD165" s="73"/>
      <c r="FJE165" s="73"/>
      <c r="FJF165" s="73"/>
      <c r="FJG165" s="73"/>
      <c r="FJH165" s="73"/>
      <c r="FJI165" s="73"/>
      <c r="FJJ165" s="73"/>
      <c r="FJK165" s="73"/>
      <c r="FJL165" s="73"/>
      <c r="FJM165" s="73"/>
      <c r="FJN165" s="73"/>
      <c r="FJO165" s="73"/>
      <c r="FJP165" s="73"/>
      <c r="FJQ165" s="73"/>
      <c r="FJR165" s="73"/>
      <c r="FJS165" s="73"/>
      <c r="FJT165" s="73"/>
      <c r="FJU165" s="73"/>
      <c r="FJV165" s="73"/>
      <c r="FJW165" s="73"/>
      <c r="FJX165" s="73"/>
      <c r="FJY165" s="73"/>
      <c r="FJZ165" s="73"/>
      <c r="FKA165" s="73"/>
      <c r="FKB165" s="73"/>
      <c r="FKC165" s="73"/>
      <c r="FKD165" s="73"/>
      <c r="FKE165" s="73"/>
      <c r="FKF165" s="73"/>
      <c r="FKG165" s="73"/>
      <c r="FKH165" s="73"/>
      <c r="FKI165" s="73"/>
      <c r="FKJ165" s="73"/>
      <c r="FKK165" s="73"/>
      <c r="FKL165" s="73"/>
      <c r="FKM165" s="73"/>
      <c r="FKN165" s="73"/>
      <c r="FKO165" s="73"/>
      <c r="FKP165" s="73"/>
      <c r="FKQ165" s="73"/>
      <c r="FKR165" s="73"/>
      <c r="FKS165" s="73"/>
      <c r="FKT165" s="73"/>
      <c r="FKU165" s="73"/>
      <c r="FKV165" s="73"/>
      <c r="FKW165" s="73"/>
      <c r="FKX165" s="73"/>
      <c r="FKY165" s="73"/>
      <c r="FKZ165" s="73"/>
      <c r="FLA165" s="73"/>
      <c r="FLB165" s="73"/>
      <c r="FLC165" s="73"/>
      <c r="FLD165" s="73"/>
      <c r="FLE165" s="73"/>
      <c r="FLF165" s="73"/>
      <c r="FLG165" s="73"/>
      <c r="FLH165" s="73"/>
      <c r="FLI165" s="73"/>
      <c r="FLJ165" s="73"/>
      <c r="FLK165" s="73"/>
      <c r="FLL165" s="73"/>
      <c r="FLM165" s="73"/>
      <c r="FLN165" s="73"/>
      <c r="FLO165" s="73"/>
      <c r="FLP165" s="73"/>
      <c r="FLQ165" s="73"/>
      <c r="FLR165" s="73"/>
      <c r="FLS165" s="73"/>
      <c r="FLT165" s="73"/>
      <c r="FLU165" s="73"/>
      <c r="FLV165" s="73"/>
      <c r="FLW165" s="73"/>
      <c r="FLX165" s="73"/>
      <c r="FLY165" s="73"/>
      <c r="FLZ165" s="73"/>
      <c r="FMA165" s="73"/>
      <c r="FMB165" s="73"/>
      <c r="FMC165" s="73"/>
      <c r="FMD165" s="73"/>
      <c r="FME165" s="73"/>
      <c r="FMF165" s="73"/>
      <c r="FMG165" s="73"/>
      <c r="FMH165" s="73"/>
      <c r="FMI165" s="73"/>
      <c r="FMJ165" s="73"/>
      <c r="FMK165" s="73"/>
      <c r="FML165" s="73"/>
      <c r="FMM165" s="73"/>
      <c r="FMN165" s="73"/>
      <c r="FMO165" s="73"/>
      <c r="FMP165" s="73"/>
      <c r="FMQ165" s="73"/>
      <c r="FMR165" s="73"/>
      <c r="FMS165" s="73"/>
      <c r="FMT165" s="73"/>
      <c r="FMU165" s="73"/>
      <c r="FMV165" s="73"/>
      <c r="FMW165" s="73"/>
      <c r="FMX165" s="73"/>
      <c r="FMY165" s="73"/>
      <c r="FMZ165" s="73"/>
      <c r="FNA165" s="73"/>
      <c r="FNB165" s="73"/>
      <c r="FNC165" s="73"/>
      <c r="FND165" s="73"/>
      <c r="FNE165" s="73"/>
      <c r="FNF165" s="73"/>
      <c r="FNG165" s="73"/>
      <c r="FNH165" s="73"/>
      <c r="FNI165" s="73"/>
      <c r="FNJ165" s="73"/>
      <c r="FNK165" s="73"/>
      <c r="FNL165" s="73"/>
      <c r="FNM165" s="73"/>
      <c r="FNN165" s="73"/>
      <c r="FNO165" s="73"/>
      <c r="FNP165" s="73"/>
      <c r="FNQ165" s="73"/>
      <c r="FNR165" s="73"/>
      <c r="FNS165" s="73"/>
      <c r="FNT165" s="73"/>
      <c r="FNU165" s="73"/>
      <c r="FNV165" s="73"/>
      <c r="FNW165" s="73"/>
      <c r="FNX165" s="73"/>
      <c r="FNY165" s="73"/>
      <c r="FNZ165" s="73"/>
      <c r="FOA165" s="73"/>
      <c r="FOB165" s="73"/>
      <c r="FOC165" s="73"/>
      <c r="FOD165" s="73"/>
      <c r="FOE165" s="73"/>
      <c r="FOF165" s="73"/>
      <c r="FOG165" s="73"/>
      <c r="FOH165" s="73"/>
      <c r="FOI165" s="73"/>
      <c r="FOJ165" s="73"/>
      <c r="FOK165" s="73"/>
      <c r="FOL165" s="73"/>
      <c r="FOM165" s="73"/>
      <c r="FON165" s="73"/>
      <c r="FOO165" s="73"/>
      <c r="FOP165" s="73"/>
      <c r="FOQ165" s="73"/>
      <c r="FOR165" s="73"/>
      <c r="FOS165" s="73"/>
      <c r="FOT165" s="73"/>
      <c r="FOU165" s="73"/>
      <c r="FOV165" s="73"/>
      <c r="FOW165" s="73"/>
      <c r="FOX165" s="73"/>
      <c r="FOY165" s="73"/>
      <c r="FOZ165" s="73"/>
      <c r="FPA165" s="73"/>
      <c r="FPB165" s="73"/>
      <c r="FPC165" s="73"/>
      <c r="FPD165" s="73"/>
      <c r="FPE165" s="73"/>
      <c r="FPF165" s="73"/>
      <c r="FPG165" s="73"/>
      <c r="FPH165" s="73"/>
      <c r="FPI165" s="73"/>
      <c r="FPJ165" s="73"/>
      <c r="FPK165" s="73"/>
      <c r="FPL165" s="73"/>
      <c r="FPM165" s="73"/>
      <c r="FPN165" s="73"/>
      <c r="FPO165" s="73"/>
      <c r="FPP165" s="73"/>
      <c r="FPQ165" s="73"/>
      <c r="FPR165" s="73"/>
      <c r="FPS165" s="73"/>
      <c r="FPT165" s="73"/>
      <c r="FPU165" s="73"/>
      <c r="FPV165" s="73"/>
      <c r="FPW165" s="73"/>
      <c r="FPX165" s="73"/>
      <c r="FPY165" s="73"/>
      <c r="FPZ165" s="73"/>
      <c r="FQA165" s="73"/>
      <c r="FQB165" s="73"/>
      <c r="FQC165" s="73"/>
      <c r="FQD165" s="73"/>
      <c r="FQE165" s="73"/>
      <c r="FQF165" s="73"/>
      <c r="FQG165" s="73"/>
      <c r="FQH165" s="73"/>
      <c r="FQI165" s="73"/>
      <c r="FQJ165" s="73"/>
      <c r="FQK165" s="73"/>
      <c r="FQL165" s="73"/>
      <c r="FQM165" s="73"/>
      <c r="FQN165" s="73"/>
      <c r="FQO165" s="73"/>
      <c r="FQP165" s="73"/>
      <c r="FQQ165" s="73"/>
      <c r="FQR165" s="73"/>
      <c r="FQS165" s="73"/>
      <c r="FQT165" s="73"/>
      <c r="FQU165" s="73"/>
      <c r="FQV165" s="73"/>
      <c r="FQW165" s="73"/>
      <c r="FQX165" s="73"/>
      <c r="FQY165" s="73"/>
      <c r="FQZ165" s="73"/>
      <c r="FRA165" s="73"/>
      <c r="FRB165" s="73"/>
      <c r="FRC165" s="73"/>
      <c r="FRD165" s="73"/>
      <c r="FRE165" s="73"/>
      <c r="FRF165" s="73"/>
      <c r="FRG165" s="73"/>
      <c r="FRH165" s="73"/>
      <c r="FRI165" s="73"/>
      <c r="FRJ165" s="73"/>
      <c r="FRK165" s="73"/>
      <c r="FRL165" s="73"/>
      <c r="FRM165" s="73"/>
      <c r="FRN165" s="73"/>
      <c r="FRO165" s="73"/>
      <c r="FRP165" s="73"/>
      <c r="FRQ165" s="73"/>
      <c r="FRR165" s="73"/>
      <c r="FRS165" s="73"/>
      <c r="FRT165" s="73"/>
      <c r="FRU165" s="73"/>
      <c r="FRV165" s="73"/>
      <c r="FRW165" s="73"/>
      <c r="FRX165" s="73"/>
      <c r="FRY165" s="73"/>
      <c r="FRZ165" s="73"/>
      <c r="FSA165" s="73"/>
      <c r="FSB165" s="73"/>
      <c r="FSC165" s="73"/>
      <c r="FSD165" s="73"/>
      <c r="FSE165" s="73"/>
      <c r="FSF165" s="73"/>
      <c r="FSG165" s="73"/>
      <c r="FSH165" s="73"/>
      <c r="FSI165" s="73"/>
      <c r="FSJ165" s="73"/>
      <c r="FSK165" s="73"/>
      <c r="FSL165" s="73"/>
      <c r="FSM165" s="73"/>
      <c r="FSN165" s="73"/>
      <c r="FSO165" s="73"/>
      <c r="FSP165" s="73"/>
      <c r="FSQ165" s="73"/>
      <c r="FSR165" s="73"/>
      <c r="FSS165" s="73"/>
      <c r="FST165" s="73"/>
      <c r="FSU165" s="73"/>
      <c r="FSV165" s="73"/>
      <c r="FSW165" s="73"/>
      <c r="FSX165" s="73"/>
      <c r="FSY165" s="73"/>
      <c r="FSZ165" s="73"/>
      <c r="FTA165" s="73"/>
      <c r="FTB165" s="73"/>
      <c r="FTC165" s="73"/>
      <c r="FTD165" s="73"/>
      <c r="FTE165" s="73"/>
      <c r="FTF165" s="73"/>
      <c r="FTG165" s="73"/>
      <c r="FTH165" s="73"/>
      <c r="FTI165" s="73"/>
      <c r="FTJ165" s="73"/>
      <c r="FTK165" s="73"/>
      <c r="FTL165" s="73"/>
      <c r="FTM165" s="73"/>
      <c r="FTN165" s="73"/>
      <c r="FTO165" s="73"/>
      <c r="FTP165" s="73"/>
      <c r="FTQ165" s="73"/>
      <c r="FTR165" s="73"/>
      <c r="FTS165" s="73"/>
      <c r="FTT165" s="73"/>
      <c r="FTU165" s="73"/>
      <c r="FTV165" s="73"/>
      <c r="FTW165" s="73"/>
      <c r="FTX165" s="73"/>
      <c r="FTY165" s="73"/>
      <c r="FTZ165" s="73"/>
      <c r="FUA165" s="73"/>
      <c r="FUB165" s="73"/>
      <c r="FUC165" s="73"/>
      <c r="FUD165" s="73"/>
      <c r="FUE165" s="73"/>
      <c r="FUF165" s="73"/>
      <c r="FUG165" s="73"/>
      <c r="FUH165" s="73"/>
      <c r="FUI165" s="73"/>
      <c r="FUJ165" s="73"/>
      <c r="FUK165" s="73"/>
      <c r="FUL165" s="73"/>
      <c r="FUM165" s="73"/>
      <c r="FUN165" s="73"/>
      <c r="FUO165" s="73"/>
      <c r="FUP165" s="73"/>
      <c r="FUQ165" s="73"/>
      <c r="FUR165" s="73"/>
      <c r="FUS165" s="73"/>
      <c r="FUT165" s="73"/>
      <c r="FUU165" s="73"/>
      <c r="FUV165" s="73"/>
      <c r="FUW165" s="73"/>
      <c r="FUX165" s="73"/>
      <c r="FUY165" s="73"/>
      <c r="FUZ165" s="73"/>
      <c r="FVA165" s="73"/>
      <c r="FVB165" s="73"/>
      <c r="FVC165" s="73"/>
      <c r="FVD165" s="73"/>
      <c r="FVE165" s="73"/>
      <c r="FVF165" s="73"/>
      <c r="FVG165" s="73"/>
      <c r="FVH165" s="73"/>
      <c r="FVI165" s="73"/>
      <c r="FVJ165" s="73"/>
      <c r="FVK165" s="73"/>
      <c r="FVL165" s="73"/>
      <c r="FVM165" s="73"/>
      <c r="FVN165" s="73"/>
      <c r="FVO165" s="73"/>
      <c r="FVP165" s="73"/>
      <c r="FVQ165" s="73"/>
      <c r="FVR165" s="73"/>
      <c r="FVS165" s="73"/>
      <c r="FVT165" s="73"/>
      <c r="FVU165" s="73"/>
      <c r="FVV165" s="73"/>
      <c r="FVW165" s="73"/>
      <c r="FVX165" s="73"/>
      <c r="FVY165" s="73"/>
      <c r="FVZ165" s="73"/>
      <c r="FWA165" s="73"/>
      <c r="FWB165" s="73"/>
      <c r="FWC165" s="73"/>
      <c r="FWD165" s="73"/>
      <c r="FWE165" s="73"/>
      <c r="FWF165" s="73"/>
      <c r="FWG165" s="73"/>
      <c r="FWH165" s="73"/>
      <c r="FWI165" s="73"/>
      <c r="FWJ165" s="73"/>
      <c r="FWK165" s="73"/>
      <c r="FWL165" s="73"/>
      <c r="FWM165" s="73"/>
      <c r="FWN165" s="73"/>
      <c r="FWO165" s="73"/>
      <c r="FWP165" s="73"/>
      <c r="FWQ165" s="73"/>
      <c r="FWR165" s="73"/>
      <c r="FWS165" s="73"/>
      <c r="FWT165" s="73"/>
      <c r="FWU165" s="73"/>
      <c r="FWV165" s="73"/>
      <c r="FWW165" s="73"/>
      <c r="FWX165" s="73"/>
      <c r="FWY165" s="73"/>
      <c r="FWZ165" s="73"/>
      <c r="FXA165" s="73"/>
      <c r="FXB165" s="73"/>
      <c r="FXC165" s="73"/>
      <c r="FXD165" s="73"/>
      <c r="FXE165" s="73"/>
      <c r="FXF165" s="73"/>
      <c r="FXG165" s="73"/>
      <c r="FXH165" s="73"/>
      <c r="FXI165" s="73"/>
      <c r="FXJ165" s="73"/>
      <c r="FXK165" s="73"/>
      <c r="FXL165" s="73"/>
      <c r="FXM165" s="73"/>
      <c r="FXN165" s="73"/>
      <c r="FXO165" s="73"/>
      <c r="FXP165" s="73"/>
      <c r="FXQ165" s="73"/>
      <c r="FXR165" s="73"/>
      <c r="FXS165" s="73"/>
      <c r="FXT165" s="73"/>
      <c r="FXU165" s="73"/>
      <c r="FXV165" s="73"/>
      <c r="FXW165" s="73"/>
      <c r="FXX165" s="73"/>
      <c r="FXY165" s="73"/>
      <c r="FXZ165" s="73"/>
      <c r="FYA165" s="73"/>
      <c r="FYB165" s="73"/>
      <c r="FYC165" s="73"/>
      <c r="FYD165" s="73"/>
      <c r="FYE165" s="73"/>
      <c r="FYF165" s="73"/>
      <c r="FYG165" s="73"/>
      <c r="FYH165" s="73"/>
      <c r="FYI165" s="73"/>
      <c r="FYJ165" s="73"/>
      <c r="FYK165" s="73"/>
      <c r="FYL165" s="73"/>
      <c r="FYM165" s="73"/>
      <c r="FYN165" s="73"/>
      <c r="FYO165" s="73"/>
      <c r="FYP165" s="73"/>
      <c r="FYQ165" s="73"/>
      <c r="FYR165" s="73"/>
      <c r="FYS165" s="73"/>
      <c r="FYT165" s="73"/>
      <c r="FYU165" s="73"/>
      <c r="FYV165" s="73"/>
      <c r="FYW165" s="73"/>
      <c r="FYX165" s="73"/>
      <c r="FYY165" s="73"/>
      <c r="FYZ165" s="73"/>
      <c r="FZA165" s="73"/>
      <c r="FZB165" s="73"/>
      <c r="FZC165" s="73"/>
      <c r="FZD165" s="73"/>
      <c r="FZE165" s="73"/>
      <c r="FZF165" s="73"/>
      <c r="FZG165" s="73"/>
      <c r="FZH165" s="73"/>
      <c r="FZI165" s="73"/>
      <c r="FZJ165" s="73"/>
      <c r="FZK165" s="73"/>
      <c r="FZL165" s="73"/>
      <c r="FZM165" s="73"/>
      <c r="FZN165" s="73"/>
      <c r="FZO165" s="73"/>
      <c r="FZP165" s="73"/>
      <c r="FZQ165" s="73"/>
      <c r="FZR165" s="73"/>
      <c r="FZS165" s="73"/>
      <c r="FZT165" s="73"/>
      <c r="FZU165" s="73"/>
      <c r="FZV165" s="73"/>
      <c r="FZW165" s="73"/>
      <c r="FZX165" s="73"/>
      <c r="FZY165" s="73"/>
      <c r="FZZ165" s="73"/>
      <c r="GAA165" s="73"/>
      <c r="GAB165" s="73"/>
      <c r="GAC165" s="73"/>
      <c r="GAD165" s="73"/>
      <c r="GAE165" s="73"/>
      <c r="GAF165" s="73"/>
      <c r="GAG165" s="73"/>
      <c r="GAH165" s="73"/>
      <c r="GAI165" s="73"/>
      <c r="GAJ165" s="73"/>
      <c r="GAK165" s="73"/>
      <c r="GAL165" s="73"/>
      <c r="GAM165" s="73"/>
      <c r="GAN165" s="73"/>
      <c r="GAO165" s="73"/>
      <c r="GAP165" s="73"/>
      <c r="GAQ165" s="73"/>
      <c r="GAR165" s="73"/>
      <c r="GAS165" s="73"/>
      <c r="GAT165" s="73"/>
      <c r="GAU165" s="73"/>
      <c r="GAV165" s="73"/>
      <c r="GAW165" s="73"/>
      <c r="GAX165" s="73"/>
      <c r="GAY165" s="73"/>
      <c r="GAZ165" s="73"/>
      <c r="GBA165" s="73"/>
      <c r="GBB165" s="73"/>
      <c r="GBC165" s="73"/>
      <c r="GBD165" s="73"/>
      <c r="GBE165" s="73"/>
      <c r="GBF165" s="73"/>
      <c r="GBG165" s="73"/>
      <c r="GBH165" s="73"/>
      <c r="GBI165" s="73"/>
      <c r="GBJ165" s="73"/>
      <c r="GBK165" s="73"/>
      <c r="GBL165" s="73"/>
      <c r="GBM165" s="73"/>
      <c r="GBN165" s="73"/>
      <c r="GBO165" s="73"/>
      <c r="GBP165" s="73"/>
      <c r="GBQ165" s="73"/>
      <c r="GBR165" s="73"/>
      <c r="GBS165" s="73"/>
      <c r="GBT165" s="73"/>
      <c r="GBU165" s="73"/>
      <c r="GBV165" s="73"/>
      <c r="GBW165" s="73"/>
      <c r="GBX165" s="73"/>
      <c r="GBY165" s="73"/>
      <c r="GBZ165" s="73"/>
      <c r="GCA165" s="73"/>
      <c r="GCB165" s="73"/>
      <c r="GCC165" s="73"/>
      <c r="GCD165" s="73"/>
      <c r="GCE165" s="73"/>
      <c r="GCF165" s="73"/>
      <c r="GCG165" s="73"/>
      <c r="GCH165" s="73"/>
      <c r="GCI165" s="73"/>
      <c r="GCJ165" s="73"/>
      <c r="GCK165" s="73"/>
      <c r="GCL165" s="73"/>
      <c r="GCM165" s="73"/>
      <c r="GCN165" s="73"/>
      <c r="GCO165" s="73"/>
      <c r="GCP165" s="73"/>
      <c r="GCQ165" s="73"/>
      <c r="GCR165" s="73"/>
      <c r="GCS165" s="73"/>
      <c r="GCT165" s="73"/>
      <c r="GCU165" s="73"/>
      <c r="GCV165" s="73"/>
      <c r="GCW165" s="73"/>
      <c r="GCX165" s="73"/>
      <c r="GCY165" s="73"/>
      <c r="GCZ165" s="73"/>
      <c r="GDA165" s="73"/>
      <c r="GDB165" s="73"/>
      <c r="GDC165" s="73"/>
      <c r="GDD165" s="73"/>
      <c r="GDE165" s="73"/>
      <c r="GDF165" s="73"/>
      <c r="GDG165" s="73"/>
      <c r="GDH165" s="73"/>
      <c r="GDI165" s="73"/>
      <c r="GDJ165" s="73"/>
      <c r="GDK165" s="73"/>
      <c r="GDL165" s="73"/>
      <c r="GDM165" s="73"/>
      <c r="GDN165" s="73"/>
      <c r="GDO165" s="73"/>
      <c r="GDP165" s="73"/>
      <c r="GDQ165" s="73"/>
      <c r="GDR165" s="73"/>
      <c r="GDS165" s="73"/>
      <c r="GDT165" s="73"/>
      <c r="GDU165" s="73"/>
      <c r="GDV165" s="73"/>
      <c r="GDW165" s="73"/>
      <c r="GDX165" s="73"/>
      <c r="GDY165" s="73"/>
      <c r="GDZ165" s="73"/>
      <c r="GEA165" s="73"/>
      <c r="GEB165" s="73"/>
      <c r="GEC165" s="73"/>
      <c r="GED165" s="73"/>
      <c r="GEE165" s="73"/>
      <c r="GEF165" s="73"/>
      <c r="GEG165" s="73"/>
      <c r="GEH165" s="73"/>
      <c r="GEI165" s="73"/>
      <c r="GEJ165" s="73"/>
      <c r="GEK165" s="73"/>
      <c r="GEL165" s="73"/>
      <c r="GEM165" s="73"/>
      <c r="GEN165" s="73"/>
      <c r="GEO165" s="73"/>
      <c r="GEP165" s="73"/>
      <c r="GEQ165" s="73"/>
      <c r="GER165" s="73"/>
      <c r="GES165" s="73"/>
      <c r="GET165" s="73"/>
      <c r="GEU165" s="73"/>
      <c r="GEV165" s="73"/>
      <c r="GEW165" s="73"/>
      <c r="GEX165" s="73"/>
      <c r="GEY165" s="73"/>
      <c r="GEZ165" s="73"/>
      <c r="GFA165" s="73"/>
      <c r="GFB165" s="73"/>
      <c r="GFC165" s="73"/>
      <c r="GFD165" s="73"/>
      <c r="GFE165" s="73"/>
      <c r="GFF165" s="73"/>
      <c r="GFG165" s="73"/>
      <c r="GFH165" s="73"/>
      <c r="GFI165" s="73"/>
      <c r="GFJ165" s="73"/>
      <c r="GFK165" s="73"/>
      <c r="GFL165" s="73"/>
      <c r="GFM165" s="73"/>
      <c r="GFN165" s="73"/>
      <c r="GFO165" s="73"/>
      <c r="GFP165" s="73"/>
      <c r="GFQ165" s="73"/>
      <c r="GFR165" s="73"/>
      <c r="GFS165" s="73"/>
      <c r="GFT165" s="73"/>
      <c r="GFU165" s="73"/>
      <c r="GFV165" s="73"/>
      <c r="GFW165" s="73"/>
      <c r="GFX165" s="73"/>
      <c r="GFY165" s="73"/>
      <c r="GFZ165" s="73"/>
      <c r="GGA165" s="73"/>
      <c r="GGB165" s="73"/>
      <c r="GGC165" s="73"/>
      <c r="GGD165" s="73"/>
      <c r="GGE165" s="73"/>
      <c r="GGF165" s="73"/>
      <c r="GGG165" s="73"/>
      <c r="GGH165" s="73"/>
      <c r="GGI165" s="73"/>
      <c r="GGJ165" s="73"/>
      <c r="GGK165" s="73"/>
      <c r="GGL165" s="73"/>
      <c r="GGM165" s="73"/>
      <c r="GGN165" s="73"/>
      <c r="GGO165" s="73"/>
      <c r="GGP165" s="73"/>
      <c r="GGQ165" s="73"/>
      <c r="GGR165" s="73"/>
      <c r="GGS165" s="73"/>
      <c r="GGT165" s="73"/>
      <c r="GGU165" s="73"/>
      <c r="GGV165" s="73"/>
      <c r="GGW165" s="73"/>
      <c r="GGX165" s="73"/>
      <c r="GGY165" s="73"/>
      <c r="GGZ165" s="73"/>
      <c r="GHA165" s="73"/>
      <c r="GHB165" s="73"/>
      <c r="GHC165" s="73"/>
      <c r="GHD165" s="73"/>
      <c r="GHE165" s="73"/>
      <c r="GHF165" s="73"/>
      <c r="GHG165" s="73"/>
      <c r="GHH165" s="73"/>
      <c r="GHI165" s="73"/>
      <c r="GHJ165" s="73"/>
      <c r="GHK165" s="73"/>
      <c r="GHL165" s="73"/>
      <c r="GHM165" s="73"/>
      <c r="GHN165" s="73"/>
      <c r="GHO165" s="73"/>
      <c r="GHP165" s="73"/>
      <c r="GHQ165" s="73"/>
      <c r="GHR165" s="73"/>
      <c r="GHS165" s="73"/>
      <c r="GHT165" s="73"/>
      <c r="GHU165" s="73"/>
      <c r="GHV165" s="73"/>
      <c r="GHW165" s="73"/>
      <c r="GHX165" s="73"/>
      <c r="GHY165" s="73"/>
      <c r="GHZ165" s="73"/>
      <c r="GIA165" s="73"/>
      <c r="GIB165" s="73"/>
      <c r="GIC165" s="73"/>
      <c r="GID165" s="73"/>
      <c r="GIE165" s="73"/>
      <c r="GIF165" s="73"/>
      <c r="GIG165" s="73"/>
      <c r="GIH165" s="73"/>
      <c r="GII165" s="73"/>
      <c r="GIJ165" s="73"/>
      <c r="GIK165" s="73"/>
      <c r="GIL165" s="73"/>
      <c r="GIM165" s="73"/>
      <c r="GIN165" s="73"/>
      <c r="GIO165" s="73"/>
      <c r="GIP165" s="73"/>
      <c r="GIQ165" s="73"/>
      <c r="GIR165" s="73"/>
      <c r="GIS165" s="73"/>
      <c r="GIT165" s="73"/>
      <c r="GIU165" s="73"/>
      <c r="GIV165" s="73"/>
      <c r="GIW165" s="73"/>
      <c r="GIX165" s="73"/>
      <c r="GIY165" s="73"/>
      <c r="GIZ165" s="73"/>
      <c r="GJA165" s="73"/>
      <c r="GJB165" s="73"/>
      <c r="GJC165" s="73"/>
      <c r="GJD165" s="73"/>
      <c r="GJE165" s="73"/>
      <c r="GJF165" s="73"/>
      <c r="GJG165" s="73"/>
      <c r="GJH165" s="73"/>
      <c r="GJI165" s="73"/>
      <c r="GJJ165" s="73"/>
      <c r="GJK165" s="73"/>
      <c r="GJL165" s="73"/>
      <c r="GJM165" s="73"/>
      <c r="GJN165" s="73"/>
      <c r="GJO165" s="73"/>
      <c r="GJP165" s="73"/>
      <c r="GJQ165" s="73"/>
      <c r="GJR165" s="73"/>
      <c r="GJS165" s="73"/>
      <c r="GJT165" s="73"/>
      <c r="GJU165" s="73"/>
      <c r="GJV165" s="73"/>
      <c r="GJW165" s="73"/>
      <c r="GJX165" s="73"/>
      <c r="GJY165" s="73"/>
      <c r="GJZ165" s="73"/>
      <c r="GKA165" s="73"/>
      <c r="GKB165" s="73"/>
      <c r="GKC165" s="73"/>
      <c r="GKD165" s="73"/>
      <c r="GKE165" s="73"/>
      <c r="GKF165" s="73"/>
      <c r="GKG165" s="73"/>
      <c r="GKH165" s="73"/>
      <c r="GKI165" s="73"/>
      <c r="GKJ165" s="73"/>
      <c r="GKK165" s="73"/>
      <c r="GKL165" s="73"/>
      <c r="GKM165" s="73"/>
      <c r="GKN165" s="73"/>
      <c r="GKO165" s="73"/>
      <c r="GKP165" s="73"/>
      <c r="GKQ165" s="73"/>
      <c r="GKR165" s="73"/>
      <c r="GKS165" s="73"/>
      <c r="GKT165" s="73"/>
      <c r="GKU165" s="73"/>
      <c r="GKV165" s="73"/>
      <c r="GKW165" s="73"/>
      <c r="GKX165" s="73"/>
      <c r="GKY165" s="73"/>
      <c r="GKZ165" s="73"/>
      <c r="GLA165" s="73"/>
      <c r="GLB165" s="73"/>
      <c r="GLC165" s="73"/>
      <c r="GLD165" s="73"/>
      <c r="GLE165" s="73"/>
      <c r="GLF165" s="73"/>
      <c r="GLG165" s="73"/>
      <c r="GLH165" s="73"/>
      <c r="GLI165" s="73"/>
      <c r="GLJ165" s="73"/>
      <c r="GLK165" s="73"/>
      <c r="GLL165" s="73"/>
      <c r="GLM165" s="73"/>
      <c r="GLN165" s="73"/>
      <c r="GLO165" s="73"/>
      <c r="GLP165" s="73"/>
      <c r="GLQ165" s="73"/>
      <c r="GLR165" s="73"/>
      <c r="GLS165" s="73"/>
      <c r="GLT165" s="73"/>
      <c r="GLU165" s="73"/>
      <c r="GLV165" s="73"/>
      <c r="GLW165" s="73"/>
      <c r="GLX165" s="73"/>
      <c r="GLY165" s="73"/>
      <c r="GLZ165" s="73"/>
      <c r="GMA165" s="73"/>
      <c r="GMB165" s="73"/>
      <c r="GMC165" s="73"/>
      <c r="GMD165" s="73"/>
      <c r="GME165" s="73"/>
      <c r="GMF165" s="73"/>
      <c r="GMG165" s="73"/>
      <c r="GMH165" s="73"/>
      <c r="GMI165" s="73"/>
      <c r="GMJ165" s="73"/>
      <c r="GMK165" s="73"/>
      <c r="GML165" s="73"/>
      <c r="GMM165" s="73"/>
      <c r="GMN165" s="73"/>
      <c r="GMO165" s="73"/>
      <c r="GMP165" s="73"/>
      <c r="GMQ165" s="73"/>
      <c r="GMR165" s="73"/>
      <c r="GMS165" s="73"/>
      <c r="GMT165" s="73"/>
      <c r="GMU165" s="73"/>
      <c r="GMV165" s="73"/>
      <c r="GMW165" s="73"/>
      <c r="GMX165" s="73"/>
      <c r="GMY165" s="73"/>
      <c r="GMZ165" s="73"/>
      <c r="GNA165" s="73"/>
      <c r="GNB165" s="73"/>
      <c r="GNC165" s="73"/>
      <c r="GND165" s="73"/>
      <c r="GNE165" s="73"/>
      <c r="GNF165" s="73"/>
      <c r="GNG165" s="73"/>
      <c r="GNH165" s="73"/>
      <c r="GNI165" s="73"/>
      <c r="GNJ165" s="73"/>
      <c r="GNK165" s="73"/>
      <c r="GNL165" s="73"/>
      <c r="GNM165" s="73"/>
      <c r="GNN165" s="73"/>
      <c r="GNO165" s="73"/>
      <c r="GNP165" s="73"/>
      <c r="GNQ165" s="73"/>
      <c r="GNR165" s="73"/>
      <c r="GNS165" s="73"/>
      <c r="GNT165" s="73"/>
      <c r="GNU165" s="73"/>
      <c r="GNV165" s="73"/>
      <c r="GNW165" s="73"/>
      <c r="GNX165" s="73"/>
      <c r="GNY165" s="73"/>
      <c r="GNZ165" s="73"/>
      <c r="GOA165" s="73"/>
      <c r="GOB165" s="73"/>
      <c r="GOC165" s="73"/>
      <c r="GOD165" s="73"/>
      <c r="GOE165" s="73"/>
      <c r="GOF165" s="73"/>
      <c r="GOG165" s="73"/>
      <c r="GOH165" s="73"/>
      <c r="GOI165" s="73"/>
      <c r="GOJ165" s="73"/>
      <c r="GOK165" s="73"/>
      <c r="GOL165" s="73"/>
      <c r="GOM165" s="73"/>
      <c r="GON165" s="73"/>
      <c r="GOO165" s="73"/>
      <c r="GOP165" s="73"/>
      <c r="GOQ165" s="73"/>
      <c r="GOR165" s="73"/>
      <c r="GOS165" s="73"/>
      <c r="GOT165" s="73"/>
      <c r="GOU165" s="73"/>
      <c r="GOV165" s="73"/>
      <c r="GOW165" s="73"/>
      <c r="GOX165" s="73"/>
      <c r="GOY165" s="73"/>
      <c r="GOZ165" s="73"/>
      <c r="GPA165" s="73"/>
      <c r="GPB165" s="73"/>
      <c r="GPC165" s="73"/>
      <c r="GPD165" s="73"/>
      <c r="GPE165" s="73"/>
      <c r="GPF165" s="73"/>
      <c r="GPG165" s="73"/>
      <c r="GPH165" s="73"/>
      <c r="GPI165" s="73"/>
      <c r="GPJ165" s="73"/>
      <c r="GPK165" s="73"/>
      <c r="GPL165" s="73"/>
      <c r="GPM165" s="73"/>
      <c r="GPN165" s="73"/>
      <c r="GPO165" s="73"/>
      <c r="GPP165" s="73"/>
      <c r="GPQ165" s="73"/>
      <c r="GPR165" s="73"/>
      <c r="GPS165" s="73"/>
      <c r="GPT165" s="73"/>
      <c r="GPU165" s="73"/>
      <c r="GPV165" s="73"/>
      <c r="GPW165" s="73"/>
      <c r="GPX165" s="73"/>
      <c r="GPY165" s="73"/>
      <c r="GPZ165" s="73"/>
      <c r="GQA165" s="73"/>
      <c r="GQB165" s="73"/>
      <c r="GQC165" s="73"/>
      <c r="GQD165" s="73"/>
      <c r="GQE165" s="73"/>
      <c r="GQF165" s="73"/>
      <c r="GQG165" s="73"/>
      <c r="GQH165" s="73"/>
      <c r="GQI165" s="73"/>
      <c r="GQJ165" s="73"/>
      <c r="GQK165" s="73"/>
      <c r="GQL165" s="73"/>
      <c r="GQM165" s="73"/>
      <c r="GQN165" s="73"/>
      <c r="GQO165" s="73"/>
      <c r="GQP165" s="73"/>
      <c r="GQQ165" s="73"/>
      <c r="GQR165" s="73"/>
      <c r="GQS165" s="73"/>
      <c r="GQT165" s="73"/>
      <c r="GQU165" s="73"/>
      <c r="GQV165" s="73"/>
      <c r="GQW165" s="73"/>
      <c r="GQX165" s="73"/>
      <c r="GQY165" s="73"/>
      <c r="GQZ165" s="73"/>
      <c r="GRA165" s="73"/>
      <c r="GRB165" s="73"/>
      <c r="GRC165" s="73"/>
      <c r="GRD165" s="73"/>
      <c r="GRE165" s="73"/>
      <c r="GRF165" s="73"/>
      <c r="GRG165" s="73"/>
      <c r="GRH165" s="73"/>
      <c r="GRI165" s="73"/>
      <c r="GRJ165" s="73"/>
      <c r="GRK165" s="73"/>
      <c r="GRL165" s="73"/>
      <c r="GRM165" s="73"/>
      <c r="GRN165" s="73"/>
      <c r="GRO165" s="73"/>
      <c r="GRP165" s="73"/>
      <c r="GRQ165" s="73"/>
      <c r="GRR165" s="73"/>
      <c r="GRS165" s="73"/>
      <c r="GRT165" s="73"/>
      <c r="GRU165" s="73"/>
      <c r="GRV165" s="73"/>
      <c r="GRW165" s="73"/>
      <c r="GRX165" s="73"/>
      <c r="GRY165" s="73"/>
      <c r="GRZ165" s="73"/>
      <c r="GSA165" s="73"/>
      <c r="GSB165" s="73"/>
      <c r="GSC165" s="73"/>
      <c r="GSD165" s="73"/>
      <c r="GSE165" s="73"/>
      <c r="GSF165" s="73"/>
      <c r="GSG165" s="73"/>
      <c r="GSH165" s="73"/>
      <c r="GSI165" s="73"/>
      <c r="GSJ165" s="73"/>
      <c r="GSK165" s="73"/>
      <c r="GSL165" s="73"/>
      <c r="GSM165" s="73"/>
      <c r="GSN165" s="73"/>
      <c r="GSO165" s="73"/>
      <c r="GSP165" s="73"/>
      <c r="GSQ165" s="73"/>
      <c r="GSR165" s="73"/>
      <c r="GSS165" s="73"/>
      <c r="GST165" s="73"/>
      <c r="GSU165" s="73"/>
      <c r="GSV165" s="73"/>
      <c r="GSW165" s="73"/>
      <c r="GSX165" s="73"/>
      <c r="GSY165" s="73"/>
      <c r="GSZ165" s="73"/>
      <c r="GTA165" s="73"/>
      <c r="GTB165" s="73"/>
      <c r="GTC165" s="73"/>
      <c r="GTD165" s="73"/>
      <c r="GTE165" s="73"/>
      <c r="GTF165" s="73"/>
      <c r="GTG165" s="73"/>
      <c r="GTH165" s="73"/>
      <c r="GTI165" s="73"/>
      <c r="GTJ165" s="73"/>
      <c r="GTK165" s="73"/>
      <c r="GTL165" s="73"/>
      <c r="GTM165" s="73"/>
      <c r="GTN165" s="73"/>
      <c r="GTO165" s="73"/>
      <c r="GTP165" s="73"/>
      <c r="GTQ165" s="73"/>
      <c r="GTR165" s="73"/>
      <c r="GTS165" s="73"/>
      <c r="GTT165" s="73"/>
      <c r="GTU165" s="73"/>
      <c r="GTV165" s="73"/>
      <c r="GTW165" s="73"/>
      <c r="GTX165" s="73"/>
      <c r="GTY165" s="73"/>
      <c r="GTZ165" s="73"/>
      <c r="GUA165" s="73"/>
      <c r="GUB165" s="73"/>
      <c r="GUC165" s="73"/>
      <c r="GUD165" s="73"/>
      <c r="GUE165" s="73"/>
      <c r="GUF165" s="73"/>
      <c r="GUG165" s="73"/>
      <c r="GUH165" s="73"/>
      <c r="GUI165" s="73"/>
      <c r="GUJ165" s="73"/>
      <c r="GUK165" s="73"/>
      <c r="GUL165" s="73"/>
      <c r="GUM165" s="73"/>
      <c r="GUN165" s="73"/>
      <c r="GUO165" s="73"/>
      <c r="GUP165" s="73"/>
      <c r="GUQ165" s="73"/>
      <c r="GUR165" s="73"/>
      <c r="GUS165" s="73"/>
      <c r="GUT165" s="73"/>
      <c r="GUU165" s="73"/>
      <c r="GUV165" s="73"/>
      <c r="GUW165" s="73"/>
      <c r="GUX165" s="73"/>
      <c r="GUY165" s="73"/>
      <c r="GUZ165" s="73"/>
      <c r="GVA165" s="73"/>
      <c r="GVB165" s="73"/>
      <c r="GVC165" s="73"/>
      <c r="GVD165" s="73"/>
      <c r="GVE165" s="73"/>
      <c r="GVF165" s="73"/>
      <c r="GVG165" s="73"/>
      <c r="GVH165" s="73"/>
      <c r="GVI165" s="73"/>
      <c r="GVJ165" s="73"/>
      <c r="GVK165" s="73"/>
      <c r="GVL165" s="73"/>
      <c r="GVM165" s="73"/>
      <c r="GVN165" s="73"/>
      <c r="GVO165" s="73"/>
      <c r="GVP165" s="73"/>
      <c r="GVQ165" s="73"/>
      <c r="GVR165" s="73"/>
      <c r="GVS165" s="73"/>
      <c r="GVT165" s="73"/>
      <c r="GVU165" s="73"/>
      <c r="GVV165" s="73"/>
      <c r="GVW165" s="73"/>
      <c r="GVX165" s="73"/>
      <c r="GVY165" s="73"/>
      <c r="GVZ165" s="73"/>
      <c r="GWA165" s="73"/>
      <c r="GWB165" s="73"/>
      <c r="GWC165" s="73"/>
      <c r="GWD165" s="73"/>
      <c r="GWE165" s="73"/>
      <c r="GWF165" s="73"/>
      <c r="GWG165" s="73"/>
      <c r="GWH165" s="73"/>
      <c r="GWI165" s="73"/>
      <c r="GWJ165" s="73"/>
      <c r="GWK165" s="73"/>
      <c r="GWL165" s="73"/>
      <c r="GWM165" s="73"/>
      <c r="GWN165" s="73"/>
      <c r="GWO165" s="73"/>
      <c r="GWP165" s="73"/>
      <c r="GWQ165" s="73"/>
      <c r="GWR165" s="73"/>
      <c r="GWS165" s="73"/>
      <c r="GWT165" s="73"/>
      <c r="GWU165" s="73"/>
      <c r="GWV165" s="73"/>
      <c r="GWW165" s="73"/>
      <c r="GWX165" s="73"/>
      <c r="GWY165" s="73"/>
      <c r="GWZ165" s="73"/>
      <c r="GXA165" s="73"/>
      <c r="GXB165" s="73"/>
      <c r="GXC165" s="73"/>
      <c r="GXD165" s="73"/>
      <c r="GXE165" s="73"/>
      <c r="GXF165" s="73"/>
      <c r="GXG165" s="73"/>
      <c r="GXH165" s="73"/>
      <c r="GXI165" s="73"/>
      <c r="GXJ165" s="73"/>
      <c r="GXK165" s="73"/>
      <c r="GXL165" s="73"/>
      <c r="GXM165" s="73"/>
      <c r="GXN165" s="73"/>
      <c r="GXO165" s="73"/>
      <c r="GXP165" s="73"/>
      <c r="GXQ165" s="73"/>
      <c r="GXR165" s="73"/>
      <c r="GXS165" s="73"/>
      <c r="GXT165" s="73"/>
      <c r="GXU165" s="73"/>
      <c r="GXV165" s="73"/>
      <c r="GXW165" s="73"/>
      <c r="GXX165" s="73"/>
      <c r="GXY165" s="73"/>
      <c r="GXZ165" s="73"/>
      <c r="GYA165" s="73"/>
      <c r="GYB165" s="73"/>
      <c r="GYC165" s="73"/>
      <c r="GYD165" s="73"/>
      <c r="GYE165" s="73"/>
      <c r="GYF165" s="73"/>
      <c r="GYG165" s="73"/>
      <c r="GYH165" s="73"/>
      <c r="GYI165" s="73"/>
      <c r="GYJ165" s="73"/>
      <c r="GYK165" s="73"/>
      <c r="GYL165" s="73"/>
      <c r="GYM165" s="73"/>
      <c r="GYN165" s="73"/>
      <c r="GYO165" s="73"/>
      <c r="GYP165" s="73"/>
      <c r="GYQ165" s="73"/>
      <c r="GYR165" s="73"/>
      <c r="GYS165" s="73"/>
      <c r="GYT165" s="73"/>
      <c r="GYU165" s="73"/>
      <c r="GYV165" s="73"/>
      <c r="GYW165" s="73"/>
      <c r="GYX165" s="73"/>
      <c r="GYY165" s="73"/>
      <c r="GYZ165" s="73"/>
      <c r="GZA165" s="73"/>
      <c r="GZB165" s="73"/>
      <c r="GZC165" s="73"/>
      <c r="GZD165" s="73"/>
      <c r="GZE165" s="73"/>
      <c r="GZF165" s="73"/>
      <c r="GZG165" s="73"/>
      <c r="GZH165" s="73"/>
      <c r="GZI165" s="73"/>
      <c r="GZJ165" s="73"/>
      <c r="GZK165" s="73"/>
      <c r="GZL165" s="73"/>
      <c r="GZM165" s="73"/>
      <c r="GZN165" s="73"/>
      <c r="GZO165" s="73"/>
      <c r="GZP165" s="73"/>
      <c r="GZQ165" s="73"/>
      <c r="GZR165" s="73"/>
      <c r="GZS165" s="73"/>
      <c r="GZT165" s="73"/>
      <c r="GZU165" s="73"/>
      <c r="GZV165" s="73"/>
      <c r="GZW165" s="73"/>
      <c r="GZX165" s="73"/>
      <c r="GZY165" s="73"/>
      <c r="GZZ165" s="73"/>
      <c r="HAA165" s="73"/>
      <c r="HAB165" s="73"/>
      <c r="HAC165" s="73"/>
      <c r="HAD165" s="73"/>
      <c r="HAE165" s="73"/>
      <c r="HAF165" s="73"/>
      <c r="HAG165" s="73"/>
      <c r="HAH165" s="73"/>
      <c r="HAI165" s="73"/>
      <c r="HAJ165" s="73"/>
      <c r="HAK165" s="73"/>
      <c r="HAL165" s="73"/>
      <c r="HAM165" s="73"/>
      <c r="HAN165" s="73"/>
      <c r="HAO165" s="73"/>
      <c r="HAP165" s="73"/>
      <c r="HAQ165" s="73"/>
      <c r="HAR165" s="73"/>
      <c r="HAS165" s="73"/>
      <c r="HAT165" s="73"/>
      <c r="HAU165" s="73"/>
      <c r="HAV165" s="73"/>
      <c r="HAW165" s="73"/>
      <c r="HAX165" s="73"/>
      <c r="HAY165" s="73"/>
      <c r="HAZ165" s="73"/>
      <c r="HBA165" s="73"/>
      <c r="HBB165" s="73"/>
      <c r="HBC165" s="73"/>
      <c r="HBD165" s="73"/>
      <c r="HBE165" s="73"/>
      <c r="HBF165" s="73"/>
      <c r="HBG165" s="73"/>
      <c r="HBH165" s="73"/>
      <c r="HBI165" s="73"/>
      <c r="HBJ165" s="73"/>
      <c r="HBK165" s="73"/>
      <c r="HBL165" s="73"/>
      <c r="HBM165" s="73"/>
      <c r="HBN165" s="73"/>
      <c r="HBO165" s="73"/>
      <c r="HBP165" s="73"/>
      <c r="HBQ165" s="73"/>
      <c r="HBR165" s="73"/>
      <c r="HBS165" s="73"/>
      <c r="HBT165" s="73"/>
      <c r="HBU165" s="73"/>
      <c r="HBV165" s="73"/>
      <c r="HBW165" s="73"/>
      <c r="HBX165" s="73"/>
      <c r="HBY165" s="73"/>
      <c r="HBZ165" s="73"/>
      <c r="HCA165" s="73"/>
      <c r="HCB165" s="73"/>
      <c r="HCC165" s="73"/>
      <c r="HCD165" s="73"/>
      <c r="HCE165" s="73"/>
      <c r="HCF165" s="73"/>
      <c r="HCG165" s="73"/>
      <c r="HCH165" s="73"/>
      <c r="HCI165" s="73"/>
      <c r="HCJ165" s="73"/>
      <c r="HCK165" s="73"/>
      <c r="HCL165" s="73"/>
      <c r="HCM165" s="73"/>
      <c r="HCN165" s="73"/>
      <c r="HCO165" s="73"/>
      <c r="HCP165" s="73"/>
      <c r="HCQ165" s="73"/>
      <c r="HCR165" s="73"/>
      <c r="HCS165" s="73"/>
      <c r="HCT165" s="73"/>
      <c r="HCU165" s="73"/>
      <c r="HCV165" s="73"/>
      <c r="HCW165" s="73"/>
      <c r="HCX165" s="73"/>
      <c r="HCY165" s="73"/>
      <c r="HCZ165" s="73"/>
      <c r="HDA165" s="73"/>
      <c r="HDB165" s="73"/>
      <c r="HDC165" s="73"/>
      <c r="HDD165" s="73"/>
      <c r="HDE165" s="73"/>
      <c r="HDF165" s="73"/>
      <c r="HDG165" s="73"/>
      <c r="HDH165" s="73"/>
      <c r="HDI165" s="73"/>
      <c r="HDJ165" s="73"/>
      <c r="HDK165" s="73"/>
      <c r="HDL165" s="73"/>
      <c r="HDM165" s="73"/>
      <c r="HDN165" s="73"/>
      <c r="HDO165" s="73"/>
      <c r="HDP165" s="73"/>
      <c r="HDQ165" s="73"/>
      <c r="HDR165" s="73"/>
      <c r="HDS165" s="73"/>
      <c r="HDT165" s="73"/>
      <c r="HDU165" s="73"/>
      <c r="HDV165" s="73"/>
      <c r="HDW165" s="73"/>
      <c r="HDX165" s="73"/>
      <c r="HDY165" s="73"/>
      <c r="HDZ165" s="73"/>
      <c r="HEA165" s="73"/>
      <c r="HEB165" s="73"/>
      <c r="HEC165" s="73"/>
      <c r="HED165" s="73"/>
      <c r="HEE165" s="73"/>
      <c r="HEF165" s="73"/>
      <c r="HEG165" s="73"/>
      <c r="HEH165" s="73"/>
      <c r="HEI165" s="73"/>
      <c r="HEJ165" s="73"/>
      <c r="HEK165" s="73"/>
      <c r="HEL165" s="73"/>
      <c r="HEM165" s="73"/>
      <c r="HEN165" s="73"/>
      <c r="HEO165" s="73"/>
      <c r="HEP165" s="73"/>
      <c r="HEQ165" s="73"/>
      <c r="HER165" s="73"/>
      <c r="HES165" s="73"/>
      <c r="HET165" s="73"/>
      <c r="HEU165" s="73"/>
      <c r="HEV165" s="73"/>
      <c r="HEW165" s="73"/>
      <c r="HEX165" s="73"/>
      <c r="HEY165" s="73"/>
      <c r="HEZ165" s="73"/>
      <c r="HFA165" s="73"/>
      <c r="HFB165" s="73"/>
      <c r="HFC165" s="73"/>
      <c r="HFD165" s="73"/>
      <c r="HFE165" s="73"/>
      <c r="HFF165" s="73"/>
      <c r="HFG165" s="73"/>
      <c r="HFH165" s="73"/>
      <c r="HFI165" s="73"/>
      <c r="HFJ165" s="73"/>
      <c r="HFK165" s="73"/>
      <c r="HFL165" s="73"/>
      <c r="HFM165" s="73"/>
      <c r="HFN165" s="73"/>
      <c r="HFO165" s="73"/>
      <c r="HFP165" s="73"/>
      <c r="HFQ165" s="73"/>
      <c r="HFR165" s="73"/>
      <c r="HFS165" s="73"/>
      <c r="HFT165" s="73"/>
      <c r="HFU165" s="73"/>
      <c r="HFV165" s="73"/>
      <c r="HFW165" s="73"/>
      <c r="HFX165" s="73"/>
      <c r="HFY165" s="73"/>
      <c r="HFZ165" s="73"/>
      <c r="HGA165" s="73"/>
      <c r="HGB165" s="73"/>
      <c r="HGC165" s="73"/>
      <c r="HGD165" s="73"/>
      <c r="HGE165" s="73"/>
      <c r="HGF165" s="73"/>
      <c r="HGG165" s="73"/>
      <c r="HGH165" s="73"/>
      <c r="HGI165" s="73"/>
      <c r="HGJ165" s="73"/>
      <c r="HGK165" s="73"/>
      <c r="HGL165" s="73"/>
      <c r="HGM165" s="73"/>
      <c r="HGN165" s="73"/>
      <c r="HGO165" s="73"/>
      <c r="HGP165" s="73"/>
      <c r="HGQ165" s="73"/>
      <c r="HGR165" s="73"/>
      <c r="HGS165" s="73"/>
      <c r="HGT165" s="73"/>
      <c r="HGU165" s="73"/>
      <c r="HGV165" s="73"/>
      <c r="HGW165" s="73"/>
      <c r="HGX165" s="73"/>
      <c r="HGY165" s="73"/>
      <c r="HGZ165" s="73"/>
      <c r="HHA165" s="73"/>
      <c r="HHB165" s="73"/>
      <c r="HHC165" s="73"/>
      <c r="HHD165" s="73"/>
      <c r="HHE165" s="73"/>
      <c r="HHF165" s="73"/>
      <c r="HHG165" s="73"/>
      <c r="HHH165" s="73"/>
      <c r="HHI165" s="73"/>
      <c r="HHJ165" s="73"/>
      <c r="HHK165" s="73"/>
      <c r="HHL165" s="73"/>
      <c r="HHM165" s="73"/>
      <c r="HHN165" s="73"/>
      <c r="HHO165" s="73"/>
      <c r="HHP165" s="73"/>
      <c r="HHQ165" s="73"/>
      <c r="HHR165" s="73"/>
      <c r="HHS165" s="73"/>
      <c r="HHT165" s="73"/>
      <c r="HHU165" s="73"/>
      <c r="HHV165" s="73"/>
      <c r="HHW165" s="73"/>
      <c r="HHX165" s="73"/>
      <c r="HHY165" s="73"/>
      <c r="HHZ165" s="73"/>
      <c r="HIA165" s="73"/>
      <c r="HIB165" s="73"/>
      <c r="HIC165" s="73"/>
      <c r="HID165" s="73"/>
      <c r="HIE165" s="73"/>
      <c r="HIF165" s="73"/>
      <c r="HIG165" s="73"/>
      <c r="HIH165" s="73"/>
      <c r="HII165" s="73"/>
      <c r="HIJ165" s="73"/>
      <c r="HIK165" s="73"/>
      <c r="HIL165" s="73"/>
      <c r="HIM165" s="73"/>
      <c r="HIN165" s="73"/>
      <c r="HIO165" s="73"/>
      <c r="HIP165" s="73"/>
      <c r="HIQ165" s="73"/>
      <c r="HIR165" s="73"/>
      <c r="HIS165" s="73"/>
      <c r="HIT165" s="73"/>
      <c r="HIU165" s="73"/>
      <c r="HIV165" s="73"/>
      <c r="HIW165" s="73"/>
      <c r="HIX165" s="73"/>
      <c r="HIY165" s="73"/>
      <c r="HIZ165" s="73"/>
      <c r="HJA165" s="73"/>
      <c r="HJB165" s="73"/>
      <c r="HJC165" s="73"/>
      <c r="HJD165" s="73"/>
      <c r="HJE165" s="73"/>
      <c r="HJF165" s="73"/>
      <c r="HJG165" s="73"/>
      <c r="HJH165" s="73"/>
      <c r="HJI165" s="73"/>
      <c r="HJJ165" s="73"/>
      <c r="HJK165" s="73"/>
      <c r="HJL165" s="73"/>
      <c r="HJM165" s="73"/>
      <c r="HJN165" s="73"/>
      <c r="HJO165" s="73"/>
      <c r="HJP165" s="73"/>
      <c r="HJQ165" s="73"/>
      <c r="HJR165" s="73"/>
      <c r="HJS165" s="73"/>
      <c r="HJT165" s="73"/>
      <c r="HJU165" s="73"/>
      <c r="HJV165" s="73"/>
      <c r="HJW165" s="73"/>
      <c r="HJX165" s="73"/>
      <c r="HJY165" s="73"/>
      <c r="HJZ165" s="73"/>
      <c r="HKA165" s="73"/>
      <c r="HKB165" s="73"/>
      <c r="HKC165" s="73"/>
      <c r="HKD165" s="73"/>
      <c r="HKE165" s="73"/>
      <c r="HKF165" s="73"/>
      <c r="HKG165" s="73"/>
      <c r="HKH165" s="73"/>
      <c r="HKI165" s="73"/>
      <c r="HKJ165" s="73"/>
      <c r="HKK165" s="73"/>
      <c r="HKL165" s="73"/>
      <c r="HKM165" s="73"/>
      <c r="HKN165" s="73"/>
      <c r="HKO165" s="73"/>
      <c r="HKP165" s="73"/>
      <c r="HKQ165" s="73"/>
      <c r="HKR165" s="73"/>
      <c r="HKS165" s="73"/>
      <c r="HKT165" s="73"/>
      <c r="HKU165" s="73"/>
      <c r="HKV165" s="73"/>
      <c r="HKW165" s="73"/>
      <c r="HKX165" s="73"/>
      <c r="HKY165" s="73"/>
      <c r="HKZ165" s="73"/>
      <c r="HLA165" s="73"/>
      <c r="HLB165" s="73"/>
      <c r="HLC165" s="73"/>
      <c r="HLD165" s="73"/>
      <c r="HLE165" s="73"/>
      <c r="HLF165" s="73"/>
      <c r="HLG165" s="73"/>
      <c r="HLH165" s="73"/>
      <c r="HLI165" s="73"/>
      <c r="HLJ165" s="73"/>
      <c r="HLK165" s="73"/>
      <c r="HLL165" s="73"/>
      <c r="HLM165" s="73"/>
      <c r="HLN165" s="73"/>
      <c r="HLO165" s="73"/>
      <c r="HLP165" s="73"/>
      <c r="HLQ165" s="73"/>
      <c r="HLR165" s="73"/>
      <c r="HLS165" s="73"/>
      <c r="HLT165" s="73"/>
      <c r="HLU165" s="73"/>
      <c r="HLV165" s="73"/>
      <c r="HLW165" s="73"/>
      <c r="HLX165" s="73"/>
      <c r="HLY165" s="73"/>
      <c r="HLZ165" s="73"/>
      <c r="HMA165" s="73"/>
      <c r="HMB165" s="73"/>
      <c r="HMC165" s="73"/>
      <c r="HMD165" s="73"/>
      <c r="HME165" s="73"/>
      <c r="HMF165" s="73"/>
      <c r="HMG165" s="73"/>
      <c r="HMH165" s="73"/>
      <c r="HMI165" s="73"/>
      <c r="HMJ165" s="73"/>
      <c r="HMK165" s="73"/>
      <c r="HML165" s="73"/>
      <c r="HMM165" s="73"/>
      <c r="HMN165" s="73"/>
      <c r="HMO165" s="73"/>
      <c r="HMP165" s="73"/>
      <c r="HMQ165" s="73"/>
      <c r="HMR165" s="73"/>
      <c r="HMS165" s="73"/>
      <c r="HMT165" s="73"/>
      <c r="HMU165" s="73"/>
      <c r="HMV165" s="73"/>
      <c r="HMW165" s="73"/>
      <c r="HMX165" s="73"/>
      <c r="HMY165" s="73"/>
      <c r="HMZ165" s="73"/>
      <c r="HNA165" s="73"/>
      <c r="HNB165" s="73"/>
      <c r="HNC165" s="73"/>
      <c r="HND165" s="73"/>
      <c r="HNE165" s="73"/>
      <c r="HNF165" s="73"/>
      <c r="HNG165" s="73"/>
      <c r="HNH165" s="73"/>
      <c r="HNI165" s="73"/>
      <c r="HNJ165" s="73"/>
      <c r="HNK165" s="73"/>
      <c r="HNL165" s="73"/>
      <c r="HNM165" s="73"/>
      <c r="HNN165" s="73"/>
      <c r="HNO165" s="73"/>
      <c r="HNP165" s="73"/>
      <c r="HNQ165" s="73"/>
      <c r="HNR165" s="73"/>
      <c r="HNS165" s="73"/>
      <c r="HNT165" s="73"/>
      <c r="HNU165" s="73"/>
      <c r="HNV165" s="73"/>
      <c r="HNW165" s="73"/>
      <c r="HNX165" s="73"/>
      <c r="HNY165" s="73"/>
      <c r="HNZ165" s="73"/>
      <c r="HOA165" s="73"/>
      <c r="HOB165" s="73"/>
      <c r="HOC165" s="73"/>
      <c r="HOD165" s="73"/>
      <c r="HOE165" s="73"/>
      <c r="HOF165" s="73"/>
      <c r="HOG165" s="73"/>
      <c r="HOH165" s="73"/>
      <c r="HOI165" s="73"/>
      <c r="HOJ165" s="73"/>
      <c r="HOK165" s="73"/>
      <c r="HOL165" s="73"/>
      <c r="HOM165" s="73"/>
      <c r="HON165" s="73"/>
      <c r="HOO165" s="73"/>
      <c r="HOP165" s="73"/>
      <c r="HOQ165" s="73"/>
      <c r="HOR165" s="73"/>
      <c r="HOS165" s="73"/>
      <c r="HOT165" s="73"/>
      <c r="HOU165" s="73"/>
      <c r="HOV165" s="73"/>
      <c r="HOW165" s="73"/>
      <c r="HOX165" s="73"/>
      <c r="HOY165" s="73"/>
      <c r="HOZ165" s="73"/>
      <c r="HPA165" s="73"/>
      <c r="HPB165" s="73"/>
      <c r="HPC165" s="73"/>
      <c r="HPD165" s="73"/>
      <c r="HPE165" s="73"/>
      <c r="HPF165" s="73"/>
      <c r="HPG165" s="73"/>
      <c r="HPH165" s="73"/>
      <c r="HPI165" s="73"/>
      <c r="HPJ165" s="73"/>
      <c r="HPK165" s="73"/>
      <c r="HPL165" s="73"/>
      <c r="HPM165" s="73"/>
      <c r="HPN165" s="73"/>
      <c r="HPO165" s="73"/>
      <c r="HPP165" s="73"/>
      <c r="HPQ165" s="73"/>
      <c r="HPR165" s="73"/>
      <c r="HPS165" s="73"/>
      <c r="HPT165" s="73"/>
      <c r="HPU165" s="73"/>
      <c r="HPV165" s="73"/>
      <c r="HPW165" s="73"/>
      <c r="HPX165" s="73"/>
      <c r="HPY165" s="73"/>
      <c r="HPZ165" s="73"/>
      <c r="HQA165" s="73"/>
      <c r="HQB165" s="73"/>
      <c r="HQC165" s="73"/>
      <c r="HQD165" s="73"/>
      <c r="HQE165" s="73"/>
      <c r="HQF165" s="73"/>
      <c r="HQG165" s="73"/>
      <c r="HQH165" s="73"/>
      <c r="HQI165" s="73"/>
      <c r="HQJ165" s="73"/>
      <c r="HQK165" s="73"/>
      <c r="HQL165" s="73"/>
      <c r="HQM165" s="73"/>
      <c r="HQN165" s="73"/>
      <c r="HQO165" s="73"/>
      <c r="HQP165" s="73"/>
      <c r="HQQ165" s="73"/>
      <c r="HQR165" s="73"/>
      <c r="HQS165" s="73"/>
      <c r="HQT165" s="73"/>
      <c r="HQU165" s="73"/>
      <c r="HQV165" s="73"/>
      <c r="HQW165" s="73"/>
      <c r="HQX165" s="73"/>
      <c r="HQY165" s="73"/>
      <c r="HQZ165" s="73"/>
      <c r="HRA165" s="73"/>
      <c r="HRB165" s="73"/>
      <c r="HRC165" s="73"/>
      <c r="HRD165" s="73"/>
      <c r="HRE165" s="73"/>
      <c r="HRF165" s="73"/>
      <c r="HRG165" s="73"/>
      <c r="HRH165" s="73"/>
      <c r="HRI165" s="73"/>
      <c r="HRJ165" s="73"/>
      <c r="HRK165" s="73"/>
      <c r="HRL165" s="73"/>
      <c r="HRM165" s="73"/>
      <c r="HRN165" s="73"/>
      <c r="HRO165" s="73"/>
      <c r="HRP165" s="73"/>
      <c r="HRQ165" s="73"/>
      <c r="HRR165" s="73"/>
      <c r="HRS165" s="73"/>
      <c r="HRT165" s="73"/>
      <c r="HRU165" s="73"/>
      <c r="HRV165" s="73"/>
      <c r="HRW165" s="73"/>
      <c r="HRX165" s="73"/>
      <c r="HRY165" s="73"/>
      <c r="HRZ165" s="73"/>
      <c r="HSA165" s="73"/>
      <c r="HSB165" s="73"/>
      <c r="HSC165" s="73"/>
      <c r="HSD165" s="73"/>
      <c r="HSE165" s="73"/>
      <c r="HSF165" s="73"/>
      <c r="HSG165" s="73"/>
      <c r="HSH165" s="73"/>
      <c r="HSI165" s="73"/>
      <c r="HSJ165" s="73"/>
      <c r="HSK165" s="73"/>
      <c r="HSL165" s="73"/>
      <c r="HSM165" s="73"/>
      <c r="HSN165" s="73"/>
      <c r="HSO165" s="73"/>
      <c r="HSP165" s="73"/>
      <c r="HSQ165" s="73"/>
      <c r="HSR165" s="73"/>
      <c r="HSS165" s="73"/>
      <c r="HST165" s="73"/>
      <c r="HSU165" s="73"/>
      <c r="HSV165" s="73"/>
      <c r="HSW165" s="73"/>
      <c r="HSX165" s="73"/>
      <c r="HSY165" s="73"/>
      <c r="HSZ165" s="73"/>
      <c r="HTA165" s="73"/>
      <c r="HTB165" s="73"/>
      <c r="HTC165" s="73"/>
      <c r="HTD165" s="73"/>
      <c r="HTE165" s="73"/>
      <c r="HTF165" s="73"/>
      <c r="HTG165" s="73"/>
      <c r="HTH165" s="73"/>
      <c r="HTI165" s="73"/>
      <c r="HTJ165" s="73"/>
      <c r="HTK165" s="73"/>
      <c r="HTL165" s="73"/>
      <c r="HTM165" s="73"/>
      <c r="HTN165" s="73"/>
      <c r="HTO165" s="73"/>
      <c r="HTP165" s="73"/>
      <c r="HTQ165" s="73"/>
      <c r="HTR165" s="73"/>
      <c r="HTS165" s="73"/>
      <c r="HTT165" s="73"/>
      <c r="HTU165" s="73"/>
      <c r="HTV165" s="73"/>
      <c r="HTW165" s="73"/>
      <c r="HTX165" s="73"/>
      <c r="HTY165" s="73"/>
      <c r="HTZ165" s="73"/>
      <c r="HUA165" s="73"/>
      <c r="HUB165" s="73"/>
      <c r="HUC165" s="73"/>
      <c r="HUD165" s="73"/>
      <c r="HUE165" s="73"/>
      <c r="HUF165" s="73"/>
      <c r="HUG165" s="73"/>
      <c r="HUH165" s="73"/>
      <c r="HUI165" s="73"/>
      <c r="HUJ165" s="73"/>
      <c r="HUK165" s="73"/>
      <c r="HUL165" s="73"/>
      <c r="HUM165" s="73"/>
      <c r="HUN165" s="73"/>
      <c r="HUO165" s="73"/>
      <c r="HUP165" s="73"/>
      <c r="HUQ165" s="73"/>
      <c r="HUR165" s="73"/>
      <c r="HUS165" s="73"/>
      <c r="HUT165" s="73"/>
      <c r="HUU165" s="73"/>
      <c r="HUV165" s="73"/>
      <c r="HUW165" s="73"/>
      <c r="HUX165" s="73"/>
      <c r="HUY165" s="73"/>
      <c r="HUZ165" s="73"/>
      <c r="HVA165" s="73"/>
      <c r="HVB165" s="73"/>
      <c r="HVC165" s="73"/>
      <c r="HVD165" s="73"/>
      <c r="HVE165" s="73"/>
      <c r="HVF165" s="73"/>
      <c r="HVG165" s="73"/>
      <c r="HVH165" s="73"/>
      <c r="HVI165" s="73"/>
      <c r="HVJ165" s="73"/>
      <c r="HVK165" s="73"/>
      <c r="HVL165" s="73"/>
      <c r="HVM165" s="73"/>
      <c r="HVN165" s="73"/>
      <c r="HVO165" s="73"/>
      <c r="HVP165" s="73"/>
      <c r="HVQ165" s="73"/>
      <c r="HVR165" s="73"/>
      <c r="HVS165" s="73"/>
      <c r="HVT165" s="73"/>
      <c r="HVU165" s="73"/>
      <c r="HVV165" s="73"/>
      <c r="HVW165" s="73"/>
      <c r="HVX165" s="73"/>
      <c r="HVY165" s="73"/>
      <c r="HVZ165" s="73"/>
      <c r="HWA165" s="73"/>
      <c r="HWB165" s="73"/>
      <c r="HWC165" s="73"/>
      <c r="HWD165" s="73"/>
      <c r="HWE165" s="73"/>
      <c r="HWF165" s="73"/>
      <c r="HWG165" s="73"/>
      <c r="HWH165" s="73"/>
      <c r="HWI165" s="73"/>
      <c r="HWJ165" s="73"/>
      <c r="HWK165" s="73"/>
      <c r="HWL165" s="73"/>
      <c r="HWM165" s="73"/>
      <c r="HWN165" s="73"/>
      <c r="HWO165" s="73"/>
      <c r="HWP165" s="73"/>
      <c r="HWQ165" s="73"/>
      <c r="HWR165" s="73"/>
      <c r="HWS165" s="73"/>
      <c r="HWT165" s="73"/>
      <c r="HWU165" s="73"/>
      <c r="HWV165" s="73"/>
      <c r="HWW165" s="73"/>
      <c r="HWX165" s="73"/>
      <c r="HWY165" s="73"/>
      <c r="HWZ165" s="73"/>
      <c r="HXA165" s="73"/>
      <c r="HXB165" s="73"/>
      <c r="HXC165" s="73"/>
      <c r="HXD165" s="73"/>
      <c r="HXE165" s="73"/>
      <c r="HXF165" s="73"/>
      <c r="HXG165" s="73"/>
      <c r="HXH165" s="73"/>
      <c r="HXI165" s="73"/>
      <c r="HXJ165" s="73"/>
      <c r="HXK165" s="73"/>
      <c r="HXL165" s="73"/>
      <c r="HXM165" s="73"/>
      <c r="HXN165" s="73"/>
      <c r="HXO165" s="73"/>
      <c r="HXP165" s="73"/>
      <c r="HXQ165" s="73"/>
      <c r="HXR165" s="73"/>
      <c r="HXS165" s="73"/>
      <c r="HXT165" s="73"/>
      <c r="HXU165" s="73"/>
      <c r="HXV165" s="73"/>
      <c r="HXW165" s="73"/>
      <c r="HXX165" s="73"/>
      <c r="HXY165" s="73"/>
      <c r="HXZ165" s="73"/>
      <c r="HYA165" s="73"/>
      <c r="HYB165" s="73"/>
      <c r="HYC165" s="73"/>
      <c r="HYD165" s="73"/>
      <c r="HYE165" s="73"/>
      <c r="HYF165" s="73"/>
      <c r="HYG165" s="73"/>
      <c r="HYH165" s="73"/>
      <c r="HYI165" s="73"/>
      <c r="HYJ165" s="73"/>
      <c r="HYK165" s="73"/>
      <c r="HYL165" s="73"/>
      <c r="HYM165" s="73"/>
      <c r="HYN165" s="73"/>
      <c r="HYO165" s="73"/>
      <c r="HYP165" s="73"/>
      <c r="HYQ165" s="73"/>
      <c r="HYR165" s="73"/>
      <c r="HYS165" s="73"/>
      <c r="HYT165" s="73"/>
      <c r="HYU165" s="73"/>
      <c r="HYV165" s="73"/>
      <c r="HYW165" s="73"/>
      <c r="HYX165" s="73"/>
      <c r="HYY165" s="73"/>
      <c r="HYZ165" s="73"/>
      <c r="HZA165" s="73"/>
      <c r="HZB165" s="73"/>
      <c r="HZC165" s="73"/>
      <c r="HZD165" s="73"/>
      <c r="HZE165" s="73"/>
      <c r="HZF165" s="73"/>
      <c r="HZG165" s="73"/>
      <c r="HZH165" s="73"/>
      <c r="HZI165" s="73"/>
      <c r="HZJ165" s="73"/>
      <c r="HZK165" s="73"/>
      <c r="HZL165" s="73"/>
      <c r="HZM165" s="73"/>
      <c r="HZN165" s="73"/>
      <c r="HZO165" s="73"/>
      <c r="HZP165" s="73"/>
      <c r="HZQ165" s="73"/>
      <c r="HZR165" s="73"/>
      <c r="HZS165" s="73"/>
      <c r="HZT165" s="73"/>
      <c r="HZU165" s="73"/>
      <c r="HZV165" s="73"/>
      <c r="HZW165" s="73"/>
      <c r="HZX165" s="73"/>
      <c r="HZY165" s="73"/>
      <c r="HZZ165" s="73"/>
      <c r="IAA165" s="73"/>
      <c r="IAB165" s="73"/>
      <c r="IAC165" s="73"/>
      <c r="IAD165" s="73"/>
      <c r="IAE165" s="73"/>
      <c r="IAF165" s="73"/>
      <c r="IAG165" s="73"/>
      <c r="IAH165" s="73"/>
      <c r="IAI165" s="73"/>
      <c r="IAJ165" s="73"/>
      <c r="IAK165" s="73"/>
      <c r="IAL165" s="73"/>
      <c r="IAM165" s="73"/>
      <c r="IAN165" s="73"/>
      <c r="IAO165" s="73"/>
      <c r="IAP165" s="73"/>
      <c r="IAQ165" s="73"/>
      <c r="IAR165" s="73"/>
      <c r="IAS165" s="73"/>
      <c r="IAT165" s="73"/>
      <c r="IAU165" s="73"/>
      <c r="IAV165" s="73"/>
      <c r="IAW165" s="73"/>
      <c r="IAX165" s="73"/>
      <c r="IAY165" s="73"/>
      <c r="IAZ165" s="73"/>
      <c r="IBA165" s="73"/>
      <c r="IBB165" s="73"/>
      <c r="IBC165" s="73"/>
      <c r="IBD165" s="73"/>
      <c r="IBE165" s="73"/>
      <c r="IBF165" s="73"/>
      <c r="IBG165" s="73"/>
      <c r="IBH165" s="73"/>
      <c r="IBI165" s="73"/>
      <c r="IBJ165" s="73"/>
      <c r="IBK165" s="73"/>
      <c r="IBL165" s="73"/>
      <c r="IBM165" s="73"/>
      <c r="IBN165" s="73"/>
      <c r="IBO165" s="73"/>
      <c r="IBP165" s="73"/>
      <c r="IBQ165" s="73"/>
      <c r="IBR165" s="73"/>
      <c r="IBS165" s="73"/>
      <c r="IBT165" s="73"/>
      <c r="IBU165" s="73"/>
      <c r="IBV165" s="73"/>
      <c r="IBW165" s="73"/>
      <c r="IBX165" s="73"/>
      <c r="IBY165" s="73"/>
      <c r="IBZ165" s="73"/>
      <c r="ICA165" s="73"/>
      <c r="ICB165" s="73"/>
      <c r="ICC165" s="73"/>
      <c r="ICD165" s="73"/>
      <c r="ICE165" s="73"/>
      <c r="ICF165" s="73"/>
      <c r="ICG165" s="73"/>
      <c r="ICH165" s="73"/>
      <c r="ICI165" s="73"/>
      <c r="ICJ165" s="73"/>
      <c r="ICK165" s="73"/>
      <c r="ICL165" s="73"/>
      <c r="ICM165" s="73"/>
      <c r="ICN165" s="73"/>
      <c r="ICO165" s="73"/>
      <c r="ICP165" s="73"/>
      <c r="ICQ165" s="73"/>
      <c r="ICR165" s="73"/>
      <c r="ICS165" s="73"/>
      <c r="ICT165" s="73"/>
      <c r="ICU165" s="73"/>
      <c r="ICV165" s="73"/>
      <c r="ICW165" s="73"/>
      <c r="ICX165" s="73"/>
      <c r="ICY165" s="73"/>
      <c r="ICZ165" s="73"/>
      <c r="IDA165" s="73"/>
      <c r="IDB165" s="73"/>
      <c r="IDC165" s="73"/>
      <c r="IDD165" s="73"/>
      <c r="IDE165" s="73"/>
      <c r="IDF165" s="73"/>
      <c r="IDG165" s="73"/>
      <c r="IDH165" s="73"/>
      <c r="IDI165" s="73"/>
      <c r="IDJ165" s="73"/>
      <c r="IDK165" s="73"/>
      <c r="IDL165" s="73"/>
      <c r="IDM165" s="73"/>
      <c r="IDN165" s="73"/>
      <c r="IDO165" s="73"/>
      <c r="IDP165" s="73"/>
      <c r="IDQ165" s="73"/>
      <c r="IDR165" s="73"/>
      <c r="IDS165" s="73"/>
      <c r="IDT165" s="73"/>
      <c r="IDU165" s="73"/>
      <c r="IDV165" s="73"/>
      <c r="IDW165" s="73"/>
      <c r="IDX165" s="73"/>
      <c r="IDY165" s="73"/>
      <c r="IDZ165" s="73"/>
      <c r="IEA165" s="73"/>
      <c r="IEB165" s="73"/>
      <c r="IEC165" s="73"/>
      <c r="IED165" s="73"/>
      <c r="IEE165" s="73"/>
      <c r="IEF165" s="73"/>
      <c r="IEG165" s="73"/>
      <c r="IEH165" s="73"/>
      <c r="IEI165" s="73"/>
      <c r="IEJ165" s="73"/>
      <c r="IEK165" s="73"/>
      <c r="IEL165" s="73"/>
      <c r="IEM165" s="73"/>
      <c r="IEN165" s="73"/>
      <c r="IEO165" s="73"/>
      <c r="IEP165" s="73"/>
      <c r="IEQ165" s="73"/>
      <c r="IER165" s="73"/>
      <c r="IES165" s="73"/>
      <c r="IET165" s="73"/>
      <c r="IEU165" s="73"/>
      <c r="IEV165" s="73"/>
      <c r="IEW165" s="73"/>
      <c r="IEX165" s="73"/>
      <c r="IEY165" s="73"/>
      <c r="IEZ165" s="73"/>
      <c r="IFA165" s="73"/>
      <c r="IFB165" s="73"/>
      <c r="IFC165" s="73"/>
      <c r="IFD165" s="73"/>
      <c r="IFE165" s="73"/>
      <c r="IFF165" s="73"/>
      <c r="IFG165" s="73"/>
      <c r="IFH165" s="73"/>
      <c r="IFI165" s="73"/>
      <c r="IFJ165" s="73"/>
      <c r="IFK165" s="73"/>
      <c r="IFL165" s="73"/>
      <c r="IFM165" s="73"/>
      <c r="IFN165" s="73"/>
      <c r="IFO165" s="73"/>
      <c r="IFP165" s="73"/>
      <c r="IFQ165" s="73"/>
      <c r="IFR165" s="73"/>
      <c r="IFS165" s="73"/>
      <c r="IFT165" s="73"/>
      <c r="IFU165" s="73"/>
      <c r="IFV165" s="73"/>
      <c r="IFW165" s="73"/>
      <c r="IFX165" s="73"/>
      <c r="IFY165" s="73"/>
      <c r="IFZ165" s="73"/>
      <c r="IGA165" s="73"/>
      <c r="IGB165" s="73"/>
      <c r="IGC165" s="73"/>
      <c r="IGD165" s="73"/>
      <c r="IGE165" s="73"/>
      <c r="IGF165" s="73"/>
      <c r="IGG165" s="73"/>
      <c r="IGH165" s="73"/>
      <c r="IGI165" s="73"/>
      <c r="IGJ165" s="73"/>
      <c r="IGK165" s="73"/>
      <c r="IGL165" s="73"/>
      <c r="IGM165" s="73"/>
      <c r="IGN165" s="73"/>
      <c r="IGO165" s="73"/>
      <c r="IGP165" s="73"/>
      <c r="IGQ165" s="73"/>
      <c r="IGR165" s="73"/>
      <c r="IGS165" s="73"/>
      <c r="IGT165" s="73"/>
      <c r="IGU165" s="73"/>
      <c r="IGV165" s="73"/>
      <c r="IGW165" s="73"/>
      <c r="IGX165" s="73"/>
      <c r="IGY165" s="73"/>
      <c r="IGZ165" s="73"/>
      <c r="IHA165" s="73"/>
      <c r="IHB165" s="73"/>
      <c r="IHC165" s="73"/>
      <c r="IHD165" s="73"/>
      <c r="IHE165" s="73"/>
      <c r="IHF165" s="73"/>
      <c r="IHG165" s="73"/>
      <c r="IHH165" s="73"/>
      <c r="IHI165" s="73"/>
      <c r="IHJ165" s="73"/>
      <c r="IHK165" s="73"/>
      <c r="IHL165" s="73"/>
      <c r="IHM165" s="73"/>
      <c r="IHN165" s="73"/>
      <c r="IHO165" s="73"/>
      <c r="IHP165" s="73"/>
      <c r="IHQ165" s="73"/>
      <c r="IHR165" s="73"/>
      <c r="IHS165" s="73"/>
      <c r="IHT165" s="73"/>
      <c r="IHU165" s="73"/>
      <c r="IHV165" s="73"/>
      <c r="IHW165" s="73"/>
      <c r="IHX165" s="73"/>
      <c r="IHY165" s="73"/>
      <c r="IHZ165" s="73"/>
      <c r="IIA165" s="73"/>
      <c r="IIB165" s="73"/>
      <c r="IIC165" s="73"/>
      <c r="IID165" s="73"/>
      <c r="IIE165" s="73"/>
      <c r="IIF165" s="73"/>
      <c r="IIG165" s="73"/>
      <c r="IIH165" s="73"/>
      <c r="III165" s="73"/>
      <c r="IIJ165" s="73"/>
      <c r="IIK165" s="73"/>
      <c r="IIL165" s="73"/>
      <c r="IIM165" s="73"/>
      <c r="IIN165" s="73"/>
      <c r="IIO165" s="73"/>
      <c r="IIP165" s="73"/>
      <c r="IIQ165" s="73"/>
      <c r="IIR165" s="73"/>
      <c r="IIS165" s="73"/>
      <c r="IIT165" s="73"/>
      <c r="IIU165" s="73"/>
      <c r="IIV165" s="73"/>
      <c r="IIW165" s="73"/>
      <c r="IIX165" s="73"/>
      <c r="IIY165" s="73"/>
      <c r="IIZ165" s="73"/>
      <c r="IJA165" s="73"/>
      <c r="IJB165" s="73"/>
      <c r="IJC165" s="73"/>
      <c r="IJD165" s="73"/>
      <c r="IJE165" s="73"/>
      <c r="IJF165" s="73"/>
      <c r="IJG165" s="73"/>
      <c r="IJH165" s="73"/>
      <c r="IJI165" s="73"/>
      <c r="IJJ165" s="73"/>
      <c r="IJK165" s="73"/>
      <c r="IJL165" s="73"/>
      <c r="IJM165" s="73"/>
      <c r="IJN165" s="73"/>
      <c r="IJO165" s="73"/>
      <c r="IJP165" s="73"/>
      <c r="IJQ165" s="73"/>
      <c r="IJR165" s="73"/>
      <c r="IJS165" s="73"/>
      <c r="IJT165" s="73"/>
      <c r="IJU165" s="73"/>
      <c r="IJV165" s="73"/>
      <c r="IJW165" s="73"/>
      <c r="IJX165" s="73"/>
      <c r="IJY165" s="73"/>
      <c r="IJZ165" s="73"/>
      <c r="IKA165" s="73"/>
      <c r="IKB165" s="73"/>
      <c r="IKC165" s="73"/>
      <c r="IKD165" s="73"/>
      <c r="IKE165" s="73"/>
      <c r="IKF165" s="73"/>
      <c r="IKG165" s="73"/>
      <c r="IKH165" s="73"/>
      <c r="IKI165" s="73"/>
      <c r="IKJ165" s="73"/>
      <c r="IKK165" s="73"/>
      <c r="IKL165" s="73"/>
      <c r="IKM165" s="73"/>
      <c r="IKN165" s="73"/>
      <c r="IKO165" s="73"/>
      <c r="IKP165" s="73"/>
      <c r="IKQ165" s="73"/>
      <c r="IKR165" s="73"/>
      <c r="IKS165" s="73"/>
      <c r="IKT165" s="73"/>
      <c r="IKU165" s="73"/>
      <c r="IKV165" s="73"/>
      <c r="IKW165" s="73"/>
      <c r="IKX165" s="73"/>
      <c r="IKY165" s="73"/>
      <c r="IKZ165" s="73"/>
      <c r="ILA165" s="73"/>
      <c r="ILB165" s="73"/>
      <c r="ILC165" s="73"/>
      <c r="ILD165" s="73"/>
      <c r="ILE165" s="73"/>
      <c r="ILF165" s="73"/>
      <c r="ILG165" s="73"/>
      <c r="ILH165" s="73"/>
      <c r="ILI165" s="73"/>
      <c r="ILJ165" s="73"/>
      <c r="ILK165" s="73"/>
      <c r="ILL165" s="73"/>
      <c r="ILM165" s="73"/>
      <c r="ILN165" s="73"/>
      <c r="ILO165" s="73"/>
      <c r="ILP165" s="73"/>
      <c r="ILQ165" s="73"/>
      <c r="ILR165" s="73"/>
      <c r="ILS165" s="73"/>
      <c r="ILT165" s="73"/>
      <c r="ILU165" s="73"/>
      <c r="ILV165" s="73"/>
      <c r="ILW165" s="73"/>
      <c r="ILX165" s="73"/>
      <c r="ILY165" s="73"/>
      <c r="ILZ165" s="73"/>
      <c r="IMA165" s="73"/>
      <c r="IMB165" s="73"/>
      <c r="IMC165" s="73"/>
      <c r="IMD165" s="73"/>
      <c r="IME165" s="73"/>
      <c r="IMF165" s="73"/>
      <c r="IMG165" s="73"/>
      <c r="IMH165" s="73"/>
      <c r="IMI165" s="73"/>
      <c r="IMJ165" s="73"/>
      <c r="IMK165" s="73"/>
      <c r="IML165" s="73"/>
      <c r="IMM165" s="73"/>
      <c r="IMN165" s="73"/>
      <c r="IMO165" s="73"/>
      <c r="IMP165" s="73"/>
      <c r="IMQ165" s="73"/>
      <c r="IMR165" s="73"/>
      <c r="IMS165" s="73"/>
      <c r="IMT165" s="73"/>
      <c r="IMU165" s="73"/>
      <c r="IMV165" s="73"/>
      <c r="IMW165" s="73"/>
      <c r="IMX165" s="73"/>
      <c r="IMY165" s="73"/>
      <c r="IMZ165" s="73"/>
      <c r="INA165" s="73"/>
      <c r="INB165" s="73"/>
      <c r="INC165" s="73"/>
      <c r="IND165" s="73"/>
      <c r="INE165" s="73"/>
      <c r="INF165" s="73"/>
      <c r="ING165" s="73"/>
      <c r="INH165" s="73"/>
      <c r="INI165" s="73"/>
      <c r="INJ165" s="73"/>
      <c r="INK165" s="73"/>
      <c r="INL165" s="73"/>
      <c r="INM165" s="73"/>
      <c r="INN165" s="73"/>
      <c r="INO165" s="73"/>
      <c r="INP165" s="73"/>
      <c r="INQ165" s="73"/>
      <c r="INR165" s="73"/>
      <c r="INS165" s="73"/>
      <c r="INT165" s="73"/>
      <c r="INU165" s="73"/>
      <c r="INV165" s="73"/>
      <c r="INW165" s="73"/>
      <c r="INX165" s="73"/>
      <c r="INY165" s="73"/>
      <c r="INZ165" s="73"/>
      <c r="IOA165" s="73"/>
      <c r="IOB165" s="73"/>
      <c r="IOC165" s="73"/>
      <c r="IOD165" s="73"/>
      <c r="IOE165" s="73"/>
      <c r="IOF165" s="73"/>
      <c r="IOG165" s="73"/>
      <c r="IOH165" s="73"/>
      <c r="IOI165" s="73"/>
      <c r="IOJ165" s="73"/>
      <c r="IOK165" s="73"/>
      <c r="IOL165" s="73"/>
      <c r="IOM165" s="73"/>
      <c r="ION165" s="73"/>
      <c r="IOO165" s="73"/>
      <c r="IOP165" s="73"/>
      <c r="IOQ165" s="73"/>
      <c r="IOR165" s="73"/>
      <c r="IOS165" s="73"/>
      <c r="IOT165" s="73"/>
      <c r="IOU165" s="73"/>
      <c r="IOV165" s="73"/>
      <c r="IOW165" s="73"/>
      <c r="IOX165" s="73"/>
      <c r="IOY165" s="73"/>
      <c r="IOZ165" s="73"/>
      <c r="IPA165" s="73"/>
      <c r="IPB165" s="73"/>
      <c r="IPC165" s="73"/>
      <c r="IPD165" s="73"/>
      <c r="IPE165" s="73"/>
      <c r="IPF165" s="73"/>
      <c r="IPG165" s="73"/>
      <c r="IPH165" s="73"/>
      <c r="IPI165" s="73"/>
      <c r="IPJ165" s="73"/>
      <c r="IPK165" s="73"/>
      <c r="IPL165" s="73"/>
      <c r="IPM165" s="73"/>
      <c r="IPN165" s="73"/>
      <c r="IPO165" s="73"/>
      <c r="IPP165" s="73"/>
      <c r="IPQ165" s="73"/>
      <c r="IPR165" s="73"/>
      <c r="IPS165" s="73"/>
      <c r="IPT165" s="73"/>
      <c r="IPU165" s="73"/>
      <c r="IPV165" s="73"/>
      <c r="IPW165" s="73"/>
      <c r="IPX165" s="73"/>
      <c r="IPY165" s="73"/>
      <c r="IPZ165" s="73"/>
      <c r="IQA165" s="73"/>
      <c r="IQB165" s="73"/>
      <c r="IQC165" s="73"/>
      <c r="IQD165" s="73"/>
      <c r="IQE165" s="73"/>
      <c r="IQF165" s="73"/>
      <c r="IQG165" s="73"/>
      <c r="IQH165" s="73"/>
      <c r="IQI165" s="73"/>
      <c r="IQJ165" s="73"/>
      <c r="IQK165" s="73"/>
      <c r="IQL165" s="73"/>
      <c r="IQM165" s="73"/>
      <c r="IQN165" s="73"/>
      <c r="IQO165" s="73"/>
      <c r="IQP165" s="73"/>
      <c r="IQQ165" s="73"/>
      <c r="IQR165" s="73"/>
      <c r="IQS165" s="73"/>
      <c r="IQT165" s="73"/>
      <c r="IQU165" s="73"/>
      <c r="IQV165" s="73"/>
      <c r="IQW165" s="73"/>
      <c r="IQX165" s="73"/>
      <c r="IQY165" s="73"/>
      <c r="IQZ165" s="73"/>
      <c r="IRA165" s="73"/>
      <c r="IRB165" s="73"/>
      <c r="IRC165" s="73"/>
      <c r="IRD165" s="73"/>
      <c r="IRE165" s="73"/>
      <c r="IRF165" s="73"/>
      <c r="IRG165" s="73"/>
      <c r="IRH165" s="73"/>
      <c r="IRI165" s="73"/>
      <c r="IRJ165" s="73"/>
      <c r="IRK165" s="73"/>
      <c r="IRL165" s="73"/>
      <c r="IRM165" s="73"/>
      <c r="IRN165" s="73"/>
      <c r="IRO165" s="73"/>
      <c r="IRP165" s="73"/>
      <c r="IRQ165" s="73"/>
      <c r="IRR165" s="73"/>
      <c r="IRS165" s="73"/>
      <c r="IRT165" s="73"/>
      <c r="IRU165" s="73"/>
      <c r="IRV165" s="73"/>
      <c r="IRW165" s="73"/>
      <c r="IRX165" s="73"/>
      <c r="IRY165" s="73"/>
      <c r="IRZ165" s="73"/>
      <c r="ISA165" s="73"/>
      <c r="ISB165" s="73"/>
      <c r="ISC165" s="73"/>
      <c r="ISD165" s="73"/>
      <c r="ISE165" s="73"/>
      <c r="ISF165" s="73"/>
      <c r="ISG165" s="73"/>
      <c r="ISH165" s="73"/>
      <c r="ISI165" s="73"/>
      <c r="ISJ165" s="73"/>
      <c r="ISK165" s="73"/>
      <c r="ISL165" s="73"/>
      <c r="ISM165" s="73"/>
      <c r="ISN165" s="73"/>
      <c r="ISO165" s="73"/>
      <c r="ISP165" s="73"/>
      <c r="ISQ165" s="73"/>
      <c r="ISR165" s="73"/>
      <c r="ISS165" s="73"/>
      <c r="IST165" s="73"/>
      <c r="ISU165" s="73"/>
      <c r="ISV165" s="73"/>
      <c r="ISW165" s="73"/>
      <c r="ISX165" s="73"/>
      <c r="ISY165" s="73"/>
      <c r="ISZ165" s="73"/>
      <c r="ITA165" s="73"/>
      <c r="ITB165" s="73"/>
      <c r="ITC165" s="73"/>
      <c r="ITD165" s="73"/>
      <c r="ITE165" s="73"/>
      <c r="ITF165" s="73"/>
      <c r="ITG165" s="73"/>
      <c r="ITH165" s="73"/>
      <c r="ITI165" s="73"/>
      <c r="ITJ165" s="73"/>
      <c r="ITK165" s="73"/>
      <c r="ITL165" s="73"/>
      <c r="ITM165" s="73"/>
      <c r="ITN165" s="73"/>
      <c r="ITO165" s="73"/>
      <c r="ITP165" s="73"/>
      <c r="ITQ165" s="73"/>
      <c r="ITR165" s="73"/>
      <c r="ITS165" s="73"/>
      <c r="ITT165" s="73"/>
      <c r="ITU165" s="73"/>
      <c r="ITV165" s="73"/>
      <c r="ITW165" s="73"/>
      <c r="ITX165" s="73"/>
      <c r="ITY165" s="73"/>
      <c r="ITZ165" s="73"/>
      <c r="IUA165" s="73"/>
      <c r="IUB165" s="73"/>
      <c r="IUC165" s="73"/>
      <c r="IUD165" s="73"/>
      <c r="IUE165" s="73"/>
      <c r="IUF165" s="73"/>
      <c r="IUG165" s="73"/>
      <c r="IUH165" s="73"/>
      <c r="IUI165" s="73"/>
      <c r="IUJ165" s="73"/>
      <c r="IUK165" s="73"/>
      <c r="IUL165" s="73"/>
      <c r="IUM165" s="73"/>
      <c r="IUN165" s="73"/>
      <c r="IUO165" s="73"/>
      <c r="IUP165" s="73"/>
      <c r="IUQ165" s="73"/>
      <c r="IUR165" s="73"/>
      <c r="IUS165" s="73"/>
      <c r="IUT165" s="73"/>
      <c r="IUU165" s="73"/>
      <c r="IUV165" s="73"/>
      <c r="IUW165" s="73"/>
      <c r="IUX165" s="73"/>
      <c r="IUY165" s="73"/>
      <c r="IUZ165" s="73"/>
      <c r="IVA165" s="73"/>
      <c r="IVB165" s="73"/>
      <c r="IVC165" s="73"/>
      <c r="IVD165" s="73"/>
      <c r="IVE165" s="73"/>
      <c r="IVF165" s="73"/>
      <c r="IVG165" s="73"/>
      <c r="IVH165" s="73"/>
      <c r="IVI165" s="73"/>
      <c r="IVJ165" s="73"/>
      <c r="IVK165" s="73"/>
      <c r="IVL165" s="73"/>
      <c r="IVM165" s="73"/>
      <c r="IVN165" s="73"/>
      <c r="IVO165" s="73"/>
      <c r="IVP165" s="73"/>
      <c r="IVQ165" s="73"/>
      <c r="IVR165" s="73"/>
      <c r="IVS165" s="73"/>
      <c r="IVT165" s="73"/>
      <c r="IVU165" s="73"/>
      <c r="IVV165" s="73"/>
      <c r="IVW165" s="73"/>
      <c r="IVX165" s="73"/>
      <c r="IVY165" s="73"/>
      <c r="IVZ165" s="73"/>
      <c r="IWA165" s="73"/>
      <c r="IWB165" s="73"/>
      <c r="IWC165" s="73"/>
      <c r="IWD165" s="73"/>
      <c r="IWE165" s="73"/>
      <c r="IWF165" s="73"/>
      <c r="IWG165" s="73"/>
      <c r="IWH165" s="73"/>
      <c r="IWI165" s="73"/>
      <c r="IWJ165" s="73"/>
      <c r="IWK165" s="73"/>
      <c r="IWL165" s="73"/>
      <c r="IWM165" s="73"/>
      <c r="IWN165" s="73"/>
      <c r="IWO165" s="73"/>
      <c r="IWP165" s="73"/>
      <c r="IWQ165" s="73"/>
      <c r="IWR165" s="73"/>
      <c r="IWS165" s="73"/>
      <c r="IWT165" s="73"/>
      <c r="IWU165" s="73"/>
      <c r="IWV165" s="73"/>
      <c r="IWW165" s="73"/>
      <c r="IWX165" s="73"/>
      <c r="IWY165" s="73"/>
      <c r="IWZ165" s="73"/>
      <c r="IXA165" s="73"/>
      <c r="IXB165" s="73"/>
      <c r="IXC165" s="73"/>
      <c r="IXD165" s="73"/>
      <c r="IXE165" s="73"/>
      <c r="IXF165" s="73"/>
      <c r="IXG165" s="73"/>
      <c r="IXH165" s="73"/>
      <c r="IXI165" s="73"/>
      <c r="IXJ165" s="73"/>
      <c r="IXK165" s="73"/>
      <c r="IXL165" s="73"/>
      <c r="IXM165" s="73"/>
      <c r="IXN165" s="73"/>
      <c r="IXO165" s="73"/>
      <c r="IXP165" s="73"/>
      <c r="IXQ165" s="73"/>
      <c r="IXR165" s="73"/>
      <c r="IXS165" s="73"/>
      <c r="IXT165" s="73"/>
      <c r="IXU165" s="73"/>
      <c r="IXV165" s="73"/>
      <c r="IXW165" s="73"/>
      <c r="IXX165" s="73"/>
      <c r="IXY165" s="73"/>
      <c r="IXZ165" s="73"/>
      <c r="IYA165" s="73"/>
      <c r="IYB165" s="73"/>
      <c r="IYC165" s="73"/>
      <c r="IYD165" s="73"/>
      <c r="IYE165" s="73"/>
      <c r="IYF165" s="73"/>
      <c r="IYG165" s="73"/>
      <c r="IYH165" s="73"/>
      <c r="IYI165" s="73"/>
      <c r="IYJ165" s="73"/>
      <c r="IYK165" s="73"/>
      <c r="IYL165" s="73"/>
      <c r="IYM165" s="73"/>
      <c r="IYN165" s="73"/>
      <c r="IYO165" s="73"/>
      <c r="IYP165" s="73"/>
      <c r="IYQ165" s="73"/>
      <c r="IYR165" s="73"/>
      <c r="IYS165" s="73"/>
      <c r="IYT165" s="73"/>
      <c r="IYU165" s="73"/>
      <c r="IYV165" s="73"/>
      <c r="IYW165" s="73"/>
      <c r="IYX165" s="73"/>
      <c r="IYY165" s="73"/>
      <c r="IYZ165" s="73"/>
      <c r="IZA165" s="73"/>
      <c r="IZB165" s="73"/>
      <c r="IZC165" s="73"/>
      <c r="IZD165" s="73"/>
      <c r="IZE165" s="73"/>
      <c r="IZF165" s="73"/>
      <c r="IZG165" s="73"/>
      <c r="IZH165" s="73"/>
      <c r="IZI165" s="73"/>
      <c r="IZJ165" s="73"/>
      <c r="IZK165" s="73"/>
      <c r="IZL165" s="73"/>
      <c r="IZM165" s="73"/>
      <c r="IZN165" s="73"/>
      <c r="IZO165" s="73"/>
      <c r="IZP165" s="73"/>
      <c r="IZQ165" s="73"/>
      <c r="IZR165" s="73"/>
      <c r="IZS165" s="73"/>
      <c r="IZT165" s="73"/>
      <c r="IZU165" s="73"/>
      <c r="IZV165" s="73"/>
      <c r="IZW165" s="73"/>
      <c r="IZX165" s="73"/>
      <c r="IZY165" s="73"/>
      <c r="IZZ165" s="73"/>
      <c r="JAA165" s="73"/>
      <c r="JAB165" s="73"/>
      <c r="JAC165" s="73"/>
      <c r="JAD165" s="73"/>
      <c r="JAE165" s="73"/>
      <c r="JAF165" s="73"/>
      <c r="JAG165" s="73"/>
      <c r="JAH165" s="73"/>
      <c r="JAI165" s="73"/>
      <c r="JAJ165" s="73"/>
      <c r="JAK165" s="73"/>
      <c r="JAL165" s="73"/>
      <c r="JAM165" s="73"/>
      <c r="JAN165" s="73"/>
      <c r="JAO165" s="73"/>
      <c r="JAP165" s="73"/>
      <c r="JAQ165" s="73"/>
      <c r="JAR165" s="73"/>
      <c r="JAS165" s="73"/>
      <c r="JAT165" s="73"/>
      <c r="JAU165" s="73"/>
      <c r="JAV165" s="73"/>
      <c r="JAW165" s="73"/>
      <c r="JAX165" s="73"/>
      <c r="JAY165" s="73"/>
      <c r="JAZ165" s="73"/>
      <c r="JBA165" s="73"/>
      <c r="JBB165" s="73"/>
      <c r="JBC165" s="73"/>
      <c r="JBD165" s="73"/>
      <c r="JBE165" s="73"/>
      <c r="JBF165" s="73"/>
      <c r="JBG165" s="73"/>
      <c r="JBH165" s="73"/>
      <c r="JBI165" s="73"/>
      <c r="JBJ165" s="73"/>
      <c r="JBK165" s="73"/>
      <c r="JBL165" s="73"/>
      <c r="JBM165" s="73"/>
      <c r="JBN165" s="73"/>
      <c r="JBO165" s="73"/>
      <c r="JBP165" s="73"/>
      <c r="JBQ165" s="73"/>
      <c r="JBR165" s="73"/>
      <c r="JBS165" s="73"/>
      <c r="JBT165" s="73"/>
      <c r="JBU165" s="73"/>
      <c r="JBV165" s="73"/>
      <c r="JBW165" s="73"/>
      <c r="JBX165" s="73"/>
      <c r="JBY165" s="73"/>
      <c r="JBZ165" s="73"/>
      <c r="JCA165" s="73"/>
      <c r="JCB165" s="73"/>
      <c r="JCC165" s="73"/>
      <c r="JCD165" s="73"/>
      <c r="JCE165" s="73"/>
      <c r="JCF165" s="73"/>
      <c r="JCG165" s="73"/>
      <c r="JCH165" s="73"/>
      <c r="JCI165" s="73"/>
      <c r="JCJ165" s="73"/>
      <c r="JCK165" s="73"/>
      <c r="JCL165" s="73"/>
      <c r="JCM165" s="73"/>
      <c r="JCN165" s="73"/>
      <c r="JCO165" s="73"/>
      <c r="JCP165" s="73"/>
      <c r="JCQ165" s="73"/>
      <c r="JCR165" s="73"/>
      <c r="JCS165" s="73"/>
      <c r="JCT165" s="73"/>
      <c r="JCU165" s="73"/>
      <c r="JCV165" s="73"/>
      <c r="JCW165" s="73"/>
      <c r="JCX165" s="73"/>
      <c r="JCY165" s="73"/>
      <c r="JCZ165" s="73"/>
      <c r="JDA165" s="73"/>
      <c r="JDB165" s="73"/>
      <c r="JDC165" s="73"/>
      <c r="JDD165" s="73"/>
      <c r="JDE165" s="73"/>
      <c r="JDF165" s="73"/>
      <c r="JDG165" s="73"/>
      <c r="JDH165" s="73"/>
      <c r="JDI165" s="73"/>
      <c r="JDJ165" s="73"/>
      <c r="JDK165" s="73"/>
      <c r="JDL165" s="73"/>
      <c r="JDM165" s="73"/>
      <c r="JDN165" s="73"/>
      <c r="JDO165" s="73"/>
      <c r="JDP165" s="73"/>
      <c r="JDQ165" s="73"/>
      <c r="JDR165" s="73"/>
      <c r="JDS165" s="73"/>
      <c r="JDT165" s="73"/>
      <c r="JDU165" s="73"/>
      <c r="JDV165" s="73"/>
      <c r="JDW165" s="73"/>
      <c r="JDX165" s="73"/>
      <c r="JDY165" s="73"/>
      <c r="JDZ165" s="73"/>
      <c r="JEA165" s="73"/>
      <c r="JEB165" s="73"/>
      <c r="JEC165" s="73"/>
      <c r="JED165" s="73"/>
      <c r="JEE165" s="73"/>
      <c r="JEF165" s="73"/>
      <c r="JEG165" s="73"/>
      <c r="JEH165" s="73"/>
      <c r="JEI165" s="73"/>
      <c r="JEJ165" s="73"/>
      <c r="JEK165" s="73"/>
      <c r="JEL165" s="73"/>
      <c r="JEM165" s="73"/>
      <c r="JEN165" s="73"/>
      <c r="JEO165" s="73"/>
      <c r="JEP165" s="73"/>
      <c r="JEQ165" s="73"/>
      <c r="JER165" s="73"/>
      <c r="JES165" s="73"/>
      <c r="JET165" s="73"/>
      <c r="JEU165" s="73"/>
      <c r="JEV165" s="73"/>
      <c r="JEW165" s="73"/>
      <c r="JEX165" s="73"/>
      <c r="JEY165" s="73"/>
      <c r="JEZ165" s="73"/>
      <c r="JFA165" s="73"/>
      <c r="JFB165" s="73"/>
      <c r="JFC165" s="73"/>
      <c r="JFD165" s="73"/>
      <c r="JFE165" s="73"/>
      <c r="JFF165" s="73"/>
      <c r="JFG165" s="73"/>
      <c r="JFH165" s="73"/>
      <c r="JFI165" s="73"/>
      <c r="JFJ165" s="73"/>
      <c r="JFK165" s="73"/>
      <c r="JFL165" s="73"/>
      <c r="JFM165" s="73"/>
      <c r="JFN165" s="73"/>
      <c r="JFO165" s="73"/>
      <c r="JFP165" s="73"/>
      <c r="JFQ165" s="73"/>
      <c r="JFR165" s="73"/>
      <c r="JFS165" s="73"/>
      <c r="JFT165" s="73"/>
      <c r="JFU165" s="73"/>
      <c r="JFV165" s="73"/>
      <c r="JFW165" s="73"/>
      <c r="JFX165" s="73"/>
      <c r="JFY165" s="73"/>
      <c r="JFZ165" s="73"/>
      <c r="JGA165" s="73"/>
      <c r="JGB165" s="73"/>
      <c r="JGC165" s="73"/>
      <c r="JGD165" s="73"/>
      <c r="JGE165" s="73"/>
      <c r="JGF165" s="73"/>
      <c r="JGG165" s="73"/>
      <c r="JGH165" s="73"/>
      <c r="JGI165" s="73"/>
      <c r="JGJ165" s="73"/>
      <c r="JGK165" s="73"/>
      <c r="JGL165" s="73"/>
      <c r="JGM165" s="73"/>
      <c r="JGN165" s="73"/>
      <c r="JGO165" s="73"/>
      <c r="JGP165" s="73"/>
      <c r="JGQ165" s="73"/>
      <c r="JGR165" s="73"/>
      <c r="JGS165" s="73"/>
      <c r="JGT165" s="73"/>
      <c r="JGU165" s="73"/>
      <c r="JGV165" s="73"/>
      <c r="JGW165" s="73"/>
      <c r="JGX165" s="73"/>
      <c r="JGY165" s="73"/>
      <c r="JGZ165" s="73"/>
      <c r="JHA165" s="73"/>
      <c r="JHB165" s="73"/>
      <c r="JHC165" s="73"/>
      <c r="JHD165" s="73"/>
      <c r="JHE165" s="73"/>
      <c r="JHF165" s="73"/>
      <c r="JHG165" s="73"/>
      <c r="JHH165" s="73"/>
      <c r="JHI165" s="73"/>
      <c r="JHJ165" s="73"/>
      <c r="JHK165" s="73"/>
      <c r="JHL165" s="73"/>
      <c r="JHM165" s="73"/>
      <c r="JHN165" s="73"/>
      <c r="JHO165" s="73"/>
      <c r="JHP165" s="73"/>
      <c r="JHQ165" s="73"/>
      <c r="JHR165" s="73"/>
      <c r="JHS165" s="73"/>
      <c r="JHT165" s="73"/>
      <c r="JHU165" s="73"/>
      <c r="JHV165" s="73"/>
      <c r="JHW165" s="73"/>
      <c r="JHX165" s="73"/>
      <c r="JHY165" s="73"/>
      <c r="JHZ165" s="73"/>
      <c r="JIA165" s="73"/>
      <c r="JIB165" s="73"/>
      <c r="JIC165" s="73"/>
      <c r="JID165" s="73"/>
      <c r="JIE165" s="73"/>
      <c r="JIF165" s="73"/>
      <c r="JIG165" s="73"/>
      <c r="JIH165" s="73"/>
      <c r="JII165" s="73"/>
      <c r="JIJ165" s="73"/>
      <c r="JIK165" s="73"/>
      <c r="JIL165" s="73"/>
      <c r="JIM165" s="73"/>
      <c r="JIN165" s="73"/>
      <c r="JIO165" s="73"/>
      <c r="JIP165" s="73"/>
      <c r="JIQ165" s="73"/>
      <c r="JIR165" s="73"/>
      <c r="JIS165" s="73"/>
      <c r="JIT165" s="73"/>
      <c r="JIU165" s="73"/>
      <c r="JIV165" s="73"/>
      <c r="JIW165" s="73"/>
      <c r="JIX165" s="73"/>
      <c r="JIY165" s="73"/>
      <c r="JIZ165" s="73"/>
      <c r="JJA165" s="73"/>
      <c r="JJB165" s="73"/>
      <c r="JJC165" s="73"/>
      <c r="JJD165" s="73"/>
      <c r="JJE165" s="73"/>
      <c r="JJF165" s="73"/>
      <c r="JJG165" s="73"/>
      <c r="JJH165" s="73"/>
      <c r="JJI165" s="73"/>
      <c r="JJJ165" s="73"/>
      <c r="JJK165" s="73"/>
      <c r="JJL165" s="73"/>
      <c r="JJM165" s="73"/>
      <c r="JJN165" s="73"/>
      <c r="JJO165" s="73"/>
      <c r="JJP165" s="73"/>
      <c r="JJQ165" s="73"/>
      <c r="JJR165" s="73"/>
      <c r="JJS165" s="73"/>
      <c r="JJT165" s="73"/>
      <c r="JJU165" s="73"/>
      <c r="JJV165" s="73"/>
      <c r="JJW165" s="73"/>
      <c r="JJX165" s="73"/>
      <c r="JJY165" s="73"/>
      <c r="JJZ165" s="73"/>
      <c r="JKA165" s="73"/>
      <c r="JKB165" s="73"/>
      <c r="JKC165" s="73"/>
      <c r="JKD165" s="73"/>
      <c r="JKE165" s="73"/>
      <c r="JKF165" s="73"/>
      <c r="JKG165" s="73"/>
      <c r="JKH165" s="73"/>
      <c r="JKI165" s="73"/>
      <c r="JKJ165" s="73"/>
      <c r="JKK165" s="73"/>
      <c r="JKL165" s="73"/>
      <c r="JKM165" s="73"/>
      <c r="JKN165" s="73"/>
      <c r="JKO165" s="73"/>
      <c r="JKP165" s="73"/>
      <c r="JKQ165" s="73"/>
      <c r="JKR165" s="73"/>
      <c r="JKS165" s="73"/>
      <c r="JKT165" s="73"/>
      <c r="JKU165" s="73"/>
      <c r="JKV165" s="73"/>
      <c r="JKW165" s="73"/>
      <c r="JKX165" s="73"/>
      <c r="JKY165" s="73"/>
      <c r="JKZ165" s="73"/>
      <c r="JLA165" s="73"/>
      <c r="JLB165" s="73"/>
      <c r="JLC165" s="73"/>
      <c r="JLD165" s="73"/>
      <c r="JLE165" s="73"/>
      <c r="JLF165" s="73"/>
      <c r="JLG165" s="73"/>
      <c r="JLH165" s="73"/>
      <c r="JLI165" s="73"/>
      <c r="JLJ165" s="73"/>
      <c r="JLK165" s="73"/>
      <c r="JLL165" s="73"/>
      <c r="JLM165" s="73"/>
      <c r="JLN165" s="73"/>
      <c r="JLO165" s="73"/>
      <c r="JLP165" s="73"/>
      <c r="JLQ165" s="73"/>
      <c r="JLR165" s="73"/>
      <c r="JLS165" s="73"/>
      <c r="JLT165" s="73"/>
      <c r="JLU165" s="73"/>
      <c r="JLV165" s="73"/>
      <c r="JLW165" s="73"/>
      <c r="JLX165" s="73"/>
      <c r="JLY165" s="73"/>
      <c r="JLZ165" s="73"/>
      <c r="JMA165" s="73"/>
      <c r="JMB165" s="73"/>
      <c r="JMC165" s="73"/>
      <c r="JMD165" s="73"/>
      <c r="JME165" s="73"/>
      <c r="JMF165" s="73"/>
      <c r="JMG165" s="73"/>
      <c r="JMH165" s="73"/>
      <c r="JMI165" s="73"/>
      <c r="JMJ165" s="73"/>
      <c r="JMK165" s="73"/>
      <c r="JML165" s="73"/>
      <c r="JMM165" s="73"/>
      <c r="JMN165" s="73"/>
      <c r="JMO165" s="73"/>
      <c r="JMP165" s="73"/>
      <c r="JMQ165" s="73"/>
      <c r="JMR165" s="73"/>
      <c r="JMS165" s="73"/>
      <c r="JMT165" s="73"/>
      <c r="JMU165" s="73"/>
      <c r="JMV165" s="73"/>
      <c r="JMW165" s="73"/>
      <c r="JMX165" s="73"/>
      <c r="JMY165" s="73"/>
      <c r="JMZ165" s="73"/>
      <c r="JNA165" s="73"/>
      <c r="JNB165" s="73"/>
      <c r="JNC165" s="73"/>
      <c r="JND165" s="73"/>
      <c r="JNE165" s="73"/>
      <c r="JNF165" s="73"/>
      <c r="JNG165" s="73"/>
      <c r="JNH165" s="73"/>
      <c r="JNI165" s="73"/>
      <c r="JNJ165" s="73"/>
      <c r="JNK165" s="73"/>
      <c r="JNL165" s="73"/>
      <c r="JNM165" s="73"/>
      <c r="JNN165" s="73"/>
      <c r="JNO165" s="73"/>
      <c r="JNP165" s="73"/>
      <c r="JNQ165" s="73"/>
      <c r="JNR165" s="73"/>
      <c r="JNS165" s="73"/>
      <c r="JNT165" s="73"/>
      <c r="JNU165" s="73"/>
      <c r="JNV165" s="73"/>
      <c r="JNW165" s="73"/>
      <c r="JNX165" s="73"/>
      <c r="JNY165" s="73"/>
      <c r="JNZ165" s="73"/>
      <c r="JOA165" s="73"/>
      <c r="JOB165" s="73"/>
      <c r="JOC165" s="73"/>
      <c r="JOD165" s="73"/>
      <c r="JOE165" s="73"/>
      <c r="JOF165" s="73"/>
      <c r="JOG165" s="73"/>
      <c r="JOH165" s="73"/>
      <c r="JOI165" s="73"/>
      <c r="JOJ165" s="73"/>
      <c r="JOK165" s="73"/>
      <c r="JOL165" s="73"/>
      <c r="JOM165" s="73"/>
      <c r="JON165" s="73"/>
      <c r="JOO165" s="73"/>
      <c r="JOP165" s="73"/>
      <c r="JOQ165" s="73"/>
      <c r="JOR165" s="73"/>
      <c r="JOS165" s="73"/>
      <c r="JOT165" s="73"/>
      <c r="JOU165" s="73"/>
      <c r="JOV165" s="73"/>
      <c r="JOW165" s="73"/>
      <c r="JOX165" s="73"/>
      <c r="JOY165" s="73"/>
      <c r="JOZ165" s="73"/>
      <c r="JPA165" s="73"/>
      <c r="JPB165" s="73"/>
      <c r="JPC165" s="73"/>
      <c r="JPD165" s="73"/>
      <c r="JPE165" s="73"/>
      <c r="JPF165" s="73"/>
      <c r="JPG165" s="73"/>
      <c r="JPH165" s="73"/>
      <c r="JPI165" s="73"/>
      <c r="JPJ165" s="73"/>
      <c r="JPK165" s="73"/>
      <c r="JPL165" s="73"/>
      <c r="JPM165" s="73"/>
      <c r="JPN165" s="73"/>
      <c r="JPO165" s="73"/>
      <c r="JPP165" s="73"/>
      <c r="JPQ165" s="73"/>
      <c r="JPR165" s="73"/>
      <c r="JPS165" s="73"/>
      <c r="JPT165" s="73"/>
      <c r="JPU165" s="73"/>
      <c r="JPV165" s="73"/>
      <c r="JPW165" s="73"/>
      <c r="JPX165" s="73"/>
      <c r="JPY165" s="73"/>
      <c r="JPZ165" s="73"/>
      <c r="JQA165" s="73"/>
      <c r="JQB165" s="73"/>
      <c r="JQC165" s="73"/>
      <c r="JQD165" s="73"/>
      <c r="JQE165" s="73"/>
      <c r="JQF165" s="73"/>
      <c r="JQG165" s="73"/>
      <c r="JQH165" s="73"/>
      <c r="JQI165" s="73"/>
      <c r="JQJ165" s="73"/>
      <c r="JQK165" s="73"/>
      <c r="JQL165" s="73"/>
      <c r="JQM165" s="73"/>
      <c r="JQN165" s="73"/>
      <c r="JQO165" s="73"/>
      <c r="JQP165" s="73"/>
      <c r="JQQ165" s="73"/>
      <c r="JQR165" s="73"/>
      <c r="JQS165" s="73"/>
      <c r="JQT165" s="73"/>
      <c r="JQU165" s="73"/>
      <c r="JQV165" s="73"/>
      <c r="JQW165" s="73"/>
      <c r="JQX165" s="73"/>
      <c r="JQY165" s="73"/>
      <c r="JQZ165" s="73"/>
      <c r="JRA165" s="73"/>
      <c r="JRB165" s="73"/>
      <c r="JRC165" s="73"/>
      <c r="JRD165" s="73"/>
      <c r="JRE165" s="73"/>
      <c r="JRF165" s="73"/>
      <c r="JRG165" s="73"/>
      <c r="JRH165" s="73"/>
      <c r="JRI165" s="73"/>
      <c r="JRJ165" s="73"/>
      <c r="JRK165" s="73"/>
      <c r="JRL165" s="73"/>
      <c r="JRM165" s="73"/>
      <c r="JRN165" s="73"/>
      <c r="JRO165" s="73"/>
      <c r="JRP165" s="73"/>
      <c r="JRQ165" s="73"/>
      <c r="JRR165" s="73"/>
      <c r="JRS165" s="73"/>
      <c r="JRT165" s="73"/>
      <c r="JRU165" s="73"/>
      <c r="JRV165" s="73"/>
      <c r="JRW165" s="73"/>
      <c r="JRX165" s="73"/>
      <c r="JRY165" s="73"/>
      <c r="JRZ165" s="73"/>
      <c r="JSA165" s="73"/>
      <c r="JSB165" s="73"/>
      <c r="JSC165" s="73"/>
      <c r="JSD165" s="73"/>
      <c r="JSE165" s="73"/>
      <c r="JSF165" s="73"/>
      <c r="JSG165" s="73"/>
      <c r="JSH165" s="73"/>
      <c r="JSI165" s="73"/>
      <c r="JSJ165" s="73"/>
      <c r="JSK165" s="73"/>
      <c r="JSL165" s="73"/>
      <c r="JSM165" s="73"/>
      <c r="JSN165" s="73"/>
      <c r="JSO165" s="73"/>
      <c r="JSP165" s="73"/>
      <c r="JSQ165" s="73"/>
      <c r="JSR165" s="73"/>
      <c r="JSS165" s="73"/>
      <c r="JST165" s="73"/>
      <c r="JSU165" s="73"/>
      <c r="JSV165" s="73"/>
      <c r="JSW165" s="73"/>
      <c r="JSX165" s="73"/>
      <c r="JSY165" s="73"/>
      <c r="JSZ165" s="73"/>
      <c r="JTA165" s="73"/>
      <c r="JTB165" s="73"/>
      <c r="JTC165" s="73"/>
      <c r="JTD165" s="73"/>
      <c r="JTE165" s="73"/>
      <c r="JTF165" s="73"/>
      <c r="JTG165" s="73"/>
      <c r="JTH165" s="73"/>
      <c r="JTI165" s="73"/>
      <c r="JTJ165" s="73"/>
      <c r="JTK165" s="73"/>
      <c r="JTL165" s="73"/>
      <c r="JTM165" s="73"/>
      <c r="JTN165" s="73"/>
      <c r="JTO165" s="73"/>
      <c r="JTP165" s="73"/>
      <c r="JTQ165" s="73"/>
      <c r="JTR165" s="73"/>
      <c r="JTS165" s="73"/>
      <c r="JTT165" s="73"/>
      <c r="JTU165" s="73"/>
      <c r="JTV165" s="73"/>
      <c r="JTW165" s="73"/>
      <c r="JTX165" s="73"/>
      <c r="JTY165" s="73"/>
      <c r="JTZ165" s="73"/>
      <c r="JUA165" s="73"/>
      <c r="JUB165" s="73"/>
      <c r="JUC165" s="73"/>
      <c r="JUD165" s="73"/>
      <c r="JUE165" s="73"/>
      <c r="JUF165" s="73"/>
      <c r="JUG165" s="73"/>
      <c r="JUH165" s="73"/>
      <c r="JUI165" s="73"/>
      <c r="JUJ165" s="73"/>
      <c r="JUK165" s="73"/>
      <c r="JUL165" s="73"/>
      <c r="JUM165" s="73"/>
      <c r="JUN165" s="73"/>
      <c r="JUO165" s="73"/>
      <c r="JUP165" s="73"/>
      <c r="JUQ165" s="73"/>
      <c r="JUR165" s="73"/>
      <c r="JUS165" s="73"/>
      <c r="JUT165" s="73"/>
      <c r="JUU165" s="73"/>
      <c r="JUV165" s="73"/>
      <c r="JUW165" s="73"/>
      <c r="JUX165" s="73"/>
      <c r="JUY165" s="73"/>
      <c r="JUZ165" s="73"/>
      <c r="JVA165" s="73"/>
      <c r="JVB165" s="73"/>
      <c r="JVC165" s="73"/>
      <c r="JVD165" s="73"/>
      <c r="JVE165" s="73"/>
      <c r="JVF165" s="73"/>
      <c r="JVG165" s="73"/>
      <c r="JVH165" s="73"/>
      <c r="JVI165" s="73"/>
      <c r="JVJ165" s="73"/>
      <c r="JVK165" s="73"/>
      <c r="JVL165" s="73"/>
      <c r="JVM165" s="73"/>
      <c r="JVN165" s="73"/>
      <c r="JVO165" s="73"/>
      <c r="JVP165" s="73"/>
      <c r="JVQ165" s="73"/>
      <c r="JVR165" s="73"/>
      <c r="JVS165" s="73"/>
      <c r="JVT165" s="73"/>
      <c r="JVU165" s="73"/>
      <c r="JVV165" s="73"/>
      <c r="JVW165" s="73"/>
      <c r="JVX165" s="73"/>
      <c r="JVY165" s="73"/>
      <c r="JVZ165" s="73"/>
      <c r="JWA165" s="73"/>
      <c r="JWB165" s="73"/>
      <c r="JWC165" s="73"/>
      <c r="JWD165" s="73"/>
      <c r="JWE165" s="73"/>
      <c r="JWF165" s="73"/>
      <c r="JWG165" s="73"/>
      <c r="JWH165" s="73"/>
      <c r="JWI165" s="73"/>
      <c r="JWJ165" s="73"/>
      <c r="JWK165" s="73"/>
      <c r="JWL165" s="73"/>
      <c r="JWM165" s="73"/>
      <c r="JWN165" s="73"/>
      <c r="JWO165" s="73"/>
      <c r="JWP165" s="73"/>
      <c r="JWQ165" s="73"/>
      <c r="JWR165" s="73"/>
      <c r="JWS165" s="73"/>
      <c r="JWT165" s="73"/>
      <c r="JWU165" s="73"/>
      <c r="JWV165" s="73"/>
      <c r="JWW165" s="73"/>
      <c r="JWX165" s="73"/>
      <c r="JWY165" s="73"/>
      <c r="JWZ165" s="73"/>
      <c r="JXA165" s="73"/>
      <c r="JXB165" s="73"/>
      <c r="JXC165" s="73"/>
      <c r="JXD165" s="73"/>
      <c r="JXE165" s="73"/>
      <c r="JXF165" s="73"/>
      <c r="JXG165" s="73"/>
      <c r="JXH165" s="73"/>
      <c r="JXI165" s="73"/>
      <c r="JXJ165" s="73"/>
      <c r="JXK165" s="73"/>
      <c r="JXL165" s="73"/>
      <c r="JXM165" s="73"/>
      <c r="JXN165" s="73"/>
      <c r="JXO165" s="73"/>
      <c r="JXP165" s="73"/>
      <c r="JXQ165" s="73"/>
      <c r="JXR165" s="73"/>
      <c r="JXS165" s="73"/>
      <c r="JXT165" s="73"/>
      <c r="JXU165" s="73"/>
      <c r="JXV165" s="73"/>
      <c r="JXW165" s="73"/>
      <c r="JXX165" s="73"/>
      <c r="JXY165" s="73"/>
      <c r="JXZ165" s="73"/>
      <c r="JYA165" s="73"/>
      <c r="JYB165" s="73"/>
      <c r="JYC165" s="73"/>
      <c r="JYD165" s="73"/>
      <c r="JYE165" s="73"/>
      <c r="JYF165" s="73"/>
      <c r="JYG165" s="73"/>
      <c r="JYH165" s="73"/>
      <c r="JYI165" s="73"/>
      <c r="JYJ165" s="73"/>
      <c r="JYK165" s="73"/>
      <c r="JYL165" s="73"/>
      <c r="JYM165" s="73"/>
      <c r="JYN165" s="73"/>
      <c r="JYO165" s="73"/>
      <c r="JYP165" s="73"/>
      <c r="JYQ165" s="73"/>
      <c r="JYR165" s="73"/>
      <c r="JYS165" s="73"/>
      <c r="JYT165" s="73"/>
      <c r="JYU165" s="73"/>
      <c r="JYV165" s="73"/>
      <c r="JYW165" s="73"/>
      <c r="JYX165" s="73"/>
      <c r="JYY165" s="73"/>
      <c r="JYZ165" s="73"/>
      <c r="JZA165" s="73"/>
      <c r="JZB165" s="73"/>
      <c r="JZC165" s="73"/>
      <c r="JZD165" s="73"/>
      <c r="JZE165" s="73"/>
      <c r="JZF165" s="73"/>
      <c r="JZG165" s="73"/>
      <c r="JZH165" s="73"/>
      <c r="JZI165" s="73"/>
      <c r="JZJ165" s="73"/>
      <c r="JZK165" s="73"/>
      <c r="JZL165" s="73"/>
      <c r="JZM165" s="73"/>
      <c r="JZN165" s="73"/>
      <c r="JZO165" s="73"/>
      <c r="JZP165" s="73"/>
      <c r="JZQ165" s="73"/>
      <c r="JZR165" s="73"/>
      <c r="JZS165" s="73"/>
      <c r="JZT165" s="73"/>
      <c r="JZU165" s="73"/>
      <c r="JZV165" s="73"/>
      <c r="JZW165" s="73"/>
      <c r="JZX165" s="73"/>
      <c r="JZY165" s="73"/>
      <c r="JZZ165" s="73"/>
      <c r="KAA165" s="73"/>
      <c r="KAB165" s="73"/>
      <c r="KAC165" s="73"/>
      <c r="KAD165" s="73"/>
      <c r="KAE165" s="73"/>
      <c r="KAF165" s="73"/>
      <c r="KAG165" s="73"/>
      <c r="KAH165" s="73"/>
      <c r="KAI165" s="73"/>
      <c r="KAJ165" s="73"/>
      <c r="KAK165" s="73"/>
      <c r="KAL165" s="73"/>
      <c r="KAM165" s="73"/>
      <c r="KAN165" s="73"/>
      <c r="KAO165" s="73"/>
      <c r="KAP165" s="73"/>
      <c r="KAQ165" s="73"/>
      <c r="KAR165" s="73"/>
      <c r="KAS165" s="73"/>
      <c r="KAT165" s="73"/>
      <c r="KAU165" s="73"/>
      <c r="KAV165" s="73"/>
      <c r="KAW165" s="73"/>
      <c r="KAX165" s="73"/>
      <c r="KAY165" s="73"/>
      <c r="KAZ165" s="73"/>
      <c r="KBA165" s="73"/>
      <c r="KBB165" s="73"/>
      <c r="KBC165" s="73"/>
      <c r="KBD165" s="73"/>
      <c r="KBE165" s="73"/>
      <c r="KBF165" s="73"/>
      <c r="KBG165" s="73"/>
      <c r="KBH165" s="73"/>
      <c r="KBI165" s="73"/>
      <c r="KBJ165" s="73"/>
      <c r="KBK165" s="73"/>
      <c r="KBL165" s="73"/>
      <c r="KBM165" s="73"/>
      <c r="KBN165" s="73"/>
      <c r="KBO165" s="73"/>
      <c r="KBP165" s="73"/>
      <c r="KBQ165" s="73"/>
      <c r="KBR165" s="73"/>
      <c r="KBS165" s="73"/>
      <c r="KBT165" s="73"/>
      <c r="KBU165" s="73"/>
      <c r="KBV165" s="73"/>
      <c r="KBW165" s="73"/>
      <c r="KBX165" s="73"/>
      <c r="KBY165" s="73"/>
      <c r="KBZ165" s="73"/>
      <c r="KCA165" s="73"/>
      <c r="KCB165" s="73"/>
      <c r="KCC165" s="73"/>
      <c r="KCD165" s="73"/>
      <c r="KCE165" s="73"/>
      <c r="KCF165" s="73"/>
      <c r="KCG165" s="73"/>
      <c r="KCH165" s="73"/>
      <c r="KCI165" s="73"/>
      <c r="KCJ165" s="73"/>
      <c r="KCK165" s="73"/>
      <c r="KCL165" s="73"/>
      <c r="KCM165" s="73"/>
      <c r="KCN165" s="73"/>
      <c r="KCO165" s="73"/>
      <c r="KCP165" s="73"/>
      <c r="KCQ165" s="73"/>
      <c r="KCR165" s="73"/>
      <c r="KCS165" s="73"/>
      <c r="KCT165" s="73"/>
      <c r="KCU165" s="73"/>
      <c r="KCV165" s="73"/>
      <c r="KCW165" s="73"/>
      <c r="KCX165" s="73"/>
      <c r="KCY165" s="73"/>
      <c r="KCZ165" s="73"/>
      <c r="KDA165" s="73"/>
      <c r="KDB165" s="73"/>
      <c r="KDC165" s="73"/>
      <c r="KDD165" s="73"/>
      <c r="KDE165" s="73"/>
      <c r="KDF165" s="73"/>
      <c r="KDG165" s="73"/>
      <c r="KDH165" s="73"/>
      <c r="KDI165" s="73"/>
      <c r="KDJ165" s="73"/>
      <c r="KDK165" s="73"/>
      <c r="KDL165" s="73"/>
      <c r="KDM165" s="73"/>
      <c r="KDN165" s="73"/>
      <c r="KDO165" s="73"/>
      <c r="KDP165" s="73"/>
      <c r="KDQ165" s="73"/>
      <c r="KDR165" s="73"/>
      <c r="KDS165" s="73"/>
      <c r="KDT165" s="73"/>
      <c r="KDU165" s="73"/>
      <c r="KDV165" s="73"/>
      <c r="KDW165" s="73"/>
      <c r="KDX165" s="73"/>
      <c r="KDY165" s="73"/>
      <c r="KDZ165" s="73"/>
      <c r="KEA165" s="73"/>
      <c r="KEB165" s="73"/>
      <c r="KEC165" s="73"/>
      <c r="KED165" s="73"/>
      <c r="KEE165" s="73"/>
      <c r="KEF165" s="73"/>
      <c r="KEG165" s="73"/>
      <c r="KEH165" s="73"/>
      <c r="KEI165" s="73"/>
      <c r="KEJ165" s="73"/>
      <c r="KEK165" s="73"/>
      <c r="KEL165" s="73"/>
      <c r="KEM165" s="73"/>
      <c r="KEN165" s="73"/>
      <c r="KEO165" s="73"/>
      <c r="KEP165" s="73"/>
      <c r="KEQ165" s="73"/>
      <c r="KER165" s="73"/>
      <c r="KES165" s="73"/>
      <c r="KET165" s="73"/>
      <c r="KEU165" s="73"/>
      <c r="KEV165" s="73"/>
      <c r="KEW165" s="73"/>
      <c r="KEX165" s="73"/>
      <c r="KEY165" s="73"/>
      <c r="KEZ165" s="73"/>
      <c r="KFA165" s="73"/>
      <c r="KFB165" s="73"/>
      <c r="KFC165" s="73"/>
      <c r="KFD165" s="73"/>
      <c r="KFE165" s="73"/>
      <c r="KFF165" s="73"/>
      <c r="KFG165" s="73"/>
      <c r="KFH165" s="73"/>
      <c r="KFI165" s="73"/>
      <c r="KFJ165" s="73"/>
      <c r="KFK165" s="73"/>
      <c r="KFL165" s="73"/>
      <c r="KFM165" s="73"/>
      <c r="KFN165" s="73"/>
      <c r="KFO165" s="73"/>
      <c r="KFP165" s="73"/>
      <c r="KFQ165" s="73"/>
      <c r="KFR165" s="73"/>
      <c r="KFS165" s="73"/>
      <c r="KFT165" s="73"/>
      <c r="KFU165" s="73"/>
      <c r="KFV165" s="73"/>
      <c r="KFW165" s="73"/>
      <c r="KFX165" s="73"/>
      <c r="KFY165" s="73"/>
      <c r="KFZ165" s="73"/>
      <c r="KGA165" s="73"/>
      <c r="KGB165" s="73"/>
      <c r="KGC165" s="73"/>
      <c r="KGD165" s="73"/>
      <c r="KGE165" s="73"/>
      <c r="KGF165" s="73"/>
      <c r="KGG165" s="73"/>
      <c r="KGH165" s="73"/>
      <c r="KGI165" s="73"/>
      <c r="KGJ165" s="73"/>
      <c r="KGK165" s="73"/>
      <c r="KGL165" s="73"/>
      <c r="KGM165" s="73"/>
      <c r="KGN165" s="73"/>
      <c r="KGO165" s="73"/>
      <c r="KGP165" s="73"/>
      <c r="KGQ165" s="73"/>
      <c r="KGR165" s="73"/>
      <c r="KGS165" s="73"/>
      <c r="KGT165" s="73"/>
      <c r="KGU165" s="73"/>
      <c r="KGV165" s="73"/>
      <c r="KGW165" s="73"/>
      <c r="KGX165" s="73"/>
      <c r="KGY165" s="73"/>
      <c r="KGZ165" s="73"/>
      <c r="KHA165" s="73"/>
      <c r="KHB165" s="73"/>
      <c r="KHC165" s="73"/>
      <c r="KHD165" s="73"/>
      <c r="KHE165" s="73"/>
      <c r="KHF165" s="73"/>
      <c r="KHG165" s="73"/>
      <c r="KHH165" s="73"/>
      <c r="KHI165" s="73"/>
      <c r="KHJ165" s="73"/>
      <c r="KHK165" s="73"/>
      <c r="KHL165" s="73"/>
      <c r="KHM165" s="73"/>
      <c r="KHN165" s="73"/>
      <c r="KHO165" s="73"/>
      <c r="KHP165" s="73"/>
      <c r="KHQ165" s="73"/>
      <c r="KHR165" s="73"/>
      <c r="KHS165" s="73"/>
      <c r="KHT165" s="73"/>
      <c r="KHU165" s="73"/>
      <c r="KHV165" s="73"/>
      <c r="KHW165" s="73"/>
      <c r="KHX165" s="73"/>
      <c r="KHY165" s="73"/>
      <c r="KHZ165" s="73"/>
      <c r="KIA165" s="73"/>
      <c r="KIB165" s="73"/>
      <c r="KIC165" s="73"/>
      <c r="KID165" s="73"/>
      <c r="KIE165" s="73"/>
      <c r="KIF165" s="73"/>
      <c r="KIG165" s="73"/>
      <c r="KIH165" s="73"/>
      <c r="KII165" s="73"/>
      <c r="KIJ165" s="73"/>
      <c r="KIK165" s="73"/>
      <c r="KIL165" s="73"/>
      <c r="KIM165" s="73"/>
      <c r="KIN165" s="73"/>
      <c r="KIO165" s="73"/>
      <c r="KIP165" s="73"/>
      <c r="KIQ165" s="73"/>
      <c r="KIR165" s="73"/>
      <c r="KIS165" s="73"/>
      <c r="KIT165" s="73"/>
      <c r="KIU165" s="73"/>
      <c r="KIV165" s="73"/>
      <c r="KIW165" s="73"/>
      <c r="KIX165" s="73"/>
      <c r="KIY165" s="73"/>
      <c r="KIZ165" s="73"/>
      <c r="KJA165" s="73"/>
      <c r="KJB165" s="73"/>
      <c r="KJC165" s="73"/>
      <c r="KJD165" s="73"/>
      <c r="KJE165" s="73"/>
      <c r="KJF165" s="73"/>
      <c r="KJG165" s="73"/>
      <c r="KJH165" s="73"/>
      <c r="KJI165" s="73"/>
      <c r="KJJ165" s="73"/>
      <c r="KJK165" s="73"/>
      <c r="KJL165" s="73"/>
      <c r="KJM165" s="73"/>
      <c r="KJN165" s="73"/>
      <c r="KJO165" s="73"/>
      <c r="KJP165" s="73"/>
      <c r="KJQ165" s="73"/>
      <c r="KJR165" s="73"/>
      <c r="KJS165" s="73"/>
      <c r="KJT165" s="73"/>
      <c r="KJU165" s="73"/>
      <c r="KJV165" s="73"/>
      <c r="KJW165" s="73"/>
      <c r="KJX165" s="73"/>
      <c r="KJY165" s="73"/>
      <c r="KJZ165" s="73"/>
      <c r="KKA165" s="73"/>
      <c r="KKB165" s="73"/>
      <c r="KKC165" s="73"/>
      <c r="KKD165" s="73"/>
      <c r="KKE165" s="73"/>
      <c r="KKF165" s="73"/>
      <c r="KKG165" s="73"/>
      <c r="KKH165" s="73"/>
      <c r="KKI165" s="73"/>
      <c r="KKJ165" s="73"/>
      <c r="KKK165" s="73"/>
      <c r="KKL165" s="73"/>
      <c r="KKM165" s="73"/>
      <c r="KKN165" s="73"/>
      <c r="KKO165" s="73"/>
      <c r="KKP165" s="73"/>
      <c r="KKQ165" s="73"/>
      <c r="KKR165" s="73"/>
      <c r="KKS165" s="73"/>
      <c r="KKT165" s="73"/>
      <c r="KKU165" s="73"/>
      <c r="KKV165" s="73"/>
      <c r="KKW165" s="73"/>
      <c r="KKX165" s="73"/>
      <c r="KKY165" s="73"/>
      <c r="KKZ165" s="73"/>
      <c r="KLA165" s="73"/>
      <c r="KLB165" s="73"/>
      <c r="KLC165" s="73"/>
      <c r="KLD165" s="73"/>
      <c r="KLE165" s="73"/>
      <c r="KLF165" s="73"/>
      <c r="KLG165" s="73"/>
      <c r="KLH165" s="73"/>
      <c r="KLI165" s="73"/>
      <c r="KLJ165" s="73"/>
      <c r="KLK165" s="73"/>
      <c r="KLL165" s="73"/>
      <c r="KLM165" s="73"/>
      <c r="KLN165" s="73"/>
      <c r="KLO165" s="73"/>
      <c r="KLP165" s="73"/>
      <c r="KLQ165" s="73"/>
      <c r="KLR165" s="73"/>
      <c r="KLS165" s="73"/>
      <c r="KLT165" s="73"/>
      <c r="KLU165" s="73"/>
      <c r="KLV165" s="73"/>
      <c r="KLW165" s="73"/>
      <c r="KLX165" s="73"/>
      <c r="KLY165" s="73"/>
      <c r="KLZ165" s="73"/>
      <c r="KMA165" s="73"/>
      <c r="KMB165" s="73"/>
      <c r="KMC165" s="73"/>
      <c r="KMD165" s="73"/>
      <c r="KME165" s="73"/>
      <c r="KMF165" s="73"/>
      <c r="KMG165" s="73"/>
      <c r="KMH165" s="73"/>
      <c r="KMI165" s="73"/>
      <c r="KMJ165" s="73"/>
      <c r="KMK165" s="73"/>
      <c r="KML165" s="73"/>
      <c r="KMM165" s="73"/>
      <c r="KMN165" s="73"/>
      <c r="KMO165" s="73"/>
      <c r="KMP165" s="73"/>
      <c r="KMQ165" s="73"/>
      <c r="KMR165" s="73"/>
      <c r="KMS165" s="73"/>
      <c r="KMT165" s="73"/>
      <c r="KMU165" s="73"/>
      <c r="KMV165" s="73"/>
      <c r="KMW165" s="73"/>
      <c r="KMX165" s="73"/>
      <c r="KMY165" s="73"/>
      <c r="KMZ165" s="73"/>
      <c r="KNA165" s="73"/>
      <c r="KNB165" s="73"/>
      <c r="KNC165" s="73"/>
      <c r="KND165" s="73"/>
      <c r="KNE165" s="73"/>
      <c r="KNF165" s="73"/>
      <c r="KNG165" s="73"/>
      <c r="KNH165" s="73"/>
      <c r="KNI165" s="73"/>
      <c r="KNJ165" s="73"/>
      <c r="KNK165" s="73"/>
      <c r="KNL165" s="73"/>
      <c r="KNM165" s="73"/>
      <c r="KNN165" s="73"/>
      <c r="KNO165" s="73"/>
      <c r="KNP165" s="73"/>
      <c r="KNQ165" s="73"/>
      <c r="KNR165" s="73"/>
      <c r="KNS165" s="73"/>
      <c r="KNT165" s="73"/>
      <c r="KNU165" s="73"/>
      <c r="KNV165" s="73"/>
      <c r="KNW165" s="73"/>
      <c r="KNX165" s="73"/>
      <c r="KNY165" s="73"/>
      <c r="KNZ165" s="73"/>
      <c r="KOA165" s="73"/>
      <c r="KOB165" s="73"/>
      <c r="KOC165" s="73"/>
      <c r="KOD165" s="73"/>
      <c r="KOE165" s="73"/>
      <c r="KOF165" s="73"/>
      <c r="KOG165" s="73"/>
      <c r="KOH165" s="73"/>
      <c r="KOI165" s="73"/>
      <c r="KOJ165" s="73"/>
      <c r="KOK165" s="73"/>
      <c r="KOL165" s="73"/>
      <c r="KOM165" s="73"/>
      <c r="KON165" s="73"/>
      <c r="KOO165" s="73"/>
      <c r="KOP165" s="73"/>
      <c r="KOQ165" s="73"/>
      <c r="KOR165" s="73"/>
      <c r="KOS165" s="73"/>
      <c r="KOT165" s="73"/>
      <c r="KOU165" s="73"/>
      <c r="KOV165" s="73"/>
      <c r="KOW165" s="73"/>
      <c r="KOX165" s="73"/>
      <c r="KOY165" s="73"/>
      <c r="KOZ165" s="73"/>
      <c r="KPA165" s="73"/>
      <c r="KPB165" s="73"/>
      <c r="KPC165" s="73"/>
      <c r="KPD165" s="73"/>
      <c r="KPE165" s="73"/>
      <c r="KPF165" s="73"/>
      <c r="KPG165" s="73"/>
      <c r="KPH165" s="73"/>
      <c r="KPI165" s="73"/>
      <c r="KPJ165" s="73"/>
      <c r="KPK165" s="73"/>
      <c r="KPL165" s="73"/>
      <c r="KPM165" s="73"/>
      <c r="KPN165" s="73"/>
      <c r="KPO165" s="73"/>
      <c r="KPP165" s="73"/>
      <c r="KPQ165" s="73"/>
      <c r="KPR165" s="73"/>
      <c r="KPS165" s="73"/>
      <c r="KPT165" s="73"/>
      <c r="KPU165" s="73"/>
      <c r="KPV165" s="73"/>
      <c r="KPW165" s="73"/>
      <c r="KPX165" s="73"/>
      <c r="KPY165" s="73"/>
      <c r="KPZ165" s="73"/>
      <c r="KQA165" s="73"/>
      <c r="KQB165" s="73"/>
      <c r="KQC165" s="73"/>
      <c r="KQD165" s="73"/>
      <c r="KQE165" s="73"/>
      <c r="KQF165" s="73"/>
      <c r="KQG165" s="73"/>
      <c r="KQH165" s="73"/>
      <c r="KQI165" s="73"/>
      <c r="KQJ165" s="73"/>
      <c r="KQK165" s="73"/>
      <c r="KQL165" s="73"/>
      <c r="KQM165" s="73"/>
      <c r="KQN165" s="73"/>
      <c r="KQO165" s="73"/>
      <c r="KQP165" s="73"/>
      <c r="KQQ165" s="73"/>
      <c r="KQR165" s="73"/>
      <c r="KQS165" s="73"/>
      <c r="KQT165" s="73"/>
      <c r="KQU165" s="73"/>
      <c r="KQV165" s="73"/>
      <c r="KQW165" s="73"/>
      <c r="KQX165" s="73"/>
      <c r="KQY165" s="73"/>
      <c r="KQZ165" s="73"/>
      <c r="KRA165" s="73"/>
      <c r="KRB165" s="73"/>
      <c r="KRC165" s="73"/>
      <c r="KRD165" s="73"/>
      <c r="KRE165" s="73"/>
      <c r="KRF165" s="73"/>
      <c r="KRG165" s="73"/>
      <c r="KRH165" s="73"/>
      <c r="KRI165" s="73"/>
      <c r="KRJ165" s="73"/>
      <c r="KRK165" s="73"/>
      <c r="KRL165" s="73"/>
      <c r="KRM165" s="73"/>
      <c r="KRN165" s="73"/>
      <c r="KRO165" s="73"/>
      <c r="KRP165" s="73"/>
      <c r="KRQ165" s="73"/>
      <c r="KRR165" s="73"/>
      <c r="KRS165" s="73"/>
      <c r="KRT165" s="73"/>
      <c r="KRU165" s="73"/>
      <c r="KRV165" s="73"/>
      <c r="KRW165" s="73"/>
      <c r="KRX165" s="73"/>
      <c r="KRY165" s="73"/>
      <c r="KRZ165" s="73"/>
      <c r="KSA165" s="73"/>
      <c r="KSB165" s="73"/>
      <c r="KSC165" s="73"/>
      <c r="KSD165" s="73"/>
      <c r="KSE165" s="73"/>
      <c r="KSF165" s="73"/>
      <c r="KSG165" s="73"/>
      <c r="KSH165" s="73"/>
      <c r="KSI165" s="73"/>
      <c r="KSJ165" s="73"/>
      <c r="KSK165" s="73"/>
      <c r="KSL165" s="73"/>
      <c r="KSM165" s="73"/>
      <c r="KSN165" s="73"/>
      <c r="KSO165" s="73"/>
      <c r="KSP165" s="73"/>
      <c r="KSQ165" s="73"/>
      <c r="KSR165" s="73"/>
      <c r="KSS165" s="73"/>
      <c r="KST165" s="73"/>
      <c r="KSU165" s="73"/>
      <c r="KSV165" s="73"/>
      <c r="KSW165" s="73"/>
      <c r="KSX165" s="73"/>
      <c r="KSY165" s="73"/>
      <c r="KSZ165" s="73"/>
      <c r="KTA165" s="73"/>
      <c r="KTB165" s="73"/>
      <c r="KTC165" s="73"/>
      <c r="KTD165" s="73"/>
      <c r="KTE165" s="73"/>
      <c r="KTF165" s="73"/>
      <c r="KTG165" s="73"/>
      <c r="KTH165" s="73"/>
      <c r="KTI165" s="73"/>
      <c r="KTJ165" s="73"/>
      <c r="KTK165" s="73"/>
      <c r="KTL165" s="73"/>
      <c r="KTM165" s="73"/>
      <c r="KTN165" s="73"/>
      <c r="KTO165" s="73"/>
      <c r="KTP165" s="73"/>
      <c r="KTQ165" s="73"/>
      <c r="KTR165" s="73"/>
      <c r="KTS165" s="73"/>
      <c r="KTT165" s="73"/>
      <c r="KTU165" s="73"/>
      <c r="KTV165" s="73"/>
      <c r="KTW165" s="73"/>
      <c r="KTX165" s="73"/>
      <c r="KTY165" s="73"/>
      <c r="KTZ165" s="73"/>
      <c r="KUA165" s="73"/>
      <c r="KUB165" s="73"/>
      <c r="KUC165" s="73"/>
      <c r="KUD165" s="73"/>
      <c r="KUE165" s="73"/>
      <c r="KUF165" s="73"/>
      <c r="KUG165" s="73"/>
      <c r="KUH165" s="73"/>
      <c r="KUI165" s="73"/>
      <c r="KUJ165" s="73"/>
      <c r="KUK165" s="73"/>
      <c r="KUL165" s="73"/>
      <c r="KUM165" s="73"/>
      <c r="KUN165" s="73"/>
      <c r="KUO165" s="73"/>
      <c r="KUP165" s="73"/>
      <c r="KUQ165" s="73"/>
      <c r="KUR165" s="73"/>
      <c r="KUS165" s="73"/>
      <c r="KUT165" s="73"/>
      <c r="KUU165" s="73"/>
      <c r="KUV165" s="73"/>
      <c r="KUW165" s="73"/>
      <c r="KUX165" s="73"/>
      <c r="KUY165" s="73"/>
      <c r="KUZ165" s="73"/>
      <c r="KVA165" s="73"/>
      <c r="KVB165" s="73"/>
      <c r="KVC165" s="73"/>
      <c r="KVD165" s="73"/>
      <c r="KVE165" s="73"/>
      <c r="KVF165" s="73"/>
      <c r="KVG165" s="73"/>
      <c r="KVH165" s="73"/>
      <c r="KVI165" s="73"/>
      <c r="KVJ165" s="73"/>
      <c r="KVK165" s="73"/>
      <c r="KVL165" s="73"/>
      <c r="KVM165" s="73"/>
      <c r="KVN165" s="73"/>
      <c r="KVO165" s="73"/>
      <c r="KVP165" s="73"/>
      <c r="KVQ165" s="73"/>
      <c r="KVR165" s="73"/>
      <c r="KVS165" s="73"/>
      <c r="KVT165" s="73"/>
      <c r="KVU165" s="73"/>
      <c r="KVV165" s="73"/>
      <c r="KVW165" s="73"/>
      <c r="KVX165" s="73"/>
      <c r="KVY165" s="73"/>
      <c r="KVZ165" s="73"/>
      <c r="KWA165" s="73"/>
      <c r="KWB165" s="73"/>
      <c r="KWC165" s="73"/>
      <c r="KWD165" s="73"/>
      <c r="KWE165" s="73"/>
      <c r="KWF165" s="73"/>
      <c r="KWG165" s="73"/>
      <c r="KWH165" s="73"/>
      <c r="KWI165" s="73"/>
      <c r="KWJ165" s="73"/>
      <c r="KWK165" s="73"/>
      <c r="KWL165" s="73"/>
      <c r="KWM165" s="73"/>
      <c r="KWN165" s="73"/>
      <c r="KWO165" s="73"/>
      <c r="KWP165" s="73"/>
      <c r="KWQ165" s="73"/>
      <c r="KWR165" s="73"/>
      <c r="KWS165" s="73"/>
      <c r="KWT165" s="73"/>
      <c r="KWU165" s="73"/>
      <c r="KWV165" s="73"/>
      <c r="KWW165" s="73"/>
      <c r="KWX165" s="73"/>
      <c r="KWY165" s="73"/>
      <c r="KWZ165" s="73"/>
      <c r="KXA165" s="73"/>
      <c r="KXB165" s="73"/>
      <c r="KXC165" s="73"/>
      <c r="KXD165" s="73"/>
      <c r="KXE165" s="73"/>
      <c r="KXF165" s="73"/>
      <c r="KXG165" s="73"/>
      <c r="KXH165" s="73"/>
      <c r="KXI165" s="73"/>
      <c r="KXJ165" s="73"/>
      <c r="KXK165" s="73"/>
      <c r="KXL165" s="73"/>
      <c r="KXM165" s="73"/>
      <c r="KXN165" s="73"/>
      <c r="KXO165" s="73"/>
      <c r="KXP165" s="73"/>
      <c r="KXQ165" s="73"/>
      <c r="KXR165" s="73"/>
      <c r="KXS165" s="73"/>
      <c r="KXT165" s="73"/>
      <c r="KXU165" s="73"/>
      <c r="KXV165" s="73"/>
      <c r="KXW165" s="73"/>
      <c r="KXX165" s="73"/>
      <c r="KXY165" s="73"/>
      <c r="KXZ165" s="73"/>
      <c r="KYA165" s="73"/>
      <c r="KYB165" s="73"/>
      <c r="KYC165" s="73"/>
      <c r="KYD165" s="73"/>
      <c r="KYE165" s="73"/>
      <c r="KYF165" s="73"/>
      <c r="KYG165" s="73"/>
      <c r="KYH165" s="73"/>
      <c r="KYI165" s="73"/>
      <c r="KYJ165" s="73"/>
      <c r="KYK165" s="73"/>
      <c r="KYL165" s="73"/>
      <c r="KYM165" s="73"/>
      <c r="KYN165" s="73"/>
      <c r="KYO165" s="73"/>
      <c r="KYP165" s="73"/>
      <c r="KYQ165" s="73"/>
      <c r="KYR165" s="73"/>
      <c r="KYS165" s="73"/>
      <c r="KYT165" s="73"/>
      <c r="KYU165" s="73"/>
      <c r="KYV165" s="73"/>
      <c r="KYW165" s="73"/>
      <c r="KYX165" s="73"/>
      <c r="KYY165" s="73"/>
      <c r="KYZ165" s="73"/>
      <c r="KZA165" s="73"/>
      <c r="KZB165" s="73"/>
      <c r="KZC165" s="73"/>
      <c r="KZD165" s="73"/>
      <c r="KZE165" s="73"/>
      <c r="KZF165" s="73"/>
      <c r="KZG165" s="73"/>
      <c r="KZH165" s="73"/>
      <c r="KZI165" s="73"/>
      <c r="KZJ165" s="73"/>
      <c r="KZK165" s="73"/>
      <c r="KZL165" s="73"/>
      <c r="KZM165" s="73"/>
      <c r="KZN165" s="73"/>
      <c r="KZO165" s="73"/>
      <c r="KZP165" s="73"/>
      <c r="KZQ165" s="73"/>
      <c r="KZR165" s="73"/>
      <c r="KZS165" s="73"/>
      <c r="KZT165" s="73"/>
      <c r="KZU165" s="73"/>
      <c r="KZV165" s="73"/>
      <c r="KZW165" s="73"/>
      <c r="KZX165" s="73"/>
      <c r="KZY165" s="73"/>
      <c r="KZZ165" s="73"/>
      <c r="LAA165" s="73"/>
      <c r="LAB165" s="73"/>
      <c r="LAC165" s="73"/>
      <c r="LAD165" s="73"/>
      <c r="LAE165" s="73"/>
      <c r="LAF165" s="73"/>
      <c r="LAG165" s="73"/>
      <c r="LAH165" s="73"/>
      <c r="LAI165" s="73"/>
      <c r="LAJ165" s="73"/>
      <c r="LAK165" s="73"/>
      <c r="LAL165" s="73"/>
      <c r="LAM165" s="73"/>
      <c r="LAN165" s="73"/>
      <c r="LAO165" s="73"/>
      <c r="LAP165" s="73"/>
      <c r="LAQ165" s="73"/>
      <c r="LAR165" s="73"/>
      <c r="LAS165" s="73"/>
      <c r="LAT165" s="73"/>
      <c r="LAU165" s="73"/>
      <c r="LAV165" s="73"/>
      <c r="LAW165" s="73"/>
      <c r="LAX165" s="73"/>
      <c r="LAY165" s="73"/>
      <c r="LAZ165" s="73"/>
      <c r="LBA165" s="73"/>
      <c r="LBB165" s="73"/>
      <c r="LBC165" s="73"/>
      <c r="LBD165" s="73"/>
      <c r="LBE165" s="73"/>
      <c r="LBF165" s="73"/>
      <c r="LBG165" s="73"/>
      <c r="LBH165" s="73"/>
      <c r="LBI165" s="73"/>
      <c r="LBJ165" s="73"/>
      <c r="LBK165" s="73"/>
      <c r="LBL165" s="73"/>
      <c r="LBM165" s="73"/>
      <c r="LBN165" s="73"/>
      <c r="LBO165" s="73"/>
      <c r="LBP165" s="73"/>
      <c r="LBQ165" s="73"/>
      <c r="LBR165" s="73"/>
      <c r="LBS165" s="73"/>
      <c r="LBT165" s="73"/>
      <c r="LBU165" s="73"/>
      <c r="LBV165" s="73"/>
      <c r="LBW165" s="73"/>
      <c r="LBX165" s="73"/>
      <c r="LBY165" s="73"/>
      <c r="LBZ165" s="73"/>
      <c r="LCA165" s="73"/>
      <c r="LCB165" s="73"/>
      <c r="LCC165" s="73"/>
      <c r="LCD165" s="73"/>
      <c r="LCE165" s="73"/>
      <c r="LCF165" s="73"/>
      <c r="LCG165" s="73"/>
      <c r="LCH165" s="73"/>
      <c r="LCI165" s="73"/>
      <c r="LCJ165" s="73"/>
      <c r="LCK165" s="73"/>
      <c r="LCL165" s="73"/>
      <c r="LCM165" s="73"/>
      <c r="LCN165" s="73"/>
      <c r="LCO165" s="73"/>
      <c r="LCP165" s="73"/>
      <c r="LCQ165" s="73"/>
      <c r="LCR165" s="73"/>
      <c r="LCS165" s="73"/>
      <c r="LCT165" s="73"/>
      <c r="LCU165" s="73"/>
      <c r="LCV165" s="73"/>
      <c r="LCW165" s="73"/>
      <c r="LCX165" s="73"/>
      <c r="LCY165" s="73"/>
      <c r="LCZ165" s="73"/>
      <c r="LDA165" s="73"/>
      <c r="LDB165" s="73"/>
      <c r="LDC165" s="73"/>
      <c r="LDD165" s="73"/>
      <c r="LDE165" s="73"/>
      <c r="LDF165" s="73"/>
      <c r="LDG165" s="73"/>
      <c r="LDH165" s="73"/>
      <c r="LDI165" s="73"/>
      <c r="LDJ165" s="73"/>
      <c r="LDK165" s="73"/>
      <c r="LDL165" s="73"/>
      <c r="LDM165" s="73"/>
      <c r="LDN165" s="73"/>
      <c r="LDO165" s="73"/>
      <c r="LDP165" s="73"/>
      <c r="LDQ165" s="73"/>
      <c r="LDR165" s="73"/>
      <c r="LDS165" s="73"/>
      <c r="LDT165" s="73"/>
      <c r="LDU165" s="73"/>
      <c r="LDV165" s="73"/>
      <c r="LDW165" s="73"/>
      <c r="LDX165" s="73"/>
      <c r="LDY165" s="73"/>
      <c r="LDZ165" s="73"/>
      <c r="LEA165" s="73"/>
      <c r="LEB165" s="73"/>
      <c r="LEC165" s="73"/>
      <c r="LED165" s="73"/>
      <c r="LEE165" s="73"/>
      <c r="LEF165" s="73"/>
      <c r="LEG165" s="73"/>
      <c r="LEH165" s="73"/>
      <c r="LEI165" s="73"/>
      <c r="LEJ165" s="73"/>
      <c r="LEK165" s="73"/>
      <c r="LEL165" s="73"/>
      <c r="LEM165" s="73"/>
      <c r="LEN165" s="73"/>
      <c r="LEO165" s="73"/>
      <c r="LEP165" s="73"/>
      <c r="LEQ165" s="73"/>
      <c r="LER165" s="73"/>
      <c r="LES165" s="73"/>
      <c r="LET165" s="73"/>
      <c r="LEU165" s="73"/>
      <c r="LEV165" s="73"/>
      <c r="LEW165" s="73"/>
      <c r="LEX165" s="73"/>
      <c r="LEY165" s="73"/>
      <c r="LEZ165" s="73"/>
      <c r="LFA165" s="73"/>
      <c r="LFB165" s="73"/>
      <c r="LFC165" s="73"/>
      <c r="LFD165" s="73"/>
      <c r="LFE165" s="73"/>
      <c r="LFF165" s="73"/>
      <c r="LFG165" s="73"/>
      <c r="LFH165" s="73"/>
      <c r="LFI165" s="73"/>
      <c r="LFJ165" s="73"/>
      <c r="LFK165" s="73"/>
      <c r="LFL165" s="73"/>
      <c r="LFM165" s="73"/>
      <c r="LFN165" s="73"/>
      <c r="LFO165" s="73"/>
      <c r="LFP165" s="73"/>
      <c r="LFQ165" s="73"/>
      <c r="LFR165" s="73"/>
      <c r="LFS165" s="73"/>
      <c r="LFT165" s="73"/>
      <c r="LFU165" s="73"/>
      <c r="LFV165" s="73"/>
      <c r="LFW165" s="73"/>
      <c r="LFX165" s="73"/>
      <c r="LFY165" s="73"/>
      <c r="LFZ165" s="73"/>
      <c r="LGA165" s="73"/>
      <c r="LGB165" s="73"/>
      <c r="LGC165" s="73"/>
      <c r="LGD165" s="73"/>
      <c r="LGE165" s="73"/>
      <c r="LGF165" s="73"/>
      <c r="LGG165" s="73"/>
      <c r="LGH165" s="73"/>
      <c r="LGI165" s="73"/>
      <c r="LGJ165" s="73"/>
      <c r="LGK165" s="73"/>
      <c r="LGL165" s="73"/>
      <c r="LGM165" s="73"/>
      <c r="LGN165" s="73"/>
      <c r="LGO165" s="73"/>
      <c r="LGP165" s="73"/>
      <c r="LGQ165" s="73"/>
      <c r="LGR165" s="73"/>
      <c r="LGS165" s="73"/>
      <c r="LGT165" s="73"/>
      <c r="LGU165" s="73"/>
      <c r="LGV165" s="73"/>
      <c r="LGW165" s="73"/>
      <c r="LGX165" s="73"/>
      <c r="LGY165" s="73"/>
      <c r="LGZ165" s="73"/>
      <c r="LHA165" s="73"/>
      <c r="LHB165" s="73"/>
      <c r="LHC165" s="73"/>
      <c r="LHD165" s="73"/>
      <c r="LHE165" s="73"/>
      <c r="LHF165" s="73"/>
      <c r="LHG165" s="73"/>
      <c r="LHH165" s="73"/>
      <c r="LHI165" s="73"/>
      <c r="LHJ165" s="73"/>
      <c r="LHK165" s="73"/>
      <c r="LHL165" s="73"/>
      <c r="LHM165" s="73"/>
      <c r="LHN165" s="73"/>
      <c r="LHO165" s="73"/>
      <c r="LHP165" s="73"/>
      <c r="LHQ165" s="73"/>
      <c r="LHR165" s="73"/>
      <c r="LHS165" s="73"/>
      <c r="LHT165" s="73"/>
      <c r="LHU165" s="73"/>
      <c r="LHV165" s="73"/>
      <c r="LHW165" s="73"/>
      <c r="LHX165" s="73"/>
      <c r="LHY165" s="73"/>
      <c r="LHZ165" s="73"/>
      <c r="LIA165" s="73"/>
      <c r="LIB165" s="73"/>
      <c r="LIC165" s="73"/>
      <c r="LID165" s="73"/>
      <c r="LIE165" s="73"/>
      <c r="LIF165" s="73"/>
      <c r="LIG165" s="73"/>
      <c r="LIH165" s="73"/>
      <c r="LII165" s="73"/>
      <c r="LIJ165" s="73"/>
      <c r="LIK165" s="73"/>
      <c r="LIL165" s="73"/>
      <c r="LIM165" s="73"/>
      <c r="LIN165" s="73"/>
      <c r="LIO165" s="73"/>
      <c r="LIP165" s="73"/>
      <c r="LIQ165" s="73"/>
      <c r="LIR165" s="73"/>
      <c r="LIS165" s="73"/>
      <c r="LIT165" s="73"/>
      <c r="LIU165" s="73"/>
      <c r="LIV165" s="73"/>
      <c r="LIW165" s="73"/>
      <c r="LIX165" s="73"/>
      <c r="LIY165" s="73"/>
      <c r="LIZ165" s="73"/>
      <c r="LJA165" s="73"/>
      <c r="LJB165" s="73"/>
      <c r="LJC165" s="73"/>
      <c r="LJD165" s="73"/>
      <c r="LJE165" s="73"/>
      <c r="LJF165" s="73"/>
      <c r="LJG165" s="73"/>
      <c r="LJH165" s="73"/>
      <c r="LJI165" s="73"/>
      <c r="LJJ165" s="73"/>
      <c r="LJK165" s="73"/>
      <c r="LJL165" s="73"/>
      <c r="LJM165" s="73"/>
      <c r="LJN165" s="73"/>
      <c r="LJO165" s="73"/>
      <c r="LJP165" s="73"/>
      <c r="LJQ165" s="73"/>
      <c r="LJR165" s="73"/>
      <c r="LJS165" s="73"/>
      <c r="LJT165" s="73"/>
      <c r="LJU165" s="73"/>
      <c r="LJV165" s="73"/>
      <c r="LJW165" s="73"/>
      <c r="LJX165" s="73"/>
      <c r="LJY165" s="73"/>
      <c r="LJZ165" s="73"/>
      <c r="LKA165" s="73"/>
      <c r="LKB165" s="73"/>
      <c r="LKC165" s="73"/>
      <c r="LKD165" s="73"/>
      <c r="LKE165" s="73"/>
      <c r="LKF165" s="73"/>
      <c r="LKG165" s="73"/>
      <c r="LKH165" s="73"/>
      <c r="LKI165" s="73"/>
      <c r="LKJ165" s="73"/>
      <c r="LKK165" s="73"/>
      <c r="LKL165" s="73"/>
      <c r="LKM165" s="73"/>
      <c r="LKN165" s="73"/>
      <c r="LKO165" s="73"/>
      <c r="LKP165" s="73"/>
      <c r="LKQ165" s="73"/>
      <c r="LKR165" s="73"/>
      <c r="LKS165" s="73"/>
      <c r="LKT165" s="73"/>
      <c r="LKU165" s="73"/>
      <c r="LKV165" s="73"/>
      <c r="LKW165" s="73"/>
      <c r="LKX165" s="73"/>
      <c r="LKY165" s="73"/>
      <c r="LKZ165" s="73"/>
      <c r="LLA165" s="73"/>
      <c r="LLB165" s="73"/>
      <c r="LLC165" s="73"/>
      <c r="LLD165" s="73"/>
      <c r="LLE165" s="73"/>
      <c r="LLF165" s="73"/>
      <c r="LLG165" s="73"/>
      <c r="LLH165" s="73"/>
      <c r="LLI165" s="73"/>
      <c r="LLJ165" s="73"/>
      <c r="LLK165" s="73"/>
      <c r="LLL165" s="73"/>
      <c r="LLM165" s="73"/>
      <c r="LLN165" s="73"/>
      <c r="LLO165" s="73"/>
      <c r="LLP165" s="73"/>
      <c r="LLQ165" s="73"/>
      <c r="LLR165" s="73"/>
      <c r="LLS165" s="73"/>
      <c r="LLT165" s="73"/>
      <c r="LLU165" s="73"/>
      <c r="LLV165" s="73"/>
      <c r="LLW165" s="73"/>
      <c r="LLX165" s="73"/>
      <c r="LLY165" s="73"/>
      <c r="LLZ165" s="73"/>
      <c r="LMA165" s="73"/>
      <c r="LMB165" s="73"/>
      <c r="LMC165" s="73"/>
      <c r="LMD165" s="73"/>
      <c r="LME165" s="73"/>
      <c r="LMF165" s="73"/>
      <c r="LMG165" s="73"/>
      <c r="LMH165" s="73"/>
      <c r="LMI165" s="73"/>
      <c r="LMJ165" s="73"/>
      <c r="LMK165" s="73"/>
      <c r="LML165" s="73"/>
      <c r="LMM165" s="73"/>
      <c r="LMN165" s="73"/>
      <c r="LMO165" s="73"/>
      <c r="LMP165" s="73"/>
      <c r="LMQ165" s="73"/>
      <c r="LMR165" s="73"/>
      <c r="LMS165" s="73"/>
      <c r="LMT165" s="73"/>
      <c r="LMU165" s="73"/>
      <c r="LMV165" s="73"/>
      <c r="LMW165" s="73"/>
      <c r="LMX165" s="73"/>
      <c r="LMY165" s="73"/>
      <c r="LMZ165" s="73"/>
      <c r="LNA165" s="73"/>
      <c r="LNB165" s="73"/>
      <c r="LNC165" s="73"/>
      <c r="LND165" s="73"/>
      <c r="LNE165" s="73"/>
      <c r="LNF165" s="73"/>
      <c r="LNG165" s="73"/>
      <c r="LNH165" s="73"/>
      <c r="LNI165" s="73"/>
      <c r="LNJ165" s="73"/>
      <c r="LNK165" s="73"/>
      <c r="LNL165" s="73"/>
      <c r="LNM165" s="73"/>
      <c r="LNN165" s="73"/>
      <c r="LNO165" s="73"/>
      <c r="LNP165" s="73"/>
      <c r="LNQ165" s="73"/>
      <c r="LNR165" s="73"/>
      <c r="LNS165" s="73"/>
      <c r="LNT165" s="73"/>
      <c r="LNU165" s="73"/>
      <c r="LNV165" s="73"/>
      <c r="LNW165" s="73"/>
      <c r="LNX165" s="73"/>
      <c r="LNY165" s="73"/>
      <c r="LNZ165" s="73"/>
      <c r="LOA165" s="73"/>
      <c r="LOB165" s="73"/>
      <c r="LOC165" s="73"/>
      <c r="LOD165" s="73"/>
      <c r="LOE165" s="73"/>
      <c r="LOF165" s="73"/>
      <c r="LOG165" s="73"/>
      <c r="LOH165" s="73"/>
      <c r="LOI165" s="73"/>
      <c r="LOJ165" s="73"/>
      <c r="LOK165" s="73"/>
      <c r="LOL165" s="73"/>
      <c r="LOM165" s="73"/>
      <c r="LON165" s="73"/>
      <c r="LOO165" s="73"/>
      <c r="LOP165" s="73"/>
      <c r="LOQ165" s="73"/>
      <c r="LOR165" s="73"/>
      <c r="LOS165" s="73"/>
      <c r="LOT165" s="73"/>
      <c r="LOU165" s="73"/>
      <c r="LOV165" s="73"/>
      <c r="LOW165" s="73"/>
      <c r="LOX165" s="73"/>
      <c r="LOY165" s="73"/>
      <c r="LOZ165" s="73"/>
      <c r="LPA165" s="73"/>
      <c r="LPB165" s="73"/>
      <c r="LPC165" s="73"/>
      <c r="LPD165" s="73"/>
      <c r="LPE165" s="73"/>
      <c r="LPF165" s="73"/>
      <c r="LPG165" s="73"/>
      <c r="LPH165" s="73"/>
      <c r="LPI165" s="73"/>
      <c r="LPJ165" s="73"/>
      <c r="LPK165" s="73"/>
      <c r="LPL165" s="73"/>
      <c r="LPM165" s="73"/>
      <c r="LPN165" s="73"/>
      <c r="LPO165" s="73"/>
      <c r="LPP165" s="73"/>
      <c r="LPQ165" s="73"/>
      <c r="LPR165" s="73"/>
      <c r="LPS165" s="73"/>
      <c r="LPT165" s="73"/>
      <c r="LPU165" s="73"/>
      <c r="LPV165" s="73"/>
      <c r="LPW165" s="73"/>
      <c r="LPX165" s="73"/>
      <c r="LPY165" s="73"/>
      <c r="LPZ165" s="73"/>
      <c r="LQA165" s="73"/>
      <c r="LQB165" s="73"/>
      <c r="LQC165" s="73"/>
      <c r="LQD165" s="73"/>
      <c r="LQE165" s="73"/>
      <c r="LQF165" s="73"/>
      <c r="LQG165" s="73"/>
      <c r="LQH165" s="73"/>
      <c r="LQI165" s="73"/>
      <c r="LQJ165" s="73"/>
      <c r="LQK165" s="73"/>
      <c r="LQL165" s="73"/>
      <c r="LQM165" s="73"/>
      <c r="LQN165" s="73"/>
      <c r="LQO165" s="73"/>
      <c r="LQP165" s="73"/>
      <c r="LQQ165" s="73"/>
      <c r="LQR165" s="73"/>
      <c r="LQS165" s="73"/>
      <c r="LQT165" s="73"/>
      <c r="LQU165" s="73"/>
      <c r="LQV165" s="73"/>
      <c r="LQW165" s="73"/>
      <c r="LQX165" s="73"/>
      <c r="LQY165" s="73"/>
      <c r="LQZ165" s="73"/>
      <c r="LRA165" s="73"/>
      <c r="LRB165" s="73"/>
      <c r="LRC165" s="73"/>
      <c r="LRD165" s="73"/>
      <c r="LRE165" s="73"/>
      <c r="LRF165" s="73"/>
      <c r="LRG165" s="73"/>
      <c r="LRH165" s="73"/>
      <c r="LRI165" s="73"/>
      <c r="LRJ165" s="73"/>
      <c r="LRK165" s="73"/>
      <c r="LRL165" s="73"/>
      <c r="LRM165" s="73"/>
      <c r="LRN165" s="73"/>
      <c r="LRO165" s="73"/>
      <c r="LRP165" s="73"/>
      <c r="LRQ165" s="73"/>
      <c r="LRR165" s="73"/>
      <c r="LRS165" s="73"/>
      <c r="LRT165" s="73"/>
      <c r="LRU165" s="73"/>
      <c r="LRV165" s="73"/>
      <c r="LRW165" s="73"/>
      <c r="LRX165" s="73"/>
      <c r="LRY165" s="73"/>
      <c r="LRZ165" s="73"/>
      <c r="LSA165" s="73"/>
      <c r="LSB165" s="73"/>
      <c r="LSC165" s="73"/>
      <c r="LSD165" s="73"/>
      <c r="LSE165" s="73"/>
      <c r="LSF165" s="73"/>
      <c r="LSG165" s="73"/>
      <c r="LSH165" s="73"/>
      <c r="LSI165" s="73"/>
      <c r="LSJ165" s="73"/>
      <c r="LSK165" s="73"/>
      <c r="LSL165" s="73"/>
      <c r="LSM165" s="73"/>
      <c r="LSN165" s="73"/>
      <c r="LSO165" s="73"/>
      <c r="LSP165" s="73"/>
      <c r="LSQ165" s="73"/>
      <c r="LSR165" s="73"/>
      <c r="LSS165" s="73"/>
      <c r="LST165" s="73"/>
      <c r="LSU165" s="73"/>
      <c r="LSV165" s="73"/>
      <c r="LSW165" s="73"/>
      <c r="LSX165" s="73"/>
      <c r="LSY165" s="73"/>
      <c r="LSZ165" s="73"/>
      <c r="LTA165" s="73"/>
      <c r="LTB165" s="73"/>
      <c r="LTC165" s="73"/>
      <c r="LTD165" s="73"/>
      <c r="LTE165" s="73"/>
      <c r="LTF165" s="73"/>
      <c r="LTG165" s="73"/>
      <c r="LTH165" s="73"/>
      <c r="LTI165" s="73"/>
      <c r="LTJ165" s="73"/>
      <c r="LTK165" s="73"/>
      <c r="LTL165" s="73"/>
      <c r="LTM165" s="73"/>
      <c r="LTN165" s="73"/>
      <c r="LTO165" s="73"/>
      <c r="LTP165" s="73"/>
      <c r="LTQ165" s="73"/>
      <c r="LTR165" s="73"/>
      <c r="LTS165" s="73"/>
      <c r="LTT165" s="73"/>
      <c r="LTU165" s="73"/>
      <c r="LTV165" s="73"/>
      <c r="LTW165" s="73"/>
      <c r="LTX165" s="73"/>
      <c r="LTY165" s="73"/>
      <c r="LTZ165" s="73"/>
      <c r="LUA165" s="73"/>
      <c r="LUB165" s="73"/>
      <c r="LUC165" s="73"/>
      <c r="LUD165" s="73"/>
      <c r="LUE165" s="73"/>
      <c r="LUF165" s="73"/>
      <c r="LUG165" s="73"/>
      <c r="LUH165" s="73"/>
      <c r="LUI165" s="73"/>
      <c r="LUJ165" s="73"/>
      <c r="LUK165" s="73"/>
      <c r="LUL165" s="73"/>
      <c r="LUM165" s="73"/>
      <c r="LUN165" s="73"/>
      <c r="LUO165" s="73"/>
      <c r="LUP165" s="73"/>
      <c r="LUQ165" s="73"/>
      <c r="LUR165" s="73"/>
      <c r="LUS165" s="73"/>
      <c r="LUT165" s="73"/>
      <c r="LUU165" s="73"/>
      <c r="LUV165" s="73"/>
      <c r="LUW165" s="73"/>
      <c r="LUX165" s="73"/>
      <c r="LUY165" s="73"/>
      <c r="LUZ165" s="73"/>
      <c r="LVA165" s="73"/>
      <c r="LVB165" s="73"/>
      <c r="LVC165" s="73"/>
      <c r="LVD165" s="73"/>
      <c r="LVE165" s="73"/>
      <c r="LVF165" s="73"/>
      <c r="LVG165" s="73"/>
      <c r="LVH165" s="73"/>
      <c r="LVI165" s="73"/>
      <c r="LVJ165" s="73"/>
      <c r="LVK165" s="73"/>
      <c r="LVL165" s="73"/>
      <c r="LVM165" s="73"/>
      <c r="LVN165" s="73"/>
      <c r="LVO165" s="73"/>
      <c r="LVP165" s="73"/>
      <c r="LVQ165" s="73"/>
      <c r="LVR165" s="73"/>
      <c r="LVS165" s="73"/>
      <c r="LVT165" s="73"/>
      <c r="LVU165" s="73"/>
      <c r="LVV165" s="73"/>
      <c r="LVW165" s="73"/>
      <c r="LVX165" s="73"/>
      <c r="LVY165" s="73"/>
      <c r="LVZ165" s="73"/>
      <c r="LWA165" s="73"/>
      <c r="LWB165" s="73"/>
      <c r="LWC165" s="73"/>
      <c r="LWD165" s="73"/>
      <c r="LWE165" s="73"/>
      <c r="LWF165" s="73"/>
      <c r="LWG165" s="73"/>
      <c r="LWH165" s="73"/>
      <c r="LWI165" s="73"/>
      <c r="LWJ165" s="73"/>
      <c r="LWK165" s="73"/>
      <c r="LWL165" s="73"/>
      <c r="LWM165" s="73"/>
      <c r="LWN165" s="73"/>
      <c r="LWO165" s="73"/>
      <c r="LWP165" s="73"/>
      <c r="LWQ165" s="73"/>
      <c r="LWR165" s="73"/>
      <c r="LWS165" s="73"/>
      <c r="LWT165" s="73"/>
      <c r="LWU165" s="73"/>
      <c r="LWV165" s="73"/>
      <c r="LWW165" s="73"/>
      <c r="LWX165" s="73"/>
      <c r="LWY165" s="73"/>
      <c r="LWZ165" s="73"/>
      <c r="LXA165" s="73"/>
      <c r="LXB165" s="73"/>
      <c r="LXC165" s="73"/>
      <c r="LXD165" s="73"/>
      <c r="LXE165" s="73"/>
      <c r="LXF165" s="73"/>
      <c r="LXG165" s="73"/>
      <c r="LXH165" s="73"/>
      <c r="LXI165" s="73"/>
      <c r="LXJ165" s="73"/>
      <c r="LXK165" s="73"/>
      <c r="LXL165" s="73"/>
      <c r="LXM165" s="73"/>
      <c r="LXN165" s="73"/>
      <c r="LXO165" s="73"/>
      <c r="LXP165" s="73"/>
      <c r="LXQ165" s="73"/>
      <c r="LXR165" s="73"/>
      <c r="LXS165" s="73"/>
      <c r="LXT165" s="73"/>
      <c r="LXU165" s="73"/>
      <c r="LXV165" s="73"/>
      <c r="LXW165" s="73"/>
      <c r="LXX165" s="73"/>
      <c r="LXY165" s="73"/>
      <c r="LXZ165" s="73"/>
      <c r="LYA165" s="73"/>
      <c r="LYB165" s="73"/>
      <c r="LYC165" s="73"/>
      <c r="LYD165" s="73"/>
      <c r="LYE165" s="73"/>
      <c r="LYF165" s="73"/>
      <c r="LYG165" s="73"/>
      <c r="LYH165" s="73"/>
      <c r="LYI165" s="73"/>
      <c r="LYJ165" s="73"/>
      <c r="LYK165" s="73"/>
      <c r="LYL165" s="73"/>
      <c r="LYM165" s="73"/>
      <c r="LYN165" s="73"/>
      <c r="LYO165" s="73"/>
      <c r="LYP165" s="73"/>
      <c r="LYQ165" s="73"/>
      <c r="LYR165" s="73"/>
      <c r="LYS165" s="73"/>
      <c r="LYT165" s="73"/>
      <c r="LYU165" s="73"/>
      <c r="LYV165" s="73"/>
      <c r="LYW165" s="73"/>
      <c r="LYX165" s="73"/>
      <c r="LYY165" s="73"/>
      <c r="LYZ165" s="73"/>
      <c r="LZA165" s="73"/>
      <c r="LZB165" s="73"/>
      <c r="LZC165" s="73"/>
      <c r="LZD165" s="73"/>
      <c r="LZE165" s="73"/>
      <c r="LZF165" s="73"/>
      <c r="LZG165" s="73"/>
      <c r="LZH165" s="73"/>
      <c r="LZI165" s="73"/>
      <c r="LZJ165" s="73"/>
      <c r="LZK165" s="73"/>
      <c r="LZL165" s="73"/>
      <c r="LZM165" s="73"/>
      <c r="LZN165" s="73"/>
      <c r="LZO165" s="73"/>
      <c r="LZP165" s="73"/>
      <c r="LZQ165" s="73"/>
      <c r="LZR165" s="73"/>
      <c r="LZS165" s="73"/>
      <c r="LZT165" s="73"/>
      <c r="LZU165" s="73"/>
      <c r="LZV165" s="73"/>
      <c r="LZW165" s="73"/>
      <c r="LZX165" s="73"/>
      <c r="LZY165" s="73"/>
      <c r="LZZ165" s="73"/>
      <c r="MAA165" s="73"/>
      <c r="MAB165" s="73"/>
      <c r="MAC165" s="73"/>
      <c r="MAD165" s="73"/>
      <c r="MAE165" s="73"/>
      <c r="MAF165" s="73"/>
      <c r="MAG165" s="73"/>
      <c r="MAH165" s="73"/>
      <c r="MAI165" s="73"/>
      <c r="MAJ165" s="73"/>
      <c r="MAK165" s="73"/>
      <c r="MAL165" s="73"/>
      <c r="MAM165" s="73"/>
      <c r="MAN165" s="73"/>
      <c r="MAO165" s="73"/>
      <c r="MAP165" s="73"/>
      <c r="MAQ165" s="73"/>
      <c r="MAR165" s="73"/>
      <c r="MAS165" s="73"/>
      <c r="MAT165" s="73"/>
      <c r="MAU165" s="73"/>
      <c r="MAV165" s="73"/>
      <c r="MAW165" s="73"/>
      <c r="MAX165" s="73"/>
      <c r="MAY165" s="73"/>
      <c r="MAZ165" s="73"/>
      <c r="MBA165" s="73"/>
      <c r="MBB165" s="73"/>
      <c r="MBC165" s="73"/>
      <c r="MBD165" s="73"/>
      <c r="MBE165" s="73"/>
      <c r="MBF165" s="73"/>
      <c r="MBG165" s="73"/>
      <c r="MBH165" s="73"/>
      <c r="MBI165" s="73"/>
      <c r="MBJ165" s="73"/>
      <c r="MBK165" s="73"/>
      <c r="MBL165" s="73"/>
      <c r="MBM165" s="73"/>
      <c r="MBN165" s="73"/>
      <c r="MBO165" s="73"/>
      <c r="MBP165" s="73"/>
      <c r="MBQ165" s="73"/>
      <c r="MBR165" s="73"/>
      <c r="MBS165" s="73"/>
      <c r="MBT165" s="73"/>
      <c r="MBU165" s="73"/>
      <c r="MBV165" s="73"/>
      <c r="MBW165" s="73"/>
      <c r="MBX165" s="73"/>
      <c r="MBY165" s="73"/>
      <c r="MBZ165" s="73"/>
      <c r="MCA165" s="73"/>
      <c r="MCB165" s="73"/>
      <c r="MCC165" s="73"/>
      <c r="MCD165" s="73"/>
      <c r="MCE165" s="73"/>
      <c r="MCF165" s="73"/>
      <c r="MCG165" s="73"/>
      <c r="MCH165" s="73"/>
      <c r="MCI165" s="73"/>
      <c r="MCJ165" s="73"/>
      <c r="MCK165" s="73"/>
      <c r="MCL165" s="73"/>
      <c r="MCM165" s="73"/>
      <c r="MCN165" s="73"/>
      <c r="MCO165" s="73"/>
      <c r="MCP165" s="73"/>
      <c r="MCQ165" s="73"/>
      <c r="MCR165" s="73"/>
      <c r="MCS165" s="73"/>
      <c r="MCT165" s="73"/>
      <c r="MCU165" s="73"/>
      <c r="MCV165" s="73"/>
      <c r="MCW165" s="73"/>
      <c r="MCX165" s="73"/>
      <c r="MCY165" s="73"/>
      <c r="MCZ165" s="73"/>
      <c r="MDA165" s="73"/>
      <c r="MDB165" s="73"/>
      <c r="MDC165" s="73"/>
      <c r="MDD165" s="73"/>
      <c r="MDE165" s="73"/>
      <c r="MDF165" s="73"/>
      <c r="MDG165" s="73"/>
      <c r="MDH165" s="73"/>
      <c r="MDI165" s="73"/>
      <c r="MDJ165" s="73"/>
      <c r="MDK165" s="73"/>
      <c r="MDL165" s="73"/>
      <c r="MDM165" s="73"/>
      <c r="MDN165" s="73"/>
      <c r="MDO165" s="73"/>
      <c r="MDP165" s="73"/>
      <c r="MDQ165" s="73"/>
      <c r="MDR165" s="73"/>
      <c r="MDS165" s="73"/>
      <c r="MDT165" s="73"/>
      <c r="MDU165" s="73"/>
      <c r="MDV165" s="73"/>
      <c r="MDW165" s="73"/>
      <c r="MDX165" s="73"/>
      <c r="MDY165" s="73"/>
      <c r="MDZ165" s="73"/>
      <c r="MEA165" s="73"/>
      <c r="MEB165" s="73"/>
      <c r="MEC165" s="73"/>
      <c r="MED165" s="73"/>
      <c r="MEE165" s="73"/>
      <c r="MEF165" s="73"/>
      <c r="MEG165" s="73"/>
      <c r="MEH165" s="73"/>
      <c r="MEI165" s="73"/>
      <c r="MEJ165" s="73"/>
      <c r="MEK165" s="73"/>
      <c r="MEL165" s="73"/>
      <c r="MEM165" s="73"/>
      <c r="MEN165" s="73"/>
      <c r="MEO165" s="73"/>
      <c r="MEP165" s="73"/>
      <c r="MEQ165" s="73"/>
      <c r="MER165" s="73"/>
      <c r="MES165" s="73"/>
      <c r="MET165" s="73"/>
      <c r="MEU165" s="73"/>
      <c r="MEV165" s="73"/>
      <c r="MEW165" s="73"/>
      <c r="MEX165" s="73"/>
      <c r="MEY165" s="73"/>
      <c r="MEZ165" s="73"/>
      <c r="MFA165" s="73"/>
      <c r="MFB165" s="73"/>
      <c r="MFC165" s="73"/>
      <c r="MFD165" s="73"/>
      <c r="MFE165" s="73"/>
      <c r="MFF165" s="73"/>
      <c r="MFG165" s="73"/>
      <c r="MFH165" s="73"/>
      <c r="MFI165" s="73"/>
      <c r="MFJ165" s="73"/>
      <c r="MFK165" s="73"/>
      <c r="MFL165" s="73"/>
      <c r="MFM165" s="73"/>
      <c r="MFN165" s="73"/>
      <c r="MFO165" s="73"/>
      <c r="MFP165" s="73"/>
      <c r="MFQ165" s="73"/>
      <c r="MFR165" s="73"/>
      <c r="MFS165" s="73"/>
      <c r="MFT165" s="73"/>
      <c r="MFU165" s="73"/>
      <c r="MFV165" s="73"/>
      <c r="MFW165" s="73"/>
      <c r="MFX165" s="73"/>
      <c r="MFY165" s="73"/>
      <c r="MFZ165" s="73"/>
      <c r="MGA165" s="73"/>
      <c r="MGB165" s="73"/>
      <c r="MGC165" s="73"/>
      <c r="MGD165" s="73"/>
      <c r="MGE165" s="73"/>
      <c r="MGF165" s="73"/>
      <c r="MGG165" s="73"/>
      <c r="MGH165" s="73"/>
      <c r="MGI165" s="73"/>
      <c r="MGJ165" s="73"/>
      <c r="MGK165" s="73"/>
      <c r="MGL165" s="73"/>
      <c r="MGM165" s="73"/>
      <c r="MGN165" s="73"/>
      <c r="MGO165" s="73"/>
      <c r="MGP165" s="73"/>
      <c r="MGQ165" s="73"/>
      <c r="MGR165" s="73"/>
      <c r="MGS165" s="73"/>
      <c r="MGT165" s="73"/>
      <c r="MGU165" s="73"/>
      <c r="MGV165" s="73"/>
      <c r="MGW165" s="73"/>
      <c r="MGX165" s="73"/>
      <c r="MGY165" s="73"/>
      <c r="MGZ165" s="73"/>
      <c r="MHA165" s="73"/>
      <c r="MHB165" s="73"/>
      <c r="MHC165" s="73"/>
      <c r="MHD165" s="73"/>
      <c r="MHE165" s="73"/>
      <c r="MHF165" s="73"/>
      <c r="MHG165" s="73"/>
      <c r="MHH165" s="73"/>
      <c r="MHI165" s="73"/>
      <c r="MHJ165" s="73"/>
      <c r="MHK165" s="73"/>
      <c r="MHL165" s="73"/>
      <c r="MHM165" s="73"/>
      <c r="MHN165" s="73"/>
      <c r="MHO165" s="73"/>
      <c r="MHP165" s="73"/>
      <c r="MHQ165" s="73"/>
      <c r="MHR165" s="73"/>
      <c r="MHS165" s="73"/>
      <c r="MHT165" s="73"/>
      <c r="MHU165" s="73"/>
      <c r="MHV165" s="73"/>
      <c r="MHW165" s="73"/>
      <c r="MHX165" s="73"/>
      <c r="MHY165" s="73"/>
      <c r="MHZ165" s="73"/>
      <c r="MIA165" s="73"/>
      <c r="MIB165" s="73"/>
      <c r="MIC165" s="73"/>
      <c r="MID165" s="73"/>
      <c r="MIE165" s="73"/>
      <c r="MIF165" s="73"/>
      <c r="MIG165" s="73"/>
      <c r="MIH165" s="73"/>
      <c r="MII165" s="73"/>
      <c r="MIJ165" s="73"/>
      <c r="MIK165" s="73"/>
      <c r="MIL165" s="73"/>
      <c r="MIM165" s="73"/>
      <c r="MIN165" s="73"/>
      <c r="MIO165" s="73"/>
      <c r="MIP165" s="73"/>
      <c r="MIQ165" s="73"/>
      <c r="MIR165" s="73"/>
      <c r="MIS165" s="73"/>
      <c r="MIT165" s="73"/>
      <c r="MIU165" s="73"/>
      <c r="MIV165" s="73"/>
      <c r="MIW165" s="73"/>
      <c r="MIX165" s="73"/>
      <c r="MIY165" s="73"/>
      <c r="MIZ165" s="73"/>
      <c r="MJA165" s="73"/>
      <c r="MJB165" s="73"/>
      <c r="MJC165" s="73"/>
      <c r="MJD165" s="73"/>
      <c r="MJE165" s="73"/>
      <c r="MJF165" s="73"/>
      <c r="MJG165" s="73"/>
      <c r="MJH165" s="73"/>
      <c r="MJI165" s="73"/>
      <c r="MJJ165" s="73"/>
      <c r="MJK165" s="73"/>
      <c r="MJL165" s="73"/>
      <c r="MJM165" s="73"/>
      <c r="MJN165" s="73"/>
      <c r="MJO165" s="73"/>
      <c r="MJP165" s="73"/>
      <c r="MJQ165" s="73"/>
      <c r="MJR165" s="73"/>
      <c r="MJS165" s="73"/>
      <c r="MJT165" s="73"/>
      <c r="MJU165" s="73"/>
      <c r="MJV165" s="73"/>
      <c r="MJW165" s="73"/>
      <c r="MJX165" s="73"/>
      <c r="MJY165" s="73"/>
      <c r="MJZ165" s="73"/>
      <c r="MKA165" s="73"/>
      <c r="MKB165" s="73"/>
      <c r="MKC165" s="73"/>
      <c r="MKD165" s="73"/>
      <c r="MKE165" s="73"/>
      <c r="MKF165" s="73"/>
      <c r="MKG165" s="73"/>
      <c r="MKH165" s="73"/>
      <c r="MKI165" s="73"/>
      <c r="MKJ165" s="73"/>
      <c r="MKK165" s="73"/>
      <c r="MKL165" s="73"/>
      <c r="MKM165" s="73"/>
      <c r="MKN165" s="73"/>
      <c r="MKO165" s="73"/>
      <c r="MKP165" s="73"/>
      <c r="MKQ165" s="73"/>
      <c r="MKR165" s="73"/>
      <c r="MKS165" s="73"/>
      <c r="MKT165" s="73"/>
      <c r="MKU165" s="73"/>
      <c r="MKV165" s="73"/>
      <c r="MKW165" s="73"/>
      <c r="MKX165" s="73"/>
      <c r="MKY165" s="73"/>
      <c r="MKZ165" s="73"/>
      <c r="MLA165" s="73"/>
      <c r="MLB165" s="73"/>
      <c r="MLC165" s="73"/>
      <c r="MLD165" s="73"/>
      <c r="MLE165" s="73"/>
      <c r="MLF165" s="73"/>
      <c r="MLG165" s="73"/>
      <c r="MLH165" s="73"/>
      <c r="MLI165" s="73"/>
      <c r="MLJ165" s="73"/>
      <c r="MLK165" s="73"/>
      <c r="MLL165" s="73"/>
      <c r="MLM165" s="73"/>
      <c r="MLN165" s="73"/>
      <c r="MLO165" s="73"/>
      <c r="MLP165" s="73"/>
      <c r="MLQ165" s="73"/>
      <c r="MLR165" s="73"/>
      <c r="MLS165" s="73"/>
      <c r="MLT165" s="73"/>
      <c r="MLU165" s="73"/>
      <c r="MLV165" s="73"/>
      <c r="MLW165" s="73"/>
      <c r="MLX165" s="73"/>
      <c r="MLY165" s="73"/>
      <c r="MLZ165" s="73"/>
      <c r="MMA165" s="73"/>
      <c r="MMB165" s="73"/>
      <c r="MMC165" s="73"/>
      <c r="MMD165" s="73"/>
      <c r="MME165" s="73"/>
      <c r="MMF165" s="73"/>
      <c r="MMG165" s="73"/>
      <c r="MMH165" s="73"/>
      <c r="MMI165" s="73"/>
      <c r="MMJ165" s="73"/>
      <c r="MMK165" s="73"/>
      <c r="MML165" s="73"/>
      <c r="MMM165" s="73"/>
      <c r="MMN165" s="73"/>
      <c r="MMO165" s="73"/>
      <c r="MMP165" s="73"/>
      <c r="MMQ165" s="73"/>
      <c r="MMR165" s="73"/>
      <c r="MMS165" s="73"/>
      <c r="MMT165" s="73"/>
      <c r="MMU165" s="73"/>
      <c r="MMV165" s="73"/>
      <c r="MMW165" s="73"/>
      <c r="MMX165" s="73"/>
      <c r="MMY165" s="73"/>
      <c r="MMZ165" s="73"/>
      <c r="MNA165" s="73"/>
      <c r="MNB165" s="73"/>
      <c r="MNC165" s="73"/>
      <c r="MND165" s="73"/>
      <c r="MNE165" s="73"/>
      <c r="MNF165" s="73"/>
      <c r="MNG165" s="73"/>
      <c r="MNH165" s="73"/>
      <c r="MNI165" s="73"/>
      <c r="MNJ165" s="73"/>
      <c r="MNK165" s="73"/>
      <c r="MNL165" s="73"/>
      <c r="MNM165" s="73"/>
      <c r="MNN165" s="73"/>
      <c r="MNO165" s="73"/>
      <c r="MNP165" s="73"/>
      <c r="MNQ165" s="73"/>
      <c r="MNR165" s="73"/>
      <c r="MNS165" s="73"/>
      <c r="MNT165" s="73"/>
      <c r="MNU165" s="73"/>
      <c r="MNV165" s="73"/>
      <c r="MNW165" s="73"/>
      <c r="MNX165" s="73"/>
      <c r="MNY165" s="73"/>
      <c r="MNZ165" s="73"/>
      <c r="MOA165" s="73"/>
      <c r="MOB165" s="73"/>
      <c r="MOC165" s="73"/>
      <c r="MOD165" s="73"/>
      <c r="MOE165" s="73"/>
      <c r="MOF165" s="73"/>
      <c r="MOG165" s="73"/>
      <c r="MOH165" s="73"/>
      <c r="MOI165" s="73"/>
      <c r="MOJ165" s="73"/>
      <c r="MOK165" s="73"/>
      <c r="MOL165" s="73"/>
      <c r="MOM165" s="73"/>
      <c r="MON165" s="73"/>
      <c r="MOO165" s="73"/>
      <c r="MOP165" s="73"/>
      <c r="MOQ165" s="73"/>
      <c r="MOR165" s="73"/>
      <c r="MOS165" s="73"/>
      <c r="MOT165" s="73"/>
      <c r="MOU165" s="73"/>
      <c r="MOV165" s="73"/>
      <c r="MOW165" s="73"/>
      <c r="MOX165" s="73"/>
      <c r="MOY165" s="73"/>
      <c r="MOZ165" s="73"/>
      <c r="MPA165" s="73"/>
      <c r="MPB165" s="73"/>
      <c r="MPC165" s="73"/>
      <c r="MPD165" s="73"/>
      <c r="MPE165" s="73"/>
      <c r="MPF165" s="73"/>
      <c r="MPG165" s="73"/>
      <c r="MPH165" s="73"/>
      <c r="MPI165" s="73"/>
      <c r="MPJ165" s="73"/>
      <c r="MPK165" s="73"/>
      <c r="MPL165" s="73"/>
      <c r="MPM165" s="73"/>
      <c r="MPN165" s="73"/>
      <c r="MPO165" s="73"/>
      <c r="MPP165" s="73"/>
      <c r="MPQ165" s="73"/>
      <c r="MPR165" s="73"/>
      <c r="MPS165" s="73"/>
      <c r="MPT165" s="73"/>
      <c r="MPU165" s="73"/>
      <c r="MPV165" s="73"/>
      <c r="MPW165" s="73"/>
      <c r="MPX165" s="73"/>
      <c r="MPY165" s="73"/>
      <c r="MPZ165" s="73"/>
      <c r="MQA165" s="73"/>
      <c r="MQB165" s="73"/>
      <c r="MQC165" s="73"/>
      <c r="MQD165" s="73"/>
      <c r="MQE165" s="73"/>
      <c r="MQF165" s="73"/>
      <c r="MQG165" s="73"/>
      <c r="MQH165" s="73"/>
      <c r="MQI165" s="73"/>
      <c r="MQJ165" s="73"/>
      <c r="MQK165" s="73"/>
      <c r="MQL165" s="73"/>
      <c r="MQM165" s="73"/>
      <c r="MQN165" s="73"/>
      <c r="MQO165" s="73"/>
      <c r="MQP165" s="73"/>
      <c r="MQQ165" s="73"/>
      <c r="MQR165" s="73"/>
      <c r="MQS165" s="73"/>
      <c r="MQT165" s="73"/>
      <c r="MQU165" s="73"/>
      <c r="MQV165" s="73"/>
      <c r="MQW165" s="73"/>
      <c r="MQX165" s="73"/>
      <c r="MQY165" s="73"/>
      <c r="MQZ165" s="73"/>
      <c r="MRA165" s="73"/>
      <c r="MRB165" s="73"/>
      <c r="MRC165" s="73"/>
      <c r="MRD165" s="73"/>
      <c r="MRE165" s="73"/>
      <c r="MRF165" s="73"/>
      <c r="MRG165" s="73"/>
      <c r="MRH165" s="73"/>
      <c r="MRI165" s="73"/>
      <c r="MRJ165" s="73"/>
      <c r="MRK165" s="73"/>
      <c r="MRL165" s="73"/>
      <c r="MRM165" s="73"/>
      <c r="MRN165" s="73"/>
      <c r="MRO165" s="73"/>
      <c r="MRP165" s="73"/>
      <c r="MRQ165" s="73"/>
      <c r="MRR165" s="73"/>
      <c r="MRS165" s="73"/>
      <c r="MRT165" s="73"/>
      <c r="MRU165" s="73"/>
      <c r="MRV165" s="73"/>
      <c r="MRW165" s="73"/>
      <c r="MRX165" s="73"/>
      <c r="MRY165" s="73"/>
      <c r="MRZ165" s="73"/>
      <c r="MSA165" s="73"/>
      <c r="MSB165" s="73"/>
      <c r="MSC165" s="73"/>
      <c r="MSD165" s="73"/>
      <c r="MSE165" s="73"/>
      <c r="MSF165" s="73"/>
      <c r="MSG165" s="73"/>
      <c r="MSH165" s="73"/>
      <c r="MSI165" s="73"/>
      <c r="MSJ165" s="73"/>
      <c r="MSK165" s="73"/>
      <c r="MSL165" s="73"/>
      <c r="MSM165" s="73"/>
      <c r="MSN165" s="73"/>
      <c r="MSO165" s="73"/>
      <c r="MSP165" s="73"/>
      <c r="MSQ165" s="73"/>
      <c r="MSR165" s="73"/>
      <c r="MSS165" s="73"/>
      <c r="MST165" s="73"/>
      <c r="MSU165" s="73"/>
      <c r="MSV165" s="73"/>
      <c r="MSW165" s="73"/>
      <c r="MSX165" s="73"/>
      <c r="MSY165" s="73"/>
      <c r="MSZ165" s="73"/>
      <c r="MTA165" s="73"/>
      <c r="MTB165" s="73"/>
      <c r="MTC165" s="73"/>
      <c r="MTD165" s="73"/>
      <c r="MTE165" s="73"/>
      <c r="MTF165" s="73"/>
      <c r="MTG165" s="73"/>
      <c r="MTH165" s="73"/>
      <c r="MTI165" s="73"/>
      <c r="MTJ165" s="73"/>
      <c r="MTK165" s="73"/>
      <c r="MTL165" s="73"/>
      <c r="MTM165" s="73"/>
      <c r="MTN165" s="73"/>
      <c r="MTO165" s="73"/>
      <c r="MTP165" s="73"/>
      <c r="MTQ165" s="73"/>
      <c r="MTR165" s="73"/>
      <c r="MTS165" s="73"/>
      <c r="MTT165" s="73"/>
      <c r="MTU165" s="73"/>
      <c r="MTV165" s="73"/>
      <c r="MTW165" s="73"/>
      <c r="MTX165" s="73"/>
      <c r="MTY165" s="73"/>
      <c r="MTZ165" s="73"/>
      <c r="MUA165" s="73"/>
      <c r="MUB165" s="73"/>
      <c r="MUC165" s="73"/>
      <c r="MUD165" s="73"/>
      <c r="MUE165" s="73"/>
      <c r="MUF165" s="73"/>
      <c r="MUG165" s="73"/>
      <c r="MUH165" s="73"/>
      <c r="MUI165" s="73"/>
      <c r="MUJ165" s="73"/>
      <c r="MUK165" s="73"/>
      <c r="MUL165" s="73"/>
      <c r="MUM165" s="73"/>
      <c r="MUN165" s="73"/>
      <c r="MUO165" s="73"/>
      <c r="MUP165" s="73"/>
      <c r="MUQ165" s="73"/>
      <c r="MUR165" s="73"/>
      <c r="MUS165" s="73"/>
      <c r="MUT165" s="73"/>
      <c r="MUU165" s="73"/>
      <c r="MUV165" s="73"/>
      <c r="MUW165" s="73"/>
      <c r="MUX165" s="73"/>
      <c r="MUY165" s="73"/>
      <c r="MUZ165" s="73"/>
      <c r="MVA165" s="73"/>
      <c r="MVB165" s="73"/>
      <c r="MVC165" s="73"/>
      <c r="MVD165" s="73"/>
      <c r="MVE165" s="73"/>
      <c r="MVF165" s="73"/>
      <c r="MVG165" s="73"/>
      <c r="MVH165" s="73"/>
      <c r="MVI165" s="73"/>
      <c r="MVJ165" s="73"/>
      <c r="MVK165" s="73"/>
      <c r="MVL165" s="73"/>
      <c r="MVM165" s="73"/>
      <c r="MVN165" s="73"/>
      <c r="MVO165" s="73"/>
      <c r="MVP165" s="73"/>
      <c r="MVQ165" s="73"/>
      <c r="MVR165" s="73"/>
      <c r="MVS165" s="73"/>
      <c r="MVT165" s="73"/>
      <c r="MVU165" s="73"/>
      <c r="MVV165" s="73"/>
      <c r="MVW165" s="73"/>
      <c r="MVX165" s="73"/>
      <c r="MVY165" s="73"/>
      <c r="MVZ165" s="73"/>
      <c r="MWA165" s="73"/>
      <c r="MWB165" s="73"/>
      <c r="MWC165" s="73"/>
      <c r="MWD165" s="73"/>
      <c r="MWE165" s="73"/>
      <c r="MWF165" s="73"/>
      <c r="MWG165" s="73"/>
      <c r="MWH165" s="73"/>
      <c r="MWI165" s="73"/>
      <c r="MWJ165" s="73"/>
      <c r="MWK165" s="73"/>
      <c r="MWL165" s="73"/>
      <c r="MWM165" s="73"/>
      <c r="MWN165" s="73"/>
      <c r="MWO165" s="73"/>
      <c r="MWP165" s="73"/>
      <c r="MWQ165" s="73"/>
      <c r="MWR165" s="73"/>
      <c r="MWS165" s="73"/>
      <c r="MWT165" s="73"/>
      <c r="MWU165" s="73"/>
      <c r="MWV165" s="73"/>
      <c r="MWW165" s="73"/>
      <c r="MWX165" s="73"/>
      <c r="MWY165" s="73"/>
      <c r="MWZ165" s="73"/>
      <c r="MXA165" s="73"/>
      <c r="MXB165" s="73"/>
      <c r="MXC165" s="73"/>
      <c r="MXD165" s="73"/>
      <c r="MXE165" s="73"/>
      <c r="MXF165" s="73"/>
      <c r="MXG165" s="73"/>
      <c r="MXH165" s="73"/>
      <c r="MXI165" s="73"/>
      <c r="MXJ165" s="73"/>
      <c r="MXK165" s="73"/>
      <c r="MXL165" s="73"/>
      <c r="MXM165" s="73"/>
      <c r="MXN165" s="73"/>
      <c r="MXO165" s="73"/>
      <c r="MXP165" s="73"/>
      <c r="MXQ165" s="73"/>
      <c r="MXR165" s="73"/>
      <c r="MXS165" s="73"/>
      <c r="MXT165" s="73"/>
      <c r="MXU165" s="73"/>
      <c r="MXV165" s="73"/>
      <c r="MXW165" s="73"/>
      <c r="MXX165" s="73"/>
      <c r="MXY165" s="73"/>
      <c r="MXZ165" s="73"/>
      <c r="MYA165" s="73"/>
      <c r="MYB165" s="73"/>
      <c r="MYC165" s="73"/>
      <c r="MYD165" s="73"/>
      <c r="MYE165" s="73"/>
      <c r="MYF165" s="73"/>
      <c r="MYG165" s="73"/>
      <c r="MYH165" s="73"/>
      <c r="MYI165" s="73"/>
      <c r="MYJ165" s="73"/>
      <c r="MYK165" s="73"/>
      <c r="MYL165" s="73"/>
      <c r="MYM165" s="73"/>
      <c r="MYN165" s="73"/>
      <c r="MYO165" s="73"/>
      <c r="MYP165" s="73"/>
      <c r="MYQ165" s="73"/>
      <c r="MYR165" s="73"/>
      <c r="MYS165" s="73"/>
      <c r="MYT165" s="73"/>
      <c r="MYU165" s="73"/>
      <c r="MYV165" s="73"/>
      <c r="MYW165" s="73"/>
      <c r="MYX165" s="73"/>
      <c r="MYY165" s="73"/>
      <c r="MYZ165" s="73"/>
      <c r="MZA165" s="73"/>
      <c r="MZB165" s="73"/>
      <c r="MZC165" s="73"/>
      <c r="MZD165" s="73"/>
      <c r="MZE165" s="73"/>
      <c r="MZF165" s="73"/>
      <c r="MZG165" s="73"/>
      <c r="MZH165" s="73"/>
      <c r="MZI165" s="73"/>
      <c r="MZJ165" s="73"/>
      <c r="MZK165" s="73"/>
      <c r="MZL165" s="73"/>
      <c r="MZM165" s="73"/>
      <c r="MZN165" s="73"/>
      <c r="MZO165" s="73"/>
      <c r="MZP165" s="73"/>
      <c r="MZQ165" s="73"/>
      <c r="MZR165" s="73"/>
      <c r="MZS165" s="73"/>
      <c r="MZT165" s="73"/>
      <c r="MZU165" s="73"/>
      <c r="MZV165" s="73"/>
      <c r="MZW165" s="73"/>
      <c r="MZX165" s="73"/>
      <c r="MZY165" s="73"/>
      <c r="MZZ165" s="73"/>
      <c r="NAA165" s="73"/>
      <c r="NAB165" s="73"/>
      <c r="NAC165" s="73"/>
      <c r="NAD165" s="73"/>
      <c r="NAE165" s="73"/>
      <c r="NAF165" s="73"/>
      <c r="NAG165" s="73"/>
      <c r="NAH165" s="73"/>
      <c r="NAI165" s="73"/>
      <c r="NAJ165" s="73"/>
      <c r="NAK165" s="73"/>
      <c r="NAL165" s="73"/>
      <c r="NAM165" s="73"/>
      <c r="NAN165" s="73"/>
      <c r="NAO165" s="73"/>
      <c r="NAP165" s="73"/>
      <c r="NAQ165" s="73"/>
      <c r="NAR165" s="73"/>
      <c r="NAS165" s="73"/>
      <c r="NAT165" s="73"/>
      <c r="NAU165" s="73"/>
      <c r="NAV165" s="73"/>
      <c r="NAW165" s="73"/>
      <c r="NAX165" s="73"/>
      <c r="NAY165" s="73"/>
      <c r="NAZ165" s="73"/>
      <c r="NBA165" s="73"/>
      <c r="NBB165" s="73"/>
      <c r="NBC165" s="73"/>
      <c r="NBD165" s="73"/>
      <c r="NBE165" s="73"/>
      <c r="NBF165" s="73"/>
      <c r="NBG165" s="73"/>
      <c r="NBH165" s="73"/>
      <c r="NBI165" s="73"/>
      <c r="NBJ165" s="73"/>
      <c r="NBK165" s="73"/>
      <c r="NBL165" s="73"/>
      <c r="NBM165" s="73"/>
      <c r="NBN165" s="73"/>
      <c r="NBO165" s="73"/>
      <c r="NBP165" s="73"/>
      <c r="NBQ165" s="73"/>
      <c r="NBR165" s="73"/>
      <c r="NBS165" s="73"/>
      <c r="NBT165" s="73"/>
      <c r="NBU165" s="73"/>
      <c r="NBV165" s="73"/>
      <c r="NBW165" s="73"/>
      <c r="NBX165" s="73"/>
      <c r="NBY165" s="73"/>
      <c r="NBZ165" s="73"/>
      <c r="NCA165" s="73"/>
      <c r="NCB165" s="73"/>
      <c r="NCC165" s="73"/>
      <c r="NCD165" s="73"/>
      <c r="NCE165" s="73"/>
      <c r="NCF165" s="73"/>
      <c r="NCG165" s="73"/>
      <c r="NCH165" s="73"/>
      <c r="NCI165" s="73"/>
      <c r="NCJ165" s="73"/>
      <c r="NCK165" s="73"/>
      <c r="NCL165" s="73"/>
      <c r="NCM165" s="73"/>
      <c r="NCN165" s="73"/>
      <c r="NCO165" s="73"/>
      <c r="NCP165" s="73"/>
      <c r="NCQ165" s="73"/>
      <c r="NCR165" s="73"/>
      <c r="NCS165" s="73"/>
      <c r="NCT165" s="73"/>
      <c r="NCU165" s="73"/>
      <c r="NCV165" s="73"/>
      <c r="NCW165" s="73"/>
      <c r="NCX165" s="73"/>
      <c r="NCY165" s="73"/>
      <c r="NCZ165" s="73"/>
      <c r="NDA165" s="73"/>
      <c r="NDB165" s="73"/>
      <c r="NDC165" s="73"/>
      <c r="NDD165" s="73"/>
      <c r="NDE165" s="73"/>
      <c r="NDF165" s="73"/>
      <c r="NDG165" s="73"/>
      <c r="NDH165" s="73"/>
      <c r="NDI165" s="73"/>
      <c r="NDJ165" s="73"/>
      <c r="NDK165" s="73"/>
      <c r="NDL165" s="73"/>
      <c r="NDM165" s="73"/>
      <c r="NDN165" s="73"/>
      <c r="NDO165" s="73"/>
      <c r="NDP165" s="73"/>
      <c r="NDQ165" s="73"/>
      <c r="NDR165" s="73"/>
      <c r="NDS165" s="73"/>
      <c r="NDT165" s="73"/>
      <c r="NDU165" s="73"/>
      <c r="NDV165" s="73"/>
      <c r="NDW165" s="73"/>
      <c r="NDX165" s="73"/>
      <c r="NDY165" s="73"/>
      <c r="NDZ165" s="73"/>
      <c r="NEA165" s="73"/>
      <c r="NEB165" s="73"/>
      <c r="NEC165" s="73"/>
      <c r="NED165" s="73"/>
      <c r="NEE165" s="73"/>
      <c r="NEF165" s="73"/>
      <c r="NEG165" s="73"/>
      <c r="NEH165" s="73"/>
      <c r="NEI165" s="73"/>
      <c r="NEJ165" s="73"/>
      <c r="NEK165" s="73"/>
      <c r="NEL165" s="73"/>
      <c r="NEM165" s="73"/>
      <c r="NEN165" s="73"/>
      <c r="NEO165" s="73"/>
      <c r="NEP165" s="73"/>
      <c r="NEQ165" s="73"/>
      <c r="NER165" s="73"/>
      <c r="NES165" s="73"/>
      <c r="NET165" s="73"/>
      <c r="NEU165" s="73"/>
      <c r="NEV165" s="73"/>
      <c r="NEW165" s="73"/>
      <c r="NEX165" s="73"/>
      <c r="NEY165" s="73"/>
      <c r="NEZ165" s="73"/>
      <c r="NFA165" s="73"/>
      <c r="NFB165" s="73"/>
      <c r="NFC165" s="73"/>
      <c r="NFD165" s="73"/>
      <c r="NFE165" s="73"/>
      <c r="NFF165" s="73"/>
      <c r="NFG165" s="73"/>
      <c r="NFH165" s="73"/>
      <c r="NFI165" s="73"/>
      <c r="NFJ165" s="73"/>
      <c r="NFK165" s="73"/>
      <c r="NFL165" s="73"/>
      <c r="NFM165" s="73"/>
      <c r="NFN165" s="73"/>
      <c r="NFO165" s="73"/>
      <c r="NFP165" s="73"/>
      <c r="NFQ165" s="73"/>
      <c r="NFR165" s="73"/>
      <c r="NFS165" s="73"/>
      <c r="NFT165" s="73"/>
      <c r="NFU165" s="73"/>
      <c r="NFV165" s="73"/>
      <c r="NFW165" s="73"/>
      <c r="NFX165" s="73"/>
      <c r="NFY165" s="73"/>
      <c r="NFZ165" s="73"/>
      <c r="NGA165" s="73"/>
      <c r="NGB165" s="73"/>
      <c r="NGC165" s="73"/>
      <c r="NGD165" s="73"/>
      <c r="NGE165" s="73"/>
      <c r="NGF165" s="73"/>
      <c r="NGG165" s="73"/>
      <c r="NGH165" s="73"/>
      <c r="NGI165" s="73"/>
      <c r="NGJ165" s="73"/>
      <c r="NGK165" s="73"/>
      <c r="NGL165" s="73"/>
      <c r="NGM165" s="73"/>
      <c r="NGN165" s="73"/>
      <c r="NGO165" s="73"/>
      <c r="NGP165" s="73"/>
      <c r="NGQ165" s="73"/>
      <c r="NGR165" s="73"/>
      <c r="NGS165" s="73"/>
      <c r="NGT165" s="73"/>
      <c r="NGU165" s="73"/>
      <c r="NGV165" s="73"/>
      <c r="NGW165" s="73"/>
      <c r="NGX165" s="73"/>
      <c r="NGY165" s="73"/>
      <c r="NGZ165" s="73"/>
      <c r="NHA165" s="73"/>
      <c r="NHB165" s="73"/>
      <c r="NHC165" s="73"/>
      <c r="NHD165" s="73"/>
      <c r="NHE165" s="73"/>
      <c r="NHF165" s="73"/>
      <c r="NHG165" s="73"/>
      <c r="NHH165" s="73"/>
      <c r="NHI165" s="73"/>
      <c r="NHJ165" s="73"/>
      <c r="NHK165" s="73"/>
      <c r="NHL165" s="73"/>
      <c r="NHM165" s="73"/>
      <c r="NHN165" s="73"/>
      <c r="NHO165" s="73"/>
      <c r="NHP165" s="73"/>
      <c r="NHQ165" s="73"/>
      <c r="NHR165" s="73"/>
      <c r="NHS165" s="73"/>
      <c r="NHT165" s="73"/>
      <c r="NHU165" s="73"/>
      <c r="NHV165" s="73"/>
      <c r="NHW165" s="73"/>
      <c r="NHX165" s="73"/>
      <c r="NHY165" s="73"/>
      <c r="NHZ165" s="73"/>
      <c r="NIA165" s="73"/>
      <c r="NIB165" s="73"/>
      <c r="NIC165" s="73"/>
      <c r="NID165" s="73"/>
      <c r="NIE165" s="73"/>
      <c r="NIF165" s="73"/>
      <c r="NIG165" s="73"/>
      <c r="NIH165" s="73"/>
      <c r="NII165" s="73"/>
      <c r="NIJ165" s="73"/>
      <c r="NIK165" s="73"/>
      <c r="NIL165" s="73"/>
      <c r="NIM165" s="73"/>
      <c r="NIN165" s="73"/>
      <c r="NIO165" s="73"/>
      <c r="NIP165" s="73"/>
      <c r="NIQ165" s="73"/>
      <c r="NIR165" s="73"/>
      <c r="NIS165" s="73"/>
      <c r="NIT165" s="73"/>
      <c r="NIU165" s="73"/>
      <c r="NIV165" s="73"/>
      <c r="NIW165" s="73"/>
      <c r="NIX165" s="73"/>
      <c r="NIY165" s="73"/>
      <c r="NIZ165" s="73"/>
      <c r="NJA165" s="73"/>
      <c r="NJB165" s="73"/>
      <c r="NJC165" s="73"/>
      <c r="NJD165" s="73"/>
      <c r="NJE165" s="73"/>
      <c r="NJF165" s="73"/>
      <c r="NJG165" s="73"/>
      <c r="NJH165" s="73"/>
      <c r="NJI165" s="73"/>
      <c r="NJJ165" s="73"/>
      <c r="NJK165" s="73"/>
      <c r="NJL165" s="73"/>
      <c r="NJM165" s="73"/>
      <c r="NJN165" s="73"/>
      <c r="NJO165" s="73"/>
      <c r="NJP165" s="73"/>
      <c r="NJQ165" s="73"/>
      <c r="NJR165" s="73"/>
      <c r="NJS165" s="73"/>
      <c r="NJT165" s="73"/>
      <c r="NJU165" s="73"/>
      <c r="NJV165" s="73"/>
      <c r="NJW165" s="73"/>
      <c r="NJX165" s="73"/>
      <c r="NJY165" s="73"/>
      <c r="NJZ165" s="73"/>
      <c r="NKA165" s="73"/>
      <c r="NKB165" s="73"/>
      <c r="NKC165" s="73"/>
      <c r="NKD165" s="73"/>
      <c r="NKE165" s="73"/>
      <c r="NKF165" s="73"/>
      <c r="NKG165" s="73"/>
      <c r="NKH165" s="73"/>
      <c r="NKI165" s="73"/>
      <c r="NKJ165" s="73"/>
      <c r="NKK165" s="73"/>
      <c r="NKL165" s="73"/>
      <c r="NKM165" s="73"/>
      <c r="NKN165" s="73"/>
      <c r="NKO165" s="73"/>
      <c r="NKP165" s="73"/>
      <c r="NKQ165" s="73"/>
      <c r="NKR165" s="73"/>
      <c r="NKS165" s="73"/>
      <c r="NKT165" s="73"/>
      <c r="NKU165" s="73"/>
      <c r="NKV165" s="73"/>
      <c r="NKW165" s="73"/>
      <c r="NKX165" s="73"/>
      <c r="NKY165" s="73"/>
      <c r="NKZ165" s="73"/>
      <c r="NLA165" s="73"/>
      <c r="NLB165" s="73"/>
      <c r="NLC165" s="73"/>
      <c r="NLD165" s="73"/>
      <c r="NLE165" s="73"/>
      <c r="NLF165" s="73"/>
      <c r="NLG165" s="73"/>
      <c r="NLH165" s="73"/>
      <c r="NLI165" s="73"/>
      <c r="NLJ165" s="73"/>
      <c r="NLK165" s="73"/>
      <c r="NLL165" s="73"/>
      <c r="NLM165" s="73"/>
      <c r="NLN165" s="73"/>
      <c r="NLO165" s="73"/>
      <c r="NLP165" s="73"/>
      <c r="NLQ165" s="73"/>
      <c r="NLR165" s="73"/>
      <c r="NLS165" s="73"/>
      <c r="NLT165" s="73"/>
      <c r="NLU165" s="73"/>
      <c r="NLV165" s="73"/>
      <c r="NLW165" s="73"/>
      <c r="NLX165" s="73"/>
      <c r="NLY165" s="73"/>
      <c r="NLZ165" s="73"/>
      <c r="NMA165" s="73"/>
      <c r="NMB165" s="73"/>
      <c r="NMC165" s="73"/>
      <c r="NMD165" s="73"/>
      <c r="NME165" s="73"/>
      <c r="NMF165" s="73"/>
      <c r="NMG165" s="73"/>
      <c r="NMH165" s="73"/>
      <c r="NMI165" s="73"/>
      <c r="NMJ165" s="73"/>
      <c r="NMK165" s="73"/>
      <c r="NML165" s="73"/>
      <c r="NMM165" s="73"/>
      <c r="NMN165" s="73"/>
      <c r="NMO165" s="73"/>
      <c r="NMP165" s="73"/>
      <c r="NMQ165" s="73"/>
      <c r="NMR165" s="73"/>
      <c r="NMS165" s="73"/>
      <c r="NMT165" s="73"/>
      <c r="NMU165" s="73"/>
      <c r="NMV165" s="73"/>
      <c r="NMW165" s="73"/>
      <c r="NMX165" s="73"/>
      <c r="NMY165" s="73"/>
      <c r="NMZ165" s="73"/>
      <c r="NNA165" s="73"/>
      <c r="NNB165" s="73"/>
      <c r="NNC165" s="73"/>
      <c r="NND165" s="73"/>
      <c r="NNE165" s="73"/>
      <c r="NNF165" s="73"/>
      <c r="NNG165" s="73"/>
      <c r="NNH165" s="73"/>
      <c r="NNI165" s="73"/>
      <c r="NNJ165" s="73"/>
      <c r="NNK165" s="73"/>
      <c r="NNL165" s="73"/>
      <c r="NNM165" s="73"/>
      <c r="NNN165" s="73"/>
      <c r="NNO165" s="73"/>
      <c r="NNP165" s="73"/>
      <c r="NNQ165" s="73"/>
      <c r="NNR165" s="73"/>
      <c r="NNS165" s="73"/>
      <c r="NNT165" s="73"/>
      <c r="NNU165" s="73"/>
      <c r="NNV165" s="73"/>
      <c r="NNW165" s="73"/>
      <c r="NNX165" s="73"/>
      <c r="NNY165" s="73"/>
      <c r="NNZ165" s="73"/>
      <c r="NOA165" s="73"/>
      <c r="NOB165" s="73"/>
      <c r="NOC165" s="73"/>
      <c r="NOD165" s="73"/>
      <c r="NOE165" s="73"/>
      <c r="NOF165" s="73"/>
      <c r="NOG165" s="73"/>
      <c r="NOH165" s="73"/>
      <c r="NOI165" s="73"/>
      <c r="NOJ165" s="73"/>
      <c r="NOK165" s="73"/>
      <c r="NOL165" s="73"/>
      <c r="NOM165" s="73"/>
      <c r="NON165" s="73"/>
      <c r="NOO165" s="73"/>
      <c r="NOP165" s="73"/>
      <c r="NOQ165" s="73"/>
      <c r="NOR165" s="73"/>
      <c r="NOS165" s="73"/>
      <c r="NOT165" s="73"/>
      <c r="NOU165" s="73"/>
      <c r="NOV165" s="73"/>
      <c r="NOW165" s="73"/>
      <c r="NOX165" s="73"/>
      <c r="NOY165" s="73"/>
      <c r="NOZ165" s="73"/>
      <c r="NPA165" s="73"/>
      <c r="NPB165" s="73"/>
      <c r="NPC165" s="73"/>
      <c r="NPD165" s="73"/>
      <c r="NPE165" s="73"/>
      <c r="NPF165" s="73"/>
      <c r="NPG165" s="73"/>
      <c r="NPH165" s="73"/>
      <c r="NPI165" s="73"/>
      <c r="NPJ165" s="73"/>
      <c r="NPK165" s="73"/>
      <c r="NPL165" s="73"/>
      <c r="NPM165" s="73"/>
      <c r="NPN165" s="73"/>
      <c r="NPO165" s="73"/>
      <c r="NPP165" s="73"/>
      <c r="NPQ165" s="73"/>
      <c r="NPR165" s="73"/>
      <c r="NPS165" s="73"/>
      <c r="NPT165" s="73"/>
      <c r="NPU165" s="73"/>
      <c r="NPV165" s="73"/>
      <c r="NPW165" s="73"/>
      <c r="NPX165" s="73"/>
      <c r="NPY165" s="73"/>
      <c r="NPZ165" s="73"/>
      <c r="NQA165" s="73"/>
      <c r="NQB165" s="73"/>
      <c r="NQC165" s="73"/>
      <c r="NQD165" s="73"/>
      <c r="NQE165" s="73"/>
      <c r="NQF165" s="73"/>
      <c r="NQG165" s="73"/>
      <c r="NQH165" s="73"/>
      <c r="NQI165" s="73"/>
      <c r="NQJ165" s="73"/>
      <c r="NQK165" s="73"/>
      <c r="NQL165" s="73"/>
      <c r="NQM165" s="73"/>
      <c r="NQN165" s="73"/>
      <c r="NQO165" s="73"/>
      <c r="NQP165" s="73"/>
      <c r="NQQ165" s="73"/>
      <c r="NQR165" s="73"/>
      <c r="NQS165" s="73"/>
      <c r="NQT165" s="73"/>
      <c r="NQU165" s="73"/>
      <c r="NQV165" s="73"/>
      <c r="NQW165" s="73"/>
      <c r="NQX165" s="73"/>
      <c r="NQY165" s="73"/>
      <c r="NQZ165" s="73"/>
      <c r="NRA165" s="73"/>
      <c r="NRB165" s="73"/>
      <c r="NRC165" s="73"/>
      <c r="NRD165" s="73"/>
      <c r="NRE165" s="73"/>
      <c r="NRF165" s="73"/>
      <c r="NRG165" s="73"/>
      <c r="NRH165" s="73"/>
      <c r="NRI165" s="73"/>
      <c r="NRJ165" s="73"/>
      <c r="NRK165" s="73"/>
      <c r="NRL165" s="73"/>
      <c r="NRM165" s="73"/>
      <c r="NRN165" s="73"/>
      <c r="NRO165" s="73"/>
      <c r="NRP165" s="73"/>
      <c r="NRQ165" s="73"/>
      <c r="NRR165" s="73"/>
      <c r="NRS165" s="73"/>
      <c r="NRT165" s="73"/>
      <c r="NRU165" s="73"/>
      <c r="NRV165" s="73"/>
      <c r="NRW165" s="73"/>
      <c r="NRX165" s="73"/>
      <c r="NRY165" s="73"/>
      <c r="NRZ165" s="73"/>
      <c r="NSA165" s="73"/>
      <c r="NSB165" s="73"/>
      <c r="NSC165" s="73"/>
      <c r="NSD165" s="73"/>
      <c r="NSE165" s="73"/>
      <c r="NSF165" s="73"/>
      <c r="NSG165" s="73"/>
      <c r="NSH165" s="73"/>
      <c r="NSI165" s="73"/>
      <c r="NSJ165" s="73"/>
      <c r="NSK165" s="73"/>
      <c r="NSL165" s="73"/>
      <c r="NSM165" s="73"/>
      <c r="NSN165" s="73"/>
      <c r="NSO165" s="73"/>
      <c r="NSP165" s="73"/>
      <c r="NSQ165" s="73"/>
      <c r="NSR165" s="73"/>
      <c r="NSS165" s="73"/>
      <c r="NST165" s="73"/>
      <c r="NSU165" s="73"/>
      <c r="NSV165" s="73"/>
      <c r="NSW165" s="73"/>
      <c r="NSX165" s="73"/>
      <c r="NSY165" s="73"/>
      <c r="NSZ165" s="73"/>
      <c r="NTA165" s="73"/>
      <c r="NTB165" s="73"/>
      <c r="NTC165" s="73"/>
      <c r="NTD165" s="73"/>
      <c r="NTE165" s="73"/>
      <c r="NTF165" s="73"/>
      <c r="NTG165" s="73"/>
      <c r="NTH165" s="73"/>
      <c r="NTI165" s="73"/>
      <c r="NTJ165" s="73"/>
      <c r="NTK165" s="73"/>
      <c r="NTL165" s="73"/>
      <c r="NTM165" s="73"/>
      <c r="NTN165" s="73"/>
      <c r="NTO165" s="73"/>
      <c r="NTP165" s="73"/>
      <c r="NTQ165" s="73"/>
      <c r="NTR165" s="73"/>
      <c r="NTS165" s="73"/>
      <c r="NTT165" s="73"/>
      <c r="NTU165" s="73"/>
      <c r="NTV165" s="73"/>
      <c r="NTW165" s="73"/>
      <c r="NTX165" s="73"/>
      <c r="NTY165" s="73"/>
      <c r="NTZ165" s="73"/>
      <c r="NUA165" s="73"/>
      <c r="NUB165" s="73"/>
      <c r="NUC165" s="73"/>
      <c r="NUD165" s="73"/>
      <c r="NUE165" s="73"/>
      <c r="NUF165" s="73"/>
      <c r="NUG165" s="73"/>
      <c r="NUH165" s="73"/>
      <c r="NUI165" s="73"/>
      <c r="NUJ165" s="73"/>
      <c r="NUK165" s="73"/>
      <c r="NUL165" s="73"/>
      <c r="NUM165" s="73"/>
      <c r="NUN165" s="73"/>
      <c r="NUO165" s="73"/>
      <c r="NUP165" s="73"/>
      <c r="NUQ165" s="73"/>
      <c r="NUR165" s="73"/>
      <c r="NUS165" s="73"/>
      <c r="NUT165" s="73"/>
      <c r="NUU165" s="73"/>
      <c r="NUV165" s="73"/>
      <c r="NUW165" s="73"/>
      <c r="NUX165" s="73"/>
      <c r="NUY165" s="73"/>
      <c r="NUZ165" s="73"/>
      <c r="NVA165" s="73"/>
      <c r="NVB165" s="73"/>
      <c r="NVC165" s="73"/>
      <c r="NVD165" s="73"/>
      <c r="NVE165" s="73"/>
      <c r="NVF165" s="73"/>
      <c r="NVG165" s="73"/>
      <c r="NVH165" s="73"/>
      <c r="NVI165" s="73"/>
      <c r="NVJ165" s="73"/>
      <c r="NVK165" s="73"/>
      <c r="NVL165" s="73"/>
      <c r="NVM165" s="73"/>
      <c r="NVN165" s="73"/>
      <c r="NVO165" s="73"/>
      <c r="NVP165" s="73"/>
      <c r="NVQ165" s="73"/>
      <c r="NVR165" s="73"/>
      <c r="NVS165" s="73"/>
      <c r="NVT165" s="73"/>
      <c r="NVU165" s="73"/>
      <c r="NVV165" s="73"/>
      <c r="NVW165" s="73"/>
      <c r="NVX165" s="73"/>
      <c r="NVY165" s="73"/>
      <c r="NVZ165" s="73"/>
      <c r="NWA165" s="73"/>
      <c r="NWB165" s="73"/>
      <c r="NWC165" s="73"/>
      <c r="NWD165" s="73"/>
      <c r="NWE165" s="73"/>
      <c r="NWF165" s="73"/>
      <c r="NWG165" s="73"/>
      <c r="NWH165" s="73"/>
      <c r="NWI165" s="73"/>
      <c r="NWJ165" s="73"/>
      <c r="NWK165" s="73"/>
      <c r="NWL165" s="73"/>
      <c r="NWM165" s="73"/>
      <c r="NWN165" s="73"/>
      <c r="NWO165" s="73"/>
      <c r="NWP165" s="73"/>
      <c r="NWQ165" s="73"/>
      <c r="NWR165" s="73"/>
      <c r="NWS165" s="73"/>
      <c r="NWT165" s="73"/>
      <c r="NWU165" s="73"/>
      <c r="NWV165" s="73"/>
      <c r="NWW165" s="73"/>
      <c r="NWX165" s="73"/>
      <c r="NWY165" s="73"/>
      <c r="NWZ165" s="73"/>
      <c r="NXA165" s="73"/>
      <c r="NXB165" s="73"/>
      <c r="NXC165" s="73"/>
      <c r="NXD165" s="73"/>
      <c r="NXE165" s="73"/>
      <c r="NXF165" s="73"/>
      <c r="NXG165" s="73"/>
      <c r="NXH165" s="73"/>
      <c r="NXI165" s="73"/>
      <c r="NXJ165" s="73"/>
      <c r="NXK165" s="73"/>
      <c r="NXL165" s="73"/>
      <c r="NXM165" s="73"/>
      <c r="NXN165" s="73"/>
      <c r="NXO165" s="73"/>
      <c r="NXP165" s="73"/>
      <c r="NXQ165" s="73"/>
      <c r="NXR165" s="73"/>
      <c r="NXS165" s="73"/>
      <c r="NXT165" s="73"/>
      <c r="NXU165" s="73"/>
      <c r="NXV165" s="73"/>
      <c r="NXW165" s="73"/>
      <c r="NXX165" s="73"/>
      <c r="NXY165" s="73"/>
      <c r="NXZ165" s="73"/>
      <c r="NYA165" s="73"/>
      <c r="NYB165" s="73"/>
      <c r="NYC165" s="73"/>
      <c r="NYD165" s="73"/>
      <c r="NYE165" s="73"/>
      <c r="NYF165" s="73"/>
      <c r="NYG165" s="73"/>
      <c r="NYH165" s="73"/>
      <c r="NYI165" s="73"/>
      <c r="NYJ165" s="73"/>
      <c r="NYK165" s="73"/>
      <c r="NYL165" s="73"/>
      <c r="NYM165" s="73"/>
      <c r="NYN165" s="73"/>
      <c r="NYO165" s="73"/>
      <c r="NYP165" s="73"/>
      <c r="NYQ165" s="73"/>
      <c r="NYR165" s="73"/>
      <c r="NYS165" s="73"/>
      <c r="NYT165" s="73"/>
      <c r="NYU165" s="73"/>
      <c r="NYV165" s="73"/>
      <c r="NYW165" s="73"/>
      <c r="NYX165" s="73"/>
      <c r="NYY165" s="73"/>
      <c r="NYZ165" s="73"/>
      <c r="NZA165" s="73"/>
      <c r="NZB165" s="73"/>
      <c r="NZC165" s="73"/>
      <c r="NZD165" s="73"/>
      <c r="NZE165" s="73"/>
      <c r="NZF165" s="73"/>
      <c r="NZG165" s="73"/>
      <c r="NZH165" s="73"/>
      <c r="NZI165" s="73"/>
      <c r="NZJ165" s="73"/>
      <c r="NZK165" s="73"/>
      <c r="NZL165" s="73"/>
      <c r="NZM165" s="73"/>
      <c r="NZN165" s="73"/>
      <c r="NZO165" s="73"/>
      <c r="NZP165" s="73"/>
      <c r="NZQ165" s="73"/>
      <c r="NZR165" s="73"/>
      <c r="NZS165" s="73"/>
      <c r="NZT165" s="73"/>
      <c r="NZU165" s="73"/>
      <c r="NZV165" s="73"/>
      <c r="NZW165" s="73"/>
      <c r="NZX165" s="73"/>
      <c r="NZY165" s="73"/>
      <c r="NZZ165" s="73"/>
      <c r="OAA165" s="73"/>
      <c r="OAB165" s="73"/>
      <c r="OAC165" s="73"/>
      <c r="OAD165" s="73"/>
      <c r="OAE165" s="73"/>
      <c r="OAF165" s="73"/>
      <c r="OAG165" s="73"/>
      <c r="OAH165" s="73"/>
      <c r="OAI165" s="73"/>
      <c r="OAJ165" s="73"/>
      <c r="OAK165" s="73"/>
      <c r="OAL165" s="73"/>
      <c r="OAM165" s="73"/>
      <c r="OAN165" s="73"/>
      <c r="OAO165" s="73"/>
      <c r="OAP165" s="73"/>
      <c r="OAQ165" s="73"/>
      <c r="OAR165" s="73"/>
      <c r="OAS165" s="73"/>
      <c r="OAT165" s="73"/>
      <c r="OAU165" s="73"/>
      <c r="OAV165" s="73"/>
      <c r="OAW165" s="73"/>
      <c r="OAX165" s="73"/>
      <c r="OAY165" s="73"/>
      <c r="OAZ165" s="73"/>
      <c r="OBA165" s="73"/>
      <c r="OBB165" s="73"/>
      <c r="OBC165" s="73"/>
      <c r="OBD165" s="73"/>
      <c r="OBE165" s="73"/>
      <c r="OBF165" s="73"/>
      <c r="OBG165" s="73"/>
      <c r="OBH165" s="73"/>
      <c r="OBI165" s="73"/>
      <c r="OBJ165" s="73"/>
      <c r="OBK165" s="73"/>
      <c r="OBL165" s="73"/>
      <c r="OBM165" s="73"/>
      <c r="OBN165" s="73"/>
      <c r="OBO165" s="73"/>
      <c r="OBP165" s="73"/>
      <c r="OBQ165" s="73"/>
      <c r="OBR165" s="73"/>
      <c r="OBS165" s="73"/>
      <c r="OBT165" s="73"/>
      <c r="OBU165" s="73"/>
      <c r="OBV165" s="73"/>
      <c r="OBW165" s="73"/>
      <c r="OBX165" s="73"/>
      <c r="OBY165" s="73"/>
      <c r="OBZ165" s="73"/>
      <c r="OCA165" s="73"/>
      <c r="OCB165" s="73"/>
      <c r="OCC165" s="73"/>
      <c r="OCD165" s="73"/>
      <c r="OCE165" s="73"/>
      <c r="OCF165" s="73"/>
      <c r="OCG165" s="73"/>
      <c r="OCH165" s="73"/>
      <c r="OCI165" s="73"/>
      <c r="OCJ165" s="73"/>
      <c r="OCK165" s="73"/>
      <c r="OCL165" s="73"/>
      <c r="OCM165" s="73"/>
      <c r="OCN165" s="73"/>
      <c r="OCO165" s="73"/>
      <c r="OCP165" s="73"/>
      <c r="OCQ165" s="73"/>
      <c r="OCR165" s="73"/>
      <c r="OCS165" s="73"/>
      <c r="OCT165" s="73"/>
      <c r="OCU165" s="73"/>
      <c r="OCV165" s="73"/>
      <c r="OCW165" s="73"/>
      <c r="OCX165" s="73"/>
      <c r="OCY165" s="73"/>
      <c r="OCZ165" s="73"/>
      <c r="ODA165" s="73"/>
      <c r="ODB165" s="73"/>
      <c r="ODC165" s="73"/>
      <c r="ODD165" s="73"/>
      <c r="ODE165" s="73"/>
      <c r="ODF165" s="73"/>
      <c r="ODG165" s="73"/>
      <c r="ODH165" s="73"/>
      <c r="ODI165" s="73"/>
      <c r="ODJ165" s="73"/>
      <c r="ODK165" s="73"/>
      <c r="ODL165" s="73"/>
      <c r="ODM165" s="73"/>
      <c r="ODN165" s="73"/>
      <c r="ODO165" s="73"/>
      <c r="ODP165" s="73"/>
      <c r="ODQ165" s="73"/>
      <c r="ODR165" s="73"/>
      <c r="ODS165" s="73"/>
      <c r="ODT165" s="73"/>
      <c r="ODU165" s="73"/>
      <c r="ODV165" s="73"/>
      <c r="ODW165" s="73"/>
      <c r="ODX165" s="73"/>
      <c r="ODY165" s="73"/>
      <c r="ODZ165" s="73"/>
      <c r="OEA165" s="73"/>
      <c r="OEB165" s="73"/>
      <c r="OEC165" s="73"/>
      <c r="OED165" s="73"/>
      <c r="OEE165" s="73"/>
      <c r="OEF165" s="73"/>
      <c r="OEG165" s="73"/>
      <c r="OEH165" s="73"/>
      <c r="OEI165" s="73"/>
      <c r="OEJ165" s="73"/>
      <c r="OEK165" s="73"/>
      <c r="OEL165" s="73"/>
      <c r="OEM165" s="73"/>
      <c r="OEN165" s="73"/>
      <c r="OEO165" s="73"/>
      <c r="OEP165" s="73"/>
      <c r="OEQ165" s="73"/>
      <c r="OER165" s="73"/>
      <c r="OES165" s="73"/>
      <c r="OET165" s="73"/>
      <c r="OEU165" s="73"/>
      <c r="OEV165" s="73"/>
      <c r="OEW165" s="73"/>
      <c r="OEX165" s="73"/>
      <c r="OEY165" s="73"/>
      <c r="OEZ165" s="73"/>
      <c r="OFA165" s="73"/>
      <c r="OFB165" s="73"/>
      <c r="OFC165" s="73"/>
      <c r="OFD165" s="73"/>
      <c r="OFE165" s="73"/>
      <c r="OFF165" s="73"/>
      <c r="OFG165" s="73"/>
      <c r="OFH165" s="73"/>
      <c r="OFI165" s="73"/>
      <c r="OFJ165" s="73"/>
      <c r="OFK165" s="73"/>
      <c r="OFL165" s="73"/>
      <c r="OFM165" s="73"/>
      <c r="OFN165" s="73"/>
      <c r="OFO165" s="73"/>
      <c r="OFP165" s="73"/>
      <c r="OFQ165" s="73"/>
      <c r="OFR165" s="73"/>
      <c r="OFS165" s="73"/>
      <c r="OFT165" s="73"/>
      <c r="OFU165" s="73"/>
      <c r="OFV165" s="73"/>
      <c r="OFW165" s="73"/>
      <c r="OFX165" s="73"/>
      <c r="OFY165" s="73"/>
      <c r="OFZ165" s="73"/>
      <c r="OGA165" s="73"/>
      <c r="OGB165" s="73"/>
      <c r="OGC165" s="73"/>
      <c r="OGD165" s="73"/>
      <c r="OGE165" s="73"/>
      <c r="OGF165" s="73"/>
      <c r="OGG165" s="73"/>
      <c r="OGH165" s="73"/>
      <c r="OGI165" s="73"/>
      <c r="OGJ165" s="73"/>
      <c r="OGK165" s="73"/>
      <c r="OGL165" s="73"/>
      <c r="OGM165" s="73"/>
      <c r="OGN165" s="73"/>
      <c r="OGO165" s="73"/>
      <c r="OGP165" s="73"/>
      <c r="OGQ165" s="73"/>
      <c r="OGR165" s="73"/>
      <c r="OGS165" s="73"/>
      <c r="OGT165" s="73"/>
      <c r="OGU165" s="73"/>
      <c r="OGV165" s="73"/>
      <c r="OGW165" s="73"/>
      <c r="OGX165" s="73"/>
      <c r="OGY165" s="73"/>
      <c r="OGZ165" s="73"/>
      <c r="OHA165" s="73"/>
      <c r="OHB165" s="73"/>
      <c r="OHC165" s="73"/>
      <c r="OHD165" s="73"/>
      <c r="OHE165" s="73"/>
      <c r="OHF165" s="73"/>
      <c r="OHG165" s="73"/>
      <c r="OHH165" s="73"/>
      <c r="OHI165" s="73"/>
      <c r="OHJ165" s="73"/>
      <c r="OHK165" s="73"/>
      <c r="OHL165" s="73"/>
      <c r="OHM165" s="73"/>
      <c r="OHN165" s="73"/>
      <c r="OHO165" s="73"/>
      <c r="OHP165" s="73"/>
      <c r="OHQ165" s="73"/>
      <c r="OHR165" s="73"/>
      <c r="OHS165" s="73"/>
      <c r="OHT165" s="73"/>
      <c r="OHU165" s="73"/>
      <c r="OHV165" s="73"/>
      <c r="OHW165" s="73"/>
      <c r="OHX165" s="73"/>
      <c r="OHY165" s="73"/>
      <c r="OHZ165" s="73"/>
      <c r="OIA165" s="73"/>
      <c r="OIB165" s="73"/>
      <c r="OIC165" s="73"/>
      <c r="OID165" s="73"/>
      <c r="OIE165" s="73"/>
      <c r="OIF165" s="73"/>
      <c r="OIG165" s="73"/>
      <c r="OIH165" s="73"/>
      <c r="OII165" s="73"/>
      <c r="OIJ165" s="73"/>
      <c r="OIK165" s="73"/>
      <c r="OIL165" s="73"/>
      <c r="OIM165" s="73"/>
      <c r="OIN165" s="73"/>
      <c r="OIO165" s="73"/>
      <c r="OIP165" s="73"/>
      <c r="OIQ165" s="73"/>
      <c r="OIR165" s="73"/>
      <c r="OIS165" s="73"/>
      <c r="OIT165" s="73"/>
      <c r="OIU165" s="73"/>
      <c r="OIV165" s="73"/>
      <c r="OIW165" s="73"/>
      <c r="OIX165" s="73"/>
      <c r="OIY165" s="73"/>
      <c r="OIZ165" s="73"/>
      <c r="OJA165" s="73"/>
      <c r="OJB165" s="73"/>
      <c r="OJC165" s="73"/>
      <c r="OJD165" s="73"/>
      <c r="OJE165" s="73"/>
      <c r="OJF165" s="73"/>
      <c r="OJG165" s="73"/>
      <c r="OJH165" s="73"/>
      <c r="OJI165" s="73"/>
      <c r="OJJ165" s="73"/>
      <c r="OJK165" s="73"/>
      <c r="OJL165" s="73"/>
      <c r="OJM165" s="73"/>
      <c r="OJN165" s="73"/>
      <c r="OJO165" s="73"/>
      <c r="OJP165" s="73"/>
      <c r="OJQ165" s="73"/>
      <c r="OJR165" s="73"/>
      <c r="OJS165" s="73"/>
      <c r="OJT165" s="73"/>
      <c r="OJU165" s="73"/>
      <c r="OJV165" s="73"/>
      <c r="OJW165" s="73"/>
      <c r="OJX165" s="73"/>
      <c r="OJY165" s="73"/>
      <c r="OJZ165" s="73"/>
      <c r="OKA165" s="73"/>
      <c r="OKB165" s="73"/>
      <c r="OKC165" s="73"/>
      <c r="OKD165" s="73"/>
      <c r="OKE165" s="73"/>
      <c r="OKF165" s="73"/>
      <c r="OKG165" s="73"/>
      <c r="OKH165" s="73"/>
      <c r="OKI165" s="73"/>
      <c r="OKJ165" s="73"/>
      <c r="OKK165" s="73"/>
      <c r="OKL165" s="73"/>
      <c r="OKM165" s="73"/>
      <c r="OKN165" s="73"/>
      <c r="OKO165" s="73"/>
      <c r="OKP165" s="73"/>
      <c r="OKQ165" s="73"/>
      <c r="OKR165" s="73"/>
      <c r="OKS165" s="73"/>
      <c r="OKT165" s="73"/>
      <c r="OKU165" s="73"/>
      <c r="OKV165" s="73"/>
      <c r="OKW165" s="73"/>
      <c r="OKX165" s="73"/>
      <c r="OKY165" s="73"/>
      <c r="OKZ165" s="73"/>
      <c r="OLA165" s="73"/>
      <c r="OLB165" s="73"/>
      <c r="OLC165" s="73"/>
      <c r="OLD165" s="73"/>
      <c r="OLE165" s="73"/>
      <c r="OLF165" s="73"/>
      <c r="OLG165" s="73"/>
      <c r="OLH165" s="73"/>
      <c r="OLI165" s="73"/>
      <c r="OLJ165" s="73"/>
      <c r="OLK165" s="73"/>
      <c r="OLL165" s="73"/>
      <c r="OLM165" s="73"/>
      <c r="OLN165" s="73"/>
      <c r="OLO165" s="73"/>
      <c r="OLP165" s="73"/>
      <c r="OLQ165" s="73"/>
      <c r="OLR165" s="73"/>
      <c r="OLS165" s="73"/>
      <c r="OLT165" s="73"/>
      <c r="OLU165" s="73"/>
      <c r="OLV165" s="73"/>
      <c r="OLW165" s="73"/>
      <c r="OLX165" s="73"/>
      <c r="OLY165" s="73"/>
      <c r="OLZ165" s="73"/>
      <c r="OMA165" s="73"/>
      <c r="OMB165" s="73"/>
      <c r="OMC165" s="73"/>
      <c r="OMD165" s="73"/>
      <c r="OME165" s="73"/>
      <c r="OMF165" s="73"/>
      <c r="OMG165" s="73"/>
      <c r="OMH165" s="73"/>
      <c r="OMI165" s="73"/>
      <c r="OMJ165" s="73"/>
      <c r="OMK165" s="73"/>
      <c r="OML165" s="73"/>
      <c r="OMM165" s="73"/>
      <c r="OMN165" s="73"/>
      <c r="OMO165" s="73"/>
      <c r="OMP165" s="73"/>
      <c r="OMQ165" s="73"/>
      <c r="OMR165" s="73"/>
      <c r="OMS165" s="73"/>
      <c r="OMT165" s="73"/>
      <c r="OMU165" s="73"/>
      <c r="OMV165" s="73"/>
      <c r="OMW165" s="73"/>
      <c r="OMX165" s="73"/>
      <c r="OMY165" s="73"/>
      <c r="OMZ165" s="73"/>
      <c r="ONA165" s="73"/>
      <c r="ONB165" s="73"/>
      <c r="ONC165" s="73"/>
      <c r="OND165" s="73"/>
      <c r="ONE165" s="73"/>
      <c r="ONF165" s="73"/>
      <c r="ONG165" s="73"/>
      <c r="ONH165" s="73"/>
      <c r="ONI165" s="73"/>
      <c r="ONJ165" s="73"/>
      <c r="ONK165" s="73"/>
      <c r="ONL165" s="73"/>
      <c r="ONM165" s="73"/>
      <c r="ONN165" s="73"/>
      <c r="ONO165" s="73"/>
      <c r="ONP165" s="73"/>
      <c r="ONQ165" s="73"/>
      <c r="ONR165" s="73"/>
      <c r="ONS165" s="73"/>
      <c r="ONT165" s="73"/>
      <c r="ONU165" s="73"/>
      <c r="ONV165" s="73"/>
      <c r="ONW165" s="73"/>
      <c r="ONX165" s="73"/>
      <c r="ONY165" s="73"/>
      <c r="ONZ165" s="73"/>
      <c r="OOA165" s="73"/>
      <c r="OOB165" s="73"/>
      <c r="OOC165" s="73"/>
      <c r="OOD165" s="73"/>
      <c r="OOE165" s="73"/>
      <c r="OOF165" s="73"/>
      <c r="OOG165" s="73"/>
      <c r="OOH165" s="73"/>
      <c r="OOI165" s="73"/>
      <c r="OOJ165" s="73"/>
      <c r="OOK165" s="73"/>
      <c r="OOL165" s="73"/>
      <c r="OOM165" s="73"/>
      <c r="OON165" s="73"/>
      <c r="OOO165" s="73"/>
      <c r="OOP165" s="73"/>
      <c r="OOQ165" s="73"/>
      <c r="OOR165" s="73"/>
      <c r="OOS165" s="73"/>
      <c r="OOT165" s="73"/>
      <c r="OOU165" s="73"/>
      <c r="OOV165" s="73"/>
      <c r="OOW165" s="73"/>
      <c r="OOX165" s="73"/>
      <c r="OOY165" s="73"/>
      <c r="OOZ165" s="73"/>
      <c r="OPA165" s="73"/>
      <c r="OPB165" s="73"/>
      <c r="OPC165" s="73"/>
      <c r="OPD165" s="73"/>
      <c r="OPE165" s="73"/>
      <c r="OPF165" s="73"/>
      <c r="OPG165" s="73"/>
      <c r="OPH165" s="73"/>
      <c r="OPI165" s="73"/>
      <c r="OPJ165" s="73"/>
      <c r="OPK165" s="73"/>
      <c r="OPL165" s="73"/>
      <c r="OPM165" s="73"/>
      <c r="OPN165" s="73"/>
      <c r="OPO165" s="73"/>
      <c r="OPP165" s="73"/>
      <c r="OPQ165" s="73"/>
      <c r="OPR165" s="73"/>
      <c r="OPS165" s="73"/>
      <c r="OPT165" s="73"/>
      <c r="OPU165" s="73"/>
      <c r="OPV165" s="73"/>
      <c r="OPW165" s="73"/>
      <c r="OPX165" s="73"/>
      <c r="OPY165" s="73"/>
      <c r="OPZ165" s="73"/>
      <c r="OQA165" s="73"/>
      <c r="OQB165" s="73"/>
      <c r="OQC165" s="73"/>
      <c r="OQD165" s="73"/>
      <c r="OQE165" s="73"/>
      <c r="OQF165" s="73"/>
      <c r="OQG165" s="73"/>
      <c r="OQH165" s="73"/>
      <c r="OQI165" s="73"/>
      <c r="OQJ165" s="73"/>
      <c r="OQK165" s="73"/>
      <c r="OQL165" s="73"/>
      <c r="OQM165" s="73"/>
      <c r="OQN165" s="73"/>
      <c r="OQO165" s="73"/>
      <c r="OQP165" s="73"/>
      <c r="OQQ165" s="73"/>
      <c r="OQR165" s="73"/>
      <c r="OQS165" s="73"/>
      <c r="OQT165" s="73"/>
      <c r="OQU165" s="73"/>
      <c r="OQV165" s="73"/>
      <c r="OQW165" s="73"/>
      <c r="OQX165" s="73"/>
      <c r="OQY165" s="73"/>
      <c r="OQZ165" s="73"/>
      <c r="ORA165" s="73"/>
      <c r="ORB165" s="73"/>
      <c r="ORC165" s="73"/>
      <c r="ORD165" s="73"/>
      <c r="ORE165" s="73"/>
      <c r="ORF165" s="73"/>
      <c r="ORG165" s="73"/>
      <c r="ORH165" s="73"/>
      <c r="ORI165" s="73"/>
      <c r="ORJ165" s="73"/>
      <c r="ORK165" s="73"/>
      <c r="ORL165" s="73"/>
      <c r="ORM165" s="73"/>
      <c r="ORN165" s="73"/>
      <c r="ORO165" s="73"/>
      <c r="ORP165" s="73"/>
      <c r="ORQ165" s="73"/>
      <c r="ORR165" s="73"/>
      <c r="ORS165" s="73"/>
      <c r="ORT165" s="73"/>
      <c r="ORU165" s="73"/>
      <c r="ORV165" s="73"/>
      <c r="ORW165" s="73"/>
      <c r="ORX165" s="73"/>
      <c r="ORY165" s="73"/>
      <c r="ORZ165" s="73"/>
      <c r="OSA165" s="73"/>
      <c r="OSB165" s="73"/>
      <c r="OSC165" s="73"/>
      <c r="OSD165" s="73"/>
      <c r="OSE165" s="73"/>
      <c r="OSF165" s="73"/>
      <c r="OSG165" s="73"/>
      <c r="OSH165" s="73"/>
      <c r="OSI165" s="73"/>
      <c r="OSJ165" s="73"/>
      <c r="OSK165" s="73"/>
      <c r="OSL165" s="73"/>
      <c r="OSM165" s="73"/>
      <c r="OSN165" s="73"/>
      <c r="OSO165" s="73"/>
      <c r="OSP165" s="73"/>
      <c r="OSQ165" s="73"/>
      <c r="OSR165" s="73"/>
      <c r="OSS165" s="73"/>
      <c r="OST165" s="73"/>
      <c r="OSU165" s="73"/>
      <c r="OSV165" s="73"/>
      <c r="OSW165" s="73"/>
      <c r="OSX165" s="73"/>
      <c r="OSY165" s="73"/>
      <c r="OSZ165" s="73"/>
      <c r="OTA165" s="73"/>
      <c r="OTB165" s="73"/>
      <c r="OTC165" s="73"/>
      <c r="OTD165" s="73"/>
      <c r="OTE165" s="73"/>
      <c r="OTF165" s="73"/>
      <c r="OTG165" s="73"/>
      <c r="OTH165" s="73"/>
      <c r="OTI165" s="73"/>
      <c r="OTJ165" s="73"/>
      <c r="OTK165" s="73"/>
      <c r="OTL165" s="73"/>
      <c r="OTM165" s="73"/>
      <c r="OTN165" s="73"/>
      <c r="OTO165" s="73"/>
      <c r="OTP165" s="73"/>
      <c r="OTQ165" s="73"/>
      <c r="OTR165" s="73"/>
      <c r="OTS165" s="73"/>
      <c r="OTT165" s="73"/>
      <c r="OTU165" s="73"/>
      <c r="OTV165" s="73"/>
      <c r="OTW165" s="73"/>
      <c r="OTX165" s="73"/>
      <c r="OTY165" s="73"/>
      <c r="OTZ165" s="73"/>
      <c r="OUA165" s="73"/>
      <c r="OUB165" s="73"/>
      <c r="OUC165" s="73"/>
      <c r="OUD165" s="73"/>
      <c r="OUE165" s="73"/>
      <c r="OUF165" s="73"/>
      <c r="OUG165" s="73"/>
      <c r="OUH165" s="73"/>
      <c r="OUI165" s="73"/>
      <c r="OUJ165" s="73"/>
      <c r="OUK165" s="73"/>
      <c r="OUL165" s="73"/>
      <c r="OUM165" s="73"/>
      <c r="OUN165" s="73"/>
      <c r="OUO165" s="73"/>
      <c r="OUP165" s="73"/>
      <c r="OUQ165" s="73"/>
      <c r="OUR165" s="73"/>
      <c r="OUS165" s="73"/>
      <c r="OUT165" s="73"/>
      <c r="OUU165" s="73"/>
      <c r="OUV165" s="73"/>
      <c r="OUW165" s="73"/>
      <c r="OUX165" s="73"/>
      <c r="OUY165" s="73"/>
      <c r="OUZ165" s="73"/>
      <c r="OVA165" s="73"/>
      <c r="OVB165" s="73"/>
      <c r="OVC165" s="73"/>
      <c r="OVD165" s="73"/>
      <c r="OVE165" s="73"/>
      <c r="OVF165" s="73"/>
      <c r="OVG165" s="73"/>
      <c r="OVH165" s="73"/>
      <c r="OVI165" s="73"/>
      <c r="OVJ165" s="73"/>
      <c r="OVK165" s="73"/>
      <c r="OVL165" s="73"/>
      <c r="OVM165" s="73"/>
      <c r="OVN165" s="73"/>
      <c r="OVO165" s="73"/>
      <c r="OVP165" s="73"/>
      <c r="OVQ165" s="73"/>
      <c r="OVR165" s="73"/>
      <c r="OVS165" s="73"/>
      <c r="OVT165" s="73"/>
      <c r="OVU165" s="73"/>
      <c r="OVV165" s="73"/>
      <c r="OVW165" s="73"/>
      <c r="OVX165" s="73"/>
      <c r="OVY165" s="73"/>
      <c r="OVZ165" s="73"/>
      <c r="OWA165" s="73"/>
      <c r="OWB165" s="73"/>
      <c r="OWC165" s="73"/>
      <c r="OWD165" s="73"/>
      <c r="OWE165" s="73"/>
      <c r="OWF165" s="73"/>
      <c r="OWG165" s="73"/>
      <c r="OWH165" s="73"/>
      <c r="OWI165" s="73"/>
      <c r="OWJ165" s="73"/>
      <c r="OWK165" s="73"/>
      <c r="OWL165" s="73"/>
      <c r="OWM165" s="73"/>
      <c r="OWN165" s="73"/>
      <c r="OWO165" s="73"/>
      <c r="OWP165" s="73"/>
      <c r="OWQ165" s="73"/>
      <c r="OWR165" s="73"/>
      <c r="OWS165" s="73"/>
      <c r="OWT165" s="73"/>
      <c r="OWU165" s="73"/>
      <c r="OWV165" s="73"/>
      <c r="OWW165" s="73"/>
      <c r="OWX165" s="73"/>
      <c r="OWY165" s="73"/>
      <c r="OWZ165" s="73"/>
      <c r="OXA165" s="73"/>
      <c r="OXB165" s="73"/>
      <c r="OXC165" s="73"/>
      <c r="OXD165" s="73"/>
      <c r="OXE165" s="73"/>
      <c r="OXF165" s="73"/>
      <c r="OXG165" s="73"/>
      <c r="OXH165" s="73"/>
      <c r="OXI165" s="73"/>
      <c r="OXJ165" s="73"/>
      <c r="OXK165" s="73"/>
      <c r="OXL165" s="73"/>
      <c r="OXM165" s="73"/>
      <c r="OXN165" s="73"/>
      <c r="OXO165" s="73"/>
      <c r="OXP165" s="73"/>
      <c r="OXQ165" s="73"/>
      <c r="OXR165" s="73"/>
      <c r="OXS165" s="73"/>
      <c r="OXT165" s="73"/>
      <c r="OXU165" s="73"/>
      <c r="OXV165" s="73"/>
      <c r="OXW165" s="73"/>
      <c r="OXX165" s="73"/>
      <c r="OXY165" s="73"/>
      <c r="OXZ165" s="73"/>
      <c r="OYA165" s="73"/>
      <c r="OYB165" s="73"/>
      <c r="OYC165" s="73"/>
      <c r="OYD165" s="73"/>
      <c r="OYE165" s="73"/>
      <c r="OYF165" s="73"/>
      <c r="OYG165" s="73"/>
      <c r="OYH165" s="73"/>
      <c r="OYI165" s="73"/>
      <c r="OYJ165" s="73"/>
      <c r="OYK165" s="73"/>
      <c r="OYL165" s="73"/>
      <c r="OYM165" s="73"/>
      <c r="OYN165" s="73"/>
      <c r="OYO165" s="73"/>
      <c r="OYP165" s="73"/>
      <c r="OYQ165" s="73"/>
      <c r="OYR165" s="73"/>
      <c r="OYS165" s="73"/>
      <c r="OYT165" s="73"/>
      <c r="OYU165" s="73"/>
      <c r="OYV165" s="73"/>
      <c r="OYW165" s="73"/>
      <c r="OYX165" s="73"/>
      <c r="OYY165" s="73"/>
      <c r="OYZ165" s="73"/>
      <c r="OZA165" s="73"/>
      <c r="OZB165" s="73"/>
      <c r="OZC165" s="73"/>
      <c r="OZD165" s="73"/>
      <c r="OZE165" s="73"/>
      <c r="OZF165" s="73"/>
      <c r="OZG165" s="73"/>
      <c r="OZH165" s="73"/>
      <c r="OZI165" s="73"/>
      <c r="OZJ165" s="73"/>
      <c r="OZK165" s="73"/>
      <c r="OZL165" s="73"/>
      <c r="OZM165" s="73"/>
      <c r="OZN165" s="73"/>
      <c r="OZO165" s="73"/>
      <c r="OZP165" s="73"/>
      <c r="OZQ165" s="73"/>
      <c r="OZR165" s="73"/>
      <c r="OZS165" s="73"/>
      <c r="OZT165" s="73"/>
      <c r="OZU165" s="73"/>
      <c r="OZV165" s="73"/>
      <c r="OZW165" s="73"/>
      <c r="OZX165" s="73"/>
      <c r="OZY165" s="73"/>
      <c r="OZZ165" s="73"/>
      <c r="PAA165" s="73"/>
      <c r="PAB165" s="73"/>
      <c r="PAC165" s="73"/>
      <c r="PAD165" s="73"/>
      <c r="PAE165" s="73"/>
      <c r="PAF165" s="73"/>
      <c r="PAG165" s="73"/>
      <c r="PAH165" s="73"/>
      <c r="PAI165" s="73"/>
      <c r="PAJ165" s="73"/>
      <c r="PAK165" s="73"/>
      <c r="PAL165" s="73"/>
      <c r="PAM165" s="73"/>
      <c r="PAN165" s="73"/>
      <c r="PAO165" s="73"/>
      <c r="PAP165" s="73"/>
      <c r="PAQ165" s="73"/>
      <c r="PAR165" s="73"/>
      <c r="PAS165" s="73"/>
      <c r="PAT165" s="73"/>
      <c r="PAU165" s="73"/>
      <c r="PAV165" s="73"/>
      <c r="PAW165" s="73"/>
      <c r="PAX165" s="73"/>
      <c r="PAY165" s="73"/>
      <c r="PAZ165" s="73"/>
      <c r="PBA165" s="73"/>
      <c r="PBB165" s="73"/>
      <c r="PBC165" s="73"/>
      <c r="PBD165" s="73"/>
      <c r="PBE165" s="73"/>
      <c r="PBF165" s="73"/>
      <c r="PBG165" s="73"/>
      <c r="PBH165" s="73"/>
      <c r="PBI165" s="73"/>
      <c r="PBJ165" s="73"/>
      <c r="PBK165" s="73"/>
      <c r="PBL165" s="73"/>
      <c r="PBM165" s="73"/>
      <c r="PBN165" s="73"/>
      <c r="PBO165" s="73"/>
      <c r="PBP165" s="73"/>
      <c r="PBQ165" s="73"/>
      <c r="PBR165" s="73"/>
      <c r="PBS165" s="73"/>
      <c r="PBT165" s="73"/>
      <c r="PBU165" s="73"/>
      <c r="PBV165" s="73"/>
      <c r="PBW165" s="73"/>
      <c r="PBX165" s="73"/>
      <c r="PBY165" s="73"/>
      <c r="PBZ165" s="73"/>
      <c r="PCA165" s="73"/>
      <c r="PCB165" s="73"/>
      <c r="PCC165" s="73"/>
      <c r="PCD165" s="73"/>
      <c r="PCE165" s="73"/>
      <c r="PCF165" s="73"/>
      <c r="PCG165" s="73"/>
      <c r="PCH165" s="73"/>
      <c r="PCI165" s="73"/>
      <c r="PCJ165" s="73"/>
      <c r="PCK165" s="73"/>
      <c r="PCL165" s="73"/>
      <c r="PCM165" s="73"/>
      <c r="PCN165" s="73"/>
      <c r="PCO165" s="73"/>
      <c r="PCP165" s="73"/>
      <c r="PCQ165" s="73"/>
      <c r="PCR165" s="73"/>
      <c r="PCS165" s="73"/>
      <c r="PCT165" s="73"/>
      <c r="PCU165" s="73"/>
      <c r="PCV165" s="73"/>
      <c r="PCW165" s="73"/>
      <c r="PCX165" s="73"/>
      <c r="PCY165" s="73"/>
      <c r="PCZ165" s="73"/>
      <c r="PDA165" s="73"/>
      <c r="PDB165" s="73"/>
      <c r="PDC165" s="73"/>
      <c r="PDD165" s="73"/>
      <c r="PDE165" s="73"/>
      <c r="PDF165" s="73"/>
      <c r="PDG165" s="73"/>
      <c r="PDH165" s="73"/>
      <c r="PDI165" s="73"/>
      <c r="PDJ165" s="73"/>
      <c r="PDK165" s="73"/>
      <c r="PDL165" s="73"/>
      <c r="PDM165" s="73"/>
      <c r="PDN165" s="73"/>
      <c r="PDO165" s="73"/>
      <c r="PDP165" s="73"/>
      <c r="PDQ165" s="73"/>
      <c r="PDR165" s="73"/>
      <c r="PDS165" s="73"/>
      <c r="PDT165" s="73"/>
      <c r="PDU165" s="73"/>
      <c r="PDV165" s="73"/>
      <c r="PDW165" s="73"/>
      <c r="PDX165" s="73"/>
      <c r="PDY165" s="73"/>
      <c r="PDZ165" s="73"/>
      <c r="PEA165" s="73"/>
      <c r="PEB165" s="73"/>
      <c r="PEC165" s="73"/>
      <c r="PED165" s="73"/>
      <c r="PEE165" s="73"/>
      <c r="PEF165" s="73"/>
      <c r="PEG165" s="73"/>
      <c r="PEH165" s="73"/>
      <c r="PEI165" s="73"/>
      <c r="PEJ165" s="73"/>
      <c r="PEK165" s="73"/>
      <c r="PEL165" s="73"/>
      <c r="PEM165" s="73"/>
      <c r="PEN165" s="73"/>
      <c r="PEO165" s="73"/>
      <c r="PEP165" s="73"/>
      <c r="PEQ165" s="73"/>
      <c r="PER165" s="73"/>
      <c r="PES165" s="73"/>
      <c r="PET165" s="73"/>
      <c r="PEU165" s="73"/>
      <c r="PEV165" s="73"/>
      <c r="PEW165" s="73"/>
      <c r="PEX165" s="73"/>
      <c r="PEY165" s="73"/>
      <c r="PEZ165" s="73"/>
      <c r="PFA165" s="73"/>
      <c r="PFB165" s="73"/>
      <c r="PFC165" s="73"/>
      <c r="PFD165" s="73"/>
      <c r="PFE165" s="73"/>
      <c r="PFF165" s="73"/>
      <c r="PFG165" s="73"/>
      <c r="PFH165" s="73"/>
      <c r="PFI165" s="73"/>
      <c r="PFJ165" s="73"/>
      <c r="PFK165" s="73"/>
      <c r="PFL165" s="73"/>
      <c r="PFM165" s="73"/>
      <c r="PFN165" s="73"/>
      <c r="PFO165" s="73"/>
      <c r="PFP165" s="73"/>
      <c r="PFQ165" s="73"/>
      <c r="PFR165" s="73"/>
      <c r="PFS165" s="73"/>
      <c r="PFT165" s="73"/>
      <c r="PFU165" s="73"/>
      <c r="PFV165" s="73"/>
      <c r="PFW165" s="73"/>
      <c r="PFX165" s="73"/>
      <c r="PFY165" s="73"/>
      <c r="PFZ165" s="73"/>
      <c r="PGA165" s="73"/>
      <c r="PGB165" s="73"/>
      <c r="PGC165" s="73"/>
      <c r="PGD165" s="73"/>
      <c r="PGE165" s="73"/>
      <c r="PGF165" s="73"/>
      <c r="PGG165" s="73"/>
      <c r="PGH165" s="73"/>
      <c r="PGI165" s="73"/>
      <c r="PGJ165" s="73"/>
      <c r="PGK165" s="73"/>
      <c r="PGL165" s="73"/>
      <c r="PGM165" s="73"/>
      <c r="PGN165" s="73"/>
      <c r="PGO165" s="73"/>
      <c r="PGP165" s="73"/>
      <c r="PGQ165" s="73"/>
      <c r="PGR165" s="73"/>
      <c r="PGS165" s="73"/>
      <c r="PGT165" s="73"/>
      <c r="PGU165" s="73"/>
      <c r="PGV165" s="73"/>
      <c r="PGW165" s="73"/>
      <c r="PGX165" s="73"/>
      <c r="PGY165" s="73"/>
      <c r="PGZ165" s="73"/>
      <c r="PHA165" s="73"/>
      <c r="PHB165" s="73"/>
      <c r="PHC165" s="73"/>
      <c r="PHD165" s="73"/>
      <c r="PHE165" s="73"/>
      <c r="PHF165" s="73"/>
      <c r="PHG165" s="73"/>
      <c r="PHH165" s="73"/>
      <c r="PHI165" s="73"/>
      <c r="PHJ165" s="73"/>
      <c r="PHK165" s="73"/>
      <c r="PHL165" s="73"/>
      <c r="PHM165" s="73"/>
      <c r="PHN165" s="73"/>
      <c r="PHO165" s="73"/>
      <c r="PHP165" s="73"/>
      <c r="PHQ165" s="73"/>
      <c r="PHR165" s="73"/>
      <c r="PHS165" s="73"/>
      <c r="PHT165" s="73"/>
      <c r="PHU165" s="73"/>
      <c r="PHV165" s="73"/>
      <c r="PHW165" s="73"/>
      <c r="PHX165" s="73"/>
      <c r="PHY165" s="73"/>
      <c r="PHZ165" s="73"/>
      <c r="PIA165" s="73"/>
      <c r="PIB165" s="73"/>
      <c r="PIC165" s="73"/>
      <c r="PID165" s="73"/>
      <c r="PIE165" s="73"/>
      <c r="PIF165" s="73"/>
      <c r="PIG165" s="73"/>
      <c r="PIH165" s="73"/>
      <c r="PII165" s="73"/>
      <c r="PIJ165" s="73"/>
      <c r="PIK165" s="73"/>
      <c r="PIL165" s="73"/>
      <c r="PIM165" s="73"/>
      <c r="PIN165" s="73"/>
      <c r="PIO165" s="73"/>
      <c r="PIP165" s="73"/>
      <c r="PIQ165" s="73"/>
      <c r="PIR165" s="73"/>
      <c r="PIS165" s="73"/>
      <c r="PIT165" s="73"/>
      <c r="PIU165" s="73"/>
      <c r="PIV165" s="73"/>
      <c r="PIW165" s="73"/>
      <c r="PIX165" s="73"/>
      <c r="PIY165" s="73"/>
      <c r="PIZ165" s="73"/>
      <c r="PJA165" s="73"/>
      <c r="PJB165" s="73"/>
      <c r="PJC165" s="73"/>
      <c r="PJD165" s="73"/>
      <c r="PJE165" s="73"/>
      <c r="PJF165" s="73"/>
      <c r="PJG165" s="73"/>
      <c r="PJH165" s="73"/>
      <c r="PJI165" s="73"/>
      <c r="PJJ165" s="73"/>
      <c r="PJK165" s="73"/>
      <c r="PJL165" s="73"/>
      <c r="PJM165" s="73"/>
      <c r="PJN165" s="73"/>
      <c r="PJO165" s="73"/>
      <c r="PJP165" s="73"/>
      <c r="PJQ165" s="73"/>
      <c r="PJR165" s="73"/>
      <c r="PJS165" s="73"/>
      <c r="PJT165" s="73"/>
      <c r="PJU165" s="73"/>
      <c r="PJV165" s="73"/>
      <c r="PJW165" s="73"/>
      <c r="PJX165" s="73"/>
      <c r="PJY165" s="73"/>
      <c r="PJZ165" s="73"/>
      <c r="PKA165" s="73"/>
      <c r="PKB165" s="73"/>
      <c r="PKC165" s="73"/>
      <c r="PKD165" s="73"/>
      <c r="PKE165" s="73"/>
      <c r="PKF165" s="73"/>
      <c r="PKG165" s="73"/>
      <c r="PKH165" s="73"/>
      <c r="PKI165" s="73"/>
      <c r="PKJ165" s="73"/>
      <c r="PKK165" s="73"/>
      <c r="PKL165" s="73"/>
      <c r="PKM165" s="73"/>
      <c r="PKN165" s="73"/>
      <c r="PKO165" s="73"/>
      <c r="PKP165" s="73"/>
      <c r="PKQ165" s="73"/>
      <c r="PKR165" s="73"/>
      <c r="PKS165" s="73"/>
      <c r="PKT165" s="73"/>
      <c r="PKU165" s="73"/>
      <c r="PKV165" s="73"/>
      <c r="PKW165" s="73"/>
      <c r="PKX165" s="73"/>
      <c r="PKY165" s="73"/>
      <c r="PKZ165" s="73"/>
      <c r="PLA165" s="73"/>
      <c r="PLB165" s="73"/>
      <c r="PLC165" s="73"/>
      <c r="PLD165" s="73"/>
      <c r="PLE165" s="73"/>
      <c r="PLF165" s="73"/>
      <c r="PLG165" s="73"/>
      <c r="PLH165" s="73"/>
      <c r="PLI165" s="73"/>
      <c r="PLJ165" s="73"/>
      <c r="PLK165" s="73"/>
      <c r="PLL165" s="73"/>
      <c r="PLM165" s="73"/>
      <c r="PLN165" s="73"/>
      <c r="PLO165" s="73"/>
      <c r="PLP165" s="73"/>
      <c r="PLQ165" s="73"/>
      <c r="PLR165" s="73"/>
      <c r="PLS165" s="73"/>
      <c r="PLT165" s="73"/>
      <c r="PLU165" s="73"/>
      <c r="PLV165" s="73"/>
      <c r="PLW165" s="73"/>
      <c r="PLX165" s="73"/>
      <c r="PLY165" s="73"/>
      <c r="PLZ165" s="73"/>
      <c r="PMA165" s="73"/>
      <c r="PMB165" s="73"/>
      <c r="PMC165" s="73"/>
      <c r="PMD165" s="73"/>
      <c r="PME165" s="73"/>
      <c r="PMF165" s="73"/>
      <c r="PMG165" s="73"/>
      <c r="PMH165" s="73"/>
      <c r="PMI165" s="73"/>
      <c r="PMJ165" s="73"/>
      <c r="PMK165" s="73"/>
      <c r="PML165" s="73"/>
      <c r="PMM165" s="73"/>
      <c r="PMN165" s="73"/>
      <c r="PMO165" s="73"/>
      <c r="PMP165" s="73"/>
      <c r="PMQ165" s="73"/>
      <c r="PMR165" s="73"/>
      <c r="PMS165" s="73"/>
      <c r="PMT165" s="73"/>
      <c r="PMU165" s="73"/>
      <c r="PMV165" s="73"/>
      <c r="PMW165" s="73"/>
      <c r="PMX165" s="73"/>
      <c r="PMY165" s="73"/>
      <c r="PMZ165" s="73"/>
      <c r="PNA165" s="73"/>
      <c r="PNB165" s="73"/>
      <c r="PNC165" s="73"/>
      <c r="PND165" s="73"/>
      <c r="PNE165" s="73"/>
      <c r="PNF165" s="73"/>
      <c r="PNG165" s="73"/>
      <c r="PNH165" s="73"/>
      <c r="PNI165" s="73"/>
      <c r="PNJ165" s="73"/>
      <c r="PNK165" s="73"/>
      <c r="PNL165" s="73"/>
      <c r="PNM165" s="73"/>
      <c r="PNN165" s="73"/>
      <c r="PNO165" s="73"/>
      <c r="PNP165" s="73"/>
      <c r="PNQ165" s="73"/>
      <c r="PNR165" s="73"/>
      <c r="PNS165" s="73"/>
      <c r="PNT165" s="73"/>
      <c r="PNU165" s="73"/>
      <c r="PNV165" s="73"/>
      <c r="PNW165" s="73"/>
      <c r="PNX165" s="73"/>
      <c r="PNY165" s="73"/>
      <c r="PNZ165" s="73"/>
      <c r="POA165" s="73"/>
      <c r="POB165" s="73"/>
      <c r="POC165" s="73"/>
      <c r="POD165" s="73"/>
      <c r="POE165" s="73"/>
      <c r="POF165" s="73"/>
      <c r="POG165" s="73"/>
      <c r="POH165" s="73"/>
      <c r="POI165" s="73"/>
      <c r="POJ165" s="73"/>
      <c r="POK165" s="73"/>
      <c r="POL165" s="73"/>
      <c r="POM165" s="73"/>
      <c r="PON165" s="73"/>
      <c r="POO165" s="73"/>
      <c r="POP165" s="73"/>
      <c r="POQ165" s="73"/>
      <c r="POR165" s="73"/>
      <c r="POS165" s="73"/>
      <c r="POT165" s="73"/>
      <c r="POU165" s="73"/>
      <c r="POV165" s="73"/>
      <c r="POW165" s="73"/>
      <c r="POX165" s="73"/>
      <c r="POY165" s="73"/>
      <c r="POZ165" s="73"/>
      <c r="PPA165" s="73"/>
      <c r="PPB165" s="73"/>
      <c r="PPC165" s="73"/>
      <c r="PPD165" s="73"/>
      <c r="PPE165" s="73"/>
      <c r="PPF165" s="73"/>
      <c r="PPG165" s="73"/>
      <c r="PPH165" s="73"/>
      <c r="PPI165" s="73"/>
      <c r="PPJ165" s="73"/>
      <c r="PPK165" s="73"/>
      <c r="PPL165" s="73"/>
      <c r="PPM165" s="73"/>
      <c r="PPN165" s="73"/>
      <c r="PPO165" s="73"/>
      <c r="PPP165" s="73"/>
      <c r="PPQ165" s="73"/>
      <c r="PPR165" s="73"/>
      <c r="PPS165" s="73"/>
      <c r="PPT165" s="73"/>
      <c r="PPU165" s="73"/>
      <c r="PPV165" s="73"/>
      <c r="PPW165" s="73"/>
      <c r="PPX165" s="73"/>
      <c r="PPY165" s="73"/>
      <c r="PPZ165" s="73"/>
      <c r="PQA165" s="73"/>
      <c r="PQB165" s="73"/>
      <c r="PQC165" s="73"/>
      <c r="PQD165" s="73"/>
      <c r="PQE165" s="73"/>
      <c r="PQF165" s="73"/>
      <c r="PQG165" s="73"/>
      <c r="PQH165" s="73"/>
      <c r="PQI165" s="73"/>
      <c r="PQJ165" s="73"/>
      <c r="PQK165" s="73"/>
      <c r="PQL165" s="73"/>
      <c r="PQM165" s="73"/>
      <c r="PQN165" s="73"/>
      <c r="PQO165" s="73"/>
      <c r="PQP165" s="73"/>
      <c r="PQQ165" s="73"/>
      <c r="PQR165" s="73"/>
      <c r="PQS165" s="73"/>
      <c r="PQT165" s="73"/>
      <c r="PQU165" s="73"/>
      <c r="PQV165" s="73"/>
      <c r="PQW165" s="73"/>
      <c r="PQX165" s="73"/>
      <c r="PQY165" s="73"/>
      <c r="PQZ165" s="73"/>
      <c r="PRA165" s="73"/>
      <c r="PRB165" s="73"/>
      <c r="PRC165" s="73"/>
      <c r="PRD165" s="73"/>
      <c r="PRE165" s="73"/>
      <c r="PRF165" s="73"/>
      <c r="PRG165" s="73"/>
      <c r="PRH165" s="73"/>
      <c r="PRI165" s="73"/>
      <c r="PRJ165" s="73"/>
      <c r="PRK165" s="73"/>
      <c r="PRL165" s="73"/>
      <c r="PRM165" s="73"/>
      <c r="PRN165" s="73"/>
      <c r="PRO165" s="73"/>
      <c r="PRP165" s="73"/>
      <c r="PRQ165" s="73"/>
      <c r="PRR165" s="73"/>
      <c r="PRS165" s="73"/>
      <c r="PRT165" s="73"/>
      <c r="PRU165" s="73"/>
      <c r="PRV165" s="73"/>
      <c r="PRW165" s="73"/>
      <c r="PRX165" s="73"/>
      <c r="PRY165" s="73"/>
      <c r="PRZ165" s="73"/>
      <c r="PSA165" s="73"/>
      <c r="PSB165" s="73"/>
      <c r="PSC165" s="73"/>
      <c r="PSD165" s="73"/>
      <c r="PSE165" s="73"/>
      <c r="PSF165" s="73"/>
      <c r="PSG165" s="73"/>
      <c r="PSH165" s="73"/>
      <c r="PSI165" s="73"/>
      <c r="PSJ165" s="73"/>
      <c r="PSK165" s="73"/>
      <c r="PSL165" s="73"/>
      <c r="PSM165" s="73"/>
      <c r="PSN165" s="73"/>
      <c r="PSO165" s="73"/>
      <c r="PSP165" s="73"/>
      <c r="PSQ165" s="73"/>
      <c r="PSR165" s="73"/>
      <c r="PSS165" s="73"/>
      <c r="PST165" s="73"/>
      <c r="PSU165" s="73"/>
      <c r="PSV165" s="73"/>
      <c r="PSW165" s="73"/>
      <c r="PSX165" s="73"/>
      <c r="PSY165" s="73"/>
      <c r="PSZ165" s="73"/>
      <c r="PTA165" s="73"/>
      <c r="PTB165" s="73"/>
      <c r="PTC165" s="73"/>
      <c r="PTD165" s="73"/>
      <c r="PTE165" s="73"/>
      <c r="PTF165" s="73"/>
      <c r="PTG165" s="73"/>
      <c r="PTH165" s="73"/>
      <c r="PTI165" s="73"/>
      <c r="PTJ165" s="73"/>
      <c r="PTK165" s="73"/>
      <c r="PTL165" s="73"/>
      <c r="PTM165" s="73"/>
      <c r="PTN165" s="73"/>
      <c r="PTO165" s="73"/>
      <c r="PTP165" s="73"/>
      <c r="PTQ165" s="73"/>
      <c r="PTR165" s="73"/>
      <c r="PTS165" s="73"/>
      <c r="PTT165" s="73"/>
      <c r="PTU165" s="73"/>
      <c r="PTV165" s="73"/>
      <c r="PTW165" s="73"/>
      <c r="PTX165" s="73"/>
      <c r="PTY165" s="73"/>
      <c r="PTZ165" s="73"/>
      <c r="PUA165" s="73"/>
      <c r="PUB165" s="73"/>
      <c r="PUC165" s="73"/>
      <c r="PUD165" s="73"/>
      <c r="PUE165" s="73"/>
      <c r="PUF165" s="73"/>
      <c r="PUG165" s="73"/>
      <c r="PUH165" s="73"/>
      <c r="PUI165" s="73"/>
      <c r="PUJ165" s="73"/>
      <c r="PUK165" s="73"/>
      <c r="PUL165" s="73"/>
      <c r="PUM165" s="73"/>
      <c r="PUN165" s="73"/>
      <c r="PUO165" s="73"/>
      <c r="PUP165" s="73"/>
      <c r="PUQ165" s="73"/>
      <c r="PUR165" s="73"/>
      <c r="PUS165" s="73"/>
      <c r="PUT165" s="73"/>
      <c r="PUU165" s="73"/>
      <c r="PUV165" s="73"/>
      <c r="PUW165" s="73"/>
      <c r="PUX165" s="73"/>
      <c r="PUY165" s="73"/>
      <c r="PUZ165" s="73"/>
      <c r="PVA165" s="73"/>
      <c r="PVB165" s="73"/>
      <c r="PVC165" s="73"/>
      <c r="PVD165" s="73"/>
      <c r="PVE165" s="73"/>
      <c r="PVF165" s="73"/>
      <c r="PVG165" s="73"/>
      <c r="PVH165" s="73"/>
      <c r="PVI165" s="73"/>
      <c r="PVJ165" s="73"/>
      <c r="PVK165" s="73"/>
      <c r="PVL165" s="73"/>
      <c r="PVM165" s="73"/>
      <c r="PVN165" s="73"/>
      <c r="PVO165" s="73"/>
      <c r="PVP165" s="73"/>
      <c r="PVQ165" s="73"/>
      <c r="PVR165" s="73"/>
      <c r="PVS165" s="73"/>
      <c r="PVT165" s="73"/>
      <c r="PVU165" s="73"/>
      <c r="PVV165" s="73"/>
      <c r="PVW165" s="73"/>
      <c r="PVX165" s="73"/>
      <c r="PVY165" s="73"/>
      <c r="PVZ165" s="73"/>
      <c r="PWA165" s="73"/>
      <c r="PWB165" s="73"/>
      <c r="PWC165" s="73"/>
      <c r="PWD165" s="73"/>
      <c r="PWE165" s="73"/>
      <c r="PWF165" s="73"/>
      <c r="PWG165" s="73"/>
      <c r="PWH165" s="73"/>
      <c r="PWI165" s="73"/>
      <c r="PWJ165" s="73"/>
      <c r="PWK165" s="73"/>
      <c r="PWL165" s="73"/>
      <c r="PWM165" s="73"/>
      <c r="PWN165" s="73"/>
      <c r="PWO165" s="73"/>
      <c r="PWP165" s="73"/>
      <c r="PWQ165" s="73"/>
      <c r="PWR165" s="73"/>
      <c r="PWS165" s="73"/>
      <c r="PWT165" s="73"/>
      <c r="PWU165" s="73"/>
      <c r="PWV165" s="73"/>
      <c r="PWW165" s="73"/>
      <c r="PWX165" s="73"/>
      <c r="PWY165" s="73"/>
      <c r="PWZ165" s="73"/>
      <c r="PXA165" s="73"/>
      <c r="PXB165" s="73"/>
      <c r="PXC165" s="73"/>
      <c r="PXD165" s="73"/>
      <c r="PXE165" s="73"/>
      <c r="PXF165" s="73"/>
      <c r="PXG165" s="73"/>
      <c r="PXH165" s="73"/>
      <c r="PXI165" s="73"/>
      <c r="PXJ165" s="73"/>
      <c r="PXK165" s="73"/>
      <c r="PXL165" s="73"/>
      <c r="PXM165" s="73"/>
      <c r="PXN165" s="73"/>
      <c r="PXO165" s="73"/>
      <c r="PXP165" s="73"/>
      <c r="PXQ165" s="73"/>
      <c r="PXR165" s="73"/>
      <c r="PXS165" s="73"/>
      <c r="PXT165" s="73"/>
      <c r="PXU165" s="73"/>
      <c r="PXV165" s="73"/>
      <c r="PXW165" s="73"/>
      <c r="PXX165" s="73"/>
      <c r="PXY165" s="73"/>
      <c r="PXZ165" s="73"/>
      <c r="PYA165" s="73"/>
      <c r="PYB165" s="73"/>
      <c r="PYC165" s="73"/>
      <c r="PYD165" s="73"/>
      <c r="PYE165" s="73"/>
      <c r="PYF165" s="73"/>
      <c r="PYG165" s="73"/>
      <c r="PYH165" s="73"/>
      <c r="PYI165" s="73"/>
      <c r="PYJ165" s="73"/>
      <c r="PYK165" s="73"/>
      <c r="PYL165" s="73"/>
      <c r="PYM165" s="73"/>
      <c r="PYN165" s="73"/>
      <c r="PYO165" s="73"/>
      <c r="PYP165" s="73"/>
      <c r="PYQ165" s="73"/>
      <c r="PYR165" s="73"/>
      <c r="PYS165" s="73"/>
      <c r="PYT165" s="73"/>
      <c r="PYU165" s="73"/>
      <c r="PYV165" s="73"/>
      <c r="PYW165" s="73"/>
      <c r="PYX165" s="73"/>
      <c r="PYY165" s="73"/>
      <c r="PYZ165" s="73"/>
      <c r="PZA165" s="73"/>
      <c r="PZB165" s="73"/>
      <c r="PZC165" s="73"/>
      <c r="PZD165" s="73"/>
      <c r="PZE165" s="73"/>
      <c r="PZF165" s="73"/>
      <c r="PZG165" s="73"/>
      <c r="PZH165" s="73"/>
      <c r="PZI165" s="73"/>
      <c r="PZJ165" s="73"/>
      <c r="PZK165" s="73"/>
      <c r="PZL165" s="73"/>
      <c r="PZM165" s="73"/>
      <c r="PZN165" s="73"/>
      <c r="PZO165" s="73"/>
      <c r="PZP165" s="73"/>
      <c r="PZQ165" s="73"/>
      <c r="PZR165" s="73"/>
      <c r="PZS165" s="73"/>
      <c r="PZT165" s="73"/>
      <c r="PZU165" s="73"/>
      <c r="PZV165" s="73"/>
      <c r="PZW165" s="73"/>
      <c r="PZX165" s="73"/>
      <c r="PZY165" s="73"/>
      <c r="PZZ165" s="73"/>
      <c r="QAA165" s="73"/>
      <c r="QAB165" s="73"/>
      <c r="QAC165" s="73"/>
      <c r="QAD165" s="73"/>
      <c r="QAE165" s="73"/>
      <c r="QAF165" s="73"/>
      <c r="QAG165" s="73"/>
      <c r="QAH165" s="73"/>
      <c r="QAI165" s="73"/>
      <c r="QAJ165" s="73"/>
      <c r="QAK165" s="73"/>
      <c r="QAL165" s="73"/>
      <c r="QAM165" s="73"/>
      <c r="QAN165" s="73"/>
      <c r="QAO165" s="73"/>
      <c r="QAP165" s="73"/>
      <c r="QAQ165" s="73"/>
      <c r="QAR165" s="73"/>
      <c r="QAS165" s="73"/>
      <c r="QAT165" s="73"/>
      <c r="QAU165" s="73"/>
      <c r="QAV165" s="73"/>
      <c r="QAW165" s="73"/>
      <c r="QAX165" s="73"/>
      <c r="QAY165" s="73"/>
      <c r="QAZ165" s="73"/>
      <c r="QBA165" s="73"/>
      <c r="QBB165" s="73"/>
      <c r="QBC165" s="73"/>
      <c r="QBD165" s="73"/>
      <c r="QBE165" s="73"/>
      <c r="QBF165" s="73"/>
      <c r="QBG165" s="73"/>
      <c r="QBH165" s="73"/>
      <c r="QBI165" s="73"/>
      <c r="QBJ165" s="73"/>
      <c r="QBK165" s="73"/>
      <c r="QBL165" s="73"/>
      <c r="QBM165" s="73"/>
      <c r="QBN165" s="73"/>
      <c r="QBO165" s="73"/>
      <c r="QBP165" s="73"/>
      <c r="QBQ165" s="73"/>
      <c r="QBR165" s="73"/>
      <c r="QBS165" s="73"/>
      <c r="QBT165" s="73"/>
      <c r="QBU165" s="73"/>
      <c r="QBV165" s="73"/>
      <c r="QBW165" s="73"/>
      <c r="QBX165" s="73"/>
      <c r="QBY165" s="73"/>
      <c r="QBZ165" s="73"/>
      <c r="QCA165" s="73"/>
      <c r="QCB165" s="73"/>
      <c r="QCC165" s="73"/>
      <c r="QCD165" s="73"/>
      <c r="QCE165" s="73"/>
      <c r="QCF165" s="73"/>
      <c r="QCG165" s="73"/>
      <c r="QCH165" s="73"/>
      <c r="QCI165" s="73"/>
      <c r="QCJ165" s="73"/>
      <c r="QCK165" s="73"/>
      <c r="QCL165" s="73"/>
      <c r="QCM165" s="73"/>
      <c r="QCN165" s="73"/>
      <c r="QCO165" s="73"/>
      <c r="QCP165" s="73"/>
      <c r="QCQ165" s="73"/>
      <c r="QCR165" s="73"/>
      <c r="QCS165" s="73"/>
      <c r="QCT165" s="73"/>
      <c r="QCU165" s="73"/>
      <c r="QCV165" s="73"/>
      <c r="QCW165" s="73"/>
      <c r="QCX165" s="73"/>
      <c r="QCY165" s="73"/>
      <c r="QCZ165" s="73"/>
      <c r="QDA165" s="73"/>
      <c r="QDB165" s="73"/>
      <c r="QDC165" s="73"/>
      <c r="QDD165" s="73"/>
      <c r="QDE165" s="73"/>
      <c r="QDF165" s="73"/>
      <c r="QDG165" s="73"/>
      <c r="QDH165" s="73"/>
      <c r="QDI165" s="73"/>
      <c r="QDJ165" s="73"/>
      <c r="QDK165" s="73"/>
      <c r="QDL165" s="73"/>
      <c r="QDM165" s="73"/>
      <c r="QDN165" s="73"/>
      <c r="QDO165" s="73"/>
      <c r="QDP165" s="73"/>
      <c r="QDQ165" s="73"/>
      <c r="QDR165" s="73"/>
      <c r="QDS165" s="73"/>
      <c r="QDT165" s="73"/>
      <c r="QDU165" s="73"/>
      <c r="QDV165" s="73"/>
      <c r="QDW165" s="73"/>
      <c r="QDX165" s="73"/>
      <c r="QDY165" s="73"/>
      <c r="QDZ165" s="73"/>
      <c r="QEA165" s="73"/>
      <c r="QEB165" s="73"/>
      <c r="QEC165" s="73"/>
      <c r="QED165" s="73"/>
      <c r="QEE165" s="73"/>
      <c r="QEF165" s="73"/>
      <c r="QEG165" s="73"/>
      <c r="QEH165" s="73"/>
      <c r="QEI165" s="73"/>
      <c r="QEJ165" s="73"/>
      <c r="QEK165" s="73"/>
      <c r="QEL165" s="73"/>
      <c r="QEM165" s="73"/>
      <c r="QEN165" s="73"/>
      <c r="QEO165" s="73"/>
      <c r="QEP165" s="73"/>
      <c r="QEQ165" s="73"/>
      <c r="QER165" s="73"/>
      <c r="QES165" s="73"/>
      <c r="QET165" s="73"/>
      <c r="QEU165" s="73"/>
      <c r="QEV165" s="73"/>
      <c r="QEW165" s="73"/>
      <c r="QEX165" s="73"/>
      <c r="QEY165" s="73"/>
      <c r="QEZ165" s="73"/>
      <c r="QFA165" s="73"/>
      <c r="QFB165" s="73"/>
      <c r="QFC165" s="73"/>
      <c r="QFD165" s="73"/>
      <c r="QFE165" s="73"/>
      <c r="QFF165" s="73"/>
      <c r="QFG165" s="73"/>
      <c r="QFH165" s="73"/>
      <c r="QFI165" s="73"/>
      <c r="QFJ165" s="73"/>
      <c r="QFK165" s="73"/>
      <c r="QFL165" s="73"/>
      <c r="QFM165" s="73"/>
      <c r="QFN165" s="73"/>
      <c r="QFO165" s="73"/>
      <c r="QFP165" s="73"/>
      <c r="QFQ165" s="73"/>
      <c r="QFR165" s="73"/>
      <c r="QFS165" s="73"/>
      <c r="QFT165" s="73"/>
      <c r="QFU165" s="73"/>
      <c r="QFV165" s="73"/>
      <c r="QFW165" s="73"/>
      <c r="QFX165" s="73"/>
      <c r="QFY165" s="73"/>
      <c r="QFZ165" s="73"/>
      <c r="QGA165" s="73"/>
      <c r="QGB165" s="73"/>
      <c r="QGC165" s="73"/>
      <c r="QGD165" s="73"/>
      <c r="QGE165" s="73"/>
      <c r="QGF165" s="73"/>
      <c r="QGG165" s="73"/>
      <c r="QGH165" s="73"/>
      <c r="QGI165" s="73"/>
      <c r="QGJ165" s="73"/>
      <c r="QGK165" s="73"/>
      <c r="QGL165" s="73"/>
      <c r="QGM165" s="73"/>
      <c r="QGN165" s="73"/>
      <c r="QGO165" s="73"/>
      <c r="QGP165" s="73"/>
      <c r="QGQ165" s="73"/>
      <c r="QGR165" s="73"/>
      <c r="QGS165" s="73"/>
      <c r="QGT165" s="73"/>
      <c r="QGU165" s="73"/>
      <c r="QGV165" s="73"/>
      <c r="QGW165" s="73"/>
      <c r="QGX165" s="73"/>
      <c r="QGY165" s="73"/>
      <c r="QGZ165" s="73"/>
      <c r="QHA165" s="73"/>
      <c r="QHB165" s="73"/>
      <c r="QHC165" s="73"/>
      <c r="QHD165" s="73"/>
      <c r="QHE165" s="73"/>
      <c r="QHF165" s="73"/>
      <c r="QHG165" s="73"/>
      <c r="QHH165" s="73"/>
      <c r="QHI165" s="73"/>
      <c r="QHJ165" s="73"/>
      <c r="QHK165" s="73"/>
      <c r="QHL165" s="73"/>
      <c r="QHM165" s="73"/>
      <c r="QHN165" s="73"/>
      <c r="QHO165" s="73"/>
      <c r="QHP165" s="73"/>
      <c r="QHQ165" s="73"/>
      <c r="QHR165" s="73"/>
      <c r="QHS165" s="73"/>
      <c r="QHT165" s="73"/>
      <c r="QHU165" s="73"/>
      <c r="QHV165" s="73"/>
      <c r="QHW165" s="73"/>
      <c r="QHX165" s="73"/>
      <c r="QHY165" s="73"/>
      <c r="QHZ165" s="73"/>
      <c r="QIA165" s="73"/>
      <c r="QIB165" s="73"/>
      <c r="QIC165" s="73"/>
      <c r="QID165" s="73"/>
      <c r="QIE165" s="73"/>
      <c r="QIF165" s="73"/>
      <c r="QIG165" s="73"/>
      <c r="QIH165" s="73"/>
      <c r="QII165" s="73"/>
      <c r="QIJ165" s="73"/>
      <c r="QIK165" s="73"/>
      <c r="QIL165" s="73"/>
      <c r="QIM165" s="73"/>
      <c r="QIN165" s="73"/>
      <c r="QIO165" s="73"/>
      <c r="QIP165" s="73"/>
      <c r="QIQ165" s="73"/>
      <c r="QIR165" s="73"/>
      <c r="QIS165" s="73"/>
      <c r="QIT165" s="73"/>
      <c r="QIU165" s="73"/>
      <c r="QIV165" s="73"/>
      <c r="QIW165" s="73"/>
      <c r="QIX165" s="73"/>
      <c r="QIY165" s="73"/>
      <c r="QIZ165" s="73"/>
      <c r="QJA165" s="73"/>
      <c r="QJB165" s="73"/>
      <c r="QJC165" s="73"/>
      <c r="QJD165" s="73"/>
      <c r="QJE165" s="73"/>
      <c r="QJF165" s="73"/>
      <c r="QJG165" s="73"/>
      <c r="QJH165" s="73"/>
      <c r="QJI165" s="73"/>
      <c r="QJJ165" s="73"/>
      <c r="QJK165" s="73"/>
      <c r="QJL165" s="73"/>
      <c r="QJM165" s="73"/>
      <c r="QJN165" s="73"/>
      <c r="QJO165" s="73"/>
      <c r="QJP165" s="73"/>
      <c r="QJQ165" s="73"/>
      <c r="QJR165" s="73"/>
      <c r="QJS165" s="73"/>
      <c r="QJT165" s="73"/>
      <c r="QJU165" s="73"/>
      <c r="QJV165" s="73"/>
      <c r="QJW165" s="73"/>
      <c r="QJX165" s="73"/>
      <c r="QJY165" s="73"/>
      <c r="QJZ165" s="73"/>
      <c r="QKA165" s="73"/>
      <c r="QKB165" s="73"/>
      <c r="QKC165" s="73"/>
      <c r="QKD165" s="73"/>
      <c r="QKE165" s="73"/>
      <c r="QKF165" s="73"/>
      <c r="QKG165" s="73"/>
      <c r="QKH165" s="73"/>
      <c r="QKI165" s="73"/>
      <c r="QKJ165" s="73"/>
      <c r="QKK165" s="73"/>
      <c r="QKL165" s="73"/>
      <c r="QKM165" s="73"/>
      <c r="QKN165" s="73"/>
      <c r="QKO165" s="73"/>
      <c r="QKP165" s="73"/>
      <c r="QKQ165" s="73"/>
      <c r="QKR165" s="73"/>
      <c r="QKS165" s="73"/>
      <c r="QKT165" s="73"/>
      <c r="QKU165" s="73"/>
      <c r="QKV165" s="73"/>
      <c r="QKW165" s="73"/>
      <c r="QKX165" s="73"/>
      <c r="QKY165" s="73"/>
      <c r="QKZ165" s="73"/>
      <c r="QLA165" s="73"/>
      <c r="QLB165" s="73"/>
      <c r="QLC165" s="73"/>
      <c r="QLD165" s="73"/>
      <c r="QLE165" s="73"/>
      <c r="QLF165" s="73"/>
      <c r="QLG165" s="73"/>
      <c r="QLH165" s="73"/>
      <c r="QLI165" s="73"/>
      <c r="QLJ165" s="73"/>
      <c r="QLK165" s="73"/>
      <c r="QLL165" s="73"/>
      <c r="QLM165" s="73"/>
      <c r="QLN165" s="73"/>
      <c r="QLO165" s="73"/>
      <c r="QLP165" s="73"/>
      <c r="QLQ165" s="73"/>
      <c r="QLR165" s="73"/>
      <c r="QLS165" s="73"/>
      <c r="QLT165" s="73"/>
      <c r="QLU165" s="73"/>
      <c r="QLV165" s="73"/>
      <c r="QLW165" s="73"/>
      <c r="QLX165" s="73"/>
      <c r="QLY165" s="73"/>
      <c r="QLZ165" s="73"/>
      <c r="QMA165" s="73"/>
      <c r="QMB165" s="73"/>
      <c r="QMC165" s="73"/>
      <c r="QMD165" s="73"/>
      <c r="QME165" s="73"/>
      <c r="QMF165" s="73"/>
      <c r="QMG165" s="73"/>
      <c r="QMH165" s="73"/>
      <c r="QMI165" s="73"/>
      <c r="QMJ165" s="73"/>
      <c r="QMK165" s="73"/>
      <c r="QML165" s="73"/>
      <c r="QMM165" s="73"/>
      <c r="QMN165" s="73"/>
      <c r="QMO165" s="73"/>
      <c r="QMP165" s="73"/>
      <c r="QMQ165" s="73"/>
      <c r="QMR165" s="73"/>
      <c r="QMS165" s="73"/>
      <c r="QMT165" s="73"/>
      <c r="QMU165" s="73"/>
      <c r="QMV165" s="73"/>
      <c r="QMW165" s="73"/>
      <c r="QMX165" s="73"/>
      <c r="QMY165" s="73"/>
      <c r="QMZ165" s="73"/>
      <c r="QNA165" s="73"/>
      <c r="QNB165" s="73"/>
      <c r="QNC165" s="73"/>
      <c r="QND165" s="73"/>
      <c r="QNE165" s="73"/>
      <c r="QNF165" s="73"/>
      <c r="QNG165" s="73"/>
      <c r="QNH165" s="73"/>
      <c r="QNI165" s="73"/>
      <c r="QNJ165" s="73"/>
      <c r="QNK165" s="73"/>
      <c r="QNL165" s="73"/>
      <c r="QNM165" s="73"/>
      <c r="QNN165" s="73"/>
      <c r="QNO165" s="73"/>
      <c r="QNP165" s="73"/>
      <c r="QNQ165" s="73"/>
      <c r="QNR165" s="73"/>
      <c r="QNS165" s="73"/>
      <c r="QNT165" s="73"/>
      <c r="QNU165" s="73"/>
      <c r="QNV165" s="73"/>
      <c r="QNW165" s="73"/>
      <c r="QNX165" s="73"/>
      <c r="QNY165" s="73"/>
      <c r="QNZ165" s="73"/>
      <c r="QOA165" s="73"/>
      <c r="QOB165" s="73"/>
      <c r="QOC165" s="73"/>
      <c r="QOD165" s="73"/>
      <c r="QOE165" s="73"/>
      <c r="QOF165" s="73"/>
      <c r="QOG165" s="73"/>
      <c r="QOH165" s="73"/>
      <c r="QOI165" s="73"/>
      <c r="QOJ165" s="73"/>
      <c r="QOK165" s="73"/>
      <c r="QOL165" s="73"/>
      <c r="QOM165" s="73"/>
      <c r="QON165" s="73"/>
      <c r="QOO165" s="73"/>
      <c r="QOP165" s="73"/>
      <c r="QOQ165" s="73"/>
      <c r="QOR165" s="73"/>
      <c r="QOS165" s="73"/>
      <c r="QOT165" s="73"/>
      <c r="QOU165" s="73"/>
      <c r="QOV165" s="73"/>
      <c r="QOW165" s="73"/>
      <c r="QOX165" s="73"/>
      <c r="QOY165" s="73"/>
      <c r="QOZ165" s="73"/>
      <c r="QPA165" s="73"/>
      <c r="QPB165" s="73"/>
      <c r="QPC165" s="73"/>
      <c r="QPD165" s="73"/>
      <c r="QPE165" s="73"/>
      <c r="QPF165" s="73"/>
      <c r="QPG165" s="73"/>
      <c r="QPH165" s="73"/>
      <c r="QPI165" s="73"/>
      <c r="QPJ165" s="73"/>
      <c r="QPK165" s="73"/>
      <c r="QPL165" s="73"/>
      <c r="QPM165" s="73"/>
      <c r="QPN165" s="73"/>
      <c r="QPO165" s="73"/>
      <c r="QPP165" s="73"/>
      <c r="QPQ165" s="73"/>
      <c r="QPR165" s="73"/>
      <c r="QPS165" s="73"/>
      <c r="QPT165" s="73"/>
      <c r="QPU165" s="73"/>
      <c r="QPV165" s="73"/>
      <c r="QPW165" s="73"/>
      <c r="QPX165" s="73"/>
      <c r="QPY165" s="73"/>
      <c r="QPZ165" s="73"/>
      <c r="QQA165" s="73"/>
      <c r="QQB165" s="73"/>
      <c r="QQC165" s="73"/>
      <c r="QQD165" s="73"/>
      <c r="QQE165" s="73"/>
      <c r="QQF165" s="73"/>
      <c r="QQG165" s="73"/>
      <c r="QQH165" s="73"/>
      <c r="QQI165" s="73"/>
      <c r="QQJ165" s="73"/>
      <c r="QQK165" s="73"/>
      <c r="QQL165" s="73"/>
      <c r="QQM165" s="73"/>
      <c r="QQN165" s="73"/>
      <c r="QQO165" s="73"/>
      <c r="QQP165" s="73"/>
      <c r="QQQ165" s="73"/>
      <c r="QQR165" s="73"/>
      <c r="QQS165" s="73"/>
      <c r="QQT165" s="73"/>
      <c r="QQU165" s="73"/>
      <c r="QQV165" s="73"/>
      <c r="QQW165" s="73"/>
      <c r="QQX165" s="73"/>
      <c r="QQY165" s="73"/>
      <c r="QQZ165" s="73"/>
      <c r="QRA165" s="73"/>
      <c r="QRB165" s="73"/>
      <c r="QRC165" s="73"/>
      <c r="QRD165" s="73"/>
      <c r="QRE165" s="73"/>
      <c r="QRF165" s="73"/>
      <c r="QRG165" s="73"/>
      <c r="QRH165" s="73"/>
      <c r="QRI165" s="73"/>
      <c r="QRJ165" s="73"/>
      <c r="QRK165" s="73"/>
      <c r="QRL165" s="73"/>
      <c r="QRM165" s="73"/>
      <c r="QRN165" s="73"/>
      <c r="QRO165" s="73"/>
      <c r="QRP165" s="73"/>
      <c r="QRQ165" s="73"/>
      <c r="QRR165" s="73"/>
      <c r="QRS165" s="73"/>
      <c r="QRT165" s="73"/>
      <c r="QRU165" s="73"/>
      <c r="QRV165" s="73"/>
      <c r="QRW165" s="73"/>
      <c r="QRX165" s="73"/>
      <c r="QRY165" s="73"/>
      <c r="QRZ165" s="73"/>
      <c r="QSA165" s="73"/>
      <c r="QSB165" s="73"/>
      <c r="QSC165" s="73"/>
      <c r="QSD165" s="73"/>
      <c r="QSE165" s="73"/>
      <c r="QSF165" s="73"/>
      <c r="QSG165" s="73"/>
      <c r="QSH165" s="73"/>
      <c r="QSI165" s="73"/>
      <c r="QSJ165" s="73"/>
      <c r="QSK165" s="73"/>
      <c r="QSL165" s="73"/>
      <c r="QSM165" s="73"/>
      <c r="QSN165" s="73"/>
      <c r="QSO165" s="73"/>
      <c r="QSP165" s="73"/>
      <c r="QSQ165" s="73"/>
      <c r="QSR165" s="73"/>
      <c r="QSS165" s="73"/>
      <c r="QST165" s="73"/>
      <c r="QSU165" s="73"/>
      <c r="QSV165" s="73"/>
      <c r="QSW165" s="73"/>
      <c r="QSX165" s="73"/>
      <c r="QSY165" s="73"/>
      <c r="QSZ165" s="73"/>
      <c r="QTA165" s="73"/>
      <c r="QTB165" s="73"/>
      <c r="QTC165" s="73"/>
      <c r="QTD165" s="73"/>
      <c r="QTE165" s="73"/>
      <c r="QTF165" s="73"/>
      <c r="QTG165" s="73"/>
      <c r="QTH165" s="73"/>
      <c r="QTI165" s="73"/>
      <c r="QTJ165" s="73"/>
      <c r="QTK165" s="73"/>
      <c r="QTL165" s="73"/>
      <c r="QTM165" s="73"/>
      <c r="QTN165" s="73"/>
      <c r="QTO165" s="73"/>
      <c r="QTP165" s="73"/>
      <c r="QTQ165" s="73"/>
      <c r="QTR165" s="73"/>
      <c r="QTS165" s="73"/>
      <c r="QTT165" s="73"/>
      <c r="QTU165" s="73"/>
      <c r="QTV165" s="73"/>
      <c r="QTW165" s="73"/>
      <c r="QTX165" s="73"/>
      <c r="QTY165" s="73"/>
      <c r="QTZ165" s="73"/>
      <c r="QUA165" s="73"/>
      <c r="QUB165" s="73"/>
      <c r="QUC165" s="73"/>
      <c r="QUD165" s="73"/>
      <c r="QUE165" s="73"/>
      <c r="QUF165" s="73"/>
      <c r="QUG165" s="73"/>
      <c r="QUH165" s="73"/>
      <c r="QUI165" s="73"/>
      <c r="QUJ165" s="73"/>
      <c r="QUK165" s="73"/>
      <c r="QUL165" s="73"/>
      <c r="QUM165" s="73"/>
      <c r="QUN165" s="73"/>
      <c r="QUO165" s="73"/>
      <c r="QUP165" s="73"/>
      <c r="QUQ165" s="73"/>
      <c r="QUR165" s="73"/>
      <c r="QUS165" s="73"/>
      <c r="QUT165" s="73"/>
      <c r="QUU165" s="73"/>
      <c r="QUV165" s="73"/>
      <c r="QUW165" s="73"/>
      <c r="QUX165" s="73"/>
      <c r="QUY165" s="73"/>
      <c r="QUZ165" s="73"/>
      <c r="QVA165" s="73"/>
      <c r="QVB165" s="73"/>
      <c r="QVC165" s="73"/>
      <c r="QVD165" s="73"/>
      <c r="QVE165" s="73"/>
      <c r="QVF165" s="73"/>
      <c r="QVG165" s="73"/>
      <c r="QVH165" s="73"/>
      <c r="QVI165" s="73"/>
      <c r="QVJ165" s="73"/>
      <c r="QVK165" s="73"/>
      <c r="QVL165" s="73"/>
      <c r="QVM165" s="73"/>
      <c r="QVN165" s="73"/>
      <c r="QVO165" s="73"/>
      <c r="QVP165" s="73"/>
      <c r="QVQ165" s="73"/>
      <c r="QVR165" s="73"/>
      <c r="QVS165" s="73"/>
      <c r="QVT165" s="73"/>
      <c r="QVU165" s="73"/>
      <c r="QVV165" s="73"/>
      <c r="QVW165" s="73"/>
      <c r="QVX165" s="73"/>
      <c r="QVY165" s="73"/>
      <c r="QVZ165" s="73"/>
      <c r="QWA165" s="73"/>
      <c r="QWB165" s="73"/>
      <c r="QWC165" s="73"/>
      <c r="QWD165" s="73"/>
      <c r="QWE165" s="73"/>
      <c r="QWF165" s="73"/>
      <c r="QWG165" s="73"/>
      <c r="QWH165" s="73"/>
      <c r="QWI165" s="73"/>
      <c r="QWJ165" s="73"/>
      <c r="QWK165" s="73"/>
      <c r="QWL165" s="73"/>
      <c r="QWM165" s="73"/>
      <c r="QWN165" s="73"/>
      <c r="QWO165" s="73"/>
      <c r="QWP165" s="73"/>
      <c r="QWQ165" s="73"/>
      <c r="QWR165" s="73"/>
      <c r="QWS165" s="73"/>
      <c r="QWT165" s="73"/>
      <c r="QWU165" s="73"/>
      <c r="QWV165" s="73"/>
      <c r="QWW165" s="73"/>
      <c r="QWX165" s="73"/>
      <c r="QWY165" s="73"/>
      <c r="QWZ165" s="73"/>
      <c r="QXA165" s="73"/>
      <c r="QXB165" s="73"/>
      <c r="QXC165" s="73"/>
      <c r="QXD165" s="73"/>
      <c r="QXE165" s="73"/>
      <c r="QXF165" s="73"/>
      <c r="QXG165" s="73"/>
      <c r="QXH165" s="73"/>
      <c r="QXI165" s="73"/>
      <c r="QXJ165" s="73"/>
      <c r="QXK165" s="73"/>
      <c r="QXL165" s="73"/>
      <c r="QXM165" s="73"/>
      <c r="QXN165" s="73"/>
      <c r="QXO165" s="73"/>
      <c r="QXP165" s="73"/>
      <c r="QXQ165" s="73"/>
      <c r="QXR165" s="73"/>
      <c r="QXS165" s="73"/>
      <c r="QXT165" s="73"/>
      <c r="QXU165" s="73"/>
      <c r="QXV165" s="73"/>
      <c r="QXW165" s="73"/>
      <c r="QXX165" s="73"/>
      <c r="QXY165" s="73"/>
      <c r="QXZ165" s="73"/>
      <c r="QYA165" s="73"/>
      <c r="QYB165" s="73"/>
      <c r="QYC165" s="73"/>
      <c r="QYD165" s="73"/>
      <c r="QYE165" s="73"/>
      <c r="QYF165" s="73"/>
      <c r="QYG165" s="73"/>
      <c r="QYH165" s="73"/>
      <c r="QYI165" s="73"/>
      <c r="QYJ165" s="73"/>
      <c r="QYK165" s="73"/>
      <c r="QYL165" s="73"/>
      <c r="QYM165" s="73"/>
      <c r="QYN165" s="73"/>
      <c r="QYO165" s="73"/>
      <c r="QYP165" s="73"/>
      <c r="QYQ165" s="73"/>
      <c r="QYR165" s="73"/>
      <c r="QYS165" s="73"/>
      <c r="QYT165" s="73"/>
      <c r="QYU165" s="73"/>
      <c r="QYV165" s="73"/>
      <c r="QYW165" s="73"/>
      <c r="QYX165" s="73"/>
      <c r="QYY165" s="73"/>
      <c r="QYZ165" s="73"/>
      <c r="QZA165" s="73"/>
      <c r="QZB165" s="73"/>
      <c r="QZC165" s="73"/>
      <c r="QZD165" s="73"/>
      <c r="QZE165" s="73"/>
      <c r="QZF165" s="73"/>
      <c r="QZG165" s="73"/>
      <c r="QZH165" s="73"/>
      <c r="QZI165" s="73"/>
      <c r="QZJ165" s="73"/>
      <c r="QZK165" s="73"/>
      <c r="QZL165" s="73"/>
      <c r="QZM165" s="73"/>
      <c r="QZN165" s="73"/>
      <c r="QZO165" s="73"/>
      <c r="QZP165" s="73"/>
      <c r="QZQ165" s="73"/>
      <c r="QZR165" s="73"/>
      <c r="QZS165" s="73"/>
      <c r="QZT165" s="73"/>
      <c r="QZU165" s="73"/>
      <c r="QZV165" s="73"/>
      <c r="QZW165" s="73"/>
      <c r="QZX165" s="73"/>
      <c r="QZY165" s="73"/>
      <c r="QZZ165" s="73"/>
      <c r="RAA165" s="73"/>
      <c r="RAB165" s="73"/>
      <c r="RAC165" s="73"/>
      <c r="RAD165" s="73"/>
      <c r="RAE165" s="73"/>
      <c r="RAF165" s="73"/>
      <c r="RAG165" s="73"/>
      <c r="RAH165" s="73"/>
      <c r="RAI165" s="73"/>
      <c r="RAJ165" s="73"/>
      <c r="RAK165" s="73"/>
      <c r="RAL165" s="73"/>
      <c r="RAM165" s="73"/>
      <c r="RAN165" s="73"/>
      <c r="RAO165" s="73"/>
      <c r="RAP165" s="73"/>
      <c r="RAQ165" s="73"/>
      <c r="RAR165" s="73"/>
      <c r="RAS165" s="73"/>
      <c r="RAT165" s="73"/>
      <c r="RAU165" s="73"/>
      <c r="RAV165" s="73"/>
      <c r="RAW165" s="73"/>
      <c r="RAX165" s="73"/>
      <c r="RAY165" s="73"/>
      <c r="RAZ165" s="73"/>
      <c r="RBA165" s="73"/>
      <c r="RBB165" s="73"/>
      <c r="RBC165" s="73"/>
      <c r="RBD165" s="73"/>
      <c r="RBE165" s="73"/>
      <c r="RBF165" s="73"/>
      <c r="RBG165" s="73"/>
      <c r="RBH165" s="73"/>
      <c r="RBI165" s="73"/>
      <c r="RBJ165" s="73"/>
      <c r="RBK165" s="73"/>
      <c r="RBL165" s="73"/>
      <c r="RBM165" s="73"/>
      <c r="RBN165" s="73"/>
      <c r="RBO165" s="73"/>
      <c r="RBP165" s="73"/>
      <c r="RBQ165" s="73"/>
      <c r="RBR165" s="73"/>
      <c r="RBS165" s="73"/>
      <c r="RBT165" s="73"/>
      <c r="RBU165" s="73"/>
      <c r="RBV165" s="73"/>
      <c r="RBW165" s="73"/>
      <c r="RBX165" s="73"/>
      <c r="RBY165" s="73"/>
      <c r="RBZ165" s="73"/>
      <c r="RCA165" s="73"/>
      <c r="RCB165" s="73"/>
      <c r="RCC165" s="73"/>
      <c r="RCD165" s="73"/>
      <c r="RCE165" s="73"/>
      <c r="RCF165" s="73"/>
      <c r="RCG165" s="73"/>
      <c r="RCH165" s="73"/>
      <c r="RCI165" s="73"/>
      <c r="RCJ165" s="73"/>
      <c r="RCK165" s="73"/>
      <c r="RCL165" s="73"/>
      <c r="RCM165" s="73"/>
      <c r="RCN165" s="73"/>
      <c r="RCO165" s="73"/>
      <c r="RCP165" s="73"/>
      <c r="RCQ165" s="73"/>
      <c r="RCR165" s="73"/>
      <c r="RCS165" s="73"/>
      <c r="RCT165" s="73"/>
      <c r="RCU165" s="73"/>
      <c r="RCV165" s="73"/>
      <c r="RCW165" s="73"/>
      <c r="RCX165" s="73"/>
      <c r="RCY165" s="73"/>
      <c r="RCZ165" s="73"/>
      <c r="RDA165" s="73"/>
      <c r="RDB165" s="73"/>
      <c r="RDC165" s="73"/>
      <c r="RDD165" s="73"/>
      <c r="RDE165" s="73"/>
      <c r="RDF165" s="73"/>
      <c r="RDG165" s="73"/>
      <c r="RDH165" s="73"/>
      <c r="RDI165" s="73"/>
      <c r="RDJ165" s="73"/>
      <c r="RDK165" s="73"/>
      <c r="RDL165" s="73"/>
      <c r="RDM165" s="73"/>
      <c r="RDN165" s="73"/>
      <c r="RDO165" s="73"/>
      <c r="RDP165" s="73"/>
      <c r="RDQ165" s="73"/>
      <c r="RDR165" s="73"/>
      <c r="RDS165" s="73"/>
      <c r="RDT165" s="73"/>
      <c r="RDU165" s="73"/>
      <c r="RDV165" s="73"/>
      <c r="RDW165" s="73"/>
      <c r="RDX165" s="73"/>
      <c r="RDY165" s="73"/>
      <c r="RDZ165" s="73"/>
      <c r="REA165" s="73"/>
      <c r="REB165" s="73"/>
      <c r="REC165" s="73"/>
      <c r="RED165" s="73"/>
      <c r="REE165" s="73"/>
      <c r="REF165" s="73"/>
      <c r="REG165" s="73"/>
      <c r="REH165" s="73"/>
      <c r="REI165" s="73"/>
      <c r="REJ165" s="73"/>
      <c r="REK165" s="73"/>
      <c r="REL165" s="73"/>
      <c r="REM165" s="73"/>
      <c r="REN165" s="73"/>
      <c r="REO165" s="73"/>
      <c r="REP165" s="73"/>
      <c r="REQ165" s="73"/>
      <c r="RER165" s="73"/>
      <c r="RES165" s="73"/>
      <c r="RET165" s="73"/>
      <c r="REU165" s="73"/>
      <c r="REV165" s="73"/>
      <c r="REW165" s="73"/>
      <c r="REX165" s="73"/>
      <c r="REY165" s="73"/>
      <c r="REZ165" s="73"/>
      <c r="RFA165" s="73"/>
      <c r="RFB165" s="73"/>
      <c r="RFC165" s="73"/>
      <c r="RFD165" s="73"/>
      <c r="RFE165" s="73"/>
      <c r="RFF165" s="73"/>
      <c r="RFG165" s="73"/>
      <c r="RFH165" s="73"/>
      <c r="RFI165" s="73"/>
      <c r="RFJ165" s="73"/>
      <c r="RFK165" s="73"/>
      <c r="RFL165" s="73"/>
      <c r="RFM165" s="73"/>
      <c r="RFN165" s="73"/>
      <c r="RFO165" s="73"/>
      <c r="RFP165" s="73"/>
      <c r="RFQ165" s="73"/>
      <c r="RFR165" s="73"/>
      <c r="RFS165" s="73"/>
      <c r="RFT165" s="73"/>
      <c r="RFU165" s="73"/>
      <c r="RFV165" s="73"/>
      <c r="RFW165" s="73"/>
      <c r="RFX165" s="73"/>
      <c r="RFY165" s="73"/>
      <c r="RFZ165" s="73"/>
      <c r="RGA165" s="73"/>
      <c r="RGB165" s="73"/>
      <c r="RGC165" s="73"/>
      <c r="RGD165" s="73"/>
      <c r="RGE165" s="73"/>
      <c r="RGF165" s="73"/>
      <c r="RGG165" s="73"/>
      <c r="RGH165" s="73"/>
      <c r="RGI165" s="73"/>
      <c r="RGJ165" s="73"/>
      <c r="RGK165" s="73"/>
      <c r="RGL165" s="73"/>
      <c r="RGM165" s="73"/>
      <c r="RGN165" s="73"/>
      <c r="RGO165" s="73"/>
      <c r="RGP165" s="73"/>
      <c r="RGQ165" s="73"/>
      <c r="RGR165" s="73"/>
      <c r="RGS165" s="73"/>
      <c r="RGT165" s="73"/>
      <c r="RGU165" s="73"/>
      <c r="RGV165" s="73"/>
      <c r="RGW165" s="73"/>
      <c r="RGX165" s="73"/>
      <c r="RGY165" s="73"/>
      <c r="RGZ165" s="73"/>
      <c r="RHA165" s="73"/>
      <c r="RHB165" s="73"/>
      <c r="RHC165" s="73"/>
      <c r="RHD165" s="73"/>
      <c r="RHE165" s="73"/>
      <c r="RHF165" s="73"/>
      <c r="RHG165" s="73"/>
      <c r="RHH165" s="73"/>
      <c r="RHI165" s="73"/>
      <c r="RHJ165" s="73"/>
      <c r="RHK165" s="73"/>
      <c r="RHL165" s="73"/>
      <c r="RHM165" s="73"/>
      <c r="RHN165" s="73"/>
      <c r="RHO165" s="73"/>
      <c r="RHP165" s="73"/>
      <c r="RHQ165" s="73"/>
      <c r="RHR165" s="73"/>
      <c r="RHS165" s="73"/>
      <c r="RHT165" s="73"/>
      <c r="RHU165" s="73"/>
      <c r="RHV165" s="73"/>
      <c r="RHW165" s="73"/>
      <c r="RHX165" s="73"/>
      <c r="RHY165" s="73"/>
      <c r="RHZ165" s="73"/>
      <c r="RIA165" s="73"/>
      <c r="RIB165" s="73"/>
      <c r="RIC165" s="73"/>
      <c r="RID165" s="73"/>
      <c r="RIE165" s="73"/>
      <c r="RIF165" s="73"/>
      <c r="RIG165" s="73"/>
      <c r="RIH165" s="73"/>
      <c r="RII165" s="73"/>
      <c r="RIJ165" s="73"/>
      <c r="RIK165" s="73"/>
      <c r="RIL165" s="73"/>
      <c r="RIM165" s="73"/>
      <c r="RIN165" s="73"/>
      <c r="RIO165" s="73"/>
      <c r="RIP165" s="73"/>
      <c r="RIQ165" s="73"/>
      <c r="RIR165" s="73"/>
      <c r="RIS165" s="73"/>
      <c r="RIT165" s="73"/>
      <c r="RIU165" s="73"/>
      <c r="RIV165" s="73"/>
      <c r="RIW165" s="73"/>
      <c r="RIX165" s="73"/>
      <c r="RIY165" s="73"/>
      <c r="RIZ165" s="73"/>
      <c r="RJA165" s="73"/>
      <c r="RJB165" s="73"/>
      <c r="RJC165" s="73"/>
      <c r="RJD165" s="73"/>
      <c r="RJE165" s="73"/>
      <c r="RJF165" s="73"/>
      <c r="RJG165" s="73"/>
      <c r="RJH165" s="73"/>
      <c r="RJI165" s="73"/>
      <c r="RJJ165" s="73"/>
      <c r="RJK165" s="73"/>
      <c r="RJL165" s="73"/>
      <c r="RJM165" s="73"/>
      <c r="RJN165" s="73"/>
      <c r="RJO165" s="73"/>
      <c r="RJP165" s="73"/>
      <c r="RJQ165" s="73"/>
      <c r="RJR165" s="73"/>
      <c r="RJS165" s="73"/>
      <c r="RJT165" s="73"/>
      <c r="RJU165" s="73"/>
      <c r="RJV165" s="73"/>
      <c r="RJW165" s="73"/>
      <c r="RJX165" s="73"/>
      <c r="RJY165" s="73"/>
      <c r="RJZ165" s="73"/>
      <c r="RKA165" s="73"/>
      <c r="RKB165" s="73"/>
      <c r="RKC165" s="73"/>
      <c r="RKD165" s="73"/>
      <c r="RKE165" s="73"/>
      <c r="RKF165" s="73"/>
      <c r="RKG165" s="73"/>
      <c r="RKH165" s="73"/>
      <c r="RKI165" s="73"/>
      <c r="RKJ165" s="73"/>
      <c r="RKK165" s="73"/>
      <c r="RKL165" s="73"/>
      <c r="RKM165" s="73"/>
      <c r="RKN165" s="73"/>
      <c r="RKO165" s="73"/>
      <c r="RKP165" s="73"/>
      <c r="RKQ165" s="73"/>
      <c r="RKR165" s="73"/>
      <c r="RKS165" s="73"/>
      <c r="RKT165" s="73"/>
      <c r="RKU165" s="73"/>
      <c r="RKV165" s="73"/>
      <c r="RKW165" s="73"/>
      <c r="RKX165" s="73"/>
      <c r="RKY165" s="73"/>
      <c r="RKZ165" s="73"/>
      <c r="RLA165" s="73"/>
      <c r="RLB165" s="73"/>
      <c r="RLC165" s="73"/>
      <c r="RLD165" s="73"/>
      <c r="RLE165" s="73"/>
      <c r="RLF165" s="73"/>
      <c r="RLG165" s="73"/>
      <c r="RLH165" s="73"/>
      <c r="RLI165" s="73"/>
      <c r="RLJ165" s="73"/>
      <c r="RLK165" s="73"/>
      <c r="RLL165" s="73"/>
      <c r="RLM165" s="73"/>
      <c r="RLN165" s="73"/>
      <c r="RLO165" s="73"/>
      <c r="RLP165" s="73"/>
      <c r="RLQ165" s="73"/>
      <c r="RLR165" s="73"/>
      <c r="RLS165" s="73"/>
      <c r="RLT165" s="73"/>
      <c r="RLU165" s="73"/>
      <c r="RLV165" s="73"/>
      <c r="RLW165" s="73"/>
      <c r="RLX165" s="73"/>
      <c r="RLY165" s="73"/>
      <c r="RLZ165" s="73"/>
      <c r="RMA165" s="73"/>
      <c r="RMB165" s="73"/>
      <c r="RMC165" s="73"/>
      <c r="RMD165" s="73"/>
      <c r="RME165" s="73"/>
      <c r="RMF165" s="73"/>
      <c r="RMG165" s="73"/>
      <c r="RMH165" s="73"/>
      <c r="RMI165" s="73"/>
      <c r="RMJ165" s="73"/>
      <c r="RMK165" s="73"/>
      <c r="RML165" s="73"/>
      <c r="RMM165" s="73"/>
      <c r="RMN165" s="73"/>
      <c r="RMO165" s="73"/>
      <c r="RMP165" s="73"/>
      <c r="RMQ165" s="73"/>
      <c r="RMR165" s="73"/>
      <c r="RMS165" s="73"/>
      <c r="RMT165" s="73"/>
      <c r="RMU165" s="73"/>
      <c r="RMV165" s="73"/>
      <c r="RMW165" s="73"/>
      <c r="RMX165" s="73"/>
      <c r="RMY165" s="73"/>
      <c r="RMZ165" s="73"/>
      <c r="RNA165" s="73"/>
      <c r="RNB165" s="73"/>
      <c r="RNC165" s="73"/>
      <c r="RND165" s="73"/>
      <c r="RNE165" s="73"/>
      <c r="RNF165" s="73"/>
      <c r="RNG165" s="73"/>
      <c r="RNH165" s="73"/>
      <c r="RNI165" s="73"/>
      <c r="RNJ165" s="73"/>
      <c r="RNK165" s="73"/>
      <c r="RNL165" s="73"/>
      <c r="RNM165" s="73"/>
      <c r="RNN165" s="73"/>
      <c r="RNO165" s="73"/>
      <c r="RNP165" s="73"/>
      <c r="RNQ165" s="73"/>
      <c r="RNR165" s="73"/>
      <c r="RNS165" s="73"/>
      <c r="RNT165" s="73"/>
      <c r="RNU165" s="73"/>
      <c r="RNV165" s="73"/>
      <c r="RNW165" s="73"/>
      <c r="RNX165" s="73"/>
      <c r="RNY165" s="73"/>
      <c r="RNZ165" s="73"/>
      <c r="ROA165" s="73"/>
      <c r="ROB165" s="73"/>
      <c r="ROC165" s="73"/>
      <c r="ROD165" s="73"/>
      <c r="ROE165" s="73"/>
      <c r="ROF165" s="73"/>
      <c r="ROG165" s="73"/>
      <c r="ROH165" s="73"/>
      <c r="ROI165" s="73"/>
      <c r="ROJ165" s="73"/>
      <c r="ROK165" s="73"/>
      <c r="ROL165" s="73"/>
      <c r="ROM165" s="73"/>
      <c r="RON165" s="73"/>
      <c r="ROO165" s="73"/>
      <c r="ROP165" s="73"/>
      <c r="ROQ165" s="73"/>
      <c r="ROR165" s="73"/>
      <c r="ROS165" s="73"/>
      <c r="ROT165" s="73"/>
      <c r="ROU165" s="73"/>
      <c r="ROV165" s="73"/>
      <c r="ROW165" s="73"/>
      <c r="ROX165" s="73"/>
      <c r="ROY165" s="73"/>
      <c r="ROZ165" s="73"/>
      <c r="RPA165" s="73"/>
      <c r="RPB165" s="73"/>
      <c r="RPC165" s="73"/>
      <c r="RPD165" s="73"/>
      <c r="RPE165" s="73"/>
      <c r="RPF165" s="73"/>
      <c r="RPG165" s="73"/>
      <c r="RPH165" s="73"/>
      <c r="RPI165" s="73"/>
      <c r="RPJ165" s="73"/>
      <c r="RPK165" s="73"/>
      <c r="RPL165" s="73"/>
      <c r="RPM165" s="73"/>
      <c r="RPN165" s="73"/>
      <c r="RPO165" s="73"/>
      <c r="RPP165" s="73"/>
      <c r="RPQ165" s="73"/>
      <c r="RPR165" s="73"/>
      <c r="RPS165" s="73"/>
      <c r="RPT165" s="73"/>
      <c r="RPU165" s="73"/>
      <c r="RPV165" s="73"/>
      <c r="RPW165" s="73"/>
      <c r="RPX165" s="73"/>
      <c r="RPY165" s="73"/>
      <c r="RPZ165" s="73"/>
      <c r="RQA165" s="73"/>
      <c r="RQB165" s="73"/>
      <c r="RQC165" s="73"/>
      <c r="RQD165" s="73"/>
      <c r="RQE165" s="73"/>
      <c r="RQF165" s="73"/>
      <c r="RQG165" s="73"/>
      <c r="RQH165" s="73"/>
      <c r="RQI165" s="73"/>
      <c r="RQJ165" s="73"/>
      <c r="RQK165" s="73"/>
      <c r="RQL165" s="73"/>
      <c r="RQM165" s="73"/>
      <c r="RQN165" s="73"/>
      <c r="RQO165" s="73"/>
      <c r="RQP165" s="73"/>
      <c r="RQQ165" s="73"/>
      <c r="RQR165" s="73"/>
      <c r="RQS165" s="73"/>
      <c r="RQT165" s="73"/>
      <c r="RQU165" s="73"/>
      <c r="RQV165" s="73"/>
      <c r="RQW165" s="73"/>
      <c r="RQX165" s="73"/>
      <c r="RQY165" s="73"/>
      <c r="RQZ165" s="73"/>
      <c r="RRA165" s="73"/>
      <c r="RRB165" s="73"/>
      <c r="RRC165" s="73"/>
      <c r="RRD165" s="73"/>
      <c r="RRE165" s="73"/>
      <c r="RRF165" s="73"/>
      <c r="RRG165" s="73"/>
      <c r="RRH165" s="73"/>
      <c r="RRI165" s="73"/>
      <c r="RRJ165" s="73"/>
      <c r="RRK165" s="73"/>
      <c r="RRL165" s="73"/>
      <c r="RRM165" s="73"/>
      <c r="RRN165" s="73"/>
      <c r="RRO165" s="73"/>
      <c r="RRP165" s="73"/>
      <c r="RRQ165" s="73"/>
      <c r="RRR165" s="73"/>
      <c r="RRS165" s="73"/>
      <c r="RRT165" s="73"/>
      <c r="RRU165" s="73"/>
      <c r="RRV165" s="73"/>
      <c r="RRW165" s="73"/>
      <c r="RRX165" s="73"/>
      <c r="RRY165" s="73"/>
      <c r="RRZ165" s="73"/>
      <c r="RSA165" s="73"/>
      <c r="RSB165" s="73"/>
      <c r="RSC165" s="73"/>
      <c r="RSD165" s="73"/>
      <c r="RSE165" s="73"/>
      <c r="RSF165" s="73"/>
      <c r="RSG165" s="73"/>
      <c r="RSH165" s="73"/>
      <c r="RSI165" s="73"/>
      <c r="RSJ165" s="73"/>
      <c r="RSK165" s="73"/>
      <c r="RSL165" s="73"/>
      <c r="RSM165" s="73"/>
      <c r="RSN165" s="73"/>
      <c r="RSO165" s="73"/>
      <c r="RSP165" s="73"/>
      <c r="RSQ165" s="73"/>
      <c r="RSR165" s="73"/>
      <c r="RSS165" s="73"/>
      <c r="RST165" s="73"/>
      <c r="RSU165" s="73"/>
      <c r="RSV165" s="73"/>
      <c r="RSW165" s="73"/>
      <c r="RSX165" s="73"/>
      <c r="RSY165" s="73"/>
      <c r="RSZ165" s="73"/>
      <c r="RTA165" s="73"/>
      <c r="RTB165" s="73"/>
      <c r="RTC165" s="73"/>
      <c r="RTD165" s="73"/>
      <c r="RTE165" s="73"/>
      <c r="RTF165" s="73"/>
      <c r="RTG165" s="73"/>
      <c r="RTH165" s="73"/>
      <c r="RTI165" s="73"/>
      <c r="RTJ165" s="73"/>
      <c r="RTK165" s="73"/>
      <c r="RTL165" s="73"/>
      <c r="RTM165" s="73"/>
      <c r="RTN165" s="73"/>
      <c r="RTO165" s="73"/>
      <c r="RTP165" s="73"/>
      <c r="RTQ165" s="73"/>
      <c r="RTR165" s="73"/>
      <c r="RTS165" s="73"/>
      <c r="RTT165" s="73"/>
      <c r="RTU165" s="73"/>
      <c r="RTV165" s="73"/>
      <c r="RTW165" s="73"/>
      <c r="RTX165" s="73"/>
      <c r="RTY165" s="73"/>
      <c r="RTZ165" s="73"/>
      <c r="RUA165" s="73"/>
      <c r="RUB165" s="73"/>
      <c r="RUC165" s="73"/>
      <c r="RUD165" s="73"/>
      <c r="RUE165" s="73"/>
      <c r="RUF165" s="73"/>
      <c r="RUG165" s="73"/>
      <c r="RUH165" s="73"/>
      <c r="RUI165" s="73"/>
      <c r="RUJ165" s="73"/>
      <c r="RUK165" s="73"/>
      <c r="RUL165" s="73"/>
      <c r="RUM165" s="73"/>
      <c r="RUN165" s="73"/>
      <c r="RUO165" s="73"/>
      <c r="RUP165" s="73"/>
      <c r="RUQ165" s="73"/>
      <c r="RUR165" s="73"/>
      <c r="RUS165" s="73"/>
      <c r="RUT165" s="73"/>
      <c r="RUU165" s="73"/>
      <c r="RUV165" s="73"/>
      <c r="RUW165" s="73"/>
      <c r="RUX165" s="73"/>
      <c r="RUY165" s="73"/>
      <c r="RUZ165" s="73"/>
      <c r="RVA165" s="73"/>
      <c r="RVB165" s="73"/>
      <c r="RVC165" s="73"/>
      <c r="RVD165" s="73"/>
      <c r="RVE165" s="73"/>
      <c r="RVF165" s="73"/>
      <c r="RVG165" s="73"/>
      <c r="RVH165" s="73"/>
      <c r="RVI165" s="73"/>
      <c r="RVJ165" s="73"/>
      <c r="RVK165" s="73"/>
      <c r="RVL165" s="73"/>
      <c r="RVM165" s="73"/>
      <c r="RVN165" s="73"/>
      <c r="RVO165" s="73"/>
      <c r="RVP165" s="73"/>
      <c r="RVQ165" s="73"/>
      <c r="RVR165" s="73"/>
      <c r="RVS165" s="73"/>
      <c r="RVT165" s="73"/>
      <c r="RVU165" s="73"/>
      <c r="RVV165" s="73"/>
      <c r="RVW165" s="73"/>
      <c r="RVX165" s="73"/>
      <c r="RVY165" s="73"/>
      <c r="RVZ165" s="73"/>
      <c r="RWA165" s="73"/>
      <c r="RWB165" s="73"/>
      <c r="RWC165" s="73"/>
      <c r="RWD165" s="73"/>
      <c r="RWE165" s="73"/>
      <c r="RWF165" s="73"/>
      <c r="RWG165" s="73"/>
      <c r="RWH165" s="73"/>
      <c r="RWI165" s="73"/>
      <c r="RWJ165" s="73"/>
      <c r="RWK165" s="73"/>
      <c r="RWL165" s="73"/>
      <c r="RWM165" s="73"/>
      <c r="RWN165" s="73"/>
      <c r="RWO165" s="73"/>
      <c r="RWP165" s="73"/>
      <c r="RWQ165" s="73"/>
      <c r="RWR165" s="73"/>
      <c r="RWS165" s="73"/>
      <c r="RWT165" s="73"/>
      <c r="RWU165" s="73"/>
      <c r="RWV165" s="73"/>
      <c r="RWW165" s="73"/>
      <c r="RWX165" s="73"/>
      <c r="RWY165" s="73"/>
      <c r="RWZ165" s="73"/>
      <c r="RXA165" s="73"/>
      <c r="RXB165" s="73"/>
      <c r="RXC165" s="73"/>
      <c r="RXD165" s="73"/>
      <c r="RXE165" s="73"/>
      <c r="RXF165" s="73"/>
      <c r="RXG165" s="73"/>
      <c r="RXH165" s="73"/>
      <c r="RXI165" s="73"/>
      <c r="RXJ165" s="73"/>
      <c r="RXK165" s="73"/>
      <c r="RXL165" s="73"/>
      <c r="RXM165" s="73"/>
      <c r="RXN165" s="73"/>
      <c r="RXO165" s="73"/>
      <c r="RXP165" s="73"/>
      <c r="RXQ165" s="73"/>
      <c r="RXR165" s="73"/>
      <c r="RXS165" s="73"/>
      <c r="RXT165" s="73"/>
      <c r="RXU165" s="73"/>
      <c r="RXV165" s="73"/>
      <c r="RXW165" s="73"/>
      <c r="RXX165" s="73"/>
      <c r="RXY165" s="73"/>
      <c r="RXZ165" s="73"/>
      <c r="RYA165" s="73"/>
      <c r="RYB165" s="73"/>
      <c r="RYC165" s="73"/>
      <c r="RYD165" s="73"/>
      <c r="RYE165" s="73"/>
      <c r="RYF165" s="73"/>
      <c r="RYG165" s="73"/>
      <c r="RYH165" s="73"/>
      <c r="RYI165" s="73"/>
      <c r="RYJ165" s="73"/>
      <c r="RYK165" s="73"/>
      <c r="RYL165" s="73"/>
      <c r="RYM165" s="73"/>
      <c r="RYN165" s="73"/>
      <c r="RYO165" s="73"/>
      <c r="RYP165" s="73"/>
      <c r="RYQ165" s="73"/>
      <c r="RYR165" s="73"/>
      <c r="RYS165" s="73"/>
      <c r="RYT165" s="73"/>
      <c r="RYU165" s="73"/>
      <c r="RYV165" s="73"/>
      <c r="RYW165" s="73"/>
      <c r="RYX165" s="73"/>
      <c r="RYY165" s="73"/>
      <c r="RYZ165" s="73"/>
      <c r="RZA165" s="73"/>
      <c r="RZB165" s="73"/>
      <c r="RZC165" s="73"/>
      <c r="RZD165" s="73"/>
      <c r="RZE165" s="73"/>
      <c r="RZF165" s="73"/>
      <c r="RZG165" s="73"/>
      <c r="RZH165" s="73"/>
      <c r="RZI165" s="73"/>
      <c r="RZJ165" s="73"/>
      <c r="RZK165" s="73"/>
      <c r="RZL165" s="73"/>
      <c r="RZM165" s="73"/>
      <c r="RZN165" s="73"/>
      <c r="RZO165" s="73"/>
      <c r="RZP165" s="73"/>
      <c r="RZQ165" s="73"/>
      <c r="RZR165" s="73"/>
      <c r="RZS165" s="73"/>
      <c r="RZT165" s="73"/>
      <c r="RZU165" s="73"/>
      <c r="RZV165" s="73"/>
      <c r="RZW165" s="73"/>
      <c r="RZX165" s="73"/>
      <c r="RZY165" s="73"/>
      <c r="RZZ165" s="73"/>
      <c r="SAA165" s="73"/>
      <c r="SAB165" s="73"/>
      <c r="SAC165" s="73"/>
      <c r="SAD165" s="73"/>
      <c r="SAE165" s="73"/>
      <c r="SAF165" s="73"/>
      <c r="SAG165" s="73"/>
      <c r="SAH165" s="73"/>
      <c r="SAI165" s="73"/>
      <c r="SAJ165" s="73"/>
      <c r="SAK165" s="73"/>
      <c r="SAL165" s="73"/>
      <c r="SAM165" s="73"/>
      <c r="SAN165" s="73"/>
      <c r="SAO165" s="73"/>
      <c r="SAP165" s="73"/>
      <c r="SAQ165" s="73"/>
      <c r="SAR165" s="73"/>
      <c r="SAS165" s="73"/>
      <c r="SAT165" s="73"/>
      <c r="SAU165" s="73"/>
      <c r="SAV165" s="73"/>
      <c r="SAW165" s="73"/>
      <c r="SAX165" s="73"/>
      <c r="SAY165" s="73"/>
      <c r="SAZ165" s="73"/>
      <c r="SBA165" s="73"/>
      <c r="SBB165" s="73"/>
      <c r="SBC165" s="73"/>
      <c r="SBD165" s="73"/>
      <c r="SBE165" s="73"/>
      <c r="SBF165" s="73"/>
      <c r="SBG165" s="73"/>
      <c r="SBH165" s="73"/>
      <c r="SBI165" s="73"/>
      <c r="SBJ165" s="73"/>
      <c r="SBK165" s="73"/>
      <c r="SBL165" s="73"/>
      <c r="SBM165" s="73"/>
      <c r="SBN165" s="73"/>
      <c r="SBO165" s="73"/>
      <c r="SBP165" s="73"/>
      <c r="SBQ165" s="73"/>
      <c r="SBR165" s="73"/>
      <c r="SBS165" s="73"/>
      <c r="SBT165" s="73"/>
      <c r="SBU165" s="73"/>
      <c r="SBV165" s="73"/>
      <c r="SBW165" s="73"/>
      <c r="SBX165" s="73"/>
      <c r="SBY165" s="73"/>
      <c r="SBZ165" s="73"/>
      <c r="SCA165" s="73"/>
      <c r="SCB165" s="73"/>
      <c r="SCC165" s="73"/>
      <c r="SCD165" s="73"/>
      <c r="SCE165" s="73"/>
      <c r="SCF165" s="73"/>
      <c r="SCG165" s="73"/>
      <c r="SCH165" s="73"/>
      <c r="SCI165" s="73"/>
      <c r="SCJ165" s="73"/>
      <c r="SCK165" s="73"/>
      <c r="SCL165" s="73"/>
      <c r="SCM165" s="73"/>
      <c r="SCN165" s="73"/>
      <c r="SCO165" s="73"/>
      <c r="SCP165" s="73"/>
      <c r="SCQ165" s="73"/>
      <c r="SCR165" s="73"/>
      <c r="SCS165" s="73"/>
      <c r="SCT165" s="73"/>
      <c r="SCU165" s="73"/>
      <c r="SCV165" s="73"/>
      <c r="SCW165" s="73"/>
      <c r="SCX165" s="73"/>
      <c r="SCY165" s="73"/>
      <c r="SCZ165" s="73"/>
      <c r="SDA165" s="73"/>
      <c r="SDB165" s="73"/>
      <c r="SDC165" s="73"/>
      <c r="SDD165" s="73"/>
      <c r="SDE165" s="73"/>
      <c r="SDF165" s="73"/>
      <c r="SDG165" s="73"/>
      <c r="SDH165" s="73"/>
      <c r="SDI165" s="73"/>
      <c r="SDJ165" s="73"/>
      <c r="SDK165" s="73"/>
      <c r="SDL165" s="73"/>
      <c r="SDM165" s="73"/>
      <c r="SDN165" s="73"/>
      <c r="SDO165" s="73"/>
      <c r="SDP165" s="73"/>
      <c r="SDQ165" s="73"/>
      <c r="SDR165" s="73"/>
      <c r="SDS165" s="73"/>
      <c r="SDT165" s="73"/>
      <c r="SDU165" s="73"/>
      <c r="SDV165" s="73"/>
      <c r="SDW165" s="73"/>
      <c r="SDX165" s="73"/>
      <c r="SDY165" s="73"/>
      <c r="SDZ165" s="73"/>
      <c r="SEA165" s="73"/>
      <c r="SEB165" s="73"/>
      <c r="SEC165" s="73"/>
      <c r="SED165" s="73"/>
      <c r="SEE165" s="73"/>
      <c r="SEF165" s="73"/>
      <c r="SEG165" s="73"/>
      <c r="SEH165" s="73"/>
      <c r="SEI165" s="73"/>
      <c r="SEJ165" s="73"/>
      <c r="SEK165" s="73"/>
      <c r="SEL165" s="73"/>
      <c r="SEM165" s="73"/>
      <c r="SEN165" s="73"/>
      <c r="SEO165" s="73"/>
      <c r="SEP165" s="73"/>
      <c r="SEQ165" s="73"/>
      <c r="SER165" s="73"/>
      <c r="SES165" s="73"/>
      <c r="SET165" s="73"/>
      <c r="SEU165" s="73"/>
      <c r="SEV165" s="73"/>
      <c r="SEW165" s="73"/>
      <c r="SEX165" s="73"/>
      <c r="SEY165" s="73"/>
      <c r="SEZ165" s="73"/>
      <c r="SFA165" s="73"/>
      <c r="SFB165" s="73"/>
      <c r="SFC165" s="73"/>
      <c r="SFD165" s="73"/>
      <c r="SFE165" s="73"/>
      <c r="SFF165" s="73"/>
      <c r="SFG165" s="73"/>
      <c r="SFH165" s="73"/>
      <c r="SFI165" s="73"/>
      <c r="SFJ165" s="73"/>
      <c r="SFK165" s="73"/>
      <c r="SFL165" s="73"/>
      <c r="SFM165" s="73"/>
      <c r="SFN165" s="73"/>
      <c r="SFO165" s="73"/>
      <c r="SFP165" s="73"/>
      <c r="SFQ165" s="73"/>
      <c r="SFR165" s="73"/>
      <c r="SFS165" s="73"/>
      <c r="SFT165" s="73"/>
      <c r="SFU165" s="73"/>
      <c r="SFV165" s="73"/>
      <c r="SFW165" s="73"/>
      <c r="SFX165" s="73"/>
      <c r="SFY165" s="73"/>
      <c r="SFZ165" s="73"/>
      <c r="SGA165" s="73"/>
      <c r="SGB165" s="73"/>
      <c r="SGC165" s="73"/>
      <c r="SGD165" s="73"/>
      <c r="SGE165" s="73"/>
      <c r="SGF165" s="73"/>
      <c r="SGG165" s="73"/>
      <c r="SGH165" s="73"/>
      <c r="SGI165" s="73"/>
      <c r="SGJ165" s="73"/>
      <c r="SGK165" s="73"/>
      <c r="SGL165" s="73"/>
      <c r="SGM165" s="73"/>
      <c r="SGN165" s="73"/>
      <c r="SGO165" s="73"/>
      <c r="SGP165" s="73"/>
      <c r="SGQ165" s="73"/>
      <c r="SGR165" s="73"/>
      <c r="SGS165" s="73"/>
      <c r="SGT165" s="73"/>
      <c r="SGU165" s="73"/>
      <c r="SGV165" s="73"/>
      <c r="SGW165" s="73"/>
      <c r="SGX165" s="73"/>
      <c r="SGY165" s="73"/>
      <c r="SGZ165" s="73"/>
      <c r="SHA165" s="73"/>
      <c r="SHB165" s="73"/>
      <c r="SHC165" s="73"/>
      <c r="SHD165" s="73"/>
      <c r="SHE165" s="73"/>
      <c r="SHF165" s="73"/>
      <c r="SHG165" s="73"/>
      <c r="SHH165" s="73"/>
      <c r="SHI165" s="73"/>
      <c r="SHJ165" s="73"/>
      <c r="SHK165" s="73"/>
      <c r="SHL165" s="73"/>
      <c r="SHM165" s="73"/>
      <c r="SHN165" s="73"/>
      <c r="SHO165" s="73"/>
      <c r="SHP165" s="73"/>
      <c r="SHQ165" s="73"/>
      <c r="SHR165" s="73"/>
      <c r="SHS165" s="73"/>
      <c r="SHT165" s="73"/>
      <c r="SHU165" s="73"/>
      <c r="SHV165" s="73"/>
      <c r="SHW165" s="73"/>
      <c r="SHX165" s="73"/>
      <c r="SHY165" s="73"/>
      <c r="SHZ165" s="73"/>
      <c r="SIA165" s="73"/>
      <c r="SIB165" s="73"/>
      <c r="SIC165" s="73"/>
      <c r="SID165" s="73"/>
      <c r="SIE165" s="73"/>
      <c r="SIF165" s="73"/>
      <c r="SIG165" s="73"/>
      <c r="SIH165" s="73"/>
      <c r="SII165" s="73"/>
      <c r="SIJ165" s="73"/>
      <c r="SIK165" s="73"/>
      <c r="SIL165" s="73"/>
      <c r="SIM165" s="73"/>
      <c r="SIN165" s="73"/>
      <c r="SIO165" s="73"/>
      <c r="SIP165" s="73"/>
      <c r="SIQ165" s="73"/>
      <c r="SIR165" s="73"/>
      <c r="SIS165" s="73"/>
      <c r="SIT165" s="73"/>
      <c r="SIU165" s="73"/>
      <c r="SIV165" s="73"/>
      <c r="SIW165" s="73"/>
      <c r="SIX165" s="73"/>
      <c r="SIY165" s="73"/>
      <c r="SIZ165" s="73"/>
      <c r="SJA165" s="73"/>
      <c r="SJB165" s="73"/>
      <c r="SJC165" s="73"/>
      <c r="SJD165" s="73"/>
      <c r="SJE165" s="73"/>
      <c r="SJF165" s="73"/>
      <c r="SJG165" s="73"/>
      <c r="SJH165" s="73"/>
      <c r="SJI165" s="73"/>
      <c r="SJJ165" s="73"/>
      <c r="SJK165" s="73"/>
      <c r="SJL165" s="73"/>
      <c r="SJM165" s="73"/>
      <c r="SJN165" s="73"/>
      <c r="SJO165" s="73"/>
      <c r="SJP165" s="73"/>
      <c r="SJQ165" s="73"/>
      <c r="SJR165" s="73"/>
      <c r="SJS165" s="73"/>
      <c r="SJT165" s="73"/>
      <c r="SJU165" s="73"/>
      <c r="SJV165" s="73"/>
      <c r="SJW165" s="73"/>
      <c r="SJX165" s="73"/>
      <c r="SJY165" s="73"/>
      <c r="SJZ165" s="73"/>
      <c r="SKA165" s="73"/>
      <c r="SKB165" s="73"/>
      <c r="SKC165" s="73"/>
      <c r="SKD165" s="73"/>
      <c r="SKE165" s="73"/>
      <c r="SKF165" s="73"/>
      <c r="SKG165" s="73"/>
      <c r="SKH165" s="73"/>
      <c r="SKI165" s="73"/>
      <c r="SKJ165" s="73"/>
      <c r="SKK165" s="73"/>
      <c r="SKL165" s="73"/>
      <c r="SKM165" s="73"/>
      <c r="SKN165" s="73"/>
      <c r="SKO165" s="73"/>
      <c r="SKP165" s="73"/>
      <c r="SKQ165" s="73"/>
      <c r="SKR165" s="73"/>
      <c r="SKS165" s="73"/>
      <c r="SKT165" s="73"/>
      <c r="SKU165" s="73"/>
      <c r="SKV165" s="73"/>
      <c r="SKW165" s="73"/>
      <c r="SKX165" s="73"/>
      <c r="SKY165" s="73"/>
      <c r="SKZ165" s="73"/>
      <c r="SLA165" s="73"/>
      <c r="SLB165" s="73"/>
      <c r="SLC165" s="73"/>
      <c r="SLD165" s="73"/>
      <c r="SLE165" s="73"/>
      <c r="SLF165" s="73"/>
      <c r="SLG165" s="73"/>
      <c r="SLH165" s="73"/>
      <c r="SLI165" s="73"/>
      <c r="SLJ165" s="73"/>
      <c r="SLK165" s="73"/>
      <c r="SLL165" s="73"/>
      <c r="SLM165" s="73"/>
      <c r="SLN165" s="73"/>
      <c r="SLO165" s="73"/>
      <c r="SLP165" s="73"/>
      <c r="SLQ165" s="73"/>
      <c r="SLR165" s="73"/>
      <c r="SLS165" s="73"/>
      <c r="SLT165" s="73"/>
      <c r="SLU165" s="73"/>
      <c r="SLV165" s="73"/>
      <c r="SLW165" s="73"/>
      <c r="SLX165" s="73"/>
      <c r="SLY165" s="73"/>
      <c r="SLZ165" s="73"/>
      <c r="SMA165" s="73"/>
      <c r="SMB165" s="73"/>
      <c r="SMC165" s="73"/>
      <c r="SMD165" s="73"/>
      <c r="SME165" s="73"/>
      <c r="SMF165" s="73"/>
      <c r="SMG165" s="73"/>
      <c r="SMH165" s="73"/>
      <c r="SMI165" s="73"/>
      <c r="SMJ165" s="73"/>
      <c r="SMK165" s="73"/>
      <c r="SML165" s="73"/>
      <c r="SMM165" s="73"/>
      <c r="SMN165" s="73"/>
      <c r="SMO165" s="73"/>
      <c r="SMP165" s="73"/>
      <c r="SMQ165" s="73"/>
      <c r="SMR165" s="73"/>
      <c r="SMS165" s="73"/>
      <c r="SMT165" s="73"/>
      <c r="SMU165" s="73"/>
      <c r="SMV165" s="73"/>
      <c r="SMW165" s="73"/>
      <c r="SMX165" s="73"/>
      <c r="SMY165" s="73"/>
      <c r="SMZ165" s="73"/>
      <c r="SNA165" s="73"/>
      <c r="SNB165" s="73"/>
      <c r="SNC165" s="73"/>
      <c r="SND165" s="73"/>
      <c r="SNE165" s="73"/>
      <c r="SNF165" s="73"/>
      <c r="SNG165" s="73"/>
      <c r="SNH165" s="73"/>
      <c r="SNI165" s="73"/>
      <c r="SNJ165" s="73"/>
      <c r="SNK165" s="73"/>
      <c r="SNL165" s="73"/>
      <c r="SNM165" s="73"/>
      <c r="SNN165" s="73"/>
      <c r="SNO165" s="73"/>
      <c r="SNP165" s="73"/>
      <c r="SNQ165" s="73"/>
      <c r="SNR165" s="73"/>
      <c r="SNS165" s="73"/>
      <c r="SNT165" s="73"/>
      <c r="SNU165" s="73"/>
      <c r="SNV165" s="73"/>
      <c r="SNW165" s="73"/>
      <c r="SNX165" s="73"/>
      <c r="SNY165" s="73"/>
      <c r="SNZ165" s="73"/>
      <c r="SOA165" s="73"/>
      <c r="SOB165" s="73"/>
      <c r="SOC165" s="73"/>
      <c r="SOD165" s="73"/>
      <c r="SOE165" s="73"/>
      <c r="SOF165" s="73"/>
      <c r="SOG165" s="73"/>
      <c r="SOH165" s="73"/>
      <c r="SOI165" s="73"/>
      <c r="SOJ165" s="73"/>
      <c r="SOK165" s="73"/>
      <c r="SOL165" s="73"/>
      <c r="SOM165" s="73"/>
      <c r="SON165" s="73"/>
      <c r="SOO165" s="73"/>
      <c r="SOP165" s="73"/>
      <c r="SOQ165" s="73"/>
      <c r="SOR165" s="73"/>
      <c r="SOS165" s="73"/>
      <c r="SOT165" s="73"/>
      <c r="SOU165" s="73"/>
      <c r="SOV165" s="73"/>
      <c r="SOW165" s="73"/>
      <c r="SOX165" s="73"/>
      <c r="SOY165" s="73"/>
      <c r="SOZ165" s="73"/>
      <c r="SPA165" s="73"/>
      <c r="SPB165" s="73"/>
      <c r="SPC165" s="73"/>
      <c r="SPD165" s="73"/>
      <c r="SPE165" s="73"/>
      <c r="SPF165" s="73"/>
      <c r="SPG165" s="73"/>
      <c r="SPH165" s="73"/>
      <c r="SPI165" s="73"/>
      <c r="SPJ165" s="73"/>
      <c r="SPK165" s="73"/>
      <c r="SPL165" s="73"/>
      <c r="SPM165" s="73"/>
      <c r="SPN165" s="73"/>
      <c r="SPO165" s="73"/>
      <c r="SPP165" s="73"/>
      <c r="SPQ165" s="73"/>
      <c r="SPR165" s="73"/>
      <c r="SPS165" s="73"/>
      <c r="SPT165" s="73"/>
      <c r="SPU165" s="73"/>
      <c r="SPV165" s="73"/>
      <c r="SPW165" s="73"/>
      <c r="SPX165" s="73"/>
      <c r="SPY165" s="73"/>
      <c r="SPZ165" s="73"/>
      <c r="SQA165" s="73"/>
      <c r="SQB165" s="73"/>
      <c r="SQC165" s="73"/>
      <c r="SQD165" s="73"/>
      <c r="SQE165" s="73"/>
      <c r="SQF165" s="73"/>
      <c r="SQG165" s="73"/>
      <c r="SQH165" s="73"/>
      <c r="SQI165" s="73"/>
      <c r="SQJ165" s="73"/>
      <c r="SQK165" s="73"/>
      <c r="SQL165" s="73"/>
      <c r="SQM165" s="73"/>
      <c r="SQN165" s="73"/>
      <c r="SQO165" s="73"/>
      <c r="SQP165" s="73"/>
      <c r="SQQ165" s="73"/>
      <c r="SQR165" s="73"/>
      <c r="SQS165" s="73"/>
      <c r="SQT165" s="73"/>
      <c r="SQU165" s="73"/>
      <c r="SQV165" s="73"/>
      <c r="SQW165" s="73"/>
      <c r="SQX165" s="73"/>
      <c r="SQY165" s="73"/>
      <c r="SQZ165" s="73"/>
      <c r="SRA165" s="73"/>
      <c r="SRB165" s="73"/>
      <c r="SRC165" s="73"/>
      <c r="SRD165" s="73"/>
      <c r="SRE165" s="73"/>
      <c r="SRF165" s="73"/>
      <c r="SRG165" s="73"/>
      <c r="SRH165" s="73"/>
      <c r="SRI165" s="73"/>
      <c r="SRJ165" s="73"/>
      <c r="SRK165" s="73"/>
      <c r="SRL165" s="73"/>
      <c r="SRM165" s="73"/>
      <c r="SRN165" s="73"/>
      <c r="SRO165" s="73"/>
      <c r="SRP165" s="73"/>
      <c r="SRQ165" s="73"/>
      <c r="SRR165" s="73"/>
      <c r="SRS165" s="73"/>
      <c r="SRT165" s="73"/>
      <c r="SRU165" s="73"/>
      <c r="SRV165" s="73"/>
      <c r="SRW165" s="73"/>
      <c r="SRX165" s="73"/>
      <c r="SRY165" s="73"/>
      <c r="SRZ165" s="73"/>
      <c r="SSA165" s="73"/>
      <c r="SSB165" s="73"/>
      <c r="SSC165" s="73"/>
      <c r="SSD165" s="73"/>
      <c r="SSE165" s="73"/>
      <c r="SSF165" s="73"/>
      <c r="SSG165" s="73"/>
      <c r="SSH165" s="73"/>
      <c r="SSI165" s="73"/>
      <c r="SSJ165" s="73"/>
      <c r="SSK165" s="73"/>
      <c r="SSL165" s="73"/>
      <c r="SSM165" s="73"/>
      <c r="SSN165" s="73"/>
      <c r="SSO165" s="73"/>
      <c r="SSP165" s="73"/>
      <c r="SSQ165" s="73"/>
      <c r="SSR165" s="73"/>
      <c r="SSS165" s="73"/>
      <c r="SST165" s="73"/>
      <c r="SSU165" s="73"/>
      <c r="SSV165" s="73"/>
      <c r="SSW165" s="73"/>
      <c r="SSX165" s="73"/>
      <c r="SSY165" s="73"/>
      <c r="SSZ165" s="73"/>
      <c r="STA165" s="73"/>
      <c r="STB165" s="73"/>
      <c r="STC165" s="73"/>
      <c r="STD165" s="73"/>
      <c r="STE165" s="73"/>
      <c r="STF165" s="73"/>
      <c r="STG165" s="73"/>
      <c r="STH165" s="73"/>
      <c r="STI165" s="73"/>
      <c r="STJ165" s="73"/>
      <c r="STK165" s="73"/>
      <c r="STL165" s="73"/>
      <c r="STM165" s="73"/>
      <c r="STN165" s="73"/>
      <c r="STO165" s="73"/>
      <c r="STP165" s="73"/>
      <c r="STQ165" s="73"/>
      <c r="STR165" s="73"/>
      <c r="STS165" s="73"/>
      <c r="STT165" s="73"/>
      <c r="STU165" s="73"/>
      <c r="STV165" s="73"/>
      <c r="STW165" s="73"/>
      <c r="STX165" s="73"/>
      <c r="STY165" s="73"/>
      <c r="STZ165" s="73"/>
      <c r="SUA165" s="73"/>
      <c r="SUB165" s="73"/>
      <c r="SUC165" s="73"/>
      <c r="SUD165" s="73"/>
      <c r="SUE165" s="73"/>
      <c r="SUF165" s="73"/>
      <c r="SUG165" s="73"/>
      <c r="SUH165" s="73"/>
      <c r="SUI165" s="73"/>
      <c r="SUJ165" s="73"/>
      <c r="SUK165" s="73"/>
      <c r="SUL165" s="73"/>
      <c r="SUM165" s="73"/>
      <c r="SUN165" s="73"/>
      <c r="SUO165" s="73"/>
      <c r="SUP165" s="73"/>
      <c r="SUQ165" s="73"/>
      <c r="SUR165" s="73"/>
      <c r="SUS165" s="73"/>
      <c r="SUT165" s="73"/>
      <c r="SUU165" s="73"/>
      <c r="SUV165" s="73"/>
      <c r="SUW165" s="73"/>
      <c r="SUX165" s="73"/>
      <c r="SUY165" s="73"/>
      <c r="SUZ165" s="73"/>
      <c r="SVA165" s="73"/>
      <c r="SVB165" s="73"/>
      <c r="SVC165" s="73"/>
      <c r="SVD165" s="73"/>
      <c r="SVE165" s="73"/>
      <c r="SVF165" s="73"/>
      <c r="SVG165" s="73"/>
      <c r="SVH165" s="73"/>
      <c r="SVI165" s="73"/>
      <c r="SVJ165" s="73"/>
      <c r="SVK165" s="73"/>
      <c r="SVL165" s="73"/>
      <c r="SVM165" s="73"/>
      <c r="SVN165" s="73"/>
      <c r="SVO165" s="73"/>
      <c r="SVP165" s="73"/>
      <c r="SVQ165" s="73"/>
      <c r="SVR165" s="73"/>
      <c r="SVS165" s="73"/>
      <c r="SVT165" s="73"/>
      <c r="SVU165" s="73"/>
      <c r="SVV165" s="73"/>
      <c r="SVW165" s="73"/>
      <c r="SVX165" s="73"/>
      <c r="SVY165" s="73"/>
      <c r="SVZ165" s="73"/>
      <c r="SWA165" s="73"/>
      <c r="SWB165" s="73"/>
      <c r="SWC165" s="73"/>
      <c r="SWD165" s="73"/>
      <c r="SWE165" s="73"/>
      <c r="SWF165" s="73"/>
      <c r="SWG165" s="73"/>
      <c r="SWH165" s="73"/>
      <c r="SWI165" s="73"/>
      <c r="SWJ165" s="73"/>
      <c r="SWK165" s="73"/>
      <c r="SWL165" s="73"/>
      <c r="SWM165" s="73"/>
      <c r="SWN165" s="73"/>
      <c r="SWO165" s="73"/>
      <c r="SWP165" s="73"/>
      <c r="SWQ165" s="73"/>
      <c r="SWR165" s="73"/>
      <c r="SWS165" s="73"/>
      <c r="SWT165" s="73"/>
      <c r="SWU165" s="73"/>
      <c r="SWV165" s="73"/>
      <c r="SWW165" s="73"/>
      <c r="SWX165" s="73"/>
      <c r="SWY165" s="73"/>
      <c r="SWZ165" s="73"/>
      <c r="SXA165" s="73"/>
      <c r="SXB165" s="73"/>
      <c r="SXC165" s="73"/>
      <c r="SXD165" s="73"/>
      <c r="SXE165" s="73"/>
      <c r="SXF165" s="73"/>
      <c r="SXG165" s="73"/>
      <c r="SXH165" s="73"/>
      <c r="SXI165" s="73"/>
      <c r="SXJ165" s="73"/>
      <c r="SXK165" s="73"/>
      <c r="SXL165" s="73"/>
      <c r="SXM165" s="73"/>
      <c r="SXN165" s="73"/>
      <c r="SXO165" s="73"/>
      <c r="SXP165" s="73"/>
      <c r="SXQ165" s="73"/>
      <c r="SXR165" s="73"/>
      <c r="SXS165" s="73"/>
      <c r="SXT165" s="73"/>
      <c r="SXU165" s="73"/>
      <c r="SXV165" s="73"/>
      <c r="SXW165" s="73"/>
      <c r="SXX165" s="73"/>
      <c r="SXY165" s="73"/>
      <c r="SXZ165" s="73"/>
      <c r="SYA165" s="73"/>
      <c r="SYB165" s="73"/>
      <c r="SYC165" s="73"/>
      <c r="SYD165" s="73"/>
      <c r="SYE165" s="73"/>
      <c r="SYF165" s="73"/>
      <c r="SYG165" s="73"/>
      <c r="SYH165" s="73"/>
      <c r="SYI165" s="73"/>
      <c r="SYJ165" s="73"/>
      <c r="SYK165" s="73"/>
      <c r="SYL165" s="73"/>
      <c r="SYM165" s="73"/>
      <c r="SYN165" s="73"/>
      <c r="SYO165" s="73"/>
      <c r="SYP165" s="73"/>
      <c r="SYQ165" s="73"/>
      <c r="SYR165" s="73"/>
      <c r="SYS165" s="73"/>
      <c r="SYT165" s="73"/>
      <c r="SYU165" s="73"/>
      <c r="SYV165" s="73"/>
      <c r="SYW165" s="73"/>
      <c r="SYX165" s="73"/>
      <c r="SYY165" s="73"/>
      <c r="SYZ165" s="73"/>
      <c r="SZA165" s="73"/>
      <c r="SZB165" s="73"/>
      <c r="SZC165" s="73"/>
      <c r="SZD165" s="73"/>
      <c r="SZE165" s="73"/>
      <c r="SZF165" s="73"/>
      <c r="SZG165" s="73"/>
      <c r="SZH165" s="73"/>
      <c r="SZI165" s="73"/>
      <c r="SZJ165" s="73"/>
      <c r="SZK165" s="73"/>
      <c r="SZL165" s="73"/>
      <c r="SZM165" s="73"/>
      <c r="SZN165" s="73"/>
      <c r="SZO165" s="73"/>
      <c r="SZP165" s="73"/>
      <c r="SZQ165" s="73"/>
      <c r="SZR165" s="73"/>
      <c r="SZS165" s="73"/>
      <c r="SZT165" s="73"/>
      <c r="SZU165" s="73"/>
      <c r="SZV165" s="73"/>
      <c r="SZW165" s="73"/>
      <c r="SZX165" s="73"/>
      <c r="SZY165" s="73"/>
      <c r="SZZ165" s="73"/>
      <c r="TAA165" s="73"/>
      <c r="TAB165" s="73"/>
      <c r="TAC165" s="73"/>
      <c r="TAD165" s="73"/>
      <c r="TAE165" s="73"/>
      <c r="TAF165" s="73"/>
      <c r="TAG165" s="73"/>
      <c r="TAH165" s="73"/>
      <c r="TAI165" s="73"/>
      <c r="TAJ165" s="73"/>
      <c r="TAK165" s="73"/>
      <c r="TAL165" s="73"/>
      <c r="TAM165" s="73"/>
      <c r="TAN165" s="73"/>
      <c r="TAO165" s="73"/>
      <c r="TAP165" s="73"/>
      <c r="TAQ165" s="73"/>
      <c r="TAR165" s="73"/>
      <c r="TAS165" s="73"/>
      <c r="TAT165" s="73"/>
      <c r="TAU165" s="73"/>
      <c r="TAV165" s="73"/>
      <c r="TAW165" s="73"/>
      <c r="TAX165" s="73"/>
      <c r="TAY165" s="73"/>
      <c r="TAZ165" s="73"/>
      <c r="TBA165" s="73"/>
      <c r="TBB165" s="73"/>
      <c r="TBC165" s="73"/>
      <c r="TBD165" s="73"/>
      <c r="TBE165" s="73"/>
      <c r="TBF165" s="73"/>
      <c r="TBG165" s="73"/>
      <c r="TBH165" s="73"/>
      <c r="TBI165" s="73"/>
      <c r="TBJ165" s="73"/>
      <c r="TBK165" s="73"/>
      <c r="TBL165" s="73"/>
      <c r="TBM165" s="73"/>
      <c r="TBN165" s="73"/>
      <c r="TBO165" s="73"/>
      <c r="TBP165" s="73"/>
      <c r="TBQ165" s="73"/>
      <c r="TBR165" s="73"/>
      <c r="TBS165" s="73"/>
      <c r="TBT165" s="73"/>
      <c r="TBU165" s="73"/>
      <c r="TBV165" s="73"/>
      <c r="TBW165" s="73"/>
      <c r="TBX165" s="73"/>
      <c r="TBY165" s="73"/>
      <c r="TBZ165" s="73"/>
      <c r="TCA165" s="73"/>
      <c r="TCB165" s="73"/>
      <c r="TCC165" s="73"/>
      <c r="TCD165" s="73"/>
      <c r="TCE165" s="73"/>
      <c r="TCF165" s="73"/>
      <c r="TCG165" s="73"/>
      <c r="TCH165" s="73"/>
      <c r="TCI165" s="73"/>
      <c r="TCJ165" s="73"/>
      <c r="TCK165" s="73"/>
      <c r="TCL165" s="73"/>
      <c r="TCM165" s="73"/>
      <c r="TCN165" s="73"/>
      <c r="TCO165" s="73"/>
      <c r="TCP165" s="73"/>
      <c r="TCQ165" s="73"/>
      <c r="TCR165" s="73"/>
      <c r="TCS165" s="73"/>
      <c r="TCT165" s="73"/>
      <c r="TCU165" s="73"/>
      <c r="TCV165" s="73"/>
      <c r="TCW165" s="73"/>
      <c r="TCX165" s="73"/>
      <c r="TCY165" s="73"/>
      <c r="TCZ165" s="73"/>
      <c r="TDA165" s="73"/>
      <c r="TDB165" s="73"/>
      <c r="TDC165" s="73"/>
      <c r="TDD165" s="73"/>
      <c r="TDE165" s="73"/>
      <c r="TDF165" s="73"/>
      <c r="TDG165" s="73"/>
      <c r="TDH165" s="73"/>
      <c r="TDI165" s="73"/>
      <c r="TDJ165" s="73"/>
      <c r="TDK165" s="73"/>
      <c r="TDL165" s="73"/>
      <c r="TDM165" s="73"/>
      <c r="TDN165" s="73"/>
      <c r="TDO165" s="73"/>
      <c r="TDP165" s="73"/>
      <c r="TDQ165" s="73"/>
      <c r="TDR165" s="73"/>
      <c r="TDS165" s="73"/>
      <c r="TDT165" s="73"/>
      <c r="TDU165" s="73"/>
      <c r="TDV165" s="73"/>
      <c r="TDW165" s="73"/>
      <c r="TDX165" s="73"/>
      <c r="TDY165" s="73"/>
      <c r="TDZ165" s="73"/>
      <c r="TEA165" s="73"/>
      <c r="TEB165" s="73"/>
      <c r="TEC165" s="73"/>
      <c r="TED165" s="73"/>
      <c r="TEE165" s="73"/>
      <c r="TEF165" s="73"/>
      <c r="TEG165" s="73"/>
      <c r="TEH165" s="73"/>
      <c r="TEI165" s="73"/>
      <c r="TEJ165" s="73"/>
      <c r="TEK165" s="73"/>
      <c r="TEL165" s="73"/>
      <c r="TEM165" s="73"/>
      <c r="TEN165" s="73"/>
      <c r="TEO165" s="73"/>
      <c r="TEP165" s="73"/>
      <c r="TEQ165" s="73"/>
      <c r="TER165" s="73"/>
      <c r="TES165" s="73"/>
      <c r="TET165" s="73"/>
      <c r="TEU165" s="73"/>
      <c r="TEV165" s="73"/>
      <c r="TEW165" s="73"/>
      <c r="TEX165" s="73"/>
      <c r="TEY165" s="73"/>
      <c r="TEZ165" s="73"/>
      <c r="TFA165" s="73"/>
      <c r="TFB165" s="73"/>
      <c r="TFC165" s="73"/>
      <c r="TFD165" s="73"/>
      <c r="TFE165" s="73"/>
      <c r="TFF165" s="73"/>
      <c r="TFG165" s="73"/>
      <c r="TFH165" s="73"/>
      <c r="TFI165" s="73"/>
      <c r="TFJ165" s="73"/>
      <c r="TFK165" s="73"/>
      <c r="TFL165" s="73"/>
      <c r="TFM165" s="73"/>
      <c r="TFN165" s="73"/>
      <c r="TFO165" s="73"/>
      <c r="TFP165" s="73"/>
      <c r="TFQ165" s="73"/>
      <c r="TFR165" s="73"/>
      <c r="TFS165" s="73"/>
      <c r="TFT165" s="73"/>
      <c r="TFU165" s="73"/>
      <c r="TFV165" s="73"/>
      <c r="TFW165" s="73"/>
      <c r="TFX165" s="73"/>
      <c r="TFY165" s="73"/>
      <c r="TFZ165" s="73"/>
      <c r="TGA165" s="73"/>
      <c r="TGB165" s="73"/>
      <c r="TGC165" s="73"/>
      <c r="TGD165" s="73"/>
      <c r="TGE165" s="73"/>
      <c r="TGF165" s="73"/>
      <c r="TGG165" s="73"/>
      <c r="TGH165" s="73"/>
      <c r="TGI165" s="73"/>
      <c r="TGJ165" s="73"/>
      <c r="TGK165" s="73"/>
      <c r="TGL165" s="73"/>
      <c r="TGM165" s="73"/>
      <c r="TGN165" s="73"/>
      <c r="TGO165" s="73"/>
      <c r="TGP165" s="73"/>
      <c r="TGQ165" s="73"/>
      <c r="TGR165" s="73"/>
      <c r="TGS165" s="73"/>
      <c r="TGT165" s="73"/>
      <c r="TGU165" s="73"/>
      <c r="TGV165" s="73"/>
      <c r="TGW165" s="73"/>
      <c r="TGX165" s="73"/>
      <c r="TGY165" s="73"/>
      <c r="TGZ165" s="73"/>
      <c r="THA165" s="73"/>
      <c r="THB165" s="73"/>
      <c r="THC165" s="73"/>
      <c r="THD165" s="73"/>
      <c r="THE165" s="73"/>
      <c r="THF165" s="73"/>
      <c r="THG165" s="73"/>
      <c r="THH165" s="73"/>
      <c r="THI165" s="73"/>
      <c r="THJ165" s="73"/>
      <c r="THK165" s="73"/>
      <c r="THL165" s="73"/>
      <c r="THM165" s="73"/>
      <c r="THN165" s="73"/>
      <c r="THO165" s="73"/>
      <c r="THP165" s="73"/>
      <c r="THQ165" s="73"/>
      <c r="THR165" s="73"/>
      <c r="THS165" s="73"/>
      <c r="THT165" s="73"/>
      <c r="THU165" s="73"/>
      <c r="THV165" s="73"/>
      <c r="THW165" s="73"/>
      <c r="THX165" s="73"/>
      <c r="THY165" s="73"/>
      <c r="THZ165" s="73"/>
      <c r="TIA165" s="73"/>
      <c r="TIB165" s="73"/>
      <c r="TIC165" s="73"/>
      <c r="TID165" s="73"/>
      <c r="TIE165" s="73"/>
      <c r="TIF165" s="73"/>
      <c r="TIG165" s="73"/>
      <c r="TIH165" s="73"/>
      <c r="TII165" s="73"/>
      <c r="TIJ165" s="73"/>
      <c r="TIK165" s="73"/>
      <c r="TIL165" s="73"/>
      <c r="TIM165" s="73"/>
      <c r="TIN165" s="73"/>
      <c r="TIO165" s="73"/>
      <c r="TIP165" s="73"/>
      <c r="TIQ165" s="73"/>
      <c r="TIR165" s="73"/>
      <c r="TIS165" s="73"/>
      <c r="TIT165" s="73"/>
      <c r="TIU165" s="73"/>
      <c r="TIV165" s="73"/>
      <c r="TIW165" s="73"/>
      <c r="TIX165" s="73"/>
      <c r="TIY165" s="73"/>
      <c r="TIZ165" s="73"/>
      <c r="TJA165" s="73"/>
      <c r="TJB165" s="73"/>
      <c r="TJC165" s="73"/>
      <c r="TJD165" s="73"/>
      <c r="TJE165" s="73"/>
      <c r="TJF165" s="73"/>
      <c r="TJG165" s="73"/>
      <c r="TJH165" s="73"/>
      <c r="TJI165" s="73"/>
      <c r="TJJ165" s="73"/>
      <c r="TJK165" s="73"/>
      <c r="TJL165" s="73"/>
      <c r="TJM165" s="73"/>
      <c r="TJN165" s="73"/>
      <c r="TJO165" s="73"/>
      <c r="TJP165" s="73"/>
      <c r="TJQ165" s="73"/>
      <c r="TJR165" s="73"/>
      <c r="TJS165" s="73"/>
      <c r="TJT165" s="73"/>
      <c r="TJU165" s="73"/>
      <c r="TJV165" s="73"/>
      <c r="TJW165" s="73"/>
      <c r="TJX165" s="73"/>
      <c r="TJY165" s="73"/>
      <c r="TJZ165" s="73"/>
      <c r="TKA165" s="73"/>
      <c r="TKB165" s="73"/>
      <c r="TKC165" s="73"/>
      <c r="TKD165" s="73"/>
      <c r="TKE165" s="73"/>
      <c r="TKF165" s="73"/>
      <c r="TKG165" s="73"/>
      <c r="TKH165" s="73"/>
      <c r="TKI165" s="73"/>
      <c r="TKJ165" s="73"/>
      <c r="TKK165" s="73"/>
      <c r="TKL165" s="73"/>
      <c r="TKM165" s="73"/>
      <c r="TKN165" s="73"/>
      <c r="TKO165" s="73"/>
      <c r="TKP165" s="73"/>
      <c r="TKQ165" s="73"/>
      <c r="TKR165" s="73"/>
      <c r="TKS165" s="73"/>
      <c r="TKT165" s="73"/>
      <c r="TKU165" s="73"/>
      <c r="TKV165" s="73"/>
      <c r="TKW165" s="73"/>
      <c r="TKX165" s="73"/>
      <c r="TKY165" s="73"/>
      <c r="TKZ165" s="73"/>
      <c r="TLA165" s="73"/>
      <c r="TLB165" s="73"/>
      <c r="TLC165" s="73"/>
      <c r="TLD165" s="73"/>
      <c r="TLE165" s="73"/>
      <c r="TLF165" s="73"/>
      <c r="TLG165" s="73"/>
      <c r="TLH165" s="73"/>
      <c r="TLI165" s="73"/>
      <c r="TLJ165" s="73"/>
      <c r="TLK165" s="73"/>
      <c r="TLL165" s="73"/>
      <c r="TLM165" s="73"/>
      <c r="TLN165" s="73"/>
      <c r="TLO165" s="73"/>
      <c r="TLP165" s="73"/>
      <c r="TLQ165" s="73"/>
      <c r="TLR165" s="73"/>
      <c r="TLS165" s="73"/>
      <c r="TLT165" s="73"/>
      <c r="TLU165" s="73"/>
      <c r="TLV165" s="73"/>
      <c r="TLW165" s="73"/>
      <c r="TLX165" s="73"/>
      <c r="TLY165" s="73"/>
      <c r="TLZ165" s="73"/>
      <c r="TMA165" s="73"/>
      <c r="TMB165" s="73"/>
      <c r="TMC165" s="73"/>
      <c r="TMD165" s="73"/>
      <c r="TME165" s="73"/>
      <c r="TMF165" s="73"/>
      <c r="TMG165" s="73"/>
      <c r="TMH165" s="73"/>
      <c r="TMI165" s="73"/>
      <c r="TMJ165" s="73"/>
      <c r="TMK165" s="73"/>
      <c r="TML165" s="73"/>
      <c r="TMM165" s="73"/>
      <c r="TMN165" s="73"/>
      <c r="TMO165" s="73"/>
      <c r="TMP165" s="73"/>
      <c r="TMQ165" s="73"/>
      <c r="TMR165" s="73"/>
      <c r="TMS165" s="73"/>
      <c r="TMT165" s="73"/>
      <c r="TMU165" s="73"/>
      <c r="TMV165" s="73"/>
      <c r="TMW165" s="73"/>
      <c r="TMX165" s="73"/>
      <c r="TMY165" s="73"/>
      <c r="TMZ165" s="73"/>
      <c r="TNA165" s="73"/>
      <c r="TNB165" s="73"/>
      <c r="TNC165" s="73"/>
      <c r="TND165" s="73"/>
      <c r="TNE165" s="73"/>
      <c r="TNF165" s="73"/>
      <c r="TNG165" s="73"/>
      <c r="TNH165" s="73"/>
      <c r="TNI165" s="73"/>
      <c r="TNJ165" s="73"/>
      <c r="TNK165" s="73"/>
      <c r="TNL165" s="73"/>
      <c r="TNM165" s="73"/>
      <c r="TNN165" s="73"/>
      <c r="TNO165" s="73"/>
      <c r="TNP165" s="73"/>
      <c r="TNQ165" s="73"/>
      <c r="TNR165" s="73"/>
      <c r="TNS165" s="73"/>
      <c r="TNT165" s="73"/>
      <c r="TNU165" s="73"/>
      <c r="TNV165" s="73"/>
      <c r="TNW165" s="73"/>
      <c r="TNX165" s="73"/>
      <c r="TNY165" s="73"/>
      <c r="TNZ165" s="73"/>
      <c r="TOA165" s="73"/>
      <c r="TOB165" s="73"/>
      <c r="TOC165" s="73"/>
      <c r="TOD165" s="73"/>
      <c r="TOE165" s="73"/>
      <c r="TOF165" s="73"/>
      <c r="TOG165" s="73"/>
      <c r="TOH165" s="73"/>
      <c r="TOI165" s="73"/>
      <c r="TOJ165" s="73"/>
      <c r="TOK165" s="73"/>
      <c r="TOL165" s="73"/>
      <c r="TOM165" s="73"/>
      <c r="TON165" s="73"/>
      <c r="TOO165" s="73"/>
      <c r="TOP165" s="73"/>
      <c r="TOQ165" s="73"/>
      <c r="TOR165" s="73"/>
      <c r="TOS165" s="73"/>
      <c r="TOT165" s="73"/>
      <c r="TOU165" s="73"/>
      <c r="TOV165" s="73"/>
      <c r="TOW165" s="73"/>
      <c r="TOX165" s="73"/>
      <c r="TOY165" s="73"/>
      <c r="TOZ165" s="73"/>
      <c r="TPA165" s="73"/>
      <c r="TPB165" s="73"/>
      <c r="TPC165" s="73"/>
      <c r="TPD165" s="73"/>
      <c r="TPE165" s="73"/>
      <c r="TPF165" s="73"/>
      <c r="TPG165" s="73"/>
      <c r="TPH165" s="73"/>
      <c r="TPI165" s="73"/>
      <c r="TPJ165" s="73"/>
      <c r="TPK165" s="73"/>
      <c r="TPL165" s="73"/>
      <c r="TPM165" s="73"/>
      <c r="TPN165" s="73"/>
      <c r="TPO165" s="73"/>
      <c r="TPP165" s="73"/>
      <c r="TPQ165" s="73"/>
      <c r="TPR165" s="73"/>
      <c r="TPS165" s="73"/>
      <c r="TPT165" s="73"/>
      <c r="TPU165" s="73"/>
      <c r="TPV165" s="73"/>
      <c r="TPW165" s="73"/>
      <c r="TPX165" s="73"/>
      <c r="TPY165" s="73"/>
      <c r="TPZ165" s="73"/>
      <c r="TQA165" s="73"/>
      <c r="TQB165" s="73"/>
      <c r="TQC165" s="73"/>
      <c r="TQD165" s="73"/>
      <c r="TQE165" s="73"/>
      <c r="TQF165" s="73"/>
      <c r="TQG165" s="73"/>
      <c r="TQH165" s="73"/>
      <c r="TQI165" s="73"/>
      <c r="TQJ165" s="73"/>
      <c r="TQK165" s="73"/>
      <c r="TQL165" s="73"/>
      <c r="TQM165" s="73"/>
      <c r="TQN165" s="73"/>
      <c r="TQO165" s="73"/>
      <c r="TQP165" s="73"/>
      <c r="TQQ165" s="73"/>
      <c r="TQR165" s="73"/>
      <c r="TQS165" s="73"/>
      <c r="TQT165" s="73"/>
      <c r="TQU165" s="73"/>
      <c r="TQV165" s="73"/>
      <c r="TQW165" s="73"/>
      <c r="TQX165" s="73"/>
      <c r="TQY165" s="73"/>
      <c r="TQZ165" s="73"/>
      <c r="TRA165" s="73"/>
      <c r="TRB165" s="73"/>
      <c r="TRC165" s="73"/>
      <c r="TRD165" s="73"/>
      <c r="TRE165" s="73"/>
      <c r="TRF165" s="73"/>
      <c r="TRG165" s="73"/>
      <c r="TRH165" s="73"/>
      <c r="TRI165" s="73"/>
      <c r="TRJ165" s="73"/>
      <c r="TRK165" s="73"/>
      <c r="TRL165" s="73"/>
      <c r="TRM165" s="73"/>
      <c r="TRN165" s="73"/>
      <c r="TRO165" s="73"/>
      <c r="TRP165" s="73"/>
      <c r="TRQ165" s="73"/>
      <c r="TRR165" s="73"/>
      <c r="TRS165" s="73"/>
      <c r="TRT165" s="73"/>
      <c r="TRU165" s="73"/>
      <c r="TRV165" s="73"/>
      <c r="TRW165" s="73"/>
      <c r="TRX165" s="73"/>
      <c r="TRY165" s="73"/>
      <c r="TRZ165" s="73"/>
      <c r="TSA165" s="73"/>
      <c r="TSB165" s="73"/>
      <c r="TSC165" s="73"/>
      <c r="TSD165" s="73"/>
      <c r="TSE165" s="73"/>
      <c r="TSF165" s="73"/>
      <c r="TSG165" s="73"/>
      <c r="TSH165" s="73"/>
      <c r="TSI165" s="73"/>
      <c r="TSJ165" s="73"/>
      <c r="TSK165" s="73"/>
      <c r="TSL165" s="73"/>
      <c r="TSM165" s="73"/>
      <c r="TSN165" s="73"/>
      <c r="TSO165" s="73"/>
      <c r="TSP165" s="73"/>
      <c r="TSQ165" s="73"/>
      <c r="TSR165" s="73"/>
      <c r="TSS165" s="73"/>
      <c r="TST165" s="73"/>
      <c r="TSU165" s="73"/>
      <c r="TSV165" s="73"/>
      <c r="TSW165" s="73"/>
      <c r="TSX165" s="73"/>
      <c r="TSY165" s="73"/>
      <c r="TSZ165" s="73"/>
      <c r="TTA165" s="73"/>
      <c r="TTB165" s="73"/>
      <c r="TTC165" s="73"/>
      <c r="TTD165" s="73"/>
      <c r="TTE165" s="73"/>
      <c r="TTF165" s="73"/>
      <c r="TTG165" s="73"/>
      <c r="TTH165" s="73"/>
      <c r="TTI165" s="73"/>
      <c r="TTJ165" s="73"/>
      <c r="TTK165" s="73"/>
      <c r="TTL165" s="73"/>
      <c r="TTM165" s="73"/>
      <c r="TTN165" s="73"/>
      <c r="TTO165" s="73"/>
      <c r="TTP165" s="73"/>
      <c r="TTQ165" s="73"/>
      <c r="TTR165" s="73"/>
      <c r="TTS165" s="73"/>
      <c r="TTT165" s="73"/>
      <c r="TTU165" s="73"/>
      <c r="TTV165" s="73"/>
      <c r="TTW165" s="73"/>
      <c r="TTX165" s="73"/>
      <c r="TTY165" s="73"/>
      <c r="TTZ165" s="73"/>
      <c r="TUA165" s="73"/>
      <c r="TUB165" s="73"/>
      <c r="TUC165" s="73"/>
      <c r="TUD165" s="73"/>
      <c r="TUE165" s="73"/>
      <c r="TUF165" s="73"/>
      <c r="TUG165" s="73"/>
      <c r="TUH165" s="73"/>
      <c r="TUI165" s="73"/>
      <c r="TUJ165" s="73"/>
      <c r="TUK165" s="73"/>
      <c r="TUL165" s="73"/>
      <c r="TUM165" s="73"/>
      <c r="TUN165" s="73"/>
      <c r="TUO165" s="73"/>
      <c r="TUP165" s="73"/>
      <c r="TUQ165" s="73"/>
      <c r="TUR165" s="73"/>
      <c r="TUS165" s="73"/>
      <c r="TUT165" s="73"/>
      <c r="TUU165" s="73"/>
      <c r="TUV165" s="73"/>
      <c r="TUW165" s="73"/>
      <c r="TUX165" s="73"/>
      <c r="TUY165" s="73"/>
      <c r="TUZ165" s="73"/>
      <c r="TVA165" s="73"/>
      <c r="TVB165" s="73"/>
      <c r="TVC165" s="73"/>
      <c r="TVD165" s="73"/>
      <c r="TVE165" s="73"/>
      <c r="TVF165" s="73"/>
      <c r="TVG165" s="73"/>
      <c r="TVH165" s="73"/>
      <c r="TVI165" s="73"/>
      <c r="TVJ165" s="73"/>
      <c r="TVK165" s="73"/>
      <c r="TVL165" s="73"/>
      <c r="TVM165" s="73"/>
      <c r="TVN165" s="73"/>
      <c r="TVO165" s="73"/>
      <c r="TVP165" s="73"/>
      <c r="TVQ165" s="73"/>
      <c r="TVR165" s="73"/>
      <c r="TVS165" s="73"/>
      <c r="TVT165" s="73"/>
      <c r="TVU165" s="73"/>
      <c r="TVV165" s="73"/>
      <c r="TVW165" s="73"/>
      <c r="TVX165" s="73"/>
      <c r="TVY165" s="73"/>
      <c r="TVZ165" s="73"/>
      <c r="TWA165" s="73"/>
      <c r="TWB165" s="73"/>
      <c r="TWC165" s="73"/>
      <c r="TWD165" s="73"/>
      <c r="TWE165" s="73"/>
      <c r="TWF165" s="73"/>
      <c r="TWG165" s="73"/>
      <c r="TWH165" s="73"/>
      <c r="TWI165" s="73"/>
      <c r="TWJ165" s="73"/>
      <c r="TWK165" s="73"/>
      <c r="TWL165" s="73"/>
      <c r="TWM165" s="73"/>
      <c r="TWN165" s="73"/>
      <c r="TWO165" s="73"/>
      <c r="TWP165" s="73"/>
      <c r="TWQ165" s="73"/>
      <c r="TWR165" s="73"/>
      <c r="TWS165" s="73"/>
      <c r="TWT165" s="73"/>
      <c r="TWU165" s="73"/>
      <c r="TWV165" s="73"/>
      <c r="TWW165" s="73"/>
      <c r="TWX165" s="73"/>
      <c r="TWY165" s="73"/>
      <c r="TWZ165" s="73"/>
      <c r="TXA165" s="73"/>
      <c r="TXB165" s="73"/>
      <c r="TXC165" s="73"/>
      <c r="TXD165" s="73"/>
      <c r="TXE165" s="73"/>
      <c r="TXF165" s="73"/>
      <c r="TXG165" s="73"/>
      <c r="TXH165" s="73"/>
      <c r="TXI165" s="73"/>
      <c r="TXJ165" s="73"/>
      <c r="TXK165" s="73"/>
      <c r="TXL165" s="73"/>
      <c r="TXM165" s="73"/>
      <c r="TXN165" s="73"/>
      <c r="TXO165" s="73"/>
      <c r="TXP165" s="73"/>
      <c r="TXQ165" s="73"/>
      <c r="TXR165" s="73"/>
      <c r="TXS165" s="73"/>
      <c r="TXT165" s="73"/>
      <c r="TXU165" s="73"/>
      <c r="TXV165" s="73"/>
      <c r="TXW165" s="73"/>
      <c r="TXX165" s="73"/>
      <c r="TXY165" s="73"/>
      <c r="TXZ165" s="73"/>
      <c r="TYA165" s="73"/>
      <c r="TYB165" s="73"/>
      <c r="TYC165" s="73"/>
      <c r="TYD165" s="73"/>
      <c r="TYE165" s="73"/>
      <c r="TYF165" s="73"/>
      <c r="TYG165" s="73"/>
      <c r="TYH165" s="73"/>
      <c r="TYI165" s="73"/>
      <c r="TYJ165" s="73"/>
      <c r="TYK165" s="73"/>
      <c r="TYL165" s="73"/>
      <c r="TYM165" s="73"/>
      <c r="TYN165" s="73"/>
      <c r="TYO165" s="73"/>
      <c r="TYP165" s="73"/>
      <c r="TYQ165" s="73"/>
      <c r="TYR165" s="73"/>
      <c r="TYS165" s="73"/>
      <c r="TYT165" s="73"/>
      <c r="TYU165" s="73"/>
      <c r="TYV165" s="73"/>
      <c r="TYW165" s="73"/>
      <c r="TYX165" s="73"/>
      <c r="TYY165" s="73"/>
      <c r="TYZ165" s="73"/>
      <c r="TZA165" s="73"/>
      <c r="TZB165" s="73"/>
      <c r="TZC165" s="73"/>
      <c r="TZD165" s="73"/>
      <c r="TZE165" s="73"/>
      <c r="TZF165" s="73"/>
      <c r="TZG165" s="73"/>
      <c r="TZH165" s="73"/>
      <c r="TZI165" s="73"/>
      <c r="TZJ165" s="73"/>
      <c r="TZK165" s="73"/>
      <c r="TZL165" s="73"/>
      <c r="TZM165" s="73"/>
      <c r="TZN165" s="73"/>
      <c r="TZO165" s="73"/>
      <c r="TZP165" s="73"/>
      <c r="TZQ165" s="73"/>
      <c r="TZR165" s="73"/>
      <c r="TZS165" s="73"/>
      <c r="TZT165" s="73"/>
      <c r="TZU165" s="73"/>
      <c r="TZV165" s="73"/>
      <c r="TZW165" s="73"/>
      <c r="TZX165" s="73"/>
      <c r="TZY165" s="73"/>
      <c r="TZZ165" s="73"/>
      <c r="UAA165" s="73"/>
      <c r="UAB165" s="73"/>
      <c r="UAC165" s="73"/>
      <c r="UAD165" s="73"/>
      <c r="UAE165" s="73"/>
      <c r="UAF165" s="73"/>
      <c r="UAG165" s="73"/>
      <c r="UAH165" s="73"/>
      <c r="UAI165" s="73"/>
      <c r="UAJ165" s="73"/>
      <c r="UAK165" s="73"/>
      <c r="UAL165" s="73"/>
      <c r="UAM165" s="73"/>
      <c r="UAN165" s="73"/>
      <c r="UAO165" s="73"/>
      <c r="UAP165" s="73"/>
      <c r="UAQ165" s="73"/>
      <c r="UAR165" s="73"/>
      <c r="UAS165" s="73"/>
      <c r="UAT165" s="73"/>
      <c r="UAU165" s="73"/>
      <c r="UAV165" s="73"/>
      <c r="UAW165" s="73"/>
      <c r="UAX165" s="73"/>
      <c r="UAY165" s="73"/>
      <c r="UAZ165" s="73"/>
      <c r="UBA165" s="73"/>
      <c r="UBB165" s="73"/>
      <c r="UBC165" s="73"/>
      <c r="UBD165" s="73"/>
      <c r="UBE165" s="73"/>
      <c r="UBF165" s="73"/>
      <c r="UBG165" s="73"/>
      <c r="UBH165" s="73"/>
      <c r="UBI165" s="73"/>
      <c r="UBJ165" s="73"/>
      <c r="UBK165" s="73"/>
      <c r="UBL165" s="73"/>
      <c r="UBM165" s="73"/>
      <c r="UBN165" s="73"/>
      <c r="UBO165" s="73"/>
      <c r="UBP165" s="73"/>
      <c r="UBQ165" s="73"/>
      <c r="UBR165" s="73"/>
      <c r="UBS165" s="73"/>
      <c r="UBT165" s="73"/>
      <c r="UBU165" s="73"/>
      <c r="UBV165" s="73"/>
      <c r="UBW165" s="73"/>
      <c r="UBX165" s="73"/>
      <c r="UBY165" s="73"/>
      <c r="UBZ165" s="73"/>
      <c r="UCA165" s="73"/>
      <c r="UCB165" s="73"/>
      <c r="UCC165" s="73"/>
      <c r="UCD165" s="73"/>
      <c r="UCE165" s="73"/>
      <c r="UCF165" s="73"/>
      <c r="UCG165" s="73"/>
      <c r="UCH165" s="73"/>
      <c r="UCI165" s="73"/>
      <c r="UCJ165" s="73"/>
      <c r="UCK165" s="73"/>
      <c r="UCL165" s="73"/>
      <c r="UCM165" s="73"/>
      <c r="UCN165" s="73"/>
      <c r="UCO165" s="73"/>
      <c r="UCP165" s="73"/>
      <c r="UCQ165" s="73"/>
      <c r="UCR165" s="73"/>
      <c r="UCS165" s="73"/>
      <c r="UCT165" s="73"/>
      <c r="UCU165" s="73"/>
      <c r="UCV165" s="73"/>
      <c r="UCW165" s="73"/>
      <c r="UCX165" s="73"/>
      <c r="UCY165" s="73"/>
      <c r="UCZ165" s="73"/>
      <c r="UDA165" s="73"/>
      <c r="UDB165" s="73"/>
      <c r="UDC165" s="73"/>
      <c r="UDD165" s="73"/>
      <c r="UDE165" s="73"/>
      <c r="UDF165" s="73"/>
      <c r="UDG165" s="73"/>
      <c r="UDH165" s="73"/>
      <c r="UDI165" s="73"/>
      <c r="UDJ165" s="73"/>
      <c r="UDK165" s="73"/>
      <c r="UDL165" s="73"/>
      <c r="UDM165" s="73"/>
      <c r="UDN165" s="73"/>
      <c r="UDO165" s="73"/>
      <c r="UDP165" s="73"/>
      <c r="UDQ165" s="73"/>
      <c r="UDR165" s="73"/>
      <c r="UDS165" s="73"/>
      <c r="UDT165" s="73"/>
      <c r="UDU165" s="73"/>
      <c r="UDV165" s="73"/>
      <c r="UDW165" s="73"/>
      <c r="UDX165" s="73"/>
      <c r="UDY165" s="73"/>
      <c r="UDZ165" s="73"/>
      <c r="UEA165" s="73"/>
      <c r="UEB165" s="73"/>
      <c r="UEC165" s="73"/>
      <c r="UED165" s="73"/>
      <c r="UEE165" s="73"/>
      <c r="UEF165" s="73"/>
      <c r="UEG165" s="73"/>
      <c r="UEH165" s="73"/>
      <c r="UEI165" s="73"/>
      <c r="UEJ165" s="73"/>
      <c r="UEK165" s="73"/>
      <c r="UEL165" s="73"/>
      <c r="UEM165" s="73"/>
      <c r="UEN165" s="73"/>
      <c r="UEO165" s="73"/>
      <c r="UEP165" s="73"/>
      <c r="UEQ165" s="73"/>
      <c r="UER165" s="73"/>
      <c r="UES165" s="73"/>
      <c r="UET165" s="73"/>
      <c r="UEU165" s="73"/>
      <c r="UEV165" s="73"/>
      <c r="UEW165" s="73"/>
      <c r="UEX165" s="73"/>
      <c r="UEY165" s="73"/>
      <c r="UEZ165" s="73"/>
      <c r="UFA165" s="73"/>
      <c r="UFB165" s="73"/>
      <c r="UFC165" s="73"/>
      <c r="UFD165" s="73"/>
      <c r="UFE165" s="73"/>
      <c r="UFF165" s="73"/>
      <c r="UFG165" s="73"/>
      <c r="UFH165" s="73"/>
      <c r="UFI165" s="73"/>
      <c r="UFJ165" s="73"/>
      <c r="UFK165" s="73"/>
      <c r="UFL165" s="73"/>
      <c r="UFM165" s="73"/>
      <c r="UFN165" s="73"/>
      <c r="UFO165" s="73"/>
      <c r="UFP165" s="73"/>
      <c r="UFQ165" s="73"/>
      <c r="UFR165" s="73"/>
      <c r="UFS165" s="73"/>
      <c r="UFT165" s="73"/>
      <c r="UFU165" s="73"/>
      <c r="UFV165" s="73"/>
      <c r="UFW165" s="73"/>
      <c r="UFX165" s="73"/>
      <c r="UFY165" s="73"/>
      <c r="UFZ165" s="73"/>
      <c r="UGA165" s="73"/>
      <c r="UGB165" s="73"/>
      <c r="UGC165" s="73"/>
      <c r="UGD165" s="73"/>
      <c r="UGE165" s="73"/>
      <c r="UGF165" s="73"/>
      <c r="UGG165" s="73"/>
      <c r="UGH165" s="73"/>
      <c r="UGI165" s="73"/>
      <c r="UGJ165" s="73"/>
      <c r="UGK165" s="73"/>
      <c r="UGL165" s="73"/>
      <c r="UGM165" s="73"/>
      <c r="UGN165" s="73"/>
      <c r="UGO165" s="73"/>
      <c r="UGP165" s="73"/>
      <c r="UGQ165" s="73"/>
      <c r="UGR165" s="73"/>
      <c r="UGS165" s="73"/>
      <c r="UGT165" s="73"/>
      <c r="UGU165" s="73"/>
      <c r="UGV165" s="73"/>
      <c r="UGW165" s="73"/>
      <c r="UGX165" s="73"/>
      <c r="UGY165" s="73"/>
      <c r="UGZ165" s="73"/>
      <c r="UHA165" s="73"/>
      <c r="UHB165" s="73"/>
      <c r="UHC165" s="73"/>
      <c r="UHD165" s="73"/>
      <c r="UHE165" s="73"/>
      <c r="UHF165" s="73"/>
      <c r="UHG165" s="73"/>
      <c r="UHH165" s="73"/>
      <c r="UHI165" s="73"/>
      <c r="UHJ165" s="73"/>
      <c r="UHK165" s="73"/>
      <c r="UHL165" s="73"/>
      <c r="UHM165" s="73"/>
      <c r="UHN165" s="73"/>
      <c r="UHO165" s="73"/>
      <c r="UHP165" s="73"/>
      <c r="UHQ165" s="73"/>
      <c r="UHR165" s="73"/>
      <c r="UHS165" s="73"/>
      <c r="UHT165" s="73"/>
      <c r="UHU165" s="73"/>
      <c r="UHV165" s="73"/>
      <c r="UHW165" s="73"/>
      <c r="UHX165" s="73"/>
      <c r="UHY165" s="73"/>
      <c r="UHZ165" s="73"/>
      <c r="UIA165" s="73"/>
      <c r="UIB165" s="73"/>
      <c r="UIC165" s="73"/>
      <c r="UID165" s="73"/>
      <c r="UIE165" s="73"/>
      <c r="UIF165" s="73"/>
      <c r="UIG165" s="73"/>
      <c r="UIH165" s="73"/>
      <c r="UII165" s="73"/>
      <c r="UIJ165" s="73"/>
      <c r="UIK165" s="73"/>
      <c r="UIL165" s="73"/>
      <c r="UIM165" s="73"/>
      <c r="UIN165" s="73"/>
      <c r="UIO165" s="73"/>
      <c r="UIP165" s="73"/>
      <c r="UIQ165" s="73"/>
      <c r="UIR165" s="73"/>
      <c r="UIS165" s="73"/>
      <c r="UIT165" s="73"/>
      <c r="UIU165" s="73"/>
      <c r="UIV165" s="73"/>
      <c r="UIW165" s="73"/>
      <c r="UIX165" s="73"/>
      <c r="UIY165" s="73"/>
      <c r="UIZ165" s="73"/>
      <c r="UJA165" s="73"/>
      <c r="UJB165" s="73"/>
      <c r="UJC165" s="73"/>
      <c r="UJD165" s="73"/>
      <c r="UJE165" s="73"/>
      <c r="UJF165" s="73"/>
      <c r="UJG165" s="73"/>
      <c r="UJH165" s="73"/>
      <c r="UJI165" s="73"/>
      <c r="UJJ165" s="73"/>
      <c r="UJK165" s="73"/>
      <c r="UJL165" s="73"/>
      <c r="UJM165" s="73"/>
      <c r="UJN165" s="73"/>
      <c r="UJO165" s="73"/>
      <c r="UJP165" s="73"/>
      <c r="UJQ165" s="73"/>
      <c r="UJR165" s="73"/>
      <c r="UJS165" s="73"/>
      <c r="UJT165" s="73"/>
      <c r="UJU165" s="73"/>
      <c r="UJV165" s="73"/>
      <c r="UJW165" s="73"/>
      <c r="UJX165" s="73"/>
      <c r="UJY165" s="73"/>
      <c r="UJZ165" s="73"/>
      <c r="UKA165" s="73"/>
      <c r="UKB165" s="73"/>
      <c r="UKC165" s="73"/>
      <c r="UKD165" s="73"/>
      <c r="UKE165" s="73"/>
      <c r="UKF165" s="73"/>
      <c r="UKG165" s="73"/>
      <c r="UKH165" s="73"/>
      <c r="UKI165" s="73"/>
      <c r="UKJ165" s="73"/>
      <c r="UKK165" s="73"/>
      <c r="UKL165" s="73"/>
      <c r="UKM165" s="73"/>
      <c r="UKN165" s="73"/>
      <c r="UKO165" s="73"/>
      <c r="UKP165" s="73"/>
      <c r="UKQ165" s="73"/>
      <c r="UKR165" s="73"/>
      <c r="UKS165" s="73"/>
      <c r="UKT165" s="73"/>
      <c r="UKU165" s="73"/>
      <c r="UKV165" s="73"/>
      <c r="UKW165" s="73"/>
      <c r="UKX165" s="73"/>
      <c r="UKY165" s="73"/>
      <c r="UKZ165" s="73"/>
      <c r="ULA165" s="73"/>
      <c r="ULB165" s="73"/>
      <c r="ULC165" s="73"/>
      <c r="ULD165" s="73"/>
      <c r="ULE165" s="73"/>
      <c r="ULF165" s="73"/>
      <c r="ULG165" s="73"/>
      <c r="ULH165" s="73"/>
      <c r="ULI165" s="73"/>
      <c r="ULJ165" s="73"/>
      <c r="ULK165" s="73"/>
      <c r="ULL165" s="73"/>
      <c r="ULM165" s="73"/>
      <c r="ULN165" s="73"/>
      <c r="ULO165" s="73"/>
      <c r="ULP165" s="73"/>
      <c r="ULQ165" s="73"/>
      <c r="ULR165" s="73"/>
      <c r="ULS165" s="73"/>
      <c r="ULT165" s="73"/>
      <c r="ULU165" s="73"/>
      <c r="ULV165" s="73"/>
      <c r="ULW165" s="73"/>
      <c r="ULX165" s="73"/>
      <c r="ULY165" s="73"/>
      <c r="ULZ165" s="73"/>
      <c r="UMA165" s="73"/>
      <c r="UMB165" s="73"/>
      <c r="UMC165" s="73"/>
      <c r="UMD165" s="73"/>
      <c r="UME165" s="73"/>
      <c r="UMF165" s="73"/>
      <c r="UMG165" s="73"/>
      <c r="UMH165" s="73"/>
      <c r="UMI165" s="73"/>
      <c r="UMJ165" s="73"/>
      <c r="UMK165" s="73"/>
      <c r="UML165" s="73"/>
      <c r="UMM165" s="73"/>
      <c r="UMN165" s="73"/>
      <c r="UMO165" s="73"/>
      <c r="UMP165" s="73"/>
      <c r="UMQ165" s="73"/>
      <c r="UMR165" s="73"/>
      <c r="UMS165" s="73"/>
      <c r="UMT165" s="73"/>
      <c r="UMU165" s="73"/>
      <c r="UMV165" s="73"/>
      <c r="UMW165" s="73"/>
      <c r="UMX165" s="73"/>
      <c r="UMY165" s="73"/>
      <c r="UMZ165" s="73"/>
      <c r="UNA165" s="73"/>
      <c r="UNB165" s="73"/>
      <c r="UNC165" s="73"/>
      <c r="UND165" s="73"/>
      <c r="UNE165" s="73"/>
      <c r="UNF165" s="73"/>
      <c r="UNG165" s="73"/>
      <c r="UNH165" s="73"/>
      <c r="UNI165" s="73"/>
      <c r="UNJ165" s="73"/>
      <c r="UNK165" s="73"/>
      <c r="UNL165" s="73"/>
      <c r="UNM165" s="73"/>
      <c r="UNN165" s="73"/>
      <c r="UNO165" s="73"/>
      <c r="UNP165" s="73"/>
      <c r="UNQ165" s="73"/>
      <c r="UNR165" s="73"/>
      <c r="UNS165" s="73"/>
      <c r="UNT165" s="73"/>
      <c r="UNU165" s="73"/>
      <c r="UNV165" s="73"/>
      <c r="UNW165" s="73"/>
      <c r="UNX165" s="73"/>
      <c r="UNY165" s="73"/>
      <c r="UNZ165" s="73"/>
      <c r="UOA165" s="73"/>
      <c r="UOB165" s="73"/>
      <c r="UOC165" s="73"/>
      <c r="UOD165" s="73"/>
      <c r="UOE165" s="73"/>
      <c r="UOF165" s="73"/>
      <c r="UOG165" s="73"/>
      <c r="UOH165" s="73"/>
      <c r="UOI165" s="73"/>
      <c r="UOJ165" s="73"/>
      <c r="UOK165" s="73"/>
      <c r="UOL165" s="73"/>
      <c r="UOM165" s="73"/>
      <c r="UON165" s="73"/>
      <c r="UOO165" s="73"/>
      <c r="UOP165" s="73"/>
      <c r="UOQ165" s="73"/>
      <c r="UOR165" s="73"/>
      <c r="UOS165" s="73"/>
      <c r="UOT165" s="73"/>
      <c r="UOU165" s="73"/>
      <c r="UOV165" s="73"/>
      <c r="UOW165" s="73"/>
      <c r="UOX165" s="73"/>
      <c r="UOY165" s="73"/>
      <c r="UOZ165" s="73"/>
      <c r="UPA165" s="73"/>
      <c r="UPB165" s="73"/>
      <c r="UPC165" s="73"/>
      <c r="UPD165" s="73"/>
      <c r="UPE165" s="73"/>
      <c r="UPF165" s="73"/>
      <c r="UPG165" s="73"/>
      <c r="UPH165" s="73"/>
      <c r="UPI165" s="73"/>
      <c r="UPJ165" s="73"/>
      <c r="UPK165" s="73"/>
      <c r="UPL165" s="73"/>
      <c r="UPM165" s="73"/>
      <c r="UPN165" s="73"/>
      <c r="UPO165" s="73"/>
      <c r="UPP165" s="73"/>
      <c r="UPQ165" s="73"/>
      <c r="UPR165" s="73"/>
      <c r="UPS165" s="73"/>
      <c r="UPT165" s="73"/>
      <c r="UPU165" s="73"/>
      <c r="UPV165" s="73"/>
      <c r="UPW165" s="73"/>
      <c r="UPX165" s="73"/>
      <c r="UPY165" s="73"/>
      <c r="UPZ165" s="73"/>
      <c r="UQA165" s="73"/>
      <c r="UQB165" s="73"/>
      <c r="UQC165" s="73"/>
      <c r="UQD165" s="73"/>
      <c r="UQE165" s="73"/>
      <c r="UQF165" s="73"/>
      <c r="UQG165" s="73"/>
      <c r="UQH165" s="73"/>
      <c r="UQI165" s="73"/>
      <c r="UQJ165" s="73"/>
      <c r="UQK165" s="73"/>
      <c r="UQL165" s="73"/>
      <c r="UQM165" s="73"/>
      <c r="UQN165" s="73"/>
      <c r="UQO165" s="73"/>
      <c r="UQP165" s="73"/>
      <c r="UQQ165" s="73"/>
      <c r="UQR165" s="73"/>
      <c r="UQS165" s="73"/>
      <c r="UQT165" s="73"/>
      <c r="UQU165" s="73"/>
      <c r="UQV165" s="73"/>
      <c r="UQW165" s="73"/>
      <c r="UQX165" s="73"/>
      <c r="UQY165" s="73"/>
      <c r="UQZ165" s="73"/>
      <c r="URA165" s="73"/>
      <c r="URB165" s="73"/>
      <c r="URC165" s="73"/>
      <c r="URD165" s="73"/>
      <c r="URE165" s="73"/>
      <c r="URF165" s="73"/>
      <c r="URG165" s="73"/>
      <c r="URH165" s="73"/>
      <c r="URI165" s="73"/>
      <c r="URJ165" s="73"/>
      <c r="URK165" s="73"/>
      <c r="URL165" s="73"/>
      <c r="URM165" s="73"/>
      <c r="URN165" s="73"/>
      <c r="URO165" s="73"/>
      <c r="URP165" s="73"/>
      <c r="URQ165" s="73"/>
      <c r="URR165" s="73"/>
      <c r="URS165" s="73"/>
      <c r="URT165" s="73"/>
      <c r="URU165" s="73"/>
      <c r="URV165" s="73"/>
      <c r="URW165" s="73"/>
      <c r="URX165" s="73"/>
      <c r="URY165" s="73"/>
      <c r="URZ165" s="73"/>
      <c r="USA165" s="73"/>
      <c r="USB165" s="73"/>
      <c r="USC165" s="73"/>
      <c r="USD165" s="73"/>
      <c r="USE165" s="73"/>
      <c r="USF165" s="73"/>
      <c r="USG165" s="73"/>
      <c r="USH165" s="73"/>
      <c r="USI165" s="73"/>
      <c r="USJ165" s="73"/>
      <c r="USK165" s="73"/>
      <c r="USL165" s="73"/>
      <c r="USM165" s="73"/>
      <c r="USN165" s="73"/>
      <c r="USO165" s="73"/>
      <c r="USP165" s="73"/>
      <c r="USQ165" s="73"/>
      <c r="USR165" s="73"/>
      <c r="USS165" s="73"/>
      <c r="UST165" s="73"/>
      <c r="USU165" s="73"/>
      <c r="USV165" s="73"/>
      <c r="USW165" s="73"/>
      <c r="USX165" s="73"/>
      <c r="USY165" s="73"/>
      <c r="USZ165" s="73"/>
      <c r="UTA165" s="73"/>
      <c r="UTB165" s="73"/>
      <c r="UTC165" s="73"/>
      <c r="UTD165" s="73"/>
      <c r="UTE165" s="73"/>
      <c r="UTF165" s="73"/>
      <c r="UTG165" s="73"/>
      <c r="UTH165" s="73"/>
      <c r="UTI165" s="73"/>
      <c r="UTJ165" s="73"/>
      <c r="UTK165" s="73"/>
      <c r="UTL165" s="73"/>
      <c r="UTM165" s="73"/>
      <c r="UTN165" s="73"/>
      <c r="UTO165" s="73"/>
      <c r="UTP165" s="73"/>
      <c r="UTQ165" s="73"/>
      <c r="UTR165" s="73"/>
      <c r="UTS165" s="73"/>
      <c r="UTT165" s="73"/>
      <c r="UTU165" s="73"/>
      <c r="UTV165" s="73"/>
      <c r="UTW165" s="73"/>
      <c r="UTX165" s="73"/>
      <c r="UTY165" s="73"/>
      <c r="UTZ165" s="73"/>
      <c r="UUA165" s="73"/>
      <c r="UUB165" s="73"/>
      <c r="UUC165" s="73"/>
      <c r="UUD165" s="73"/>
      <c r="UUE165" s="73"/>
      <c r="UUF165" s="73"/>
      <c r="UUG165" s="73"/>
      <c r="UUH165" s="73"/>
      <c r="UUI165" s="73"/>
      <c r="UUJ165" s="73"/>
      <c r="UUK165" s="73"/>
      <c r="UUL165" s="73"/>
      <c r="UUM165" s="73"/>
      <c r="UUN165" s="73"/>
      <c r="UUO165" s="73"/>
      <c r="UUP165" s="73"/>
      <c r="UUQ165" s="73"/>
      <c r="UUR165" s="73"/>
      <c r="UUS165" s="73"/>
      <c r="UUT165" s="73"/>
      <c r="UUU165" s="73"/>
      <c r="UUV165" s="73"/>
      <c r="UUW165" s="73"/>
      <c r="UUX165" s="73"/>
      <c r="UUY165" s="73"/>
      <c r="UUZ165" s="73"/>
      <c r="UVA165" s="73"/>
      <c r="UVB165" s="73"/>
      <c r="UVC165" s="73"/>
      <c r="UVD165" s="73"/>
      <c r="UVE165" s="73"/>
      <c r="UVF165" s="73"/>
      <c r="UVG165" s="73"/>
      <c r="UVH165" s="73"/>
      <c r="UVI165" s="73"/>
      <c r="UVJ165" s="73"/>
      <c r="UVK165" s="73"/>
      <c r="UVL165" s="73"/>
      <c r="UVM165" s="73"/>
      <c r="UVN165" s="73"/>
      <c r="UVO165" s="73"/>
      <c r="UVP165" s="73"/>
      <c r="UVQ165" s="73"/>
      <c r="UVR165" s="73"/>
      <c r="UVS165" s="73"/>
      <c r="UVT165" s="73"/>
      <c r="UVU165" s="73"/>
      <c r="UVV165" s="73"/>
      <c r="UVW165" s="73"/>
      <c r="UVX165" s="73"/>
      <c r="UVY165" s="73"/>
      <c r="UVZ165" s="73"/>
      <c r="UWA165" s="73"/>
      <c r="UWB165" s="73"/>
      <c r="UWC165" s="73"/>
      <c r="UWD165" s="73"/>
      <c r="UWE165" s="73"/>
      <c r="UWF165" s="73"/>
      <c r="UWG165" s="73"/>
      <c r="UWH165" s="73"/>
      <c r="UWI165" s="73"/>
      <c r="UWJ165" s="73"/>
      <c r="UWK165" s="73"/>
      <c r="UWL165" s="73"/>
      <c r="UWM165" s="73"/>
      <c r="UWN165" s="73"/>
      <c r="UWO165" s="73"/>
      <c r="UWP165" s="73"/>
      <c r="UWQ165" s="73"/>
      <c r="UWR165" s="73"/>
      <c r="UWS165" s="73"/>
      <c r="UWT165" s="73"/>
      <c r="UWU165" s="73"/>
      <c r="UWV165" s="73"/>
      <c r="UWW165" s="73"/>
      <c r="UWX165" s="73"/>
      <c r="UWY165" s="73"/>
      <c r="UWZ165" s="73"/>
      <c r="UXA165" s="73"/>
      <c r="UXB165" s="73"/>
      <c r="UXC165" s="73"/>
      <c r="UXD165" s="73"/>
      <c r="UXE165" s="73"/>
      <c r="UXF165" s="73"/>
      <c r="UXG165" s="73"/>
      <c r="UXH165" s="73"/>
      <c r="UXI165" s="73"/>
      <c r="UXJ165" s="73"/>
      <c r="UXK165" s="73"/>
      <c r="UXL165" s="73"/>
      <c r="UXM165" s="73"/>
      <c r="UXN165" s="73"/>
      <c r="UXO165" s="73"/>
      <c r="UXP165" s="73"/>
      <c r="UXQ165" s="73"/>
      <c r="UXR165" s="73"/>
      <c r="UXS165" s="73"/>
      <c r="UXT165" s="73"/>
      <c r="UXU165" s="73"/>
      <c r="UXV165" s="73"/>
      <c r="UXW165" s="73"/>
      <c r="UXX165" s="73"/>
      <c r="UXY165" s="73"/>
      <c r="UXZ165" s="73"/>
      <c r="UYA165" s="73"/>
      <c r="UYB165" s="73"/>
      <c r="UYC165" s="73"/>
      <c r="UYD165" s="73"/>
      <c r="UYE165" s="73"/>
      <c r="UYF165" s="73"/>
      <c r="UYG165" s="73"/>
      <c r="UYH165" s="73"/>
      <c r="UYI165" s="73"/>
      <c r="UYJ165" s="73"/>
      <c r="UYK165" s="73"/>
      <c r="UYL165" s="73"/>
      <c r="UYM165" s="73"/>
      <c r="UYN165" s="73"/>
      <c r="UYO165" s="73"/>
      <c r="UYP165" s="73"/>
      <c r="UYQ165" s="73"/>
      <c r="UYR165" s="73"/>
      <c r="UYS165" s="73"/>
      <c r="UYT165" s="73"/>
      <c r="UYU165" s="73"/>
      <c r="UYV165" s="73"/>
      <c r="UYW165" s="73"/>
      <c r="UYX165" s="73"/>
      <c r="UYY165" s="73"/>
      <c r="UYZ165" s="73"/>
      <c r="UZA165" s="73"/>
      <c r="UZB165" s="73"/>
      <c r="UZC165" s="73"/>
      <c r="UZD165" s="73"/>
      <c r="UZE165" s="73"/>
      <c r="UZF165" s="73"/>
      <c r="UZG165" s="73"/>
      <c r="UZH165" s="73"/>
      <c r="UZI165" s="73"/>
      <c r="UZJ165" s="73"/>
      <c r="UZK165" s="73"/>
      <c r="UZL165" s="73"/>
      <c r="UZM165" s="73"/>
      <c r="UZN165" s="73"/>
      <c r="UZO165" s="73"/>
      <c r="UZP165" s="73"/>
      <c r="UZQ165" s="73"/>
      <c r="UZR165" s="73"/>
      <c r="UZS165" s="73"/>
      <c r="UZT165" s="73"/>
      <c r="UZU165" s="73"/>
      <c r="UZV165" s="73"/>
      <c r="UZW165" s="73"/>
      <c r="UZX165" s="73"/>
      <c r="UZY165" s="73"/>
      <c r="UZZ165" s="73"/>
      <c r="VAA165" s="73"/>
      <c r="VAB165" s="73"/>
      <c r="VAC165" s="73"/>
      <c r="VAD165" s="73"/>
      <c r="VAE165" s="73"/>
      <c r="VAF165" s="73"/>
      <c r="VAG165" s="73"/>
      <c r="VAH165" s="73"/>
      <c r="VAI165" s="73"/>
      <c r="VAJ165" s="73"/>
      <c r="VAK165" s="73"/>
      <c r="VAL165" s="73"/>
      <c r="VAM165" s="73"/>
      <c r="VAN165" s="73"/>
      <c r="VAO165" s="73"/>
      <c r="VAP165" s="73"/>
      <c r="VAQ165" s="73"/>
      <c r="VAR165" s="73"/>
      <c r="VAS165" s="73"/>
      <c r="VAT165" s="73"/>
      <c r="VAU165" s="73"/>
      <c r="VAV165" s="73"/>
      <c r="VAW165" s="73"/>
      <c r="VAX165" s="73"/>
      <c r="VAY165" s="73"/>
      <c r="VAZ165" s="73"/>
      <c r="VBA165" s="73"/>
      <c r="VBB165" s="73"/>
      <c r="VBC165" s="73"/>
      <c r="VBD165" s="73"/>
      <c r="VBE165" s="73"/>
      <c r="VBF165" s="73"/>
      <c r="VBG165" s="73"/>
      <c r="VBH165" s="73"/>
      <c r="VBI165" s="73"/>
      <c r="VBJ165" s="73"/>
      <c r="VBK165" s="73"/>
      <c r="VBL165" s="73"/>
      <c r="VBM165" s="73"/>
      <c r="VBN165" s="73"/>
      <c r="VBO165" s="73"/>
      <c r="VBP165" s="73"/>
      <c r="VBQ165" s="73"/>
      <c r="VBR165" s="73"/>
      <c r="VBS165" s="73"/>
      <c r="VBT165" s="73"/>
      <c r="VBU165" s="73"/>
      <c r="VBV165" s="73"/>
      <c r="VBW165" s="73"/>
      <c r="VBX165" s="73"/>
      <c r="VBY165" s="73"/>
      <c r="VBZ165" s="73"/>
      <c r="VCA165" s="73"/>
      <c r="VCB165" s="73"/>
      <c r="VCC165" s="73"/>
      <c r="VCD165" s="73"/>
      <c r="VCE165" s="73"/>
      <c r="VCF165" s="73"/>
      <c r="VCG165" s="73"/>
      <c r="VCH165" s="73"/>
      <c r="VCI165" s="73"/>
      <c r="VCJ165" s="73"/>
      <c r="VCK165" s="73"/>
      <c r="VCL165" s="73"/>
      <c r="VCM165" s="73"/>
      <c r="VCN165" s="73"/>
      <c r="VCO165" s="73"/>
      <c r="VCP165" s="73"/>
      <c r="VCQ165" s="73"/>
      <c r="VCR165" s="73"/>
      <c r="VCS165" s="73"/>
      <c r="VCT165" s="73"/>
      <c r="VCU165" s="73"/>
      <c r="VCV165" s="73"/>
      <c r="VCW165" s="73"/>
      <c r="VCX165" s="73"/>
      <c r="VCY165" s="73"/>
      <c r="VCZ165" s="73"/>
      <c r="VDA165" s="73"/>
      <c r="VDB165" s="73"/>
      <c r="VDC165" s="73"/>
      <c r="VDD165" s="73"/>
      <c r="VDE165" s="73"/>
      <c r="VDF165" s="73"/>
      <c r="VDG165" s="73"/>
      <c r="VDH165" s="73"/>
      <c r="VDI165" s="73"/>
      <c r="VDJ165" s="73"/>
      <c r="VDK165" s="73"/>
      <c r="VDL165" s="73"/>
      <c r="VDM165" s="73"/>
      <c r="VDN165" s="73"/>
      <c r="VDO165" s="73"/>
      <c r="VDP165" s="73"/>
      <c r="VDQ165" s="73"/>
      <c r="VDR165" s="73"/>
      <c r="VDS165" s="73"/>
      <c r="VDT165" s="73"/>
      <c r="VDU165" s="73"/>
      <c r="VDV165" s="73"/>
      <c r="VDW165" s="73"/>
      <c r="VDX165" s="73"/>
      <c r="VDY165" s="73"/>
      <c r="VDZ165" s="73"/>
      <c r="VEA165" s="73"/>
      <c r="VEB165" s="73"/>
      <c r="VEC165" s="73"/>
      <c r="VED165" s="73"/>
      <c r="VEE165" s="73"/>
      <c r="VEF165" s="73"/>
      <c r="VEG165" s="73"/>
      <c r="VEH165" s="73"/>
      <c r="VEI165" s="73"/>
      <c r="VEJ165" s="73"/>
      <c r="VEK165" s="73"/>
      <c r="VEL165" s="73"/>
      <c r="VEM165" s="73"/>
      <c r="VEN165" s="73"/>
      <c r="VEO165" s="73"/>
      <c r="VEP165" s="73"/>
      <c r="VEQ165" s="73"/>
      <c r="VER165" s="73"/>
      <c r="VES165" s="73"/>
      <c r="VET165" s="73"/>
      <c r="VEU165" s="73"/>
      <c r="VEV165" s="73"/>
      <c r="VEW165" s="73"/>
      <c r="VEX165" s="73"/>
      <c r="VEY165" s="73"/>
      <c r="VEZ165" s="73"/>
      <c r="VFA165" s="73"/>
      <c r="VFB165" s="73"/>
      <c r="VFC165" s="73"/>
      <c r="VFD165" s="73"/>
      <c r="VFE165" s="73"/>
      <c r="VFF165" s="73"/>
      <c r="VFG165" s="73"/>
      <c r="VFH165" s="73"/>
      <c r="VFI165" s="73"/>
      <c r="VFJ165" s="73"/>
      <c r="VFK165" s="73"/>
      <c r="VFL165" s="73"/>
      <c r="VFM165" s="73"/>
      <c r="VFN165" s="73"/>
      <c r="VFO165" s="73"/>
      <c r="VFP165" s="73"/>
      <c r="VFQ165" s="73"/>
      <c r="VFR165" s="73"/>
      <c r="VFS165" s="73"/>
      <c r="VFT165" s="73"/>
      <c r="VFU165" s="73"/>
      <c r="VFV165" s="73"/>
      <c r="VFW165" s="73"/>
      <c r="VFX165" s="73"/>
      <c r="VFY165" s="73"/>
      <c r="VFZ165" s="73"/>
      <c r="VGA165" s="73"/>
      <c r="VGB165" s="73"/>
      <c r="VGC165" s="73"/>
      <c r="VGD165" s="73"/>
      <c r="VGE165" s="73"/>
      <c r="VGF165" s="73"/>
      <c r="VGG165" s="73"/>
      <c r="VGH165" s="73"/>
      <c r="VGI165" s="73"/>
      <c r="VGJ165" s="73"/>
      <c r="VGK165" s="73"/>
      <c r="VGL165" s="73"/>
      <c r="VGM165" s="73"/>
      <c r="VGN165" s="73"/>
      <c r="VGO165" s="73"/>
      <c r="VGP165" s="73"/>
      <c r="VGQ165" s="73"/>
      <c r="VGR165" s="73"/>
      <c r="VGS165" s="73"/>
      <c r="VGT165" s="73"/>
      <c r="VGU165" s="73"/>
      <c r="VGV165" s="73"/>
      <c r="VGW165" s="73"/>
      <c r="VGX165" s="73"/>
      <c r="VGY165" s="73"/>
      <c r="VGZ165" s="73"/>
      <c r="VHA165" s="73"/>
      <c r="VHB165" s="73"/>
      <c r="VHC165" s="73"/>
      <c r="VHD165" s="73"/>
      <c r="VHE165" s="73"/>
      <c r="VHF165" s="73"/>
      <c r="VHG165" s="73"/>
      <c r="VHH165" s="73"/>
      <c r="VHI165" s="73"/>
      <c r="VHJ165" s="73"/>
      <c r="VHK165" s="73"/>
      <c r="VHL165" s="73"/>
      <c r="VHM165" s="73"/>
      <c r="VHN165" s="73"/>
      <c r="VHO165" s="73"/>
      <c r="VHP165" s="73"/>
      <c r="VHQ165" s="73"/>
      <c r="VHR165" s="73"/>
      <c r="VHS165" s="73"/>
      <c r="VHT165" s="73"/>
      <c r="VHU165" s="73"/>
      <c r="VHV165" s="73"/>
      <c r="VHW165" s="73"/>
      <c r="VHX165" s="73"/>
      <c r="VHY165" s="73"/>
      <c r="VHZ165" s="73"/>
      <c r="VIA165" s="73"/>
      <c r="VIB165" s="73"/>
      <c r="VIC165" s="73"/>
      <c r="VID165" s="73"/>
      <c r="VIE165" s="73"/>
      <c r="VIF165" s="73"/>
      <c r="VIG165" s="73"/>
      <c r="VIH165" s="73"/>
      <c r="VII165" s="73"/>
      <c r="VIJ165" s="73"/>
      <c r="VIK165" s="73"/>
      <c r="VIL165" s="73"/>
      <c r="VIM165" s="73"/>
      <c r="VIN165" s="73"/>
      <c r="VIO165" s="73"/>
      <c r="VIP165" s="73"/>
      <c r="VIQ165" s="73"/>
      <c r="VIR165" s="73"/>
      <c r="VIS165" s="73"/>
      <c r="VIT165" s="73"/>
      <c r="VIU165" s="73"/>
      <c r="VIV165" s="73"/>
      <c r="VIW165" s="73"/>
      <c r="VIX165" s="73"/>
      <c r="VIY165" s="73"/>
      <c r="VIZ165" s="73"/>
      <c r="VJA165" s="73"/>
      <c r="VJB165" s="73"/>
      <c r="VJC165" s="73"/>
      <c r="VJD165" s="73"/>
      <c r="VJE165" s="73"/>
      <c r="VJF165" s="73"/>
      <c r="VJG165" s="73"/>
      <c r="VJH165" s="73"/>
      <c r="VJI165" s="73"/>
      <c r="VJJ165" s="73"/>
      <c r="VJK165" s="73"/>
      <c r="VJL165" s="73"/>
      <c r="VJM165" s="73"/>
      <c r="VJN165" s="73"/>
      <c r="VJO165" s="73"/>
      <c r="VJP165" s="73"/>
      <c r="VJQ165" s="73"/>
      <c r="VJR165" s="73"/>
      <c r="VJS165" s="73"/>
      <c r="VJT165" s="73"/>
      <c r="VJU165" s="73"/>
      <c r="VJV165" s="73"/>
      <c r="VJW165" s="73"/>
      <c r="VJX165" s="73"/>
      <c r="VJY165" s="73"/>
      <c r="VJZ165" s="73"/>
      <c r="VKA165" s="73"/>
      <c r="VKB165" s="73"/>
      <c r="VKC165" s="73"/>
      <c r="VKD165" s="73"/>
      <c r="VKE165" s="73"/>
      <c r="VKF165" s="73"/>
      <c r="VKG165" s="73"/>
      <c r="VKH165" s="73"/>
      <c r="VKI165" s="73"/>
      <c r="VKJ165" s="73"/>
      <c r="VKK165" s="73"/>
      <c r="VKL165" s="73"/>
      <c r="VKM165" s="73"/>
      <c r="VKN165" s="73"/>
      <c r="VKO165" s="73"/>
      <c r="VKP165" s="73"/>
      <c r="VKQ165" s="73"/>
      <c r="VKR165" s="73"/>
      <c r="VKS165" s="73"/>
      <c r="VKT165" s="73"/>
      <c r="VKU165" s="73"/>
      <c r="VKV165" s="73"/>
      <c r="VKW165" s="73"/>
      <c r="VKX165" s="73"/>
      <c r="VKY165" s="73"/>
      <c r="VKZ165" s="73"/>
      <c r="VLA165" s="73"/>
      <c r="VLB165" s="73"/>
      <c r="VLC165" s="73"/>
      <c r="VLD165" s="73"/>
      <c r="VLE165" s="73"/>
      <c r="VLF165" s="73"/>
      <c r="VLG165" s="73"/>
      <c r="VLH165" s="73"/>
      <c r="VLI165" s="73"/>
      <c r="VLJ165" s="73"/>
      <c r="VLK165" s="73"/>
      <c r="VLL165" s="73"/>
      <c r="VLM165" s="73"/>
      <c r="VLN165" s="73"/>
      <c r="VLO165" s="73"/>
      <c r="VLP165" s="73"/>
      <c r="VLQ165" s="73"/>
      <c r="VLR165" s="73"/>
      <c r="VLS165" s="73"/>
      <c r="VLT165" s="73"/>
      <c r="VLU165" s="73"/>
      <c r="VLV165" s="73"/>
      <c r="VLW165" s="73"/>
      <c r="VLX165" s="73"/>
      <c r="VLY165" s="73"/>
      <c r="VLZ165" s="73"/>
      <c r="VMA165" s="73"/>
      <c r="VMB165" s="73"/>
      <c r="VMC165" s="73"/>
      <c r="VMD165" s="73"/>
      <c r="VME165" s="73"/>
      <c r="VMF165" s="73"/>
      <c r="VMG165" s="73"/>
      <c r="VMH165" s="73"/>
      <c r="VMI165" s="73"/>
      <c r="VMJ165" s="73"/>
      <c r="VMK165" s="73"/>
      <c r="VML165" s="73"/>
      <c r="VMM165" s="73"/>
      <c r="VMN165" s="73"/>
      <c r="VMO165" s="73"/>
      <c r="VMP165" s="73"/>
      <c r="VMQ165" s="73"/>
      <c r="VMR165" s="73"/>
      <c r="VMS165" s="73"/>
      <c r="VMT165" s="73"/>
      <c r="VMU165" s="73"/>
      <c r="VMV165" s="73"/>
      <c r="VMW165" s="73"/>
      <c r="VMX165" s="73"/>
      <c r="VMY165" s="73"/>
      <c r="VMZ165" s="73"/>
      <c r="VNA165" s="73"/>
      <c r="VNB165" s="73"/>
      <c r="VNC165" s="73"/>
      <c r="VND165" s="73"/>
      <c r="VNE165" s="73"/>
      <c r="VNF165" s="73"/>
      <c r="VNG165" s="73"/>
      <c r="VNH165" s="73"/>
      <c r="VNI165" s="73"/>
      <c r="VNJ165" s="73"/>
      <c r="VNK165" s="73"/>
      <c r="VNL165" s="73"/>
      <c r="VNM165" s="73"/>
      <c r="VNN165" s="73"/>
      <c r="VNO165" s="73"/>
      <c r="VNP165" s="73"/>
      <c r="VNQ165" s="73"/>
      <c r="VNR165" s="73"/>
      <c r="VNS165" s="73"/>
      <c r="VNT165" s="73"/>
      <c r="VNU165" s="73"/>
      <c r="VNV165" s="73"/>
      <c r="VNW165" s="73"/>
      <c r="VNX165" s="73"/>
      <c r="VNY165" s="73"/>
      <c r="VNZ165" s="73"/>
      <c r="VOA165" s="73"/>
      <c r="VOB165" s="73"/>
      <c r="VOC165" s="73"/>
      <c r="VOD165" s="73"/>
      <c r="VOE165" s="73"/>
      <c r="VOF165" s="73"/>
      <c r="VOG165" s="73"/>
      <c r="VOH165" s="73"/>
      <c r="VOI165" s="73"/>
      <c r="VOJ165" s="73"/>
      <c r="VOK165" s="73"/>
      <c r="VOL165" s="73"/>
      <c r="VOM165" s="73"/>
      <c r="VON165" s="73"/>
      <c r="VOO165" s="73"/>
      <c r="VOP165" s="73"/>
      <c r="VOQ165" s="73"/>
      <c r="VOR165" s="73"/>
      <c r="VOS165" s="73"/>
      <c r="VOT165" s="73"/>
      <c r="VOU165" s="73"/>
      <c r="VOV165" s="73"/>
      <c r="VOW165" s="73"/>
      <c r="VOX165" s="73"/>
      <c r="VOY165" s="73"/>
      <c r="VOZ165" s="73"/>
      <c r="VPA165" s="73"/>
      <c r="VPB165" s="73"/>
      <c r="VPC165" s="73"/>
      <c r="VPD165" s="73"/>
      <c r="VPE165" s="73"/>
      <c r="VPF165" s="73"/>
      <c r="VPG165" s="73"/>
      <c r="VPH165" s="73"/>
      <c r="VPI165" s="73"/>
      <c r="VPJ165" s="73"/>
      <c r="VPK165" s="73"/>
      <c r="VPL165" s="73"/>
      <c r="VPM165" s="73"/>
      <c r="VPN165" s="73"/>
      <c r="VPO165" s="73"/>
      <c r="VPP165" s="73"/>
      <c r="VPQ165" s="73"/>
      <c r="VPR165" s="73"/>
      <c r="VPS165" s="73"/>
      <c r="VPT165" s="73"/>
      <c r="VPU165" s="73"/>
      <c r="VPV165" s="73"/>
      <c r="VPW165" s="73"/>
      <c r="VPX165" s="73"/>
      <c r="VPY165" s="73"/>
      <c r="VPZ165" s="73"/>
      <c r="VQA165" s="73"/>
      <c r="VQB165" s="73"/>
      <c r="VQC165" s="73"/>
      <c r="VQD165" s="73"/>
      <c r="VQE165" s="73"/>
      <c r="VQF165" s="73"/>
      <c r="VQG165" s="73"/>
      <c r="VQH165" s="73"/>
      <c r="VQI165" s="73"/>
      <c r="VQJ165" s="73"/>
      <c r="VQK165" s="73"/>
      <c r="VQL165" s="73"/>
      <c r="VQM165" s="73"/>
      <c r="VQN165" s="73"/>
      <c r="VQO165" s="73"/>
      <c r="VQP165" s="73"/>
      <c r="VQQ165" s="73"/>
      <c r="VQR165" s="73"/>
      <c r="VQS165" s="73"/>
      <c r="VQT165" s="73"/>
      <c r="VQU165" s="73"/>
      <c r="VQV165" s="73"/>
      <c r="VQW165" s="73"/>
      <c r="VQX165" s="73"/>
      <c r="VQY165" s="73"/>
      <c r="VQZ165" s="73"/>
      <c r="VRA165" s="73"/>
      <c r="VRB165" s="73"/>
      <c r="VRC165" s="73"/>
      <c r="VRD165" s="73"/>
      <c r="VRE165" s="73"/>
      <c r="VRF165" s="73"/>
      <c r="VRG165" s="73"/>
      <c r="VRH165" s="73"/>
      <c r="VRI165" s="73"/>
      <c r="VRJ165" s="73"/>
      <c r="VRK165" s="73"/>
      <c r="VRL165" s="73"/>
      <c r="VRM165" s="73"/>
      <c r="VRN165" s="73"/>
      <c r="VRO165" s="73"/>
      <c r="VRP165" s="73"/>
      <c r="VRQ165" s="73"/>
      <c r="VRR165" s="73"/>
      <c r="VRS165" s="73"/>
      <c r="VRT165" s="73"/>
      <c r="VRU165" s="73"/>
      <c r="VRV165" s="73"/>
      <c r="VRW165" s="73"/>
      <c r="VRX165" s="73"/>
      <c r="VRY165" s="73"/>
      <c r="VRZ165" s="73"/>
      <c r="VSA165" s="73"/>
      <c r="VSB165" s="73"/>
      <c r="VSC165" s="73"/>
      <c r="VSD165" s="73"/>
      <c r="VSE165" s="73"/>
      <c r="VSF165" s="73"/>
      <c r="VSG165" s="73"/>
      <c r="VSH165" s="73"/>
      <c r="VSI165" s="73"/>
      <c r="VSJ165" s="73"/>
      <c r="VSK165" s="73"/>
      <c r="VSL165" s="73"/>
      <c r="VSM165" s="73"/>
      <c r="VSN165" s="73"/>
      <c r="VSO165" s="73"/>
      <c r="VSP165" s="73"/>
      <c r="VSQ165" s="73"/>
      <c r="VSR165" s="73"/>
      <c r="VSS165" s="73"/>
      <c r="VST165" s="73"/>
      <c r="VSU165" s="73"/>
      <c r="VSV165" s="73"/>
      <c r="VSW165" s="73"/>
      <c r="VSX165" s="73"/>
      <c r="VSY165" s="73"/>
      <c r="VSZ165" s="73"/>
      <c r="VTA165" s="73"/>
      <c r="VTB165" s="73"/>
      <c r="VTC165" s="73"/>
      <c r="VTD165" s="73"/>
      <c r="VTE165" s="73"/>
      <c r="VTF165" s="73"/>
      <c r="VTG165" s="73"/>
      <c r="VTH165" s="73"/>
      <c r="VTI165" s="73"/>
      <c r="VTJ165" s="73"/>
      <c r="VTK165" s="73"/>
      <c r="VTL165" s="73"/>
      <c r="VTM165" s="73"/>
      <c r="VTN165" s="73"/>
      <c r="VTO165" s="73"/>
      <c r="VTP165" s="73"/>
      <c r="VTQ165" s="73"/>
      <c r="VTR165" s="73"/>
      <c r="VTS165" s="73"/>
      <c r="VTT165" s="73"/>
      <c r="VTU165" s="73"/>
      <c r="VTV165" s="73"/>
      <c r="VTW165" s="73"/>
      <c r="VTX165" s="73"/>
      <c r="VTY165" s="73"/>
      <c r="VTZ165" s="73"/>
      <c r="VUA165" s="73"/>
      <c r="VUB165" s="73"/>
      <c r="VUC165" s="73"/>
      <c r="VUD165" s="73"/>
      <c r="VUE165" s="73"/>
      <c r="VUF165" s="73"/>
      <c r="VUG165" s="73"/>
      <c r="VUH165" s="73"/>
      <c r="VUI165" s="73"/>
      <c r="VUJ165" s="73"/>
      <c r="VUK165" s="73"/>
      <c r="VUL165" s="73"/>
      <c r="VUM165" s="73"/>
      <c r="VUN165" s="73"/>
      <c r="VUO165" s="73"/>
      <c r="VUP165" s="73"/>
      <c r="VUQ165" s="73"/>
      <c r="VUR165" s="73"/>
      <c r="VUS165" s="73"/>
      <c r="VUT165" s="73"/>
      <c r="VUU165" s="73"/>
      <c r="VUV165" s="73"/>
      <c r="VUW165" s="73"/>
      <c r="VUX165" s="73"/>
      <c r="VUY165" s="73"/>
      <c r="VUZ165" s="73"/>
      <c r="VVA165" s="73"/>
      <c r="VVB165" s="73"/>
      <c r="VVC165" s="73"/>
      <c r="VVD165" s="73"/>
      <c r="VVE165" s="73"/>
      <c r="VVF165" s="73"/>
      <c r="VVG165" s="73"/>
      <c r="VVH165" s="73"/>
      <c r="VVI165" s="73"/>
      <c r="VVJ165" s="73"/>
      <c r="VVK165" s="73"/>
      <c r="VVL165" s="73"/>
      <c r="VVM165" s="73"/>
      <c r="VVN165" s="73"/>
      <c r="VVO165" s="73"/>
      <c r="VVP165" s="73"/>
      <c r="VVQ165" s="73"/>
      <c r="VVR165" s="73"/>
      <c r="VVS165" s="73"/>
      <c r="VVT165" s="73"/>
      <c r="VVU165" s="73"/>
      <c r="VVV165" s="73"/>
      <c r="VVW165" s="73"/>
      <c r="VVX165" s="73"/>
      <c r="VVY165" s="73"/>
      <c r="VVZ165" s="73"/>
      <c r="VWA165" s="73"/>
      <c r="VWB165" s="73"/>
      <c r="VWC165" s="73"/>
      <c r="VWD165" s="73"/>
      <c r="VWE165" s="73"/>
      <c r="VWF165" s="73"/>
      <c r="VWG165" s="73"/>
      <c r="VWH165" s="73"/>
      <c r="VWI165" s="73"/>
      <c r="VWJ165" s="73"/>
      <c r="VWK165" s="73"/>
      <c r="VWL165" s="73"/>
      <c r="VWM165" s="73"/>
      <c r="VWN165" s="73"/>
      <c r="VWO165" s="73"/>
      <c r="VWP165" s="73"/>
      <c r="VWQ165" s="73"/>
      <c r="VWR165" s="73"/>
      <c r="VWS165" s="73"/>
      <c r="VWT165" s="73"/>
      <c r="VWU165" s="73"/>
      <c r="VWV165" s="73"/>
      <c r="VWW165" s="73"/>
      <c r="VWX165" s="73"/>
      <c r="VWY165" s="73"/>
      <c r="VWZ165" s="73"/>
      <c r="VXA165" s="73"/>
      <c r="VXB165" s="73"/>
      <c r="VXC165" s="73"/>
      <c r="VXD165" s="73"/>
      <c r="VXE165" s="73"/>
      <c r="VXF165" s="73"/>
      <c r="VXG165" s="73"/>
      <c r="VXH165" s="73"/>
      <c r="VXI165" s="73"/>
      <c r="VXJ165" s="73"/>
      <c r="VXK165" s="73"/>
      <c r="VXL165" s="73"/>
      <c r="VXM165" s="73"/>
      <c r="VXN165" s="73"/>
      <c r="VXO165" s="73"/>
      <c r="VXP165" s="73"/>
      <c r="VXQ165" s="73"/>
      <c r="VXR165" s="73"/>
      <c r="VXS165" s="73"/>
      <c r="VXT165" s="73"/>
      <c r="VXU165" s="73"/>
      <c r="VXV165" s="73"/>
      <c r="VXW165" s="73"/>
      <c r="VXX165" s="73"/>
      <c r="VXY165" s="73"/>
      <c r="VXZ165" s="73"/>
      <c r="VYA165" s="73"/>
      <c r="VYB165" s="73"/>
      <c r="VYC165" s="73"/>
      <c r="VYD165" s="73"/>
      <c r="VYE165" s="73"/>
      <c r="VYF165" s="73"/>
      <c r="VYG165" s="73"/>
      <c r="VYH165" s="73"/>
      <c r="VYI165" s="73"/>
      <c r="VYJ165" s="73"/>
      <c r="VYK165" s="73"/>
      <c r="VYL165" s="73"/>
      <c r="VYM165" s="73"/>
      <c r="VYN165" s="73"/>
      <c r="VYO165" s="73"/>
      <c r="VYP165" s="73"/>
      <c r="VYQ165" s="73"/>
      <c r="VYR165" s="73"/>
      <c r="VYS165" s="73"/>
      <c r="VYT165" s="73"/>
      <c r="VYU165" s="73"/>
      <c r="VYV165" s="73"/>
      <c r="VYW165" s="73"/>
      <c r="VYX165" s="73"/>
      <c r="VYY165" s="73"/>
      <c r="VYZ165" s="73"/>
      <c r="VZA165" s="73"/>
      <c r="VZB165" s="73"/>
      <c r="VZC165" s="73"/>
      <c r="VZD165" s="73"/>
      <c r="VZE165" s="73"/>
      <c r="VZF165" s="73"/>
      <c r="VZG165" s="73"/>
      <c r="VZH165" s="73"/>
      <c r="VZI165" s="73"/>
      <c r="VZJ165" s="73"/>
      <c r="VZK165" s="73"/>
      <c r="VZL165" s="73"/>
      <c r="VZM165" s="73"/>
      <c r="VZN165" s="73"/>
      <c r="VZO165" s="73"/>
      <c r="VZP165" s="73"/>
      <c r="VZQ165" s="73"/>
      <c r="VZR165" s="73"/>
      <c r="VZS165" s="73"/>
      <c r="VZT165" s="73"/>
      <c r="VZU165" s="73"/>
      <c r="VZV165" s="73"/>
      <c r="VZW165" s="73"/>
      <c r="VZX165" s="73"/>
      <c r="VZY165" s="73"/>
      <c r="VZZ165" s="73"/>
      <c r="WAA165" s="73"/>
      <c r="WAB165" s="73"/>
      <c r="WAC165" s="73"/>
      <c r="WAD165" s="73"/>
      <c r="WAE165" s="73"/>
      <c r="WAF165" s="73"/>
      <c r="WAG165" s="73"/>
      <c r="WAH165" s="73"/>
      <c r="WAI165" s="73"/>
      <c r="WAJ165" s="73"/>
      <c r="WAK165" s="73"/>
      <c r="WAL165" s="73"/>
      <c r="WAM165" s="73"/>
      <c r="WAN165" s="73"/>
      <c r="WAO165" s="73"/>
      <c r="WAP165" s="73"/>
      <c r="WAQ165" s="73"/>
      <c r="WAR165" s="73"/>
      <c r="WAS165" s="73"/>
      <c r="WAT165" s="73"/>
      <c r="WAU165" s="73"/>
      <c r="WAV165" s="73"/>
      <c r="WAW165" s="73"/>
      <c r="WAX165" s="73"/>
      <c r="WAY165" s="73"/>
      <c r="WAZ165" s="73"/>
      <c r="WBA165" s="73"/>
      <c r="WBB165" s="73"/>
      <c r="WBC165" s="73"/>
      <c r="WBD165" s="73"/>
      <c r="WBE165" s="73"/>
      <c r="WBF165" s="73"/>
      <c r="WBG165" s="73"/>
      <c r="WBH165" s="73"/>
      <c r="WBI165" s="73"/>
      <c r="WBJ165" s="73"/>
      <c r="WBK165" s="73"/>
      <c r="WBL165" s="73"/>
      <c r="WBM165" s="73"/>
      <c r="WBN165" s="73"/>
      <c r="WBO165" s="73"/>
      <c r="WBP165" s="73"/>
      <c r="WBQ165" s="73"/>
      <c r="WBR165" s="73"/>
      <c r="WBS165" s="73"/>
      <c r="WBT165" s="73"/>
      <c r="WBU165" s="73"/>
      <c r="WBV165" s="73"/>
      <c r="WBW165" s="73"/>
      <c r="WBX165" s="73"/>
      <c r="WBY165" s="73"/>
      <c r="WBZ165" s="73"/>
      <c r="WCA165" s="73"/>
      <c r="WCB165" s="73"/>
      <c r="WCC165" s="73"/>
      <c r="WCD165" s="73"/>
      <c r="WCE165" s="73"/>
      <c r="WCF165" s="73"/>
      <c r="WCG165" s="73"/>
      <c r="WCH165" s="73"/>
      <c r="WCI165" s="73"/>
      <c r="WCJ165" s="73"/>
      <c r="WCK165" s="73"/>
      <c r="WCL165" s="73"/>
      <c r="WCM165" s="73"/>
      <c r="WCN165" s="73"/>
      <c r="WCO165" s="73"/>
      <c r="WCP165" s="73"/>
      <c r="WCQ165" s="73"/>
      <c r="WCR165" s="73"/>
      <c r="WCS165" s="73"/>
      <c r="WCT165" s="73"/>
      <c r="WCU165" s="73"/>
      <c r="WCV165" s="73"/>
      <c r="WCW165" s="73"/>
      <c r="WCX165" s="73"/>
      <c r="WCY165" s="73"/>
      <c r="WCZ165" s="73"/>
      <c r="WDA165" s="73"/>
      <c r="WDB165" s="73"/>
      <c r="WDC165" s="73"/>
      <c r="WDD165" s="73"/>
      <c r="WDE165" s="73"/>
      <c r="WDF165" s="73"/>
      <c r="WDG165" s="73"/>
      <c r="WDH165" s="73"/>
      <c r="WDI165" s="73"/>
      <c r="WDJ165" s="73"/>
      <c r="WDK165" s="73"/>
      <c r="WDL165" s="73"/>
      <c r="WDM165" s="73"/>
      <c r="WDN165" s="73"/>
      <c r="WDO165" s="73"/>
      <c r="WDP165" s="73"/>
      <c r="WDQ165" s="73"/>
      <c r="WDR165" s="73"/>
      <c r="WDS165" s="73"/>
      <c r="WDT165" s="73"/>
      <c r="WDU165" s="73"/>
      <c r="WDV165" s="73"/>
      <c r="WDW165" s="73"/>
      <c r="WDX165" s="73"/>
      <c r="WDY165" s="73"/>
      <c r="WDZ165" s="73"/>
      <c r="WEA165" s="73"/>
      <c r="WEB165" s="73"/>
      <c r="WEC165" s="73"/>
      <c r="WED165" s="73"/>
      <c r="WEE165" s="73"/>
      <c r="WEF165" s="73"/>
      <c r="WEG165" s="73"/>
      <c r="WEH165" s="73"/>
      <c r="WEI165" s="73"/>
      <c r="WEJ165" s="73"/>
      <c r="WEK165" s="73"/>
      <c r="WEL165" s="73"/>
      <c r="WEM165" s="73"/>
      <c r="WEN165" s="73"/>
      <c r="WEO165" s="73"/>
      <c r="WEP165" s="73"/>
      <c r="WEQ165" s="73"/>
      <c r="WER165" s="73"/>
      <c r="WES165" s="73"/>
      <c r="WET165" s="73"/>
      <c r="WEU165" s="73"/>
      <c r="WEV165" s="73"/>
      <c r="WEW165" s="73"/>
      <c r="WEX165" s="73"/>
      <c r="WEY165" s="73"/>
      <c r="WEZ165" s="73"/>
      <c r="WFA165" s="73"/>
      <c r="WFB165" s="73"/>
      <c r="WFC165" s="73"/>
      <c r="WFD165" s="73"/>
      <c r="WFE165" s="73"/>
      <c r="WFF165" s="73"/>
      <c r="WFG165" s="73"/>
      <c r="WFH165" s="73"/>
      <c r="WFI165" s="73"/>
      <c r="WFJ165" s="73"/>
      <c r="WFK165" s="73"/>
      <c r="WFL165" s="73"/>
      <c r="WFM165" s="73"/>
      <c r="WFN165" s="73"/>
      <c r="WFO165" s="73"/>
      <c r="WFP165" s="73"/>
      <c r="WFQ165" s="73"/>
      <c r="WFR165" s="73"/>
      <c r="WFS165" s="73"/>
      <c r="WFT165" s="73"/>
      <c r="WFU165" s="73"/>
      <c r="WFV165" s="73"/>
      <c r="WFW165" s="73"/>
      <c r="WFX165" s="73"/>
      <c r="WFY165" s="73"/>
      <c r="WFZ165" s="73"/>
      <c r="WGA165" s="73"/>
      <c r="WGB165" s="73"/>
      <c r="WGC165" s="73"/>
      <c r="WGD165" s="73"/>
      <c r="WGE165" s="73"/>
      <c r="WGF165" s="73"/>
      <c r="WGG165" s="73"/>
      <c r="WGH165" s="73"/>
      <c r="WGI165" s="73"/>
      <c r="WGJ165" s="73"/>
      <c r="WGK165" s="73"/>
      <c r="WGL165" s="73"/>
      <c r="WGM165" s="73"/>
      <c r="WGN165" s="73"/>
      <c r="WGO165" s="73"/>
      <c r="WGP165" s="73"/>
      <c r="WGQ165" s="73"/>
      <c r="WGR165" s="73"/>
      <c r="WGS165" s="73"/>
      <c r="WGT165" s="73"/>
      <c r="WGU165" s="73"/>
      <c r="WGV165" s="73"/>
      <c r="WGW165" s="73"/>
      <c r="WGX165" s="73"/>
      <c r="WGY165" s="73"/>
      <c r="WGZ165" s="73"/>
      <c r="WHA165" s="73"/>
      <c r="WHB165" s="73"/>
      <c r="WHC165" s="73"/>
      <c r="WHD165" s="73"/>
      <c r="WHE165" s="73"/>
      <c r="WHF165" s="73"/>
      <c r="WHG165" s="73"/>
      <c r="WHH165" s="73"/>
      <c r="WHI165" s="73"/>
      <c r="WHJ165" s="73"/>
      <c r="WHK165" s="73"/>
      <c r="WHL165" s="73"/>
      <c r="WHM165" s="73"/>
      <c r="WHN165" s="73"/>
      <c r="WHO165" s="73"/>
      <c r="WHP165" s="73"/>
      <c r="WHQ165" s="73"/>
      <c r="WHR165" s="73"/>
      <c r="WHS165" s="73"/>
      <c r="WHT165" s="73"/>
      <c r="WHU165" s="73"/>
      <c r="WHV165" s="73"/>
      <c r="WHW165" s="73"/>
      <c r="WHX165" s="73"/>
      <c r="WHY165" s="73"/>
      <c r="WHZ165" s="73"/>
      <c r="WIA165" s="73"/>
      <c r="WIB165" s="73"/>
      <c r="WIC165" s="73"/>
      <c r="WID165" s="73"/>
      <c r="WIE165" s="73"/>
      <c r="WIF165" s="73"/>
      <c r="WIG165" s="73"/>
      <c r="WIH165" s="73"/>
      <c r="WII165" s="73"/>
      <c r="WIJ165" s="73"/>
      <c r="WIK165" s="73"/>
      <c r="WIL165" s="73"/>
      <c r="WIM165" s="73"/>
      <c r="WIN165" s="73"/>
      <c r="WIO165" s="73"/>
      <c r="WIP165" s="73"/>
      <c r="WIQ165" s="73"/>
      <c r="WIR165" s="73"/>
      <c r="WIS165" s="73"/>
      <c r="WIT165" s="73"/>
      <c r="WIU165" s="73"/>
      <c r="WIV165" s="73"/>
      <c r="WIW165" s="73"/>
      <c r="WIX165" s="73"/>
      <c r="WIY165" s="73"/>
      <c r="WIZ165" s="73"/>
      <c r="WJA165" s="73"/>
      <c r="WJB165" s="73"/>
      <c r="WJC165" s="73"/>
      <c r="WJD165" s="73"/>
      <c r="WJE165" s="73"/>
      <c r="WJF165" s="73"/>
      <c r="WJG165" s="73"/>
      <c r="WJH165" s="73"/>
      <c r="WJI165" s="73"/>
      <c r="WJJ165" s="73"/>
      <c r="WJK165" s="73"/>
      <c r="WJL165" s="73"/>
      <c r="WJM165" s="73"/>
      <c r="WJN165" s="73"/>
      <c r="WJO165" s="73"/>
      <c r="WJP165" s="73"/>
      <c r="WJQ165" s="73"/>
      <c r="WJR165" s="73"/>
      <c r="WJS165" s="73"/>
      <c r="WJT165" s="73"/>
      <c r="WJU165" s="73"/>
      <c r="WJV165" s="73"/>
      <c r="WJW165" s="73"/>
      <c r="WJX165" s="73"/>
      <c r="WJY165" s="73"/>
      <c r="WJZ165" s="73"/>
      <c r="WKA165" s="73"/>
      <c r="WKB165" s="73"/>
      <c r="WKC165" s="73"/>
      <c r="WKD165" s="73"/>
      <c r="WKE165" s="73"/>
      <c r="WKF165" s="73"/>
      <c r="WKG165" s="73"/>
      <c r="WKH165" s="73"/>
      <c r="WKI165" s="73"/>
      <c r="WKJ165" s="73"/>
      <c r="WKK165" s="73"/>
      <c r="WKL165" s="73"/>
      <c r="WKM165" s="73"/>
      <c r="WKN165" s="73"/>
      <c r="WKO165" s="73"/>
      <c r="WKP165" s="73"/>
      <c r="WKQ165" s="73"/>
      <c r="WKR165" s="73"/>
      <c r="WKS165" s="73"/>
      <c r="WKT165" s="73"/>
      <c r="WKU165" s="73"/>
      <c r="WKV165" s="73"/>
      <c r="WKW165" s="73"/>
      <c r="WKX165" s="73"/>
      <c r="WKY165" s="73"/>
      <c r="WKZ165" s="73"/>
      <c r="WLA165" s="73"/>
      <c r="WLB165" s="73"/>
      <c r="WLC165" s="73"/>
      <c r="WLD165" s="73"/>
      <c r="WLE165" s="73"/>
      <c r="WLF165" s="73"/>
      <c r="WLG165" s="73"/>
      <c r="WLH165" s="73"/>
      <c r="WLI165" s="73"/>
      <c r="WLJ165" s="73"/>
      <c r="WLK165" s="73"/>
      <c r="WLL165" s="73"/>
      <c r="WLM165" s="73"/>
      <c r="WLN165" s="73"/>
      <c r="WLO165" s="73"/>
      <c r="WLP165" s="73"/>
      <c r="WLQ165" s="73"/>
      <c r="WLR165" s="73"/>
      <c r="WLS165" s="73"/>
      <c r="WLT165" s="73"/>
      <c r="WLU165" s="73"/>
      <c r="WLV165" s="73"/>
      <c r="WLW165" s="73"/>
      <c r="WLX165" s="73"/>
      <c r="WLY165" s="73"/>
      <c r="WLZ165" s="73"/>
      <c r="WMA165" s="73"/>
      <c r="WMB165" s="73"/>
      <c r="WMC165" s="73"/>
      <c r="WMD165" s="73"/>
      <c r="WME165" s="73"/>
      <c r="WMF165" s="73"/>
      <c r="WMG165" s="73"/>
      <c r="WMH165" s="73"/>
      <c r="WMI165" s="73"/>
      <c r="WMJ165" s="73"/>
      <c r="WMK165" s="73"/>
      <c r="WML165" s="73"/>
      <c r="WMM165" s="73"/>
      <c r="WMN165" s="73"/>
      <c r="WMO165" s="73"/>
      <c r="WMP165" s="73"/>
      <c r="WMQ165" s="73"/>
      <c r="WMR165" s="73"/>
      <c r="WMS165" s="73"/>
      <c r="WMT165" s="73"/>
      <c r="WMU165" s="73"/>
      <c r="WMV165" s="73"/>
      <c r="WMW165" s="73"/>
      <c r="WMX165" s="73"/>
      <c r="WMY165" s="73"/>
      <c r="WMZ165" s="73"/>
      <c r="WNA165" s="73"/>
      <c r="WNB165" s="73"/>
      <c r="WNC165" s="73"/>
      <c r="WND165" s="73"/>
      <c r="WNE165" s="73"/>
      <c r="WNF165" s="73"/>
      <c r="WNG165" s="73"/>
      <c r="WNH165" s="73"/>
      <c r="WNI165" s="73"/>
      <c r="WNJ165" s="73"/>
      <c r="WNK165" s="73"/>
      <c r="WNL165" s="73"/>
      <c r="WNM165" s="73"/>
      <c r="WNN165" s="73"/>
      <c r="WNO165" s="73"/>
      <c r="WNP165" s="73"/>
      <c r="WNQ165" s="73"/>
      <c r="WNR165" s="73"/>
      <c r="WNS165" s="73"/>
      <c r="WNT165" s="73"/>
      <c r="WNU165" s="73"/>
      <c r="WNV165" s="73"/>
      <c r="WNW165" s="73"/>
      <c r="WNX165" s="73"/>
      <c r="WNY165" s="73"/>
      <c r="WNZ165" s="73"/>
      <c r="WOA165" s="73"/>
      <c r="WOB165" s="73"/>
      <c r="WOC165" s="73"/>
      <c r="WOD165" s="73"/>
      <c r="WOE165" s="73"/>
      <c r="WOF165" s="73"/>
      <c r="WOG165" s="73"/>
      <c r="WOH165" s="73"/>
      <c r="WOI165" s="73"/>
      <c r="WOJ165" s="73"/>
      <c r="WOK165" s="73"/>
      <c r="WOL165" s="73"/>
      <c r="WOM165" s="73"/>
      <c r="WON165" s="73"/>
      <c r="WOO165" s="73"/>
      <c r="WOP165" s="73"/>
      <c r="WOQ165" s="73"/>
      <c r="WOR165" s="73"/>
      <c r="WOS165" s="73"/>
      <c r="WOT165" s="73"/>
      <c r="WOU165" s="73"/>
      <c r="WOV165" s="73"/>
      <c r="WOW165" s="73"/>
      <c r="WOX165" s="73"/>
      <c r="WOY165" s="73"/>
      <c r="WOZ165" s="73"/>
      <c r="WPA165" s="73"/>
      <c r="WPB165" s="73"/>
      <c r="WPC165" s="73"/>
      <c r="WPD165" s="73"/>
      <c r="WPE165" s="73"/>
      <c r="WPF165" s="73"/>
      <c r="WPG165" s="73"/>
      <c r="WPH165" s="73"/>
      <c r="WPI165" s="73"/>
      <c r="WPJ165" s="73"/>
      <c r="WPK165" s="73"/>
      <c r="WPL165" s="73"/>
      <c r="WPM165" s="73"/>
      <c r="WPN165" s="73"/>
      <c r="WPO165" s="73"/>
      <c r="WPP165" s="73"/>
      <c r="WPQ165" s="73"/>
      <c r="WPR165" s="73"/>
      <c r="WPS165" s="73"/>
      <c r="WPT165" s="73"/>
      <c r="WPU165" s="73"/>
      <c r="WPV165" s="73"/>
      <c r="WPW165" s="73"/>
      <c r="WPX165" s="73"/>
      <c r="WPY165" s="73"/>
      <c r="WPZ165" s="73"/>
      <c r="WQA165" s="73"/>
      <c r="WQB165" s="73"/>
      <c r="WQC165" s="73"/>
      <c r="WQD165" s="73"/>
      <c r="WQE165" s="73"/>
      <c r="WQF165" s="73"/>
      <c r="WQG165" s="73"/>
      <c r="WQH165" s="73"/>
      <c r="WQI165" s="73"/>
      <c r="WQJ165" s="73"/>
      <c r="WQK165" s="73"/>
      <c r="WQL165" s="73"/>
      <c r="WQM165" s="73"/>
      <c r="WQN165" s="73"/>
      <c r="WQO165" s="73"/>
      <c r="WQP165" s="73"/>
      <c r="WQQ165" s="73"/>
      <c r="WQR165" s="73"/>
      <c r="WQS165" s="73"/>
      <c r="WQT165" s="73"/>
      <c r="WQU165" s="73"/>
      <c r="WQV165" s="73"/>
      <c r="WQW165" s="73"/>
      <c r="WQX165" s="73"/>
      <c r="WQY165" s="73"/>
      <c r="WQZ165" s="73"/>
      <c r="WRA165" s="73"/>
      <c r="WRB165" s="73"/>
      <c r="WRC165" s="73"/>
      <c r="WRD165" s="73"/>
      <c r="WRE165" s="73"/>
      <c r="WRF165" s="73"/>
      <c r="WRG165" s="73"/>
      <c r="WRH165" s="73"/>
      <c r="WRI165" s="73"/>
      <c r="WRJ165" s="73"/>
      <c r="WRK165" s="73"/>
      <c r="WRL165" s="73"/>
      <c r="WRM165" s="73"/>
      <c r="WRN165" s="73"/>
      <c r="WRO165" s="73"/>
      <c r="WRP165" s="73"/>
      <c r="WRQ165" s="73"/>
      <c r="WRR165" s="73"/>
      <c r="WRS165" s="73"/>
      <c r="WRT165" s="73"/>
      <c r="WRU165" s="73"/>
      <c r="WRV165" s="73"/>
      <c r="WRW165" s="73"/>
      <c r="WRX165" s="73"/>
      <c r="WRY165" s="73"/>
      <c r="WRZ165" s="73"/>
      <c r="WSA165" s="73"/>
      <c r="WSB165" s="73"/>
      <c r="WSC165" s="73"/>
      <c r="WSD165" s="73"/>
      <c r="WSE165" s="73"/>
      <c r="WSF165" s="73"/>
      <c r="WSG165" s="73"/>
      <c r="WSH165" s="73"/>
      <c r="WSI165" s="73"/>
      <c r="WSJ165" s="73"/>
      <c r="WSK165" s="73"/>
      <c r="WSL165" s="73"/>
      <c r="WSM165" s="73"/>
      <c r="WSN165" s="73"/>
      <c r="WSO165" s="73"/>
      <c r="WSP165" s="73"/>
      <c r="WSQ165" s="73"/>
      <c r="WSR165" s="73"/>
      <c r="WSS165" s="73"/>
      <c r="WST165" s="73"/>
      <c r="WSU165" s="73"/>
      <c r="WSV165" s="73"/>
      <c r="WSW165" s="73"/>
      <c r="WSX165" s="73"/>
      <c r="WSY165" s="73"/>
      <c r="WSZ165" s="73"/>
      <c r="WTA165" s="73"/>
      <c r="WTB165" s="73"/>
      <c r="WTC165" s="73"/>
      <c r="WTD165" s="73"/>
      <c r="WTE165" s="73"/>
      <c r="WTF165" s="73"/>
      <c r="WTG165" s="73"/>
      <c r="WTH165" s="73"/>
      <c r="WTI165" s="73"/>
      <c r="WTJ165" s="73"/>
      <c r="WTK165" s="73"/>
      <c r="WTL165" s="73"/>
      <c r="WTM165" s="73"/>
      <c r="WTN165" s="73"/>
      <c r="WTO165" s="73"/>
      <c r="WTP165" s="73"/>
      <c r="WTQ165" s="73"/>
      <c r="WTR165" s="73"/>
      <c r="WTS165" s="73"/>
      <c r="WTT165" s="73"/>
      <c r="WTU165" s="73"/>
      <c r="WTV165" s="73"/>
      <c r="WTW165" s="73"/>
      <c r="WTX165" s="73"/>
      <c r="WTY165" s="73"/>
      <c r="WTZ165" s="73"/>
      <c r="WUA165" s="73"/>
      <c r="WUB165" s="73"/>
      <c r="WUC165" s="73"/>
      <c r="WUD165" s="73"/>
      <c r="WUE165" s="73"/>
      <c r="WUF165" s="73"/>
      <c r="WUG165" s="73"/>
      <c r="WUH165" s="73"/>
      <c r="WUI165" s="73"/>
      <c r="WUJ165" s="73"/>
      <c r="WUK165" s="73"/>
      <c r="WUL165" s="73"/>
      <c r="WUM165" s="73"/>
      <c r="WUN165" s="73"/>
      <c r="WUO165" s="73"/>
      <c r="WUP165" s="73"/>
      <c r="WUQ165" s="73"/>
      <c r="WUR165" s="73"/>
      <c r="WUS165" s="73"/>
      <c r="WUT165" s="73"/>
      <c r="WUU165" s="73"/>
      <c r="WUV165" s="73"/>
      <c r="WUW165" s="73"/>
      <c r="WUX165" s="73"/>
      <c r="WUY165" s="73"/>
      <c r="WUZ165" s="73"/>
      <c r="WVA165" s="73"/>
      <c r="WVB165" s="73"/>
      <c r="WVC165" s="73"/>
      <c r="WVD165" s="73"/>
      <c r="WVE165" s="73"/>
      <c r="WVF165" s="73"/>
      <c r="WVG165" s="73"/>
      <c r="WVH165" s="73"/>
      <c r="WVI165" s="73"/>
      <c r="WVJ165" s="73"/>
      <c r="WVK165" s="73"/>
      <c r="WVL165" s="73"/>
      <c r="WVM165" s="73"/>
      <c r="WVN165" s="73"/>
      <c r="WVO165" s="73"/>
      <c r="WVP165" s="73"/>
      <c r="WVQ165" s="73"/>
      <c r="WVR165" s="73"/>
      <c r="WVS165" s="73"/>
      <c r="WVT165" s="73"/>
      <c r="WVU165" s="73"/>
      <c r="WVV165" s="73"/>
      <c r="WVW165" s="73"/>
      <c r="WVX165" s="73"/>
      <c r="WVY165" s="73"/>
      <c r="WVZ165" s="73"/>
      <c r="WWA165" s="73"/>
      <c r="WWB165" s="73"/>
      <c r="WWC165" s="73"/>
      <c r="WWD165" s="73"/>
      <c r="WWE165" s="73"/>
      <c r="WWF165" s="73"/>
      <c r="WWG165" s="73"/>
      <c r="WWH165" s="73"/>
      <c r="WWI165" s="73"/>
      <c r="WWJ165" s="73"/>
      <c r="WWK165" s="73"/>
      <c r="WWL165" s="73"/>
      <c r="WWM165" s="73"/>
      <c r="WWN165" s="73"/>
      <c r="WWO165" s="73"/>
      <c r="WWP165" s="73"/>
      <c r="WWQ165" s="73"/>
      <c r="WWR165" s="73"/>
      <c r="WWS165" s="73"/>
      <c r="WWT165" s="73"/>
      <c r="WWU165" s="73"/>
      <c r="WWV165" s="73"/>
      <c r="WWW165" s="73"/>
      <c r="WWX165" s="73"/>
      <c r="WWY165" s="73"/>
      <c r="WWZ165" s="73"/>
      <c r="WXA165" s="73"/>
      <c r="WXB165" s="73"/>
      <c r="WXC165" s="73"/>
      <c r="WXD165" s="73"/>
      <c r="WXE165" s="73"/>
      <c r="WXF165" s="73"/>
      <c r="WXG165" s="73"/>
      <c r="WXH165" s="73"/>
      <c r="WXI165" s="73"/>
      <c r="WXJ165" s="73"/>
      <c r="WXK165" s="73"/>
      <c r="WXL165" s="73"/>
      <c r="WXM165" s="73"/>
      <c r="WXN165" s="73"/>
      <c r="WXO165" s="73"/>
      <c r="WXP165" s="73"/>
      <c r="WXQ165" s="73"/>
      <c r="WXR165" s="73"/>
      <c r="WXS165" s="73"/>
      <c r="WXT165" s="73"/>
      <c r="WXU165" s="73"/>
      <c r="WXV165" s="73"/>
      <c r="WXW165" s="73"/>
      <c r="WXX165" s="73"/>
      <c r="WXY165" s="73"/>
      <c r="WXZ165" s="73"/>
      <c r="WYA165" s="73"/>
      <c r="WYB165" s="73"/>
      <c r="WYC165" s="73"/>
      <c r="WYD165" s="73"/>
      <c r="WYE165" s="73"/>
      <c r="WYF165" s="73"/>
      <c r="WYG165" s="73"/>
      <c r="WYH165" s="73"/>
      <c r="WYI165" s="73"/>
      <c r="WYJ165" s="73"/>
      <c r="WYK165" s="73"/>
      <c r="WYL165" s="73"/>
      <c r="WYM165" s="73"/>
      <c r="WYN165" s="73"/>
      <c r="WYO165" s="73"/>
      <c r="WYP165" s="73"/>
      <c r="WYQ165" s="73"/>
      <c r="WYR165" s="73"/>
      <c r="WYS165" s="73"/>
      <c r="WYT165" s="73"/>
      <c r="WYU165" s="73"/>
      <c r="WYV165" s="73"/>
      <c r="WYW165" s="73"/>
      <c r="WYX165" s="73"/>
      <c r="WYY165" s="73"/>
      <c r="WYZ165" s="73"/>
      <c r="WZA165" s="73"/>
      <c r="WZB165" s="73"/>
      <c r="WZC165" s="73"/>
      <c r="WZD165" s="73"/>
      <c r="WZE165" s="73"/>
      <c r="WZF165" s="73"/>
      <c r="WZG165" s="73"/>
      <c r="WZH165" s="73"/>
      <c r="WZI165" s="73"/>
      <c r="WZJ165" s="73"/>
      <c r="WZK165" s="73"/>
      <c r="WZL165" s="73"/>
      <c r="WZM165" s="73"/>
      <c r="WZN165" s="73"/>
      <c r="WZO165" s="73"/>
      <c r="WZP165" s="73"/>
      <c r="WZQ165" s="73"/>
      <c r="WZR165" s="73"/>
      <c r="WZS165" s="73"/>
      <c r="WZT165" s="73"/>
      <c r="WZU165" s="73"/>
      <c r="WZV165" s="73"/>
      <c r="WZW165" s="73"/>
      <c r="WZX165" s="73"/>
      <c r="WZY165" s="73"/>
      <c r="WZZ165" s="73"/>
      <c r="XAA165" s="73"/>
      <c r="XAB165" s="73"/>
      <c r="XAC165" s="73"/>
      <c r="XAD165" s="73"/>
      <c r="XAE165" s="73"/>
      <c r="XAF165" s="73"/>
      <c r="XAG165" s="73"/>
      <c r="XAH165" s="73"/>
      <c r="XAI165" s="73"/>
      <c r="XAJ165" s="73"/>
      <c r="XAK165" s="73"/>
      <c r="XAL165" s="73"/>
      <c r="XAM165" s="73"/>
      <c r="XAN165" s="73"/>
      <c r="XAO165" s="73"/>
      <c r="XAP165" s="73"/>
      <c r="XAQ165" s="73"/>
      <c r="XAR165" s="73"/>
      <c r="XAS165" s="73"/>
      <c r="XAT165" s="73"/>
      <c r="XAU165" s="73"/>
      <c r="XAV165" s="73"/>
      <c r="XAW165" s="73"/>
      <c r="XAX165" s="73"/>
      <c r="XAY165" s="73"/>
      <c r="XAZ165" s="73"/>
      <c r="XBA165" s="73"/>
      <c r="XBB165" s="73"/>
      <c r="XBC165" s="73"/>
      <c r="XBD165" s="73"/>
      <c r="XBE165" s="73"/>
      <c r="XBF165" s="73"/>
      <c r="XBG165" s="73"/>
      <c r="XBH165" s="73"/>
      <c r="XBI165" s="73"/>
      <c r="XBJ165" s="73"/>
      <c r="XBK165" s="73"/>
      <c r="XBL165" s="73"/>
      <c r="XBM165" s="73"/>
      <c r="XBN165" s="73"/>
      <c r="XBO165" s="73"/>
      <c r="XBP165" s="73"/>
      <c r="XBQ165" s="73"/>
      <c r="XBR165" s="73"/>
      <c r="XBS165" s="73"/>
      <c r="XBT165" s="73"/>
      <c r="XBU165" s="73"/>
      <c r="XBV165" s="73"/>
      <c r="XBW165" s="73"/>
      <c r="XBX165" s="73"/>
      <c r="XBY165" s="73"/>
      <c r="XBZ165" s="73"/>
      <c r="XCA165" s="73"/>
      <c r="XCB165" s="73"/>
      <c r="XCC165" s="73"/>
      <c r="XCD165" s="73"/>
      <c r="XCE165" s="73"/>
      <c r="XCF165" s="73"/>
      <c r="XCG165" s="73"/>
      <c r="XCH165" s="73"/>
      <c r="XCI165" s="73"/>
      <c r="XCJ165" s="73"/>
      <c r="XCK165" s="73"/>
      <c r="XCL165" s="73"/>
      <c r="XCM165" s="73"/>
      <c r="XCN165" s="73"/>
      <c r="XCO165" s="73"/>
      <c r="XCP165" s="73"/>
      <c r="XCQ165" s="73"/>
      <c r="XCR165" s="73"/>
      <c r="XCS165" s="73"/>
      <c r="XCT165" s="73"/>
      <c r="XCU165" s="73"/>
      <c r="XCV165" s="73"/>
      <c r="XCW165" s="73"/>
      <c r="XCX165" s="73"/>
      <c r="XCY165" s="73"/>
      <c r="XCZ165" s="73"/>
      <c r="XDA165" s="73"/>
      <c r="XDB165" s="73"/>
      <c r="XDC165" s="73"/>
      <c r="XDD165" s="73"/>
      <c r="XDE165" s="73"/>
      <c r="XDF165" s="73"/>
      <c r="XDG165" s="73"/>
      <c r="XDH165" s="73"/>
      <c r="XDI165" s="73"/>
      <c r="XDJ165" s="73"/>
      <c r="XDK165" s="73"/>
      <c r="XDL165" s="73"/>
      <c r="XDM165" s="73"/>
      <c r="XDN165" s="73"/>
      <c r="XDO165" s="73"/>
      <c r="XDP165" s="73"/>
      <c r="XDQ165" s="73"/>
      <c r="XDR165" s="73"/>
      <c r="XDS165" s="73"/>
      <c r="XDT165" s="73"/>
      <c r="XDU165" s="73"/>
      <c r="XDV165" s="73"/>
      <c r="XDW165" s="73"/>
      <c r="XDX165" s="73"/>
      <c r="XDY165" s="73"/>
      <c r="XDZ165" s="73"/>
      <c r="XEA165" s="73"/>
      <c r="XEB165" s="73"/>
      <c r="XEC165" s="73"/>
      <c r="XED165" s="73"/>
      <c r="XEE165" s="73"/>
      <c r="XEF165" s="73"/>
      <c r="XEG165" s="73"/>
      <c r="XEH165" s="73"/>
      <c r="XEI165" s="73"/>
      <c r="XEJ165" s="73"/>
      <c r="XEK165" s="73"/>
      <c r="XEL165" s="73"/>
      <c r="XEM165" s="73"/>
      <c r="XEN165" s="73"/>
      <c r="XEO165" s="73"/>
      <c r="XEP165" s="73"/>
      <c r="XEQ165" s="73"/>
      <c r="XER165" s="73"/>
      <c r="XES165" s="73"/>
      <c r="XET165" s="73"/>
      <c r="XEU165" s="73"/>
      <c r="XEV165" s="73"/>
      <c r="XEW165" s="73"/>
    </row>
    <row r="166" spans="1:16377" s="266" customFormat="1" ht="15" thickBot="1">
      <c r="A166" s="73"/>
      <c r="B166" s="345" t="str">
        <f>B147</f>
        <v>Non-recurrent Costs - lifecycle and major maintenace</v>
      </c>
      <c r="C166" s="341"/>
      <c r="D166" s="583">
        <f>SUM(F166:AH166)</f>
        <v>0</v>
      </c>
      <c r="E166" s="247" t="s">
        <v>362</v>
      </c>
      <c r="F166" s="262">
        <f t="shared" ref="F166:AI166" si="32">F147*F$138*F$160</f>
        <v>0</v>
      </c>
      <c r="G166" s="262">
        <f t="shared" si="32"/>
        <v>0</v>
      </c>
      <c r="H166" s="262">
        <f t="shared" si="32"/>
        <v>0</v>
      </c>
      <c r="I166" s="262">
        <f t="shared" si="32"/>
        <v>0</v>
      </c>
      <c r="J166" s="262">
        <f t="shared" si="32"/>
        <v>0</v>
      </c>
      <c r="K166" s="262">
        <f t="shared" si="32"/>
        <v>0</v>
      </c>
      <c r="L166" s="262">
        <f t="shared" si="32"/>
        <v>0</v>
      </c>
      <c r="M166" s="262">
        <f t="shared" si="32"/>
        <v>0</v>
      </c>
      <c r="N166" s="262">
        <f t="shared" si="32"/>
        <v>0</v>
      </c>
      <c r="O166" s="262">
        <f t="shared" si="32"/>
        <v>0</v>
      </c>
      <c r="P166" s="262">
        <f t="shared" si="32"/>
        <v>0</v>
      </c>
      <c r="Q166" s="262">
        <f t="shared" si="32"/>
        <v>0</v>
      </c>
      <c r="R166" s="262">
        <f t="shared" si="32"/>
        <v>0</v>
      </c>
      <c r="S166" s="262">
        <f t="shared" si="32"/>
        <v>0</v>
      </c>
      <c r="T166" s="262">
        <f t="shared" si="32"/>
        <v>0</v>
      </c>
      <c r="U166" s="262">
        <f t="shared" si="32"/>
        <v>0</v>
      </c>
      <c r="V166" s="262">
        <f t="shared" si="32"/>
        <v>0</v>
      </c>
      <c r="W166" s="262">
        <f t="shared" si="32"/>
        <v>0</v>
      </c>
      <c r="X166" s="262">
        <f t="shared" si="32"/>
        <v>0</v>
      </c>
      <c r="Y166" s="262">
        <f t="shared" si="32"/>
        <v>0</v>
      </c>
      <c r="Z166" s="262">
        <f t="shared" si="32"/>
        <v>0</v>
      </c>
      <c r="AA166" s="262">
        <f t="shared" si="32"/>
        <v>0</v>
      </c>
      <c r="AB166" s="262">
        <f t="shared" si="32"/>
        <v>0</v>
      </c>
      <c r="AC166" s="262">
        <f t="shared" si="32"/>
        <v>0</v>
      </c>
      <c r="AD166" s="262">
        <f t="shared" si="32"/>
        <v>0</v>
      </c>
      <c r="AE166" s="262">
        <f t="shared" si="32"/>
        <v>0</v>
      </c>
      <c r="AF166" s="262">
        <f t="shared" si="32"/>
        <v>0</v>
      </c>
      <c r="AG166" s="262">
        <f t="shared" si="32"/>
        <v>0</v>
      </c>
      <c r="AH166" s="262">
        <f t="shared" si="32"/>
        <v>0</v>
      </c>
      <c r="AI166" s="262">
        <f t="shared" si="32"/>
        <v>0</v>
      </c>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c r="KB166" s="73"/>
      <c r="KC166" s="73"/>
      <c r="KD166" s="73"/>
      <c r="KE166" s="73"/>
      <c r="KF166" s="73"/>
      <c r="KG166" s="73"/>
      <c r="KH166" s="73"/>
      <c r="KI166" s="73"/>
      <c r="KJ166" s="73"/>
      <c r="KK166" s="73"/>
      <c r="KL166" s="73"/>
      <c r="KM166" s="73"/>
      <c r="KN166" s="73"/>
      <c r="KO166" s="73"/>
      <c r="KP166" s="73"/>
      <c r="KQ166" s="73"/>
      <c r="KR166" s="73"/>
      <c r="KS166" s="73"/>
      <c r="KT166" s="73"/>
      <c r="KU166" s="73"/>
      <c r="KV166" s="73"/>
      <c r="KW166" s="73"/>
      <c r="KX166" s="73"/>
      <c r="KY166" s="73"/>
      <c r="KZ166" s="73"/>
      <c r="LA166" s="73"/>
      <c r="LB166" s="73"/>
      <c r="LC166" s="73"/>
      <c r="LD166" s="73"/>
      <c r="LE166" s="73"/>
      <c r="LF166" s="73"/>
      <c r="LG166" s="73"/>
      <c r="LH166" s="73"/>
      <c r="LI166" s="73"/>
      <c r="LJ166" s="73"/>
      <c r="LK166" s="73"/>
      <c r="LL166" s="73"/>
      <c r="LM166" s="73"/>
      <c r="LN166" s="73"/>
      <c r="LO166" s="73"/>
      <c r="LP166" s="73"/>
      <c r="LQ166" s="73"/>
      <c r="LR166" s="73"/>
      <c r="LS166" s="73"/>
      <c r="LT166" s="73"/>
      <c r="LU166" s="73"/>
      <c r="LV166" s="73"/>
      <c r="LW166" s="73"/>
      <c r="LX166" s="73"/>
      <c r="LY166" s="73"/>
      <c r="LZ166" s="73"/>
      <c r="MA166" s="73"/>
      <c r="MB166" s="73"/>
      <c r="MC166" s="73"/>
      <c r="MD166" s="73"/>
      <c r="ME166" s="73"/>
      <c r="MF166" s="73"/>
      <c r="MG166" s="73"/>
      <c r="MH166" s="73"/>
      <c r="MI166" s="73"/>
      <c r="MJ166" s="73"/>
      <c r="MK166" s="73"/>
      <c r="ML166" s="73"/>
      <c r="MM166" s="73"/>
      <c r="MN166" s="73"/>
      <c r="MO166" s="73"/>
      <c r="MP166" s="73"/>
      <c r="MQ166" s="73"/>
      <c r="MR166" s="73"/>
      <c r="MS166" s="73"/>
      <c r="MT166" s="73"/>
      <c r="MU166" s="73"/>
      <c r="MV166" s="73"/>
      <c r="MW166" s="73"/>
      <c r="MX166" s="73"/>
      <c r="MY166" s="73"/>
      <c r="MZ166" s="73"/>
      <c r="NA166" s="73"/>
      <c r="NB166" s="73"/>
      <c r="NC166" s="73"/>
      <c r="ND166" s="73"/>
      <c r="NE166" s="73"/>
      <c r="NF166" s="73"/>
      <c r="NG166" s="73"/>
      <c r="NH166" s="73"/>
      <c r="NI166" s="73"/>
      <c r="NJ166" s="73"/>
      <c r="NK166" s="73"/>
      <c r="NL166" s="73"/>
      <c r="NM166" s="73"/>
      <c r="NN166" s="73"/>
      <c r="NO166" s="73"/>
      <c r="NP166" s="73"/>
      <c r="NQ166" s="73"/>
      <c r="NR166" s="73"/>
      <c r="NS166" s="73"/>
      <c r="NT166" s="73"/>
      <c r="NU166" s="73"/>
      <c r="NV166" s="73"/>
      <c r="NW166" s="73"/>
      <c r="NX166" s="73"/>
      <c r="NY166" s="73"/>
      <c r="NZ166" s="73"/>
      <c r="OA166" s="73"/>
      <c r="OB166" s="73"/>
      <c r="OC166" s="73"/>
      <c r="OD166" s="73"/>
      <c r="OE166" s="73"/>
      <c r="OF166" s="73"/>
      <c r="OG166" s="73"/>
      <c r="OH166" s="73"/>
      <c r="OI166" s="73"/>
      <c r="OJ166" s="73"/>
      <c r="OK166" s="73"/>
      <c r="OL166" s="73"/>
      <c r="OM166" s="73"/>
      <c r="ON166" s="73"/>
      <c r="OO166" s="73"/>
      <c r="OP166" s="73"/>
      <c r="OQ166" s="73"/>
      <c r="OR166" s="73"/>
      <c r="OS166" s="73"/>
      <c r="OT166" s="73"/>
      <c r="OU166" s="73"/>
      <c r="OV166" s="73"/>
      <c r="OW166" s="73"/>
      <c r="OX166" s="73"/>
      <c r="OY166" s="73"/>
      <c r="OZ166" s="73"/>
      <c r="PA166" s="73"/>
      <c r="PB166" s="73"/>
      <c r="PC166" s="73"/>
      <c r="PD166" s="73"/>
      <c r="PE166" s="73"/>
      <c r="PF166" s="73"/>
      <c r="PG166" s="73"/>
      <c r="PH166" s="73"/>
      <c r="PI166" s="73"/>
      <c r="PJ166" s="73"/>
      <c r="PK166" s="73"/>
      <c r="PL166" s="73"/>
      <c r="PM166" s="73"/>
      <c r="PN166" s="73"/>
      <c r="PO166" s="73"/>
      <c r="PP166" s="73"/>
      <c r="PQ166" s="73"/>
      <c r="PR166" s="73"/>
      <c r="PS166" s="73"/>
      <c r="PT166" s="73"/>
      <c r="PU166" s="73"/>
      <c r="PV166" s="73"/>
      <c r="PW166" s="73"/>
      <c r="PX166" s="73"/>
      <c r="PY166" s="73"/>
      <c r="PZ166" s="73"/>
      <c r="QA166" s="73"/>
      <c r="QB166" s="73"/>
      <c r="QC166" s="73"/>
      <c r="QD166" s="73"/>
      <c r="QE166" s="73"/>
      <c r="QF166" s="73"/>
      <c r="QG166" s="73"/>
      <c r="QH166" s="73"/>
      <c r="QI166" s="73"/>
      <c r="QJ166" s="73"/>
      <c r="QK166" s="73"/>
      <c r="QL166" s="73"/>
      <c r="QM166" s="73"/>
      <c r="QN166" s="73"/>
      <c r="QO166" s="73"/>
      <c r="QP166" s="73"/>
      <c r="QQ166" s="73"/>
      <c r="QR166" s="73"/>
      <c r="QS166" s="73"/>
      <c r="QT166" s="73"/>
      <c r="QU166" s="73"/>
      <c r="QV166" s="73"/>
      <c r="QW166" s="73"/>
      <c r="QX166" s="73"/>
      <c r="QY166" s="73"/>
      <c r="QZ166" s="73"/>
      <c r="RA166" s="73"/>
      <c r="RB166" s="73"/>
      <c r="RC166" s="73"/>
      <c r="RD166" s="73"/>
      <c r="RE166" s="73"/>
      <c r="RF166" s="73"/>
      <c r="RG166" s="73"/>
      <c r="RH166" s="73"/>
      <c r="RI166" s="73"/>
      <c r="RJ166" s="73"/>
      <c r="RK166" s="73"/>
      <c r="RL166" s="73"/>
      <c r="RM166" s="73"/>
      <c r="RN166" s="73"/>
      <c r="RO166" s="73"/>
      <c r="RP166" s="73"/>
      <c r="RQ166" s="73"/>
      <c r="RR166" s="73"/>
      <c r="RS166" s="73"/>
      <c r="RT166" s="73"/>
      <c r="RU166" s="73"/>
      <c r="RV166" s="73"/>
      <c r="RW166" s="73"/>
      <c r="RX166" s="73"/>
      <c r="RY166" s="73"/>
      <c r="RZ166" s="73"/>
      <c r="SA166" s="73"/>
      <c r="SB166" s="73"/>
      <c r="SC166" s="73"/>
      <c r="SD166" s="73"/>
      <c r="SE166" s="73"/>
      <c r="SF166" s="73"/>
      <c r="SG166" s="73"/>
      <c r="SH166" s="73"/>
      <c r="SI166" s="73"/>
      <c r="SJ166" s="73"/>
      <c r="SK166" s="73"/>
      <c r="SL166" s="73"/>
      <c r="SM166" s="73"/>
      <c r="SN166" s="73"/>
      <c r="SO166" s="73"/>
      <c r="SP166" s="73"/>
      <c r="SQ166" s="73"/>
      <c r="SR166" s="73"/>
      <c r="SS166" s="73"/>
      <c r="ST166" s="73"/>
      <c r="SU166" s="73"/>
      <c r="SV166" s="73"/>
      <c r="SW166" s="73"/>
      <c r="SX166" s="73"/>
      <c r="SY166" s="73"/>
      <c r="SZ166" s="73"/>
      <c r="TA166" s="73"/>
      <c r="TB166" s="73"/>
      <c r="TC166" s="73"/>
      <c r="TD166" s="73"/>
      <c r="TE166" s="73"/>
      <c r="TF166" s="73"/>
      <c r="TG166" s="73"/>
      <c r="TH166" s="73"/>
      <c r="TI166" s="73"/>
      <c r="TJ166" s="73"/>
      <c r="TK166" s="73"/>
      <c r="TL166" s="73"/>
      <c r="TM166" s="73"/>
      <c r="TN166" s="73"/>
      <c r="TO166" s="73"/>
      <c r="TP166" s="73"/>
      <c r="TQ166" s="73"/>
      <c r="TR166" s="73"/>
      <c r="TS166" s="73"/>
      <c r="TT166" s="73"/>
      <c r="TU166" s="73"/>
      <c r="TV166" s="73"/>
      <c r="TW166" s="73"/>
      <c r="TX166" s="73"/>
      <c r="TY166" s="73"/>
      <c r="TZ166" s="73"/>
      <c r="UA166" s="73"/>
      <c r="UB166" s="73"/>
      <c r="UC166" s="73"/>
      <c r="UD166" s="73"/>
      <c r="UE166" s="73"/>
      <c r="UF166" s="73"/>
      <c r="UG166" s="73"/>
      <c r="UH166" s="73"/>
      <c r="UI166" s="73"/>
      <c r="UJ166" s="73"/>
      <c r="UK166" s="73"/>
      <c r="UL166" s="73"/>
      <c r="UM166" s="73"/>
      <c r="UN166" s="73"/>
      <c r="UO166" s="73"/>
      <c r="UP166" s="73"/>
      <c r="UQ166" s="73"/>
      <c r="UR166" s="73"/>
      <c r="US166" s="73"/>
      <c r="UT166" s="73"/>
      <c r="UU166" s="73"/>
      <c r="UV166" s="73"/>
      <c r="UW166" s="73"/>
      <c r="UX166" s="73"/>
      <c r="UY166" s="73"/>
      <c r="UZ166" s="73"/>
      <c r="VA166" s="73"/>
      <c r="VB166" s="73"/>
      <c r="VC166" s="73"/>
      <c r="VD166" s="73"/>
      <c r="VE166" s="73"/>
      <c r="VF166" s="73"/>
      <c r="VG166" s="73"/>
      <c r="VH166" s="73"/>
      <c r="VI166" s="73"/>
      <c r="VJ166" s="73"/>
      <c r="VK166" s="73"/>
      <c r="VL166" s="73"/>
      <c r="VM166" s="73"/>
      <c r="VN166" s="73"/>
      <c r="VO166" s="73"/>
      <c r="VP166" s="73"/>
      <c r="VQ166" s="73"/>
      <c r="VR166" s="73"/>
      <c r="VS166" s="73"/>
      <c r="VT166" s="73"/>
      <c r="VU166" s="73"/>
      <c r="VV166" s="73"/>
      <c r="VW166" s="73"/>
      <c r="VX166" s="73"/>
      <c r="VY166" s="73"/>
      <c r="VZ166" s="73"/>
      <c r="WA166" s="73"/>
      <c r="WB166" s="73"/>
      <c r="WC166" s="73"/>
      <c r="WD166" s="73"/>
      <c r="WE166" s="73"/>
      <c r="WF166" s="73"/>
      <c r="WG166" s="73"/>
      <c r="WH166" s="73"/>
      <c r="WI166" s="73"/>
      <c r="WJ166" s="73"/>
      <c r="WK166" s="73"/>
      <c r="WL166" s="73"/>
      <c r="WM166" s="73"/>
      <c r="WN166" s="73"/>
      <c r="WO166" s="73"/>
      <c r="WP166" s="73"/>
      <c r="WQ166" s="73"/>
      <c r="WR166" s="73"/>
      <c r="WS166" s="73"/>
      <c r="WT166" s="73"/>
      <c r="WU166" s="73"/>
      <c r="WV166" s="73"/>
      <c r="WW166" s="73"/>
      <c r="WX166" s="73"/>
      <c r="WY166" s="73"/>
      <c r="WZ166" s="73"/>
      <c r="XA166" s="73"/>
      <c r="XB166" s="73"/>
      <c r="XC166" s="73"/>
      <c r="XD166" s="73"/>
      <c r="XE166" s="73"/>
      <c r="XF166" s="73"/>
      <c r="XG166" s="73"/>
      <c r="XH166" s="73"/>
      <c r="XI166" s="73"/>
      <c r="XJ166" s="73"/>
      <c r="XK166" s="73"/>
      <c r="XL166" s="73"/>
      <c r="XM166" s="73"/>
      <c r="XN166" s="73"/>
      <c r="XO166" s="73"/>
      <c r="XP166" s="73"/>
      <c r="XQ166" s="73"/>
      <c r="XR166" s="73"/>
      <c r="XS166" s="73"/>
      <c r="XT166" s="73"/>
      <c r="XU166" s="73"/>
      <c r="XV166" s="73"/>
      <c r="XW166" s="73"/>
      <c r="XX166" s="73"/>
      <c r="XY166" s="73"/>
      <c r="XZ166" s="73"/>
      <c r="YA166" s="73"/>
      <c r="YB166" s="73"/>
      <c r="YC166" s="73"/>
      <c r="YD166" s="73"/>
      <c r="YE166" s="73"/>
      <c r="YF166" s="73"/>
      <c r="YG166" s="73"/>
      <c r="YH166" s="73"/>
      <c r="YI166" s="73"/>
      <c r="YJ166" s="73"/>
      <c r="YK166" s="73"/>
      <c r="YL166" s="73"/>
      <c r="YM166" s="73"/>
      <c r="YN166" s="73"/>
      <c r="YO166" s="73"/>
      <c r="YP166" s="73"/>
      <c r="YQ166" s="73"/>
      <c r="YR166" s="73"/>
      <c r="YS166" s="73"/>
      <c r="YT166" s="73"/>
      <c r="YU166" s="73"/>
      <c r="YV166" s="73"/>
      <c r="YW166" s="73"/>
      <c r="YX166" s="73"/>
      <c r="YY166" s="73"/>
      <c r="YZ166" s="73"/>
      <c r="ZA166" s="73"/>
      <c r="ZB166" s="73"/>
      <c r="ZC166" s="73"/>
      <c r="ZD166" s="73"/>
      <c r="ZE166" s="73"/>
      <c r="ZF166" s="73"/>
      <c r="ZG166" s="73"/>
      <c r="ZH166" s="73"/>
      <c r="ZI166" s="73"/>
      <c r="ZJ166" s="73"/>
      <c r="ZK166" s="73"/>
      <c r="ZL166" s="73"/>
      <c r="ZM166" s="73"/>
      <c r="ZN166" s="73"/>
      <c r="ZO166" s="73"/>
      <c r="ZP166" s="73"/>
      <c r="ZQ166" s="73"/>
      <c r="ZR166" s="73"/>
      <c r="ZS166" s="73"/>
      <c r="ZT166" s="73"/>
      <c r="ZU166" s="73"/>
      <c r="ZV166" s="73"/>
      <c r="ZW166" s="73"/>
      <c r="ZX166" s="73"/>
      <c r="ZY166" s="73"/>
      <c r="ZZ166" s="73"/>
      <c r="AAA166" s="73"/>
      <c r="AAB166" s="73"/>
      <c r="AAC166" s="73"/>
      <c r="AAD166" s="73"/>
      <c r="AAE166" s="73"/>
      <c r="AAF166" s="73"/>
      <c r="AAG166" s="73"/>
      <c r="AAH166" s="73"/>
      <c r="AAI166" s="73"/>
      <c r="AAJ166" s="73"/>
      <c r="AAK166" s="73"/>
      <c r="AAL166" s="73"/>
      <c r="AAM166" s="73"/>
      <c r="AAN166" s="73"/>
      <c r="AAO166" s="73"/>
      <c r="AAP166" s="73"/>
      <c r="AAQ166" s="73"/>
      <c r="AAR166" s="73"/>
      <c r="AAS166" s="73"/>
      <c r="AAT166" s="73"/>
      <c r="AAU166" s="73"/>
      <c r="AAV166" s="73"/>
      <c r="AAW166" s="73"/>
      <c r="AAX166" s="73"/>
      <c r="AAY166" s="73"/>
      <c r="AAZ166" s="73"/>
      <c r="ABA166" s="73"/>
      <c r="ABB166" s="73"/>
      <c r="ABC166" s="73"/>
      <c r="ABD166" s="73"/>
      <c r="ABE166" s="73"/>
      <c r="ABF166" s="73"/>
      <c r="ABG166" s="73"/>
      <c r="ABH166" s="73"/>
      <c r="ABI166" s="73"/>
      <c r="ABJ166" s="73"/>
      <c r="ABK166" s="73"/>
      <c r="ABL166" s="73"/>
      <c r="ABM166" s="73"/>
      <c r="ABN166" s="73"/>
      <c r="ABO166" s="73"/>
      <c r="ABP166" s="73"/>
      <c r="ABQ166" s="73"/>
      <c r="ABR166" s="73"/>
      <c r="ABS166" s="73"/>
      <c r="ABT166" s="73"/>
      <c r="ABU166" s="73"/>
      <c r="ABV166" s="73"/>
      <c r="ABW166" s="73"/>
      <c r="ABX166" s="73"/>
      <c r="ABY166" s="73"/>
      <c r="ABZ166" s="73"/>
      <c r="ACA166" s="73"/>
      <c r="ACB166" s="73"/>
      <c r="ACC166" s="73"/>
      <c r="ACD166" s="73"/>
      <c r="ACE166" s="73"/>
      <c r="ACF166" s="73"/>
      <c r="ACG166" s="73"/>
      <c r="ACH166" s="73"/>
      <c r="ACI166" s="73"/>
      <c r="ACJ166" s="73"/>
      <c r="ACK166" s="73"/>
      <c r="ACL166" s="73"/>
      <c r="ACM166" s="73"/>
      <c r="ACN166" s="73"/>
      <c r="ACO166" s="73"/>
      <c r="ACP166" s="73"/>
      <c r="ACQ166" s="73"/>
      <c r="ACR166" s="73"/>
      <c r="ACS166" s="73"/>
      <c r="ACT166" s="73"/>
      <c r="ACU166" s="73"/>
      <c r="ACV166" s="73"/>
      <c r="ACW166" s="73"/>
      <c r="ACX166" s="73"/>
      <c r="ACY166" s="73"/>
      <c r="ACZ166" s="73"/>
      <c r="ADA166" s="73"/>
      <c r="ADB166" s="73"/>
      <c r="ADC166" s="73"/>
      <c r="ADD166" s="73"/>
      <c r="ADE166" s="73"/>
      <c r="ADF166" s="73"/>
      <c r="ADG166" s="73"/>
      <c r="ADH166" s="73"/>
      <c r="ADI166" s="73"/>
      <c r="ADJ166" s="73"/>
      <c r="ADK166" s="73"/>
      <c r="ADL166" s="73"/>
      <c r="ADM166" s="73"/>
      <c r="ADN166" s="73"/>
      <c r="ADO166" s="73"/>
      <c r="ADP166" s="73"/>
      <c r="ADQ166" s="73"/>
      <c r="ADR166" s="73"/>
      <c r="ADS166" s="73"/>
      <c r="ADT166" s="73"/>
      <c r="ADU166" s="73"/>
      <c r="ADV166" s="73"/>
      <c r="ADW166" s="73"/>
      <c r="ADX166" s="73"/>
      <c r="ADY166" s="73"/>
      <c r="ADZ166" s="73"/>
      <c r="AEA166" s="73"/>
      <c r="AEB166" s="73"/>
      <c r="AEC166" s="73"/>
      <c r="AED166" s="73"/>
      <c r="AEE166" s="73"/>
      <c r="AEF166" s="73"/>
      <c r="AEG166" s="73"/>
      <c r="AEH166" s="73"/>
      <c r="AEI166" s="73"/>
      <c r="AEJ166" s="73"/>
      <c r="AEK166" s="73"/>
      <c r="AEL166" s="73"/>
      <c r="AEM166" s="73"/>
      <c r="AEN166" s="73"/>
      <c r="AEO166" s="73"/>
      <c r="AEP166" s="73"/>
      <c r="AEQ166" s="73"/>
      <c r="AER166" s="73"/>
      <c r="AES166" s="73"/>
      <c r="AET166" s="73"/>
      <c r="AEU166" s="73"/>
      <c r="AEV166" s="73"/>
      <c r="AEW166" s="73"/>
      <c r="AEX166" s="73"/>
      <c r="AEY166" s="73"/>
      <c r="AEZ166" s="73"/>
      <c r="AFA166" s="73"/>
      <c r="AFB166" s="73"/>
      <c r="AFC166" s="73"/>
      <c r="AFD166" s="73"/>
      <c r="AFE166" s="73"/>
      <c r="AFF166" s="73"/>
      <c r="AFG166" s="73"/>
      <c r="AFH166" s="73"/>
      <c r="AFI166" s="73"/>
      <c r="AFJ166" s="73"/>
      <c r="AFK166" s="73"/>
      <c r="AFL166" s="73"/>
      <c r="AFM166" s="73"/>
      <c r="AFN166" s="73"/>
      <c r="AFO166" s="73"/>
      <c r="AFP166" s="73"/>
      <c r="AFQ166" s="73"/>
      <c r="AFR166" s="73"/>
      <c r="AFS166" s="73"/>
      <c r="AFT166" s="73"/>
      <c r="AFU166" s="73"/>
      <c r="AFV166" s="73"/>
      <c r="AFW166" s="73"/>
      <c r="AFX166" s="73"/>
      <c r="AFY166" s="73"/>
      <c r="AFZ166" s="73"/>
      <c r="AGA166" s="73"/>
      <c r="AGB166" s="73"/>
      <c r="AGC166" s="73"/>
      <c r="AGD166" s="73"/>
      <c r="AGE166" s="73"/>
      <c r="AGF166" s="73"/>
      <c r="AGG166" s="73"/>
      <c r="AGH166" s="73"/>
      <c r="AGI166" s="73"/>
      <c r="AGJ166" s="73"/>
      <c r="AGK166" s="73"/>
      <c r="AGL166" s="73"/>
      <c r="AGM166" s="73"/>
      <c r="AGN166" s="73"/>
      <c r="AGO166" s="73"/>
      <c r="AGP166" s="73"/>
      <c r="AGQ166" s="73"/>
      <c r="AGR166" s="73"/>
      <c r="AGS166" s="73"/>
      <c r="AGT166" s="73"/>
      <c r="AGU166" s="73"/>
      <c r="AGV166" s="73"/>
      <c r="AGW166" s="73"/>
      <c r="AGX166" s="73"/>
      <c r="AGY166" s="73"/>
      <c r="AGZ166" s="73"/>
      <c r="AHA166" s="73"/>
      <c r="AHB166" s="73"/>
      <c r="AHC166" s="73"/>
      <c r="AHD166" s="73"/>
      <c r="AHE166" s="73"/>
      <c r="AHF166" s="73"/>
      <c r="AHG166" s="73"/>
      <c r="AHH166" s="73"/>
      <c r="AHI166" s="73"/>
      <c r="AHJ166" s="73"/>
      <c r="AHK166" s="73"/>
      <c r="AHL166" s="73"/>
      <c r="AHM166" s="73"/>
      <c r="AHN166" s="73"/>
      <c r="AHO166" s="73"/>
      <c r="AHP166" s="73"/>
      <c r="AHQ166" s="73"/>
      <c r="AHR166" s="73"/>
      <c r="AHS166" s="73"/>
      <c r="AHT166" s="73"/>
      <c r="AHU166" s="73"/>
      <c r="AHV166" s="73"/>
      <c r="AHW166" s="73"/>
      <c r="AHX166" s="73"/>
      <c r="AHY166" s="73"/>
      <c r="AHZ166" s="73"/>
      <c r="AIA166" s="73"/>
      <c r="AIB166" s="73"/>
      <c r="AIC166" s="73"/>
      <c r="AID166" s="73"/>
      <c r="AIE166" s="73"/>
      <c r="AIF166" s="73"/>
      <c r="AIG166" s="73"/>
      <c r="AIH166" s="73"/>
      <c r="AII166" s="73"/>
      <c r="AIJ166" s="73"/>
      <c r="AIK166" s="73"/>
      <c r="AIL166" s="73"/>
      <c r="AIM166" s="73"/>
      <c r="AIN166" s="73"/>
      <c r="AIO166" s="73"/>
      <c r="AIP166" s="73"/>
      <c r="AIQ166" s="73"/>
      <c r="AIR166" s="73"/>
      <c r="AIS166" s="73"/>
      <c r="AIT166" s="73"/>
      <c r="AIU166" s="73"/>
      <c r="AIV166" s="73"/>
      <c r="AIW166" s="73"/>
      <c r="AIX166" s="73"/>
      <c r="AIY166" s="73"/>
      <c r="AIZ166" s="73"/>
      <c r="AJA166" s="73"/>
      <c r="AJB166" s="73"/>
      <c r="AJC166" s="73"/>
      <c r="AJD166" s="73"/>
      <c r="AJE166" s="73"/>
      <c r="AJF166" s="73"/>
      <c r="AJG166" s="73"/>
      <c r="AJH166" s="73"/>
      <c r="AJI166" s="73"/>
      <c r="AJJ166" s="73"/>
      <c r="AJK166" s="73"/>
      <c r="AJL166" s="73"/>
      <c r="AJM166" s="73"/>
      <c r="AJN166" s="73"/>
      <c r="AJO166" s="73"/>
      <c r="AJP166" s="73"/>
      <c r="AJQ166" s="73"/>
      <c r="AJR166" s="73"/>
      <c r="AJS166" s="73"/>
      <c r="AJT166" s="73"/>
      <c r="AJU166" s="73"/>
      <c r="AJV166" s="73"/>
      <c r="AJW166" s="73"/>
      <c r="AJX166" s="73"/>
      <c r="AJY166" s="73"/>
      <c r="AJZ166" s="73"/>
      <c r="AKA166" s="73"/>
      <c r="AKB166" s="73"/>
      <c r="AKC166" s="73"/>
      <c r="AKD166" s="73"/>
      <c r="AKE166" s="73"/>
      <c r="AKF166" s="73"/>
      <c r="AKG166" s="73"/>
      <c r="AKH166" s="73"/>
      <c r="AKI166" s="73"/>
      <c r="AKJ166" s="73"/>
      <c r="AKK166" s="73"/>
      <c r="AKL166" s="73"/>
      <c r="AKM166" s="73"/>
      <c r="AKN166" s="73"/>
      <c r="AKO166" s="73"/>
      <c r="AKP166" s="73"/>
      <c r="AKQ166" s="73"/>
      <c r="AKR166" s="73"/>
      <c r="AKS166" s="73"/>
      <c r="AKT166" s="73"/>
      <c r="AKU166" s="73"/>
      <c r="AKV166" s="73"/>
      <c r="AKW166" s="73"/>
      <c r="AKX166" s="73"/>
      <c r="AKY166" s="73"/>
      <c r="AKZ166" s="73"/>
      <c r="ALA166" s="73"/>
      <c r="ALB166" s="73"/>
      <c r="ALC166" s="73"/>
      <c r="ALD166" s="73"/>
      <c r="ALE166" s="73"/>
      <c r="ALF166" s="73"/>
      <c r="ALG166" s="73"/>
      <c r="ALH166" s="73"/>
      <c r="ALI166" s="73"/>
      <c r="ALJ166" s="73"/>
      <c r="ALK166" s="73"/>
      <c r="ALL166" s="73"/>
      <c r="ALM166" s="73"/>
      <c r="ALN166" s="73"/>
      <c r="ALO166" s="73"/>
      <c r="ALP166" s="73"/>
      <c r="ALQ166" s="73"/>
      <c r="ALR166" s="73"/>
      <c r="ALS166" s="73"/>
      <c r="ALT166" s="73"/>
      <c r="ALU166" s="73"/>
      <c r="ALV166" s="73"/>
      <c r="ALW166" s="73"/>
      <c r="ALX166" s="73"/>
      <c r="ALY166" s="73"/>
      <c r="ALZ166" s="73"/>
      <c r="AMA166" s="73"/>
      <c r="AMB166" s="73"/>
      <c r="AMC166" s="73"/>
      <c r="AMD166" s="73"/>
      <c r="AME166" s="73"/>
      <c r="AMF166" s="73"/>
      <c r="AMG166" s="73"/>
      <c r="AMH166" s="73"/>
      <c r="AMI166" s="73"/>
      <c r="AMJ166" s="73"/>
      <c r="AMK166" s="73"/>
      <c r="AML166" s="73"/>
      <c r="AMM166" s="73"/>
      <c r="AMN166" s="73"/>
      <c r="AMO166" s="73"/>
      <c r="AMP166" s="73"/>
      <c r="AMQ166" s="73"/>
      <c r="AMR166" s="73"/>
      <c r="AMS166" s="73"/>
      <c r="AMT166" s="73"/>
      <c r="AMU166" s="73"/>
      <c r="AMV166" s="73"/>
      <c r="AMW166" s="73"/>
      <c r="AMX166" s="73"/>
      <c r="AMY166" s="73"/>
      <c r="AMZ166" s="73"/>
      <c r="ANA166" s="73"/>
      <c r="ANB166" s="73"/>
      <c r="ANC166" s="73"/>
      <c r="AND166" s="73"/>
      <c r="ANE166" s="73"/>
      <c r="ANF166" s="73"/>
      <c r="ANG166" s="73"/>
      <c r="ANH166" s="73"/>
      <c r="ANI166" s="73"/>
      <c r="ANJ166" s="73"/>
      <c r="ANK166" s="73"/>
      <c r="ANL166" s="73"/>
      <c r="ANM166" s="73"/>
      <c r="ANN166" s="73"/>
      <c r="ANO166" s="73"/>
      <c r="ANP166" s="73"/>
      <c r="ANQ166" s="73"/>
      <c r="ANR166" s="73"/>
      <c r="ANS166" s="73"/>
      <c r="ANT166" s="73"/>
      <c r="ANU166" s="73"/>
      <c r="ANV166" s="73"/>
      <c r="ANW166" s="73"/>
      <c r="ANX166" s="73"/>
      <c r="ANY166" s="73"/>
      <c r="ANZ166" s="73"/>
      <c r="AOA166" s="73"/>
      <c r="AOB166" s="73"/>
      <c r="AOC166" s="73"/>
      <c r="AOD166" s="73"/>
      <c r="AOE166" s="73"/>
      <c r="AOF166" s="73"/>
      <c r="AOG166" s="73"/>
      <c r="AOH166" s="73"/>
      <c r="AOI166" s="73"/>
      <c r="AOJ166" s="73"/>
      <c r="AOK166" s="73"/>
      <c r="AOL166" s="73"/>
      <c r="AOM166" s="73"/>
      <c r="AON166" s="73"/>
      <c r="AOO166" s="73"/>
      <c r="AOP166" s="73"/>
      <c r="AOQ166" s="73"/>
      <c r="AOR166" s="73"/>
      <c r="AOS166" s="73"/>
      <c r="AOT166" s="73"/>
      <c r="AOU166" s="73"/>
      <c r="AOV166" s="73"/>
      <c r="AOW166" s="73"/>
      <c r="AOX166" s="73"/>
      <c r="AOY166" s="73"/>
      <c r="AOZ166" s="73"/>
      <c r="APA166" s="73"/>
      <c r="APB166" s="73"/>
      <c r="APC166" s="73"/>
      <c r="APD166" s="73"/>
      <c r="APE166" s="73"/>
      <c r="APF166" s="73"/>
      <c r="APG166" s="73"/>
      <c r="APH166" s="73"/>
      <c r="API166" s="73"/>
      <c r="APJ166" s="73"/>
      <c r="APK166" s="73"/>
      <c r="APL166" s="73"/>
      <c r="APM166" s="73"/>
      <c r="APN166" s="73"/>
      <c r="APO166" s="73"/>
      <c r="APP166" s="73"/>
      <c r="APQ166" s="73"/>
      <c r="APR166" s="73"/>
      <c r="APS166" s="73"/>
      <c r="APT166" s="73"/>
      <c r="APU166" s="73"/>
      <c r="APV166" s="73"/>
      <c r="APW166" s="73"/>
      <c r="APX166" s="73"/>
      <c r="APY166" s="73"/>
      <c r="APZ166" s="73"/>
      <c r="AQA166" s="73"/>
      <c r="AQB166" s="73"/>
      <c r="AQC166" s="73"/>
      <c r="AQD166" s="73"/>
      <c r="AQE166" s="73"/>
      <c r="AQF166" s="73"/>
      <c r="AQG166" s="73"/>
      <c r="AQH166" s="73"/>
      <c r="AQI166" s="73"/>
      <c r="AQJ166" s="73"/>
      <c r="AQK166" s="73"/>
      <c r="AQL166" s="73"/>
      <c r="AQM166" s="73"/>
      <c r="AQN166" s="73"/>
      <c r="AQO166" s="73"/>
      <c r="AQP166" s="73"/>
      <c r="AQQ166" s="73"/>
      <c r="AQR166" s="73"/>
      <c r="AQS166" s="73"/>
      <c r="AQT166" s="73"/>
      <c r="AQU166" s="73"/>
      <c r="AQV166" s="73"/>
      <c r="AQW166" s="73"/>
      <c r="AQX166" s="73"/>
      <c r="AQY166" s="73"/>
      <c r="AQZ166" s="73"/>
      <c r="ARA166" s="73"/>
      <c r="ARB166" s="73"/>
      <c r="ARC166" s="73"/>
      <c r="ARD166" s="73"/>
      <c r="ARE166" s="73"/>
      <c r="ARF166" s="73"/>
      <c r="ARG166" s="73"/>
      <c r="ARH166" s="73"/>
      <c r="ARI166" s="73"/>
      <c r="ARJ166" s="73"/>
      <c r="ARK166" s="73"/>
      <c r="ARL166" s="73"/>
      <c r="ARM166" s="73"/>
      <c r="ARN166" s="73"/>
      <c r="ARO166" s="73"/>
      <c r="ARP166" s="73"/>
      <c r="ARQ166" s="73"/>
      <c r="ARR166" s="73"/>
      <c r="ARS166" s="73"/>
      <c r="ART166" s="73"/>
      <c r="ARU166" s="73"/>
      <c r="ARV166" s="73"/>
      <c r="ARW166" s="73"/>
      <c r="ARX166" s="73"/>
      <c r="ARY166" s="73"/>
      <c r="ARZ166" s="73"/>
      <c r="ASA166" s="73"/>
      <c r="ASB166" s="73"/>
      <c r="ASC166" s="73"/>
      <c r="ASD166" s="73"/>
      <c r="ASE166" s="73"/>
      <c r="ASF166" s="73"/>
      <c r="ASG166" s="73"/>
      <c r="ASH166" s="73"/>
      <c r="ASI166" s="73"/>
      <c r="ASJ166" s="73"/>
      <c r="ASK166" s="73"/>
      <c r="ASL166" s="73"/>
      <c r="ASM166" s="73"/>
      <c r="ASN166" s="73"/>
      <c r="ASO166" s="73"/>
      <c r="ASP166" s="73"/>
      <c r="ASQ166" s="73"/>
      <c r="ASR166" s="73"/>
      <c r="ASS166" s="73"/>
      <c r="AST166" s="73"/>
      <c r="ASU166" s="73"/>
      <c r="ASV166" s="73"/>
      <c r="ASW166" s="73"/>
      <c r="ASX166" s="73"/>
      <c r="ASY166" s="73"/>
      <c r="ASZ166" s="73"/>
      <c r="ATA166" s="73"/>
      <c r="ATB166" s="73"/>
      <c r="ATC166" s="73"/>
      <c r="ATD166" s="73"/>
      <c r="ATE166" s="73"/>
      <c r="ATF166" s="73"/>
      <c r="ATG166" s="73"/>
      <c r="ATH166" s="73"/>
      <c r="ATI166" s="73"/>
      <c r="ATJ166" s="73"/>
      <c r="ATK166" s="73"/>
      <c r="ATL166" s="73"/>
      <c r="ATM166" s="73"/>
      <c r="ATN166" s="73"/>
      <c r="ATO166" s="73"/>
      <c r="ATP166" s="73"/>
      <c r="ATQ166" s="73"/>
      <c r="ATR166" s="73"/>
      <c r="ATS166" s="73"/>
      <c r="ATT166" s="73"/>
      <c r="ATU166" s="73"/>
      <c r="ATV166" s="73"/>
      <c r="ATW166" s="73"/>
      <c r="ATX166" s="73"/>
      <c r="ATY166" s="73"/>
      <c r="ATZ166" s="73"/>
      <c r="AUA166" s="73"/>
      <c r="AUB166" s="73"/>
      <c r="AUC166" s="73"/>
      <c r="AUD166" s="73"/>
      <c r="AUE166" s="73"/>
      <c r="AUF166" s="73"/>
      <c r="AUG166" s="73"/>
      <c r="AUH166" s="73"/>
      <c r="AUI166" s="73"/>
      <c r="AUJ166" s="73"/>
      <c r="AUK166" s="73"/>
      <c r="AUL166" s="73"/>
      <c r="AUM166" s="73"/>
      <c r="AUN166" s="73"/>
      <c r="AUO166" s="73"/>
      <c r="AUP166" s="73"/>
      <c r="AUQ166" s="73"/>
      <c r="AUR166" s="73"/>
      <c r="AUS166" s="73"/>
      <c r="AUT166" s="73"/>
      <c r="AUU166" s="73"/>
      <c r="AUV166" s="73"/>
      <c r="AUW166" s="73"/>
      <c r="AUX166" s="73"/>
      <c r="AUY166" s="73"/>
      <c r="AUZ166" s="73"/>
      <c r="AVA166" s="73"/>
      <c r="AVB166" s="73"/>
      <c r="AVC166" s="73"/>
      <c r="AVD166" s="73"/>
      <c r="AVE166" s="73"/>
      <c r="AVF166" s="73"/>
      <c r="AVG166" s="73"/>
      <c r="AVH166" s="73"/>
      <c r="AVI166" s="73"/>
      <c r="AVJ166" s="73"/>
      <c r="AVK166" s="73"/>
      <c r="AVL166" s="73"/>
      <c r="AVM166" s="73"/>
      <c r="AVN166" s="73"/>
      <c r="AVO166" s="73"/>
      <c r="AVP166" s="73"/>
      <c r="AVQ166" s="73"/>
      <c r="AVR166" s="73"/>
      <c r="AVS166" s="73"/>
      <c r="AVT166" s="73"/>
      <c r="AVU166" s="73"/>
      <c r="AVV166" s="73"/>
      <c r="AVW166" s="73"/>
      <c r="AVX166" s="73"/>
      <c r="AVY166" s="73"/>
      <c r="AVZ166" s="73"/>
      <c r="AWA166" s="73"/>
      <c r="AWB166" s="73"/>
      <c r="AWC166" s="73"/>
      <c r="AWD166" s="73"/>
      <c r="AWE166" s="73"/>
      <c r="AWF166" s="73"/>
      <c r="AWG166" s="73"/>
      <c r="AWH166" s="73"/>
      <c r="AWI166" s="73"/>
      <c r="AWJ166" s="73"/>
      <c r="AWK166" s="73"/>
      <c r="AWL166" s="73"/>
      <c r="AWM166" s="73"/>
      <c r="AWN166" s="73"/>
      <c r="AWO166" s="73"/>
      <c r="AWP166" s="73"/>
      <c r="AWQ166" s="73"/>
      <c r="AWR166" s="73"/>
      <c r="AWS166" s="73"/>
      <c r="AWT166" s="73"/>
      <c r="AWU166" s="73"/>
      <c r="AWV166" s="73"/>
      <c r="AWW166" s="73"/>
      <c r="AWX166" s="73"/>
      <c r="AWY166" s="73"/>
      <c r="AWZ166" s="73"/>
      <c r="AXA166" s="73"/>
      <c r="AXB166" s="73"/>
      <c r="AXC166" s="73"/>
      <c r="AXD166" s="73"/>
      <c r="AXE166" s="73"/>
      <c r="AXF166" s="73"/>
      <c r="AXG166" s="73"/>
      <c r="AXH166" s="73"/>
      <c r="AXI166" s="73"/>
      <c r="AXJ166" s="73"/>
      <c r="AXK166" s="73"/>
      <c r="AXL166" s="73"/>
      <c r="AXM166" s="73"/>
      <c r="AXN166" s="73"/>
      <c r="AXO166" s="73"/>
      <c r="AXP166" s="73"/>
      <c r="AXQ166" s="73"/>
      <c r="AXR166" s="73"/>
      <c r="AXS166" s="73"/>
      <c r="AXT166" s="73"/>
      <c r="AXU166" s="73"/>
      <c r="AXV166" s="73"/>
      <c r="AXW166" s="73"/>
      <c r="AXX166" s="73"/>
      <c r="AXY166" s="73"/>
      <c r="AXZ166" s="73"/>
      <c r="AYA166" s="73"/>
      <c r="AYB166" s="73"/>
      <c r="AYC166" s="73"/>
      <c r="AYD166" s="73"/>
      <c r="AYE166" s="73"/>
      <c r="AYF166" s="73"/>
      <c r="AYG166" s="73"/>
      <c r="AYH166" s="73"/>
      <c r="AYI166" s="73"/>
      <c r="AYJ166" s="73"/>
      <c r="AYK166" s="73"/>
      <c r="AYL166" s="73"/>
      <c r="AYM166" s="73"/>
      <c r="AYN166" s="73"/>
      <c r="AYO166" s="73"/>
      <c r="AYP166" s="73"/>
      <c r="AYQ166" s="73"/>
      <c r="AYR166" s="73"/>
      <c r="AYS166" s="73"/>
      <c r="AYT166" s="73"/>
      <c r="AYU166" s="73"/>
      <c r="AYV166" s="73"/>
      <c r="AYW166" s="73"/>
      <c r="AYX166" s="73"/>
      <c r="AYY166" s="73"/>
      <c r="AYZ166" s="73"/>
      <c r="AZA166" s="73"/>
      <c r="AZB166" s="73"/>
      <c r="AZC166" s="73"/>
      <c r="AZD166" s="73"/>
      <c r="AZE166" s="73"/>
      <c r="AZF166" s="73"/>
      <c r="AZG166" s="73"/>
      <c r="AZH166" s="73"/>
      <c r="AZI166" s="73"/>
      <c r="AZJ166" s="73"/>
      <c r="AZK166" s="73"/>
      <c r="AZL166" s="73"/>
      <c r="AZM166" s="73"/>
      <c r="AZN166" s="73"/>
      <c r="AZO166" s="73"/>
      <c r="AZP166" s="73"/>
      <c r="AZQ166" s="73"/>
      <c r="AZR166" s="73"/>
      <c r="AZS166" s="73"/>
      <c r="AZT166" s="73"/>
      <c r="AZU166" s="73"/>
      <c r="AZV166" s="73"/>
      <c r="AZW166" s="73"/>
      <c r="AZX166" s="73"/>
      <c r="AZY166" s="73"/>
      <c r="AZZ166" s="73"/>
      <c r="BAA166" s="73"/>
      <c r="BAB166" s="73"/>
      <c r="BAC166" s="73"/>
      <c r="BAD166" s="73"/>
      <c r="BAE166" s="73"/>
      <c r="BAF166" s="73"/>
      <c r="BAG166" s="73"/>
      <c r="BAH166" s="73"/>
      <c r="BAI166" s="73"/>
      <c r="BAJ166" s="73"/>
      <c r="BAK166" s="73"/>
      <c r="BAL166" s="73"/>
      <c r="BAM166" s="73"/>
      <c r="BAN166" s="73"/>
      <c r="BAO166" s="73"/>
      <c r="BAP166" s="73"/>
      <c r="BAQ166" s="73"/>
      <c r="BAR166" s="73"/>
      <c r="BAS166" s="73"/>
      <c r="BAT166" s="73"/>
      <c r="BAU166" s="73"/>
      <c r="BAV166" s="73"/>
      <c r="BAW166" s="73"/>
      <c r="BAX166" s="73"/>
      <c r="BAY166" s="73"/>
      <c r="BAZ166" s="73"/>
      <c r="BBA166" s="73"/>
      <c r="BBB166" s="73"/>
      <c r="BBC166" s="73"/>
      <c r="BBD166" s="73"/>
      <c r="BBE166" s="73"/>
      <c r="BBF166" s="73"/>
      <c r="BBG166" s="73"/>
      <c r="BBH166" s="73"/>
      <c r="BBI166" s="73"/>
      <c r="BBJ166" s="73"/>
      <c r="BBK166" s="73"/>
      <c r="BBL166" s="73"/>
      <c r="BBM166" s="73"/>
      <c r="BBN166" s="73"/>
      <c r="BBO166" s="73"/>
      <c r="BBP166" s="73"/>
      <c r="BBQ166" s="73"/>
      <c r="BBR166" s="73"/>
      <c r="BBS166" s="73"/>
      <c r="BBT166" s="73"/>
      <c r="BBU166" s="73"/>
      <c r="BBV166" s="73"/>
      <c r="BBW166" s="73"/>
      <c r="BBX166" s="73"/>
      <c r="BBY166" s="73"/>
      <c r="BBZ166" s="73"/>
      <c r="BCA166" s="73"/>
      <c r="BCB166" s="73"/>
      <c r="BCC166" s="73"/>
      <c r="BCD166" s="73"/>
      <c r="BCE166" s="73"/>
      <c r="BCF166" s="73"/>
      <c r="BCG166" s="73"/>
      <c r="BCH166" s="73"/>
      <c r="BCI166" s="73"/>
      <c r="BCJ166" s="73"/>
      <c r="BCK166" s="73"/>
      <c r="BCL166" s="73"/>
      <c r="BCM166" s="73"/>
      <c r="BCN166" s="73"/>
      <c r="BCO166" s="73"/>
      <c r="BCP166" s="73"/>
      <c r="BCQ166" s="73"/>
      <c r="BCR166" s="73"/>
      <c r="BCS166" s="73"/>
      <c r="BCT166" s="73"/>
      <c r="BCU166" s="73"/>
      <c r="BCV166" s="73"/>
      <c r="BCW166" s="73"/>
      <c r="BCX166" s="73"/>
      <c r="BCY166" s="73"/>
      <c r="BCZ166" s="73"/>
      <c r="BDA166" s="73"/>
      <c r="BDB166" s="73"/>
      <c r="BDC166" s="73"/>
      <c r="BDD166" s="73"/>
      <c r="BDE166" s="73"/>
      <c r="BDF166" s="73"/>
      <c r="BDG166" s="73"/>
      <c r="BDH166" s="73"/>
      <c r="BDI166" s="73"/>
      <c r="BDJ166" s="73"/>
      <c r="BDK166" s="73"/>
      <c r="BDL166" s="73"/>
      <c r="BDM166" s="73"/>
      <c r="BDN166" s="73"/>
      <c r="BDO166" s="73"/>
      <c r="BDP166" s="73"/>
      <c r="BDQ166" s="73"/>
      <c r="BDR166" s="73"/>
      <c r="BDS166" s="73"/>
      <c r="BDT166" s="73"/>
      <c r="BDU166" s="73"/>
      <c r="BDV166" s="73"/>
      <c r="BDW166" s="73"/>
      <c r="BDX166" s="73"/>
      <c r="BDY166" s="73"/>
      <c r="BDZ166" s="73"/>
      <c r="BEA166" s="73"/>
      <c r="BEB166" s="73"/>
      <c r="BEC166" s="73"/>
      <c r="BED166" s="73"/>
      <c r="BEE166" s="73"/>
      <c r="BEF166" s="73"/>
      <c r="BEG166" s="73"/>
      <c r="BEH166" s="73"/>
      <c r="BEI166" s="73"/>
      <c r="BEJ166" s="73"/>
      <c r="BEK166" s="73"/>
      <c r="BEL166" s="73"/>
      <c r="BEM166" s="73"/>
      <c r="BEN166" s="73"/>
      <c r="BEO166" s="73"/>
      <c r="BEP166" s="73"/>
      <c r="BEQ166" s="73"/>
      <c r="BER166" s="73"/>
      <c r="BES166" s="73"/>
      <c r="BET166" s="73"/>
      <c r="BEU166" s="73"/>
      <c r="BEV166" s="73"/>
      <c r="BEW166" s="73"/>
      <c r="BEX166" s="73"/>
      <c r="BEY166" s="73"/>
      <c r="BEZ166" s="73"/>
      <c r="BFA166" s="73"/>
      <c r="BFB166" s="73"/>
      <c r="BFC166" s="73"/>
      <c r="BFD166" s="73"/>
      <c r="BFE166" s="73"/>
      <c r="BFF166" s="73"/>
      <c r="BFG166" s="73"/>
      <c r="BFH166" s="73"/>
      <c r="BFI166" s="73"/>
      <c r="BFJ166" s="73"/>
      <c r="BFK166" s="73"/>
      <c r="BFL166" s="73"/>
      <c r="BFM166" s="73"/>
      <c r="BFN166" s="73"/>
      <c r="BFO166" s="73"/>
      <c r="BFP166" s="73"/>
      <c r="BFQ166" s="73"/>
      <c r="BFR166" s="73"/>
      <c r="BFS166" s="73"/>
      <c r="BFT166" s="73"/>
      <c r="BFU166" s="73"/>
      <c r="BFV166" s="73"/>
      <c r="BFW166" s="73"/>
      <c r="BFX166" s="73"/>
      <c r="BFY166" s="73"/>
      <c r="BFZ166" s="73"/>
      <c r="BGA166" s="73"/>
      <c r="BGB166" s="73"/>
      <c r="BGC166" s="73"/>
      <c r="BGD166" s="73"/>
      <c r="BGE166" s="73"/>
      <c r="BGF166" s="73"/>
      <c r="BGG166" s="73"/>
      <c r="BGH166" s="73"/>
      <c r="BGI166" s="73"/>
      <c r="BGJ166" s="73"/>
      <c r="BGK166" s="73"/>
      <c r="BGL166" s="73"/>
      <c r="BGM166" s="73"/>
      <c r="BGN166" s="73"/>
      <c r="BGO166" s="73"/>
      <c r="BGP166" s="73"/>
      <c r="BGQ166" s="73"/>
      <c r="BGR166" s="73"/>
      <c r="BGS166" s="73"/>
      <c r="BGT166" s="73"/>
      <c r="BGU166" s="73"/>
      <c r="BGV166" s="73"/>
      <c r="BGW166" s="73"/>
      <c r="BGX166" s="73"/>
      <c r="BGY166" s="73"/>
      <c r="BGZ166" s="73"/>
      <c r="BHA166" s="73"/>
      <c r="BHB166" s="73"/>
      <c r="BHC166" s="73"/>
      <c r="BHD166" s="73"/>
      <c r="BHE166" s="73"/>
      <c r="BHF166" s="73"/>
      <c r="BHG166" s="73"/>
      <c r="BHH166" s="73"/>
      <c r="BHI166" s="73"/>
      <c r="BHJ166" s="73"/>
      <c r="BHK166" s="73"/>
      <c r="BHL166" s="73"/>
      <c r="BHM166" s="73"/>
      <c r="BHN166" s="73"/>
      <c r="BHO166" s="73"/>
      <c r="BHP166" s="73"/>
      <c r="BHQ166" s="73"/>
      <c r="BHR166" s="73"/>
      <c r="BHS166" s="73"/>
      <c r="BHT166" s="73"/>
      <c r="BHU166" s="73"/>
      <c r="BHV166" s="73"/>
      <c r="BHW166" s="73"/>
      <c r="BHX166" s="73"/>
      <c r="BHY166" s="73"/>
      <c r="BHZ166" s="73"/>
      <c r="BIA166" s="73"/>
      <c r="BIB166" s="73"/>
      <c r="BIC166" s="73"/>
      <c r="BID166" s="73"/>
      <c r="BIE166" s="73"/>
      <c r="BIF166" s="73"/>
      <c r="BIG166" s="73"/>
      <c r="BIH166" s="73"/>
      <c r="BII166" s="73"/>
      <c r="BIJ166" s="73"/>
      <c r="BIK166" s="73"/>
      <c r="BIL166" s="73"/>
      <c r="BIM166" s="73"/>
      <c r="BIN166" s="73"/>
      <c r="BIO166" s="73"/>
      <c r="BIP166" s="73"/>
      <c r="BIQ166" s="73"/>
      <c r="BIR166" s="73"/>
      <c r="BIS166" s="73"/>
      <c r="BIT166" s="73"/>
      <c r="BIU166" s="73"/>
      <c r="BIV166" s="73"/>
      <c r="BIW166" s="73"/>
      <c r="BIX166" s="73"/>
      <c r="BIY166" s="73"/>
      <c r="BIZ166" s="73"/>
      <c r="BJA166" s="73"/>
      <c r="BJB166" s="73"/>
      <c r="BJC166" s="73"/>
      <c r="BJD166" s="73"/>
      <c r="BJE166" s="73"/>
      <c r="BJF166" s="73"/>
      <c r="BJG166" s="73"/>
      <c r="BJH166" s="73"/>
      <c r="BJI166" s="73"/>
      <c r="BJJ166" s="73"/>
      <c r="BJK166" s="73"/>
      <c r="BJL166" s="73"/>
      <c r="BJM166" s="73"/>
      <c r="BJN166" s="73"/>
      <c r="BJO166" s="73"/>
      <c r="BJP166" s="73"/>
      <c r="BJQ166" s="73"/>
      <c r="BJR166" s="73"/>
      <c r="BJS166" s="73"/>
      <c r="BJT166" s="73"/>
      <c r="BJU166" s="73"/>
      <c r="BJV166" s="73"/>
      <c r="BJW166" s="73"/>
      <c r="BJX166" s="73"/>
      <c r="BJY166" s="73"/>
      <c r="BJZ166" s="73"/>
      <c r="BKA166" s="73"/>
      <c r="BKB166" s="73"/>
      <c r="BKC166" s="73"/>
      <c r="BKD166" s="73"/>
      <c r="BKE166" s="73"/>
      <c r="BKF166" s="73"/>
      <c r="BKG166" s="73"/>
      <c r="BKH166" s="73"/>
      <c r="BKI166" s="73"/>
      <c r="BKJ166" s="73"/>
      <c r="BKK166" s="73"/>
      <c r="BKL166" s="73"/>
      <c r="BKM166" s="73"/>
      <c r="BKN166" s="73"/>
      <c r="BKO166" s="73"/>
      <c r="BKP166" s="73"/>
      <c r="BKQ166" s="73"/>
      <c r="BKR166" s="73"/>
      <c r="BKS166" s="73"/>
      <c r="BKT166" s="73"/>
      <c r="BKU166" s="73"/>
      <c r="BKV166" s="73"/>
      <c r="BKW166" s="73"/>
      <c r="BKX166" s="73"/>
      <c r="BKY166" s="73"/>
      <c r="BKZ166" s="73"/>
      <c r="BLA166" s="73"/>
      <c r="BLB166" s="73"/>
      <c r="BLC166" s="73"/>
      <c r="BLD166" s="73"/>
      <c r="BLE166" s="73"/>
      <c r="BLF166" s="73"/>
      <c r="BLG166" s="73"/>
      <c r="BLH166" s="73"/>
      <c r="BLI166" s="73"/>
      <c r="BLJ166" s="73"/>
      <c r="BLK166" s="73"/>
      <c r="BLL166" s="73"/>
      <c r="BLM166" s="73"/>
      <c r="BLN166" s="73"/>
      <c r="BLO166" s="73"/>
      <c r="BLP166" s="73"/>
      <c r="BLQ166" s="73"/>
      <c r="BLR166" s="73"/>
      <c r="BLS166" s="73"/>
      <c r="BLT166" s="73"/>
      <c r="BLU166" s="73"/>
      <c r="BLV166" s="73"/>
      <c r="BLW166" s="73"/>
      <c r="BLX166" s="73"/>
      <c r="BLY166" s="73"/>
      <c r="BLZ166" s="73"/>
      <c r="BMA166" s="73"/>
      <c r="BMB166" s="73"/>
      <c r="BMC166" s="73"/>
      <c r="BMD166" s="73"/>
      <c r="BME166" s="73"/>
      <c r="BMF166" s="73"/>
      <c r="BMG166" s="73"/>
      <c r="BMH166" s="73"/>
      <c r="BMI166" s="73"/>
      <c r="BMJ166" s="73"/>
      <c r="BMK166" s="73"/>
      <c r="BML166" s="73"/>
      <c r="BMM166" s="73"/>
      <c r="BMN166" s="73"/>
      <c r="BMO166" s="73"/>
      <c r="BMP166" s="73"/>
      <c r="BMQ166" s="73"/>
      <c r="BMR166" s="73"/>
      <c r="BMS166" s="73"/>
      <c r="BMT166" s="73"/>
      <c r="BMU166" s="73"/>
      <c r="BMV166" s="73"/>
      <c r="BMW166" s="73"/>
      <c r="BMX166" s="73"/>
      <c r="BMY166" s="73"/>
      <c r="BMZ166" s="73"/>
      <c r="BNA166" s="73"/>
      <c r="BNB166" s="73"/>
      <c r="BNC166" s="73"/>
      <c r="BND166" s="73"/>
      <c r="BNE166" s="73"/>
      <c r="BNF166" s="73"/>
      <c r="BNG166" s="73"/>
      <c r="BNH166" s="73"/>
      <c r="BNI166" s="73"/>
      <c r="BNJ166" s="73"/>
      <c r="BNK166" s="73"/>
      <c r="BNL166" s="73"/>
      <c r="BNM166" s="73"/>
      <c r="BNN166" s="73"/>
      <c r="BNO166" s="73"/>
      <c r="BNP166" s="73"/>
      <c r="BNQ166" s="73"/>
      <c r="BNR166" s="73"/>
      <c r="BNS166" s="73"/>
      <c r="BNT166" s="73"/>
      <c r="BNU166" s="73"/>
      <c r="BNV166" s="73"/>
      <c r="BNW166" s="73"/>
      <c r="BNX166" s="73"/>
      <c r="BNY166" s="73"/>
      <c r="BNZ166" s="73"/>
      <c r="BOA166" s="73"/>
      <c r="BOB166" s="73"/>
      <c r="BOC166" s="73"/>
      <c r="BOD166" s="73"/>
      <c r="BOE166" s="73"/>
      <c r="BOF166" s="73"/>
      <c r="BOG166" s="73"/>
      <c r="BOH166" s="73"/>
      <c r="BOI166" s="73"/>
      <c r="BOJ166" s="73"/>
      <c r="BOK166" s="73"/>
      <c r="BOL166" s="73"/>
      <c r="BOM166" s="73"/>
      <c r="BON166" s="73"/>
      <c r="BOO166" s="73"/>
      <c r="BOP166" s="73"/>
      <c r="BOQ166" s="73"/>
      <c r="BOR166" s="73"/>
      <c r="BOS166" s="73"/>
      <c r="BOT166" s="73"/>
      <c r="BOU166" s="73"/>
      <c r="BOV166" s="73"/>
      <c r="BOW166" s="73"/>
      <c r="BOX166" s="73"/>
      <c r="BOY166" s="73"/>
      <c r="BOZ166" s="73"/>
      <c r="BPA166" s="73"/>
      <c r="BPB166" s="73"/>
      <c r="BPC166" s="73"/>
      <c r="BPD166" s="73"/>
      <c r="BPE166" s="73"/>
      <c r="BPF166" s="73"/>
      <c r="BPG166" s="73"/>
      <c r="BPH166" s="73"/>
      <c r="BPI166" s="73"/>
      <c r="BPJ166" s="73"/>
      <c r="BPK166" s="73"/>
      <c r="BPL166" s="73"/>
      <c r="BPM166" s="73"/>
      <c r="BPN166" s="73"/>
      <c r="BPO166" s="73"/>
      <c r="BPP166" s="73"/>
      <c r="BPQ166" s="73"/>
      <c r="BPR166" s="73"/>
      <c r="BPS166" s="73"/>
      <c r="BPT166" s="73"/>
      <c r="BPU166" s="73"/>
      <c r="BPV166" s="73"/>
      <c r="BPW166" s="73"/>
      <c r="BPX166" s="73"/>
      <c r="BPY166" s="73"/>
      <c r="BPZ166" s="73"/>
      <c r="BQA166" s="73"/>
      <c r="BQB166" s="73"/>
      <c r="BQC166" s="73"/>
      <c r="BQD166" s="73"/>
      <c r="BQE166" s="73"/>
      <c r="BQF166" s="73"/>
      <c r="BQG166" s="73"/>
      <c r="BQH166" s="73"/>
      <c r="BQI166" s="73"/>
      <c r="BQJ166" s="73"/>
      <c r="BQK166" s="73"/>
      <c r="BQL166" s="73"/>
      <c r="BQM166" s="73"/>
      <c r="BQN166" s="73"/>
      <c r="BQO166" s="73"/>
      <c r="BQP166" s="73"/>
      <c r="BQQ166" s="73"/>
      <c r="BQR166" s="73"/>
      <c r="BQS166" s="73"/>
      <c r="BQT166" s="73"/>
      <c r="BQU166" s="73"/>
      <c r="BQV166" s="73"/>
      <c r="BQW166" s="73"/>
      <c r="BQX166" s="73"/>
      <c r="BQY166" s="73"/>
      <c r="BQZ166" s="73"/>
      <c r="BRA166" s="73"/>
      <c r="BRB166" s="73"/>
      <c r="BRC166" s="73"/>
      <c r="BRD166" s="73"/>
      <c r="BRE166" s="73"/>
      <c r="BRF166" s="73"/>
      <c r="BRG166" s="73"/>
      <c r="BRH166" s="73"/>
      <c r="BRI166" s="73"/>
      <c r="BRJ166" s="73"/>
      <c r="BRK166" s="73"/>
      <c r="BRL166" s="73"/>
      <c r="BRM166" s="73"/>
      <c r="BRN166" s="73"/>
      <c r="BRO166" s="73"/>
      <c r="BRP166" s="73"/>
      <c r="BRQ166" s="73"/>
      <c r="BRR166" s="73"/>
      <c r="BRS166" s="73"/>
      <c r="BRT166" s="73"/>
      <c r="BRU166" s="73"/>
      <c r="BRV166" s="73"/>
      <c r="BRW166" s="73"/>
      <c r="BRX166" s="73"/>
      <c r="BRY166" s="73"/>
      <c r="BRZ166" s="73"/>
      <c r="BSA166" s="73"/>
      <c r="BSB166" s="73"/>
      <c r="BSC166" s="73"/>
      <c r="BSD166" s="73"/>
      <c r="BSE166" s="73"/>
      <c r="BSF166" s="73"/>
      <c r="BSG166" s="73"/>
      <c r="BSH166" s="73"/>
      <c r="BSI166" s="73"/>
      <c r="BSJ166" s="73"/>
      <c r="BSK166" s="73"/>
      <c r="BSL166" s="73"/>
      <c r="BSM166" s="73"/>
      <c r="BSN166" s="73"/>
      <c r="BSO166" s="73"/>
      <c r="BSP166" s="73"/>
      <c r="BSQ166" s="73"/>
      <c r="BSR166" s="73"/>
      <c r="BSS166" s="73"/>
      <c r="BST166" s="73"/>
      <c r="BSU166" s="73"/>
      <c r="BSV166" s="73"/>
      <c r="BSW166" s="73"/>
      <c r="BSX166" s="73"/>
      <c r="BSY166" s="73"/>
      <c r="BSZ166" s="73"/>
      <c r="BTA166" s="73"/>
      <c r="BTB166" s="73"/>
      <c r="BTC166" s="73"/>
      <c r="BTD166" s="73"/>
      <c r="BTE166" s="73"/>
      <c r="BTF166" s="73"/>
      <c r="BTG166" s="73"/>
      <c r="BTH166" s="73"/>
      <c r="BTI166" s="73"/>
      <c r="BTJ166" s="73"/>
      <c r="BTK166" s="73"/>
      <c r="BTL166" s="73"/>
      <c r="BTM166" s="73"/>
      <c r="BTN166" s="73"/>
      <c r="BTO166" s="73"/>
      <c r="BTP166" s="73"/>
      <c r="BTQ166" s="73"/>
      <c r="BTR166" s="73"/>
      <c r="BTS166" s="73"/>
      <c r="BTT166" s="73"/>
      <c r="BTU166" s="73"/>
      <c r="BTV166" s="73"/>
      <c r="BTW166" s="73"/>
      <c r="BTX166" s="73"/>
      <c r="BTY166" s="73"/>
      <c r="BTZ166" s="73"/>
      <c r="BUA166" s="73"/>
      <c r="BUB166" s="73"/>
      <c r="BUC166" s="73"/>
      <c r="BUD166" s="73"/>
      <c r="BUE166" s="73"/>
      <c r="BUF166" s="73"/>
      <c r="BUG166" s="73"/>
      <c r="BUH166" s="73"/>
      <c r="BUI166" s="73"/>
      <c r="BUJ166" s="73"/>
      <c r="BUK166" s="73"/>
      <c r="BUL166" s="73"/>
      <c r="BUM166" s="73"/>
      <c r="BUN166" s="73"/>
      <c r="BUO166" s="73"/>
      <c r="BUP166" s="73"/>
      <c r="BUQ166" s="73"/>
      <c r="BUR166" s="73"/>
      <c r="BUS166" s="73"/>
      <c r="BUT166" s="73"/>
      <c r="BUU166" s="73"/>
      <c r="BUV166" s="73"/>
      <c r="BUW166" s="73"/>
      <c r="BUX166" s="73"/>
      <c r="BUY166" s="73"/>
      <c r="BUZ166" s="73"/>
      <c r="BVA166" s="73"/>
      <c r="BVB166" s="73"/>
      <c r="BVC166" s="73"/>
      <c r="BVD166" s="73"/>
      <c r="BVE166" s="73"/>
      <c r="BVF166" s="73"/>
      <c r="BVG166" s="73"/>
      <c r="BVH166" s="73"/>
      <c r="BVI166" s="73"/>
      <c r="BVJ166" s="73"/>
      <c r="BVK166" s="73"/>
      <c r="BVL166" s="73"/>
      <c r="BVM166" s="73"/>
      <c r="BVN166" s="73"/>
      <c r="BVO166" s="73"/>
      <c r="BVP166" s="73"/>
      <c r="BVQ166" s="73"/>
      <c r="BVR166" s="73"/>
      <c r="BVS166" s="73"/>
      <c r="BVT166" s="73"/>
      <c r="BVU166" s="73"/>
      <c r="BVV166" s="73"/>
      <c r="BVW166" s="73"/>
      <c r="BVX166" s="73"/>
      <c r="BVY166" s="73"/>
      <c r="BVZ166" s="73"/>
      <c r="BWA166" s="73"/>
      <c r="BWB166" s="73"/>
      <c r="BWC166" s="73"/>
      <c r="BWD166" s="73"/>
      <c r="BWE166" s="73"/>
      <c r="BWF166" s="73"/>
      <c r="BWG166" s="73"/>
      <c r="BWH166" s="73"/>
      <c r="BWI166" s="73"/>
      <c r="BWJ166" s="73"/>
      <c r="BWK166" s="73"/>
      <c r="BWL166" s="73"/>
      <c r="BWM166" s="73"/>
      <c r="BWN166" s="73"/>
      <c r="BWO166" s="73"/>
      <c r="BWP166" s="73"/>
      <c r="BWQ166" s="73"/>
      <c r="BWR166" s="73"/>
      <c r="BWS166" s="73"/>
      <c r="BWT166" s="73"/>
      <c r="BWU166" s="73"/>
      <c r="BWV166" s="73"/>
      <c r="BWW166" s="73"/>
      <c r="BWX166" s="73"/>
      <c r="BWY166" s="73"/>
      <c r="BWZ166" s="73"/>
      <c r="BXA166" s="73"/>
      <c r="BXB166" s="73"/>
      <c r="BXC166" s="73"/>
      <c r="BXD166" s="73"/>
      <c r="BXE166" s="73"/>
      <c r="BXF166" s="73"/>
      <c r="BXG166" s="73"/>
      <c r="BXH166" s="73"/>
      <c r="BXI166" s="73"/>
      <c r="BXJ166" s="73"/>
      <c r="BXK166" s="73"/>
      <c r="BXL166" s="73"/>
      <c r="BXM166" s="73"/>
      <c r="BXN166" s="73"/>
      <c r="BXO166" s="73"/>
      <c r="BXP166" s="73"/>
      <c r="BXQ166" s="73"/>
      <c r="BXR166" s="73"/>
      <c r="BXS166" s="73"/>
      <c r="BXT166" s="73"/>
      <c r="BXU166" s="73"/>
      <c r="BXV166" s="73"/>
      <c r="BXW166" s="73"/>
      <c r="BXX166" s="73"/>
      <c r="BXY166" s="73"/>
      <c r="BXZ166" s="73"/>
      <c r="BYA166" s="73"/>
      <c r="BYB166" s="73"/>
      <c r="BYC166" s="73"/>
      <c r="BYD166" s="73"/>
      <c r="BYE166" s="73"/>
      <c r="BYF166" s="73"/>
      <c r="BYG166" s="73"/>
      <c r="BYH166" s="73"/>
      <c r="BYI166" s="73"/>
      <c r="BYJ166" s="73"/>
      <c r="BYK166" s="73"/>
      <c r="BYL166" s="73"/>
      <c r="BYM166" s="73"/>
      <c r="BYN166" s="73"/>
      <c r="BYO166" s="73"/>
      <c r="BYP166" s="73"/>
      <c r="BYQ166" s="73"/>
      <c r="BYR166" s="73"/>
      <c r="BYS166" s="73"/>
      <c r="BYT166" s="73"/>
      <c r="BYU166" s="73"/>
      <c r="BYV166" s="73"/>
      <c r="BYW166" s="73"/>
      <c r="BYX166" s="73"/>
      <c r="BYY166" s="73"/>
      <c r="BYZ166" s="73"/>
      <c r="BZA166" s="73"/>
      <c r="BZB166" s="73"/>
      <c r="BZC166" s="73"/>
      <c r="BZD166" s="73"/>
      <c r="BZE166" s="73"/>
      <c r="BZF166" s="73"/>
      <c r="BZG166" s="73"/>
      <c r="BZH166" s="73"/>
      <c r="BZI166" s="73"/>
      <c r="BZJ166" s="73"/>
      <c r="BZK166" s="73"/>
      <c r="BZL166" s="73"/>
      <c r="BZM166" s="73"/>
      <c r="BZN166" s="73"/>
      <c r="BZO166" s="73"/>
      <c r="BZP166" s="73"/>
      <c r="BZQ166" s="73"/>
      <c r="BZR166" s="73"/>
      <c r="BZS166" s="73"/>
      <c r="BZT166" s="73"/>
      <c r="BZU166" s="73"/>
      <c r="BZV166" s="73"/>
      <c r="BZW166" s="73"/>
      <c r="BZX166" s="73"/>
      <c r="BZY166" s="73"/>
      <c r="BZZ166" s="73"/>
      <c r="CAA166" s="73"/>
      <c r="CAB166" s="73"/>
      <c r="CAC166" s="73"/>
      <c r="CAD166" s="73"/>
      <c r="CAE166" s="73"/>
      <c r="CAF166" s="73"/>
      <c r="CAG166" s="73"/>
      <c r="CAH166" s="73"/>
      <c r="CAI166" s="73"/>
      <c r="CAJ166" s="73"/>
      <c r="CAK166" s="73"/>
      <c r="CAL166" s="73"/>
      <c r="CAM166" s="73"/>
      <c r="CAN166" s="73"/>
      <c r="CAO166" s="73"/>
      <c r="CAP166" s="73"/>
      <c r="CAQ166" s="73"/>
      <c r="CAR166" s="73"/>
      <c r="CAS166" s="73"/>
      <c r="CAT166" s="73"/>
      <c r="CAU166" s="73"/>
      <c r="CAV166" s="73"/>
      <c r="CAW166" s="73"/>
      <c r="CAX166" s="73"/>
      <c r="CAY166" s="73"/>
      <c r="CAZ166" s="73"/>
      <c r="CBA166" s="73"/>
      <c r="CBB166" s="73"/>
      <c r="CBC166" s="73"/>
      <c r="CBD166" s="73"/>
      <c r="CBE166" s="73"/>
      <c r="CBF166" s="73"/>
      <c r="CBG166" s="73"/>
      <c r="CBH166" s="73"/>
      <c r="CBI166" s="73"/>
      <c r="CBJ166" s="73"/>
      <c r="CBK166" s="73"/>
      <c r="CBL166" s="73"/>
      <c r="CBM166" s="73"/>
      <c r="CBN166" s="73"/>
      <c r="CBO166" s="73"/>
      <c r="CBP166" s="73"/>
      <c r="CBQ166" s="73"/>
      <c r="CBR166" s="73"/>
      <c r="CBS166" s="73"/>
      <c r="CBT166" s="73"/>
      <c r="CBU166" s="73"/>
      <c r="CBV166" s="73"/>
      <c r="CBW166" s="73"/>
      <c r="CBX166" s="73"/>
      <c r="CBY166" s="73"/>
      <c r="CBZ166" s="73"/>
      <c r="CCA166" s="73"/>
      <c r="CCB166" s="73"/>
      <c r="CCC166" s="73"/>
      <c r="CCD166" s="73"/>
      <c r="CCE166" s="73"/>
      <c r="CCF166" s="73"/>
      <c r="CCG166" s="73"/>
      <c r="CCH166" s="73"/>
      <c r="CCI166" s="73"/>
      <c r="CCJ166" s="73"/>
      <c r="CCK166" s="73"/>
      <c r="CCL166" s="73"/>
      <c r="CCM166" s="73"/>
      <c r="CCN166" s="73"/>
      <c r="CCO166" s="73"/>
      <c r="CCP166" s="73"/>
      <c r="CCQ166" s="73"/>
      <c r="CCR166" s="73"/>
      <c r="CCS166" s="73"/>
      <c r="CCT166" s="73"/>
      <c r="CCU166" s="73"/>
      <c r="CCV166" s="73"/>
      <c r="CCW166" s="73"/>
      <c r="CCX166" s="73"/>
      <c r="CCY166" s="73"/>
      <c r="CCZ166" s="73"/>
      <c r="CDA166" s="73"/>
      <c r="CDB166" s="73"/>
      <c r="CDC166" s="73"/>
      <c r="CDD166" s="73"/>
      <c r="CDE166" s="73"/>
      <c r="CDF166" s="73"/>
      <c r="CDG166" s="73"/>
      <c r="CDH166" s="73"/>
      <c r="CDI166" s="73"/>
      <c r="CDJ166" s="73"/>
      <c r="CDK166" s="73"/>
      <c r="CDL166" s="73"/>
      <c r="CDM166" s="73"/>
      <c r="CDN166" s="73"/>
      <c r="CDO166" s="73"/>
      <c r="CDP166" s="73"/>
      <c r="CDQ166" s="73"/>
      <c r="CDR166" s="73"/>
      <c r="CDS166" s="73"/>
      <c r="CDT166" s="73"/>
      <c r="CDU166" s="73"/>
      <c r="CDV166" s="73"/>
      <c r="CDW166" s="73"/>
      <c r="CDX166" s="73"/>
      <c r="CDY166" s="73"/>
      <c r="CDZ166" s="73"/>
      <c r="CEA166" s="73"/>
      <c r="CEB166" s="73"/>
      <c r="CEC166" s="73"/>
      <c r="CED166" s="73"/>
      <c r="CEE166" s="73"/>
      <c r="CEF166" s="73"/>
      <c r="CEG166" s="73"/>
      <c r="CEH166" s="73"/>
      <c r="CEI166" s="73"/>
      <c r="CEJ166" s="73"/>
      <c r="CEK166" s="73"/>
      <c r="CEL166" s="73"/>
      <c r="CEM166" s="73"/>
      <c r="CEN166" s="73"/>
      <c r="CEO166" s="73"/>
      <c r="CEP166" s="73"/>
      <c r="CEQ166" s="73"/>
      <c r="CER166" s="73"/>
      <c r="CES166" s="73"/>
      <c r="CET166" s="73"/>
      <c r="CEU166" s="73"/>
      <c r="CEV166" s="73"/>
      <c r="CEW166" s="73"/>
      <c r="CEX166" s="73"/>
      <c r="CEY166" s="73"/>
      <c r="CEZ166" s="73"/>
      <c r="CFA166" s="73"/>
      <c r="CFB166" s="73"/>
      <c r="CFC166" s="73"/>
      <c r="CFD166" s="73"/>
      <c r="CFE166" s="73"/>
      <c r="CFF166" s="73"/>
      <c r="CFG166" s="73"/>
      <c r="CFH166" s="73"/>
      <c r="CFI166" s="73"/>
      <c r="CFJ166" s="73"/>
      <c r="CFK166" s="73"/>
      <c r="CFL166" s="73"/>
      <c r="CFM166" s="73"/>
      <c r="CFN166" s="73"/>
      <c r="CFO166" s="73"/>
      <c r="CFP166" s="73"/>
      <c r="CFQ166" s="73"/>
      <c r="CFR166" s="73"/>
      <c r="CFS166" s="73"/>
      <c r="CFT166" s="73"/>
      <c r="CFU166" s="73"/>
      <c r="CFV166" s="73"/>
      <c r="CFW166" s="73"/>
      <c r="CFX166" s="73"/>
      <c r="CFY166" s="73"/>
      <c r="CFZ166" s="73"/>
      <c r="CGA166" s="73"/>
      <c r="CGB166" s="73"/>
      <c r="CGC166" s="73"/>
      <c r="CGD166" s="73"/>
      <c r="CGE166" s="73"/>
      <c r="CGF166" s="73"/>
      <c r="CGG166" s="73"/>
      <c r="CGH166" s="73"/>
      <c r="CGI166" s="73"/>
      <c r="CGJ166" s="73"/>
      <c r="CGK166" s="73"/>
      <c r="CGL166" s="73"/>
      <c r="CGM166" s="73"/>
      <c r="CGN166" s="73"/>
      <c r="CGO166" s="73"/>
      <c r="CGP166" s="73"/>
      <c r="CGQ166" s="73"/>
      <c r="CGR166" s="73"/>
      <c r="CGS166" s="73"/>
      <c r="CGT166" s="73"/>
      <c r="CGU166" s="73"/>
      <c r="CGV166" s="73"/>
      <c r="CGW166" s="73"/>
      <c r="CGX166" s="73"/>
      <c r="CGY166" s="73"/>
      <c r="CGZ166" s="73"/>
      <c r="CHA166" s="73"/>
      <c r="CHB166" s="73"/>
      <c r="CHC166" s="73"/>
      <c r="CHD166" s="73"/>
      <c r="CHE166" s="73"/>
      <c r="CHF166" s="73"/>
      <c r="CHG166" s="73"/>
      <c r="CHH166" s="73"/>
      <c r="CHI166" s="73"/>
      <c r="CHJ166" s="73"/>
      <c r="CHK166" s="73"/>
      <c r="CHL166" s="73"/>
      <c r="CHM166" s="73"/>
      <c r="CHN166" s="73"/>
      <c r="CHO166" s="73"/>
      <c r="CHP166" s="73"/>
      <c r="CHQ166" s="73"/>
      <c r="CHR166" s="73"/>
      <c r="CHS166" s="73"/>
      <c r="CHT166" s="73"/>
      <c r="CHU166" s="73"/>
      <c r="CHV166" s="73"/>
      <c r="CHW166" s="73"/>
      <c r="CHX166" s="73"/>
      <c r="CHY166" s="73"/>
      <c r="CHZ166" s="73"/>
      <c r="CIA166" s="73"/>
      <c r="CIB166" s="73"/>
      <c r="CIC166" s="73"/>
      <c r="CID166" s="73"/>
      <c r="CIE166" s="73"/>
      <c r="CIF166" s="73"/>
      <c r="CIG166" s="73"/>
      <c r="CIH166" s="73"/>
      <c r="CII166" s="73"/>
      <c r="CIJ166" s="73"/>
      <c r="CIK166" s="73"/>
      <c r="CIL166" s="73"/>
      <c r="CIM166" s="73"/>
      <c r="CIN166" s="73"/>
      <c r="CIO166" s="73"/>
      <c r="CIP166" s="73"/>
      <c r="CIQ166" s="73"/>
      <c r="CIR166" s="73"/>
      <c r="CIS166" s="73"/>
      <c r="CIT166" s="73"/>
      <c r="CIU166" s="73"/>
      <c r="CIV166" s="73"/>
      <c r="CIW166" s="73"/>
      <c r="CIX166" s="73"/>
      <c r="CIY166" s="73"/>
      <c r="CIZ166" s="73"/>
      <c r="CJA166" s="73"/>
      <c r="CJB166" s="73"/>
      <c r="CJC166" s="73"/>
      <c r="CJD166" s="73"/>
      <c r="CJE166" s="73"/>
      <c r="CJF166" s="73"/>
      <c r="CJG166" s="73"/>
      <c r="CJH166" s="73"/>
      <c r="CJI166" s="73"/>
      <c r="CJJ166" s="73"/>
      <c r="CJK166" s="73"/>
      <c r="CJL166" s="73"/>
      <c r="CJM166" s="73"/>
      <c r="CJN166" s="73"/>
      <c r="CJO166" s="73"/>
      <c r="CJP166" s="73"/>
      <c r="CJQ166" s="73"/>
      <c r="CJR166" s="73"/>
      <c r="CJS166" s="73"/>
      <c r="CJT166" s="73"/>
      <c r="CJU166" s="73"/>
      <c r="CJV166" s="73"/>
      <c r="CJW166" s="73"/>
      <c r="CJX166" s="73"/>
      <c r="CJY166" s="73"/>
      <c r="CJZ166" s="73"/>
      <c r="CKA166" s="73"/>
      <c r="CKB166" s="73"/>
      <c r="CKC166" s="73"/>
      <c r="CKD166" s="73"/>
      <c r="CKE166" s="73"/>
      <c r="CKF166" s="73"/>
      <c r="CKG166" s="73"/>
      <c r="CKH166" s="73"/>
      <c r="CKI166" s="73"/>
      <c r="CKJ166" s="73"/>
      <c r="CKK166" s="73"/>
      <c r="CKL166" s="73"/>
      <c r="CKM166" s="73"/>
      <c r="CKN166" s="73"/>
      <c r="CKO166" s="73"/>
      <c r="CKP166" s="73"/>
      <c r="CKQ166" s="73"/>
      <c r="CKR166" s="73"/>
      <c r="CKS166" s="73"/>
      <c r="CKT166" s="73"/>
      <c r="CKU166" s="73"/>
      <c r="CKV166" s="73"/>
      <c r="CKW166" s="73"/>
      <c r="CKX166" s="73"/>
      <c r="CKY166" s="73"/>
      <c r="CKZ166" s="73"/>
      <c r="CLA166" s="73"/>
      <c r="CLB166" s="73"/>
      <c r="CLC166" s="73"/>
      <c r="CLD166" s="73"/>
      <c r="CLE166" s="73"/>
      <c r="CLF166" s="73"/>
      <c r="CLG166" s="73"/>
      <c r="CLH166" s="73"/>
      <c r="CLI166" s="73"/>
      <c r="CLJ166" s="73"/>
      <c r="CLK166" s="73"/>
      <c r="CLL166" s="73"/>
      <c r="CLM166" s="73"/>
      <c r="CLN166" s="73"/>
      <c r="CLO166" s="73"/>
      <c r="CLP166" s="73"/>
      <c r="CLQ166" s="73"/>
      <c r="CLR166" s="73"/>
      <c r="CLS166" s="73"/>
      <c r="CLT166" s="73"/>
      <c r="CLU166" s="73"/>
      <c r="CLV166" s="73"/>
      <c r="CLW166" s="73"/>
      <c r="CLX166" s="73"/>
      <c r="CLY166" s="73"/>
      <c r="CLZ166" s="73"/>
      <c r="CMA166" s="73"/>
      <c r="CMB166" s="73"/>
      <c r="CMC166" s="73"/>
      <c r="CMD166" s="73"/>
      <c r="CME166" s="73"/>
      <c r="CMF166" s="73"/>
      <c r="CMG166" s="73"/>
      <c r="CMH166" s="73"/>
      <c r="CMI166" s="73"/>
      <c r="CMJ166" s="73"/>
      <c r="CMK166" s="73"/>
      <c r="CML166" s="73"/>
      <c r="CMM166" s="73"/>
      <c r="CMN166" s="73"/>
      <c r="CMO166" s="73"/>
      <c r="CMP166" s="73"/>
      <c r="CMQ166" s="73"/>
      <c r="CMR166" s="73"/>
      <c r="CMS166" s="73"/>
      <c r="CMT166" s="73"/>
      <c r="CMU166" s="73"/>
      <c r="CMV166" s="73"/>
      <c r="CMW166" s="73"/>
      <c r="CMX166" s="73"/>
      <c r="CMY166" s="73"/>
      <c r="CMZ166" s="73"/>
      <c r="CNA166" s="73"/>
      <c r="CNB166" s="73"/>
      <c r="CNC166" s="73"/>
      <c r="CND166" s="73"/>
      <c r="CNE166" s="73"/>
      <c r="CNF166" s="73"/>
      <c r="CNG166" s="73"/>
      <c r="CNH166" s="73"/>
      <c r="CNI166" s="73"/>
      <c r="CNJ166" s="73"/>
      <c r="CNK166" s="73"/>
      <c r="CNL166" s="73"/>
      <c r="CNM166" s="73"/>
      <c r="CNN166" s="73"/>
      <c r="CNO166" s="73"/>
      <c r="CNP166" s="73"/>
      <c r="CNQ166" s="73"/>
      <c r="CNR166" s="73"/>
      <c r="CNS166" s="73"/>
      <c r="CNT166" s="73"/>
      <c r="CNU166" s="73"/>
      <c r="CNV166" s="73"/>
      <c r="CNW166" s="73"/>
      <c r="CNX166" s="73"/>
      <c r="CNY166" s="73"/>
      <c r="CNZ166" s="73"/>
      <c r="COA166" s="73"/>
      <c r="COB166" s="73"/>
      <c r="COC166" s="73"/>
      <c r="COD166" s="73"/>
      <c r="COE166" s="73"/>
      <c r="COF166" s="73"/>
      <c r="COG166" s="73"/>
      <c r="COH166" s="73"/>
      <c r="COI166" s="73"/>
      <c r="COJ166" s="73"/>
      <c r="COK166" s="73"/>
      <c r="COL166" s="73"/>
      <c r="COM166" s="73"/>
      <c r="CON166" s="73"/>
      <c r="COO166" s="73"/>
      <c r="COP166" s="73"/>
      <c r="COQ166" s="73"/>
      <c r="COR166" s="73"/>
      <c r="COS166" s="73"/>
      <c r="COT166" s="73"/>
      <c r="COU166" s="73"/>
      <c r="COV166" s="73"/>
      <c r="COW166" s="73"/>
      <c r="COX166" s="73"/>
      <c r="COY166" s="73"/>
      <c r="COZ166" s="73"/>
      <c r="CPA166" s="73"/>
      <c r="CPB166" s="73"/>
      <c r="CPC166" s="73"/>
      <c r="CPD166" s="73"/>
      <c r="CPE166" s="73"/>
      <c r="CPF166" s="73"/>
      <c r="CPG166" s="73"/>
      <c r="CPH166" s="73"/>
      <c r="CPI166" s="73"/>
      <c r="CPJ166" s="73"/>
      <c r="CPK166" s="73"/>
      <c r="CPL166" s="73"/>
      <c r="CPM166" s="73"/>
      <c r="CPN166" s="73"/>
      <c r="CPO166" s="73"/>
      <c r="CPP166" s="73"/>
      <c r="CPQ166" s="73"/>
      <c r="CPR166" s="73"/>
      <c r="CPS166" s="73"/>
      <c r="CPT166" s="73"/>
      <c r="CPU166" s="73"/>
      <c r="CPV166" s="73"/>
      <c r="CPW166" s="73"/>
      <c r="CPX166" s="73"/>
      <c r="CPY166" s="73"/>
      <c r="CPZ166" s="73"/>
      <c r="CQA166" s="73"/>
      <c r="CQB166" s="73"/>
      <c r="CQC166" s="73"/>
      <c r="CQD166" s="73"/>
      <c r="CQE166" s="73"/>
      <c r="CQF166" s="73"/>
      <c r="CQG166" s="73"/>
      <c r="CQH166" s="73"/>
      <c r="CQI166" s="73"/>
      <c r="CQJ166" s="73"/>
      <c r="CQK166" s="73"/>
      <c r="CQL166" s="73"/>
      <c r="CQM166" s="73"/>
      <c r="CQN166" s="73"/>
      <c r="CQO166" s="73"/>
      <c r="CQP166" s="73"/>
      <c r="CQQ166" s="73"/>
      <c r="CQR166" s="73"/>
      <c r="CQS166" s="73"/>
      <c r="CQT166" s="73"/>
      <c r="CQU166" s="73"/>
      <c r="CQV166" s="73"/>
      <c r="CQW166" s="73"/>
      <c r="CQX166" s="73"/>
      <c r="CQY166" s="73"/>
      <c r="CQZ166" s="73"/>
      <c r="CRA166" s="73"/>
      <c r="CRB166" s="73"/>
      <c r="CRC166" s="73"/>
      <c r="CRD166" s="73"/>
      <c r="CRE166" s="73"/>
      <c r="CRF166" s="73"/>
      <c r="CRG166" s="73"/>
      <c r="CRH166" s="73"/>
      <c r="CRI166" s="73"/>
      <c r="CRJ166" s="73"/>
      <c r="CRK166" s="73"/>
      <c r="CRL166" s="73"/>
      <c r="CRM166" s="73"/>
      <c r="CRN166" s="73"/>
      <c r="CRO166" s="73"/>
      <c r="CRP166" s="73"/>
      <c r="CRQ166" s="73"/>
      <c r="CRR166" s="73"/>
      <c r="CRS166" s="73"/>
      <c r="CRT166" s="73"/>
      <c r="CRU166" s="73"/>
      <c r="CRV166" s="73"/>
      <c r="CRW166" s="73"/>
      <c r="CRX166" s="73"/>
      <c r="CRY166" s="73"/>
      <c r="CRZ166" s="73"/>
      <c r="CSA166" s="73"/>
      <c r="CSB166" s="73"/>
      <c r="CSC166" s="73"/>
      <c r="CSD166" s="73"/>
      <c r="CSE166" s="73"/>
      <c r="CSF166" s="73"/>
      <c r="CSG166" s="73"/>
      <c r="CSH166" s="73"/>
      <c r="CSI166" s="73"/>
      <c r="CSJ166" s="73"/>
      <c r="CSK166" s="73"/>
      <c r="CSL166" s="73"/>
      <c r="CSM166" s="73"/>
      <c r="CSN166" s="73"/>
      <c r="CSO166" s="73"/>
      <c r="CSP166" s="73"/>
      <c r="CSQ166" s="73"/>
      <c r="CSR166" s="73"/>
      <c r="CSS166" s="73"/>
      <c r="CST166" s="73"/>
      <c r="CSU166" s="73"/>
      <c r="CSV166" s="73"/>
      <c r="CSW166" s="73"/>
      <c r="CSX166" s="73"/>
      <c r="CSY166" s="73"/>
      <c r="CSZ166" s="73"/>
      <c r="CTA166" s="73"/>
      <c r="CTB166" s="73"/>
      <c r="CTC166" s="73"/>
      <c r="CTD166" s="73"/>
      <c r="CTE166" s="73"/>
      <c r="CTF166" s="73"/>
      <c r="CTG166" s="73"/>
      <c r="CTH166" s="73"/>
      <c r="CTI166" s="73"/>
      <c r="CTJ166" s="73"/>
      <c r="CTK166" s="73"/>
      <c r="CTL166" s="73"/>
      <c r="CTM166" s="73"/>
      <c r="CTN166" s="73"/>
      <c r="CTO166" s="73"/>
      <c r="CTP166" s="73"/>
      <c r="CTQ166" s="73"/>
      <c r="CTR166" s="73"/>
      <c r="CTS166" s="73"/>
      <c r="CTT166" s="73"/>
      <c r="CTU166" s="73"/>
      <c r="CTV166" s="73"/>
      <c r="CTW166" s="73"/>
      <c r="CTX166" s="73"/>
      <c r="CTY166" s="73"/>
      <c r="CTZ166" s="73"/>
      <c r="CUA166" s="73"/>
      <c r="CUB166" s="73"/>
      <c r="CUC166" s="73"/>
      <c r="CUD166" s="73"/>
      <c r="CUE166" s="73"/>
      <c r="CUF166" s="73"/>
      <c r="CUG166" s="73"/>
      <c r="CUH166" s="73"/>
      <c r="CUI166" s="73"/>
      <c r="CUJ166" s="73"/>
      <c r="CUK166" s="73"/>
      <c r="CUL166" s="73"/>
      <c r="CUM166" s="73"/>
      <c r="CUN166" s="73"/>
      <c r="CUO166" s="73"/>
      <c r="CUP166" s="73"/>
      <c r="CUQ166" s="73"/>
      <c r="CUR166" s="73"/>
      <c r="CUS166" s="73"/>
      <c r="CUT166" s="73"/>
      <c r="CUU166" s="73"/>
      <c r="CUV166" s="73"/>
      <c r="CUW166" s="73"/>
      <c r="CUX166" s="73"/>
      <c r="CUY166" s="73"/>
      <c r="CUZ166" s="73"/>
      <c r="CVA166" s="73"/>
      <c r="CVB166" s="73"/>
      <c r="CVC166" s="73"/>
      <c r="CVD166" s="73"/>
      <c r="CVE166" s="73"/>
      <c r="CVF166" s="73"/>
      <c r="CVG166" s="73"/>
      <c r="CVH166" s="73"/>
      <c r="CVI166" s="73"/>
      <c r="CVJ166" s="73"/>
      <c r="CVK166" s="73"/>
      <c r="CVL166" s="73"/>
      <c r="CVM166" s="73"/>
      <c r="CVN166" s="73"/>
      <c r="CVO166" s="73"/>
      <c r="CVP166" s="73"/>
      <c r="CVQ166" s="73"/>
      <c r="CVR166" s="73"/>
      <c r="CVS166" s="73"/>
      <c r="CVT166" s="73"/>
      <c r="CVU166" s="73"/>
      <c r="CVV166" s="73"/>
      <c r="CVW166" s="73"/>
      <c r="CVX166" s="73"/>
      <c r="CVY166" s="73"/>
      <c r="CVZ166" s="73"/>
      <c r="CWA166" s="73"/>
      <c r="CWB166" s="73"/>
      <c r="CWC166" s="73"/>
      <c r="CWD166" s="73"/>
      <c r="CWE166" s="73"/>
      <c r="CWF166" s="73"/>
      <c r="CWG166" s="73"/>
      <c r="CWH166" s="73"/>
      <c r="CWI166" s="73"/>
      <c r="CWJ166" s="73"/>
      <c r="CWK166" s="73"/>
      <c r="CWL166" s="73"/>
      <c r="CWM166" s="73"/>
      <c r="CWN166" s="73"/>
      <c r="CWO166" s="73"/>
      <c r="CWP166" s="73"/>
      <c r="CWQ166" s="73"/>
      <c r="CWR166" s="73"/>
      <c r="CWS166" s="73"/>
      <c r="CWT166" s="73"/>
      <c r="CWU166" s="73"/>
      <c r="CWV166" s="73"/>
      <c r="CWW166" s="73"/>
      <c r="CWX166" s="73"/>
      <c r="CWY166" s="73"/>
      <c r="CWZ166" s="73"/>
      <c r="CXA166" s="73"/>
      <c r="CXB166" s="73"/>
      <c r="CXC166" s="73"/>
      <c r="CXD166" s="73"/>
      <c r="CXE166" s="73"/>
      <c r="CXF166" s="73"/>
      <c r="CXG166" s="73"/>
      <c r="CXH166" s="73"/>
      <c r="CXI166" s="73"/>
      <c r="CXJ166" s="73"/>
      <c r="CXK166" s="73"/>
      <c r="CXL166" s="73"/>
      <c r="CXM166" s="73"/>
      <c r="CXN166" s="73"/>
      <c r="CXO166" s="73"/>
      <c r="CXP166" s="73"/>
      <c r="CXQ166" s="73"/>
      <c r="CXR166" s="73"/>
      <c r="CXS166" s="73"/>
      <c r="CXT166" s="73"/>
      <c r="CXU166" s="73"/>
      <c r="CXV166" s="73"/>
      <c r="CXW166" s="73"/>
      <c r="CXX166" s="73"/>
      <c r="CXY166" s="73"/>
      <c r="CXZ166" s="73"/>
      <c r="CYA166" s="73"/>
      <c r="CYB166" s="73"/>
      <c r="CYC166" s="73"/>
      <c r="CYD166" s="73"/>
      <c r="CYE166" s="73"/>
      <c r="CYF166" s="73"/>
      <c r="CYG166" s="73"/>
      <c r="CYH166" s="73"/>
      <c r="CYI166" s="73"/>
      <c r="CYJ166" s="73"/>
      <c r="CYK166" s="73"/>
      <c r="CYL166" s="73"/>
      <c r="CYM166" s="73"/>
      <c r="CYN166" s="73"/>
      <c r="CYO166" s="73"/>
      <c r="CYP166" s="73"/>
      <c r="CYQ166" s="73"/>
      <c r="CYR166" s="73"/>
      <c r="CYS166" s="73"/>
      <c r="CYT166" s="73"/>
      <c r="CYU166" s="73"/>
      <c r="CYV166" s="73"/>
      <c r="CYW166" s="73"/>
      <c r="CYX166" s="73"/>
      <c r="CYY166" s="73"/>
      <c r="CYZ166" s="73"/>
      <c r="CZA166" s="73"/>
      <c r="CZB166" s="73"/>
      <c r="CZC166" s="73"/>
      <c r="CZD166" s="73"/>
      <c r="CZE166" s="73"/>
      <c r="CZF166" s="73"/>
      <c r="CZG166" s="73"/>
      <c r="CZH166" s="73"/>
      <c r="CZI166" s="73"/>
      <c r="CZJ166" s="73"/>
      <c r="CZK166" s="73"/>
      <c r="CZL166" s="73"/>
      <c r="CZM166" s="73"/>
      <c r="CZN166" s="73"/>
      <c r="CZO166" s="73"/>
      <c r="CZP166" s="73"/>
      <c r="CZQ166" s="73"/>
      <c r="CZR166" s="73"/>
      <c r="CZS166" s="73"/>
      <c r="CZT166" s="73"/>
      <c r="CZU166" s="73"/>
      <c r="CZV166" s="73"/>
      <c r="CZW166" s="73"/>
      <c r="CZX166" s="73"/>
      <c r="CZY166" s="73"/>
      <c r="CZZ166" s="73"/>
      <c r="DAA166" s="73"/>
      <c r="DAB166" s="73"/>
      <c r="DAC166" s="73"/>
      <c r="DAD166" s="73"/>
      <c r="DAE166" s="73"/>
      <c r="DAF166" s="73"/>
      <c r="DAG166" s="73"/>
      <c r="DAH166" s="73"/>
      <c r="DAI166" s="73"/>
      <c r="DAJ166" s="73"/>
      <c r="DAK166" s="73"/>
      <c r="DAL166" s="73"/>
      <c r="DAM166" s="73"/>
      <c r="DAN166" s="73"/>
      <c r="DAO166" s="73"/>
      <c r="DAP166" s="73"/>
      <c r="DAQ166" s="73"/>
      <c r="DAR166" s="73"/>
      <c r="DAS166" s="73"/>
      <c r="DAT166" s="73"/>
      <c r="DAU166" s="73"/>
      <c r="DAV166" s="73"/>
      <c r="DAW166" s="73"/>
      <c r="DAX166" s="73"/>
      <c r="DAY166" s="73"/>
      <c r="DAZ166" s="73"/>
      <c r="DBA166" s="73"/>
      <c r="DBB166" s="73"/>
      <c r="DBC166" s="73"/>
      <c r="DBD166" s="73"/>
      <c r="DBE166" s="73"/>
      <c r="DBF166" s="73"/>
      <c r="DBG166" s="73"/>
      <c r="DBH166" s="73"/>
      <c r="DBI166" s="73"/>
      <c r="DBJ166" s="73"/>
      <c r="DBK166" s="73"/>
      <c r="DBL166" s="73"/>
      <c r="DBM166" s="73"/>
      <c r="DBN166" s="73"/>
      <c r="DBO166" s="73"/>
      <c r="DBP166" s="73"/>
      <c r="DBQ166" s="73"/>
      <c r="DBR166" s="73"/>
      <c r="DBS166" s="73"/>
      <c r="DBT166" s="73"/>
      <c r="DBU166" s="73"/>
      <c r="DBV166" s="73"/>
      <c r="DBW166" s="73"/>
      <c r="DBX166" s="73"/>
      <c r="DBY166" s="73"/>
      <c r="DBZ166" s="73"/>
      <c r="DCA166" s="73"/>
      <c r="DCB166" s="73"/>
      <c r="DCC166" s="73"/>
      <c r="DCD166" s="73"/>
      <c r="DCE166" s="73"/>
      <c r="DCF166" s="73"/>
      <c r="DCG166" s="73"/>
      <c r="DCH166" s="73"/>
      <c r="DCI166" s="73"/>
      <c r="DCJ166" s="73"/>
      <c r="DCK166" s="73"/>
      <c r="DCL166" s="73"/>
      <c r="DCM166" s="73"/>
      <c r="DCN166" s="73"/>
      <c r="DCO166" s="73"/>
      <c r="DCP166" s="73"/>
      <c r="DCQ166" s="73"/>
      <c r="DCR166" s="73"/>
      <c r="DCS166" s="73"/>
      <c r="DCT166" s="73"/>
      <c r="DCU166" s="73"/>
      <c r="DCV166" s="73"/>
      <c r="DCW166" s="73"/>
      <c r="DCX166" s="73"/>
      <c r="DCY166" s="73"/>
      <c r="DCZ166" s="73"/>
      <c r="DDA166" s="73"/>
      <c r="DDB166" s="73"/>
      <c r="DDC166" s="73"/>
      <c r="DDD166" s="73"/>
      <c r="DDE166" s="73"/>
      <c r="DDF166" s="73"/>
      <c r="DDG166" s="73"/>
      <c r="DDH166" s="73"/>
      <c r="DDI166" s="73"/>
      <c r="DDJ166" s="73"/>
      <c r="DDK166" s="73"/>
      <c r="DDL166" s="73"/>
      <c r="DDM166" s="73"/>
      <c r="DDN166" s="73"/>
      <c r="DDO166" s="73"/>
      <c r="DDP166" s="73"/>
      <c r="DDQ166" s="73"/>
      <c r="DDR166" s="73"/>
      <c r="DDS166" s="73"/>
      <c r="DDT166" s="73"/>
      <c r="DDU166" s="73"/>
      <c r="DDV166" s="73"/>
      <c r="DDW166" s="73"/>
      <c r="DDX166" s="73"/>
      <c r="DDY166" s="73"/>
      <c r="DDZ166" s="73"/>
      <c r="DEA166" s="73"/>
      <c r="DEB166" s="73"/>
      <c r="DEC166" s="73"/>
      <c r="DED166" s="73"/>
      <c r="DEE166" s="73"/>
      <c r="DEF166" s="73"/>
      <c r="DEG166" s="73"/>
      <c r="DEH166" s="73"/>
      <c r="DEI166" s="73"/>
      <c r="DEJ166" s="73"/>
      <c r="DEK166" s="73"/>
      <c r="DEL166" s="73"/>
      <c r="DEM166" s="73"/>
      <c r="DEN166" s="73"/>
      <c r="DEO166" s="73"/>
      <c r="DEP166" s="73"/>
      <c r="DEQ166" s="73"/>
      <c r="DER166" s="73"/>
      <c r="DES166" s="73"/>
      <c r="DET166" s="73"/>
      <c r="DEU166" s="73"/>
      <c r="DEV166" s="73"/>
      <c r="DEW166" s="73"/>
      <c r="DEX166" s="73"/>
      <c r="DEY166" s="73"/>
      <c r="DEZ166" s="73"/>
      <c r="DFA166" s="73"/>
      <c r="DFB166" s="73"/>
      <c r="DFC166" s="73"/>
      <c r="DFD166" s="73"/>
      <c r="DFE166" s="73"/>
      <c r="DFF166" s="73"/>
      <c r="DFG166" s="73"/>
      <c r="DFH166" s="73"/>
      <c r="DFI166" s="73"/>
      <c r="DFJ166" s="73"/>
      <c r="DFK166" s="73"/>
      <c r="DFL166" s="73"/>
      <c r="DFM166" s="73"/>
      <c r="DFN166" s="73"/>
      <c r="DFO166" s="73"/>
      <c r="DFP166" s="73"/>
      <c r="DFQ166" s="73"/>
      <c r="DFR166" s="73"/>
      <c r="DFS166" s="73"/>
      <c r="DFT166" s="73"/>
      <c r="DFU166" s="73"/>
      <c r="DFV166" s="73"/>
      <c r="DFW166" s="73"/>
      <c r="DFX166" s="73"/>
      <c r="DFY166" s="73"/>
      <c r="DFZ166" s="73"/>
      <c r="DGA166" s="73"/>
      <c r="DGB166" s="73"/>
      <c r="DGC166" s="73"/>
      <c r="DGD166" s="73"/>
      <c r="DGE166" s="73"/>
      <c r="DGF166" s="73"/>
      <c r="DGG166" s="73"/>
      <c r="DGH166" s="73"/>
      <c r="DGI166" s="73"/>
      <c r="DGJ166" s="73"/>
      <c r="DGK166" s="73"/>
      <c r="DGL166" s="73"/>
      <c r="DGM166" s="73"/>
      <c r="DGN166" s="73"/>
      <c r="DGO166" s="73"/>
      <c r="DGP166" s="73"/>
      <c r="DGQ166" s="73"/>
      <c r="DGR166" s="73"/>
      <c r="DGS166" s="73"/>
      <c r="DGT166" s="73"/>
      <c r="DGU166" s="73"/>
      <c r="DGV166" s="73"/>
      <c r="DGW166" s="73"/>
      <c r="DGX166" s="73"/>
      <c r="DGY166" s="73"/>
      <c r="DGZ166" s="73"/>
      <c r="DHA166" s="73"/>
      <c r="DHB166" s="73"/>
      <c r="DHC166" s="73"/>
      <c r="DHD166" s="73"/>
      <c r="DHE166" s="73"/>
      <c r="DHF166" s="73"/>
      <c r="DHG166" s="73"/>
      <c r="DHH166" s="73"/>
      <c r="DHI166" s="73"/>
      <c r="DHJ166" s="73"/>
      <c r="DHK166" s="73"/>
      <c r="DHL166" s="73"/>
      <c r="DHM166" s="73"/>
      <c r="DHN166" s="73"/>
      <c r="DHO166" s="73"/>
      <c r="DHP166" s="73"/>
      <c r="DHQ166" s="73"/>
      <c r="DHR166" s="73"/>
      <c r="DHS166" s="73"/>
      <c r="DHT166" s="73"/>
      <c r="DHU166" s="73"/>
      <c r="DHV166" s="73"/>
      <c r="DHW166" s="73"/>
      <c r="DHX166" s="73"/>
      <c r="DHY166" s="73"/>
      <c r="DHZ166" s="73"/>
      <c r="DIA166" s="73"/>
      <c r="DIB166" s="73"/>
      <c r="DIC166" s="73"/>
      <c r="DID166" s="73"/>
      <c r="DIE166" s="73"/>
      <c r="DIF166" s="73"/>
      <c r="DIG166" s="73"/>
      <c r="DIH166" s="73"/>
      <c r="DII166" s="73"/>
      <c r="DIJ166" s="73"/>
      <c r="DIK166" s="73"/>
      <c r="DIL166" s="73"/>
      <c r="DIM166" s="73"/>
      <c r="DIN166" s="73"/>
      <c r="DIO166" s="73"/>
      <c r="DIP166" s="73"/>
      <c r="DIQ166" s="73"/>
      <c r="DIR166" s="73"/>
      <c r="DIS166" s="73"/>
      <c r="DIT166" s="73"/>
      <c r="DIU166" s="73"/>
      <c r="DIV166" s="73"/>
      <c r="DIW166" s="73"/>
      <c r="DIX166" s="73"/>
      <c r="DIY166" s="73"/>
      <c r="DIZ166" s="73"/>
      <c r="DJA166" s="73"/>
      <c r="DJB166" s="73"/>
      <c r="DJC166" s="73"/>
      <c r="DJD166" s="73"/>
      <c r="DJE166" s="73"/>
      <c r="DJF166" s="73"/>
      <c r="DJG166" s="73"/>
      <c r="DJH166" s="73"/>
      <c r="DJI166" s="73"/>
      <c r="DJJ166" s="73"/>
      <c r="DJK166" s="73"/>
      <c r="DJL166" s="73"/>
      <c r="DJM166" s="73"/>
      <c r="DJN166" s="73"/>
      <c r="DJO166" s="73"/>
      <c r="DJP166" s="73"/>
      <c r="DJQ166" s="73"/>
      <c r="DJR166" s="73"/>
      <c r="DJS166" s="73"/>
      <c r="DJT166" s="73"/>
      <c r="DJU166" s="73"/>
      <c r="DJV166" s="73"/>
      <c r="DJW166" s="73"/>
      <c r="DJX166" s="73"/>
      <c r="DJY166" s="73"/>
      <c r="DJZ166" s="73"/>
      <c r="DKA166" s="73"/>
      <c r="DKB166" s="73"/>
      <c r="DKC166" s="73"/>
      <c r="DKD166" s="73"/>
      <c r="DKE166" s="73"/>
      <c r="DKF166" s="73"/>
      <c r="DKG166" s="73"/>
      <c r="DKH166" s="73"/>
      <c r="DKI166" s="73"/>
      <c r="DKJ166" s="73"/>
      <c r="DKK166" s="73"/>
      <c r="DKL166" s="73"/>
      <c r="DKM166" s="73"/>
      <c r="DKN166" s="73"/>
      <c r="DKO166" s="73"/>
      <c r="DKP166" s="73"/>
      <c r="DKQ166" s="73"/>
      <c r="DKR166" s="73"/>
      <c r="DKS166" s="73"/>
      <c r="DKT166" s="73"/>
      <c r="DKU166" s="73"/>
      <c r="DKV166" s="73"/>
      <c r="DKW166" s="73"/>
      <c r="DKX166" s="73"/>
      <c r="DKY166" s="73"/>
      <c r="DKZ166" s="73"/>
      <c r="DLA166" s="73"/>
      <c r="DLB166" s="73"/>
      <c r="DLC166" s="73"/>
      <c r="DLD166" s="73"/>
      <c r="DLE166" s="73"/>
      <c r="DLF166" s="73"/>
      <c r="DLG166" s="73"/>
      <c r="DLH166" s="73"/>
      <c r="DLI166" s="73"/>
      <c r="DLJ166" s="73"/>
      <c r="DLK166" s="73"/>
      <c r="DLL166" s="73"/>
      <c r="DLM166" s="73"/>
      <c r="DLN166" s="73"/>
      <c r="DLO166" s="73"/>
      <c r="DLP166" s="73"/>
      <c r="DLQ166" s="73"/>
      <c r="DLR166" s="73"/>
      <c r="DLS166" s="73"/>
      <c r="DLT166" s="73"/>
      <c r="DLU166" s="73"/>
      <c r="DLV166" s="73"/>
      <c r="DLW166" s="73"/>
      <c r="DLX166" s="73"/>
      <c r="DLY166" s="73"/>
      <c r="DLZ166" s="73"/>
      <c r="DMA166" s="73"/>
      <c r="DMB166" s="73"/>
      <c r="DMC166" s="73"/>
      <c r="DMD166" s="73"/>
      <c r="DME166" s="73"/>
      <c r="DMF166" s="73"/>
      <c r="DMG166" s="73"/>
      <c r="DMH166" s="73"/>
      <c r="DMI166" s="73"/>
      <c r="DMJ166" s="73"/>
      <c r="DMK166" s="73"/>
      <c r="DML166" s="73"/>
      <c r="DMM166" s="73"/>
      <c r="DMN166" s="73"/>
      <c r="DMO166" s="73"/>
      <c r="DMP166" s="73"/>
      <c r="DMQ166" s="73"/>
      <c r="DMR166" s="73"/>
      <c r="DMS166" s="73"/>
      <c r="DMT166" s="73"/>
      <c r="DMU166" s="73"/>
      <c r="DMV166" s="73"/>
      <c r="DMW166" s="73"/>
      <c r="DMX166" s="73"/>
      <c r="DMY166" s="73"/>
      <c r="DMZ166" s="73"/>
      <c r="DNA166" s="73"/>
      <c r="DNB166" s="73"/>
      <c r="DNC166" s="73"/>
      <c r="DND166" s="73"/>
      <c r="DNE166" s="73"/>
      <c r="DNF166" s="73"/>
      <c r="DNG166" s="73"/>
      <c r="DNH166" s="73"/>
      <c r="DNI166" s="73"/>
      <c r="DNJ166" s="73"/>
      <c r="DNK166" s="73"/>
      <c r="DNL166" s="73"/>
      <c r="DNM166" s="73"/>
      <c r="DNN166" s="73"/>
      <c r="DNO166" s="73"/>
      <c r="DNP166" s="73"/>
      <c r="DNQ166" s="73"/>
      <c r="DNR166" s="73"/>
      <c r="DNS166" s="73"/>
      <c r="DNT166" s="73"/>
      <c r="DNU166" s="73"/>
      <c r="DNV166" s="73"/>
      <c r="DNW166" s="73"/>
      <c r="DNX166" s="73"/>
      <c r="DNY166" s="73"/>
      <c r="DNZ166" s="73"/>
      <c r="DOA166" s="73"/>
      <c r="DOB166" s="73"/>
      <c r="DOC166" s="73"/>
      <c r="DOD166" s="73"/>
      <c r="DOE166" s="73"/>
      <c r="DOF166" s="73"/>
      <c r="DOG166" s="73"/>
      <c r="DOH166" s="73"/>
      <c r="DOI166" s="73"/>
      <c r="DOJ166" s="73"/>
      <c r="DOK166" s="73"/>
      <c r="DOL166" s="73"/>
      <c r="DOM166" s="73"/>
      <c r="DON166" s="73"/>
      <c r="DOO166" s="73"/>
      <c r="DOP166" s="73"/>
      <c r="DOQ166" s="73"/>
      <c r="DOR166" s="73"/>
      <c r="DOS166" s="73"/>
      <c r="DOT166" s="73"/>
      <c r="DOU166" s="73"/>
      <c r="DOV166" s="73"/>
      <c r="DOW166" s="73"/>
      <c r="DOX166" s="73"/>
      <c r="DOY166" s="73"/>
      <c r="DOZ166" s="73"/>
      <c r="DPA166" s="73"/>
      <c r="DPB166" s="73"/>
      <c r="DPC166" s="73"/>
      <c r="DPD166" s="73"/>
      <c r="DPE166" s="73"/>
      <c r="DPF166" s="73"/>
      <c r="DPG166" s="73"/>
      <c r="DPH166" s="73"/>
      <c r="DPI166" s="73"/>
      <c r="DPJ166" s="73"/>
      <c r="DPK166" s="73"/>
      <c r="DPL166" s="73"/>
      <c r="DPM166" s="73"/>
      <c r="DPN166" s="73"/>
      <c r="DPO166" s="73"/>
      <c r="DPP166" s="73"/>
      <c r="DPQ166" s="73"/>
      <c r="DPR166" s="73"/>
      <c r="DPS166" s="73"/>
      <c r="DPT166" s="73"/>
      <c r="DPU166" s="73"/>
      <c r="DPV166" s="73"/>
      <c r="DPW166" s="73"/>
      <c r="DPX166" s="73"/>
      <c r="DPY166" s="73"/>
      <c r="DPZ166" s="73"/>
      <c r="DQA166" s="73"/>
      <c r="DQB166" s="73"/>
      <c r="DQC166" s="73"/>
      <c r="DQD166" s="73"/>
      <c r="DQE166" s="73"/>
      <c r="DQF166" s="73"/>
      <c r="DQG166" s="73"/>
      <c r="DQH166" s="73"/>
      <c r="DQI166" s="73"/>
      <c r="DQJ166" s="73"/>
      <c r="DQK166" s="73"/>
      <c r="DQL166" s="73"/>
      <c r="DQM166" s="73"/>
      <c r="DQN166" s="73"/>
      <c r="DQO166" s="73"/>
      <c r="DQP166" s="73"/>
      <c r="DQQ166" s="73"/>
      <c r="DQR166" s="73"/>
      <c r="DQS166" s="73"/>
      <c r="DQT166" s="73"/>
      <c r="DQU166" s="73"/>
      <c r="DQV166" s="73"/>
      <c r="DQW166" s="73"/>
      <c r="DQX166" s="73"/>
      <c r="DQY166" s="73"/>
      <c r="DQZ166" s="73"/>
      <c r="DRA166" s="73"/>
      <c r="DRB166" s="73"/>
      <c r="DRC166" s="73"/>
      <c r="DRD166" s="73"/>
      <c r="DRE166" s="73"/>
      <c r="DRF166" s="73"/>
      <c r="DRG166" s="73"/>
      <c r="DRH166" s="73"/>
      <c r="DRI166" s="73"/>
      <c r="DRJ166" s="73"/>
      <c r="DRK166" s="73"/>
      <c r="DRL166" s="73"/>
      <c r="DRM166" s="73"/>
      <c r="DRN166" s="73"/>
      <c r="DRO166" s="73"/>
      <c r="DRP166" s="73"/>
      <c r="DRQ166" s="73"/>
      <c r="DRR166" s="73"/>
      <c r="DRS166" s="73"/>
      <c r="DRT166" s="73"/>
      <c r="DRU166" s="73"/>
      <c r="DRV166" s="73"/>
      <c r="DRW166" s="73"/>
      <c r="DRX166" s="73"/>
      <c r="DRY166" s="73"/>
      <c r="DRZ166" s="73"/>
      <c r="DSA166" s="73"/>
      <c r="DSB166" s="73"/>
      <c r="DSC166" s="73"/>
      <c r="DSD166" s="73"/>
      <c r="DSE166" s="73"/>
      <c r="DSF166" s="73"/>
      <c r="DSG166" s="73"/>
      <c r="DSH166" s="73"/>
      <c r="DSI166" s="73"/>
      <c r="DSJ166" s="73"/>
      <c r="DSK166" s="73"/>
      <c r="DSL166" s="73"/>
      <c r="DSM166" s="73"/>
      <c r="DSN166" s="73"/>
      <c r="DSO166" s="73"/>
      <c r="DSP166" s="73"/>
      <c r="DSQ166" s="73"/>
      <c r="DSR166" s="73"/>
      <c r="DSS166" s="73"/>
      <c r="DST166" s="73"/>
      <c r="DSU166" s="73"/>
      <c r="DSV166" s="73"/>
      <c r="DSW166" s="73"/>
      <c r="DSX166" s="73"/>
      <c r="DSY166" s="73"/>
      <c r="DSZ166" s="73"/>
      <c r="DTA166" s="73"/>
      <c r="DTB166" s="73"/>
      <c r="DTC166" s="73"/>
      <c r="DTD166" s="73"/>
      <c r="DTE166" s="73"/>
      <c r="DTF166" s="73"/>
      <c r="DTG166" s="73"/>
      <c r="DTH166" s="73"/>
      <c r="DTI166" s="73"/>
      <c r="DTJ166" s="73"/>
      <c r="DTK166" s="73"/>
      <c r="DTL166" s="73"/>
      <c r="DTM166" s="73"/>
      <c r="DTN166" s="73"/>
      <c r="DTO166" s="73"/>
      <c r="DTP166" s="73"/>
      <c r="DTQ166" s="73"/>
      <c r="DTR166" s="73"/>
      <c r="DTS166" s="73"/>
      <c r="DTT166" s="73"/>
      <c r="DTU166" s="73"/>
      <c r="DTV166" s="73"/>
      <c r="DTW166" s="73"/>
      <c r="DTX166" s="73"/>
      <c r="DTY166" s="73"/>
      <c r="DTZ166" s="73"/>
      <c r="DUA166" s="73"/>
      <c r="DUB166" s="73"/>
      <c r="DUC166" s="73"/>
      <c r="DUD166" s="73"/>
      <c r="DUE166" s="73"/>
      <c r="DUF166" s="73"/>
      <c r="DUG166" s="73"/>
      <c r="DUH166" s="73"/>
      <c r="DUI166" s="73"/>
      <c r="DUJ166" s="73"/>
      <c r="DUK166" s="73"/>
      <c r="DUL166" s="73"/>
      <c r="DUM166" s="73"/>
      <c r="DUN166" s="73"/>
      <c r="DUO166" s="73"/>
      <c r="DUP166" s="73"/>
      <c r="DUQ166" s="73"/>
      <c r="DUR166" s="73"/>
      <c r="DUS166" s="73"/>
      <c r="DUT166" s="73"/>
      <c r="DUU166" s="73"/>
      <c r="DUV166" s="73"/>
      <c r="DUW166" s="73"/>
      <c r="DUX166" s="73"/>
      <c r="DUY166" s="73"/>
      <c r="DUZ166" s="73"/>
      <c r="DVA166" s="73"/>
      <c r="DVB166" s="73"/>
      <c r="DVC166" s="73"/>
      <c r="DVD166" s="73"/>
      <c r="DVE166" s="73"/>
      <c r="DVF166" s="73"/>
      <c r="DVG166" s="73"/>
      <c r="DVH166" s="73"/>
      <c r="DVI166" s="73"/>
      <c r="DVJ166" s="73"/>
      <c r="DVK166" s="73"/>
      <c r="DVL166" s="73"/>
      <c r="DVM166" s="73"/>
      <c r="DVN166" s="73"/>
      <c r="DVO166" s="73"/>
      <c r="DVP166" s="73"/>
      <c r="DVQ166" s="73"/>
      <c r="DVR166" s="73"/>
      <c r="DVS166" s="73"/>
      <c r="DVT166" s="73"/>
      <c r="DVU166" s="73"/>
      <c r="DVV166" s="73"/>
      <c r="DVW166" s="73"/>
      <c r="DVX166" s="73"/>
      <c r="DVY166" s="73"/>
      <c r="DVZ166" s="73"/>
      <c r="DWA166" s="73"/>
      <c r="DWB166" s="73"/>
      <c r="DWC166" s="73"/>
      <c r="DWD166" s="73"/>
      <c r="DWE166" s="73"/>
      <c r="DWF166" s="73"/>
      <c r="DWG166" s="73"/>
      <c r="DWH166" s="73"/>
      <c r="DWI166" s="73"/>
      <c r="DWJ166" s="73"/>
      <c r="DWK166" s="73"/>
      <c r="DWL166" s="73"/>
      <c r="DWM166" s="73"/>
      <c r="DWN166" s="73"/>
      <c r="DWO166" s="73"/>
      <c r="DWP166" s="73"/>
      <c r="DWQ166" s="73"/>
      <c r="DWR166" s="73"/>
      <c r="DWS166" s="73"/>
      <c r="DWT166" s="73"/>
      <c r="DWU166" s="73"/>
      <c r="DWV166" s="73"/>
      <c r="DWW166" s="73"/>
      <c r="DWX166" s="73"/>
      <c r="DWY166" s="73"/>
      <c r="DWZ166" s="73"/>
      <c r="DXA166" s="73"/>
      <c r="DXB166" s="73"/>
      <c r="DXC166" s="73"/>
      <c r="DXD166" s="73"/>
      <c r="DXE166" s="73"/>
      <c r="DXF166" s="73"/>
      <c r="DXG166" s="73"/>
      <c r="DXH166" s="73"/>
      <c r="DXI166" s="73"/>
      <c r="DXJ166" s="73"/>
      <c r="DXK166" s="73"/>
      <c r="DXL166" s="73"/>
      <c r="DXM166" s="73"/>
      <c r="DXN166" s="73"/>
      <c r="DXO166" s="73"/>
      <c r="DXP166" s="73"/>
      <c r="DXQ166" s="73"/>
      <c r="DXR166" s="73"/>
      <c r="DXS166" s="73"/>
      <c r="DXT166" s="73"/>
      <c r="DXU166" s="73"/>
      <c r="DXV166" s="73"/>
      <c r="DXW166" s="73"/>
      <c r="DXX166" s="73"/>
      <c r="DXY166" s="73"/>
      <c r="DXZ166" s="73"/>
      <c r="DYA166" s="73"/>
      <c r="DYB166" s="73"/>
      <c r="DYC166" s="73"/>
      <c r="DYD166" s="73"/>
      <c r="DYE166" s="73"/>
      <c r="DYF166" s="73"/>
      <c r="DYG166" s="73"/>
      <c r="DYH166" s="73"/>
      <c r="DYI166" s="73"/>
      <c r="DYJ166" s="73"/>
      <c r="DYK166" s="73"/>
      <c r="DYL166" s="73"/>
      <c r="DYM166" s="73"/>
      <c r="DYN166" s="73"/>
      <c r="DYO166" s="73"/>
      <c r="DYP166" s="73"/>
      <c r="DYQ166" s="73"/>
      <c r="DYR166" s="73"/>
      <c r="DYS166" s="73"/>
      <c r="DYT166" s="73"/>
      <c r="DYU166" s="73"/>
      <c r="DYV166" s="73"/>
      <c r="DYW166" s="73"/>
      <c r="DYX166" s="73"/>
      <c r="DYY166" s="73"/>
      <c r="DYZ166" s="73"/>
      <c r="DZA166" s="73"/>
      <c r="DZB166" s="73"/>
      <c r="DZC166" s="73"/>
      <c r="DZD166" s="73"/>
      <c r="DZE166" s="73"/>
      <c r="DZF166" s="73"/>
      <c r="DZG166" s="73"/>
      <c r="DZH166" s="73"/>
      <c r="DZI166" s="73"/>
      <c r="DZJ166" s="73"/>
      <c r="DZK166" s="73"/>
      <c r="DZL166" s="73"/>
      <c r="DZM166" s="73"/>
      <c r="DZN166" s="73"/>
      <c r="DZO166" s="73"/>
      <c r="DZP166" s="73"/>
      <c r="DZQ166" s="73"/>
      <c r="DZR166" s="73"/>
      <c r="DZS166" s="73"/>
      <c r="DZT166" s="73"/>
      <c r="DZU166" s="73"/>
      <c r="DZV166" s="73"/>
      <c r="DZW166" s="73"/>
      <c r="DZX166" s="73"/>
      <c r="DZY166" s="73"/>
      <c r="DZZ166" s="73"/>
      <c r="EAA166" s="73"/>
      <c r="EAB166" s="73"/>
      <c r="EAC166" s="73"/>
      <c r="EAD166" s="73"/>
      <c r="EAE166" s="73"/>
      <c r="EAF166" s="73"/>
      <c r="EAG166" s="73"/>
      <c r="EAH166" s="73"/>
      <c r="EAI166" s="73"/>
      <c r="EAJ166" s="73"/>
      <c r="EAK166" s="73"/>
      <c r="EAL166" s="73"/>
      <c r="EAM166" s="73"/>
      <c r="EAN166" s="73"/>
      <c r="EAO166" s="73"/>
      <c r="EAP166" s="73"/>
      <c r="EAQ166" s="73"/>
      <c r="EAR166" s="73"/>
      <c r="EAS166" s="73"/>
      <c r="EAT166" s="73"/>
      <c r="EAU166" s="73"/>
      <c r="EAV166" s="73"/>
      <c r="EAW166" s="73"/>
      <c r="EAX166" s="73"/>
      <c r="EAY166" s="73"/>
      <c r="EAZ166" s="73"/>
      <c r="EBA166" s="73"/>
      <c r="EBB166" s="73"/>
      <c r="EBC166" s="73"/>
      <c r="EBD166" s="73"/>
      <c r="EBE166" s="73"/>
      <c r="EBF166" s="73"/>
      <c r="EBG166" s="73"/>
      <c r="EBH166" s="73"/>
      <c r="EBI166" s="73"/>
      <c r="EBJ166" s="73"/>
      <c r="EBK166" s="73"/>
      <c r="EBL166" s="73"/>
      <c r="EBM166" s="73"/>
      <c r="EBN166" s="73"/>
      <c r="EBO166" s="73"/>
      <c r="EBP166" s="73"/>
      <c r="EBQ166" s="73"/>
      <c r="EBR166" s="73"/>
      <c r="EBS166" s="73"/>
      <c r="EBT166" s="73"/>
      <c r="EBU166" s="73"/>
      <c r="EBV166" s="73"/>
      <c r="EBW166" s="73"/>
      <c r="EBX166" s="73"/>
      <c r="EBY166" s="73"/>
      <c r="EBZ166" s="73"/>
      <c r="ECA166" s="73"/>
      <c r="ECB166" s="73"/>
      <c r="ECC166" s="73"/>
      <c r="ECD166" s="73"/>
      <c r="ECE166" s="73"/>
      <c r="ECF166" s="73"/>
      <c r="ECG166" s="73"/>
      <c r="ECH166" s="73"/>
      <c r="ECI166" s="73"/>
      <c r="ECJ166" s="73"/>
      <c r="ECK166" s="73"/>
      <c r="ECL166" s="73"/>
      <c r="ECM166" s="73"/>
      <c r="ECN166" s="73"/>
      <c r="ECO166" s="73"/>
      <c r="ECP166" s="73"/>
      <c r="ECQ166" s="73"/>
      <c r="ECR166" s="73"/>
      <c r="ECS166" s="73"/>
      <c r="ECT166" s="73"/>
      <c r="ECU166" s="73"/>
      <c r="ECV166" s="73"/>
      <c r="ECW166" s="73"/>
      <c r="ECX166" s="73"/>
      <c r="ECY166" s="73"/>
      <c r="ECZ166" s="73"/>
      <c r="EDA166" s="73"/>
      <c r="EDB166" s="73"/>
      <c r="EDC166" s="73"/>
      <c r="EDD166" s="73"/>
      <c r="EDE166" s="73"/>
      <c r="EDF166" s="73"/>
      <c r="EDG166" s="73"/>
      <c r="EDH166" s="73"/>
      <c r="EDI166" s="73"/>
      <c r="EDJ166" s="73"/>
      <c r="EDK166" s="73"/>
      <c r="EDL166" s="73"/>
      <c r="EDM166" s="73"/>
      <c r="EDN166" s="73"/>
      <c r="EDO166" s="73"/>
      <c r="EDP166" s="73"/>
      <c r="EDQ166" s="73"/>
      <c r="EDR166" s="73"/>
      <c r="EDS166" s="73"/>
      <c r="EDT166" s="73"/>
      <c r="EDU166" s="73"/>
      <c r="EDV166" s="73"/>
      <c r="EDW166" s="73"/>
      <c r="EDX166" s="73"/>
      <c r="EDY166" s="73"/>
      <c r="EDZ166" s="73"/>
      <c r="EEA166" s="73"/>
      <c r="EEB166" s="73"/>
      <c r="EEC166" s="73"/>
      <c r="EED166" s="73"/>
      <c r="EEE166" s="73"/>
      <c r="EEF166" s="73"/>
      <c r="EEG166" s="73"/>
      <c r="EEH166" s="73"/>
      <c r="EEI166" s="73"/>
      <c r="EEJ166" s="73"/>
      <c r="EEK166" s="73"/>
      <c r="EEL166" s="73"/>
      <c r="EEM166" s="73"/>
      <c r="EEN166" s="73"/>
      <c r="EEO166" s="73"/>
      <c r="EEP166" s="73"/>
      <c r="EEQ166" s="73"/>
      <c r="EER166" s="73"/>
      <c r="EES166" s="73"/>
      <c r="EET166" s="73"/>
      <c r="EEU166" s="73"/>
      <c r="EEV166" s="73"/>
      <c r="EEW166" s="73"/>
      <c r="EEX166" s="73"/>
      <c r="EEY166" s="73"/>
      <c r="EEZ166" s="73"/>
      <c r="EFA166" s="73"/>
      <c r="EFB166" s="73"/>
      <c r="EFC166" s="73"/>
      <c r="EFD166" s="73"/>
      <c r="EFE166" s="73"/>
      <c r="EFF166" s="73"/>
      <c r="EFG166" s="73"/>
      <c r="EFH166" s="73"/>
      <c r="EFI166" s="73"/>
      <c r="EFJ166" s="73"/>
      <c r="EFK166" s="73"/>
      <c r="EFL166" s="73"/>
      <c r="EFM166" s="73"/>
      <c r="EFN166" s="73"/>
      <c r="EFO166" s="73"/>
      <c r="EFP166" s="73"/>
      <c r="EFQ166" s="73"/>
      <c r="EFR166" s="73"/>
      <c r="EFS166" s="73"/>
      <c r="EFT166" s="73"/>
      <c r="EFU166" s="73"/>
      <c r="EFV166" s="73"/>
      <c r="EFW166" s="73"/>
      <c r="EFX166" s="73"/>
      <c r="EFY166" s="73"/>
      <c r="EFZ166" s="73"/>
      <c r="EGA166" s="73"/>
      <c r="EGB166" s="73"/>
      <c r="EGC166" s="73"/>
      <c r="EGD166" s="73"/>
      <c r="EGE166" s="73"/>
      <c r="EGF166" s="73"/>
      <c r="EGG166" s="73"/>
      <c r="EGH166" s="73"/>
      <c r="EGI166" s="73"/>
      <c r="EGJ166" s="73"/>
      <c r="EGK166" s="73"/>
      <c r="EGL166" s="73"/>
      <c r="EGM166" s="73"/>
      <c r="EGN166" s="73"/>
      <c r="EGO166" s="73"/>
      <c r="EGP166" s="73"/>
      <c r="EGQ166" s="73"/>
      <c r="EGR166" s="73"/>
      <c r="EGS166" s="73"/>
      <c r="EGT166" s="73"/>
      <c r="EGU166" s="73"/>
      <c r="EGV166" s="73"/>
      <c r="EGW166" s="73"/>
      <c r="EGX166" s="73"/>
      <c r="EGY166" s="73"/>
      <c r="EGZ166" s="73"/>
      <c r="EHA166" s="73"/>
      <c r="EHB166" s="73"/>
      <c r="EHC166" s="73"/>
      <c r="EHD166" s="73"/>
      <c r="EHE166" s="73"/>
      <c r="EHF166" s="73"/>
      <c r="EHG166" s="73"/>
      <c r="EHH166" s="73"/>
      <c r="EHI166" s="73"/>
      <c r="EHJ166" s="73"/>
      <c r="EHK166" s="73"/>
      <c r="EHL166" s="73"/>
      <c r="EHM166" s="73"/>
      <c r="EHN166" s="73"/>
      <c r="EHO166" s="73"/>
      <c r="EHP166" s="73"/>
      <c r="EHQ166" s="73"/>
      <c r="EHR166" s="73"/>
      <c r="EHS166" s="73"/>
      <c r="EHT166" s="73"/>
      <c r="EHU166" s="73"/>
      <c r="EHV166" s="73"/>
      <c r="EHW166" s="73"/>
      <c r="EHX166" s="73"/>
      <c r="EHY166" s="73"/>
      <c r="EHZ166" s="73"/>
      <c r="EIA166" s="73"/>
      <c r="EIB166" s="73"/>
      <c r="EIC166" s="73"/>
      <c r="EID166" s="73"/>
      <c r="EIE166" s="73"/>
      <c r="EIF166" s="73"/>
      <c r="EIG166" s="73"/>
      <c r="EIH166" s="73"/>
      <c r="EII166" s="73"/>
      <c r="EIJ166" s="73"/>
      <c r="EIK166" s="73"/>
      <c r="EIL166" s="73"/>
      <c r="EIM166" s="73"/>
      <c r="EIN166" s="73"/>
      <c r="EIO166" s="73"/>
      <c r="EIP166" s="73"/>
      <c r="EIQ166" s="73"/>
      <c r="EIR166" s="73"/>
      <c r="EIS166" s="73"/>
      <c r="EIT166" s="73"/>
      <c r="EIU166" s="73"/>
      <c r="EIV166" s="73"/>
      <c r="EIW166" s="73"/>
      <c r="EIX166" s="73"/>
      <c r="EIY166" s="73"/>
      <c r="EIZ166" s="73"/>
      <c r="EJA166" s="73"/>
      <c r="EJB166" s="73"/>
      <c r="EJC166" s="73"/>
      <c r="EJD166" s="73"/>
      <c r="EJE166" s="73"/>
      <c r="EJF166" s="73"/>
      <c r="EJG166" s="73"/>
      <c r="EJH166" s="73"/>
      <c r="EJI166" s="73"/>
      <c r="EJJ166" s="73"/>
      <c r="EJK166" s="73"/>
      <c r="EJL166" s="73"/>
      <c r="EJM166" s="73"/>
      <c r="EJN166" s="73"/>
      <c r="EJO166" s="73"/>
      <c r="EJP166" s="73"/>
      <c r="EJQ166" s="73"/>
      <c r="EJR166" s="73"/>
      <c r="EJS166" s="73"/>
      <c r="EJT166" s="73"/>
      <c r="EJU166" s="73"/>
      <c r="EJV166" s="73"/>
      <c r="EJW166" s="73"/>
      <c r="EJX166" s="73"/>
      <c r="EJY166" s="73"/>
      <c r="EJZ166" s="73"/>
      <c r="EKA166" s="73"/>
      <c r="EKB166" s="73"/>
      <c r="EKC166" s="73"/>
      <c r="EKD166" s="73"/>
      <c r="EKE166" s="73"/>
      <c r="EKF166" s="73"/>
      <c r="EKG166" s="73"/>
      <c r="EKH166" s="73"/>
      <c r="EKI166" s="73"/>
      <c r="EKJ166" s="73"/>
      <c r="EKK166" s="73"/>
      <c r="EKL166" s="73"/>
      <c r="EKM166" s="73"/>
      <c r="EKN166" s="73"/>
      <c r="EKO166" s="73"/>
      <c r="EKP166" s="73"/>
      <c r="EKQ166" s="73"/>
      <c r="EKR166" s="73"/>
      <c r="EKS166" s="73"/>
      <c r="EKT166" s="73"/>
      <c r="EKU166" s="73"/>
      <c r="EKV166" s="73"/>
      <c r="EKW166" s="73"/>
      <c r="EKX166" s="73"/>
      <c r="EKY166" s="73"/>
      <c r="EKZ166" s="73"/>
      <c r="ELA166" s="73"/>
      <c r="ELB166" s="73"/>
      <c r="ELC166" s="73"/>
      <c r="ELD166" s="73"/>
      <c r="ELE166" s="73"/>
      <c r="ELF166" s="73"/>
      <c r="ELG166" s="73"/>
      <c r="ELH166" s="73"/>
      <c r="ELI166" s="73"/>
      <c r="ELJ166" s="73"/>
      <c r="ELK166" s="73"/>
      <c r="ELL166" s="73"/>
      <c r="ELM166" s="73"/>
      <c r="ELN166" s="73"/>
      <c r="ELO166" s="73"/>
      <c r="ELP166" s="73"/>
      <c r="ELQ166" s="73"/>
      <c r="ELR166" s="73"/>
      <c r="ELS166" s="73"/>
      <c r="ELT166" s="73"/>
      <c r="ELU166" s="73"/>
      <c r="ELV166" s="73"/>
      <c r="ELW166" s="73"/>
      <c r="ELX166" s="73"/>
      <c r="ELY166" s="73"/>
      <c r="ELZ166" s="73"/>
      <c r="EMA166" s="73"/>
      <c r="EMB166" s="73"/>
      <c r="EMC166" s="73"/>
      <c r="EMD166" s="73"/>
      <c r="EME166" s="73"/>
      <c r="EMF166" s="73"/>
      <c r="EMG166" s="73"/>
      <c r="EMH166" s="73"/>
      <c r="EMI166" s="73"/>
      <c r="EMJ166" s="73"/>
      <c r="EMK166" s="73"/>
      <c r="EML166" s="73"/>
      <c r="EMM166" s="73"/>
      <c r="EMN166" s="73"/>
      <c r="EMO166" s="73"/>
      <c r="EMP166" s="73"/>
      <c r="EMQ166" s="73"/>
      <c r="EMR166" s="73"/>
      <c r="EMS166" s="73"/>
      <c r="EMT166" s="73"/>
      <c r="EMU166" s="73"/>
      <c r="EMV166" s="73"/>
      <c r="EMW166" s="73"/>
      <c r="EMX166" s="73"/>
      <c r="EMY166" s="73"/>
      <c r="EMZ166" s="73"/>
      <c r="ENA166" s="73"/>
      <c r="ENB166" s="73"/>
      <c r="ENC166" s="73"/>
      <c r="END166" s="73"/>
      <c r="ENE166" s="73"/>
      <c r="ENF166" s="73"/>
      <c r="ENG166" s="73"/>
      <c r="ENH166" s="73"/>
      <c r="ENI166" s="73"/>
      <c r="ENJ166" s="73"/>
      <c r="ENK166" s="73"/>
      <c r="ENL166" s="73"/>
      <c r="ENM166" s="73"/>
      <c r="ENN166" s="73"/>
      <c r="ENO166" s="73"/>
      <c r="ENP166" s="73"/>
      <c r="ENQ166" s="73"/>
      <c r="ENR166" s="73"/>
      <c r="ENS166" s="73"/>
      <c r="ENT166" s="73"/>
      <c r="ENU166" s="73"/>
      <c r="ENV166" s="73"/>
      <c r="ENW166" s="73"/>
      <c r="ENX166" s="73"/>
      <c r="ENY166" s="73"/>
      <c r="ENZ166" s="73"/>
      <c r="EOA166" s="73"/>
      <c r="EOB166" s="73"/>
      <c r="EOC166" s="73"/>
      <c r="EOD166" s="73"/>
      <c r="EOE166" s="73"/>
      <c r="EOF166" s="73"/>
      <c r="EOG166" s="73"/>
      <c r="EOH166" s="73"/>
      <c r="EOI166" s="73"/>
      <c r="EOJ166" s="73"/>
      <c r="EOK166" s="73"/>
      <c r="EOL166" s="73"/>
      <c r="EOM166" s="73"/>
      <c r="EON166" s="73"/>
      <c r="EOO166" s="73"/>
      <c r="EOP166" s="73"/>
      <c r="EOQ166" s="73"/>
      <c r="EOR166" s="73"/>
      <c r="EOS166" s="73"/>
      <c r="EOT166" s="73"/>
      <c r="EOU166" s="73"/>
      <c r="EOV166" s="73"/>
      <c r="EOW166" s="73"/>
      <c r="EOX166" s="73"/>
      <c r="EOY166" s="73"/>
      <c r="EOZ166" s="73"/>
      <c r="EPA166" s="73"/>
      <c r="EPB166" s="73"/>
      <c r="EPC166" s="73"/>
      <c r="EPD166" s="73"/>
      <c r="EPE166" s="73"/>
      <c r="EPF166" s="73"/>
      <c r="EPG166" s="73"/>
      <c r="EPH166" s="73"/>
      <c r="EPI166" s="73"/>
      <c r="EPJ166" s="73"/>
      <c r="EPK166" s="73"/>
      <c r="EPL166" s="73"/>
      <c r="EPM166" s="73"/>
      <c r="EPN166" s="73"/>
      <c r="EPO166" s="73"/>
      <c r="EPP166" s="73"/>
      <c r="EPQ166" s="73"/>
      <c r="EPR166" s="73"/>
      <c r="EPS166" s="73"/>
      <c r="EPT166" s="73"/>
      <c r="EPU166" s="73"/>
      <c r="EPV166" s="73"/>
      <c r="EPW166" s="73"/>
      <c r="EPX166" s="73"/>
      <c r="EPY166" s="73"/>
      <c r="EPZ166" s="73"/>
      <c r="EQA166" s="73"/>
      <c r="EQB166" s="73"/>
      <c r="EQC166" s="73"/>
      <c r="EQD166" s="73"/>
      <c r="EQE166" s="73"/>
      <c r="EQF166" s="73"/>
      <c r="EQG166" s="73"/>
      <c r="EQH166" s="73"/>
      <c r="EQI166" s="73"/>
      <c r="EQJ166" s="73"/>
      <c r="EQK166" s="73"/>
      <c r="EQL166" s="73"/>
      <c r="EQM166" s="73"/>
      <c r="EQN166" s="73"/>
      <c r="EQO166" s="73"/>
      <c r="EQP166" s="73"/>
      <c r="EQQ166" s="73"/>
      <c r="EQR166" s="73"/>
      <c r="EQS166" s="73"/>
      <c r="EQT166" s="73"/>
      <c r="EQU166" s="73"/>
      <c r="EQV166" s="73"/>
      <c r="EQW166" s="73"/>
      <c r="EQX166" s="73"/>
      <c r="EQY166" s="73"/>
      <c r="EQZ166" s="73"/>
      <c r="ERA166" s="73"/>
      <c r="ERB166" s="73"/>
      <c r="ERC166" s="73"/>
      <c r="ERD166" s="73"/>
      <c r="ERE166" s="73"/>
      <c r="ERF166" s="73"/>
      <c r="ERG166" s="73"/>
      <c r="ERH166" s="73"/>
      <c r="ERI166" s="73"/>
      <c r="ERJ166" s="73"/>
      <c r="ERK166" s="73"/>
      <c r="ERL166" s="73"/>
      <c r="ERM166" s="73"/>
      <c r="ERN166" s="73"/>
      <c r="ERO166" s="73"/>
      <c r="ERP166" s="73"/>
      <c r="ERQ166" s="73"/>
      <c r="ERR166" s="73"/>
      <c r="ERS166" s="73"/>
      <c r="ERT166" s="73"/>
      <c r="ERU166" s="73"/>
      <c r="ERV166" s="73"/>
      <c r="ERW166" s="73"/>
      <c r="ERX166" s="73"/>
      <c r="ERY166" s="73"/>
      <c r="ERZ166" s="73"/>
      <c r="ESA166" s="73"/>
      <c r="ESB166" s="73"/>
      <c r="ESC166" s="73"/>
      <c r="ESD166" s="73"/>
      <c r="ESE166" s="73"/>
      <c r="ESF166" s="73"/>
      <c r="ESG166" s="73"/>
      <c r="ESH166" s="73"/>
      <c r="ESI166" s="73"/>
      <c r="ESJ166" s="73"/>
      <c r="ESK166" s="73"/>
      <c r="ESL166" s="73"/>
      <c r="ESM166" s="73"/>
      <c r="ESN166" s="73"/>
      <c r="ESO166" s="73"/>
      <c r="ESP166" s="73"/>
      <c r="ESQ166" s="73"/>
      <c r="ESR166" s="73"/>
      <c r="ESS166" s="73"/>
      <c r="EST166" s="73"/>
      <c r="ESU166" s="73"/>
      <c r="ESV166" s="73"/>
      <c r="ESW166" s="73"/>
      <c r="ESX166" s="73"/>
      <c r="ESY166" s="73"/>
      <c r="ESZ166" s="73"/>
      <c r="ETA166" s="73"/>
      <c r="ETB166" s="73"/>
      <c r="ETC166" s="73"/>
      <c r="ETD166" s="73"/>
      <c r="ETE166" s="73"/>
      <c r="ETF166" s="73"/>
      <c r="ETG166" s="73"/>
      <c r="ETH166" s="73"/>
      <c r="ETI166" s="73"/>
      <c r="ETJ166" s="73"/>
      <c r="ETK166" s="73"/>
      <c r="ETL166" s="73"/>
      <c r="ETM166" s="73"/>
      <c r="ETN166" s="73"/>
      <c r="ETO166" s="73"/>
      <c r="ETP166" s="73"/>
      <c r="ETQ166" s="73"/>
      <c r="ETR166" s="73"/>
      <c r="ETS166" s="73"/>
      <c r="ETT166" s="73"/>
      <c r="ETU166" s="73"/>
      <c r="ETV166" s="73"/>
      <c r="ETW166" s="73"/>
      <c r="ETX166" s="73"/>
      <c r="ETY166" s="73"/>
      <c r="ETZ166" s="73"/>
      <c r="EUA166" s="73"/>
      <c r="EUB166" s="73"/>
      <c r="EUC166" s="73"/>
      <c r="EUD166" s="73"/>
      <c r="EUE166" s="73"/>
      <c r="EUF166" s="73"/>
      <c r="EUG166" s="73"/>
      <c r="EUH166" s="73"/>
      <c r="EUI166" s="73"/>
      <c r="EUJ166" s="73"/>
      <c r="EUK166" s="73"/>
      <c r="EUL166" s="73"/>
      <c r="EUM166" s="73"/>
      <c r="EUN166" s="73"/>
      <c r="EUO166" s="73"/>
      <c r="EUP166" s="73"/>
      <c r="EUQ166" s="73"/>
      <c r="EUR166" s="73"/>
      <c r="EUS166" s="73"/>
      <c r="EUT166" s="73"/>
      <c r="EUU166" s="73"/>
      <c r="EUV166" s="73"/>
      <c r="EUW166" s="73"/>
      <c r="EUX166" s="73"/>
      <c r="EUY166" s="73"/>
      <c r="EUZ166" s="73"/>
      <c r="EVA166" s="73"/>
      <c r="EVB166" s="73"/>
      <c r="EVC166" s="73"/>
      <c r="EVD166" s="73"/>
      <c r="EVE166" s="73"/>
      <c r="EVF166" s="73"/>
      <c r="EVG166" s="73"/>
      <c r="EVH166" s="73"/>
      <c r="EVI166" s="73"/>
      <c r="EVJ166" s="73"/>
      <c r="EVK166" s="73"/>
      <c r="EVL166" s="73"/>
      <c r="EVM166" s="73"/>
      <c r="EVN166" s="73"/>
      <c r="EVO166" s="73"/>
      <c r="EVP166" s="73"/>
      <c r="EVQ166" s="73"/>
      <c r="EVR166" s="73"/>
      <c r="EVS166" s="73"/>
      <c r="EVT166" s="73"/>
      <c r="EVU166" s="73"/>
      <c r="EVV166" s="73"/>
      <c r="EVW166" s="73"/>
      <c r="EVX166" s="73"/>
      <c r="EVY166" s="73"/>
      <c r="EVZ166" s="73"/>
      <c r="EWA166" s="73"/>
      <c r="EWB166" s="73"/>
      <c r="EWC166" s="73"/>
      <c r="EWD166" s="73"/>
      <c r="EWE166" s="73"/>
      <c r="EWF166" s="73"/>
      <c r="EWG166" s="73"/>
      <c r="EWH166" s="73"/>
      <c r="EWI166" s="73"/>
      <c r="EWJ166" s="73"/>
      <c r="EWK166" s="73"/>
      <c r="EWL166" s="73"/>
      <c r="EWM166" s="73"/>
      <c r="EWN166" s="73"/>
      <c r="EWO166" s="73"/>
      <c r="EWP166" s="73"/>
      <c r="EWQ166" s="73"/>
      <c r="EWR166" s="73"/>
      <c r="EWS166" s="73"/>
      <c r="EWT166" s="73"/>
      <c r="EWU166" s="73"/>
      <c r="EWV166" s="73"/>
      <c r="EWW166" s="73"/>
      <c r="EWX166" s="73"/>
      <c r="EWY166" s="73"/>
      <c r="EWZ166" s="73"/>
      <c r="EXA166" s="73"/>
      <c r="EXB166" s="73"/>
      <c r="EXC166" s="73"/>
      <c r="EXD166" s="73"/>
      <c r="EXE166" s="73"/>
      <c r="EXF166" s="73"/>
      <c r="EXG166" s="73"/>
      <c r="EXH166" s="73"/>
      <c r="EXI166" s="73"/>
      <c r="EXJ166" s="73"/>
      <c r="EXK166" s="73"/>
      <c r="EXL166" s="73"/>
      <c r="EXM166" s="73"/>
      <c r="EXN166" s="73"/>
      <c r="EXO166" s="73"/>
      <c r="EXP166" s="73"/>
      <c r="EXQ166" s="73"/>
      <c r="EXR166" s="73"/>
      <c r="EXS166" s="73"/>
      <c r="EXT166" s="73"/>
      <c r="EXU166" s="73"/>
      <c r="EXV166" s="73"/>
      <c r="EXW166" s="73"/>
      <c r="EXX166" s="73"/>
      <c r="EXY166" s="73"/>
      <c r="EXZ166" s="73"/>
      <c r="EYA166" s="73"/>
      <c r="EYB166" s="73"/>
      <c r="EYC166" s="73"/>
      <c r="EYD166" s="73"/>
      <c r="EYE166" s="73"/>
      <c r="EYF166" s="73"/>
      <c r="EYG166" s="73"/>
      <c r="EYH166" s="73"/>
      <c r="EYI166" s="73"/>
      <c r="EYJ166" s="73"/>
      <c r="EYK166" s="73"/>
      <c r="EYL166" s="73"/>
      <c r="EYM166" s="73"/>
      <c r="EYN166" s="73"/>
      <c r="EYO166" s="73"/>
      <c r="EYP166" s="73"/>
      <c r="EYQ166" s="73"/>
      <c r="EYR166" s="73"/>
      <c r="EYS166" s="73"/>
      <c r="EYT166" s="73"/>
      <c r="EYU166" s="73"/>
      <c r="EYV166" s="73"/>
      <c r="EYW166" s="73"/>
      <c r="EYX166" s="73"/>
      <c r="EYY166" s="73"/>
      <c r="EYZ166" s="73"/>
      <c r="EZA166" s="73"/>
      <c r="EZB166" s="73"/>
      <c r="EZC166" s="73"/>
      <c r="EZD166" s="73"/>
      <c r="EZE166" s="73"/>
      <c r="EZF166" s="73"/>
      <c r="EZG166" s="73"/>
      <c r="EZH166" s="73"/>
      <c r="EZI166" s="73"/>
      <c r="EZJ166" s="73"/>
      <c r="EZK166" s="73"/>
      <c r="EZL166" s="73"/>
      <c r="EZM166" s="73"/>
      <c r="EZN166" s="73"/>
      <c r="EZO166" s="73"/>
      <c r="EZP166" s="73"/>
      <c r="EZQ166" s="73"/>
      <c r="EZR166" s="73"/>
      <c r="EZS166" s="73"/>
      <c r="EZT166" s="73"/>
      <c r="EZU166" s="73"/>
      <c r="EZV166" s="73"/>
      <c r="EZW166" s="73"/>
      <c r="EZX166" s="73"/>
      <c r="EZY166" s="73"/>
      <c r="EZZ166" s="73"/>
      <c r="FAA166" s="73"/>
      <c r="FAB166" s="73"/>
      <c r="FAC166" s="73"/>
      <c r="FAD166" s="73"/>
      <c r="FAE166" s="73"/>
      <c r="FAF166" s="73"/>
      <c r="FAG166" s="73"/>
      <c r="FAH166" s="73"/>
      <c r="FAI166" s="73"/>
      <c r="FAJ166" s="73"/>
      <c r="FAK166" s="73"/>
      <c r="FAL166" s="73"/>
      <c r="FAM166" s="73"/>
      <c r="FAN166" s="73"/>
      <c r="FAO166" s="73"/>
      <c r="FAP166" s="73"/>
      <c r="FAQ166" s="73"/>
      <c r="FAR166" s="73"/>
      <c r="FAS166" s="73"/>
      <c r="FAT166" s="73"/>
      <c r="FAU166" s="73"/>
      <c r="FAV166" s="73"/>
      <c r="FAW166" s="73"/>
      <c r="FAX166" s="73"/>
      <c r="FAY166" s="73"/>
      <c r="FAZ166" s="73"/>
      <c r="FBA166" s="73"/>
      <c r="FBB166" s="73"/>
      <c r="FBC166" s="73"/>
      <c r="FBD166" s="73"/>
      <c r="FBE166" s="73"/>
      <c r="FBF166" s="73"/>
      <c r="FBG166" s="73"/>
      <c r="FBH166" s="73"/>
      <c r="FBI166" s="73"/>
      <c r="FBJ166" s="73"/>
      <c r="FBK166" s="73"/>
      <c r="FBL166" s="73"/>
      <c r="FBM166" s="73"/>
      <c r="FBN166" s="73"/>
      <c r="FBO166" s="73"/>
      <c r="FBP166" s="73"/>
      <c r="FBQ166" s="73"/>
      <c r="FBR166" s="73"/>
      <c r="FBS166" s="73"/>
      <c r="FBT166" s="73"/>
      <c r="FBU166" s="73"/>
      <c r="FBV166" s="73"/>
      <c r="FBW166" s="73"/>
      <c r="FBX166" s="73"/>
      <c r="FBY166" s="73"/>
      <c r="FBZ166" s="73"/>
      <c r="FCA166" s="73"/>
      <c r="FCB166" s="73"/>
      <c r="FCC166" s="73"/>
      <c r="FCD166" s="73"/>
      <c r="FCE166" s="73"/>
      <c r="FCF166" s="73"/>
      <c r="FCG166" s="73"/>
      <c r="FCH166" s="73"/>
      <c r="FCI166" s="73"/>
      <c r="FCJ166" s="73"/>
      <c r="FCK166" s="73"/>
      <c r="FCL166" s="73"/>
      <c r="FCM166" s="73"/>
      <c r="FCN166" s="73"/>
      <c r="FCO166" s="73"/>
      <c r="FCP166" s="73"/>
      <c r="FCQ166" s="73"/>
      <c r="FCR166" s="73"/>
      <c r="FCS166" s="73"/>
      <c r="FCT166" s="73"/>
      <c r="FCU166" s="73"/>
      <c r="FCV166" s="73"/>
      <c r="FCW166" s="73"/>
      <c r="FCX166" s="73"/>
      <c r="FCY166" s="73"/>
      <c r="FCZ166" s="73"/>
      <c r="FDA166" s="73"/>
      <c r="FDB166" s="73"/>
      <c r="FDC166" s="73"/>
      <c r="FDD166" s="73"/>
      <c r="FDE166" s="73"/>
      <c r="FDF166" s="73"/>
      <c r="FDG166" s="73"/>
      <c r="FDH166" s="73"/>
      <c r="FDI166" s="73"/>
      <c r="FDJ166" s="73"/>
      <c r="FDK166" s="73"/>
      <c r="FDL166" s="73"/>
      <c r="FDM166" s="73"/>
      <c r="FDN166" s="73"/>
      <c r="FDO166" s="73"/>
      <c r="FDP166" s="73"/>
      <c r="FDQ166" s="73"/>
      <c r="FDR166" s="73"/>
      <c r="FDS166" s="73"/>
      <c r="FDT166" s="73"/>
      <c r="FDU166" s="73"/>
      <c r="FDV166" s="73"/>
      <c r="FDW166" s="73"/>
      <c r="FDX166" s="73"/>
      <c r="FDY166" s="73"/>
      <c r="FDZ166" s="73"/>
      <c r="FEA166" s="73"/>
      <c r="FEB166" s="73"/>
      <c r="FEC166" s="73"/>
      <c r="FED166" s="73"/>
      <c r="FEE166" s="73"/>
      <c r="FEF166" s="73"/>
      <c r="FEG166" s="73"/>
      <c r="FEH166" s="73"/>
      <c r="FEI166" s="73"/>
      <c r="FEJ166" s="73"/>
      <c r="FEK166" s="73"/>
      <c r="FEL166" s="73"/>
      <c r="FEM166" s="73"/>
      <c r="FEN166" s="73"/>
      <c r="FEO166" s="73"/>
      <c r="FEP166" s="73"/>
      <c r="FEQ166" s="73"/>
      <c r="FER166" s="73"/>
      <c r="FES166" s="73"/>
      <c r="FET166" s="73"/>
      <c r="FEU166" s="73"/>
      <c r="FEV166" s="73"/>
      <c r="FEW166" s="73"/>
      <c r="FEX166" s="73"/>
      <c r="FEY166" s="73"/>
      <c r="FEZ166" s="73"/>
      <c r="FFA166" s="73"/>
      <c r="FFB166" s="73"/>
      <c r="FFC166" s="73"/>
      <c r="FFD166" s="73"/>
      <c r="FFE166" s="73"/>
      <c r="FFF166" s="73"/>
      <c r="FFG166" s="73"/>
      <c r="FFH166" s="73"/>
      <c r="FFI166" s="73"/>
      <c r="FFJ166" s="73"/>
      <c r="FFK166" s="73"/>
      <c r="FFL166" s="73"/>
      <c r="FFM166" s="73"/>
      <c r="FFN166" s="73"/>
      <c r="FFO166" s="73"/>
      <c r="FFP166" s="73"/>
      <c r="FFQ166" s="73"/>
      <c r="FFR166" s="73"/>
      <c r="FFS166" s="73"/>
      <c r="FFT166" s="73"/>
      <c r="FFU166" s="73"/>
      <c r="FFV166" s="73"/>
      <c r="FFW166" s="73"/>
      <c r="FFX166" s="73"/>
      <c r="FFY166" s="73"/>
      <c r="FFZ166" s="73"/>
      <c r="FGA166" s="73"/>
      <c r="FGB166" s="73"/>
      <c r="FGC166" s="73"/>
      <c r="FGD166" s="73"/>
      <c r="FGE166" s="73"/>
      <c r="FGF166" s="73"/>
      <c r="FGG166" s="73"/>
      <c r="FGH166" s="73"/>
      <c r="FGI166" s="73"/>
      <c r="FGJ166" s="73"/>
      <c r="FGK166" s="73"/>
      <c r="FGL166" s="73"/>
      <c r="FGM166" s="73"/>
      <c r="FGN166" s="73"/>
      <c r="FGO166" s="73"/>
      <c r="FGP166" s="73"/>
      <c r="FGQ166" s="73"/>
      <c r="FGR166" s="73"/>
      <c r="FGS166" s="73"/>
      <c r="FGT166" s="73"/>
      <c r="FGU166" s="73"/>
      <c r="FGV166" s="73"/>
      <c r="FGW166" s="73"/>
      <c r="FGX166" s="73"/>
      <c r="FGY166" s="73"/>
      <c r="FGZ166" s="73"/>
      <c r="FHA166" s="73"/>
      <c r="FHB166" s="73"/>
      <c r="FHC166" s="73"/>
      <c r="FHD166" s="73"/>
      <c r="FHE166" s="73"/>
      <c r="FHF166" s="73"/>
      <c r="FHG166" s="73"/>
      <c r="FHH166" s="73"/>
      <c r="FHI166" s="73"/>
      <c r="FHJ166" s="73"/>
      <c r="FHK166" s="73"/>
      <c r="FHL166" s="73"/>
      <c r="FHM166" s="73"/>
      <c r="FHN166" s="73"/>
      <c r="FHO166" s="73"/>
      <c r="FHP166" s="73"/>
      <c r="FHQ166" s="73"/>
      <c r="FHR166" s="73"/>
      <c r="FHS166" s="73"/>
      <c r="FHT166" s="73"/>
      <c r="FHU166" s="73"/>
      <c r="FHV166" s="73"/>
      <c r="FHW166" s="73"/>
      <c r="FHX166" s="73"/>
      <c r="FHY166" s="73"/>
      <c r="FHZ166" s="73"/>
      <c r="FIA166" s="73"/>
      <c r="FIB166" s="73"/>
      <c r="FIC166" s="73"/>
      <c r="FID166" s="73"/>
      <c r="FIE166" s="73"/>
      <c r="FIF166" s="73"/>
      <c r="FIG166" s="73"/>
      <c r="FIH166" s="73"/>
      <c r="FII166" s="73"/>
      <c r="FIJ166" s="73"/>
      <c r="FIK166" s="73"/>
      <c r="FIL166" s="73"/>
      <c r="FIM166" s="73"/>
      <c r="FIN166" s="73"/>
      <c r="FIO166" s="73"/>
      <c r="FIP166" s="73"/>
      <c r="FIQ166" s="73"/>
      <c r="FIR166" s="73"/>
      <c r="FIS166" s="73"/>
      <c r="FIT166" s="73"/>
      <c r="FIU166" s="73"/>
      <c r="FIV166" s="73"/>
      <c r="FIW166" s="73"/>
      <c r="FIX166" s="73"/>
      <c r="FIY166" s="73"/>
      <c r="FIZ166" s="73"/>
      <c r="FJA166" s="73"/>
      <c r="FJB166" s="73"/>
      <c r="FJC166" s="73"/>
      <c r="FJD166" s="73"/>
      <c r="FJE166" s="73"/>
      <c r="FJF166" s="73"/>
      <c r="FJG166" s="73"/>
      <c r="FJH166" s="73"/>
      <c r="FJI166" s="73"/>
      <c r="FJJ166" s="73"/>
      <c r="FJK166" s="73"/>
      <c r="FJL166" s="73"/>
      <c r="FJM166" s="73"/>
      <c r="FJN166" s="73"/>
      <c r="FJO166" s="73"/>
      <c r="FJP166" s="73"/>
      <c r="FJQ166" s="73"/>
      <c r="FJR166" s="73"/>
      <c r="FJS166" s="73"/>
      <c r="FJT166" s="73"/>
      <c r="FJU166" s="73"/>
      <c r="FJV166" s="73"/>
      <c r="FJW166" s="73"/>
      <c r="FJX166" s="73"/>
      <c r="FJY166" s="73"/>
      <c r="FJZ166" s="73"/>
      <c r="FKA166" s="73"/>
      <c r="FKB166" s="73"/>
      <c r="FKC166" s="73"/>
      <c r="FKD166" s="73"/>
      <c r="FKE166" s="73"/>
      <c r="FKF166" s="73"/>
      <c r="FKG166" s="73"/>
      <c r="FKH166" s="73"/>
      <c r="FKI166" s="73"/>
      <c r="FKJ166" s="73"/>
      <c r="FKK166" s="73"/>
      <c r="FKL166" s="73"/>
      <c r="FKM166" s="73"/>
      <c r="FKN166" s="73"/>
      <c r="FKO166" s="73"/>
      <c r="FKP166" s="73"/>
      <c r="FKQ166" s="73"/>
      <c r="FKR166" s="73"/>
      <c r="FKS166" s="73"/>
      <c r="FKT166" s="73"/>
      <c r="FKU166" s="73"/>
      <c r="FKV166" s="73"/>
      <c r="FKW166" s="73"/>
      <c r="FKX166" s="73"/>
      <c r="FKY166" s="73"/>
      <c r="FKZ166" s="73"/>
      <c r="FLA166" s="73"/>
      <c r="FLB166" s="73"/>
      <c r="FLC166" s="73"/>
      <c r="FLD166" s="73"/>
      <c r="FLE166" s="73"/>
      <c r="FLF166" s="73"/>
      <c r="FLG166" s="73"/>
      <c r="FLH166" s="73"/>
      <c r="FLI166" s="73"/>
      <c r="FLJ166" s="73"/>
      <c r="FLK166" s="73"/>
      <c r="FLL166" s="73"/>
      <c r="FLM166" s="73"/>
      <c r="FLN166" s="73"/>
      <c r="FLO166" s="73"/>
      <c r="FLP166" s="73"/>
      <c r="FLQ166" s="73"/>
      <c r="FLR166" s="73"/>
      <c r="FLS166" s="73"/>
      <c r="FLT166" s="73"/>
      <c r="FLU166" s="73"/>
      <c r="FLV166" s="73"/>
      <c r="FLW166" s="73"/>
      <c r="FLX166" s="73"/>
      <c r="FLY166" s="73"/>
      <c r="FLZ166" s="73"/>
      <c r="FMA166" s="73"/>
      <c r="FMB166" s="73"/>
      <c r="FMC166" s="73"/>
      <c r="FMD166" s="73"/>
      <c r="FME166" s="73"/>
      <c r="FMF166" s="73"/>
      <c r="FMG166" s="73"/>
      <c r="FMH166" s="73"/>
      <c r="FMI166" s="73"/>
      <c r="FMJ166" s="73"/>
      <c r="FMK166" s="73"/>
      <c r="FML166" s="73"/>
      <c r="FMM166" s="73"/>
      <c r="FMN166" s="73"/>
      <c r="FMO166" s="73"/>
      <c r="FMP166" s="73"/>
      <c r="FMQ166" s="73"/>
      <c r="FMR166" s="73"/>
      <c r="FMS166" s="73"/>
      <c r="FMT166" s="73"/>
      <c r="FMU166" s="73"/>
      <c r="FMV166" s="73"/>
      <c r="FMW166" s="73"/>
      <c r="FMX166" s="73"/>
      <c r="FMY166" s="73"/>
      <c r="FMZ166" s="73"/>
      <c r="FNA166" s="73"/>
      <c r="FNB166" s="73"/>
      <c r="FNC166" s="73"/>
      <c r="FND166" s="73"/>
      <c r="FNE166" s="73"/>
      <c r="FNF166" s="73"/>
      <c r="FNG166" s="73"/>
      <c r="FNH166" s="73"/>
      <c r="FNI166" s="73"/>
      <c r="FNJ166" s="73"/>
      <c r="FNK166" s="73"/>
      <c r="FNL166" s="73"/>
      <c r="FNM166" s="73"/>
      <c r="FNN166" s="73"/>
      <c r="FNO166" s="73"/>
      <c r="FNP166" s="73"/>
      <c r="FNQ166" s="73"/>
      <c r="FNR166" s="73"/>
      <c r="FNS166" s="73"/>
      <c r="FNT166" s="73"/>
      <c r="FNU166" s="73"/>
      <c r="FNV166" s="73"/>
      <c r="FNW166" s="73"/>
      <c r="FNX166" s="73"/>
      <c r="FNY166" s="73"/>
      <c r="FNZ166" s="73"/>
      <c r="FOA166" s="73"/>
      <c r="FOB166" s="73"/>
      <c r="FOC166" s="73"/>
      <c r="FOD166" s="73"/>
      <c r="FOE166" s="73"/>
      <c r="FOF166" s="73"/>
      <c r="FOG166" s="73"/>
      <c r="FOH166" s="73"/>
      <c r="FOI166" s="73"/>
      <c r="FOJ166" s="73"/>
      <c r="FOK166" s="73"/>
      <c r="FOL166" s="73"/>
      <c r="FOM166" s="73"/>
      <c r="FON166" s="73"/>
      <c r="FOO166" s="73"/>
      <c r="FOP166" s="73"/>
      <c r="FOQ166" s="73"/>
      <c r="FOR166" s="73"/>
      <c r="FOS166" s="73"/>
      <c r="FOT166" s="73"/>
      <c r="FOU166" s="73"/>
      <c r="FOV166" s="73"/>
      <c r="FOW166" s="73"/>
      <c r="FOX166" s="73"/>
      <c r="FOY166" s="73"/>
      <c r="FOZ166" s="73"/>
      <c r="FPA166" s="73"/>
      <c r="FPB166" s="73"/>
      <c r="FPC166" s="73"/>
      <c r="FPD166" s="73"/>
      <c r="FPE166" s="73"/>
      <c r="FPF166" s="73"/>
      <c r="FPG166" s="73"/>
      <c r="FPH166" s="73"/>
      <c r="FPI166" s="73"/>
      <c r="FPJ166" s="73"/>
      <c r="FPK166" s="73"/>
      <c r="FPL166" s="73"/>
      <c r="FPM166" s="73"/>
      <c r="FPN166" s="73"/>
      <c r="FPO166" s="73"/>
      <c r="FPP166" s="73"/>
      <c r="FPQ166" s="73"/>
      <c r="FPR166" s="73"/>
      <c r="FPS166" s="73"/>
      <c r="FPT166" s="73"/>
      <c r="FPU166" s="73"/>
      <c r="FPV166" s="73"/>
      <c r="FPW166" s="73"/>
      <c r="FPX166" s="73"/>
      <c r="FPY166" s="73"/>
      <c r="FPZ166" s="73"/>
      <c r="FQA166" s="73"/>
      <c r="FQB166" s="73"/>
      <c r="FQC166" s="73"/>
      <c r="FQD166" s="73"/>
      <c r="FQE166" s="73"/>
      <c r="FQF166" s="73"/>
      <c r="FQG166" s="73"/>
      <c r="FQH166" s="73"/>
      <c r="FQI166" s="73"/>
      <c r="FQJ166" s="73"/>
      <c r="FQK166" s="73"/>
      <c r="FQL166" s="73"/>
      <c r="FQM166" s="73"/>
      <c r="FQN166" s="73"/>
      <c r="FQO166" s="73"/>
      <c r="FQP166" s="73"/>
      <c r="FQQ166" s="73"/>
      <c r="FQR166" s="73"/>
      <c r="FQS166" s="73"/>
      <c r="FQT166" s="73"/>
      <c r="FQU166" s="73"/>
      <c r="FQV166" s="73"/>
      <c r="FQW166" s="73"/>
      <c r="FQX166" s="73"/>
      <c r="FQY166" s="73"/>
      <c r="FQZ166" s="73"/>
      <c r="FRA166" s="73"/>
      <c r="FRB166" s="73"/>
      <c r="FRC166" s="73"/>
      <c r="FRD166" s="73"/>
      <c r="FRE166" s="73"/>
      <c r="FRF166" s="73"/>
      <c r="FRG166" s="73"/>
      <c r="FRH166" s="73"/>
      <c r="FRI166" s="73"/>
      <c r="FRJ166" s="73"/>
      <c r="FRK166" s="73"/>
      <c r="FRL166" s="73"/>
      <c r="FRM166" s="73"/>
      <c r="FRN166" s="73"/>
      <c r="FRO166" s="73"/>
      <c r="FRP166" s="73"/>
      <c r="FRQ166" s="73"/>
      <c r="FRR166" s="73"/>
      <c r="FRS166" s="73"/>
      <c r="FRT166" s="73"/>
      <c r="FRU166" s="73"/>
      <c r="FRV166" s="73"/>
      <c r="FRW166" s="73"/>
      <c r="FRX166" s="73"/>
      <c r="FRY166" s="73"/>
      <c r="FRZ166" s="73"/>
      <c r="FSA166" s="73"/>
      <c r="FSB166" s="73"/>
      <c r="FSC166" s="73"/>
      <c r="FSD166" s="73"/>
      <c r="FSE166" s="73"/>
      <c r="FSF166" s="73"/>
      <c r="FSG166" s="73"/>
      <c r="FSH166" s="73"/>
      <c r="FSI166" s="73"/>
      <c r="FSJ166" s="73"/>
      <c r="FSK166" s="73"/>
      <c r="FSL166" s="73"/>
      <c r="FSM166" s="73"/>
      <c r="FSN166" s="73"/>
      <c r="FSO166" s="73"/>
      <c r="FSP166" s="73"/>
      <c r="FSQ166" s="73"/>
      <c r="FSR166" s="73"/>
      <c r="FSS166" s="73"/>
      <c r="FST166" s="73"/>
      <c r="FSU166" s="73"/>
      <c r="FSV166" s="73"/>
      <c r="FSW166" s="73"/>
      <c r="FSX166" s="73"/>
      <c r="FSY166" s="73"/>
      <c r="FSZ166" s="73"/>
      <c r="FTA166" s="73"/>
      <c r="FTB166" s="73"/>
      <c r="FTC166" s="73"/>
      <c r="FTD166" s="73"/>
      <c r="FTE166" s="73"/>
      <c r="FTF166" s="73"/>
      <c r="FTG166" s="73"/>
      <c r="FTH166" s="73"/>
      <c r="FTI166" s="73"/>
      <c r="FTJ166" s="73"/>
      <c r="FTK166" s="73"/>
      <c r="FTL166" s="73"/>
      <c r="FTM166" s="73"/>
      <c r="FTN166" s="73"/>
      <c r="FTO166" s="73"/>
      <c r="FTP166" s="73"/>
      <c r="FTQ166" s="73"/>
      <c r="FTR166" s="73"/>
      <c r="FTS166" s="73"/>
      <c r="FTT166" s="73"/>
      <c r="FTU166" s="73"/>
      <c r="FTV166" s="73"/>
      <c r="FTW166" s="73"/>
      <c r="FTX166" s="73"/>
      <c r="FTY166" s="73"/>
      <c r="FTZ166" s="73"/>
      <c r="FUA166" s="73"/>
      <c r="FUB166" s="73"/>
      <c r="FUC166" s="73"/>
      <c r="FUD166" s="73"/>
      <c r="FUE166" s="73"/>
      <c r="FUF166" s="73"/>
      <c r="FUG166" s="73"/>
      <c r="FUH166" s="73"/>
      <c r="FUI166" s="73"/>
      <c r="FUJ166" s="73"/>
      <c r="FUK166" s="73"/>
      <c r="FUL166" s="73"/>
      <c r="FUM166" s="73"/>
      <c r="FUN166" s="73"/>
      <c r="FUO166" s="73"/>
      <c r="FUP166" s="73"/>
      <c r="FUQ166" s="73"/>
      <c r="FUR166" s="73"/>
      <c r="FUS166" s="73"/>
      <c r="FUT166" s="73"/>
      <c r="FUU166" s="73"/>
      <c r="FUV166" s="73"/>
      <c r="FUW166" s="73"/>
      <c r="FUX166" s="73"/>
      <c r="FUY166" s="73"/>
      <c r="FUZ166" s="73"/>
      <c r="FVA166" s="73"/>
      <c r="FVB166" s="73"/>
      <c r="FVC166" s="73"/>
      <c r="FVD166" s="73"/>
      <c r="FVE166" s="73"/>
      <c r="FVF166" s="73"/>
      <c r="FVG166" s="73"/>
      <c r="FVH166" s="73"/>
      <c r="FVI166" s="73"/>
      <c r="FVJ166" s="73"/>
      <c r="FVK166" s="73"/>
      <c r="FVL166" s="73"/>
      <c r="FVM166" s="73"/>
      <c r="FVN166" s="73"/>
      <c r="FVO166" s="73"/>
      <c r="FVP166" s="73"/>
      <c r="FVQ166" s="73"/>
      <c r="FVR166" s="73"/>
      <c r="FVS166" s="73"/>
      <c r="FVT166" s="73"/>
      <c r="FVU166" s="73"/>
      <c r="FVV166" s="73"/>
      <c r="FVW166" s="73"/>
      <c r="FVX166" s="73"/>
      <c r="FVY166" s="73"/>
      <c r="FVZ166" s="73"/>
      <c r="FWA166" s="73"/>
      <c r="FWB166" s="73"/>
      <c r="FWC166" s="73"/>
      <c r="FWD166" s="73"/>
      <c r="FWE166" s="73"/>
      <c r="FWF166" s="73"/>
      <c r="FWG166" s="73"/>
      <c r="FWH166" s="73"/>
      <c r="FWI166" s="73"/>
      <c r="FWJ166" s="73"/>
      <c r="FWK166" s="73"/>
      <c r="FWL166" s="73"/>
      <c r="FWM166" s="73"/>
      <c r="FWN166" s="73"/>
      <c r="FWO166" s="73"/>
      <c r="FWP166" s="73"/>
      <c r="FWQ166" s="73"/>
      <c r="FWR166" s="73"/>
      <c r="FWS166" s="73"/>
      <c r="FWT166" s="73"/>
      <c r="FWU166" s="73"/>
      <c r="FWV166" s="73"/>
      <c r="FWW166" s="73"/>
      <c r="FWX166" s="73"/>
      <c r="FWY166" s="73"/>
      <c r="FWZ166" s="73"/>
      <c r="FXA166" s="73"/>
      <c r="FXB166" s="73"/>
      <c r="FXC166" s="73"/>
      <c r="FXD166" s="73"/>
      <c r="FXE166" s="73"/>
      <c r="FXF166" s="73"/>
      <c r="FXG166" s="73"/>
      <c r="FXH166" s="73"/>
      <c r="FXI166" s="73"/>
      <c r="FXJ166" s="73"/>
      <c r="FXK166" s="73"/>
      <c r="FXL166" s="73"/>
      <c r="FXM166" s="73"/>
      <c r="FXN166" s="73"/>
      <c r="FXO166" s="73"/>
      <c r="FXP166" s="73"/>
      <c r="FXQ166" s="73"/>
      <c r="FXR166" s="73"/>
      <c r="FXS166" s="73"/>
      <c r="FXT166" s="73"/>
      <c r="FXU166" s="73"/>
      <c r="FXV166" s="73"/>
      <c r="FXW166" s="73"/>
      <c r="FXX166" s="73"/>
      <c r="FXY166" s="73"/>
      <c r="FXZ166" s="73"/>
      <c r="FYA166" s="73"/>
      <c r="FYB166" s="73"/>
      <c r="FYC166" s="73"/>
      <c r="FYD166" s="73"/>
      <c r="FYE166" s="73"/>
      <c r="FYF166" s="73"/>
      <c r="FYG166" s="73"/>
      <c r="FYH166" s="73"/>
      <c r="FYI166" s="73"/>
      <c r="FYJ166" s="73"/>
      <c r="FYK166" s="73"/>
      <c r="FYL166" s="73"/>
      <c r="FYM166" s="73"/>
      <c r="FYN166" s="73"/>
      <c r="FYO166" s="73"/>
      <c r="FYP166" s="73"/>
      <c r="FYQ166" s="73"/>
      <c r="FYR166" s="73"/>
      <c r="FYS166" s="73"/>
      <c r="FYT166" s="73"/>
      <c r="FYU166" s="73"/>
      <c r="FYV166" s="73"/>
      <c r="FYW166" s="73"/>
      <c r="FYX166" s="73"/>
      <c r="FYY166" s="73"/>
      <c r="FYZ166" s="73"/>
      <c r="FZA166" s="73"/>
      <c r="FZB166" s="73"/>
      <c r="FZC166" s="73"/>
      <c r="FZD166" s="73"/>
      <c r="FZE166" s="73"/>
      <c r="FZF166" s="73"/>
      <c r="FZG166" s="73"/>
      <c r="FZH166" s="73"/>
      <c r="FZI166" s="73"/>
      <c r="FZJ166" s="73"/>
      <c r="FZK166" s="73"/>
      <c r="FZL166" s="73"/>
      <c r="FZM166" s="73"/>
      <c r="FZN166" s="73"/>
      <c r="FZO166" s="73"/>
      <c r="FZP166" s="73"/>
      <c r="FZQ166" s="73"/>
      <c r="FZR166" s="73"/>
      <c r="FZS166" s="73"/>
      <c r="FZT166" s="73"/>
      <c r="FZU166" s="73"/>
      <c r="FZV166" s="73"/>
      <c r="FZW166" s="73"/>
      <c r="FZX166" s="73"/>
      <c r="FZY166" s="73"/>
      <c r="FZZ166" s="73"/>
      <c r="GAA166" s="73"/>
      <c r="GAB166" s="73"/>
      <c r="GAC166" s="73"/>
      <c r="GAD166" s="73"/>
      <c r="GAE166" s="73"/>
      <c r="GAF166" s="73"/>
      <c r="GAG166" s="73"/>
      <c r="GAH166" s="73"/>
      <c r="GAI166" s="73"/>
      <c r="GAJ166" s="73"/>
      <c r="GAK166" s="73"/>
      <c r="GAL166" s="73"/>
      <c r="GAM166" s="73"/>
      <c r="GAN166" s="73"/>
      <c r="GAO166" s="73"/>
      <c r="GAP166" s="73"/>
      <c r="GAQ166" s="73"/>
      <c r="GAR166" s="73"/>
      <c r="GAS166" s="73"/>
      <c r="GAT166" s="73"/>
      <c r="GAU166" s="73"/>
      <c r="GAV166" s="73"/>
      <c r="GAW166" s="73"/>
      <c r="GAX166" s="73"/>
      <c r="GAY166" s="73"/>
      <c r="GAZ166" s="73"/>
      <c r="GBA166" s="73"/>
      <c r="GBB166" s="73"/>
      <c r="GBC166" s="73"/>
      <c r="GBD166" s="73"/>
      <c r="GBE166" s="73"/>
      <c r="GBF166" s="73"/>
      <c r="GBG166" s="73"/>
      <c r="GBH166" s="73"/>
      <c r="GBI166" s="73"/>
      <c r="GBJ166" s="73"/>
      <c r="GBK166" s="73"/>
      <c r="GBL166" s="73"/>
      <c r="GBM166" s="73"/>
      <c r="GBN166" s="73"/>
      <c r="GBO166" s="73"/>
      <c r="GBP166" s="73"/>
      <c r="GBQ166" s="73"/>
      <c r="GBR166" s="73"/>
      <c r="GBS166" s="73"/>
      <c r="GBT166" s="73"/>
      <c r="GBU166" s="73"/>
      <c r="GBV166" s="73"/>
      <c r="GBW166" s="73"/>
      <c r="GBX166" s="73"/>
      <c r="GBY166" s="73"/>
      <c r="GBZ166" s="73"/>
      <c r="GCA166" s="73"/>
      <c r="GCB166" s="73"/>
      <c r="GCC166" s="73"/>
      <c r="GCD166" s="73"/>
      <c r="GCE166" s="73"/>
      <c r="GCF166" s="73"/>
      <c r="GCG166" s="73"/>
      <c r="GCH166" s="73"/>
      <c r="GCI166" s="73"/>
      <c r="GCJ166" s="73"/>
      <c r="GCK166" s="73"/>
      <c r="GCL166" s="73"/>
      <c r="GCM166" s="73"/>
      <c r="GCN166" s="73"/>
      <c r="GCO166" s="73"/>
      <c r="GCP166" s="73"/>
      <c r="GCQ166" s="73"/>
      <c r="GCR166" s="73"/>
      <c r="GCS166" s="73"/>
      <c r="GCT166" s="73"/>
      <c r="GCU166" s="73"/>
      <c r="GCV166" s="73"/>
      <c r="GCW166" s="73"/>
      <c r="GCX166" s="73"/>
      <c r="GCY166" s="73"/>
      <c r="GCZ166" s="73"/>
      <c r="GDA166" s="73"/>
      <c r="GDB166" s="73"/>
      <c r="GDC166" s="73"/>
      <c r="GDD166" s="73"/>
      <c r="GDE166" s="73"/>
      <c r="GDF166" s="73"/>
      <c r="GDG166" s="73"/>
      <c r="GDH166" s="73"/>
      <c r="GDI166" s="73"/>
      <c r="GDJ166" s="73"/>
      <c r="GDK166" s="73"/>
      <c r="GDL166" s="73"/>
      <c r="GDM166" s="73"/>
      <c r="GDN166" s="73"/>
      <c r="GDO166" s="73"/>
      <c r="GDP166" s="73"/>
      <c r="GDQ166" s="73"/>
      <c r="GDR166" s="73"/>
      <c r="GDS166" s="73"/>
      <c r="GDT166" s="73"/>
      <c r="GDU166" s="73"/>
      <c r="GDV166" s="73"/>
      <c r="GDW166" s="73"/>
      <c r="GDX166" s="73"/>
      <c r="GDY166" s="73"/>
      <c r="GDZ166" s="73"/>
      <c r="GEA166" s="73"/>
      <c r="GEB166" s="73"/>
      <c r="GEC166" s="73"/>
      <c r="GED166" s="73"/>
      <c r="GEE166" s="73"/>
      <c r="GEF166" s="73"/>
      <c r="GEG166" s="73"/>
      <c r="GEH166" s="73"/>
      <c r="GEI166" s="73"/>
      <c r="GEJ166" s="73"/>
      <c r="GEK166" s="73"/>
      <c r="GEL166" s="73"/>
      <c r="GEM166" s="73"/>
      <c r="GEN166" s="73"/>
      <c r="GEO166" s="73"/>
      <c r="GEP166" s="73"/>
      <c r="GEQ166" s="73"/>
      <c r="GER166" s="73"/>
      <c r="GES166" s="73"/>
      <c r="GET166" s="73"/>
      <c r="GEU166" s="73"/>
      <c r="GEV166" s="73"/>
      <c r="GEW166" s="73"/>
      <c r="GEX166" s="73"/>
      <c r="GEY166" s="73"/>
      <c r="GEZ166" s="73"/>
      <c r="GFA166" s="73"/>
      <c r="GFB166" s="73"/>
      <c r="GFC166" s="73"/>
      <c r="GFD166" s="73"/>
      <c r="GFE166" s="73"/>
      <c r="GFF166" s="73"/>
      <c r="GFG166" s="73"/>
      <c r="GFH166" s="73"/>
      <c r="GFI166" s="73"/>
      <c r="GFJ166" s="73"/>
      <c r="GFK166" s="73"/>
      <c r="GFL166" s="73"/>
      <c r="GFM166" s="73"/>
      <c r="GFN166" s="73"/>
      <c r="GFO166" s="73"/>
      <c r="GFP166" s="73"/>
      <c r="GFQ166" s="73"/>
      <c r="GFR166" s="73"/>
      <c r="GFS166" s="73"/>
      <c r="GFT166" s="73"/>
      <c r="GFU166" s="73"/>
      <c r="GFV166" s="73"/>
      <c r="GFW166" s="73"/>
      <c r="GFX166" s="73"/>
      <c r="GFY166" s="73"/>
      <c r="GFZ166" s="73"/>
      <c r="GGA166" s="73"/>
      <c r="GGB166" s="73"/>
      <c r="GGC166" s="73"/>
      <c r="GGD166" s="73"/>
      <c r="GGE166" s="73"/>
      <c r="GGF166" s="73"/>
      <c r="GGG166" s="73"/>
      <c r="GGH166" s="73"/>
      <c r="GGI166" s="73"/>
      <c r="GGJ166" s="73"/>
      <c r="GGK166" s="73"/>
      <c r="GGL166" s="73"/>
      <c r="GGM166" s="73"/>
      <c r="GGN166" s="73"/>
      <c r="GGO166" s="73"/>
      <c r="GGP166" s="73"/>
      <c r="GGQ166" s="73"/>
      <c r="GGR166" s="73"/>
      <c r="GGS166" s="73"/>
      <c r="GGT166" s="73"/>
      <c r="GGU166" s="73"/>
      <c r="GGV166" s="73"/>
      <c r="GGW166" s="73"/>
      <c r="GGX166" s="73"/>
      <c r="GGY166" s="73"/>
      <c r="GGZ166" s="73"/>
      <c r="GHA166" s="73"/>
      <c r="GHB166" s="73"/>
      <c r="GHC166" s="73"/>
      <c r="GHD166" s="73"/>
      <c r="GHE166" s="73"/>
      <c r="GHF166" s="73"/>
      <c r="GHG166" s="73"/>
      <c r="GHH166" s="73"/>
      <c r="GHI166" s="73"/>
      <c r="GHJ166" s="73"/>
      <c r="GHK166" s="73"/>
      <c r="GHL166" s="73"/>
      <c r="GHM166" s="73"/>
      <c r="GHN166" s="73"/>
      <c r="GHO166" s="73"/>
      <c r="GHP166" s="73"/>
      <c r="GHQ166" s="73"/>
      <c r="GHR166" s="73"/>
      <c r="GHS166" s="73"/>
      <c r="GHT166" s="73"/>
      <c r="GHU166" s="73"/>
      <c r="GHV166" s="73"/>
      <c r="GHW166" s="73"/>
      <c r="GHX166" s="73"/>
      <c r="GHY166" s="73"/>
      <c r="GHZ166" s="73"/>
      <c r="GIA166" s="73"/>
      <c r="GIB166" s="73"/>
      <c r="GIC166" s="73"/>
      <c r="GID166" s="73"/>
      <c r="GIE166" s="73"/>
      <c r="GIF166" s="73"/>
      <c r="GIG166" s="73"/>
      <c r="GIH166" s="73"/>
      <c r="GII166" s="73"/>
      <c r="GIJ166" s="73"/>
      <c r="GIK166" s="73"/>
      <c r="GIL166" s="73"/>
      <c r="GIM166" s="73"/>
      <c r="GIN166" s="73"/>
      <c r="GIO166" s="73"/>
      <c r="GIP166" s="73"/>
      <c r="GIQ166" s="73"/>
      <c r="GIR166" s="73"/>
      <c r="GIS166" s="73"/>
      <c r="GIT166" s="73"/>
      <c r="GIU166" s="73"/>
      <c r="GIV166" s="73"/>
      <c r="GIW166" s="73"/>
      <c r="GIX166" s="73"/>
      <c r="GIY166" s="73"/>
      <c r="GIZ166" s="73"/>
      <c r="GJA166" s="73"/>
      <c r="GJB166" s="73"/>
      <c r="GJC166" s="73"/>
      <c r="GJD166" s="73"/>
      <c r="GJE166" s="73"/>
      <c r="GJF166" s="73"/>
      <c r="GJG166" s="73"/>
      <c r="GJH166" s="73"/>
      <c r="GJI166" s="73"/>
      <c r="GJJ166" s="73"/>
      <c r="GJK166" s="73"/>
      <c r="GJL166" s="73"/>
      <c r="GJM166" s="73"/>
      <c r="GJN166" s="73"/>
      <c r="GJO166" s="73"/>
      <c r="GJP166" s="73"/>
      <c r="GJQ166" s="73"/>
      <c r="GJR166" s="73"/>
      <c r="GJS166" s="73"/>
      <c r="GJT166" s="73"/>
      <c r="GJU166" s="73"/>
      <c r="GJV166" s="73"/>
      <c r="GJW166" s="73"/>
      <c r="GJX166" s="73"/>
      <c r="GJY166" s="73"/>
      <c r="GJZ166" s="73"/>
      <c r="GKA166" s="73"/>
      <c r="GKB166" s="73"/>
      <c r="GKC166" s="73"/>
      <c r="GKD166" s="73"/>
      <c r="GKE166" s="73"/>
      <c r="GKF166" s="73"/>
      <c r="GKG166" s="73"/>
      <c r="GKH166" s="73"/>
      <c r="GKI166" s="73"/>
      <c r="GKJ166" s="73"/>
      <c r="GKK166" s="73"/>
      <c r="GKL166" s="73"/>
      <c r="GKM166" s="73"/>
      <c r="GKN166" s="73"/>
      <c r="GKO166" s="73"/>
      <c r="GKP166" s="73"/>
      <c r="GKQ166" s="73"/>
      <c r="GKR166" s="73"/>
      <c r="GKS166" s="73"/>
      <c r="GKT166" s="73"/>
      <c r="GKU166" s="73"/>
      <c r="GKV166" s="73"/>
      <c r="GKW166" s="73"/>
      <c r="GKX166" s="73"/>
      <c r="GKY166" s="73"/>
      <c r="GKZ166" s="73"/>
      <c r="GLA166" s="73"/>
      <c r="GLB166" s="73"/>
      <c r="GLC166" s="73"/>
      <c r="GLD166" s="73"/>
      <c r="GLE166" s="73"/>
      <c r="GLF166" s="73"/>
      <c r="GLG166" s="73"/>
      <c r="GLH166" s="73"/>
      <c r="GLI166" s="73"/>
      <c r="GLJ166" s="73"/>
      <c r="GLK166" s="73"/>
      <c r="GLL166" s="73"/>
      <c r="GLM166" s="73"/>
      <c r="GLN166" s="73"/>
      <c r="GLO166" s="73"/>
      <c r="GLP166" s="73"/>
      <c r="GLQ166" s="73"/>
      <c r="GLR166" s="73"/>
      <c r="GLS166" s="73"/>
      <c r="GLT166" s="73"/>
      <c r="GLU166" s="73"/>
      <c r="GLV166" s="73"/>
      <c r="GLW166" s="73"/>
      <c r="GLX166" s="73"/>
      <c r="GLY166" s="73"/>
      <c r="GLZ166" s="73"/>
      <c r="GMA166" s="73"/>
      <c r="GMB166" s="73"/>
      <c r="GMC166" s="73"/>
      <c r="GMD166" s="73"/>
      <c r="GME166" s="73"/>
      <c r="GMF166" s="73"/>
      <c r="GMG166" s="73"/>
      <c r="GMH166" s="73"/>
      <c r="GMI166" s="73"/>
      <c r="GMJ166" s="73"/>
      <c r="GMK166" s="73"/>
      <c r="GML166" s="73"/>
      <c r="GMM166" s="73"/>
      <c r="GMN166" s="73"/>
      <c r="GMO166" s="73"/>
      <c r="GMP166" s="73"/>
      <c r="GMQ166" s="73"/>
      <c r="GMR166" s="73"/>
      <c r="GMS166" s="73"/>
      <c r="GMT166" s="73"/>
      <c r="GMU166" s="73"/>
      <c r="GMV166" s="73"/>
      <c r="GMW166" s="73"/>
      <c r="GMX166" s="73"/>
      <c r="GMY166" s="73"/>
      <c r="GMZ166" s="73"/>
      <c r="GNA166" s="73"/>
      <c r="GNB166" s="73"/>
      <c r="GNC166" s="73"/>
      <c r="GND166" s="73"/>
      <c r="GNE166" s="73"/>
      <c r="GNF166" s="73"/>
      <c r="GNG166" s="73"/>
      <c r="GNH166" s="73"/>
      <c r="GNI166" s="73"/>
      <c r="GNJ166" s="73"/>
      <c r="GNK166" s="73"/>
      <c r="GNL166" s="73"/>
      <c r="GNM166" s="73"/>
      <c r="GNN166" s="73"/>
      <c r="GNO166" s="73"/>
      <c r="GNP166" s="73"/>
      <c r="GNQ166" s="73"/>
      <c r="GNR166" s="73"/>
      <c r="GNS166" s="73"/>
      <c r="GNT166" s="73"/>
      <c r="GNU166" s="73"/>
      <c r="GNV166" s="73"/>
      <c r="GNW166" s="73"/>
      <c r="GNX166" s="73"/>
      <c r="GNY166" s="73"/>
      <c r="GNZ166" s="73"/>
      <c r="GOA166" s="73"/>
      <c r="GOB166" s="73"/>
      <c r="GOC166" s="73"/>
      <c r="GOD166" s="73"/>
      <c r="GOE166" s="73"/>
      <c r="GOF166" s="73"/>
      <c r="GOG166" s="73"/>
      <c r="GOH166" s="73"/>
      <c r="GOI166" s="73"/>
      <c r="GOJ166" s="73"/>
      <c r="GOK166" s="73"/>
      <c r="GOL166" s="73"/>
      <c r="GOM166" s="73"/>
      <c r="GON166" s="73"/>
      <c r="GOO166" s="73"/>
      <c r="GOP166" s="73"/>
      <c r="GOQ166" s="73"/>
      <c r="GOR166" s="73"/>
      <c r="GOS166" s="73"/>
      <c r="GOT166" s="73"/>
      <c r="GOU166" s="73"/>
      <c r="GOV166" s="73"/>
      <c r="GOW166" s="73"/>
      <c r="GOX166" s="73"/>
      <c r="GOY166" s="73"/>
      <c r="GOZ166" s="73"/>
      <c r="GPA166" s="73"/>
      <c r="GPB166" s="73"/>
      <c r="GPC166" s="73"/>
      <c r="GPD166" s="73"/>
      <c r="GPE166" s="73"/>
      <c r="GPF166" s="73"/>
      <c r="GPG166" s="73"/>
      <c r="GPH166" s="73"/>
      <c r="GPI166" s="73"/>
      <c r="GPJ166" s="73"/>
      <c r="GPK166" s="73"/>
      <c r="GPL166" s="73"/>
      <c r="GPM166" s="73"/>
      <c r="GPN166" s="73"/>
      <c r="GPO166" s="73"/>
      <c r="GPP166" s="73"/>
      <c r="GPQ166" s="73"/>
      <c r="GPR166" s="73"/>
      <c r="GPS166" s="73"/>
      <c r="GPT166" s="73"/>
      <c r="GPU166" s="73"/>
      <c r="GPV166" s="73"/>
      <c r="GPW166" s="73"/>
      <c r="GPX166" s="73"/>
      <c r="GPY166" s="73"/>
      <c r="GPZ166" s="73"/>
      <c r="GQA166" s="73"/>
      <c r="GQB166" s="73"/>
      <c r="GQC166" s="73"/>
      <c r="GQD166" s="73"/>
      <c r="GQE166" s="73"/>
      <c r="GQF166" s="73"/>
      <c r="GQG166" s="73"/>
      <c r="GQH166" s="73"/>
      <c r="GQI166" s="73"/>
      <c r="GQJ166" s="73"/>
      <c r="GQK166" s="73"/>
      <c r="GQL166" s="73"/>
      <c r="GQM166" s="73"/>
      <c r="GQN166" s="73"/>
      <c r="GQO166" s="73"/>
      <c r="GQP166" s="73"/>
      <c r="GQQ166" s="73"/>
      <c r="GQR166" s="73"/>
      <c r="GQS166" s="73"/>
      <c r="GQT166" s="73"/>
      <c r="GQU166" s="73"/>
      <c r="GQV166" s="73"/>
      <c r="GQW166" s="73"/>
      <c r="GQX166" s="73"/>
      <c r="GQY166" s="73"/>
      <c r="GQZ166" s="73"/>
      <c r="GRA166" s="73"/>
      <c r="GRB166" s="73"/>
      <c r="GRC166" s="73"/>
      <c r="GRD166" s="73"/>
      <c r="GRE166" s="73"/>
      <c r="GRF166" s="73"/>
      <c r="GRG166" s="73"/>
      <c r="GRH166" s="73"/>
      <c r="GRI166" s="73"/>
      <c r="GRJ166" s="73"/>
      <c r="GRK166" s="73"/>
      <c r="GRL166" s="73"/>
      <c r="GRM166" s="73"/>
      <c r="GRN166" s="73"/>
      <c r="GRO166" s="73"/>
      <c r="GRP166" s="73"/>
      <c r="GRQ166" s="73"/>
      <c r="GRR166" s="73"/>
      <c r="GRS166" s="73"/>
      <c r="GRT166" s="73"/>
      <c r="GRU166" s="73"/>
      <c r="GRV166" s="73"/>
      <c r="GRW166" s="73"/>
      <c r="GRX166" s="73"/>
      <c r="GRY166" s="73"/>
      <c r="GRZ166" s="73"/>
      <c r="GSA166" s="73"/>
      <c r="GSB166" s="73"/>
      <c r="GSC166" s="73"/>
      <c r="GSD166" s="73"/>
      <c r="GSE166" s="73"/>
      <c r="GSF166" s="73"/>
      <c r="GSG166" s="73"/>
      <c r="GSH166" s="73"/>
      <c r="GSI166" s="73"/>
      <c r="GSJ166" s="73"/>
      <c r="GSK166" s="73"/>
      <c r="GSL166" s="73"/>
      <c r="GSM166" s="73"/>
      <c r="GSN166" s="73"/>
      <c r="GSO166" s="73"/>
      <c r="GSP166" s="73"/>
      <c r="GSQ166" s="73"/>
      <c r="GSR166" s="73"/>
      <c r="GSS166" s="73"/>
      <c r="GST166" s="73"/>
      <c r="GSU166" s="73"/>
      <c r="GSV166" s="73"/>
      <c r="GSW166" s="73"/>
      <c r="GSX166" s="73"/>
      <c r="GSY166" s="73"/>
      <c r="GSZ166" s="73"/>
      <c r="GTA166" s="73"/>
      <c r="GTB166" s="73"/>
      <c r="GTC166" s="73"/>
      <c r="GTD166" s="73"/>
      <c r="GTE166" s="73"/>
      <c r="GTF166" s="73"/>
      <c r="GTG166" s="73"/>
      <c r="GTH166" s="73"/>
      <c r="GTI166" s="73"/>
      <c r="GTJ166" s="73"/>
      <c r="GTK166" s="73"/>
      <c r="GTL166" s="73"/>
      <c r="GTM166" s="73"/>
      <c r="GTN166" s="73"/>
      <c r="GTO166" s="73"/>
      <c r="GTP166" s="73"/>
      <c r="GTQ166" s="73"/>
      <c r="GTR166" s="73"/>
      <c r="GTS166" s="73"/>
      <c r="GTT166" s="73"/>
      <c r="GTU166" s="73"/>
      <c r="GTV166" s="73"/>
      <c r="GTW166" s="73"/>
      <c r="GTX166" s="73"/>
      <c r="GTY166" s="73"/>
      <c r="GTZ166" s="73"/>
      <c r="GUA166" s="73"/>
      <c r="GUB166" s="73"/>
      <c r="GUC166" s="73"/>
      <c r="GUD166" s="73"/>
      <c r="GUE166" s="73"/>
      <c r="GUF166" s="73"/>
      <c r="GUG166" s="73"/>
      <c r="GUH166" s="73"/>
      <c r="GUI166" s="73"/>
      <c r="GUJ166" s="73"/>
      <c r="GUK166" s="73"/>
      <c r="GUL166" s="73"/>
      <c r="GUM166" s="73"/>
      <c r="GUN166" s="73"/>
      <c r="GUO166" s="73"/>
      <c r="GUP166" s="73"/>
      <c r="GUQ166" s="73"/>
      <c r="GUR166" s="73"/>
      <c r="GUS166" s="73"/>
      <c r="GUT166" s="73"/>
      <c r="GUU166" s="73"/>
      <c r="GUV166" s="73"/>
      <c r="GUW166" s="73"/>
      <c r="GUX166" s="73"/>
      <c r="GUY166" s="73"/>
      <c r="GUZ166" s="73"/>
      <c r="GVA166" s="73"/>
      <c r="GVB166" s="73"/>
      <c r="GVC166" s="73"/>
      <c r="GVD166" s="73"/>
      <c r="GVE166" s="73"/>
      <c r="GVF166" s="73"/>
      <c r="GVG166" s="73"/>
      <c r="GVH166" s="73"/>
      <c r="GVI166" s="73"/>
      <c r="GVJ166" s="73"/>
      <c r="GVK166" s="73"/>
      <c r="GVL166" s="73"/>
      <c r="GVM166" s="73"/>
      <c r="GVN166" s="73"/>
      <c r="GVO166" s="73"/>
      <c r="GVP166" s="73"/>
      <c r="GVQ166" s="73"/>
      <c r="GVR166" s="73"/>
      <c r="GVS166" s="73"/>
      <c r="GVT166" s="73"/>
      <c r="GVU166" s="73"/>
      <c r="GVV166" s="73"/>
      <c r="GVW166" s="73"/>
      <c r="GVX166" s="73"/>
      <c r="GVY166" s="73"/>
      <c r="GVZ166" s="73"/>
      <c r="GWA166" s="73"/>
      <c r="GWB166" s="73"/>
      <c r="GWC166" s="73"/>
      <c r="GWD166" s="73"/>
      <c r="GWE166" s="73"/>
      <c r="GWF166" s="73"/>
      <c r="GWG166" s="73"/>
      <c r="GWH166" s="73"/>
      <c r="GWI166" s="73"/>
      <c r="GWJ166" s="73"/>
      <c r="GWK166" s="73"/>
      <c r="GWL166" s="73"/>
      <c r="GWM166" s="73"/>
      <c r="GWN166" s="73"/>
      <c r="GWO166" s="73"/>
      <c r="GWP166" s="73"/>
      <c r="GWQ166" s="73"/>
      <c r="GWR166" s="73"/>
      <c r="GWS166" s="73"/>
      <c r="GWT166" s="73"/>
      <c r="GWU166" s="73"/>
      <c r="GWV166" s="73"/>
      <c r="GWW166" s="73"/>
      <c r="GWX166" s="73"/>
      <c r="GWY166" s="73"/>
      <c r="GWZ166" s="73"/>
      <c r="GXA166" s="73"/>
      <c r="GXB166" s="73"/>
      <c r="GXC166" s="73"/>
      <c r="GXD166" s="73"/>
      <c r="GXE166" s="73"/>
      <c r="GXF166" s="73"/>
      <c r="GXG166" s="73"/>
      <c r="GXH166" s="73"/>
      <c r="GXI166" s="73"/>
      <c r="GXJ166" s="73"/>
      <c r="GXK166" s="73"/>
      <c r="GXL166" s="73"/>
      <c r="GXM166" s="73"/>
      <c r="GXN166" s="73"/>
      <c r="GXO166" s="73"/>
      <c r="GXP166" s="73"/>
      <c r="GXQ166" s="73"/>
      <c r="GXR166" s="73"/>
      <c r="GXS166" s="73"/>
      <c r="GXT166" s="73"/>
      <c r="GXU166" s="73"/>
      <c r="GXV166" s="73"/>
      <c r="GXW166" s="73"/>
      <c r="GXX166" s="73"/>
      <c r="GXY166" s="73"/>
      <c r="GXZ166" s="73"/>
      <c r="GYA166" s="73"/>
      <c r="GYB166" s="73"/>
      <c r="GYC166" s="73"/>
      <c r="GYD166" s="73"/>
      <c r="GYE166" s="73"/>
      <c r="GYF166" s="73"/>
      <c r="GYG166" s="73"/>
      <c r="GYH166" s="73"/>
      <c r="GYI166" s="73"/>
      <c r="GYJ166" s="73"/>
      <c r="GYK166" s="73"/>
      <c r="GYL166" s="73"/>
      <c r="GYM166" s="73"/>
      <c r="GYN166" s="73"/>
      <c r="GYO166" s="73"/>
      <c r="GYP166" s="73"/>
      <c r="GYQ166" s="73"/>
      <c r="GYR166" s="73"/>
      <c r="GYS166" s="73"/>
      <c r="GYT166" s="73"/>
      <c r="GYU166" s="73"/>
      <c r="GYV166" s="73"/>
      <c r="GYW166" s="73"/>
      <c r="GYX166" s="73"/>
      <c r="GYY166" s="73"/>
      <c r="GYZ166" s="73"/>
      <c r="GZA166" s="73"/>
      <c r="GZB166" s="73"/>
      <c r="GZC166" s="73"/>
      <c r="GZD166" s="73"/>
      <c r="GZE166" s="73"/>
      <c r="GZF166" s="73"/>
      <c r="GZG166" s="73"/>
      <c r="GZH166" s="73"/>
      <c r="GZI166" s="73"/>
      <c r="GZJ166" s="73"/>
      <c r="GZK166" s="73"/>
      <c r="GZL166" s="73"/>
      <c r="GZM166" s="73"/>
      <c r="GZN166" s="73"/>
      <c r="GZO166" s="73"/>
      <c r="GZP166" s="73"/>
      <c r="GZQ166" s="73"/>
      <c r="GZR166" s="73"/>
      <c r="GZS166" s="73"/>
      <c r="GZT166" s="73"/>
      <c r="GZU166" s="73"/>
      <c r="GZV166" s="73"/>
      <c r="GZW166" s="73"/>
      <c r="GZX166" s="73"/>
      <c r="GZY166" s="73"/>
      <c r="GZZ166" s="73"/>
      <c r="HAA166" s="73"/>
      <c r="HAB166" s="73"/>
      <c r="HAC166" s="73"/>
      <c r="HAD166" s="73"/>
      <c r="HAE166" s="73"/>
      <c r="HAF166" s="73"/>
      <c r="HAG166" s="73"/>
      <c r="HAH166" s="73"/>
      <c r="HAI166" s="73"/>
      <c r="HAJ166" s="73"/>
      <c r="HAK166" s="73"/>
      <c r="HAL166" s="73"/>
      <c r="HAM166" s="73"/>
      <c r="HAN166" s="73"/>
      <c r="HAO166" s="73"/>
      <c r="HAP166" s="73"/>
      <c r="HAQ166" s="73"/>
      <c r="HAR166" s="73"/>
      <c r="HAS166" s="73"/>
      <c r="HAT166" s="73"/>
      <c r="HAU166" s="73"/>
      <c r="HAV166" s="73"/>
      <c r="HAW166" s="73"/>
      <c r="HAX166" s="73"/>
      <c r="HAY166" s="73"/>
      <c r="HAZ166" s="73"/>
      <c r="HBA166" s="73"/>
      <c r="HBB166" s="73"/>
      <c r="HBC166" s="73"/>
      <c r="HBD166" s="73"/>
      <c r="HBE166" s="73"/>
      <c r="HBF166" s="73"/>
      <c r="HBG166" s="73"/>
      <c r="HBH166" s="73"/>
      <c r="HBI166" s="73"/>
      <c r="HBJ166" s="73"/>
      <c r="HBK166" s="73"/>
      <c r="HBL166" s="73"/>
      <c r="HBM166" s="73"/>
      <c r="HBN166" s="73"/>
      <c r="HBO166" s="73"/>
      <c r="HBP166" s="73"/>
      <c r="HBQ166" s="73"/>
      <c r="HBR166" s="73"/>
      <c r="HBS166" s="73"/>
      <c r="HBT166" s="73"/>
      <c r="HBU166" s="73"/>
      <c r="HBV166" s="73"/>
      <c r="HBW166" s="73"/>
      <c r="HBX166" s="73"/>
      <c r="HBY166" s="73"/>
      <c r="HBZ166" s="73"/>
      <c r="HCA166" s="73"/>
      <c r="HCB166" s="73"/>
      <c r="HCC166" s="73"/>
      <c r="HCD166" s="73"/>
      <c r="HCE166" s="73"/>
      <c r="HCF166" s="73"/>
      <c r="HCG166" s="73"/>
      <c r="HCH166" s="73"/>
      <c r="HCI166" s="73"/>
      <c r="HCJ166" s="73"/>
      <c r="HCK166" s="73"/>
      <c r="HCL166" s="73"/>
      <c r="HCM166" s="73"/>
      <c r="HCN166" s="73"/>
      <c r="HCO166" s="73"/>
      <c r="HCP166" s="73"/>
      <c r="HCQ166" s="73"/>
      <c r="HCR166" s="73"/>
      <c r="HCS166" s="73"/>
      <c r="HCT166" s="73"/>
      <c r="HCU166" s="73"/>
      <c r="HCV166" s="73"/>
      <c r="HCW166" s="73"/>
      <c r="HCX166" s="73"/>
      <c r="HCY166" s="73"/>
      <c r="HCZ166" s="73"/>
      <c r="HDA166" s="73"/>
      <c r="HDB166" s="73"/>
      <c r="HDC166" s="73"/>
      <c r="HDD166" s="73"/>
      <c r="HDE166" s="73"/>
      <c r="HDF166" s="73"/>
      <c r="HDG166" s="73"/>
      <c r="HDH166" s="73"/>
      <c r="HDI166" s="73"/>
      <c r="HDJ166" s="73"/>
      <c r="HDK166" s="73"/>
      <c r="HDL166" s="73"/>
      <c r="HDM166" s="73"/>
      <c r="HDN166" s="73"/>
      <c r="HDO166" s="73"/>
      <c r="HDP166" s="73"/>
      <c r="HDQ166" s="73"/>
      <c r="HDR166" s="73"/>
      <c r="HDS166" s="73"/>
      <c r="HDT166" s="73"/>
      <c r="HDU166" s="73"/>
      <c r="HDV166" s="73"/>
      <c r="HDW166" s="73"/>
      <c r="HDX166" s="73"/>
      <c r="HDY166" s="73"/>
      <c r="HDZ166" s="73"/>
      <c r="HEA166" s="73"/>
      <c r="HEB166" s="73"/>
      <c r="HEC166" s="73"/>
      <c r="HED166" s="73"/>
      <c r="HEE166" s="73"/>
      <c r="HEF166" s="73"/>
      <c r="HEG166" s="73"/>
      <c r="HEH166" s="73"/>
      <c r="HEI166" s="73"/>
      <c r="HEJ166" s="73"/>
      <c r="HEK166" s="73"/>
      <c r="HEL166" s="73"/>
      <c r="HEM166" s="73"/>
      <c r="HEN166" s="73"/>
      <c r="HEO166" s="73"/>
      <c r="HEP166" s="73"/>
      <c r="HEQ166" s="73"/>
      <c r="HER166" s="73"/>
      <c r="HES166" s="73"/>
      <c r="HET166" s="73"/>
      <c r="HEU166" s="73"/>
      <c r="HEV166" s="73"/>
      <c r="HEW166" s="73"/>
      <c r="HEX166" s="73"/>
      <c r="HEY166" s="73"/>
      <c r="HEZ166" s="73"/>
      <c r="HFA166" s="73"/>
      <c r="HFB166" s="73"/>
      <c r="HFC166" s="73"/>
      <c r="HFD166" s="73"/>
      <c r="HFE166" s="73"/>
      <c r="HFF166" s="73"/>
      <c r="HFG166" s="73"/>
      <c r="HFH166" s="73"/>
      <c r="HFI166" s="73"/>
      <c r="HFJ166" s="73"/>
      <c r="HFK166" s="73"/>
      <c r="HFL166" s="73"/>
      <c r="HFM166" s="73"/>
      <c r="HFN166" s="73"/>
      <c r="HFO166" s="73"/>
      <c r="HFP166" s="73"/>
      <c r="HFQ166" s="73"/>
      <c r="HFR166" s="73"/>
      <c r="HFS166" s="73"/>
      <c r="HFT166" s="73"/>
      <c r="HFU166" s="73"/>
      <c r="HFV166" s="73"/>
      <c r="HFW166" s="73"/>
      <c r="HFX166" s="73"/>
      <c r="HFY166" s="73"/>
      <c r="HFZ166" s="73"/>
      <c r="HGA166" s="73"/>
      <c r="HGB166" s="73"/>
      <c r="HGC166" s="73"/>
      <c r="HGD166" s="73"/>
      <c r="HGE166" s="73"/>
      <c r="HGF166" s="73"/>
      <c r="HGG166" s="73"/>
      <c r="HGH166" s="73"/>
      <c r="HGI166" s="73"/>
      <c r="HGJ166" s="73"/>
      <c r="HGK166" s="73"/>
      <c r="HGL166" s="73"/>
      <c r="HGM166" s="73"/>
      <c r="HGN166" s="73"/>
      <c r="HGO166" s="73"/>
      <c r="HGP166" s="73"/>
      <c r="HGQ166" s="73"/>
      <c r="HGR166" s="73"/>
      <c r="HGS166" s="73"/>
      <c r="HGT166" s="73"/>
      <c r="HGU166" s="73"/>
      <c r="HGV166" s="73"/>
      <c r="HGW166" s="73"/>
      <c r="HGX166" s="73"/>
      <c r="HGY166" s="73"/>
      <c r="HGZ166" s="73"/>
      <c r="HHA166" s="73"/>
      <c r="HHB166" s="73"/>
      <c r="HHC166" s="73"/>
      <c r="HHD166" s="73"/>
      <c r="HHE166" s="73"/>
      <c r="HHF166" s="73"/>
      <c r="HHG166" s="73"/>
      <c r="HHH166" s="73"/>
      <c r="HHI166" s="73"/>
      <c r="HHJ166" s="73"/>
      <c r="HHK166" s="73"/>
      <c r="HHL166" s="73"/>
      <c r="HHM166" s="73"/>
      <c r="HHN166" s="73"/>
      <c r="HHO166" s="73"/>
      <c r="HHP166" s="73"/>
      <c r="HHQ166" s="73"/>
      <c r="HHR166" s="73"/>
      <c r="HHS166" s="73"/>
      <c r="HHT166" s="73"/>
      <c r="HHU166" s="73"/>
      <c r="HHV166" s="73"/>
      <c r="HHW166" s="73"/>
      <c r="HHX166" s="73"/>
      <c r="HHY166" s="73"/>
      <c r="HHZ166" s="73"/>
      <c r="HIA166" s="73"/>
      <c r="HIB166" s="73"/>
      <c r="HIC166" s="73"/>
      <c r="HID166" s="73"/>
      <c r="HIE166" s="73"/>
      <c r="HIF166" s="73"/>
      <c r="HIG166" s="73"/>
      <c r="HIH166" s="73"/>
      <c r="HII166" s="73"/>
      <c r="HIJ166" s="73"/>
      <c r="HIK166" s="73"/>
      <c r="HIL166" s="73"/>
      <c r="HIM166" s="73"/>
      <c r="HIN166" s="73"/>
      <c r="HIO166" s="73"/>
      <c r="HIP166" s="73"/>
      <c r="HIQ166" s="73"/>
      <c r="HIR166" s="73"/>
      <c r="HIS166" s="73"/>
      <c r="HIT166" s="73"/>
      <c r="HIU166" s="73"/>
      <c r="HIV166" s="73"/>
      <c r="HIW166" s="73"/>
      <c r="HIX166" s="73"/>
      <c r="HIY166" s="73"/>
      <c r="HIZ166" s="73"/>
      <c r="HJA166" s="73"/>
      <c r="HJB166" s="73"/>
      <c r="HJC166" s="73"/>
      <c r="HJD166" s="73"/>
      <c r="HJE166" s="73"/>
      <c r="HJF166" s="73"/>
      <c r="HJG166" s="73"/>
      <c r="HJH166" s="73"/>
      <c r="HJI166" s="73"/>
      <c r="HJJ166" s="73"/>
      <c r="HJK166" s="73"/>
      <c r="HJL166" s="73"/>
      <c r="HJM166" s="73"/>
      <c r="HJN166" s="73"/>
      <c r="HJO166" s="73"/>
      <c r="HJP166" s="73"/>
      <c r="HJQ166" s="73"/>
      <c r="HJR166" s="73"/>
      <c r="HJS166" s="73"/>
      <c r="HJT166" s="73"/>
      <c r="HJU166" s="73"/>
      <c r="HJV166" s="73"/>
      <c r="HJW166" s="73"/>
      <c r="HJX166" s="73"/>
      <c r="HJY166" s="73"/>
      <c r="HJZ166" s="73"/>
      <c r="HKA166" s="73"/>
      <c r="HKB166" s="73"/>
      <c r="HKC166" s="73"/>
      <c r="HKD166" s="73"/>
      <c r="HKE166" s="73"/>
      <c r="HKF166" s="73"/>
      <c r="HKG166" s="73"/>
      <c r="HKH166" s="73"/>
      <c r="HKI166" s="73"/>
      <c r="HKJ166" s="73"/>
      <c r="HKK166" s="73"/>
      <c r="HKL166" s="73"/>
      <c r="HKM166" s="73"/>
      <c r="HKN166" s="73"/>
      <c r="HKO166" s="73"/>
      <c r="HKP166" s="73"/>
      <c r="HKQ166" s="73"/>
      <c r="HKR166" s="73"/>
      <c r="HKS166" s="73"/>
      <c r="HKT166" s="73"/>
      <c r="HKU166" s="73"/>
      <c r="HKV166" s="73"/>
      <c r="HKW166" s="73"/>
      <c r="HKX166" s="73"/>
      <c r="HKY166" s="73"/>
      <c r="HKZ166" s="73"/>
      <c r="HLA166" s="73"/>
      <c r="HLB166" s="73"/>
      <c r="HLC166" s="73"/>
      <c r="HLD166" s="73"/>
      <c r="HLE166" s="73"/>
      <c r="HLF166" s="73"/>
      <c r="HLG166" s="73"/>
      <c r="HLH166" s="73"/>
      <c r="HLI166" s="73"/>
      <c r="HLJ166" s="73"/>
      <c r="HLK166" s="73"/>
      <c r="HLL166" s="73"/>
      <c r="HLM166" s="73"/>
      <c r="HLN166" s="73"/>
      <c r="HLO166" s="73"/>
      <c r="HLP166" s="73"/>
      <c r="HLQ166" s="73"/>
      <c r="HLR166" s="73"/>
      <c r="HLS166" s="73"/>
      <c r="HLT166" s="73"/>
      <c r="HLU166" s="73"/>
      <c r="HLV166" s="73"/>
      <c r="HLW166" s="73"/>
      <c r="HLX166" s="73"/>
      <c r="HLY166" s="73"/>
      <c r="HLZ166" s="73"/>
      <c r="HMA166" s="73"/>
      <c r="HMB166" s="73"/>
      <c r="HMC166" s="73"/>
      <c r="HMD166" s="73"/>
      <c r="HME166" s="73"/>
      <c r="HMF166" s="73"/>
      <c r="HMG166" s="73"/>
      <c r="HMH166" s="73"/>
      <c r="HMI166" s="73"/>
      <c r="HMJ166" s="73"/>
      <c r="HMK166" s="73"/>
      <c r="HML166" s="73"/>
      <c r="HMM166" s="73"/>
      <c r="HMN166" s="73"/>
      <c r="HMO166" s="73"/>
      <c r="HMP166" s="73"/>
      <c r="HMQ166" s="73"/>
      <c r="HMR166" s="73"/>
      <c r="HMS166" s="73"/>
      <c r="HMT166" s="73"/>
      <c r="HMU166" s="73"/>
      <c r="HMV166" s="73"/>
      <c r="HMW166" s="73"/>
      <c r="HMX166" s="73"/>
      <c r="HMY166" s="73"/>
      <c r="HMZ166" s="73"/>
      <c r="HNA166" s="73"/>
      <c r="HNB166" s="73"/>
      <c r="HNC166" s="73"/>
      <c r="HND166" s="73"/>
      <c r="HNE166" s="73"/>
      <c r="HNF166" s="73"/>
      <c r="HNG166" s="73"/>
      <c r="HNH166" s="73"/>
      <c r="HNI166" s="73"/>
      <c r="HNJ166" s="73"/>
      <c r="HNK166" s="73"/>
      <c r="HNL166" s="73"/>
      <c r="HNM166" s="73"/>
      <c r="HNN166" s="73"/>
      <c r="HNO166" s="73"/>
      <c r="HNP166" s="73"/>
      <c r="HNQ166" s="73"/>
      <c r="HNR166" s="73"/>
      <c r="HNS166" s="73"/>
      <c r="HNT166" s="73"/>
      <c r="HNU166" s="73"/>
      <c r="HNV166" s="73"/>
      <c r="HNW166" s="73"/>
      <c r="HNX166" s="73"/>
      <c r="HNY166" s="73"/>
      <c r="HNZ166" s="73"/>
      <c r="HOA166" s="73"/>
      <c r="HOB166" s="73"/>
      <c r="HOC166" s="73"/>
      <c r="HOD166" s="73"/>
      <c r="HOE166" s="73"/>
      <c r="HOF166" s="73"/>
      <c r="HOG166" s="73"/>
      <c r="HOH166" s="73"/>
      <c r="HOI166" s="73"/>
      <c r="HOJ166" s="73"/>
      <c r="HOK166" s="73"/>
      <c r="HOL166" s="73"/>
      <c r="HOM166" s="73"/>
      <c r="HON166" s="73"/>
      <c r="HOO166" s="73"/>
      <c r="HOP166" s="73"/>
      <c r="HOQ166" s="73"/>
      <c r="HOR166" s="73"/>
      <c r="HOS166" s="73"/>
      <c r="HOT166" s="73"/>
      <c r="HOU166" s="73"/>
      <c r="HOV166" s="73"/>
      <c r="HOW166" s="73"/>
      <c r="HOX166" s="73"/>
      <c r="HOY166" s="73"/>
      <c r="HOZ166" s="73"/>
      <c r="HPA166" s="73"/>
      <c r="HPB166" s="73"/>
      <c r="HPC166" s="73"/>
      <c r="HPD166" s="73"/>
      <c r="HPE166" s="73"/>
      <c r="HPF166" s="73"/>
      <c r="HPG166" s="73"/>
      <c r="HPH166" s="73"/>
      <c r="HPI166" s="73"/>
      <c r="HPJ166" s="73"/>
      <c r="HPK166" s="73"/>
      <c r="HPL166" s="73"/>
      <c r="HPM166" s="73"/>
      <c r="HPN166" s="73"/>
      <c r="HPO166" s="73"/>
      <c r="HPP166" s="73"/>
      <c r="HPQ166" s="73"/>
      <c r="HPR166" s="73"/>
      <c r="HPS166" s="73"/>
      <c r="HPT166" s="73"/>
      <c r="HPU166" s="73"/>
      <c r="HPV166" s="73"/>
      <c r="HPW166" s="73"/>
      <c r="HPX166" s="73"/>
      <c r="HPY166" s="73"/>
      <c r="HPZ166" s="73"/>
      <c r="HQA166" s="73"/>
      <c r="HQB166" s="73"/>
      <c r="HQC166" s="73"/>
      <c r="HQD166" s="73"/>
      <c r="HQE166" s="73"/>
      <c r="HQF166" s="73"/>
      <c r="HQG166" s="73"/>
      <c r="HQH166" s="73"/>
      <c r="HQI166" s="73"/>
      <c r="HQJ166" s="73"/>
      <c r="HQK166" s="73"/>
      <c r="HQL166" s="73"/>
      <c r="HQM166" s="73"/>
      <c r="HQN166" s="73"/>
      <c r="HQO166" s="73"/>
      <c r="HQP166" s="73"/>
      <c r="HQQ166" s="73"/>
      <c r="HQR166" s="73"/>
      <c r="HQS166" s="73"/>
      <c r="HQT166" s="73"/>
      <c r="HQU166" s="73"/>
      <c r="HQV166" s="73"/>
      <c r="HQW166" s="73"/>
      <c r="HQX166" s="73"/>
      <c r="HQY166" s="73"/>
      <c r="HQZ166" s="73"/>
      <c r="HRA166" s="73"/>
      <c r="HRB166" s="73"/>
      <c r="HRC166" s="73"/>
      <c r="HRD166" s="73"/>
      <c r="HRE166" s="73"/>
      <c r="HRF166" s="73"/>
      <c r="HRG166" s="73"/>
      <c r="HRH166" s="73"/>
      <c r="HRI166" s="73"/>
      <c r="HRJ166" s="73"/>
      <c r="HRK166" s="73"/>
      <c r="HRL166" s="73"/>
      <c r="HRM166" s="73"/>
      <c r="HRN166" s="73"/>
      <c r="HRO166" s="73"/>
      <c r="HRP166" s="73"/>
      <c r="HRQ166" s="73"/>
      <c r="HRR166" s="73"/>
      <c r="HRS166" s="73"/>
      <c r="HRT166" s="73"/>
      <c r="HRU166" s="73"/>
      <c r="HRV166" s="73"/>
      <c r="HRW166" s="73"/>
      <c r="HRX166" s="73"/>
      <c r="HRY166" s="73"/>
      <c r="HRZ166" s="73"/>
      <c r="HSA166" s="73"/>
      <c r="HSB166" s="73"/>
      <c r="HSC166" s="73"/>
      <c r="HSD166" s="73"/>
      <c r="HSE166" s="73"/>
      <c r="HSF166" s="73"/>
      <c r="HSG166" s="73"/>
      <c r="HSH166" s="73"/>
      <c r="HSI166" s="73"/>
      <c r="HSJ166" s="73"/>
      <c r="HSK166" s="73"/>
      <c r="HSL166" s="73"/>
      <c r="HSM166" s="73"/>
      <c r="HSN166" s="73"/>
      <c r="HSO166" s="73"/>
      <c r="HSP166" s="73"/>
      <c r="HSQ166" s="73"/>
      <c r="HSR166" s="73"/>
      <c r="HSS166" s="73"/>
      <c r="HST166" s="73"/>
      <c r="HSU166" s="73"/>
      <c r="HSV166" s="73"/>
      <c r="HSW166" s="73"/>
      <c r="HSX166" s="73"/>
      <c r="HSY166" s="73"/>
      <c r="HSZ166" s="73"/>
      <c r="HTA166" s="73"/>
      <c r="HTB166" s="73"/>
      <c r="HTC166" s="73"/>
      <c r="HTD166" s="73"/>
      <c r="HTE166" s="73"/>
      <c r="HTF166" s="73"/>
      <c r="HTG166" s="73"/>
      <c r="HTH166" s="73"/>
      <c r="HTI166" s="73"/>
      <c r="HTJ166" s="73"/>
      <c r="HTK166" s="73"/>
      <c r="HTL166" s="73"/>
      <c r="HTM166" s="73"/>
      <c r="HTN166" s="73"/>
      <c r="HTO166" s="73"/>
      <c r="HTP166" s="73"/>
      <c r="HTQ166" s="73"/>
      <c r="HTR166" s="73"/>
      <c r="HTS166" s="73"/>
      <c r="HTT166" s="73"/>
      <c r="HTU166" s="73"/>
      <c r="HTV166" s="73"/>
      <c r="HTW166" s="73"/>
      <c r="HTX166" s="73"/>
      <c r="HTY166" s="73"/>
      <c r="HTZ166" s="73"/>
      <c r="HUA166" s="73"/>
      <c r="HUB166" s="73"/>
      <c r="HUC166" s="73"/>
      <c r="HUD166" s="73"/>
      <c r="HUE166" s="73"/>
      <c r="HUF166" s="73"/>
      <c r="HUG166" s="73"/>
      <c r="HUH166" s="73"/>
      <c r="HUI166" s="73"/>
      <c r="HUJ166" s="73"/>
      <c r="HUK166" s="73"/>
      <c r="HUL166" s="73"/>
      <c r="HUM166" s="73"/>
      <c r="HUN166" s="73"/>
      <c r="HUO166" s="73"/>
      <c r="HUP166" s="73"/>
      <c r="HUQ166" s="73"/>
      <c r="HUR166" s="73"/>
      <c r="HUS166" s="73"/>
      <c r="HUT166" s="73"/>
      <c r="HUU166" s="73"/>
      <c r="HUV166" s="73"/>
      <c r="HUW166" s="73"/>
      <c r="HUX166" s="73"/>
      <c r="HUY166" s="73"/>
      <c r="HUZ166" s="73"/>
      <c r="HVA166" s="73"/>
      <c r="HVB166" s="73"/>
      <c r="HVC166" s="73"/>
      <c r="HVD166" s="73"/>
      <c r="HVE166" s="73"/>
      <c r="HVF166" s="73"/>
      <c r="HVG166" s="73"/>
      <c r="HVH166" s="73"/>
      <c r="HVI166" s="73"/>
      <c r="HVJ166" s="73"/>
      <c r="HVK166" s="73"/>
      <c r="HVL166" s="73"/>
      <c r="HVM166" s="73"/>
      <c r="HVN166" s="73"/>
      <c r="HVO166" s="73"/>
      <c r="HVP166" s="73"/>
      <c r="HVQ166" s="73"/>
      <c r="HVR166" s="73"/>
      <c r="HVS166" s="73"/>
      <c r="HVT166" s="73"/>
      <c r="HVU166" s="73"/>
      <c r="HVV166" s="73"/>
      <c r="HVW166" s="73"/>
      <c r="HVX166" s="73"/>
      <c r="HVY166" s="73"/>
      <c r="HVZ166" s="73"/>
      <c r="HWA166" s="73"/>
      <c r="HWB166" s="73"/>
      <c r="HWC166" s="73"/>
      <c r="HWD166" s="73"/>
      <c r="HWE166" s="73"/>
      <c r="HWF166" s="73"/>
      <c r="HWG166" s="73"/>
      <c r="HWH166" s="73"/>
      <c r="HWI166" s="73"/>
      <c r="HWJ166" s="73"/>
      <c r="HWK166" s="73"/>
      <c r="HWL166" s="73"/>
      <c r="HWM166" s="73"/>
      <c r="HWN166" s="73"/>
      <c r="HWO166" s="73"/>
      <c r="HWP166" s="73"/>
      <c r="HWQ166" s="73"/>
      <c r="HWR166" s="73"/>
      <c r="HWS166" s="73"/>
      <c r="HWT166" s="73"/>
      <c r="HWU166" s="73"/>
      <c r="HWV166" s="73"/>
      <c r="HWW166" s="73"/>
      <c r="HWX166" s="73"/>
      <c r="HWY166" s="73"/>
      <c r="HWZ166" s="73"/>
      <c r="HXA166" s="73"/>
      <c r="HXB166" s="73"/>
      <c r="HXC166" s="73"/>
      <c r="HXD166" s="73"/>
      <c r="HXE166" s="73"/>
      <c r="HXF166" s="73"/>
      <c r="HXG166" s="73"/>
      <c r="HXH166" s="73"/>
      <c r="HXI166" s="73"/>
      <c r="HXJ166" s="73"/>
      <c r="HXK166" s="73"/>
      <c r="HXL166" s="73"/>
      <c r="HXM166" s="73"/>
      <c r="HXN166" s="73"/>
      <c r="HXO166" s="73"/>
      <c r="HXP166" s="73"/>
      <c r="HXQ166" s="73"/>
      <c r="HXR166" s="73"/>
      <c r="HXS166" s="73"/>
      <c r="HXT166" s="73"/>
      <c r="HXU166" s="73"/>
      <c r="HXV166" s="73"/>
      <c r="HXW166" s="73"/>
      <c r="HXX166" s="73"/>
      <c r="HXY166" s="73"/>
      <c r="HXZ166" s="73"/>
      <c r="HYA166" s="73"/>
      <c r="HYB166" s="73"/>
      <c r="HYC166" s="73"/>
      <c r="HYD166" s="73"/>
      <c r="HYE166" s="73"/>
      <c r="HYF166" s="73"/>
      <c r="HYG166" s="73"/>
      <c r="HYH166" s="73"/>
      <c r="HYI166" s="73"/>
      <c r="HYJ166" s="73"/>
      <c r="HYK166" s="73"/>
      <c r="HYL166" s="73"/>
      <c r="HYM166" s="73"/>
      <c r="HYN166" s="73"/>
      <c r="HYO166" s="73"/>
      <c r="HYP166" s="73"/>
      <c r="HYQ166" s="73"/>
      <c r="HYR166" s="73"/>
      <c r="HYS166" s="73"/>
      <c r="HYT166" s="73"/>
      <c r="HYU166" s="73"/>
      <c r="HYV166" s="73"/>
      <c r="HYW166" s="73"/>
      <c r="HYX166" s="73"/>
      <c r="HYY166" s="73"/>
      <c r="HYZ166" s="73"/>
      <c r="HZA166" s="73"/>
      <c r="HZB166" s="73"/>
      <c r="HZC166" s="73"/>
      <c r="HZD166" s="73"/>
      <c r="HZE166" s="73"/>
      <c r="HZF166" s="73"/>
      <c r="HZG166" s="73"/>
      <c r="HZH166" s="73"/>
      <c r="HZI166" s="73"/>
      <c r="HZJ166" s="73"/>
      <c r="HZK166" s="73"/>
      <c r="HZL166" s="73"/>
      <c r="HZM166" s="73"/>
      <c r="HZN166" s="73"/>
      <c r="HZO166" s="73"/>
      <c r="HZP166" s="73"/>
      <c r="HZQ166" s="73"/>
      <c r="HZR166" s="73"/>
      <c r="HZS166" s="73"/>
      <c r="HZT166" s="73"/>
      <c r="HZU166" s="73"/>
      <c r="HZV166" s="73"/>
      <c r="HZW166" s="73"/>
      <c r="HZX166" s="73"/>
      <c r="HZY166" s="73"/>
      <c r="HZZ166" s="73"/>
      <c r="IAA166" s="73"/>
      <c r="IAB166" s="73"/>
      <c r="IAC166" s="73"/>
      <c r="IAD166" s="73"/>
      <c r="IAE166" s="73"/>
      <c r="IAF166" s="73"/>
      <c r="IAG166" s="73"/>
      <c r="IAH166" s="73"/>
      <c r="IAI166" s="73"/>
      <c r="IAJ166" s="73"/>
      <c r="IAK166" s="73"/>
      <c r="IAL166" s="73"/>
      <c r="IAM166" s="73"/>
      <c r="IAN166" s="73"/>
      <c r="IAO166" s="73"/>
      <c r="IAP166" s="73"/>
      <c r="IAQ166" s="73"/>
      <c r="IAR166" s="73"/>
      <c r="IAS166" s="73"/>
      <c r="IAT166" s="73"/>
      <c r="IAU166" s="73"/>
      <c r="IAV166" s="73"/>
      <c r="IAW166" s="73"/>
      <c r="IAX166" s="73"/>
      <c r="IAY166" s="73"/>
      <c r="IAZ166" s="73"/>
      <c r="IBA166" s="73"/>
      <c r="IBB166" s="73"/>
      <c r="IBC166" s="73"/>
      <c r="IBD166" s="73"/>
      <c r="IBE166" s="73"/>
      <c r="IBF166" s="73"/>
      <c r="IBG166" s="73"/>
      <c r="IBH166" s="73"/>
      <c r="IBI166" s="73"/>
      <c r="IBJ166" s="73"/>
      <c r="IBK166" s="73"/>
      <c r="IBL166" s="73"/>
      <c r="IBM166" s="73"/>
      <c r="IBN166" s="73"/>
      <c r="IBO166" s="73"/>
      <c r="IBP166" s="73"/>
      <c r="IBQ166" s="73"/>
      <c r="IBR166" s="73"/>
      <c r="IBS166" s="73"/>
      <c r="IBT166" s="73"/>
      <c r="IBU166" s="73"/>
      <c r="IBV166" s="73"/>
      <c r="IBW166" s="73"/>
      <c r="IBX166" s="73"/>
      <c r="IBY166" s="73"/>
      <c r="IBZ166" s="73"/>
      <c r="ICA166" s="73"/>
      <c r="ICB166" s="73"/>
      <c r="ICC166" s="73"/>
      <c r="ICD166" s="73"/>
      <c r="ICE166" s="73"/>
      <c r="ICF166" s="73"/>
      <c r="ICG166" s="73"/>
      <c r="ICH166" s="73"/>
      <c r="ICI166" s="73"/>
      <c r="ICJ166" s="73"/>
      <c r="ICK166" s="73"/>
      <c r="ICL166" s="73"/>
      <c r="ICM166" s="73"/>
      <c r="ICN166" s="73"/>
      <c r="ICO166" s="73"/>
      <c r="ICP166" s="73"/>
      <c r="ICQ166" s="73"/>
      <c r="ICR166" s="73"/>
      <c r="ICS166" s="73"/>
      <c r="ICT166" s="73"/>
      <c r="ICU166" s="73"/>
      <c r="ICV166" s="73"/>
      <c r="ICW166" s="73"/>
      <c r="ICX166" s="73"/>
      <c r="ICY166" s="73"/>
      <c r="ICZ166" s="73"/>
      <c r="IDA166" s="73"/>
      <c r="IDB166" s="73"/>
      <c r="IDC166" s="73"/>
      <c r="IDD166" s="73"/>
      <c r="IDE166" s="73"/>
      <c r="IDF166" s="73"/>
      <c r="IDG166" s="73"/>
      <c r="IDH166" s="73"/>
      <c r="IDI166" s="73"/>
      <c r="IDJ166" s="73"/>
      <c r="IDK166" s="73"/>
      <c r="IDL166" s="73"/>
      <c r="IDM166" s="73"/>
      <c r="IDN166" s="73"/>
      <c r="IDO166" s="73"/>
      <c r="IDP166" s="73"/>
      <c r="IDQ166" s="73"/>
      <c r="IDR166" s="73"/>
      <c r="IDS166" s="73"/>
      <c r="IDT166" s="73"/>
      <c r="IDU166" s="73"/>
      <c r="IDV166" s="73"/>
      <c r="IDW166" s="73"/>
      <c r="IDX166" s="73"/>
      <c r="IDY166" s="73"/>
      <c r="IDZ166" s="73"/>
      <c r="IEA166" s="73"/>
      <c r="IEB166" s="73"/>
      <c r="IEC166" s="73"/>
      <c r="IED166" s="73"/>
      <c r="IEE166" s="73"/>
      <c r="IEF166" s="73"/>
      <c r="IEG166" s="73"/>
      <c r="IEH166" s="73"/>
      <c r="IEI166" s="73"/>
      <c r="IEJ166" s="73"/>
      <c r="IEK166" s="73"/>
      <c r="IEL166" s="73"/>
      <c r="IEM166" s="73"/>
      <c r="IEN166" s="73"/>
      <c r="IEO166" s="73"/>
      <c r="IEP166" s="73"/>
      <c r="IEQ166" s="73"/>
      <c r="IER166" s="73"/>
      <c r="IES166" s="73"/>
      <c r="IET166" s="73"/>
      <c r="IEU166" s="73"/>
      <c r="IEV166" s="73"/>
      <c r="IEW166" s="73"/>
      <c r="IEX166" s="73"/>
      <c r="IEY166" s="73"/>
      <c r="IEZ166" s="73"/>
      <c r="IFA166" s="73"/>
      <c r="IFB166" s="73"/>
      <c r="IFC166" s="73"/>
      <c r="IFD166" s="73"/>
      <c r="IFE166" s="73"/>
      <c r="IFF166" s="73"/>
      <c r="IFG166" s="73"/>
      <c r="IFH166" s="73"/>
      <c r="IFI166" s="73"/>
      <c r="IFJ166" s="73"/>
      <c r="IFK166" s="73"/>
      <c r="IFL166" s="73"/>
      <c r="IFM166" s="73"/>
      <c r="IFN166" s="73"/>
      <c r="IFO166" s="73"/>
      <c r="IFP166" s="73"/>
      <c r="IFQ166" s="73"/>
      <c r="IFR166" s="73"/>
      <c r="IFS166" s="73"/>
      <c r="IFT166" s="73"/>
      <c r="IFU166" s="73"/>
      <c r="IFV166" s="73"/>
      <c r="IFW166" s="73"/>
      <c r="IFX166" s="73"/>
      <c r="IFY166" s="73"/>
      <c r="IFZ166" s="73"/>
      <c r="IGA166" s="73"/>
      <c r="IGB166" s="73"/>
      <c r="IGC166" s="73"/>
      <c r="IGD166" s="73"/>
      <c r="IGE166" s="73"/>
      <c r="IGF166" s="73"/>
      <c r="IGG166" s="73"/>
      <c r="IGH166" s="73"/>
      <c r="IGI166" s="73"/>
      <c r="IGJ166" s="73"/>
      <c r="IGK166" s="73"/>
      <c r="IGL166" s="73"/>
      <c r="IGM166" s="73"/>
      <c r="IGN166" s="73"/>
      <c r="IGO166" s="73"/>
      <c r="IGP166" s="73"/>
      <c r="IGQ166" s="73"/>
      <c r="IGR166" s="73"/>
      <c r="IGS166" s="73"/>
      <c r="IGT166" s="73"/>
      <c r="IGU166" s="73"/>
      <c r="IGV166" s="73"/>
      <c r="IGW166" s="73"/>
      <c r="IGX166" s="73"/>
      <c r="IGY166" s="73"/>
      <c r="IGZ166" s="73"/>
      <c r="IHA166" s="73"/>
      <c r="IHB166" s="73"/>
      <c r="IHC166" s="73"/>
      <c r="IHD166" s="73"/>
      <c r="IHE166" s="73"/>
      <c r="IHF166" s="73"/>
      <c r="IHG166" s="73"/>
      <c r="IHH166" s="73"/>
      <c r="IHI166" s="73"/>
      <c r="IHJ166" s="73"/>
      <c r="IHK166" s="73"/>
      <c r="IHL166" s="73"/>
      <c r="IHM166" s="73"/>
      <c r="IHN166" s="73"/>
      <c r="IHO166" s="73"/>
      <c r="IHP166" s="73"/>
      <c r="IHQ166" s="73"/>
      <c r="IHR166" s="73"/>
      <c r="IHS166" s="73"/>
      <c r="IHT166" s="73"/>
      <c r="IHU166" s="73"/>
      <c r="IHV166" s="73"/>
      <c r="IHW166" s="73"/>
      <c r="IHX166" s="73"/>
      <c r="IHY166" s="73"/>
      <c r="IHZ166" s="73"/>
      <c r="IIA166" s="73"/>
      <c r="IIB166" s="73"/>
      <c r="IIC166" s="73"/>
      <c r="IID166" s="73"/>
      <c r="IIE166" s="73"/>
      <c r="IIF166" s="73"/>
      <c r="IIG166" s="73"/>
      <c r="IIH166" s="73"/>
      <c r="III166" s="73"/>
      <c r="IIJ166" s="73"/>
      <c r="IIK166" s="73"/>
      <c r="IIL166" s="73"/>
      <c r="IIM166" s="73"/>
      <c r="IIN166" s="73"/>
      <c r="IIO166" s="73"/>
      <c r="IIP166" s="73"/>
      <c r="IIQ166" s="73"/>
      <c r="IIR166" s="73"/>
      <c r="IIS166" s="73"/>
      <c r="IIT166" s="73"/>
      <c r="IIU166" s="73"/>
      <c r="IIV166" s="73"/>
      <c r="IIW166" s="73"/>
      <c r="IIX166" s="73"/>
      <c r="IIY166" s="73"/>
      <c r="IIZ166" s="73"/>
      <c r="IJA166" s="73"/>
      <c r="IJB166" s="73"/>
      <c r="IJC166" s="73"/>
      <c r="IJD166" s="73"/>
      <c r="IJE166" s="73"/>
      <c r="IJF166" s="73"/>
      <c r="IJG166" s="73"/>
      <c r="IJH166" s="73"/>
      <c r="IJI166" s="73"/>
      <c r="IJJ166" s="73"/>
      <c r="IJK166" s="73"/>
      <c r="IJL166" s="73"/>
      <c r="IJM166" s="73"/>
      <c r="IJN166" s="73"/>
      <c r="IJO166" s="73"/>
      <c r="IJP166" s="73"/>
      <c r="IJQ166" s="73"/>
      <c r="IJR166" s="73"/>
      <c r="IJS166" s="73"/>
      <c r="IJT166" s="73"/>
      <c r="IJU166" s="73"/>
      <c r="IJV166" s="73"/>
      <c r="IJW166" s="73"/>
      <c r="IJX166" s="73"/>
      <c r="IJY166" s="73"/>
      <c r="IJZ166" s="73"/>
      <c r="IKA166" s="73"/>
      <c r="IKB166" s="73"/>
      <c r="IKC166" s="73"/>
      <c r="IKD166" s="73"/>
      <c r="IKE166" s="73"/>
      <c r="IKF166" s="73"/>
      <c r="IKG166" s="73"/>
      <c r="IKH166" s="73"/>
      <c r="IKI166" s="73"/>
      <c r="IKJ166" s="73"/>
      <c r="IKK166" s="73"/>
      <c r="IKL166" s="73"/>
      <c r="IKM166" s="73"/>
      <c r="IKN166" s="73"/>
      <c r="IKO166" s="73"/>
      <c r="IKP166" s="73"/>
      <c r="IKQ166" s="73"/>
      <c r="IKR166" s="73"/>
      <c r="IKS166" s="73"/>
      <c r="IKT166" s="73"/>
      <c r="IKU166" s="73"/>
      <c r="IKV166" s="73"/>
      <c r="IKW166" s="73"/>
      <c r="IKX166" s="73"/>
      <c r="IKY166" s="73"/>
      <c r="IKZ166" s="73"/>
      <c r="ILA166" s="73"/>
      <c r="ILB166" s="73"/>
      <c r="ILC166" s="73"/>
      <c r="ILD166" s="73"/>
      <c r="ILE166" s="73"/>
      <c r="ILF166" s="73"/>
      <c r="ILG166" s="73"/>
      <c r="ILH166" s="73"/>
      <c r="ILI166" s="73"/>
      <c r="ILJ166" s="73"/>
      <c r="ILK166" s="73"/>
      <c r="ILL166" s="73"/>
      <c r="ILM166" s="73"/>
      <c r="ILN166" s="73"/>
      <c r="ILO166" s="73"/>
      <c r="ILP166" s="73"/>
      <c r="ILQ166" s="73"/>
      <c r="ILR166" s="73"/>
      <c r="ILS166" s="73"/>
      <c r="ILT166" s="73"/>
      <c r="ILU166" s="73"/>
      <c r="ILV166" s="73"/>
      <c r="ILW166" s="73"/>
      <c r="ILX166" s="73"/>
      <c r="ILY166" s="73"/>
      <c r="ILZ166" s="73"/>
      <c r="IMA166" s="73"/>
      <c r="IMB166" s="73"/>
      <c r="IMC166" s="73"/>
      <c r="IMD166" s="73"/>
      <c r="IME166" s="73"/>
      <c r="IMF166" s="73"/>
      <c r="IMG166" s="73"/>
      <c r="IMH166" s="73"/>
      <c r="IMI166" s="73"/>
      <c r="IMJ166" s="73"/>
      <c r="IMK166" s="73"/>
      <c r="IML166" s="73"/>
      <c r="IMM166" s="73"/>
      <c r="IMN166" s="73"/>
      <c r="IMO166" s="73"/>
      <c r="IMP166" s="73"/>
      <c r="IMQ166" s="73"/>
      <c r="IMR166" s="73"/>
      <c r="IMS166" s="73"/>
      <c r="IMT166" s="73"/>
      <c r="IMU166" s="73"/>
      <c r="IMV166" s="73"/>
      <c r="IMW166" s="73"/>
      <c r="IMX166" s="73"/>
      <c r="IMY166" s="73"/>
      <c r="IMZ166" s="73"/>
      <c r="INA166" s="73"/>
      <c r="INB166" s="73"/>
      <c r="INC166" s="73"/>
      <c r="IND166" s="73"/>
      <c r="INE166" s="73"/>
      <c r="INF166" s="73"/>
      <c r="ING166" s="73"/>
      <c r="INH166" s="73"/>
      <c r="INI166" s="73"/>
      <c r="INJ166" s="73"/>
      <c r="INK166" s="73"/>
      <c r="INL166" s="73"/>
      <c r="INM166" s="73"/>
      <c r="INN166" s="73"/>
      <c r="INO166" s="73"/>
      <c r="INP166" s="73"/>
      <c r="INQ166" s="73"/>
      <c r="INR166" s="73"/>
      <c r="INS166" s="73"/>
      <c r="INT166" s="73"/>
      <c r="INU166" s="73"/>
      <c r="INV166" s="73"/>
      <c r="INW166" s="73"/>
      <c r="INX166" s="73"/>
      <c r="INY166" s="73"/>
      <c r="INZ166" s="73"/>
      <c r="IOA166" s="73"/>
      <c r="IOB166" s="73"/>
      <c r="IOC166" s="73"/>
      <c r="IOD166" s="73"/>
      <c r="IOE166" s="73"/>
      <c r="IOF166" s="73"/>
      <c r="IOG166" s="73"/>
      <c r="IOH166" s="73"/>
      <c r="IOI166" s="73"/>
      <c r="IOJ166" s="73"/>
      <c r="IOK166" s="73"/>
      <c r="IOL166" s="73"/>
      <c r="IOM166" s="73"/>
      <c r="ION166" s="73"/>
      <c r="IOO166" s="73"/>
      <c r="IOP166" s="73"/>
      <c r="IOQ166" s="73"/>
      <c r="IOR166" s="73"/>
      <c r="IOS166" s="73"/>
      <c r="IOT166" s="73"/>
      <c r="IOU166" s="73"/>
      <c r="IOV166" s="73"/>
      <c r="IOW166" s="73"/>
      <c r="IOX166" s="73"/>
      <c r="IOY166" s="73"/>
      <c r="IOZ166" s="73"/>
      <c r="IPA166" s="73"/>
      <c r="IPB166" s="73"/>
      <c r="IPC166" s="73"/>
      <c r="IPD166" s="73"/>
      <c r="IPE166" s="73"/>
      <c r="IPF166" s="73"/>
      <c r="IPG166" s="73"/>
      <c r="IPH166" s="73"/>
      <c r="IPI166" s="73"/>
      <c r="IPJ166" s="73"/>
      <c r="IPK166" s="73"/>
      <c r="IPL166" s="73"/>
      <c r="IPM166" s="73"/>
      <c r="IPN166" s="73"/>
      <c r="IPO166" s="73"/>
      <c r="IPP166" s="73"/>
      <c r="IPQ166" s="73"/>
      <c r="IPR166" s="73"/>
      <c r="IPS166" s="73"/>
      <c r="IPT166" s="73"/>
      <c r="IPU166" s="73"/>
      <c r="IPV166" s="73"/>
      <c r="IPW166" s="73"/>
      <c r="IPX166" s="73"/>
      <c r="IPY166" s="73"/>
      <c r="IPZ166" s="73"/>
      <c r="IQA166" s="73"/>
      <c r="IQB166" s="73"/>
      <c r="IQC166" s="73"/>
      <c r="IQD166" s="73"/>
      <c r="IQE166" s="73"/>
      <c r="IQF166" s="73"/>
      <c r="IQG166" s="73"/>
      <c r="IQH166" s="73"/>
      <c r="IQI166" s="73"/>
      <c r="IQJ166" s="73"/>
      <c r="IQK166" s="73"/>
      <c r="IQL166" s="73"/>
      <c r="IQM166" s="73"/>
      <c r="IQN166" s="73"/>
      <c r="IQO166" s="73"/>
      <c r="IQP166" s="73"/>
      <c r="IQQ166" s="73"/>
      <c r="IQR166" s="73"/>
      <c r="IQS166" s="73"/>
      <c r="IQT166" s="73"/>
      <c r="IQU166" s="73"/>
      <c r="IQV166" s="73"/>
      <c r="IQW166" s="73"/>
      <c r="IQX166" s="73"/>
      <c r="IQY166" s="73"/>
      <c r="IQZ166" s="73"/>
      <c r="IRA166" s="73"/>
      <c r="IRB166" s="73"/>
      <c r="IRC166" s="73"/>
      <c r="IRD166" s="73"/>
      <c r="IRE166" s="73"/>
      <c r="IRF166" s="73"/>
      <c r="IRG166" s="73"/>
      <c r="IRH166" s="73"/>
      <c r="IRI166" s="73"/>
      <c r="IRJ166" s="73"/>
      <c r="IRK166" s="73"/>
      <c r="IRL166" s="73"/>
      <c r="IRM166" s="73"/>
      <c r="IRN166" s="73"/>
      <c r="IRO166" s="73"/>
      <c r="IRP166" s="73"/>
      <c r="IRQ166" s="73"/>
      <c r="IRR166" s="73"/>
      <c r="IRS166" s="73"/>
      <c r="IRT166" s="73"/>
      <c r="IRU166" s="73"/>
      <c r="IRV166" s="73"/>
      <c r="IRW166" s="73"/>
      <c r="IRX166" s="73"/>
      <c r="IRY166" s="73"/>
      <c r="IRZ166" s="73"/>
      <c r="ISA166" s="73"/>
      <c r="ISB166" s="73"/>
      <c r="ISC166" s="73"/>
      <c r="ISD166" s="73"/>
      <c r="ISE166" s="73"/>
      <c r="ISF166" s="73"/>
      <c r="ISG166" s="73"/>
      <c r="ISH166" s="73"/>
      <c r="ISI166" s="73"/>
      <c r="ISJ166" s="73"/>
      <c r="ISK166" s="73"/>
      <c r="ISL166" s="73"/>
      <c r="ISM166" s="73"/>
      <c r="ISN166" s="73"/>
      <c r="ISO166" s="73"/>
      <c r="ISP166" s="73"/>
      <c r="ISQ166" s="73"/>
      <c r="ISR166" s="73"/>
      <c r="ISS166" s="73"/>
      <c r="IST166" s="73"/>
      <c r="ISU166" s="73"/>
      <c r="ISV166" s="73"/>
      <c r="ISW166" s="73"/>
      <c r="ISX166" s="73"/>
      <c r="ISY166" s="73"/>
      <c r="ISZ166" s="73"/>
      <c r="ITA166" s="73"/>
      <c r="ITB166" s="73"/>
      <c r="ITC166" s="73"/>
      <c r="ITD166" s="73"/>
      <c r="ITE166" s="73"/>
      <c r="ITF166" s="73"/>
      <c r="ITG166" s="73"/>
      <c r="ITH166" s="73"/>
      <c r="ITI166" s="73"/>
      <c r="ITJ166" s="73"/>
      <c r="ITK166" s="73"/>
      <c r="ITL166" s="73"/>
      <c r="ITM166" s="73"/>
      <c r="ITN166" s="73"/>
      <c r="ITO166" s="73"/>
      <c r="ITP166" s="73"/>
      <c r="ITQ166" s="73"/>
      <c r="ITR166" s="73"/>
      <c r="ITS166" s="73"/>
      <c r="ITT166" s="73"/>
      <c r="ITU166" s="73"/>
      <c r="ITV166" s="73"/>
      <c r="ITW166" s="73"/>
      <c r="ITX166" s="73"/>
      <c r="ITY166" s="73"/>
      <c r="ITZ166" s="73"/>
      <c r="IUA166" s="73"/>
      <c r="IUB166" s="73"/>
      <c r="IUC166" s="73"/>
      <c r="IUD166" s="73"/>
      <c r="IUE166" s="73"/>
      <c r="IUF166" s="73"/>
      <c r="IUG166" s="73"/>
      <c r="IUH166" s="73"/>
      <c r="IUI166" s="73"/>
      <c r="IUJ166" s="73"/>
      <c r="IUK166" s="73"/>
      <c r="IUL166" s="73"/>
      <c r="IUM166" s="73"/>
      <c r="IUN166" s="73"/>
      <c r="IUO166" s="73"/>
      <c r="IUP166" s="73"/>
      <c r="IUQ166" s="73"/>
      <c r="IUR166" s="73"/>
      <c r="IUS166" s="73"/>
      <c r="IUT166" s="73"/>
      <c r="IUU166" s="73"/>
      <c r="IUV166" s="73"/>
      <c r="IUW166" s="73"/>
      <c r="IUX166" s="73"/>
      <c r="IUY166" s="73"/>
      <c r="IUZ166" s="73"/>
      <c r="IVA166" s="73"/>
      <c r="IVB166" s="73"/>
      <c r="IVC166" s="73"/>
      <c r="IVD166" s="73"/>
      <c r="IVE166" s="73"/>
      <c r="IVF166" s="73"/>
      <c r="IVG166" s="73"/>
      <c r="IVH166" s="73"/>
      <c r="IVI166" s="73"/>
      <c r="IVJ166" s="73"/>
      <c r="IVK166" s="73"/>
      <c r="IVL166" s="73"/>
      <c r="IVM166" s="73"/>
      <c r="IVN166" s="73"/>
      <c r="IVO166" s="73"/>
      <c r="IVP166" s="73"/>
      <c r="IVQ166" s="73"/>
      <c r="IVR166" s="73"/>
      <c r="IVS166" s="73"/>
      <c r="IVT166" s="73"/>
      <c r="IVU166" s="73"/>
      <c r="IVV166" s="73"/>
      <c r="IVW166" s="73"/>
      <c r="IVX166" s="73"/>
      <c r="IVY166" s="73"/>
      <c r="IVZ166" s="73"/>
      <c r="IWA166" s="73"/>
      <c r="IWB166" s="73"/>
      <c r="IWC166" s="73"/>
      <c r="IWD166" s="73"/>
      <c r="IWE166" s="73"/>
      <c r="IWF166" s="73"/>
      <c r="IWG166" s="73"/>
      <c r="IWH166" s="73"/>
      <c r="IWI166" s="73"/>
      <c r="IWJ166" s="73"/>
      <c r="IWK166" s="73"/>
      <c r="IWL166" s="73"/>
      <c r="IWM166" s="73"/>
      <c r="IWN166" s="73"/>
      <c r="IWO166" s="73"/>
      <c r="IWP166" s="73"/>
      <c r="IWQ166" s="73"/>
      <c r="IWR166" s="73"/>
      <c r="IWS166" s="73"/>
      <c r="IWT166" s="73"/>
      <c r="IWU166" s="73"/>
      <c r="IWV166" s="73"/>
      <c r="IWW166" s="73"/>
      <c r="IWX166" s="73"/>
      <c r="IWY166" s="73"/>
      <c r="IWZ166" s="73"/>
      <c r="IXA166" s="73"/>
      <c r="IXB166" s="73"/>
      <c r="IXC166" s="73"/>
      <c r="IXD166" s="73"/>
      <c r="IXE166" s="73"/>
      <c r="IXF166" s="73"/>
      <c r="IXG166" s="73"/>
      <c r="IXH166" s="73"/>
      <c r="IXI166" s="73"/>
      <c r="IXJ166" s="73"/>
      <c r="IXK166" s="73"/>
      <c r="IXL166" s="73"/>
      <c r="IXM166" s="73"/>
      <c r="IXN166" s="73"/>
      <c r="IXO166" s="73"/>
      <c r="IXP166" s="73"/>
      <c r="IXQ166" s="73"/>
      <c r="IXR166" s="73"/>
      <c r="IXS166" s="73"/>
      <c r="IXT166" s="73"/>
      <c r="IXU166" s="73"/>
      <c r="IXV166" s="73"/>
      <c r="IXW166" s="73"/>
      <c r="IXX166" s="73"/>
      <c r="IXY166" s="73"/>
      <c r="IXZ166" s="73"/>
      <c r="IYA166" s="73"/>
      <c r="IYB166" s="73"/>
      <c r="IYC166" s="73"/>
      <c r="IYD166" s="73"/>
      <c r="IYE166" s="73"/>
      <c r="IYF166" s="73"/>
      <c r="IYG166" s="73"/>
      <c r="IYH166" s="73"/>
      <c r="IYI166" s="73"/>
      <c r="IYJ166" s="73"/>
      <c r="IYK166" s="73"/>
      <c r="IYL166" s="73"/>
      <c r="IYM166" s="73"/>
      <c r="IYN166" s="73"/>
      <c r="IYO166" s="73"/>
      <c r="IYP166" s="73"/>
      <c r="IYQ166" s="73"/>
      <c r="IYR166" s="73"/>
      <c r="IYS166" s="73"/>
      <c r="IYT166" s="73"/>
      <c r="IYU166" s="73"/>
      <c r="IYV166" s="73"/>
      <c r="IYW166" s="73"/>
      <c r="IYX166" s="73"/>
      <c r="IYY166" s="73"/>
      <c r="IYZ166" s="73"/>
      <c r="IZA166" s="73"/>
      <c r="IZB166" s="73"/>
      <c r="IZC166" s="73"/>
      <c r="IZD166" s="73"/>
      <c r="IZE166" s="73"/>
      <c r="IZF166" s="73"/>
      <c r="IZG166" s="73"/>
      <c r="IZH166" s="73"/>
      <c r="IZI166" s="73"/>
      <c r="IZJ166" s="73"/>
      <c r="IZK166" s="73"/>
      <c r="IZL166" s="73"/>
      <c r="IZM166" s="73"/>
      <c r="IZN166" s="73"/>
      <c r="IZO166" s="73"/>
      <c r="IZP166" s="73"/>
      <c r="IZQ166" s="73"/>
      <c r="IZR166" s="73"/>
      <c r="IZS166" s="73"/>
      <c r="IZT166" s="73"/>
      <c r="IZU166" s="73"/>
      <c r="IZV166" s="73"/>
      <c r="IZW166" s="73"/>
      <c r="IZX166" s="73"/>
      <c r="IZY166" s="73"/>
      <c r="IZZ166" s="73"/>
      <c r="JAA166" s="73"/>
      <c r="JAB166" s="73"/>
      <c r="JAC166" s="73"/>
      <c r="JAD166" s="73"/>
      <c r="JAE166" s="73"/>
      <c r="JAF166" s="73"/>
      <c r="JAG166" s="73"/>
      <c r="JAH166" s="73"/>
      <c r="JAI166" s="73"/>
      <c r="JAJ166" s="73"/>
      <c r="JAK166" s="73"/>
      <c r="JAL166" s="73"/>
      <c r="JAM166" s="73"/>
      <c r="JAN166" s="73"/>
      <c r="JAO166" s="73"/>
      <c r="JAP166" s="73"/>
      <c r="JAQ166" s="73"/>
      <c r="JAR166" s="73"/>
      <c r="JAS166" s="73"/>
      <c r="JAT166" s="73"/>
      <c r="JAU166" s="73"/>
      <c r="JAV166" s="73"/>
      <c r="JAW166" s="73"/>
      <c r="JAX166" s="73"/>
      <c r="JAY166" s="73"/>
      <c r="JAZ166" s="73"/>
      <c r="JBA166" s="73"/>
      <c r="JBB166" s="73"/>
      <c r="JBC166" s="73"/>
      <c r="JBD166" s="73"/>
      <c r="JBE166" s="73"/>
      <c r="JBF166" s="73"/>
      <c r="JBG166" s="73"/>
      <c r="JBH166" s="73"/>
      <c r="JBI166" s="73"/>
      <c r="JBJ166" s="73"/>
      <c r="JBK166" s="73"/>
      <c r="JBL166" s="73"/>
      <c r="JBM166" s="73"/>
      <c r="JBN166" s="73"/>
      <c r="JBO166" s="73"/>
      <c r="JBP166" s="73"/>
      <c r="JBQ166" s="73"/>
      <c r="JBR166" s="73"/>
      <c r="JBS166" s="73"/>
      <c r="JBT166" s="73"/>
      <c r="JBU166" s="73"/>
      <c r="JBV166" s="73"/>
      <c r="JBW166" s="73"/>
      <c r="JBX166" s="73"/>
      <c r="JBY166" s="73"/>
      <c r="JBZ166" s="73"/>
      <c r="JCA166" s="73"/>
      <c r="JCB166" s="73"/>
      <c r="JCC166" s="73"/>
      <c r="JCD166" s="73"/>
      <c r="JCE166" s="73"/>
      <c r="JCF166" s="73"/>
      <c r="JCG166" s="73"/>
      <c r="JCH166" s="73"/>
      <c r="JCI166" s="73"/>
      <c r="JCJ166" s="73"/>
      <c r="JCK166" s="73"/>
      <c r="JCL166" s="73"/>
      <c r="JCM166" s="73"/>
      <c r="JCN166" s="73"/>
      <c r="JCO166" s="73"/>
      <c r="JCP166" s="73"/>
      <c r="JCQ166" s="73"/>
      <c r="JCR166" s="73"/>
      <c r="JCS166" s="73"/>
      <c r="JCT166" s="73"/>
      <c r="JCU166" s="73"/>
      <c r="JCV166" s="73"/>
      <c r="JCW166" s="73"/>
      <c r="JCX166" s="73"/>
      <c r="JCY166" s="73"/>
      <c r="JCZ166" s="73"/>
      <c r="JDA166" s="73"/>
      <c r="JDB166" s="73"/>
      <c r="JDC166" s="73"/>
      <c r="JDD166" s="73"/>
      <c r="JDE166" s="73"/>
      <c r="JDF166" s="73"/>
      <c r="JDG166" s="73"/>
      <c r="JDH166" s="73"/>
      <c r="JDI166" s="73"/>
      <c r="JDJ166" s="73"/>
      <c r="JDK166" s="73"/>
      <c r="JDL166" s="73"/>
      <c r="JDM166" s="73"/>
      <c r="JDN166" s="73"/>
      <c r="JDO166" s="73"/>
      <c r="JDP166" s="73"/>
      <c r="JDQ166" s="73"/>
      <c r="JDR166" s="73"/>
      <c r="JDS166" s="73"/>
      <c r="JDT166" s="73"/>
      <c r="JDU166" s="73"/>
      <c r="JDV166" s="73"/>
      <c r="JDW166" s="73"/>
      <c r="JDX166" s="73"/>
      <c r="JDY166" s="73"/>
      <c r="JDZ166" s="73"/>
      <c r="JEA166" s="73"/>
      <c r="JEB166" s="73"/>
      <c r="JEC166" s="73"/>
      <c r="JED166" s="73"/>
      <c r="JEE166" s="73"/>
      <c r="JEF166" s="73"/>
      <c r="JEG166" s="73"/>
      <c r="JEH166" s="73"/>
      <c r="JEI166" s="73"/>
      <c r="JEJ166" s="73"/>
      <c r="JEK166" s="73"/>
      <c r="JEL166" s="73"/>
      <c r="JEM166" s="73"/>
      <c r="JEN166" s="73"/>
      <c r="JEO166" s="73"/>
      <c r="JEP166" s="73"/>
      <c r="JEQ166" s="73"/>
      <c r="JER166" s="73"/>
      <c r="JES166" s="73"/>
      <c r="JET166" s="73"/>
      <c r="JEU166" s="73"/>
      <c r="JEV166" s="73"/>
      <c r="JEW166" s="73"/>
      <c r="JEX166" s="73"/>
      <c r="JEY166" s="73"/>
      <c r="JEZ166" s="73"/>
      <c r="JFA166" s="73"/>
      <c r="JFB166" s="73"/>
      <c r="JFC166" s="73"/>
      <c r="JFD166" s="73"/>
      <c r="JFE166" s="73"/>
      <c r="JFF166" s="73"/>
      <c r="JFG166" s="73"/>
      <c r="JFH166" s="73"/>
      <c r="JFI166" s="73"/>
      <c r="JFJ166" s="73"/>
      <c r="JFK166" s="73"/>
      <c r="JFL166" s="73"/>
      <c r="JFM166" s="73"/>
      <c r="JFN166" s="73"/>
      <c r="JFO166" s="73"/>
      <c r="JFP166" s="73"/>
      <c r="JFQ166" s="73"/>
      <c r="JFR166" s="73"/>
      <c r="JFS166" s="73"/>
      <c r="JFT166" s="73"/>
      <c r="JFU166" s="73"/>
      <c r="JFV166" s="73"/>
      <c r="JFW166" s="73"/>
      <c r="JFX166" s="73"/>
      <c r="JFY166" s="73"/>
      <c r="JFZ166" s="73"/>
      <c r="JGA166" s="73"/>
      <c r="JGB166" s="73"/>
      <c r="JGC166" s="73"/>
      <c r="JGD166" s="73"/>
      <c r="JGE166" s="73"/>
      <c r="JGF166" s="73"/>
      <c r="JGG166" s="73"/>
      <c r="JGH166" s="73"/>
      <c r="JGI166" s="73"/>
      <c r="JGJ166" s="73"/>
      <c r="JGK166" s="73"/>
      <c r="JGL166" s="73"/>
      <c r="JGM166" s="73"/>
      <c r="JGN166" s="73"/>
      <c r="JGO166" s="73"/>
      <c r="JGP166" s="73"/>
      <c r="JGQ166" s="73"/>
      <c r="JGR166" s="73"/>
      <c r="JGS166" s="73"/>
      <c r="JGT166" s="73"/>
      <c r="JGU166" s="73"/>
      <c r="JGV166" s="73"/>
      <c r="JGW166" s="73"/>
      <c r="JGX166" s="73"/>
      <c r="JGY166" s="73"/>
      <c r="JGZ166" s="73"/>
      <c r="JHA166" s="73"/>
      <c r="JHB166" s="73"/>
      <c r="JHC166" s="73"/>
      <c r="JHD166" s="73"/>
      <c r="JHE166" s="73"/>
      <c r="JHF166" s="73"/>
      <c r="JHG166" s="73"/>
      <c r="JHH166" s="73"/>
      <c r="JHI166" s="73"/>
      <c r="JHJ166" s="73"/>
      <c r="JHK166" s="73"/>
      <c r="JHL166" s="73"/>
      <c r="JHM166" s="73"/>
      <c r="JHN166" s="73"/>
      <c r="JHO166" s="73"/>
      <c r="JHP166" s="73"/>
      <c r="JHQ166" s="73"/>
      <c r="JHR166" s="73"/>
      <c r="JHS166" s="73"/>
      <c r="JHT166" s="73"/>
      <c r="JHU166" s="73"/>
      <c r="JHV166" s="73"/>
      <c r="JHW166" s="73"/>
      <c r="JHX166" s="73"/>
      <c r="JHY166" s="73"/>
      <c r="JHZ166" s="73"/>
      <c r="JIA166" s="73"/>
      <c r="JIB166" s="73"/>
      <c r="JIC166" s="73"/>
      <c r="JID166" s="73"/>
      <c r="JIE166" s="73"/>
      <c r="JIF166" s="73"/>
      <c r="JIG166" s="73"/>
      <c r="JIH166" s="73"/>
      <c r="JII166" s="73"/>
      <c r="JIJ166" s="73"/>
      <c r="JIK166" s="73"/>
      <c r="JIL166" s="73"/>
      <c r="JIM166" s="73"/>
      <c r="JIN166" s="73"/>
      <c r="JIO166" s="73"/>
      <c r="JIP166" s="73"/>
      <c r="JIQ166" s="73"/>
      <c r="JIR166" s="73"/>
      <c r="JIS166" s="73"/>
      <c r="JIT166" s="73"/>
      <c r="JIU166" s="73"/>
      <c r="JIV166" s="73"/>
      <c r="JIW166" s="73"/>
      <c r="JIX166" s="73"/>
      <c r="JIY166" s="73"/>
      <c r="JIZ166" s="73"/>
      <c r="JJA166" s="73"/>
      <c r="JJB166" s="73"/>
      <c r="JJC166" s="73"/>
      <c r="JJD166" s="73"/>
      <c r="JJE166" s="73"/>
      <c r="JJF166" s="73"/>
      <c r="JJG166" s="73"/>
      <c r="JJH166" s="73"/>
      <c r="JJI166" s="73"/>
      <c r="JJJ166" s="73"/>
      <c r="JJK166" s="73"/>
      <c r="JJL166" s="73"/>
      <c r="JJM166" s="73"/>
      <c r="JJN166" s="73"/>
      <c r="JJO166" s="73"/>
      <c r="JJP166" s="73"/>
      <c r="JJQ166" s="73"/>
      <c r="JJR166" s="73"/>
      <c r="JJS166" s="73"/>
      <c r="JJT166" s="73"/>
      <c r="JJU166" s="73"/>
      <c r="JJV166" s="73"/>
      <c r="JJW166" s="73"/>
      <c r="JJX166" s="73"/>
      <c r="JJY166" s="73"/>
      <c r="JJZ166" s="73"/>
      <c r="JKA166" s="73"/>
      <c r="JKB166" s="73"/>
      <c r="JKC166" s="73"/>
      <c r="JKD166" s="73"/>
      <c r="JKE166" s="73"/>
      <c r="JKF166" s="73"/>
      <c r="JKG166" s="73"/>
      <c r="JKH166" s="73"/>
      <c r="JKI166" s="73"/>
      <c r="JKJ166" s="73"/>
      <c r="JKK166" s="73"/>
      <c r="JKL166" s="73"/>
      <c r="JKM166" s="73"/>
      <c r="JKN166" s="73"/>
      <c r="JKO166" s="73"/>
      <c r="JKP166" s="73"/>
      <c r="JKQ166" s="73"/>
      <c r="JKR166" s="73"/>
      <c r="JKS166" s="73"/>
      <c r="JKT166" s="73"/>
      <c r="JKU166" s="73"/>
      <c r="JKV166" s="73"/>
      <c r="JKW166" s="73"/>
      <c r="JKX166" s="73"/>
      <c r="JKY166" s="73"/>
      <c r="JKZ166" s="73"/>
      <c r="JLA166" s="73"/>
      <c r="JLB166" s="73"/>
      <c r="JLC166" s="73"/>
      <c r="JLD166" s="73"/>
      <c r="JLE166" s="73"/>
      <c r="JLF166" s="73"/>
      <c r="JLG166" s="73"/>
      <c r="JLH166" s="73"/>
      <c r="JLI166" s="73"/>
      <c r="JLJ166" s="73"/>
      <c r="JLK166" s="73"/>
      <c r="JLL166" s="73"/>
      <c r="JLM166" s="73"/>
      <c r="JLN166" s="73"/>
      <c r="JLO166" s="73"/>
      <c r="JLP166" s="73"/>
      <c r="JLQ166" s="73"/>
      <c r="JLR166" s="73"/>
      <c r="JLS166" s="73"/>
      <c r="JLT166" s="73"/>
      <c r="JLU166" s="73"/>
      <c r="JLV166" s="73"/>
      <c r="JLW166" s="73"/>
      <c r="JLX166" s="73"/>
      <c r="JLY166" s="73"/>
      <c r="JLZ166" s="73"/>
      <c r="JMA166" s="73"/>
      <c r="JMB166" s="73"/>
      <c r="JMC166" s="73"/>
      <c r="JMD166" s="73"/>
      <c r="JME166" s="73"/>
      <c r="JMF166" s="73"/>
      <c r="JMG166" s="73"/>
      <c r="JMH166" s="73"/>
      <c r="JMI166" s="73"/>
      <c r="JMJ166" s="73"/>
      <c r="JMK166" s="73"/>
      <c r="JML166" s="73"/>
      <c r="JMM166" s="73"/>
      <c r="JMN166" s="73"/>
      <c r="JMO166" s="73"/>
      <c r="JMP166" s="73"/>
      <c r="JMQ166" s="73"/>
      <c r="JMR166" s="73"/>
      <c r="JMS166" s="73"/>
      <c r="JMT166" s="73"/>
      <c r="JMU166" s="73"/>
      <c r="JMV166" s="73"/>
      <c r="JMW166" s="73"/>
      <c r="JMX166" s="73"/>
      <c r="JMY166" s="73"/>
      <c r="JMZ166" s="73"/>
      <c r="JNA166" s="73"/>
      <c r="JNB166" s="73"/>
      <c r="JNC166" s="73"/>
      <c r="JND166" s="73"/>
      <c r="JNE166" s="73"/>
      <c r="JNF166" s="73"/>
      <c r="JNG166" s="73"/>
      <c r="JNH166" s="73"/>
      <c r="JNI166" s="73"/>
      <c r="JNJ166" s="73"/>
      <c r="JNK166" s="73"/>
      <c r="JNL166" s="73"/>
      <c r="JNM166" s="73"/>
      <c r="JNN166" s="73"/>
      <c r="JNO166" s="73"/>
      <c r="JNP166" s="73"/>
      <c r="JNQ166" s="73"/>
      <c r="JNR166" s="73"/>
      <c r="JNS166" s="73"/>
      <c r="JNT166" s="73"/>
      <c r="JNU166" s="73"/>
      <c r="JNV166" s="73"/>
      <c r="JNW166" s="73"/>
      <c r="JNX166" s="73"/>
      <c r="JNY166" s="73"/>
      <c r="JNZ166" s="73"/>
      <c r="JOA166" s="73"/>
      <c r="JOB166" s="73"/>
      <c r="JOC166" s="73"/>
      <c r="JOD166" s="73"/>
      <c r="JOE166" s="73"/>
      <c r="JOF166" s="73"/>
      <c r="JOG166" s="73"/>
      <c r="JOH166" s="73"/>
      <c r="JOI166" s="73"/>
      <c r="JOJ166" s="73"/>
      <c r="JOK166" s="73"/>
      <c r="JOL166" s="73"/>
      <c r="JOM166" s="73"/>
      <c r="JON166" s="73"/>
      <c r="JOO166" s="73"/>
      <c r="JOP166" s="73"/>
      <c r="JOQ166" s="73"/>
      <c r="JOR166" s="73"/>
      <c r="JOS166" s="73"/>
      <c r="JOT166" s="73"/>
      <c r="JOU166" s="73"/>
      <c r="JOV166" s="73"/>
      <c r="JOW166" s="73"/>
      <c r="JOX166" s="73"/>
      <c r="JOY166" s="73"/>
      <c r="JOZ166" s="73"/>
      <c r="JPA166" s="73"/>
      <c r="JPB166" s="73"/>
      <c r="JPC166" s="73"/>
      <c r="JPD166" s="73"/>
      <c r="JPE166" s="73"/>
      <c r="JPF166" s="73"/>
      <c r="JPG166" s="73"/>
      <c r="JPH166" s="73"/>
      <c r="JPI166" s="73"/>
      <c r="JPJ166" s="73"/>
      <c r="JPK166" s="73"/>
      <c r="JPL166" s="73"/>
      <c r="JPM166" s="73"/>
      <c r="JPN166" s="73"/>
      <c r="JPO166" s="73"/>
      <c r="JPP166" s="73"/>
      <c r="JPQ166" s="73"/>
      <c r="JPR166" s="73"/>
      <c r="JPS166" s="73"/>
      <c r="JPT166" s="73"/>
      <c r="JPU166" s="73"/>
      <c r="JPV166" s="73"/>
      <c r="JPW166" s="73"/>
      <c r="JPX166" s="73"/>
      <c r="JPY166" s="73"/>
      <c r="JPZ166" s="73"/>
      <c r="JQA166" s="73"/>
      <c r="JQB166" s="73"/>
      <c r="JQC166" s="73"/>
      <c r="JQD166" s="73"/>
      <c r="JQE166" s="73"/>
      <c r="JQF166" s="73"/>
      <c r="JQG166" s="73"/>
      <c r="JQH166" s="73"/>
      <c r="JQI166" s="73"/>
      <c r="JQJ166" s="73"/>
      <c r="JQK166" s="73"/>
      <c r="JQL166" s="73"/>
      <c r="JQM166" s="73"/>
      <c r="JQN166" s="73"/>
      <c r="JQO166" s="73"/>
      <c r="JQP166" s="73"/>
      <c r="JQQ166" s="73"/>
      <c r="JQR166" s="73"/>
      <c r="JQS166" s="73"/>
      <c r="JQT166" s="73"/>
      <c r="JQU166" s="73"/>
      <c r="JQV166" s="73"/>
      <c r="JQW166" s="73"/>
      <c r="JQX166" s="73"/>
      <c r="JQY166" s="73"/>
      <c r="JQZ166" s="73"/>
      <c r="JRA166" s="73"/>
      <c r="JRB166" s="73"/>
      <c r="JRC166" s="73"/>
      <c r="JRD166" s="73"/>
      <c r="JRE166" s="73"/>
      <c r="JRF166" s="73"/>
      <c r="JRG166" s="73"/>
      <c r="JRH166" s="73"/>
      <c r="JRI166" s="73"/>
      <c r="JRJ166" s="73"/>
      <c r="JRK166" s="73"/>
      <c r="JRL166" s="73"/>
      <c r="JRM166" s="73"/>
      <c r="JRN166" s="73"/>
      <c r="JRO166" s="73"/>
      <c r="JRP166" s="73"/>
      <c r="JRQ166" s="73"/>
      <c r="JRR166" s="73"/>
      <c r="JRS166" s="73"/>
      <c r="JRT166" s="73"/>
      <c r="JRU166" s="73"/>
      <c r="JRV166" s="73"/>
      <c r="JRW166" s="73"/>
      <c r="JRX166" s="73"/>
      <c r="JRY166" s="73"/>
      <c r="JRZ166" s="73"/>
      <c r="JSA166" s="73"/>
      <c r="JSB166" s="73"/>
      <c r="JSC166" s="73"/>
      <c r="JSD166" s="73"/>
      <c r="JSE166" s="73"/>
      <c r="JSF166" s="73"/>
      <c r="JSG166" s="73"/>
      <c r="JSH166" s="73"/>
      <c r="JSI166" s="73"/>
      <c r="JSJ166" s="73"/>
      <c r="JSK166" s="73"/>
      <c r="JSL166" s="73"/>
      <c r="JSM166" s="73"/>
      <c r="JSN166" s="73"/>
      <c r="JSO166" s="73"/>
      <c r="JSP166" s="73"/>
      <c r="JSQ166" s="73"/>
      <c r="JSR166" s="73"/>
      <c r="JSS166" s="73"/>
      <c r="JST166" s="73"/>
      <c r="JSU166" s="73"/>
      <c r="JSV166" s="73"/>
      <c r="JSW166" s="73"/>
      <c r="JSX166" s="73"/>
      <c r="JSY166" s="73"/>
      <c r="JSZ166" s="73"/>
      <c r="JTA166" s="73"/>
      <c r="JTB166" s="73"/>
      <c r="JTC166" s="73"/>
      <c r="JTD166" s="73"/>
      <c r="JTE166" s="73"/>
      <c r="JTF166" s="73"/>
      <c r="JTG166" s="73"/>
      <c r="JTH166" s="73"/>
      <c r="JTI166" s="73"/>
      <c r="JTJ166" s="73"/>
      <c r="JTK166" s="73"/>
      <c r="JTL166" s="73"/>
      <c r="JTM166" s="73"/>
      <c r="JTN166" s="73"/>
      <c r="JTO166" s="73"/>
      <c r="JTP166" s="73"/>
      <c r="JTQ166" s="73"/>
      <c r="JTR166" s="73"/>
      <c r="JTS166" s="73"/>
      <c r="JTT166" s="73"/>
      <c r="JTU166" s="73"/>
      <c r="JTV166" s="73"/>
      <c r="JTW166" s="73"/>
      <c r="JTX166" s="73"/>
      <c r="JTY166" s="73"/>
      <c r="JTZ166" s="73"/>
      <c r="JUA166" s="73"/>
      <c r="JUB166" s="73"/>
      <c r="JUC166" s="73"/>
      <c r="JUD166" s="73"/>
      <c r="JUE166" s="73"/>
      <c r="JUF166" s="73"/>
      <c r="JUG166" s="73"/>
      <c r="JUH166" s="73"/>
      <c r="JUI166" s="73"/>
      <c r="JUJ166" s="73"/>
      <c r="JUK166" s="73"/>
      <c r="JUL166" s="73"/>
      <c r="JUM166" s="73"/>
      <c r="JUN166" s="73"/>
      <c r="JUO166" s="73"/>
      <c r="JUP166" s="73"/>
      <c r="JUQ166" s="73"/>
      <c r="JUR166" s="73"/>
      <c r="JUS166" s="73"/>
      <c r="JUT166" s="73"/>
      <c r="JUU166" s="73"/>
      <c r="JUV166" s="73"/>
      <c r="JUW166" s="73"/>
      <c r="JUX166" s="73"/>
      <c r="JUY166" s="73"/>
      <c r="JUZ166" s="73"/>
      <c r="JVA166" s="73"/>
      <c r="JVB166" s="73"/>
      <c r="JVC166" s="73"/>
      <c r="JVD166" s="73"/>
      <c r="JVE166" s="73"/>
      <c r="JVF166" s="73"/>
      <c r="JVG166" s="73"/>
      <c r="JVH166" s="73"/>
      <c r="JVI166" s="73"/>
      <c r="JVJ166" s="73"/>
      <c r="JVK166" s="73"/>
      <c r="JVL166" s="73"/>
      <c r="JVM166" s="73"/>
      <c r="JVN166" s="73"/>
      <c r="JVO166" s="73"/>
      <c r="JVP166" s="73"/>
      <c r="JVQ166" s="73"/>
      <c r="JVR166" s="73"/>
      <c r="JVS166" s="73"/>
      <c r="JVT166" s="73"/>
      <c r="JVU166" s="73"/>
      <c r="JVV166" s="73"/>
      <c r="JVW166" s="73"/>
      <c r="JVX166" s="73"/>
      <c r="JVY166" s="73"/>
      <c r="JVZ166" s="73"/>
      <c r="JWA166" s="73"/>
      <c r="JWB166" s="73"/>
      <c r="JWC166" s="73"/>
      <c r="JWD166" s="73"/>
      <c r="JWE166" s="73"/>
      <c r="JWF166" s="73"/>
      <c r="JWG166" s="73"/>
      <c r="JWH166" s="73"/>
      <c r="JWI166" s="73"/>
      <c r="JWJ166" s="73"/>
      <c r="JWK166" s="73"/>
      <c r="JWL166" s="73"/>
      <c r="JWM166" s="73"/>
      <c r="JWN166" s="73"/>
      <c r="JWO166" s="73"/>
      <c r="JWP166" s="73"/>
      <c r="JWQ166" s="73"/>
      <c r="JWR166" s="73"/>
      <c r="JWS166" s="73"/>
      <c r="JWT166" s="73"/>
      <c r="JWU166" s="73"/>
      <c r="JWV166" s="73"/>
      <c r="JWW166" s="73"/>
      <c r="JWX166" s="73"/>
      <c r="JWY166" s="73"/>
      <c r="JWZ166" s="73"/>
      <c r="JXA166" s="73"/>
      <c r="JXB166" s="73"/>
      <c r="JXC166" s="73"/>
      <c r="JXD166" s="73"/>
      <c r="JXE166" s="73"/>
      <c r="JXF166" s="73"/>
      <c r="JXG166" s="73"/>
      <c r="JXH166" s="73"/>
      <c r="JXI166" s="73"/>
      <c r="JXJ166" s="73"/>
      <c r="JXK166" s="73"/>
      <c r="JXL166" s="73"/>
      <c r="JXM166" s="73"/>
      <c r="JXN166" s="73"/>
      <c r="JXO166" s="73"/>
      <c r="JXP166" s="73"/>
      <c r="JXQ166" s="73"/>
      <c r="JXR166" s="73"/>
      <c r="JXS166" s="73"/>
      <c r="JXT166" s="73"/>
      <c r="JXU166" s="73"/>
      <c r="JXV166" s="73"/>
      <c r="JXW166" s="73"/>
      <c r="JXX166" s="73"/>
      <c r="JXY166" s="73"/>
      <c r="JXZ166" s="73"/>
      <c r="JYA166" s="73"/>
      <c r="JYB166" s="73"/>
      <c r="JYC166" s="73"/>
      <c r="JYD166" s="73"/>
      <c r="JYE166" s="73"/>
      <c r="JYF166" s="73"/>
      <c r="JYG166" s="73"/>
      <c r="JYH166" s="73"/>
      <c r="JYI166" s="73"/>
      <c r="JYJ166" s="73"/>
      <c r="JYK166" s="73"/>
      <c r="JYL166" s="73"/>
      <c r="JYM166" s="73"/>
      <c r="JYN166" s="73"/>
      <c r="JYO166" s="73"/>
      <c r="JYP166" s="73"/>
      <c r="JYQ166" s="73"/>
      <c r="JYR166" s="73"/>
      <c r="JYS166" s="73"/>
      <c r="JYT166" s="73"/>
      <c r="JYU166" s="73"/>
      <c r="JYV166" s="73"/>
      <c r="JYW166" s="73"/>
      <c r="JYX166" s="73"/>
      <c r="JYY166" s="73"/>
      <c r="JYZ166" s="73"/>
      <c r="JZA166" s="73"/>
      <c r="JZB166" s="73"/>
      <c r="JZC166" s="73"/>
      <c r="JZD166" s="73"/>
      <c r="JZE166" s="73"/>
      <c r="JZF166" s="73"/>
      <c r="JZG166" s="73"/>
      <c r="JZH166" s="73"/>
      <c r="JZI166" s="73"/>
      <c r="JZJ166" s="73"/>
      <c r="JZK166" s="73"/>
      <c r="JZL166" s="73"/>
      <c r="JZM166" s="73"/>
      <c r="JZN166" s="73"/>
      <c r="JZO166" s="73"/>
      <c r="JZP166" s="73"/>
      <c r="JZQ166" s="73"/>
      <c r="JZR166" s="73"/>
      <c r="JZS166" s="73"/>
      <c r="JZT166" s="73"/>
      <c r="JZU166" s="73"/>
      <c r="JZV166" s="73"/>
      <c r="JZW166" s="73"/>
      <c r="JZX166" s="73"/>
      <c r="JZY166" s="73"/>
      <c r="JZZ166" s="73"/>
      <c r="KAA166" s="73"/>
      <c r="KAB166" s="73"/>
      <c r="KAC166" s="73"/>
      <c r="KAD166" s="73"/>
      <c r="KAE166" s="73"/>
      <c r="KAF166" s="73"/>
      <c r="KAG166" s="73"/>
      <c r="KAH166" s="73"/>
      <c r="KAI166" s="73"/>
      <c r="KAJ166" s="73"/>
      <c r="KAK166" s="73"/>
      <c r="KAL166" s="73"/>
      <c r="KAM166" s="73"/>
      <c r="KAN166" s="73"/>
      <c r="KAO166" s="73"/>
      <c r="KAP166" s="73"/>
      <c r="KAQ166" s="73"/>
      <c r="KAR166" s="73"/>
      <c r="KAS166" s="73"/>
      <c r="KAT166" s="73"/>
      <c r="KAU166" s="73"/>
      <c r="KAV166" s="73"/>
      <c r="KAW166" s="73"/>
      <c r="KAX166" s="73"/>
      <c r="KAY166" s="73"/>
      <c r="KAZ166" s="73"/>
      <c r="KBA166" s="73"/>
      <c r="KBB166" s="73"/>
      <c r="KBC166" s="73"/>
      <c r="KBD166" s="73"/>
      <c r="KBE166" s="73"/>
      <c r="KBF166" s="73"/>
      <c r="KBG166" s="73"/>
      <c r="KBH166" s="73"/>
      <c r="KBI166" s="73"/>
      <c r="KBJ166" s="73"/>
      <c r="KBK166" s="73"/>
      <c r="KBL166" s="73"/>
      <c r="KBM166" s="73"/>
      <c r="KBN166" s="73"/>
      <c r="KBO166" s="73"/>
      <c r="KBP166" s="73"/>
      <c r="KBQ166" s="73"/>
      <c r="KBR166" s="73"/>
      <c r="KBS166" s="73"/>
      <c r="KBT166" s="73"/>
      <c r="KBU166" s="73"/>
      <c r="KBV166" s="73"/>
      <c r="KBW166" s="73"/>
      <c r="KBX166" s="73"/>
      <c r="KBY166" s="73"/>
      <c r="KBZ166" s="73"/>
      <c r="KCA166" s="73"/>
      <c r="KCB166" s="73"/>
      <c r="KCC166" s="73"/>
      <c r="KCD166" s="73"/>
      <c r="KCE166" s="73"/>
      <c r="KCF166" s="73"/>
      <c r="KCG166" s="73"/>
      <c r="KCH166" s="73"/>
      <c r="KCI166" s="73"/>
      <c r="KCJ166" s="73"/>
      <c r="KCK166" s="73"/>
      <c r="KCL166" s="73"/>
      <c r="KCM166" s="73"/>
      <c r="KCN166" s="73"/>
      <c r="KCO166" s="73"/>
      <c r="KCP166" s="73"/>
      <c r="KCQ166" s="73"/>
      <c r="KCR166" s="73"/>
      <c r="KCS166" s="73"/>
      <c r="KCT166" s="73"/>
      <c r="KCU166" s="73"/>
      <c r="KCV166" s="73"/>
      <c r="KCW166" s="73"/>
      <c r="KCX166" s="73"/>
      <c r="KCY166" s="73"/>
      <c r="KCZ166" s="73"/>
      <c r="KDA166" s="73"/>
      <c r="KDB166" s="73"/>
      <c r="KDC166" s="73"/>
      <c r="KDD166" s="73"/>
      <c r="KDE166" s="73"/>
      <c r="KDF166" s="73"/>
      <c r="KDG166" s="73"/>
      <c r="KDH166" s="73"/>
      <c r="KDI166" s="73"/>
      <c r="KDJ166" s="73"/>
      <c r="KDK166" s="73"/>
      <c r="KDL166" s="73"/>
      <c r="KDM166" s="73"/>
      <c r="KDN166" s="73"/>
      <c r="KDO166" s="73"/>
      <c r="KDP166" s="73"/>
      <c r="KDQ166" s="73"/>
      <c r="KDR166" s="73"/>
      <c r="KDS166" s="73"/>
      <c r="KDT166" s="73"/>
      <c r="KDU166" s="73"/>
      <c r="KDV166" s="73"/>
      <c r="KDW166" s="73"/>
      <c r="KDX166" s="73"/>
      <c r="KDY166" s="73"/>
      <c r="KDZ166" s="73"/>
      <c r="KEA166" s="73"/>
      <c r="KEB166" s="73"/>
      <c r="KEC166" s="73"/>
      <c r="KED166" s="73"/>
      <c r="KEE166" s="73"/>
      <c r="KEF166" s="73"/>
      <c r="KEG166" s="73"/>
      <c r="KEH166" s="73"/>
      <c r="KEI166" s="73"/>
      <c r="KEJ166" s="73"/>
      <c r="KEK166" s="73"/>
      <c r="KEL166" s="73"/>
      <c r="KEM166" s="73"/>
      <c r="KEN166" s="73"/>
      <c r="KEO166" s="73"/>
      <c r="KEP166" s="73"/>
      <c r="KEQ166" s="73"/>
      <c r="KER166" s="73"/>
      <c r="KES166" s="73"/>
      <c r="KET166" s="73"/>
      <c r="KEU166" s="73"/>
      <c r="KEV166" s="73"/>
      <c r="KEW166" s="73"/>
      <c r="KEX166" s="73"/>
      <c r="KEY166" s="73"/>
      <c r="KEZ166" s="73"/>
      <c r="KFA166" s="73"/>
      <c r="KFB166" s="73"/>
      <c r="KFC166" s="73"/>
      <c r="KFD166" s="73"/>
      <c r="KFE166" s="73"/>
      <c r="KFF166" s="73"/>
      <c r="KFG166" s="73"/>
      <c r="KFH166" s="73"/>
      <c r="KFI166" s="73"/>
      <c r="KFJ166" s="73"/>
      <c r="KFK166" s="73"/>
      <c r="KFL166" s="73"/>
      <c r="KFM166" s="73"/>
      <c r="KFN166" s="73"/>
      <c r="KFO166" s="73"/>
      <c r="KFP166" s="73"/>
      <c r="KFQ166" s="73"/>
      <c r="KFR166" s="73"/>
      <c r="KFS166" s="73"/>
      <c r="KFT166" s="73"/>
      <c r="KFU166" s="73"/>
      <c r="KFV166" s="73"/>
      <c r="KFW166" s="73"/>
      <c r="KFX166" s="73"/>
      <c r="KFY166" s="73"/>
      <c r="KFZ166" s="73"/>
      <c r="KGA166" s="73"/>
      <c r="KGB166" s="73"/>
      <c r="KGC166" s="73"/>
      <c r="KGD166" s="73"/>
      <c r="KGE166" s="73"/>
      <c r="KGF166" s="73"/>
      <c r="KGG166" s="73"/>
      <c r="KGH166" s="73"/>
      <c r="KGI166" s="73"/>
      <c r="KGJ166" s="73"/>
      <c r="KGK166" s="73"/>
      <c r="KGL166" s="73"/>
      <c r="KGM166" s="73"/>
      <c r="KGN166" s="73"/>
      <c r="KGO166" s="73"/>
      <c r="KGP166" s="73"/>
      <c r="KGQ166" s="73"/>
      <c r="KGR166" s="73"/>
      <c r="KGS166" s="73"/>
      <c r="KGT166" s="73"/>
      <c r="KGU166" s="73"/>
      <c r="KGV166" s="73"/>
      <c r="KGW166" s="73"/>
      <c r="KGX166" s="73"/>
      <c r="KGY166" s="73"/>
      <c r="KGZ166" s="73"/>
      <c r="KHA166" s="73"/>
      <c r="KHB166" s="73"/>
      <c r="KHC166" s="73"/>
      <c r="KHD166" s="73"/>
      <c r="KHE166" s="73"/>
      <c r="KHF166" s="73"/>
      <c r="KHG166" s="73"/>
      <c r="KHH166" s="73"/>
      <c r="KHI166" s="73"/>
      <c r="KHJ166" s="73"/>
      <c r="KHK166" s="73"/>
      <c r="KHL166" s="73"/>
      <c r="KHM166" s="73"/>
      <c r="KHN166" s="73"/>
      <c r="KHO166" s="73"/>
      <c r="KHP166" s="73"/>
      <c r="KHQ166" s="73"/>
      <c r="KHR166" s="73"/>
      <c r="KHS166" s="73"/>
      <c r="KHT166" s="73"/>
      <c r="KHU166" s="73"/>
      <c r="KHV166" s="73"/>
      <c r="KHW166" s="73"/>
      <c r="KHX166" s="73"/>
      <c r="KHY166" s="73"/>
      <c r="KHZ166" s="73"/>
      <c r="KIA166" s="73"/>
      <c r="KIB166" s="73"/>
      <c r="KIC166" s="73"/>
      <c r="KID166" s="73"/>
      <c r="KIE166" s="73"/>
      <c r="KIF166" s="73"/>
      <c r="KIG166" s="73"/>
      <c r="KIH166" s="73"/>
      <c r="KII166" s="73"/>
      <c r="KIJ166" s="73"/>
      <c r="KIK166" s="73"/>
      <c r="KIL166" s="73"/>
      <c r="KIM166" s="73"/>
      <c r="KIN166" s="73"/>
      <c r="KIO166" s="73"/>
      <c r="KIP166" s="73"/>
      <c r="KIQ166" s="73"/>
      <c r="KIR166" s="73"/>
      <c r="KIS166" s="73"/>
      <c r="KIT166" s="73"/>
      <c r="KIU166" s="73"/>
      <c r="KIV166" s="73"/>
      <c r="KIW166" s="73"/>
      <c r="KIX166" s="73"/>
      <c r="KIY166" s="73"/>
      <c r="KIZ166" s="73"/>
      <c r="KJA166" s="73"/>
      <c r="KJB166" s="73"/>
      <c r="KJC166" s="73"/>
      <c r="KJD166" s="73"/>
      <c r="KJE166" s="73"/>
      <c r="KJF166" s="73"/>
      <c r="KJG166" s="73"/>
      <c r="KJH166" s="73"/>
      <c r="KJI166" s="73"/>
      <c r="KJJ166" s="73"/>
      <c r="KJK166" s="73"/>
      <c r="KJL166" s="73"/>
      <c r="KJM166" s="73"/>
      <c r="KJN166" s="73"/>
      <c r="KJO166" s="73"/>
      <c r="KJP166" s="73"/>
      <c r="KJQ166" s="73"/>
      <c r="KJR166" s="73"/>
      <c r="KJS166" s="73"/>
      <c r="KJT166" s="73"/>
      <c r="KJU166" s="73"/>
      <c r="KJV166" s="73"/>
      <c r="KJW166" s="73"/>
      <c r="KJX166" s="73"/>
      <c r="KJY166" s="73"/>
      <c r="KJZ166" s="73"/>
      <c r="KKA166" s="73"/>
      <c r="KKB166" s="73"/>
      <c r="KKC166" s="73"/>
      <c r="KKD166" s="73"/>
      <c r="KKE166" s="73"/>
      <c r="KKF166" s="73"/>
      <c r="KKG166" s="73"/>
      <c r="KKH166" s="73"/>
      <c r="KKI166" s="73"/>
      <c r="KKJ166" s="73"/>
      <c r="KKK166" s="73"/>
      <c r="KKL166" s="73"/>
      <c r="KKM166" s="73"/>
      <c r="KKN166" s="73"/>
      <c r="KKO166" s="73"/>
      <c r="KKP166" s="73"/>
      <c r="KKQ166" s="73"/>
      <c r="KKR166" s="73"/>
      <c r="KKS166" s="73"/>
      <c r="KKT166" s="73"/>
      <c r="KKU166" s="73"/>
      <c r="KKV166" s="73"/>
      <c r="KKW166" s="73"/>
      <c r="KKX166" s="73"/>
      <c r="KKY166" s="73"/>
      <c r="KKZ166" s="73"/>
      <c r="KLA166" s="73"/>
      <c r="KLB166" s="73"/>
      <c r="KLC166" s="73"/>
      <c r="KLD166" s="73"/>
      <c r="KLE166" s="73"/>
      <c r="KLF166" s="73"/>
      <c r="KLG166" s="73"/>
      <c r="KLH166" s="73"/>
      <c r="KLI166" s="73"/>
      <c r="KLJ166" s="73"/>
      <c r="KLK166" s="73"/>
      <c r="KLL166" s="73"/>
      <c r="KLM166" s="73"/>
      <c r="KLN166" s="73"/>
      <c r="KLO166" s="73"/>
      <c r="KLP166" s="73"/>
      <c r="KLQ166" s="73"/>
      <c r="KLR166" s="73"/>
      <c r="KLS166" s="73"/>
      <c r="KLT166" s="73"/>
      <c r="KLU166" s="73"/>
      <c r="KLV166" s="73"/>
      <c r="KLW166" s="73"/>
      <c r="KLX166" s="73"/>
      <c r="KLY166" s="73"/>
      <c r="KLZ166" s="73"/>
      <c r="KMA166" s="73"/>
      <c r="KMB166" s="73"/>
      <c r="KMC166" s="73"/>
      <c r="KMD166" s="73"/>
      <c r="KME166" s="73"/>
      <c r="KMF166" s="73"/>
      <c r="KMG166" s="73"/>
      <c r="KMH166" s="73"/>
      <c r="KMI166" s="73"/>
      <c r="KMJ166" s="73"/>
      <c r="KMK166" s="73"/>
      <c r="KML166" s="73"/>
      <c r="KMM166" s="73"/>
      <c r="KMN166" s="73"/>
      <c r="KMO166" s="73"/>
      <c r="KMP166" s="73"/>
      <c r="KMQ166" s="73"/>
      <c r="KMR166" s="73"/>
      <c r="KMS166" s="73"/>
      <c r="KMT166" s="73"/>
      <c r="KMU166" s="73"/>
      <c r="KMV166" s="73"/>
      <c r="KMW166" s="73"/>
      <c r="KMX166" s="73"/>
      <c r="KMY166" s="73"/>
      <c r="KMZ166" s="73"/>
      <c r="KNA166" s="73"/>
      <c r="KNB166" s="73"/>
      <c r="KNC166" s="73"/>
      <c r="KND166" s="73"/>
      <c r="KNE166" s="73"/>
      <c r="KNF166" s="73"/>
      <c r="KNG166" s="73"/>
      <c r="KNH166" s="73"/>
      <c r="KNI166" s="73"/>
      <c r="KNJ166" s="73"/>
      <c r="KNK166" s="73"/>
      <c r="KNL166" s="73"/>
      <c r="KNM166" s="73"/>
      <c r="KNN166" s="73"/>
      <c r="KNO166" s="73"/>
      <c r="KNP166" s="73"/>
      <c r="KNQ166" s="73"/>
      <c r="KNR166" s="73"/>
      <c r="KNS166" s="73"/>
      <c r="KNT166" s="73"/>
      <c r="KNU166" s="73"/>
      <c r="KNV166" s="73"/>
      <c r="KNW166" s="73"/>
      <c r="KNX166" s="73"/>
      <c r="KNY166" s="73"/>
      <c r="KNZ166" s="73"/>
      <c r="KOA166" s="73"/>
      <c r="KOB166" s="73"/>
      <c r="KOC166" s="73"/>
      <c r="KOD166" s="73"/>
      <c r="KOE166" s="73"/>
      <c r="KOF166" s="73"/>
      <c r="KOG166" s="73"/>
      <c r="KOH166" s="73"/>
      <c r="KOI166" s="73"/>
      <c r="KOJ166" s="73"/>
      <c r="KOK166" s="73"/>
      <c r="KOL166" s="73"/>
      <c r="KOM166" s="73"/>
      <c r="KON166" s="73"/>
      <c r="KOO166" s="73"/>
      <c r="KOP166" s="73"/>
      <c r="KOQ166" s="73"/>
      <c r="KOR166" s="73"/>
      <c r="KOS166" s="73"/>
      <c r="KOT166" s="73"/>
      <c r="KOU166" s="73"/>
      <c r="KOV166" s="73"/>
      <c r="KOW166" s="73"/>
      <c r="KOX166" s="73"/>
      <c r="KOY166" s="73"/>
      <c r="KOZ166" s="73"/>
      <c r="KPA166" s="73"/>
      <c r="KPB166" s="73"/>
      <c r="KPC166" s="73"/>
      <c r="KPD166" s="73"/>
      <c r="KPE166" s="73"/>
      <c r="KPF166" s="73"/>
      <c r="KPG166" s="73"/>
      <c r="KPH166" s="73"/>
      <c r="KPI166" s="73"/>
      <c r="KPJ166" s="73"/>
      <c r="KPK166" s="73"/>
      <c r="KPL166" s="73"/>
      <c r="KPM166" s="73"/>
      <c r="KPN166" s="73"/>
      <c r="KPO166" s="73"/>
      <c r="KPP166" s="73"/>
      <c r="KPQ166" s="73"/>
      <c r="KPR166" s="73"/>
      <c r="KPS166" s="73"/>
      <c r="KPT166" s="73"/>
      <c r="KPU166" s="73"/>
      <c r="KPV166" s="73"/>
      <c r="KPW166" s="73"/>
      <c r="KPX166" s="73"/>
      <c r="KPY166" s="73"/>
      <c r="KPZ166" s="73"/>
      <c r="KQA166" s="73"/>
      <c r="KQB166" s="73"/>
      <c r="KQC166" s="73"/>
      <c r="KQD166" s="73"/>
      <c r="KQE166" s="73"/>
      <c r="KQF166" s="73"/>
      <c r="KQG166" s="73"/>
      <c r="KQH166" s="73"/>
      <c r="KQI166" s="73"/>
      <c r="KQJ166" s="73"/>
      <c r="KQK166" s="73"/>
      <c r="KQL166" s="73"/>
      <c r="KQM166" s="73"/>
      <c r="KQN166" s="73"/>
      <c r="KQO166" s="73"/>
      <c r="KQP166" s="73"/>
      <c r="KQQ166" s="73"/>
      <c r="KQR166" s="73"/>
      <c r="KQS166" s="73"/>
      <c r="KQT166" s="73"/>
      <c r="KQU166" s="73"/>
      <c r="KQV166" s="73"/>
      <c r="KQW166" s="73"/>
      <c r="KQX166" s="73"/>
      <c r="KQY166" s="73"/>
      <c r="KQZ166" s="73"/>
      <c r="KRA166" s="73"/>
      <c r="KRB166" s="73"/>
      <c r="KRC166" s="73"/>
      <c r="KRD166" s="73"/>
      <c r="KRE166" s="73"/>
      <c r="KRF166" s="73"/>
      <c r="KRG166" s="73"/>
      <c r="KRH166" s="73"/>
      <c r="KRI166" s="73"/>
      <c r="KRJ166" s="73"/>
      <c r="KRK166" s="73"/>
      <c r="KRL166" s="73"/>
      <c r="KRM166" s="73"/>
      <c r="KRN166" s="73"/>
      <c r="KRO166" s="73"/>
      <c r="KRP166" s="73"/>
      <c r="KRQ166" s="73"/>
      <c r="KRR166" s="73"/>
      <c r="KRS166" s="73"/>
      <c r="KRT166" s="73"/>
      <c r="KRU166" s="73"/>
      <c r="KRV166" s="73"/>
      <c r="KRW166" s="73"/>
      <c r="KRX166" s="73"/>
      <c r="KRY166" s="73"/>
      <c r="KRZ166" s="73"/>
      <c r="KSA166" s="73"/>
      <c r="KSB166" s="73"/>
      <c r="KSC166" s="73"/>
      <c r="KSD166" s="73"/>
      <c r="KSE166" s="73"/>
      <c r="KSF166" s="73"/>
      <c r="KSG166" s="73"/>
      <c r="KSH166" s="73"/>
      <c r="KSI166" s="73"/>
      <c r="KSJ166" s="73"/>
      <c r="KSK166" s="73"/>
      <c r="KSL166" s="73"/>
      <c r="KSM166" s="73"/>
      <c r="KSN166" s="73"/>
      <c r="KSO166" s="73"/>
      <c r="KSP166" s="73"/>
      <c r="KSQ166" s="73"/>
      <c r="KSR166" s="73"/>
      <c r="KSS166" s="73"/>
      <c r="KST166" s="73"/>
      <c r="KSU166" s="73"/>
      <c r="KSV166" s="73"/>
      <c r="KSW166" s="73"/>
      <c r="KSX166" s="73"/>
      <c r="KSY166" s="73"/>
      <c r="KSZ166" s="73"/>
      <c r="KTA166" s="73"/>
      <c r="KTB166" s="73"/>
      <c r="KTC166" s="73"/>
      <c r="KTD166" s="73"/>
      <c r="KTE166" s="73"/>
      <c r="KTF166" s="73"/>
      <c r="KTG166" s="73"/>
      <c r="KTH166" s="73"/>
      <c r="KTI166" s="73"/>
      <c r="KTJ166" s="73"/>
      <c r="KTK166" s="73"/>
      <c r="KTL166" s="73"/>
      <c r="KTM166" s="73"/>
      <c r="KTN166" s="73"/>
      <c r="KTO166" s="73"/>
      <c r="KTP166" s="73"/>
      <c r="KTQ166" s="73"/>
      <c r="KTR166" s="73"/>
      <c r="KTS166" s="73"/>
      <c r="KTT166" s="73"/>
      <c r="KTU166" s="73"/>
      <c r="KTV166" s="73"/>
      <c r="KTW166" s="73"/>
      <c r="KTX166" s="73"/>
      <c r="KTY166" s="73"/>
      <c r="KTZ166" s="73"/>
      <c r="KUA166" s="73"/>
      <c r="KUB166" s="73"/>
      <c r="KUC166" s="73"/>
      <c r="KUD166" s="73"/>
      <c r="KUE166" s="73"/>
      <c r="KUF166" s="73"/>
      <c r="KUG166" s="73"/>
      <c r="KUH166" s="73"/>
      <c r="KUI166" s="73"/>
      <c r="KUJ166" s="73"/>
      <c r="KUK166" s="73"/>
      <c r="KUL166" s="73"/>
      <c r="KUM166" s="73"/>
      <c r="KUN166" s="73"/>
      <c r="KUO166" s="73"/>
      <c r="KUP166" s="73"/>
      <c r="KUQ166" s="73"/>
      <c r="KUR166" s="73"/>
      <c r="KUS166" s="73"/>
      <c r="KUT166" s="73"/>
      <c r="KUU166" s="73"/>
      <c r="KUV166" s="73"/>
      <c r="KUW166" s="73"/>
      <c r="KUX166" s="73"/>
      <c r="KUY166" s="73"/>
      <c r="KUZ166" s="73"/>
      <c r="KVA166" s="73"/>
      <c r="KVB166" s="73"/>
      <c r="KVC166" s="73"/>
      <c r="KVD166" s="73"/>
      <c r="KVE166" s="73"/>
      <c r="KVF166" s="73"/>
      <c r="KVG166" s="73"/>
      <c r="KVH166" s="73"/>
      <c r="KVI166" s="73"/>
      <c r="KVJ166" s="73"/>
      <c r="KVK166" s="73"/>
      <c r="KVL166" s="73"/>
      <c r="KVM166" s="73"/>
      <c r="KVN166" s="73"/>
      <c r="KVO166" s="73"/>
      <c r="KVP166" s="73"/>
      <c r="KVQ166" s="73"/>
      <c r="KVR166" s="73"/>
      <c r="KVS166" s="73"/>
      <c r="KVT166" s="73"/>
      <c r="KVU166" s="73"/>
      <c r="KVV166" s="73"/>
      <c r="KVW166" s="73"/>
      <c r="KVX166" s="73"/>
      <c r="KVY166" s="73"/>
      <c r="KVZ166" s="73"/>
      <c r="KWA166" s="73"/>
      <c r="KWB166" s="73"/>
      <c r="KWC166" s="73"/>
      <c r="KWD166" s="73"/>
      <c r="KWE166" s="73"/>
      <c r="KWF166" s="73"/>
      <c r="KWG166" s="73"/>
      <c r="KWH166" s="73"/>
      <c r="KWI166" s="73"/>
      <c r="KWJ166" s="73"/>
      <c r="KWK166" s="73"/>
      <c r="KWL166" s="73"/>
      <c r="KWM166" s="73"/>
      <c r="KWN166" s="73"/>
      <c r="KWO166" s="73"/>
      <c r="KWP166" s="73"/>
      <c r="KWQ166" s="73"/>
      <c r="KWR166" s="73"/>
      <c r="KWS166" s="73"/>
      <c r="KWT166" s="73"/>
      <c r="KWU166" s="73"/>
      <c r="KWV166" s="73"/>
      <c r="KWW166" s="73"/>
      <c r="KWX166" s="73"/>
      <c r="KWY166" s="73"/>
      <c r="KWZ166" s="73"/>
      <c r="KXA166" s="73"/>
      <c r="KXB166" s="73"/>
      <c r="KXC166" s="73"/>
      <c r="KXD166" s="73"/>
      <c r="KXE166" s="73"/>
      <c r="KXF166" s="73"/>
      <c r="KXG166" s="73"/>
      <c r="KXH166" s="73"/>
      <c r="KXI166" s="73"/>
      <c r="KXJ166" s="73"/>
      <c r="KXK166" s="73"/>
      <c r="KXL166" s="73"/>
      <c r="KXM166" s="73"/>
      <c r="KXN166" s="73"/>
      <c r="KXO166" s="73"/>
      <c r="KXP166" s="73"/>
      <c r="KXQ166" s="73"/>
      <c r="KXR166" s="73"/>
      <c r="KXS166" s="73"/>
      <c r="KXT166" s="73"/>
      <c r="KXU166" s="73"/>
      <c r="KXV166" s="73"/>
      <c r="KXW166" s="73"/>
      <c r="KXX166" s="73"/>
      <c r="KXY166" s="73"/>
      <c r="KXZ166" s="73"/>
      <c r="KYA166" s="73"/>
      <c r="KYB166" s="73"/>
      <c r="KYC166" s="73"/>
      <c r="KYD166" s="73"/>
      <c r="KYE166" s="73"/>
      <c r="KYF166" s="73"/>
      <c r="KYG166" s="73"/>
      <c r="KYH166" s="73"/>
      <c r="KYI166" s="73"/>
      <c r="KYJ166" s="73"/>
      <c r="KYK166" s="73"/>
      <c r="KYL166" s="73"/>
      <c r="KYM166" s="73"/>
      <c r="KYN166" s="73"/>
      <c r="KYO166" s="73"/>
      <c r="KYP166" s="73"/>
      <c r="KYQ166" s="73"/>
      <c r="KYR166" s="73"/>
      <c r="KYS166" s="73"/>
      <c r="KYT166" s="73"/>
      <c r="KYU166" s="73"/>
      <c r="KYV166" s="73"/>
      <c r="KYW166" s="73"/>
      <c r="KYX166" s="73"/>
      <c r="KYY166" s="73"/>
      <c r="KYZ166" s="73"/>
      <c r="KZA166" s="73"/>
      <c r="KZB166" s="73"/>
      <c r="KZC166" s="73"/>
      <c r="KZD166" s="73"/>
      <c r="KZE166" s="73"/>
      <c r="KZF166" s="73"/>
      <c r="KZG166" s="73"/>
      <c r="KZH166" s="73"/>
      <c r="KZI166" s="73"/>
      <c r="KZJ166" s="73"/>
      <c r="KZK166" s="73"/>
      <c r="KZL166" s="73"/>
      <c r="KZM166" s="73"/>
      <c r="KZN166" s="73"/>
      <c r="KZO166" s="73"/>
      <c r="KZP166" s="73"/>
      <c r="KZQ166" s="73"/>
      <c r="KZR166" s="73"/>
      <c r="KZS166" s="73"/>
      <c r="KZT166" s="73"/>
      <c r="KZU166" s="73"/>
      <c r="KZV166" s="73"/>
      <c r="KZW166" s="73"/>
      <c r="KZX166" s="73"/>
      <c r="KZY166" s="73"/>
      <c r="KZZ166" s="73"/>
      <c r="LAA166" s="73"/>
      <c r="LAB166" s="73"/>
      <c r="LAC166" s="73"/>
      <c r="LAD166" s="73"/>
      <c r="LAE166" s="73"/>
      <c r="LAF166" s="73"/>
      <c r="LAG166" s="73"/>
      <c r="LAH166" s="73"/>
      <c r="LAI166" s="73"/>
      <c r="LAJ166" s="73"/>
      <c r="LAK166" s="73"/>
      <c r="LAL166" s="73"/>
      <c r="LAM166" s="73"/>
      <c r="LAN166" s="73"/>
      <c r="LAO166" s="73"/>
      <c r="LAP166" s="73"/>
      <c r="LAQ166" s="73"/>
      <c r="LAR166" s="73"/>
      <c r="LAS166" s="73"/>
      <c r="LAT166" s="73"/>
      <c r="LAU166" s="73"/>
      <c r="LAV166" s="73"/>
      <c r="LAW166" s="73"/>
      <c r="LAX166" s="73"/>
      <c r="LAY166" s="73"/>
      <c r="LAZ166" s="73"/>
      <c r="LBA166" s="73"/>
      <c r="LBB166" s="73"/>
      <c r="LBC166" s="73"/>
      <c r="LBD166" s="73"/>
      <c r="LBE166" s="73"/>
      <c r="LBF166" s="73"/>
      <c r="LBG166" s="73"/>
      <c r="LBH166" s="73"/>
      <c r="LBI166" s="73"/>
      <c r="LBJ166" s="73"/>
      <c r="LBK166" s="73"/>
      <c r="LBL166" s="73"/>
      <c r="LBM166" s="73"/>
      <c r="LBN166" s="73"/>
      <c r="LBO166" s="73"/>
      <c r="LBP166" s="73"/>
      <c r="LBQ166" s="73"/>
      <c r="LBR166" s="73"/>
      <c r="LBS166" s="73"/>
      <c r="LBT166" s="73"/>
      <c r="LBU166" s="73"/>
      <c r="LBV166" s="73"/>
      <c r="LBW166" s="73"/>
      <c r="LBX166" s="73"/>
      <c r="LBY166" s="73"/>
      <c r="LBZ166" s="73"/>
      <c r="LCA166" s="73"/>
      <c r="LCB166" s="73"/>
      <c r="LCC166" s="73"/>
      <c r="LCD166" s="73"/>
      <c r="LCE166" s="73"/>
      <c r="LCF166" s="73"/>
      <c r="LCG166" s="73"/>
      <c r="LCH166" s="73"/>
      <c r="LCI166" s="73"/>
      <c r="LCJ166" s="73"/>
      <c r="LCK166" s="73"/>
      <c r="LCL166" s="73"/>
      <c r="LCM166" s="73"/>
      <c r="LCN166" s="73"/>
      <c r="LCO166" s="73"/>
      <c r="LCP166" s="73"/>
      <c r="LCQ166" s="73"/>
      <c r="LCR166" s="73"/>
      <c r="LCS166" s="73"/>
      <c r="LCT166" s="73"/>
      <c r="LCU166" s="73"/>
      <c r="LCV166" s="73"/>
      <c r="LCW166" s="73"/>
      <c r="LCX166" s="73"/>
      <c r="LCY166" s="73"/>
      <c r="LCZ166" s="73"/>
      <c r="LDA166" s="73"/>
      <c r="LDB166" s="73"/>
      <c r="LDC166" s="73"/>
      <c r="LDD166" s="73"/>
      <c r="LDE166" s="73"/>
      <c r="LDF166" s="73"/>
      <c r="LDG166" s="73"/>
      <c r="LDH166" s="73"/>
      <c r="LDI166" s="73"/>
      <c r="LDJ166" s="73"/>
      <c r="LDK166" s="73"/>
      <c r="LDL166" s="73"/>
      <c r="LDM166" s="73"/>
      <c r="LDN166" s="73"/>
      <c r="LDO166" s="73"/>
      <c r="LDP166" s="73"/>
      <c r="LDQ166" s="73"/>
      <c r="LDR166" s="73"/>
      <c r="LDS166" s="73"/>
      <c r="LDT166" s="73"/>
      <c r="LDU166" s="73"/>
      <c r="LDV166" s="73"/>
      <c r="LDW166" s="73"/>
      <c r="LDX166" s="73"/>
      <c r="LDY166" s="73"/>
      <c r="LDZ166" s="73"/>
      <c r="LEA166" s="73"/>
      <c r="LEB166" s="73"/>
      <c r="LEC166" s="73"/>
      <c r="LED166" s="73"/>
      <c r="LEE166" s="73"/>
      <c r="LEF166" s="73"/>
      <c r="LEG166" s="73"/>
      <c r="LEH166" s="73"/>
      <c r="LEI166" s="73"/>
      <c r="LEJ166" s="73"/>
      <c r="LEK166" s="73"/>
      <c r="LEL166" s="73"/>
      <c r="LEM166" s="73"/>
      <c r="LEN166" s="73"/>
      <c r="LEO166" s="73"/>
      <c r="LEP166" s="73"/>
      <c r="LEQ166" s="73"/>
      <c r="LER166" s="73"/>
      <c r="LES166" s="73"/>
      <c r="LET166" s="73"/>
      <c r="LEU166" s="73"/>
      <c r="LEV166" s="73"/>
      <c r="LEW166" s="73"/>
      <c r="LEX166" s="73"/>
      <c r="LEY166" s="73"/>
      <c r="LEZ166" s="73"/>
      <c r="LFA166" s="73"/>
      <c r="LFB166" s="73"/>
      <c r="LFC166" s="73"/>
      <c r="LFD166" s="73"/>
      <c r="LFE166" s="73"/>
      <c r="LFF166" s="73"/>
      <c r="LFG166" s="73"/>
      <c r="LFH166" s="73"/>
      <c r="LFI166" s="73"/>
      <c r="LFJ166" s="73"/>
      <c r="LFK166" s="73"/>
      <c r="LFL166" s="73"/>
      <c r="LFM166" s="73"/>
      <c r="LFN166" s="73"/>
      <c r="LFO166" s="73"/>
      <c r="LFP166" s="73"/>
      <c r="LFQ166" s="73"/>
      <c r="LFR166" s="73"/>
      <c r="LFS166" s="73"/>
      <c r="LFT166" s="73"/>
      <c r="LFU166" s="73"/>
      <c r="LFV166" s="73"/>
      <c r="LFW166" s="73"/>
      <c r="LFX166" s="73"/>
      <c r="LFY166" s="73"/>
      <c r="LFZ166" s="73"/>
      <c r="LGA166" s="73"/>
      <c r="LGB166" s="73"/>
      <c r="LGC166" s="73"/>
      <c r="LGD166" s="73"/>
      <c r="LGE166" s="73"/>
      <c r="LGF166" s="73"/>
      <c r="LGG166" s="73"/>
      <c r="LGH166" s="73"/>
      <c r="LGI166" s="73"/>
      <c r="LGJ166" s="73"/>
      <c r="LGK166" s="73"/>
      <c r="LGL166" s="73"/>
      <c r="LGM166" s="73"/>
      <c r="LGN166" s="73"/>
      <c r="LGO166" s="73"/>
      <c r="LGP166" s="73"/>
      <c r="LGQ166" s="73"/>
      <c r="LGR166" s="73"/>
      <c r="LGS166" s="73"/>
      <c r="LGT166" s="73"/>
      <c r="LGU166" s="73"/>
      <c r="LGV166" s="73"/>
      <c r="LGW166" s="73"/>
      <c r="LGX166" s="73"/>
      <c r="LGY166" s="73"/>
      <c r="LGZ166" s="73"/>
      <c r="LHA166" s="73"/>
      <c r="LHB166" s="73"/>
      <c r="LHC166" s="73"/>
      <c r="LHD166" s="73"/>
      <c r="LHE166" s="73"/>
      <c r="LHF166" s="73"/>
      <c r="LHG166" s="73"/>
      <c r="LHH166" s="73"/>
      <c r="LHI166" s="73"/>
      <c r="LHJ166" s="73"/>
      <c r="LHK166" s="73"/>
      <c r="LHL166" s="73"/>
      <c r="LHM166" s="73"/>
      <c r="LHN166" s="73"/>
      <c r="LHO166" s="73"/>
      <c r="LHP166" s="73"/>
      <c r="LHQ166" s="73"/>
      <c r="LHR166" s="73"/>
      <c r="LHS166" s="73"/>
      <c r="LHT166" s="73"/>
      <c r="LHU166" s="73"/>
      <c r="LHV166" s="73"/>
      <c r="LHW166" s="73"/>
      <c r="LHX166" s="73"/>
      <c r="LHY166" s="73"/>
      <c r="LHZ166" s="73"/>
      <c r="LIA166" s="73"/>
      <c r="LIB166" s="73"/>
      <c r="LIC166" s="73"/>
      <c r="LID166" s="73"/>
      <c r="LIE166" s="73"/>
      <c r="LIF166" s="73"/>
      <c r="LIG166" s="73"/>
      <c r="LIH166" s="73"/>
      <c r="LII166" s="73"/>
      <c r="LIJ166" s="73"/>
      <c r="LIK166" s="73"/>
      <c r="LIL166" s="73"/>
      <c r="LIM166" s="73"/>
      <c r="LIN166" s="73"/>
      <c r="LIO166" s="73"/>
      <c r="LIP166" s="73"/>
      <c r="LIQ166" s="73"/>
      <c r="LIR166" s="73"/>
      <c r="LIS166" s="73"/>
      <c r="LIT166" s="73"/>
      <c r="LIU166" s="73"/>
      <c r="LIV166" s="73"/>
      <c r="LIW166" s="73"/>
      <c r="LIX166" s="73"/>
      <c r="LIY166" s="73"/>
      <c r="LIZ166" s="73"/>
      <c r="LJA166" s="73"/>
      <c r="LJB166" s="73"/>
      <c r="LJC166" s="73"/>
      <c r="LJD166" s="73"/>
      <c r="LJE166" s="73"/>
      <c r="LJF166" s="73"/>
      <c r="LJG166" s="73"/>
      <c r="LJH166" s="73"/>
      <c r="LJI166" s="73"/>
      <c r="LJJ166" s="73"/>
      <c r="LJK166" s="73"/>
      <c r="LJL166" s="73"/>
      <c r="LJM166" s="73"/>
      <c r="LJN166" s="73"/>
      <c r="LJO166" s="73"/>
      <c r="LJP166" s="73"/>
      <c r="LJQ166" s="73"/>
      <c r="LJR166" s="73"/>
      <c r="LJS166" s="73"/>
      <c r="LJT166" s="73"/>
      <c r="LJU166" s="73"/>
      <c r="LJV166" s="73"/>
      <c r="LJW166" s="73"/>
      <c r="LJX166" s="73"/>
      <c r="LJY166" s="73"/>
      <c r="LJZ166" s="73"/>
      <c r="LKA166" s="73"/>
      <c r="LKB166" s="73"/>
      <c r="LKC166" s="73"/>
      <c r="LKD166" s="73"/>
      <c r="LKE166" s="73"/>
      <c r="LKF166" s="73"/>
      <c r="LKG166" s="73"/>
      <c r="LKH166" s="73"/>
      <c r="LKI166" s="73"/>
      <c r="LKJ166" s="73"/>
      <c r="LKK166" s="73"/>
      <c r="LKL166" s="73"/>
      <c r="LKM166" s="73"/>
      <c r="LKN166" s="73"/>
      <c r="LKO166" s="73"/>
      <c r="LKP166" s="73"/>
      <c r="LKQ166" s="73"/>
      <c r="LKR166" s="73"/>
      <c r="LKS166" s="73"/>
      <c r="LKT166" s="73"/>
      <c r="LKU166" s="73"/>
      <c r="LKV166" s="73"/>
      <c r="LKW166" s="73"/>
      <c r="LKX166" s="73"/>
      <c r="LKY166" s="73"/>
      <c r="LKZ166" s="73"/>
      <c r="LLA166" s="73"/>
      <c r="LLB166" s="73"/>
      <c r="LLC166" s="73"/>
      <c r="LLD166" s="73"/>
      <c r="LLE166" s="73"/>
      <c r="LLF166" s="73"/>
      <c r="LLG166" s="73"/>
      <c r="LLH166" s="73"/>
      <c r="LLI166" s="73"/>
      <c r="LLJ166" s="73"/>
      <c r="LLK166" s="73"/>
      <c r="LLL166" s="73"/>
      <c r="LLM166" s="73"/>
      <c r="LLN166" s="73"/>
      <c r="LLO166" s="73"/>
      <c r="LLP166" s="73"/>
      <c r="LLQ166" s="73"/>
      <c r="LLR166" s="73"/>
      <c r="LLS166" s="73"/>
      <c r="LLT166" s="73"/>
      <c r="LLU166" s="73"/>
      <c r="LLV166" s="73"/>
      <c r="LLW166" s="73"/>
      <c r="LLX166" s="73"/>
      <c r="LLY166" s="73"/>
      <c r="LLZ166" s="73"/>
      <c r="LMA166" s="73"/>
      <c r="LMB166" s="73"/>
      <c r="LMC166" s="73"/>
      <c r="LMD166" s="73"/>
      <c r="LME166" s="73"/>
      <c r="LMF166" s="73"/>
      <c r="LMG166" s="73"/>
      <c r="LMH166" s="73"/>
      <c r="LMI166" s="73"/>
      <c r="LMJ166" s="73"/>
      <c r="LMK166" s="73"/>
      <c r="LML166" s="73"/>
      <c r="LMM166" s="73"/>
      <c r="LMN166" s="73"/>
      <c r="LMO166" s="73"/>
      <c r="LMP166" s="73"/>
      <c r="LMQ166" s="73"/>
      <c r="LMR166" s="73"/>
      <c r="LMS166" s="73"/>
      <c r="LMT166" s="73"/>
      <c r="LMU166" s="73"/>
      <c r="LMV166" s="73"/>
      <c r="LMW166" s="73"/>
      <c r="LMX166" s="73"/>
      <c r="LMY166" s="73"/>
      <c r="LMZ166" s="73"/>
      <c r="LNA166" s="73"/>
      <c r="LNB166" s="73"/>
      <c r="LNC166" s="73"/>
      <c r="LND166" s="73"/>
      <c r="LNE166" s="73"/>
      <c r="LNF166" s="73"/>
      <c r="LNG166" s="73"/>
      <c r="LNH166" s="73"/>
      <c r="LNI166" s="73"/>
      <c r="LNJ166" s="73"/>
      <c r="LNK166" s="73"/>
      <c r="LNL166" s="73"/>
      <c r="LNM166" s="73"/>
      <c r="LNN166" s="73"/>
      <c r="LNO166" s="73"/>
      <c r="LNP166" s="73"/>
      <c r="LNQ166" s="73"/>
      <c r="LNR166" s="73"/>
      <c r="LNS166" s="73"/>
      <c r="LNT166" s="73"/>
      <c r="LNU166" s="73"/>
      <c r="LNV166" s="73"/>
      <c r="LNW166" s="73"/>
      <c r="LNX166" s="73"/>
      <c r="LNY166" s="73"/>
      <c r="LNZ166" s="73"/>
      <c r="LOA166" s="73"/>
      <c r="LOB166" s="73"/>
      <c r="LOC166" s="73"/>
      <c r="LOD166" s="73"/>
      <c r="LOE166" s="73"/>
      <c r="LOF166" s="73"/>
      <c r="LOG166" s="73"/>
      <c r="LOH166" s="73"/>
      <c r="LOI166" s="73"/>
      <c r="LOJ166" s="73"/>
      <c r="LOK166" s="73"/>
      <c r="LOL166" s="73"/>
      <c r="LOM166" s="73"/>
      <c r="LON166" s="73"/>
      <c r="LOO166" s="73"/>
      <c r="LOP166" s="73"/>
      <c r="LOQ166" s="73"/>
      <c r="LOR166" s="73"/>
      <c r="LOS166" s="73"/>
      <c r="LOT166" s="73"/>
      <c r="LOU166" s="73"/>
      <c r="LOV166" s="73"/>
      <c r="LOW166" s="73"/>
      <c r="LOX166" s="73"/>
      <c r="LOY166" s="73"/>
      <c r="LOZ166" s="73"/>
      <c r="LPA166" s="73"/>
      <c r="LPB166" s="73"/>
      <c r="LPC166" s="73"/>
      <c r="LPD166" s="73"/>
      <c r="LPE166" s="73"/>
      <c r="LPF166" s="73"/>
      <c r="LPG166" s="73"/>
      <c r="LPH166" s="73"/>
      <c r="LPI166" s="73"/>
      <c r="LPJ166" s="73"/>
      <c r="LPK166" s="73"/>
      <c r="LPL166" s="73"/>
      <c r="LPM166" s="73"/>
      <c r="LPN166" s="73"/>
      <c r="LPO166" s="73"/>
      <c r="LPP166" s="73"/>
      <c r="LPQ166" s="73"/>
      <c r="LPR166" s="73"/>
      <c r="LPS166" s="73"/>
      <c r="LPT166" s="73"/>
      <c r="LPU166" s="73"/>
      <c r="LPV166" s="73"/>
      <c r="LPW166" s="73"/>
      <c r="LPX166" s="73"/>
      <c r="LPY166" s="73"/>
      <c r="LPZ166" s="73"/>
      <c r="LQA166" s="73"/>
      <c r="LQB166" s="73"/>
      <c r="LQC166" s="73"/>
      <c r="LQD166" s="73"/>
      <c r="LQE166" s="73"/>
      <c r="LQF166" s="73"/>
      <c r="LQG166" s="73"/>
      <c r="LQH166" s="73"/>
      <c r="LQI166" s="73"/>
      <c r="LQJ166" s="73"/>
      <c r="LQK166" s="73"/>
      <c r="LQL166" s="73"/>
      <c r="LQM166" s="73"/>
      <c r="LQN166" s="73"/>
      <c r="LQO166" s="73"/>
      <c r="LQP166" s="73"/>
      <c r="LQQ166" s="73"/>
      <c r="LQR166" s="73"/>
      <c r="LQS166" s="73"/>
      <c r="LQT166" s="73"/>
      <c r="LQU166" s="73"/>
      <c r="LQV166" s="73"/>
      <c r="LQW166" s="73"/>
      <c r="LQX166" s="73"/>
      <c r="LQY166" s="73"/>
      <c r="LQZ166" s="73"/>
      <c r="LRA166" s="73"/>
      <c r="LRB166" s="73"/>
      <c r="LRC166" s="73"/>
      <c r="LRD166" s="73"/>
      <c r="LRE166" s="73"/>
      <c r="LRF166" s="73"/>
      <c r="LRG166" s="73"/>
      <c r="LRH166" s="73"/>
      <c r="LRI166" s="73"/>
      <c r="LRJ166" s="73"/>
      <c r="LRK166" s="73"/>
      <c r="LRL166" s="73"/>
      <c r="LRM166" s="73"/>
      <c r="LRN166" s="73"/>
      <c r="LRO166" s="73"/>
      <c r="LRP166" s="73"/>
      <c r="LRQ166" s="73"/>
      <c r="LRR166" s="73"/>
      <c r="LRS166" s="73"/>
      <c r="LRT166" s="73"/>
      <c r="LRU166" s="73"/>
      <c r="LRV166" s="73"/>
      <c r="LRW166" s="73"/>
      <c r="LRX166" s="73"/>
      <c r="LRY166" s="73"/>
      <c r="LRZ166" s="73"/>
      <c r="LSA166" s="73"/>
      <c r="LSB166" s="73"/>
      <c r="LSC166" s="73"/>
      <c r="LSD166" s="73"/>
      <c r="LSE166" s="73"/>
      <c r="LSF166" s="73"/>
      <c r="LSG166" s="73"/>
      <c r="LSH166" s="73"/>
      <c r="LSI166" s="73"/>
      <c r="LSJ166" s="73"/>
      <c r="LSK166" s="73"/>
      <c r="LSL166" s="73"/>
      <c r="LSM166" s="73"/>
      <c r="LSN166" s="73"/>
      <c r="LSO166" s="73"/>
      <c r="LSP166" s="73"/>
      <c r="LSQ166" s="73"/>
      <c r="LSR166" s="73"/>
      <c r="LSS166" s="73"/>
      <c r="LST166" s="73"/>
      <c r="LSU166" s="73"/>
      <c r="LSV166" s="73"/>
      <c r="LSW166" s="73"/>
      <c r="LSX166" s="73"/>
      <c r="LSY166" s="73"/>
      <c r="LSZ166" s="73"/>
      <c r="LTA166" s="73"/>
      <c r="LTB166" s="73"/>
      <c r="LTC166" s="73"/>
      <c r="LTD166" s="73"/>
      <c r="LTE166" s="73"/>
      <c r="LTF166" s="73"/>
      <c r="LTG166" s="73"/>
      <c r="LTH166" s="73"/>
      <c r="LTI166" s="73"/>
      <c r="LTJ166" s="73"/>
      <c r="LTK166" s="73"/>
      <c r="LTL166" s="73"/>
      <c r="LTM166" s="73"/>
      <c r="LTN166" s="73"/>
      <c r="LTO166" s="73"/>
      <c r="LTP166" s="73"/>
      <c r="LTQ166" s="73"/>
      <c r="LTR166" s="73"/>
      <c r="LTS166" s="73"/>
      <c r="LTT166" s="73"/>
      <c r="LTU166" s="73"/>
      <c r="LTV166" s="73"/>
      <c r="LTW166" s="73"/>
      <c r="LTX166" s="73"/>
      <c r="LTY166" s="73"/>
      <c r="LTZ166" s="73"/>
      <c r="LUA166" s="73"/>
      <c r="LUB166" s="73"/>
      <c r="LUC166" s="73"/>
      <c r="LUD166" s="73"/>
      <c r="LUE166" s="73"/>
      <c r="LUF166" s="73"/>
      <c r="LUG166" s="73"/>
      <c r="LUH166" s="73"/>
      <c r="LUI166" s="73"/>
      <c r="LUJ166" s="73"/>
      <c r="LUK166" s="73"/>
      <c r="LUL166" s="73"/>
      <c r="LUM166" s="73"/>
      <c r="LUN166" s="73"/>
      <c r="LUO166" s="73"/>
      <c r="LUP166" s="73"/>
      <c r="LUQ166" s="73"/>
      <c r="LUR166" s="73"/>
      <c r="LUS166" s="73"/>
      <c r="LUT166" s="73"/>
      <c r="LUU166" s="73"/>
      <c r="LUV166" s="73"/>
      <c r="LUW166" s="73"/>
      <c r="LUX166" s="73"/>
      <c r="LUY166" s="73"/>
      <c r="LUZ166" s="73"/>
      <c r="LVA166" s="73"/>
      <c r="LVB166" s="73"/>
      <c r="LVC166" s="73"/>
      <c r="LVD166" s="73"/>
      <c r="LVE166" s="73"/>
      <c r="LVF166" s="73"/>
      <c r="LVG166" s="73"/>
      <c r="LVH166" s="73"/>
      <c r="LVI166" s="73"/>
      <c r="LVJ166" s="73"/>
      <c r="LVK166" s="73"/>
      <c r="LVL166" s="73"/>
      <c r="LVM166" s="73"/>
      <c r="LVN166" s="73"/>
      <c r="LVO166" s="73"/>
      <c r="LVP166" s="73"/>
      <c r="LVQ166" s="73"/>
      <c r="LVR166" s="73"/>
      <c r="LVS166" s="73"/>
      <c r="LVT166" s="73"/>
      <c r="LVU166" s="73"/>
      <c r="LVV166" s="73"/>
      <c r="LVW166" s="73"/>
      <c r="LVX166" s="73"/>
      <c r="LVY166" s="73"/>
      <c r="LVZ166" s="73"/>
      <c r="LWA166" s="73"/>
      <c r="LWB166" s="73"/>
      <c r="LWC166" s="73"/>
      <c r="LWD166" s="73"/>
      <c r="LWE166" s="73"/>
      <c r="LWF166" s="73"/>
      <c r="LWG166" s="73"/>
      <c r="LWH166" s="73"/>
      <c r="LWI166" s="73"/>
      <c r="LWJ166" s="73"/>
      <c r="LWK166" s="73"/>
      <c r="LWL166" s="73"/>
      <c r="LWM166" s="73"/>
      <c r="LWN166" s="73"/>
      <c r="LWO166" s="73"/>
      <c r="LWP166" s="73"/>
      <c r="LWQ166" s="73"/>
      <c r="LWR166" s="73"/>
      <c r="LWS166" s="73"/>
      <c r="LWT166" s="73"/>
      <c r="LWU166" s="73"/>
      <c r="LWV166" s="73"/>
      <c r="LWW166" s="73"/>
      <c r="LWX166" s="73"/>
      <c r="LWY166" s="73"/>
      <c r="LWZ166" s="73"/>
      <c r="LXA166" s="73"/>
      <c r="LXB166" s="73"/>
      <c r="LXC166" s="73"/>
      <c r="LXD166" s="73"/>
      <c r="LXE166" s="73"/>
      <c r="LXF166" s="73"/>
      <c r="LXG166" s="73"/>
      <c r="LXH166" s="73"/>
      <c r="LXI166" s="73"/>
      <c r="LXJ166" s="73"/>
      <c r="LXK166" s="73"/>
      <c r="LXL166" s="73"/>
      <c r="LXM166" s="73"/>
      <c r="LXN166" s="73"/>
      <c r="LXO166" s="73"/>
      <c r="LXP166" s="73"/>
      <c r="LXQ166" s="73"/>
      <c r="LXR166" s="73"/>
      <c r="LXS166" s="73"/>
      <c r="LXT166" s="73"/>
      <c r="LXU166" s="73"/>
      <c r="LXV166" s="73"/>
      <c r="LXW166" s="73"/>
      <c r="LXX166" s="73"/>
      <c r="LXY166" s="73"/>
      <c r="LXZ166" s="73"/>
      <c r="LYA166" s="73"/>
      <c r="LYB166" s="73"/>
      <c r="LYC166" s="73"/>
      <c r="LYD166" s="73"/>
      <c r="LYE166" s="73"/>
      <c r="LYF166" s="73"/>
      <c r="LYG166" s="73"/>
      <c r="LYH166" s="73"/>
      <c r="LYI166" s="73"/>
      <c r="LYJ166" s="73"/>
      <c r="LYK166" s="73"/>
      <c r="LYL166" s="73"/>
      <c r="LYM166" s="73"/>
      <c r="LYN166" s="73"/>
      <c r="LYO166" s="73"/>
      <c r="LYP166" s="73"/>
      <c r="LYQ166" s="73"/>
      <c r="LYR166" s="73"/>
      <c r="LYS166" s="73"/>
      <c r="LYT166" s="73"/>
      <c r="LYU166" s="73"/>
      <c r="LYV166" s="73"/>
      <c r="LYW166" s="73"/>
      <c r="LYX166" s="73"/>
      <c r="LYY166" s="73"/>
      <c r="LYZ166" s="73"/>
      <c r="LZA166" s="73"/>
      <c r="LZB166" s="73"/>
      <c r="LZC166" s="73"/>
      <c r="LZD166" s="73"/>
      <c r="LZE166" s="73"/>
      <c r="LZF166" s="73"/>
      <c r="LZG166" s="73"/>
      <c r="LZH166" s="73"/>
      <c r="LZI166" s="73"/>
      <c r="LZJ166" s="73"/>
      <c r="LZK166" s="73"/>
      <c r="LZL166" s="73"/>
      <c r="LZM166" s="73"/>
      <c r="LZN166" s="73"/>
      <c r="LZO166" s="73"/>
      <c r="LZP166" s="73"/>
      <c r="LZQ166" s="73"/>
      <c r="LZR166" s="73"/>
      <c r="LZS166" s="73"/>
      <c r="LZT166" s="73"/>
      <c r="LZU166" s="73"/>
      <c r="LZV166" s="73"/>
      <c r="LZW166" s="73"/>
      <c r="LZX166" s="73"/>
      <c r="LZY166" s="73"/>
      <c r="LZZ166" s="73"/>
      <c r="MAA166" s="73"/>
      <c r="MAB166" s="73"/>
      <c r="MAC166" s="73"/>
      <c r="MAD166" s="73"/>
      <c r="MAE166" s="73"/>
      <c r="MAF166" s="73"/>
      <c r="MAG166" s="73"/>
      <c r="MAH166" s="73"/>
      <c r="MAI166" s="73"/>
      <c r="MAJ166" s="73"/>
      <c r="MAK166" s="73"/>
      <c r="MAL166" s="73"/>
      <c r="MAM166" s="73"/>
      <c r="MAN166" s="73"/>
      <c r="MAO166" s="73"/>
      <c r="MAP166" s="73"/>
      <c r="MAQ166" s="73"/>
      <c r="MAR166" s="73"/>
      <c r="MAS166" s="73"/>
      <c r="MAT166" s="73"/>
      <c r="MAU166" s="73"/>
      <c r="MAV166" s="73"/>
      <c r="MAW166" s="73"/>
      <c r="MAX166" s="73"/>
      <c r="MAY166" s="73"/>
      <c r="MAZ166" s="73"/>
      <c r="MBA166" s="73"/>
      <c r="MBB166" s="73"/>
      <c r="MBC166" s="73"/>
      <c r="MBD166" s="73"/>
      <c r="MBE166" s="73"/>
      <c r="MBF166" s="73"/>
      <c r="MBG166" s="73"/>
      <c r="MBH166" s="73"/>
      <c r="MBI166" s="73"/>
      <c r="MBJ166" s="73"/>
      <c r="MBK166" s="73"/>
      <c r="MBL166" s="73"/>
      <c r="MBM166" s="73"/>
      <c r="MBN166" s="73"/>
      <c r="MBO166" s="73"/>
      <c r="MBP166" s="73"/>
      <c r="MBQ166" s="73"/>
      <c r="MBR166" s="73"/>
      <c r="MBS166" s="73"/>
      <c r="MBT166" s="73"/>
      <c r="MBU166" s="73"/>
      <c r="MBV166" s="73"/>
      <c r="MBW166" s="73"/>
      <c r="MBX166" s="73"/>
      <c r="MBY166" s="73"/>
      <c r="MBZ166" s="73"/>
      <c r="MCA166" s="73"/>
      <c r="MCB166" s="73"/>
      <c r="MCC166" s="73"/>
      <c r="MCD166" s="73"/>
      <c r="MCE166" s="73"/>
      <c r="MCF166" s="73"/>
      <c r="MCG166" s="73"/>
      <c r="MCH166" s="73"/>
      <c r="MCI166" s="73"/>
      <c r="MCJ166" s="73"/>
      <c r="MCK166" s="73"/>
      <c r="MCL166" s="73"/>
      <c r="MCM166" s="73"/>
      <c r="MCN166" s="73"/>
      <c r="MCO166" s="73"/>
      <c r="MCP166" s="73"/>
      <c r="MCQ166" s="73"/>
      <c r="MCR166" s="73"/>
      <c r="MCS166" s="73"/>
      <c r="MCT166" s="73"/>
      <c r="MCU166" s="73"/>
      <c r="MCV166" s="73"/>
      <c r="MCW166" s="73"/>
      <c r="MCX166" s="73"/>
      <c r="MCY166" s="73"/>
      <c r="MCZ166" s="73"/>
      <c r="MDA166" s="73"/>
      <c r="MDB166" s="73"/>
      <c r="MDC166" s="73"/>
      <c r="MDD166" s="73"/>
      <c r="MDE166" s="73"/>
      <c r="MDF166" s="73"/>
      <c r="MDG166" s="73"/>
      <c r="MDH166" s="73"/>
      <c r="MDI166" s="73"/>
      <c r="MDJ166" s="73"/>
      <c r="MDK166" s="73"/>
      <c r="MDL166" s="73"/>
      <c r="MDM166" s="73"/>
      <c r="MDN166" s="73"/>
      <c r="MDO166" s="73"/>
      <c r="MDP166" s="73"/>
      <c r="MDQ166" s="73"/>
      <c r="MDR166" s="73"/>
      <c r="MDS166" s="73"/>
      <c r="MDT166" s="73"/>
      <c r="MDU166" s="73"/>
      <c r="MDV166" s="73"/>
      <c r="MDW166" s="73"/>
      <c r="MDX166" s="73"/>
      <c r="MDY166" s="73"/>
      <c r="MDZ166" s="73"/>
      <c r="MEA166" s="73"/>
      <c r="MEB166" s="73"/>
      <c r="MEC166" s="73"/>
      <c r="MED166" s="73"/>
      <c r="MEE166" s="73"/>
      <c r="MEF166" s="73"/>
      <c r="MEG166" s="73"/>
      <c r="MEH166" s="73"/>
      <c r="MEI166" s="73"/>
      <c r="MEJ166" s="73"/>
      <c r="MEK166" s="73"/>
      <c r="MEL166" s="73"/>
      <c r="MEM166" s="73"/>
      <c r="MEN166" s="73"/>
      <c r="MEO166" s="73"/>
      <c r="MEP166" s="73"/>
      <c r="MEQ166" s="73"/>
      <c r="MER166" s="73"/>
      <c r="MES166" s="73"/>
      <c r="MET166" s="73"/>
      <c r="MEU166" s="73"/>
      <c r="MEV166" s="73"/>
      <c r="MEW166" s="73"/>
      <c r="MEX166" s="73"/>
      <c r="MEY166" s="73"/>
      <c r="MEZ166" s="73"/>
      <c r="MFA166" s="73"/>
      <c r="MFB166" s="73"/>
      <c r="MFC166" s="73"/>
      <c r="MFD166" s="73"/>
      <c r="MFE166" s="73"/>
      <c r="MFF166" s="73"/>
      <c r="MFG166" s="73"/>
      <c r="MFH166" s="73"/>
      <c r="MFI166" s="73"/>
      <c r="MFJ166" s="73"/>
      <c r="MFK166" s="73"/>
      <c r="MFL166" s="73"/>
      <c r="MFM166" s="73"/>
      <c r="MFN166" s="73"/>
      <c r="MFO166" s="73"/>
      <c r="MFP166" s="73"/>
      <c r="MFQ166" s="73"/>
      <c r="MFR166" s="73"/>
      <c r="MFS166" s="73"/>
      <c r="MFT166" s="73"/>
      <c r="MFU166" s="73"/>
      <c r="MFV166" s="73"/>
      <c r="MFW166" s="73"/>
      <c r="MFX166" s="73"/>
      <c r="MFY166" s="73"/>
      <c r="MFZ166" s="73"/>
      <c r="MGA166" s="73"/>
      <c r="MGB166" s="73"/>
      <c r="MGC166" s="73"/>
      <c r="MGD166" s="73"/>
      <c r="MGE166" s="73"/>
      <c r="MGF166" s="73"/>
      <c r="MGG166" s="73"/>
      <c r="MGH166" s="73"/>
      <c r="MGI166" s="73"/>
      <c r="MGJ166" s="73"/>
      <c r="MGK166" s="73"/>
      <c r="MGL166" s="73"/>
      <c r="MGM166" s="73"/>
      <c r="MGN166" s="73"/>
      <c r="MGO166" s="73"/>
      <c r="MGP166" s="73"/>
      <c r="MGQ166" s="73"/>
      <c r="MGR166" s="73"/>
      <c r="MGS166" s="73"/>
      <c r="MGT166" s="73"/>
      <c r="MGU166" s="73"/>
      <c r="MGV166" s="73"/>
      <c r="MGW166" s="73"/>
      <c r="MGX166" s="73"/>
      <c r="MGY166" s="73"/>
      <c r="MGZ166" s="73"/>
      <c r="MHA166" s="73"/>
      <c r="MHB166" s="73"/>
      <c r="MHC166" s="73"/>
      <c r="MHD166" s="73"/>
      <c r="MHE166" s="73"/>
      <c r="MHF166" s="73"/>
      <c r="MHG166" s="73"/>
      <c r="MHH166" s="73"/>
      <c r="MHI166" s="73"/>
      <c r="MHJ166" s="73"/>
      <c r="MHK166" s="73"/>
      <c r="MHL166" s="73"/>
      <c r="MHM166" s="73"/>
      <c r="MHN166" s="73"/>
      <c r="MHO166" s="73"/>
      <c r="MHP166" s="73"/>
      <c r="MHQ166" s="73"/>
      <c r="MHR166" s="73"/>
      <c r="MHS166" s="73"/>
      <c r="MHT166" s="73"/>
      <c r="MHU166" s="73"/>
      <c r="MHV166" s="73"/>
      <c r="MHW166" s="73"/>
      <c r="MHX166" s="73"/>
      <c r="MHY166" s="73"/>
      <c r="MHZ166" s="73"/>
      <c r="MIA166" s="73"/>
      <c r="MIB166" s="73"/>
      <c r="MIC166" s="73"/>
      <c r="MID166" s="73"/>
      <c r="MIE166" s="73"/>
      <c r="MIF166" s="73"/>
      <c r="MIG166" s="73"/>
      <c r="MIH166" s="73"/>
      <c r="MII166" s="73"/>
      <c r="MIJ166" s="73"/>
      <c r="MIK166" s="73"/>
      <c r="MIL166" s="73"/>
      <c r="MIM166" s="73"/>
      <c r="MIN166" s="73"/>
      <c r="MIO166" s="73"/>
      <c r="MIP166" s="73"/>
      <c r="MIQ166" s="73"/>
      <c r="MIR166" s="73"/>
      <c r="MIS166" s="73"/>
      <c r="MIT166" s="73"/>
      <c r="MIU166" s="73"/>
      <c r="MIV166" s="73"/>
      <c r="MIW166" s="73"/>
      <c r="MIX166" s="73"/>
      <c r="MIY166" s="73"/>
      <c r="MIZ166" s="73"/>
      <c r="MJA166" s="73"/>
      <c r="MJB166" s="73"/>
      <c r="MJC166" s="73"/>
      <c r="MJD166" s="73"/>
      <c r="MJE166" s="73"/>
      <c r="MJF166" s="73"/>
      <c r="MJG166" s="73"/>
      <c r="MJH166" s="73"/>
      <c r="MJI166" s="73"/>
      <c r="MJJ166" s="73"/>
      <c r="MJK166" s="73"/>
      <c r="MJL166" s="73"/>
      <c r="MJM166" s="73"/>
      <c r="MJN166" s="73"/>
      <c r="MJO166" s="73"/>
      <c r="MJP166" s="73"/>
      <c r="MJQ166" s="73"/>
      <c r="MJR166" s="73"/>
      <c r="MJS166" s="73"/>
      <c r="MJT166" s="73"/>
      <c r="MJU166" s="73"/>
      <c r="MJV166" s="73"/>
      <c r="MJW166" s="73"/>
      <c r="MJX166" s="73"/>
      <c r="MJY166" s="73"/>
      <c r="MJZ166" s="73"/>
      <c r="MKA166" s="73"/>
      <c r="MKB166" s="73"/>
      <c r="MKC166" s="73"/>
      <c r="MKD166" s="73"/>
      <c r="MKE166" s="73"/>
      <c r="MKF166" s="73"/>
      <c r="MKG166" s="73"/>
      <c r="MKH166" s="73"/>
      <c r="MKI166" s="73"/>
      <c r="MKJ166" s="73"/>
      <c r="MKK166" s="73"/>
      <c r="MKL166" s="73"/>
      <c r="MKM166" s="73"/>
      <c r="MKN166" s="73"/>
      <c r="MKO166" s="73"/>
      <c r="MKP166" s="73"/>
      <c r="MKQ166" s="73"/>
      <c r="MKR166" s="73"/>
      <c r="MKS166" s="73"/>
      <c r="MKT166" s="73"/>
      <c r="MKU166" s="73"/>
      <c r="MKV166" s="73"/>
      <c r="MKW166" s="73"/>
      <c r="MKX166" s="73"/>
      <c r="MKY166" s="73"/>
      <c r="MKZ166" s="73"/>
      <c r="MLA166" s="73"/>
      <c r="MLB166" s="73"/>
      <c r="MLC166" s="73"/>
      <c r="MLD166" s="73"/>
      <c r="MLE166" s="73"/>
      <c r="MLF166" s="73"/>
      <c r="MLG166" s="73"/>
      <c r="MLH166" s="73"/>
      <c r="MLI166" s="73"/>
      <c r="MLJ166" s="73"/>
      <c r="MLK166" s="73"/>
      <c r="MLL166" s="73"/>
      <c r="MLM166" s="73"/>
      <c r="MLN166" s="73"/>
      <c r="MLO166" s="73"/>
      <c r="MLP166" s="73"/>
      <c r="MLQ166" s="73"/>
      <c r="MLR166" s="73"/>
      <c r="MLS166" s="73"/>
      <c r="MLT166" s="73"/>
      <c r="MLU166" s="73"/>
      <c r="MLV166" s="73"/>
      <c r="MLW166" s="73"/>
      <c r="MLX166" s="73"/>
      <c r="MLY166" s="73"/>
      <c r="MLZ166" s="73"/>
      <c r="MMA166" s="73"/>
      <c r="MMB166" s="73"/>
      <c r="MMC166" s="73"/>
      <c r="MMD166" s="73"/>
      <c r="MME166" s="73"/>
      <c r="MMF166" s="73"/>
      <c r="MMG166" s="73"/>
      <c r="MMH166" s="73"/>
      <c r="MMI166" s="73"/>
      <c r="MMJ166" s="73"/>
      <c r="MMK166" s="73"/>
      <c r="MML166" s="73"/>
      <c r="MMM166" s="73"/>
      <c r="MMN166" s="73"/>
      <c r="MMO166" s="73"/>
      <c r="MMP166" s="73"/>
      <c r="MMQ166" s="73"/>
      <c r="MMR166" s="73"/>
      <c r="MMS166" s="73"/>
      <c r="MMT166" s="73"/>
      <c r="MMU166" s="73"/>
      <c r="MMV166" s="73"/>
      <c r="MMW166" s="73"/>
      <c r="MMX166" s="73"/>
      <c r="MMY166" s="73"/>
      <c r="MMZ166" s="73"/>
      <c r="MNA166" s="73"/>
      <c r="MNB166" s="73"/>
      <c r="MNC166" s="73"/>
      <c r="MND166" s="73"/>
      <c r="MNE166" s="73"/>
      <c r="MNF166" s="73"/>
      <c r="MNG166" s="73"/>
      <c r="MNH166" s="73"/>
      <c r="MNI166" s="73"/>
      <c r="MNJ166" s="73"/>
      <c r="MNK166" s="73"/>
      <c r="MNL166" s="73"/>
      <c r="MNM166" s="73"/>
      <c r="MNN166" s="73"/>
      <c r="MNO166" s="73"/>
      <c r="MNP166" s="73"/>
      <c r="MNQ166" s="73"/>
      <c r="MNR166" s="73"/>
      <c r="MNS166" s="73"/>
      <c r="MNT166" s="73"/>
      <c r="MNU166" s="73"/>
      <c r="MNV166" s="73"/>
      <c r="MNW166" s="73"/>
      <c r="MNX166" s="73"/>
      <c r="MNY166" s="73"/>
      <c r="MNZ166" s="73"/>
      <c r="MOA166" s="73"/>
      <c r="MOB166" s="73"/>
      <c r="MOC166" s="73"/>
      <c r="MOD166" s="73"/>
      <c r="MOE166" s="73"/>
      <c r="MOF166" s="73"/>
      <c r="MOG166" s="73"/>
      <c r="MOH166" s="73"/>
      <c r="MOI166" s="73"/>
      <c r="MOJ166" s="73"/>
      <c r="MOK166" s="73"/>
      <c r="MOL166" s="73"/>
      <c r="MOM166" s="73"/>
      <c r="MON166" s="73"/>
      <c r="MOO166" s="73"/>
      <c r="MOP166" s="73"/>
      <c r="MOQ166" s="73"/>
      <c r="MOR166" s="73"/>
      <c r="MOS166" s="73"/>
      <c r="MOT166" s="73"/>
      <c r="MOU166" s="73"/>
      <c r="MOV166" s="73"/>
      <c r="MOW166" s="73"/>
      <c r="MOX166" s="73"/>
      <c r="MOY166" s="73"/>
      <c r="MOZ166" s="73"/>
      <c r="MPA166" s="73"/>
      <c r="MPB166" s="73"/>
      <c r="MPC166" s="73"/>
      <c r="MPD166" s="73"/>
      <c r="MPE166" s="73"/>
      <c r="MPF166" s="73"/>
      <c r="MPG166" s="73"/>
      <c r="MPH166" s="73"/>
      <c r="MPI166" s="73"/>
      <c r="MPJ166" s="73"/>
      <c r="MPK166" s="73"/>
      <c r="MPL166" s="73"/>
      <c r="MPM166" s="73"/>
      <c r="MPN166" s="73"/>
      <c r="MPO166" s="73"/>
      <c r="MPP166" s="73"/>
      <c r="MPQ166" s="73"/>
      <c r="MPR166" s="73"/>
      <c r="MPS166" s="73"/>
      <c r="MPT166" s="73"/>
      <c r="MPU166" s="73"/>
      <c r="MPV166" s="73"/>
      <c r="MPW166" s="73"/>
      <c r="MPX166" s="73"/>
      <c r="MPY166" s="73"/>
      <c r="MPZ166" s="73"/>
      <c r="MQA166" s="73"/>
      <c r="MQB166" s="73"/>
      <c r="MQC166" s="73"/>
      <c r="MQD166" s="73"/>
      <c r="MQE166" s="73"/>
      <c r="MQF166" s="73"/>
      <c r="MQG166" s="73"/>
      <c r="MQH166" s="73"/>
      <c r="MQI166" s="73"/>
      <c r="MQJ166" s="73"/>
      <c r="MQK166" s="73"/>
      <c r="MQL166" s="73"/>
      <c r="MQM166" s="73"/>
      <c r="MQN166" s="73"/>
      <c r="MQO166" s="73"/>
      <c r="MQP166" s="73"/>
      <c r="MQQ166" s="73"/>
      <c r="MQR166" s="73"/>
      <c r="MQS166" s="73"/>
      <c r="MQT166" s="73"/>
      <c r="MQU166" s="73"/>
      <c r="MQV166" s="73"/>
      <c r="MQW166" s="73"/>
      <c r="MQX166" s="73"/>
      <c r="MQY166" s="73"/>
      <c r="MQZ166" s="73"/>
      <c r="MRA166" s="73"/>
      <c r="MRB166" s="73"/>
      <c r="MRC166" s="73"/>
      <c r="MRD166" s="73"/>
      <c r="MRE166" s="73"/>
      <c r="MRF166" s="73"/>
      <c r="MRG166" s="73"/>
      <c r="MRH166" s="73"/>
      <c r="MRI166" s="73"/>
      <c r="MRJ166" s="73"/>
      <c r="MRK166" s="73"/>
      <c r="MRL166" s="73"/>
      <c r="MRM166" s="73"/>
      <c r="MRN166" s="73"/>
      <c r="MRO166" s="73"/>
      <c r="MRP166" s="73"/>
      <c r="MRQ166" s="73"/>
      <c r="MRR166" s="73"/>
      <c r="MRS166" s="73"/>
      <c r="MRT166" s="73"/>
      <c r="MRU166" s="73"/>
      <c r="MRV166" s="73"/>
      <c r="MRW166" s="73"/>
      <c r="MRX166" s="73"/>
      <c r="MRY166" s="73"/>
      <c r="MRZ166" s="73"/>
      <c r="MSA166" s="73"/>
      <c r="MSB166" s="73"/>
      <c r="MSC166" s="73"/>
      <c r="MSD166" s="73"/>
      <c r="MSE166" s="73"/>
      <c r="MSF166" s="73"/>
      <c r="MSG166" s="73"/>
      <c r="MSH166" s="73"/>
      <c r="MSI166" s="73"/>
      <c r="MSJ166" s="73"/>
      <c r="MSK166" s="73"/>
      <c r="MSL166" s="73"/>
      <c r="MSM166" s="73"/>
      <c r="MSN166" s="73"/>
      <c r="MSO166" s="73"/>
      <c r="MSP166" s="73"/>
      <c r="MSQ166" s="73"/>
      <c r="MSR166" s="73"/>
      <c r="MSS166" s="73"/>
      <c r="MST166" s="73"/>
      <c r="MSU166" s="73"/>
      <c r="MSV166" s="73"/>
      <c r="MSW166" s="73"/>
      <c r="MSX166" s="73"/>
      <c r="MSY166" s="73"/>
      <c r="MSZ166" s="73"/>
      <c r="MTA166" s="73"/>
      <c r="MTB166" s="73"/>
      <c r="MTC166" s="73"/>
      <c r="MTD166" s="73"/>
      <c r="MTE166" s="73"/>
      <c r="MTF166" s="73"/>
      <c r="MTG166" s="73"/>
      <c r="MTH166" s="73"/>
      <c r="MTI166" s="73"/>
      <c r="MTJ166" s="73"/>
      <c r="MTK166" s="73"/>
      <c r="MTL166" s="73"/>
      <c r="MTM166" s="73"/>
      <c r="MTN166" s="73"/>
      <c r="MTO166" s="73"/>
      <c r="MTP166" s="73"/>
      <c r="MTQ166" s="73"/>
      <c r="MTR166" s="73"/>
      <c r="MTS166" s="73"/>
      <c r="MTT166" s="73"/>
      <c r="MTU166" s="73"/>
      <c r="MTV166" s="73"/>
      <c r="MTW166" s="73"/>
      <c r="MTX166" s="73"/>
      <c r="MTY166" s="73"/>
      <c r="MTZ166" s="73"/>
      <c r="MUA166" s="73"/>
      <c r="MUB166" s="73"/>
      <c r="MUC166" s="73"/>
      <c r="MUD166" s="73"/>
      <c r="MUE166" s="73"/>
      <c r="MUF166" s="73"/>
      <c r="MUG166" s="73"/>
      <c r="MUH166" s="73"/>
      <c r="MUI166" s="73"/>
      <c r="MUJ166" s="73"/>
      <c r="MUK166" s="73"/>
      <c r="MUL166" s="73"/>
      <c r="MUM166" s="73"/>
      <c r="MUN166" s="73"/>
      <c r="MUO166" s="73"/>
      <c r="MUP166" s="73"/>
      <c r="MUQ166" s="73"/>
      <c r="MUR166" s="73"/>
      <c r="MUS166" s="73"/>
      <c r="MUT166" s="73"/>
      <c r="MUU166" s="73"/>
      <c r="MUV166" s="73"/>
      <c r="MUW166" s="73"/>
      <c r="MUX166" s="73"/>
      <c r="MUY166" s="73"/>
      <c r="MUZ166" s="73"/>
      <c r="MVA166" s="73"/>
      <c r="MVB166" s="73"/>
      <c r="MVC166" s="73"/>
      <c r="MVD166" s="73"/>
      <c r="MVE166" s="73"/>
      <c r="MVF166" s="73"/>
      <c r="MVG166" s="73"/>
      <c r="MVH166" s="73"/>
      <c r="MVI166" s="73"/>
      <c r="MVJ166" s="73"/>
      <c r="MVK166" s="73"/>
      <c r="MVL166" s="73"/>
      <c r="MVM166" s="73"/>
      <c r="MVN166" s="73"/>
      <c r="MVO166" s="73"/>
      <c r="MVP166" s="73"/>
      <c r="MVQ166" s="73"/>
      <c r="MVR166" s="73"/>
      <c r="MVS166" s="73"/>
      <c r="MVT166" s="73"/>
      <c r="MVU166" s="73"/>
      <c r="MVV166" s="73"/>
      <c r="MVW166" s="73"/>
      <c r="MVX166" s="73"/>
      <c r="MVY166" s="73"/>
      <c r="MVZ166" s="73"/>
      <c r="MWA166" s="73"/>
      <c r="MWB166" s="73"/>
      <c r="MWC166" s="73"/>
      <c r="MWD166" s="73"/>
      <c r="MWE166" s="73"/>
      <c r="MWF166" s="73"/>
      <c r="MWG166" s="73"/>
      <c r="MWH166" s="73"/>
      <c r="MWI166" s="73"/>
      <c r="MWJ166" s="73"/>
      <c r="MWK166" s="73"/>
      <c r="MWL166" s="73"/>
      <c r="MWM166" s="73"/>
      <c r="MWN166" s="73"/>
      <c r="MWO166" s="73"/>
      <c r="MWP166" s="73"/>
      <c r="MWQ166" s="73"/>
      <c r="MWR166" s="73"/>
      <c r="MWS166" s="73"/>
      <c r="MWT166" s="73"/>
      <c r="MWU166" s="73"/>
      <c r="MWV166" s="73"/>
      <c r="MWW166" s="73"/>
      <c r="MWX166" s="73"/>
      <c r="MWY166" s="73"/>
      <c r="MWZ166" s="73"/>
      <c r="MXA166" s="73"/>
      <c r="MXB166" s="73"/>
      <c r="MXC166" s="73"/>
      <c r="MXD166" s="73"/>
      <c r="MXE166" s="73"/>
      <c r="MXF166" s="73"/>
      <c r="MXG166" s="73"/>
      <c r="MXH166" s="73"/>
      <c r="MXI166" s="73"/>
      <c r="MXJ166" s="73"/>
      <c r="MXK166" s="73"/>
      <c r="MXL166" s="73"/>
      <c r="MXM166" s="73"/>
      <c r="MXN166" s="73"/>
      <c r="MXO166" s="73"/>
      <c r="MXP166" s="73"/>
      <c r="MXQ166" s="73"/>
      <c r="MXR166" s="73"/>
      <c r="MXS166" s="73"/>
      <c r="MXT166" s="73"/>
      <c r="MXU166" s="73"/>
      <c r="MXV166" s="73"/>
      <c r="MXW166" s="73"/>
      <c r="MXX166" s="73"/>
      <c r="MXY166" s="73"/>
      <c r="MXZ166" s="73"/>
      <c r="MYA166" s="73"/>
      <c r="MYB166" s="73"/>
      <c r="MYC166" s="73"/>
      <c r="MYD166" s="73"/>
      <c r="MYE166" s="73"/>
      <c r="MYF166" s="73"/>
      <c r="MYG166" s="73"/>
      <c r="MYH166" s="73"/>
      <c r="MYI166" s="73"/>
      <c r="MYJ166" s="73"/>
      <c r="MYK166" s="73"/>
      <c r="MYL166" s="73"/>
      <c r="MYM166" s="73"/>
      <c r="MYN166" s="73"/>
      <c r="MYO166" s="73"/>
      <c r="MYP166" s="73"/>
      <c r="MYQ166" s="73"/>
      <c r="MYR166" s="73"/>
      <c r="MYS166" s="73"/>
      <c r="MYT166" s="73"/>
      <c r="MYU166" s="73"/>
      <c r="MYV166" s="73"/>
      <c r="MYW166" s="73"/>
      <c r="MYX166" s="73"/>
      <c r="MYY166" s="73"/>
      <c r="MYZ166" s="73"/>
      <c r="MZA166" s="73"/>
      <c r="MZB166" s="73"/>
      <c r="MZC166" s="73"/>
      <c r="MZD166" s="73"/>
      <c r="MZE166" s="73"/>
      <c r="MZF166" s="73"/>
      <c r="MZG166" s="73"/>
      <c r="MZH166" s="73"/>
      <c r="MZI166" s="73"/>
      <c r="MZJ166" s="73"/>
      <c r="MZK166" s="73"/>
      <c r="MZL166" s="73"/>
      <c r="MZM166" s="73"/>
      <c r="MZN166" s="73"/>
      <c r="MZO166" s="73"/>
      <c r="MZP166" s="73"/>
      <c r="MZQ166" s="73"/>
      <c r="MZR166" s="73"/>
      <c r="MZS166" s="73"/>
      <c r="MZT166" s="73"/>
      <c r="MZU166" s="73"/>
      <c r="MZV166" s="73"/>
      <c r="MZW166" s="73"/>
      <c r="MZX166" s="73"/>
      <c r="MZY166" s="73"/>
      <c r="MZZ166" s="73"/>
      <c r="NAA166" s="73"/>
      <c r="NAB166" s="73"/>
      <c r="NAC166" s="73"/>
      <c r="NAD166" s="73"/>
      <c r="NAE166" s="73"/>
      <c r="NAF166" s="73"/>
      <c r="NAG166" s="73"/>
      <c r="NAH166" s="73"/>
      <c r="NAI166" s="73"/>
      <c r="NAJ166" s="73"/>
      <c r="NAK166" s="73"/>
      <c r="NAL166" s="73"/>
      <c r="NAM166" s="73"/>
      <c r="NAN166" s="73"/>
      <c r="NAO166" s="73"/>
      <c r="NAP166" s="73"/>
      <c r="NAQ166" s="73"/>
      <c r="NAR166" s="73"/>
      <c r="NAS166" s="73"/>
      <c r="NAT166" s="73"/>
      <c r="NAU166" s="73"/>
      <c r="NAV166" s="73"/>
      <c r="NAW166" s="73"/>
      <c r="NAX166" s="73"/>
      <c r="NAY166" s="73"/>
      <c r="NAZ166" s="73"/>
      <c r="NBA166" s="73"/>
      <c r="NBB166" s="73"/>
      <c r="NBC166" s="73"/>
      <c r="NBD166" s="73"/>
      <c r="NBE166" s="73"/>
      <c r="NBF166" s="73"/>
      <c r="NBG166" s="73"/>
      <c r="NBH166" s="73"/>
      <c r="NBI166" s="73"/>
      <c r="NBJ166" s="73"/>
      <c r="NBK166" s="73"/>
      <c r="NBL166" s="73"/>
      <c r="NBM166" s="73"/>
      <c r="NBN166" s="73"/>
      <c r="NBO166" s="73"/>
      <c r="NBP166" s="73"/>
      <c r="NBQ166" s="73"/>
      <c r="NBR166" s="73"/>
      <c r="NBS166" s="73"/>
      <c r="NBT166" s="73"/>
      <c r="NBU166" s="73"/>
      <c r="NBV166" s="73"/>
      <c r="NBW166" s="73"/>
      <c r="NBX166" s="73"/>
      <c r="NBY166" s="73"/>
      <c r="NBZ166" s="73"/>
      <c r="NCA166" s="73"/>
      <c r="NCB166" s="73"/>
      <c r="NCC166" s="73"/>
      <c r="NCD166" s="73"/>
      <c r="NCE166" s="73"/>
      <c r="NCF166" s="73"/>
      <c r="NCG166" s="73"/>
      <c r="NCH166" s="73"/>
      <c r="NCI166" s="73"/>
      <c r="NCJ166" s="73"/>
      <c r="NCK166" s="73"/>
      <c r="NCL166" s="73"/>
      <c r="NCM166" s="73"/>
      <c r="NCN166" s="73"/>
      <c r="NCO166" s="73"/>
      <c r="NCP166" s="73"/>
      <c r="NCQ166" s="73"/>
      <c r="NCR166" s="73"/>
      <c r="NCS166" s="73"/>
      <c r="NCT166" s="73"/>
      <c r="NCU166" s="73"/>
      <c r="NCV166" s="73"/>
      <c r="NCW166" s="73"/>
      <c r="NCX166" s="73"/>
      <c r="NCY166" s="73"/>
      <c r="NCZ166" s="73"/>
      <c r="NDA166" s="73"/>
      <c r="NDB166" s="73"/>
      <c r="NDC166" s="73"/>
      <c r="NDD166" s="73"/>
      <c r="NDE166" s="73"/>
      <c r="NDF166" s="73"/>
      <c r="NDG166" s="73"/>
      <c r="NDH166" s="73"/>
      <c r="NDI166" s="73"/>
      <c r="NDJ166" s="73"/>
      <c r="NDK166" s="73"/>
      <c r="NDL166" s="73"/>
      <c r="NDM166" s="73"/>
      <c r="NDN166" s="73"/>
      <c r="NDO166" s="73"/>
      <c r="NDP166" s="73"/>
      <c r="NDQ166" s="73"/>
      <c r="NDR166" s="73"/>
      <c r="NDS166" s="73"/>
      <c r="NDT166" s="73"/>
      <c r="NDU166" s="73"/>
      <c r="NDV166" s="73"/>
      <c r="NDW166" s="73"/>
      <c r="NDX166" s="73"/>
      <c r="NDY166" s="73"/>
      <c r="NDZ166" s="73"/>
      <c r="NEA166" s="73"/>
      <c r="NEB166" s="73"/>
      <c r="NEC166" s="73"/>
      <c r="NED166" s="73"/>
      <c r="NEE166" s="73"/>
      <c r="NEF166" s="73"/>
      <c r="NEG166" s="73"/>
      <c r="NEH166" s="73"/>
      <c r="NEI166" s="73"/>
      <c r="NEJ166" s="73"/>
      <c r="NEK166" s="73"/>
      <c r="NEL166" s="73"/>
      <c r="NEM166" s="73"/>
      <c r="NEN166" s="73"/>
      <c r="NEO166" s="73"/>
      <c r="NEP166" s="73"/>
      <c r="NEQ166" s="73"/>
      <c r="NER166" s="73"/>
      <c r="NES166" s="73"/>
      <c r="NET166" s="73"/>
      <c r="NEU166" s="73"/>
      <c r="NEV166" s="73"/>
      <c r="NEW166" s="73"/>
      <c r="NEX166" s="73"/>
      <c r="NEY166" s="73"/>
      <c r="NEZ166" s="73"/>
      <c r="NFA166" s="73"/>
      <c r="NFB166" s="73"/>
      <c r="NFC166" s="73"/>
      <c r="NFD166" s="73"/>
      <c r="NFE166" s="73"/>
      <c r="NFF166" s="73"/>
      <c r="NFG166" s="73"/>
      <c r="NFH166" s="73"/>
      <c r="NFI166" s="73"/>
      <c r="NFJ166" s="73"/>
      <c r="NFK166" s="73"/>
      <c r="NFL166" s="73"/>
      <c r="NFM166" s="73"/>
      <c r="NFN166" s="73"/>
      <c r="NFO166" s="73"/>
      <c r="NFP166" s="73"/>
      <c r="NFQ166" s="73"/>
      <c r="NFR166" s="73"/>
      <c r="NFS166" s="73"/>
      <c r="NFT166" s="73"/>
      <c r="NFU166" s="73"/>
      <c r="NFV166" s="73"/>
      <c r="NFW166" s="73"/>
      <c r="NFX166" s="73"/>
      <c r="NFY166" s="73"/>
      <c r="NFZ166" s="73"/>
      <c r="NGA166" s="73"/>
      <c r="NGB166" s="73"/>
      <c r="NGC166" s="73"/>
      <c r="NGD166" s="73"/>
      <c r="NGE166" s="73"/>
      <c r="NGF166" s="73"/>
      <c r="NGG166" s="73"/>
      <c r="NGH166" s="73"/>
      <c r="NGI166" s="73"/>
      <c r="NGJ166" s="73"/>
      <c r="NGK166" s="73"/>
      <c r="NGL166" s="73"/>
      <c r="NGM166" s="73"/>
      <c r="NGN166" s="73"/>
      <c r="NGO166" s="73"/>
      <c r="NGP166" s="73"/>
      <c r="NGQ166" s="73"/>
      <c r="NGR166" s="73"/>
      <c r="NGS166" s="73"/>
      <c r="NGT166" s="73"/>
      <c r="NGU166" s="73"/>
      <c r="NGV166" s="73"/>
      <c r="NGW166" s="73"/>
      <c r="NGX166" s="73"/>
      <c r="NGY166" s="73"/>
      <c r="NGZ166" s="73"/>
      <c r="NHA166" s="73"/>
      <c r="NHB166" s="73"/>
      <c r="NHC166" s="73"/>
      <c r="NHD166" s="73"/>
      <c r="NHE166" s="73"/>
      <c r="NHF166" s="73"/>
      <c r="NHG166" s="73"/>
      <c r="NHH166" s="73"/>
      <c r="NHI166" s="73"/>
      <c r="NHJ166" s="73"/>
      <c r="NHK166" s="73"/>
      <c r="NHL166" s="73"/>
      <c r="NHM166" s="73"/>
      <c r="NHN166" s="73"/>
      <c r="NHO166" s="73"/>
      <c r="NHP166" s="73"/>
      <c r="NHQ166" s="73"/>
      <c r="NHR166" s="73"/>
      <c r="NHS166" s="73"/>
      <c r="NHT166" s="73"/>
      <c r="NHU166" s="73"/>
      <c r="NHV166" s="73"/>
      <c r="NHW166" s="73"/>
      <c r="NHX166" s="73"/>
      <c r="NHY166" s="73"/>
      <c r="NHZ166" s="73"/>
      <c r="NIA166" s="73"/>
      <c r="NIB166" s="73"/>
      <c r="NIC166" s="73"/>
      <c r="NID166" s="73"/>
      <c r="NIE166" s="73"/>
      <c r="NIF166" s="73"/>
      <c r="NIG166" s="73"/>
      <c r="NIH166" s="73"/>
      <c r="NII166" s="73"/>
      <c r="NIJ166" s="73"/>
      <c r="NIK166" s="73"/>
      <c r="NIL166" s="73"/>
      <c r="NIM166" s="73"/>
      <c r="NIN166" s="73"/>
      <c r="NIO166" s="73"/>
      <c r="NIP166" s="73"/>
      <c r="NIQ166" s="73"/>
      <c r="NIR166" s="73"/>
      <c r="NIS166" s="73"/>
      <c r="NIT166" s="73"/>
      <c r="NIU166" s="73"/>
      <c r="NIV166" s="73"/>
      <c r="NIW166" s="73"/>
      <c r="NIX166" s="73"/>
      <c r="NIY166" s="73"/>
      <c r="NIZ166" s="73"/>
      <c r="NJA166" s="73"/>
      <c r="NJB166" s="73"/>
      <c r="NJC166" s="73"/>
      <c r="NJD166" s="73"/>
      <c r="NJE166" s="73"/>
      <c r="NJF166" s="73"/>
      <c r="NJG166" s="73"/>
      <c r="NJH166" s="73"/>
      <c r="NJI166" s="73"/>
      <c r="NJJ166" s="73"/>
      <c r="NJK166" s="73"/>
      <c r="NJL166" s="73"/>
      <c r="NJM166" s="73"/>
      <c r="NJN166" s="73"/>
      <c r="NJO166" s="73"/>
      <c r="NJP166" s="73"/>
      <c r="NJQ166" s="73"/>
      <c r="NJR166" s="73"/>
      <c r="NJS166" s="73"/>
      <c r="NJT166" s="73"/>
      <c r="NJU166" s="73"/>
      <c r="NJV166" s="73"/>
      <c r="NJW166" s="73"/>
      <c r="NJX166" s="73"/>
      <c r="NJY166" s="73"/>
      <c r="NJZ166" s="73"/>
      <c r="NKA166" s="73"/>
      <c r="NKB166" s="73"/>
      <c r="NKC166" s="73"/>
      <c r="NKD166" s="73"/>
      <c r="NKE166" s="73"/>
      <c r="NKF166" s="73"/>
      <c r="NKG166" s="73"/>
      <c r="NKH166" s="73"/>
      <c r="NKI166" s="73"/>
      <c r="NKJ166" s="73"/>
      <c r="NKK166" s="73"/>
      <c r="NKL166" s="73"/>
      <c r="NKM166" s="73"/>
      <c r="NKN166" s="73"/>
      <c r="NKO166" s="73"/>
      <c r="NKP166" s="73"/>
      <c r="NKQ166" s="73"/>
      <c r="NKR166" s="73"/>
      <c r="NKS166" s="73"/>
      <c r="NKT166" s="73"/>
      <c r="NKU166" s="73"/>
      <c r="NKV166" s="73"/>
      <c r="NKW166" s="73"/>
      <c r="NKX166" s="73"/>
      <c r="NKY166" s="73"/>
      <c r="NKZ166" s="73"/>
      <c r="NLA166" s="73"/>
      <c r="NLB166" s="73"/>
      <c r="NLC166" s="73"/>
      <c r="NLD166" s="73"/>
      <c r="NLE166" s="73"/>
      <c r="NLF166" s="73"/>
      <c r="NLG166" s="73"/>
      <c r="NLH166" s="73"/>
      <c r="NLI166" s="73"/>
      <c r="NLJ166" s="73"/>
      <c r="NLK166" s="73"/>
      <c r="NLL166" s="73"/>
      <c r="NLM166" s="73"/>
      <c r="NLN166" s="73"/>
      <c r="NLO166" s="73"/>
      <c r="NLP166" s="73"/>
      <c r="NLQ166" s="73"/>
      <c r="NLR166" s="73"/>
      <c r="NLS166" s="73"/>
      <c r="NLT166" s="73"/>
      <c r="NLU166" s="73"/>
      <c r="NLV166" s="73"/>
      <c r="NLW166" s="73"/>
      <c r="NLX166" s="73"/>
      <c r="NLY166" s="73"/>
      <c r="NLZ166" s="73"/>
      <c r="NMA166" s="73"/>
      <c r="NMB166" s="73"/>
      <c r="NMC166" s="73"/>
      <c r="NMD166" s="73"/>
      <c r="NME166" s="73"/>
      <c r="NMF166" s="73"/>
      <c r="NMG166" s="73"/>
      <c r="NMH166" s="73"/>
      <c r="NMI166" s="73"/>
      <c r="NMJ166" s="73"/>
      <c r="NMK166" s="73"/>
      <c r="NML166" s="73"/>
      <c r="NMM166" s="73"/>
      <c r="NMN166" s="73"/>
      <c r="NMO166" s="73"/>
      <c r="NMP166" s="73"/>
      <c r="NMQ166" s="73"/>
      <c r="NMR166" s="73"/>
      <c r="NMS166" s="73"/>
      <c r="NMT166" s="73"/>
      <c r="NMU166" s="73"/>
      <c r="NMV166" s="73"/>
      <c r="NMW166" s="73"/>
      <c r="NMX166" s="73"/>
      <c r="NMY166" s="73"/>
      <c r="NMZ166" s="73"/>
      <c r="NNA166" s="73"/>
      <c r="NNB166" s="73"/>
      <c r="NNC166" s="73"/>
      <c r="NND166" s="73"/>
      <c r="NNE166" s="73"/>
      <c r="NNF166" s="73"/>
      <c r="NNG166" s="73"/>
      <c r="NNH166" s="73"/>
      <c r="NNI166" s="73"/>
      <c r="NNJ166" s="73"/>
      <c r="NNK166" s="73"/>
      <c r="NNL166" s="73"/>
      <c r="NNM166" s="73"/>
      <c r="NNN166" s="73"/>
      <c r="NNO166" s="73"/>
      <c r="NNP166" s="73"/>
      <c r="NNQ166" s="73"/>
      <c r="NNR166" s="73"/>
      <c r="NNS166" s="73"/>
      <c r="NNT166" s="73"/>
      <c r="NNU166" s="73"/>
      <c r="NNV166" s="73"/>
      <c r="NNW166" s="73"/>
      <c r="NNX166" s="73"/>
      <c r="NNY166" s="73"/>
      <c r="NNZ166" s="73"/>
      <c r="NOA166" s="73"/>
      <c r="NOB166" s="73"/>
      <c r="NOC166" s="73"/>
      <c r="NOD166" s="73"/>
      <c r="NOE166" s="73"/>
      <c r="NOF166" s="73"/>
      <c r="NOG166" s="73"/>
      <c r="NOH166" s="73"/>
      <c r="NOI166" s="73"/>
      <c r="NOJ166" s="73"/>
      <c r="NOK166" s="73"/>
      <c r="NOL166" s="73"/>
      <c r="NOM166" s="73"/>
      <c r="NON166" s="73"/>
      <c r="NOO166" s="73"/>
      <c r="NOP166" s="73"/>
      <c r="NOQ166" s="73"/>
      <c r="NOR166" s="73"/>
      <c r="NOS166" s="73"/>
      <c r="NOT166" s="73"/>
      <c r="NOU166" s="73"/>
      <c r="NOV166" s="73"/>
      <c r="NOW166" s="73"/>
      <c r="NOX166" s="73"/>
      <c r="NOY166" s="73"/>
      <c r="NOZ166" s="73"/>
      <c r="NPA166" s="73"/>
      <c r="NPB166" s="73"/>
      <c r="NPC166" s="73"/>
      <c r="NPD166" s="73"/>
      <c r="NPE166" s="73"/>
      <c r="NPF166" s="73"/>
      <c r="NPG166" s="73"/>
      <c r="NPH166" s="73"/>
      <c r="NPI166" s="73"/>
      <c r="NPJ166" s="73"/>
      <c r="NPK166" s="73"/>
      <c r="NPL166" s="73"/>
      <c r="NPM166" s="73"/>
      <c r="NPN166" s="73"/>
      <c r="NPO166" s="73"/>
      <c r="NPP166" s="73"/>
      <c r="NPQ166" s="73"/>
      <c r="NPR166" s="73"/>
      <c r="NPS166" s="73"/>
      <c r="NPT166" s="73"/>
      <c r="NPU166" s="73"/>
      <c r="NPV166" s="73"/>
      <c r="NPW166" s="73"/>
      <c r="NPX166" s="73"/>
      <c r="NPY166" s="73"/>
      <c r="NPZ166" s="73"/>
      <c r="NQA166" s="73"/>
      <c r="NQB166" s="73"/>
      <c r="NQC166" s="73"/>
      <c r="NQD166" s="73"/>
      <c r="NQE166" s="73"/>
      <c r="NQF166" s="73"/>
      <c r="NQG166" s="73"/>
      <c r="NQH166" s="73"/>
      <c r="NQI166" s="73"/>
      <c r="NQJ166" s="73"/>
      <c r="NQK166" s="73"/>
      <c r="NQL166" s="73"/>
      <c r="NQM166" s="73"/>
      <c r="NQN166" s="73"/>
      <c r="NQO166" s="73"/>
      <c r="NQP166" s="73"/>
      <c r="NQQ166" s="73"/>
      <c r="NQR166" s="73"/>
      <c r="NQS166" s="73"/>
      <c r="NQT166" s="73"/>
      <c r="NQU166" s="73"/>
      <c r="NQV166" s="73"/>
      <c r="NQW166" s="73"/>
      <c r="NQX166" s="73"/>
      <c r="NQY166" s="73"/>
      <c r="NQZ166" s="73"/>
      <c r="NRA166" s="73"/>
      <c r="NRB166" s="73"/>
      <c r="NRC166" s="73"/>
      <c r="NRD166" s="73"/>
      <c r="NRE166" s="73"/>
      <c r="NRF166" s="73"/>
      <c r="NRG166" s="73"/>
      <c r="NRH166" s="73"/>
      <c r="NRI166" s="73"/>
      <c r="NRJ166" s="73"/>
      <c r="NRK166" s="73"/>
      <c r="NRL166" s="73"/>
      <c r="NRM166" s="73"/>
      <c r="NRN166" s="73"/>
      <c r="NRO166" s="73"/>
      <c r="NRP166" s="73"/>
      <c r="NRQ166" s="73"/>
      <c r="NRR166" s="73"/>
      <c r="NRS166" s="73"/>
      <c r="NRT166" s="73"/>
      <c r="NRU166" s="73"/>
      <c r="NRV166" s="73"/>
      <c r="NRW166" s="73"/>
      <c r="NRX166" s="73"/>
      <c r="NRY166" s="73"/>
      <c r="NRZ166" s="73"/>
      <c r="NSA166" s="73"/>
      <c r="NSB166" s="73"/>
      <c r="NSC166" s="73"/>
      <c r="NSD166" s="73"/>
      <c r="NSE166" s="73"/>
      <c r="NSF166" s="73"/>
      <c r="NSG166" s="73"/>
      <c r="NSH166" s="73"/>
      <c r="NSI166" s="73"/>
      <c r="NSJ166" s="73"/>
      <c r="NSK166" s="73"/>
      <c r="NSL166" s="73"/>
      <c r="NSM166" s="73"/>
      <c r="NSN166" s="73"/>
      <c r="NSO166" s="73"/>
      <c r="NSP166" s="73"/>
      <c r="NSQ166" s="73"/>
      <c r="NSR166" s="73"/>
      <c r="NSS166" s="73"/>
      <c r="NST166" s="73"/>
      <c r="NSU166" s="73"/>
      <c r="NSV166" s="73"/>
      <c r="NSW166" s="73"/>
      <c r="NSX166" s="73"/>
      <c r="NSY166" s="73"/>
      <c r="NSZ166" s="73"/>
      <c r="NTA166" s="73"/>
      <c r="NTB166" s="73"/>
      <c r="NTC166" s="73"/>
      <c r="NTD166" s="73"/>
      <c r="NTE166" s="73"/>
      <c r="NTF166" s="73"/>
      <c r="NTG166" s="73"/>
      <c r="NTH166" s="73"/>
      <c r="NTI166" s="73"/>
      <c r="NTJ166" s="73"/>
      <c r="NTK166" s="73"/>
      <c r="NTL166" s="73"/>
      <c r="NTM166" s="73"/>
      <c r="NTN166" s="73"/>
      <c r="NTO166" s="73"/>
      <c r="NTP166" s="73"/>
      <c r="NTQ166" s="73"/>
      <c r="NTR166" s="73"/>
      <c r="NTS166" s="73"/>
      <c r="NTT166" s="73"/>
      <c r="NTU166" s="73"/>
      <c r="NTV166" s="73"/>
      <c r="NTW166" s="73"/>
      <c r="NTX166" s="73"/>
      <c r="NTY166" s="73"/>
      <c r="NTZ166" s="73"/>
      <c r="NUA166" s="73"/>
      <c r="NUB166" s="73"/>
      <c r="NUC166" s="73"/>
      <c r="NUD166" s="73"/>
      <c r="NUE166" s="73"/>
      <c r="NUF166" s="73"/>
      <c r="NUG166" s="73"/>
      <c r="NUH166" s="73"/>
      <c r="NUI166" s="73"/>
      <c r="NUJ166" s="73"/>
      <c r="NUK166" s="73"/>
      <c r="NUL166" s="73"/>
      <c r="NUM166" s="73"/>
      <c r="NUN166" s="73"/>
      <c r="NUO166" s="73"/>
      <c r="NUP166" s="73"/>
      <c r="NUQ166" s="73"/>
      <c r="NUR166" s="73"/>
      <c r="NUS166" s="73"/>
      <c r="NUT166" s="73"/>
      <c r="NUU166" s="73"/>
      <c r="NUV166" s="73"/>
      <c r="NUW166" s="73"/>
      <c r="NUX166" s="73"/>
      <c r="NUY166" s="73"/>
      <c r="NUZ166" s="73"/>
      <c r="NVA166" s="73"/>
      <c r="NVB166" s="73"/>
      <c r="NVC166" s="73"/>
      <c r="NVD166" s="73"/>
      <c r="NVE166" s="73"/>
      <c r="NVF166" s="73"/>
      <c r="NVG166" s="73"/>
      <c r="NVH166" s="73"/>
      <c r="NVI166" s="73"/>
      <c r="NVJ166" s="73"/>
      <c r="NVK166" s="73"/>
      <c r="NVL166" s="73"/>
      <c r="NVM166" s="73"/>
      <c r="NVN166" s="73"/>
      <c r="NVO166" s="73"/>
      <c r="NVP166" s="73"/>
      <c r="NVQ166" s="73"/>
      <c r="NVR166" s="73"/>
      <c r="NVS166" s="73"/>
      <c r="NVT166" s="73"/>
      <c r="NVU166" s="73"/>
      <c r="NVV166" s="73"/>
      <c r="NVW166" s="73"/>
      <c r="NVX166" s="73"/>
      <c r="NVY166" s="73"/>
      <c r="NVZ166" s="73"/>
      <c r="NWA166" s="73"/>
      <c r="NWB166" s="73"/>
      <c r="NWC166" s="73"/>
      <c r="NWD166" s="73"/>
      <c r="NWE166" s="73"/>
      <c r="NWF166" s="73"/>
      <c r="NWG166" s="73"/>
      <c r="NWH166" s="73"/>
      <c r="NWI166" s="73"/>
      <c r="NWJ166" s="73"/>
      <c r="NWK166" s="73"/>
      <c r="NWL166" s="73"/>
      <c r="NWM166" s="73"/>
      <c r="NWN166" s="73"/>
      <c r="NWO166" s="73"/>
      <c r="NWP166" s="73"/>
      <c r="NWQ166" s="73"/>
      <c r="NWR166" s="73"/>
      <c r="NWS166" s="73"/>
      <c r="NWT166" s="73"/>
      <c r="NWU166" s="73"/>
      <c r="NWV166" s="73"/>
      <c r="NWW166" s="73"/>
      <c r="NWX166" s="73"/>
      <c r="NWY166" s="73"/>
      <c r="NWZ166" s="73"/>
      <c r="NXA166" s="73"/>
      <c r="NXB166" s="73"/>
      <c r="NXC166" s="73"/>
      <c r="NXD166" s="73"/>
      <c r="NXE166" s="73"/>
      <c r="NXF166" s="73"/>
      <c r="NXG166" s="73"/>
      <c r="NXH166" s="73"/>
      <c r="NXI166" s="73"/>
      <c r="NXJ166" s="73"/>
      <c r="NXK166" s="73"/>
      <c r="NXL166" s="73"/>
      <c r="NXM166" s="73"/>
      <c r="NXN166" s="73"/>
      <c r="NXO166" s="73"/>
      <c r="NXP166" s="73"/>
      <c r="NXQ166" s="73"/>
      <c r="NXR166" s="73"/>
      <c r="NXS166" s="73"/>
      <c r="NXT166" s="73"/>
      <c r="NXU166" s="73"/>
      <c r="NXV166" s="73"/>
      <c r="NXW166" s="73"/>
      <c r="NXX166" s="73"/>
      <c r="NXY166" s="73"/>
      <c r="NXZ166" s="73"/>
      <c r="NYA166" s="73"/>
      <c r="NYB166" s="73"/>
      <c r="NYC166" s="73"/>
      <c r="NYD166" s="73"/>
      <c r="NYE166" s="73"/>
      <c r="NYF166" s="73"/>
      <c r="NYG166" s="73"/>
      <c r="NYH166" s="73"/>
      <c r="NYI166" s="73"/>
      <c r="NYJ166" s="73"/>
      <c r="NYK166" s="73"/>
      <c r="NYL166" s="73"/>
      <c r="NYM166" s="73"/>
      <c r="NYN166" s="73"/>
      <c r="NYO166" s="73"/>
      <c r="NYP166" s="73"/>
      <c r="NYQ166" s="73"/>
      <c r="NYR166" s="73"/>
      <c r="NYS166" s="73"/>
      <c r="NYT166" s="73"/>
      <c r="NYU166" s="73"/>
      <c r="NYV166" s="73"/>
      <c r="NYW166" s="73"/>
      <c r="NYX166" s="73"/>
      <c r="NYY166" s="73"/>
      <c r="NYZ166" s="73"/>
      <c r="NZA166" s="73"/>
      <c r="NZB166" s="73"/>
      <c r="NZC166" s="73"/>
      <c r="NZD166" s="73"/>
      <c r="NZE166" s="73"/>
      <c r="NZF166" s="73"/>
      <c r="NZG166" s="73"/>
      <c r="NZH166" s="73"/>
      <c r="NZI166" s="73"/>
      <c r="NZJ166" s="73"/>
      <c r="NZK166" s="73"/>
      <c r="NZL166" s="73"/>
      <c r="NZM166" s="73"/>
      <c r="NZN166" s="73"/>
      <c r="NZO166" s="73"/>
      <c r="NZP166" s="73"/>
      <c r="NZQ166" s="73"/>
      <c r="NZR166" s="73"/>
      <c r="NZS166" s="73"/>
      <c r="NZT166" s="73"/>
      <c r="NZU166" s="73"/>
      <c r="NZV166" s="73"/>
      <c r="NZW166" s="73"/>
      <c r="NZX166" s="73"/>
      <c r="NZY166" s="73"/>
      <c r="NZZ166" s="73"/>
      <c r="OAA166" s="73"/>
      <c r="OAB166" s="73"/>
      <c r="OAC166" s="73"/>
      <c r="OAD166" s="73"/>
      <c r="OAE166" s="73"/>
      <c r="OAF166" s="73"/>
      <c r="OAG166" s="73"/>
      <c r="OAH166" s="73"/>
      <c r="OAI166" s="73"/>
      <c r="OAJ166" s="73"/>
      <c r="OAK166" s="73"/>
      <c r="OAL166" s="73"/>
      <c r="OAM166" s="73"/>
      <c r="OAN166" s="73"/>
      <c r="OAO166" s="73"/>
      <c r="OAP166" s="73"/>
      <c r="OAQ166" s="73"/>
      <c r="OAR166" s="73"/>
      <c r="OAS166" s="73"/>
      <c r="OAT166" s="73"/>
      <c r="OAU166" s="73"/>
      <c r="OAV166" s="73"/>
      <c r="OAW166" s="73"/>
      <c r="OAX166" s="73"/>
      <c r="OAY166" s="73"/>
      <c r="OAZ166" s="73"/>
      <c r="OBA166" s="73"/>
      <c r="OBB166" s="73"/>
      <c r="OBC166" s="73"/>
      <c r="OBD166" s="73"/>
      <c r="OBE166" s="73"/>
      <c r="OBF166" s="73"/>
      <c r="OBG166" s="73"/>
      <c r="OBH166" s="73"/>
      <c r="OBI166" s="73"/>
      <c r="OBJ166" s="73"/>
      <c r="OBK166" s="73"/>
      <c r="OBL166" s="73"/>
      <c r="OBM166" s="73"/>
      <c r="OBN166" s="73"/>
      <c r="OBO166" s="73"/>
      <c r="OBP166" s="73"/>
      <c r="OBQ166" s="73"/>
      <c r="OBR166" s="73"/>
      <c r="OBS166" s="73"/>
      <c r="OBT166" s="73"/>
      <c r="OBU166" s="73"/>
      <c r="OBV166" s="73"/>
      <c r="OBW166" s="73"/>
      <c r="OBX166" s="73"/>
      <c r="OBY166" s="73"/>
      <c r="OBZ166" s="73"/>
      <c r="OCA166" s="73"/>
      <c r="OCB166" s="73"/>
      <c r="OCC166" s="73"/>
      <c r="OCD166" s="73"/>
      <c r="OCE166" s="73"/>
      <c r="OCF166" s="73"/>
      <c r="OCG166" s="73"/>
      <c r="OCH166" s="73"/>
      <c r="OCI166" s="73"/>
      <c r="OCJ166" s="73"/>
      <c r="OCK166" s="73"/>
      <c r="OCL166" s="73"/>
      <c r="OCM166" s="73"/>
      <c r="OCN166" s="73"/>
      <c r="OCO166" s="73"/>
      <c r="OCP166" s="73"/>
      <c r="OCQ166" s="73"/>
      <c r="OCR166" s="73"/>
      <c r="OCS166" s="73"/>
      <c r="OCT166" s="73"/>
      <c r="OCU166" s="73"/>
      <c r="OCV166" s="73"/>
      <c r="OCW166" s="73"/>
      <c r="OCX166" s="73"/>
      <c r="OCY166" s="73"/>
      <c r="OCZ166" s="73"/>
      <c r="ODA166" s="73"/>
      <c r="ODB166" s="73"/>
      <c r="ODC166" s="73"/>
      <c r="ODD166" s="73"/>
      <c r="ODE166" s="73"/>
      <c r="ODF166" s="73"/>
      <c r="ODG166" s="73"/>
      <c r="ODH166" s="73"/>
      <c r="ODI166" s="73"/>
      <c r="ODJ166" s="73"/>
      <c r="ODK166" s="73"/>
      <c r="ODL166" s="73"/>
      <c r="ODM166" s="73"/>
      <c r="ODN166" s="73"/>
      <c r="ODO166" s="73"/>
      <c r="ODP166" s="73"/>
      <c r="ODQ166" s="73"/>
      <c r="ODR166" s="73"/>
      <c r="ODS166" s="73"/>
      <c r="ODT166" s="73"/>
      <c r="ODU166" s="73"/>
      <c r="ODV166" s="73"/>
      <c r="ODW166" s="73"/>
      <c r="ODX166" s="73"/>
      <c r="ODY166" s="73"/>
      <c r="ODZ166" s="73"/>
      <c r="OEA166" s="73"/>
      <c r="OEB166" s="73"/>
      <c r="OEC166" s="73"/>
      <c r="OED166" s="73"/>
      <c r="OEE166" s="73"/>
      <c r="OEF166" s="73"/>
      <c r="OEG166" s="73"/>
      <c r="OEH166" s="73"/>
      <c r="OEI166" s="73"/>
      <c r="OEJ166" s="73"/>
      <c r="OEK166" s="73"/>
      <c r="OEL166" s="73"/>
      <c r="OEM166" s="73"/>
      <c r="OEN166" s="73"/>
      <c r="OEO166" s="73"/>
      <c r="OEP166" s="73"/>
      <c r="OEQ166" s="73"/>
      <c r="OER166" s="73"/>
      <c r="OES166" s="73"/>
      <c r="OET166" s="73"/>
      <c r="OEU166" s="73"/>
      <c r="OEV166" s="73"/>
      <c r="OEW166" s="73"/>
      <c r="OEX166" s="73"/>
      <c r="OEY166" s="73"/>
      <c r="OEZ166" s="73"/>
      <c r="OFA166" s="73"/>
      <c r="OFB166" s="73"/>
      <c r="OFC166" s="73"/>
      <c r="OFD166" s="73"/>
      <c r="OFE166" s="73"/>
      <c r="OFF166" s="73"/>
      <c r="OFG166" s="73"/>
      <c r="OFH166" s="73"/>
      <c r="OFI166" s="73"/>
      <c r="OFJ166" s="73"/>
      <c r="OFK166" s="73"/>
      <c r="OFL166" s="73"/>
      <c r="OFM166" s="73"/>
      <c r="OFN166" s="73"/>
      <c r="OFO166" s="73"/>
      <c r="OFP166" s="73"/>
      <c r="OFQ166" s="73"/>
      <c r="OFR166" s="73"/>
      <c r="OFS166" s="73"/>
      <c r="OFT166" s="73"/>
      <c r="OFU166" s="73"/>
      <c r="OFV166" s="73"/>
      <c r="OFW166" s="73"/>
      <c r="OFX166" s="73"/>
      <c r="OFY166" s="73"/>
      <c r="OFZ166" s="73"/>
      <c r="OGA166" s="73"/>
      <c r="OGB166" s="73"/>
      <c r="OGC166" s="73"/>
      <c r="OGD166" s="73"/>
      <c r="OGE166" s="73"/>
      <c r="OGF166" s="73"/>
      <c r="OGG166" s="73"/>
      <c r="OGH166" s="73"/>
      <c r="OGI166" s="73"/>
      <c r="OGJ166" s="73"/>
      <c r="OGK166" s="73"/>
      <c r="OGL166" s="73"/>
      <c r="OGM166" s="73"/>
      <c r="OGN166" s="73"/>
      <c r="OGO166" s="73"/>
      <c r="OGP166" s="73"/>
      <c r="OGQ166" s="73"/>
      <c r="OGR166" s="73"/>
      <c r="OGS166" s="73"/>
      <c r="OGT166" s="73"/>
      <c r="OGU166" s="73"/>
      <c r="OGV166" s="73"/>
      <c r="OGW166" s="73"/>
      <c r="OGX166" s="73"/>
      <c r="OGY166" s="73"/>
      <c r="OGZ166" s="73"/>
      <c r="OHA166" s="73"/>
      <c r="OHB166" s="73"/>
      <c r="OHC166" s="73"/>
      <c r="OHD166" s="73"/>
      <c r="OHE166" s="73"/>
      <c r="OHF166" s="73"/>
      <c r="OHG166" s="73"/>
      <c r="OHH166" s="73"/>
      <c r="OHI166" s="73"/>
      <c r="OHJ166" s="73"/>
      <c r="OHK166" s="73"/>
      <c r="OHL166" s="73"/>
      <c r="OHM166" s="73"/>
      <c r="OHN166" s="73"/>
      <c r="OHO166" s="73"/>
      <c r="OHP166" s="73"/>
      <c r="OHQ166" s="73"/>
      <c r="OHR166" s="73"/>
      <c r="OHS166" s="73"/>
      <c r="OHT166" s="73"/>
      <c r="OHU166" s="73"/>
      <c r="OHV166" s="73"/>
      <c r="OHW166" s="73"/>
      <c r="OHX166" s="73"/>
      <c r="OHY166" s="73"/>
      <c r="OHZ166" s="73"/>
      <c r="OIA166" s="73"/>
      <c r="OIB166" s="73"/>
      <c r="OIC166" s="73"/>
      <c r="OID166" s="73"/>
      <c r="OIE166" s="73"/>
      <c r="OIF166" s="73"/>
      <c r="OIG166" s="73"/>
      <c r="OIH166" s="73"/>
      <c r="OII166" s="73"/>
      <c r="OIJ166" s="73"/>
      <c r="OIK166" s="73"/>
      <c r="OIL166" s="73"/>
      <c r="OIM166" s="73"/>
      <c r="OIN166" s="73"/>
      <c r="OIO166" s="73"/>
      <c r="OIP166" s="73"/>
      <c r="OIQ166" s="73"/>
      <c r="OIR166" s="73"/>
      <c r="OIS166" s="73"/>
      <c r="OIT166" s="73"/>
      <c r="OIU166" s="73"/>
      <c r="OIV166" s="73"/>
      <c r="OIW166" s="73"/>
      <c r="OIX166" s="73"/>
      <c r="OIY166" s="73"/>
      <c r="OIZ166" s="73"/>
      <c r="OJA166" s="73"/>
      <c r="OJB166" s="73"/>
      <c r="OJC166" s="73"/>
      <c r="OJD166" s="73"/>
      <c r="OJE166" s="73"/>
      <c r="OJF166" s="73"/>
      <c r="OJG166" s="73"/>
      <c r="OJH166" s="73"/>
      <c r="OJI166" s="73"/>
      <c r="OJJ166" s="73"/>
      <c r="OJK166" s="73"/>
      <c r="OJL166" s="73"/>
      <c r="OJM166" s="73"/>
      <c r="OJN166" s="73"/>
      <c r="OJO166" s="73"/>
      <c r="OJP166" s="73"/>
      <c r="OJQ166" s="73"/>
      <c r="OJR166" s="73"/>
      <c r="OJS166" s="73"/>
      <c r="OJT166" s="73"/>
      <c r="OJU166" s="73"/>
      <c r="OJV166" s="73"/>
      <c r="OJW166" s="73"/>
      <c r="OJX166" s="73"/>
      <c r="OJY166" s="73"/>
      <c r="OJZ166" s="73"/>
      <c r="OKA166" s="73"/>
      <c r="OKB166" s="73"/>
      <c r="OKC166" s="73"/>
      <c r="OKD166" s="73"/>
      <c r="OKE166" s="73"/>
      <c r="OKF166" s="73"/>
      <c r="OKG166" s="73"/>
      <c r="OKH166" s="73"/>
      <c r="OKI166" s="73"/>
      <c r="OKJ166" s="73"/>
      <c r="OKK166" s="73"/>
      <c r="OKL166" s="73"/>
      <c r="OKM166" s="73"/>
      <c r="OKN166" s="73"/>
      <c r="OKO166" s="73"/>
      <c r="OKP166" s="73"/>
      <c r="OKQ166" s="73"/>
      <c r="OKR166" s="73"/>
      <c r="OKS166" s="73"/>
      <c r="OKT166" s="73"/>
      <c r="OKU166" s="73"/>
      <c r="OKV166" s="73"/>
      <c r="OKW166" s="73"/>
      <c r="OKX166" s="73"/>
      <c r="OKY166" s="73"/>
      <c r="OKZ166" s="73"/>
      <c r="OLA166" s="73"/>
      <c r="OLB166" s="73"/>
      <c r="OLC166" s="73"/>
      <c r="OLD166" s="73"/>
      <c r="OLE166" s="73"/>
      <c r="OLF166" s="73"/>
      <c r="OLG166" s="73"/>
      <c r="OLH166" s="73"/>
      <c r="OLI166" s="73"/>
      <c r="OLJ166" s="73"/>
      <c r="OLK166" s="73"/>
      <c r="OLL166" s="73"/>
      <c r="OLM166" s="73"/>
      <c r="OLN166" s="73"/>
      <c r="OLO166" s="73"/>
      <c r="OLP166" s="73"/>
      <c r="OLQ166" s="73"/>
      <c r="OLR166" s="73"/>
      <c r="OLS166" s="73"/>
      <c r="OLT166" s="73"/>
      <c r="OLU166" s="73"/>
      <c r="OLV166" s="73"/>
      <c r="OLW166" s="73"/>
      <c r="OLX166" s="73"/>
      <c r="OLY166" s="73"/>
      <c r="OLZ166" s="73"/>
      <c r="OMA166" s="73"/>
      <c r="OMB166" s="73"/>
      <c r="OMC166" s="73"/>
      <c r="OMD166" s="73"/>
      <c r="OME166" s="73"/>
      <c r="OMF166" s="73"/>
      <c r="OMG166" s="73"/>
      <c r="OMH166" s="73"/>
      <c r="OMI166" s="73"/>
      <c r="OMJ166" s="73"/>
      <c r="OMK166" s="73"/>
      <c r="OML166" s="73"/>
      <c r="OMM166" s="73"/>
      <c r="OMN166" s="73"/>
      <c r="OMO166" s="73"/>
      <c r="OMP166" s="73"/>
      <c r="OMQ166" s="73"/>
      <c r="OMR166" s="73"/>
      <c r="OMS166" s="73"/>
      <c r="OMT166" s="73"/>
      <c r="OMU166" s="73"/>
      <c r="OMV166" s="73"/>
      <c r="OMW166" s="73"/>
      <c r="OMX166" s="73"/>
      <c r="OMY166" s="73"/>
      <c r="OMZ166" s="73"/>
      <c r="ONA166" s="73"/>
      <c r="ONB166" s="73"/>
      <c r="ONC166" s="73"/>
      <c r="OND166" s="73"/>
      <c r="ONE166" s="73"/>
      <c r="ONF166" s="73"/>
      <c r="ONG166" s="73"/>
      <c r="ONH166" s="73"/>
      <c r="ONI166" s="73"/>
      <c r="ONJ166" s="73"/>
      <c r="ONK166" s="73"/>
      <c r="ONL166" s="73"/>
      <c r="ONM166" s="73"/>
      <c r="ONN166" s="73"/>
      <c r="ONO166" s="73"/>
      <c r="ONP166" s="73"/>
      <c r="ONQ166" s="73"/>
      <c r="ONR166" s="73"/>
      <c r="ONS166" s="73"/>
      <c r="ONT166" s="73"/>
      <c r="ONU166" s="73"/>
      <c r="ONV166" s="73"/>
      <c r="ONW166" s="73"/>
      <c r="ONX166" s="73"/>
      <c r="ONY166" s="73"/>
      <c r="ONZ166" s="73"/>
      <c r="OOA166" s="73"/>
      <c r="OOB166" s="73"/>
      <c r="OOC166" s="73"/>
      <c r="OOD166" s="73"/>
      <c r="OOE166" s="73"/>
      <c r="OOF166" s="73"/>
      <c r="OOG166" s="73"/>
      <c r="OOH166" s="73"/>
      <c r="OOI166" s="73"/>
      <c r="OOJ166" s="73"/>
      <c r="OOK166" s="73"/>
      <c r="OOL166" s="73"/>
      <c r="OOM166" s="73"/>
      <c r="OON166" s="73"/>
      <c r="OOO166" s="73"/>
      <c r="OOP166" s="73"/>
      <c r="OOQ166" s="73"/>
      <c r="OOR166" s="73"/>
      <c r="OOS166" s="73"/>
      <c r="OOT166" s="73"/>
      <c r="OOU166" s="73"/>
      <c r="OOV166" s="73"/>
      <c r="OOW166" s="73"/>
      <c r="OOX166" s="73"/>
      <c r="OOY166" s="73"/>
      <c r="OOZ166" s="73"/>
      <c r="OPA166" s="73"/>
      <c r="OPB166" s="73"/>
      <c r="OPC166" s="73"/>
      <c r="OPD166" s="73"/>
      <c r="OPE166" s="73"/>
      <c r="OPF166" s="73"/>
      <c r="OPG166" s="73"/>
      <c r="OPH166" s="73"/>
      <c r="OPI166" s="73"/>
      <c r="OPJ166" s="73"/>
      <c r="OPK166" s="73"/>
      <c r="OPL166" s="73"/>
      <c r="OPM166" s="73"/>
      <c r="OPN166" s="73"/>
      <c r="OPO166" s="73"/>
      <c r="OPP166" s="73"/>
      <c r="OPQ166" s="73"/>
      <c r="OPR166" s="73"/>
      <c r="OPS166" s="73"/>
      <c r="OPT166" s="73"/>
      <c r="OPU166" s="73"/>
      <c r="OPV166" s="73"/>
      <c r="OPW166" s="73"/>
      <c r="OPX166" s="73"/>
      <c r="OPY166" s="73"/>
      <c r="OPZ166" s="73"/>
      <c r="OQA166" s="73"/>
      <c r="OQB166" s="73"/>
      <c r="OQC166" s="73"/>
      <c r="OQD166" s="73"/>
      <c r="OQE166" s="73"/>
      <c r="OQF166" s="73"/>
      <c r="OQG166" s="73"/>
      <c r="OQH166" s="73"/>
      <c r="OQI166" s="73"/>
      <c r="OQJ166" s="73"/>
      <c r="OQK166" s="73"/>
      <c r="OQL166" s="73"/>
      <c r="OQM166" s="73"/>
      <c r="OQN166" s="73"/>
      <c r="OQO166" s="73"/>
      <c r="OQP166" s="73"/>
      <c r="OQQ166" s="73"/>
      <c r="OQR166" s="73"/>
      <c r="OQS166" s="73"/>
      <c r="OQT166" s="73"/>
      <c r="OQU166" s="73"/>
      <c r="OQV166" s="73"/>
      <c r="OQW166" s="73"/>
      <c r="OQX166" s="73"/>
      <c r="OQY166" s="73"/>
      <c r="OQZ166" s="73"/>
      <c r="ORA166" s="73"/>
      <c r="ORB166" s="73"/>
      <c r="ORC166" s="73"/>
      <c r="ORD166" s="73"/>
      <c r="ORE166" s="73"/>
      <c r="ORF166" s="73"/>
      <c r="ORG166" s="73"/>
      <c r="ORH166" s="73"/>
      <c r="ORI166" s="73"/>
      <c r="ORJ166" s="73"/>
      <c r="ORK166" s="73"/>
      <c r="ORL166" s="73"/>
      <c r="ORM166" s="73"/>
      <c r="ORN166" s="73"/>
      <c r="ORO166" s="73"/>
      <c r="ORP166" s="73"/>
      <c r="ORQ166" s="73"/>
      <c r="ORR166" s="73"/>
      <c r="ORS166" s="73"/>
      <c r="ORT166" s="73"/>
      <c r="ORU166" s="73"/>
      <c r="ORV166" s="73"/>
      <c r="ORW166" s="73"/>
      <c r="ORX166" s="73"/>
      <c r="ORY166" s="73"/>
      <c r="ORZ166" s="73"/>
      <c r="OSA166" s="73"/>
      <c r="OSB166" s="73"/>
      <c r="OSC166" s="73"/>
      <c r="OSD166" s="73"/>
      <c r="OSE166" s="73"/>
      <c r="OSF166" s="73"/>
      <c r="OSG166" s="73"/>
      <c r="OSH166" s="73"/>
      <c r="OSI166" s="73"/>
      <c r="OSJ166" s="73"/>
      <c r="OSK166" s="73"/>
      <c r="OSL166" s="73"/>
      <c r="OSM166" s="73"/>
      <c r="OSN166" s="73"/>
      <c r="OSO166" s="73"/>
      <c r="OSP166" s="73"/>
      <c r="OSQ166" s="73"/>
      <c r="OSR166" s="73"/>
      <c r="OSS166" s="73"/>
      <c r="OST166" s="73"/>
      <c r="OSU166" s="73"/>
      <c r="OSV166" s="73"/>
      <c r="OSW166" s="73"/>
      <c r="OSX166" s="73"/>
      <c r="OSY166" s="73"/>
      <c r="OSZ166" s="73"/>
      <c r="OTA166" s="73"/>
      <c r="OTB166" s="73"/>
      <c r="OTC166" s="73"/>
      <c r="OTD166" s="73"/>
      <c r="OTE166" s="73"/>
      <c r="OTF166" s="73"/>
      <c r="OTG166" s="73"/>
      <c r="OTH166" s="73"/>
      <c r="OTI166" s="73"/>
      <c r="OTJ166" s="73"/>
      <c r="OTK166" s="73"/>
      <c r="OTL166" s="73"/>
      <c r="OTM166" s="73"/>
      <c r="OTN166" s="73"/>
      <c r="OTO166" s="73"/>
      <c r="OTP166" s="73"/>
      <c r="OTQ166" s="73"/>
      <c r="OTR166" s="73"/>
      <c r="OTS166" s="73"/>
      <c r="OTT166" s="73"/>
      <c r="OTU166" s="73"/>
      <c r="OTV166" s="73"/>
      <c r="OTW166" s="73"/>
      <c r="OTX166" s="73"/>
      <c r="OTY166" s="73"/>
      <c r="OTZ166" s="73"/>
      <c r="OUA166" s="73"/>
      <c r="OUB166" s="73"/>
      <c r="OUC166" s="73"/>
      <c r="OUD166" s="73"/>
      <c r="OUE166" s="73"/>
      <c r="OUF166" s="73"/>
      <c r="OUG166" s="73"/>
      <c r="OUH166" s="73"/>
      <c r="OUI166" s="73"/>
      <c r="OUJ166" s="73"/>
      <c r="OUK166" s="73"/>
      <c r="OUL166" s="73"/>
      <c r="OUM166" s="73"/>
      <c r="OUN166" s="73"/>
      <c r="OUO166" s="73"/>
      <c r="OUP166" s="73"/>
      <c r="OUQ166" s="73"/>
      <c r="OUR166" s="73"/>
      <c r="OUS166" s="73"/>
      <c r="OUT166" s="73"/>
      <c r="OUU166" s="73"/>
      <c r="OUV166" s="73"/>
      <c r="OUW166" s="73"/>
      <c r="OUX166" s="73"/>
      <c r="OUY166" s="73"/>
      <c r="OUZ166" s="73"/>
      <c r="OVA166" s="73"/>
      <c r="OVB166" s="73"/>
      <c r="OVC166" s="73"/>
      <c r="OVD166" s="73"/>
      <c r="OVE166" s="73"/>
      <c r="OVF166" s="73"/>
      <c r="OVG166" s="73"/>
      <c r="OVH166" s="73"/>
      <c r="OVI166" s="73"/>
      <c r="OVJ166" s="73"/>
      <c r="OVK166" s="73"/>
      <c r="OVL166" s="73"/>
      <c r="OVM166" s="73"/>
      <c r="OVN166" s="73"/>
      <c r="OVO166" s="73"/>
      <c r="OVP166" s="73"/>
      <c r="OVQ166" s="73"/>
      <c r="OVR166" s="73"/>
      <c r="OVS166" s="73"/>
      <c r="OVT166" s="73"/>
      <c r="OVU166" s="73"/>
      <c r="OVV166" s="73"/>
      <c r="OVW166" s="73"/>
      <c r="OVX166" s="73"/>
      <c r="OVY166" s="73"/>
      <c r="OVZ166" s="73"/>
      <c r="OWA166" s="73"/>
      <c r="OWB166" s="73"/>
      <c r="OWC166" s="73"/>
      <c r="OWD166" s="73"/>
      <c r="OWE166" s="73"/>
      <c r="OWF166" s="73"/>
      <c r="OWG166" s="73"/>
      <c r="OWH166" s="73"/>
      <c r="OWI166" s="73"/>
      <c r="OWJ166" s="73"/>
      <c r="OWK166" s="73"/>
      <c r="OWL166" s="73"/>
      <c r="OWM166" s="73"/>
      <c r="OWN166" s="73"/>
      <c r="OWO166" s="73"/>
      <c r="OWP166" s="73"/>
      <c r="OWQ166" s="73"/>
      <c r="OWR166" s="73"/>
      <c r="OWS166" s="73"/>
      <c r="OWT166" s="73"/>
      <c r="OWU166" s="73"/>
      <c r="OWV166" s="73"/>
      <c r="OWW166" s="73"/>
      <c r="OWX166" s="73"/>
      <c r="OWY166" s="73"/>
      <c r="OWZ166" s="73"/>
      <c r="OXA166" s="73"/>
      <c r="OXB166" s="73"/>
      <c r="OXC166" s="73"/>
      <c r="OXD166" s="73"/>
      <c r="OXE166" s="73"/>
      <c r="OXF166" s="73"/>
      <c r="OXG166" s="73"/>
      <c r="OXH166" s="73"/>
      <c r="OXI166" s="73"/>
      <c r="OXJ166" s="73"/>
      <c r="OXK166" s="73"/>
      <c r="OXL166" s="73"/>
      <c r="OXM166" s="73"/>
      <c r="OXN166" s="73"/>
      <c r="OXO166" s="73"/>
      <c r="OXP166" s="73"/>
      <c r="OXQ166" s="73"/>
      <c r="OXR166" s="73"/>
      <c r="OXS166" s="73"/>
      <c r="OXT166" s="73"/>
      <c r="OXU166" s="73"/>
      <c r="OXV166" s="73"/>
      <c r="OXW166" s="73"/>
      <c r="OXX166" s="73"/>
      <c r="OXY166" s="73"/>
      <c r="OXZ166" s="73"/>
      <c r="OYA166" s="73"/>
      <c r="OYB166" s="73"/>
      <c r="OYC166" s="73"/>
      <c r="OYD166" s="73"/>
      <c r="OYE166" s="73"/>
      <c r="OYF166" s="73"/>
      <c r="OYG166" s="73"/>
      <c r="OYH166" s="73"/>
      <c r="OYI166" s="73"/>
      <c r="OYJ166" s="73"/>
      <c r="OYK166" s="73"/>
      <c r="OYL166" s="73"/>
      <c r="OYM166" s="73"/>
      <c r="OYN166" s="73"/>
      <c r="OYO166" s="73"/>
      <c r="OYP166" s="73"/>
      <c r="OYQ166" s="73"/>
      <c r="OYR166" s="73"/>
      <c r="OYS166" s="73"/>
      <c r="OYT166" s="73"/>
      <c r="OYU166" s="73"/>
      <c r="OYV166" s="73"/>
      <c r="OYW166" s="73"/>
      <c r="OYX166" s="73"/>
      <c r="OYY166" s="73"/>
      <c r="OYZ166" s="73"/>
      <c r="OZA166" s="73"/>
      <c r="OZB166" s="73"/>
      <c r="OZC166" s="73"/>
      <c r="OZD166" s="73"/>
      <c r="OZE166" s="73"/>
      <c r="OZF166" s="73"/>
      <c r="OZG166" s="73"/>
      <c r="OZH166" s="73"/>
      <c r="OZI166" s="73"/>
      <c r="OZJ166" s="73"/>
      <c r="OZK166" s="73"/>
      <c r="OZL166" s="73"/>
      <c r="OZM166" s="73"/>
      <c r="OZN166" s="73"/>
      <c r="OZO166" s="73"/>
      <c r="OZP166" s="73"/>
      <c r="OZQ166" s="73"/>
      <c r="OZR166" s="73"/>
      <c r="OZS166" s="73"/>
      <c r="OZT166" s="73"/>
      <c r="OZU166" s="73"/>
      <c r="OZV166" s="73"/>
      <c r="OZW166" s="73"/>
      <c r="OZX166" s="73"/>
      <c r="OZY166" s="73"/>
      <c r="OZZ166" s="73"/>
      <c r="PAA166" s="73"/>
      <c r="PAB166" s="73"/>
      <c r="PAC166" s="73"/>
      <c r="PAD166" s="73"/>
      <c r="PAE166" s="73"/>
      <c r="PAF166" s="73"/>
      <c r="PAG166" s="73"/>
      <c r="PAH166" s="73"/>
      <c r="PAI166" s="73"/>
      <c r="PAJ166" s="73"/>
      <c r="PAK166" s="73"/>
      <c r="PAL166" s="73"/>
      <c r="PAM166" s="73"/>
      <c r="PAN166" s="73"/>
      <c r="PAO166" s="73"/>
      <c r="PAP166" s="73"/>
      <c r="PAQ166" s="73"/>
      <c r="PAR166" s="73"/>
      <c r="PAS166" s="73"/>
      <c r="PAT166" s="73"/>
      <c r="PAU166" s="73"/>
      <c r="PAV166" s="73"/>
      <c r="PAW166" s="73"/>
      <c r="PAX166" s="73"/>
      <c r="PAY166" s="73"/>
      <c r="PAZ166" s="73"/>
      <c r="PBA166" s="73"/>
      <c r="PBB166" s="73"/>
      <c r="PBC166" s="73"/>
      <c r="PBD166" s="73"/>
      <c r="PBE166" s="73"/>
      <c r="PBF166" s="73"/>
      <c r="PBG166" s="73"/>
      <c r="PBH166" s="73"/>
      <c r="PBI166" s="73"/>
      <c r="PBJ166" s="73"/>
      <c r="PBK166" s="73"/>
      <c r="PBL166" s="73"/>
      <c r="PBM166" s="73"/>
      <c r="PBN166" s="73"/>
      <c r="PBO166" s="73"/>
      <c r="PBP166" s="73"/>
      <c r="PBQ166" s="73"/>
      <c r="PBR166" s="73"/>
      <c r="PBS166" s="73"/>
      <c r="PBT166" s="73"/>
      <c r="PBU166" s="73"/>
      <c r="PBV166" s="73"/>
      <c r="PBW166" s="73"/>
      <c r="PBX166" s="73"/>
      <c r="PBY166" s="73"/>
      <c r="PBZ166" s="73"/>
      <c r="PCA166" s="73"/>
      <c r="PCB166" s="73"/>
      <c r="PCC166" s="73"/>
      <c r="PCD166" s="73"/>
      <c r="PCE166" s="73"/>
      <c r="PCF166" s="73"/>
      <c r="PCG166" s="73"/>
      <c r="PCH166" s="73"/>
      <c r="PCI166" s="73"/>
      <c r="PCJ166" s="73"/>
      <c r="PCK166" s="73"/>
      <c r="PCL166" s="73"/>
      <c r="PCM166" s="73"/>
      <c r="PCN166" s="73"/>
      <c r="PCO166" s="73"/>
      <c r="PCP166" s="73"/>
      <c r="PCQ166" s="73"/>
      <c r="PCR166" s="73"/>
      <c r="PCS166" s="73"/>
      <c r="PCT166" s="73"/>
      <c r="PCU166" s="73"/>
      <c r="PCV166" s="73"/>
      <c r="PCW166" s="73"/>
      <c r="PCX166" s="73"/>
      <c r="PCY166" s="73"/>
      <c r="PCZ166" s="73"/>
      <c r="PDA166" s="73"/>
      <c r="PDB166" s="73"/>
      <c r="PDC166" s="73"/>
      <c r="PDD166" s="73"/>
      <c r="PDE166" s="73"/>
      <c r="PDF166" s="73"/>
      <c r="PDG166" s="73"/>
      <c r="PDH166" s="73"/>
      <c r="PDI166" s="73"/>
      <c r="PDJ166" s="73"/>
      <c r="PDK166" s="73"/>
      <c r="PDL166" s="73"/>
      <c r="PDM166" s="73"/>
      <c r="PDN166" s="73"/>
      <c r="PDO166" s="73"/>
      <c r="PDP166" s="73"/>
      <c r="PDQ166" s="73"/>
      <c r="PDR166" s="73"/>
      <c r="PDS166" s="73"/>
      <c r="PDT166" s="73"/>
      <c r="PDU166" s="73"/>
      <c r="PDV166" s="73"/>
      <c r="PDW166" s="73"/>
      <c r="PDX166" s="73"/>
      <c r="PDY166" s="73"/>
      <c r="PDZ166" s="73"/>
      <c r="PEA166" s="73"/>
      <c r="PEB166" s="73"/>
      <c r="PEC166" s="73"/>
      <c r="PED166" s="73"/>
      <c r="PEE166" s="73"/>
      <c r="PEF166" s="73"/>
      <c r="PEG166" s="73"/>
      <c r="PEH166" s="73"/>
      <c r="PEI166" s="73"/>
      <c r="PEJ166" s="73"/>
      <c r="PEK166" s="73"/>
      <c r="PEL166" s="73"/>
      <c r="PEM166" s="73"/>
      <c r="PEN166" s="73"/>
      <c r="PEO166" s="73"/>
      <c r="PEP166" s="73"/>
      <c r="PEQ166" s="73"/>
      <c r="PER166" s="73"/>
      <c r="PES166" s="73"/>
      <c r="PET166" s="73"/>
      <c r="PEU166" s="73"/>
      <c r="PEV166" s="73"/>
      <c r="PEW166" s="73"/>
      <c r="PEX166" s="73"/>
      <c r="PEY166" s="73"/>
      <c r="PEZ166" s="73"/>
      <c r="PFA166" s="73"/>
      <c r="PFB166" s="73"/>
      <c r="PFC166" s="73"/>
      <c r="PFD166" s="73"/>
      <c r="PFE166" s="73"/>
      <c r="PFF166" s="73"/>
      <c r="PFG166" s="73"/>
      <c r="PFH166" s="73"/>
      <c r="PFI166" s="73"/>
      <c r="PFJ166" s="73"/>
      <c r="PFK166" s="73"/>
      <c r="PFL166" s="73"/>
      <c r="PFM166" s="73"/>
      <c r="PFN166" s="73"/>
      <c r="PFO166" s="73"/>
      <c r="PFP166" s="73"/>
      <c r="PFQ166" s="73"/>
      <c r="PFR166" s="73"/>
      <c r="PFS166" s="73"/>
      <c r="PFT166" s="73"/>
      <c r="PFU166" s="73"/>
      <c r="PFV166" s="73"/>
      <c r="PFW166" s="73"/>
      <c r="PFX166" s="73"/>
      <c r="PFY166" s="73"/>
      <c r="PFZ166" s="73"/>
      <c r="PGA166" s="73"/>
      <c r="PGB166" s="73"/>
      <c r="PGC166" s="73"/>
      <c r="PGD166" s="73"/>
      <c r="PGE166" s="73"/>
      <c r="PGF166" s="73"/>
      <c r="PGG166" s="73"/>
      <c r="PGH166" s="73"/>
      <c r="PGI166" s="73"/>
      <c r="PGJ166" s="73"/>
      <c r="PGK166" s="73"/>
      <c r="PGL166" s="73"/>
      <c r="PGM166" s="73"/>
      <c r="PGN166" s="73"/>
      <c r="PGO166" s="73"/>
      <c r="PGP166" s="73"/>
      <c r="PGQ166" s="73"/>
      <c r="PGR166" s="73"/>
      <c r="PGS166" s="73"/>
      <c r="PGT166" s="73"/>
      <c r="PGU166" s="73"/>
      <c r="PGV166" s="73"/>
      <c r="PGW166" s="73"/>
      <c r="PGX166" s="73"/>
      <c r="PGY166" s="73"/>
      <c r="PGZ166" s="73"/>
      <c r="PHA166" s="73"/>
      <c r="PHB166" s="73"/>
      <c r="PHC166" s="73"/>
      <c r="PHD166" s="73"/>
      <c r="PHE166" s="73"/>
      <c r="PHF166" s="73"/>
      <c r="PHG166" s="73"/>
      <c r="PHH166" s="73"/>
      <c r="PHI166" s="73"/>
      <c r="PHJ166" s="73"/>
      <c r="PHK166" s="73"/>
      <c r="PHL166" s="73"/>
      <c r="PHM166" s="73"/>
      <c r="PHN166" s="73"/>
      <c r="PHO166" s="73"/>
      <c r="PHP166" s="73"/>
      <c r="PHQ166" s="73"/>
      <c r="PHR166" s="73"/>
      <c r="PHS166" s="73"/>
      <c r="PHT166" s="73"/>
      <c r="PHU166" s="73"/>
      <c r="PHV166" s="73"/>
      <c r="PHW166" s="73"/>
      <c r="PHX166" s="73"/>
      <c r="PHY166" s="73"/>
      <c r="PHZ166" s="73"/>
      <c r="PIA166" s="73"/>
      <c r="PIB166" s="73"/>
      <c r="PIC166" s="73"/>
      <c r="PID166" s="73"/>
      <c r="PIE166" s="73"/>
      <c r="PIF166" s="73"/>
      <c r="PIG166" s="73"/>
      <c r="PIH166" s="73"/>
      <c r="PII166" s="73"/>
      <c r="PIJ166" s="73"/>
      <c r="PIK166" s="73"/>
      <c r="PIL166" s="73"/>
      <c r="PIM166" s="73"/>
      <c r="PIN166" s="73"/>
      <c r="PIO166" s="73"/>
      <c r="PIP166" s="73"/>
      <c r="PIQ166" s="73"/>
      <c r="PIR166" s="73"/>
      <c r="PIS166" s="73"/>
      <c r="PIT166" s="73"/>
      <c r="PIU166" s="73"/>
      <c r="PIV166" s="73"/>
      <c r="PIW166" s="73"/>
      <c r="PIX166" s="73"/>
      <c r="PIY166" s="73"/>
      <c r="PIZ166" s="73"/>
      <c r="PJA166" s="73"/>
      <c r="PJB166" s="73"/>
      <c r="PJC166" s="73"/>
      <c r="PJD166" s="73"/>
      <c r="PJE166" s="73"/>
      <c r="PJF166" s="73"/>
      <c r="PJG166" s="73"/>
      <c r="PJH166" s="73"/>
      <c r="PJI166" s="73"/>
      <c r="PJJ166" s="73"/>
      <c r="PJK166" s="73"/>
      <c r="PJL166" s="73"/>
      <c r="PJM166" s="73"/>
      <c r="PJN166" s="73"/>
      <c r="PJO166" s="73"/>
      <c r="PJP166" s="73"/>
      <c r="PJQ166" s="73"/>
      <c r="PJR166" s="73"/>
      <c r="PJS166" s="73"/>
      <c r="PJT166" s="73"/>
      <c r="PJU166" s="73"/>
      <c r="PJV166" s="73"/>
      <c r="PJW166" s="73"/>
      <c r="PJX166" s="73"/>
      <c r="PJY166" s="73"/>
      <c r="PJZ166" s="73"/>
      <c r="PKA166" s="73"/>
      <c r="PKB166" s="73"/>
      <c r="PKC166" s="73"/>
      <c r="PKD166" s="73"/>
      <c r="PKE166" s="73"/>
      <c r="PKF166" s="73"/>
      <c r="PKG166" s="73"/>
      <c r="PKH166" s="73"/>
      <c r="PKI166" s="73"/>
      <c r="PKJ166" s="73"/>
      <c r="PKK166" s="73"/>
      <c r="PKL166" s="73"/>
      <c r="PKM166" s="73"/>
      <c r="PKN166" s="73"/>
      <c r="PKO166" s="73"/>
      <c r="PKP166" s="73"/>
      <c r="PKQ166" s="73"/>
      <c r="PKR166" s="73"/>
      <c r="PKS166" s="73"/>
      <c r="PKT166" s="73"/>
      <c r="PKU166" s="73"/>
      <c r="PKV166" s="73"/>
      <c r="PKW166" s="73"/>
      <c r="PKX166" s="73"/>
      <c r="PKY166" s="73"/>
      <c r="PKZ166" s="73"/>
      <c r="PLA166" s="73"/>
      <c r="PLB166" s="73"/>
      <c r="PLC166" s="73"/>
      <c r="PLD166" s="73"/>
      <c r="PLE166" s="73"/>
      <c r="PLF166" s="73"/>
      <c r="PLG166" s="73"/>
      <c r="PLH166" s="73"/>
      <c r="PLI166" s="73"/>
      <c r="PLJ166" s="73"/>
      <c r="PLK166" s="73"/>
      <c r="PLL166" s="73"/>
      <c r="PLM166" s="73"/>
      <c r="PLN166" s="73"/>
      <c r="PLO166" s="73"/>
      <c r="PLP166" s="73"/>
      <c r="PLQ166" s="73"/>
      <c r="PLR166" s="73"/>
      <c r="PLS166" s="73"/>
      <c r="PLT166" s="73"/>
      <c r="PLU166" s="73"/>
      <c r="PLV166" s="73"/>
      <c r="PLW166" s="73"/>
      <c r="PLX166" s="73"/>
      <c r="PLY166" s="73"/>
      <c r="PLZ166" s="73"/>
      <c r="PMA166" s="73"/>
      <c r="PMB166" s="73"/>
      <c r="PMC166" s="73"/>
      <c r="PMD166" s="73"/>
      <c r="PME166" s="73"/>
      <c r="PMF166" s="73"/>
      <c r="PMG166" s="73"/>
      <c r="PMH166" s="73"/>
      <c r="PMI166" s="73"/>
      <c r="PMJ166" s="73"/>
      <c r="PMK166" s="73"/>
      <c r="PML166" s="73"/>
      <c r="PMM166" s="73"/>
      <c r="PMN166" s="73"/>
      <c r="PMO166" s="73"/>
      <c r="PMP166" s="73"/>
      <c r="PMQ166" s="73"/>
      <c r="PMR166" s="73"/>
      <c r="PMS166" s="73"/>
      <c r="PMT166" s="73"/>
      <c r="PMU166" s="73"/>
      <c r="PMV166" s="73"/>
      <c r="PMW166" s="73"/>
      <c r="PMX166" s="73"/>
      <c r="PMY166" s="73"/>
      <c r="PMZ166" s="73"/>
      <c r="PNA166" s="73"/>
      <c r="PNB166" s="73"/>
      <c r="PNC166" s="73"/>
      <c r="PND166" s="73"/>
      <c r="PNE166" s="73"/>
      <c r="PNF166" s="73"/>
      <c r="PNG166" s="73"/>
      <c r="PNH166" s="73"/>
      <c r="PNI166" s="73"/>
      <c r="PNJ166" s="73"/>
      <c r="PNK166" s="73"/>
      <c r="PNL166" s="73"/>
      <c r="PNM166" s="73"/>
      <c r="PNN166" s="73"/>
      <c r="PNO166" s="73"/>
      <c r="PNP166" s="73"/>
      <c r="PNQ166" s="73"/>
      <c r="PNR166" s="73"/>
      <c r="PNS166" s="73"/>
      <c r="PNT166" s="73"/>
      <c r="PNU166" s="73"/>
      <c r="PNV166" s="73"/>
      <c r="PNW166" s="73"/>
      <c r="PNX166" s="73"/>
      <c r="PNY166" s="73"/>
      <c r="PNZ166" s="73"/>
      <c r="POA166" s="73"/>
      <c r="POB166" s="73"/>
      <c r="POC166" s="73"/>
      <c r="POD166" s="73"/>
      <c r="POE166" s="73"/>
      <c r="POF166" s="73"/>
      <c r="POG166" s="73"/>
      <c r="POH166" s="73"/>
      <c r="POI166" s="73"/>
      <c r="POJ166" s="73"/>
      <c r="POK166" s="73"/>
      <c r="POL166" s="73"/>
      <c r="POM166" s="73"/>
      <c r="PON166" s="73"/>
      <c r="POO166" s="73"/>
      <c r="POP166" s="73"/>
      <c r="POQ166" s="73"/>
      <c r="POR166" s="73"/>
      <c r="POS166" s="73"/>
      <c r="POT166" s="73"/>
      <c r="POU166" s="73"/>
      <c r="POV166" s="73"/>
      <c r="POW166" s="73"/>
      <c r="POX166" s="73"/>
      <c r="POY166" s="73"/>
      <c r="POZ166" s="73"/>
      <c r="PPA166" s="73"/>
      <c r="PPB166" s="73"/>
      <c r="PPC166" s="73"/>
      <c r="PPD166" s="73"/>
      <c r="PPE166" s="73"/>
      <c r="PPF166" s="73"/>
      <c r="PPG166" s="73"/>
      <c r="PPH166" s="73"/>
      <c r="PPI166" s="73"/>
      <c r="PPJ166" s="73"/>
      <c r="PPK166" s="73"/>
      <c r="PPL166" s="73"/>
      <c r="PPM166" s="73"/>
      <c r="PPN166" s="73"/>
      <c r="PPO166" s="73"/>
      <c r="PPP166" s="73"/>
      <c r="PPQ166" s="73"/>
      <c r="PPR166" s="73"/>
      <c r="PPS166" s="73"/>
      <c r="PPT166" s="73"/>
      <c r="PPU166" s="73"/>
      <c r="PPV166" s="73"/>
      <c r="PPW166" s="73"/>
      <c r="PPX166" s="73"/>
      <c r="PPY166" s="73"/>
      <c r="PPZ166" s="73"/>
      <c r="PQA166" s="73"/>
      <c r="PQB166" s="73"/>
      <c r="PQC166" s="73"/>
      <c r="PQD166" s="73"/>
      <c r="PQE166" s="73"/>
      <c r="PQF166" s="73"/>
      <c r="PQG166" s="73"/>
      <c r="PQH166" s="73"/>
      <c r="PQI166" s="73"/>
      <c r="PQJ166" s="73"/>
      <c r="PQK166" s="73"/>
      <c r="PQL166" s="73"/>
      <c r="PQM166" s="73"/>
      <c r="PQN166" s="73"/>
      <c r="PQO166" s="73"/>
      <c r="PQP166" s="73"/>
      <c r="PQQ166" s="73"/>
      <c r="PQR166" s="73"/>
      <c r="PQS166" s="73"/>
      <c r="PQT166" s="73"/>
      <c r="PQU166" s="73"/>
      <c r="PQV166" s="73"/>
      <c r="PQW166" s="73"/>
      <c r="PQX166" s="73"/>
      <c r="PQY166" s="73"/>
      <c r="PQZ166" s="73"/>
      <c r="PRA166" s="73"/>
      <c r="PRB166" s="73"/>
      <c r="PRC166" s="73"/>
      <c r="PRD166" s="73"/>
      <c r="PRE166" s="73"/>
      <c r="PRF166" s="73"/>
      <c r="PRG166" s="73"/>
      <c r="PRH166" s="73"/>
      <c r="PRI166" s="73"/>
      <c r="PRJ166" s="73"/>
      <c r="PRK166" s="73"/>
      <c r="PRL166" s="73"/>
      <c r="PRM166" s="73"/>
      <c r="PRN166" s="73"/>
      <c r="PRO166" s="73"/>
      <c r="PRP166" s="73"/>
      <c r="PRQ166" s="73"/>
      <c r="PRR166" s="73"/>
      <c r="PRS166" s="73"/>
      <c r="PRT166" s="73"/>
      <c r="PRU166" s="73"/>
      <c r="PRV166" s="73"/>
      <c r="PRW166" s="73"/>
      <c r="PRX166" s="73"/>
      <c r="PRY166" s="73"/>
      <c r="PRZ166" s="73"/>
      <c r="PSA166" s="73"/>
      <c r="PSB166" s="73"/>
      <c r="PSC166" s="73"/>
      <c r="PSD166" s="73"/>
      <c r="PSE166" s="73"/>
      <c r="PSF166" s="73"/>
      <c r="PSG166" s="73"/>
      <c r="PSH166" s="73"/>
      <c r="PSI166" s="73"/>
      <c r="PSJ166" s="73"/>
      <c r="PSK166" s="73"/>
      <c r="PSL166" s="73"/>
      <c r="PSM166" s="73"/>
      <c r="PSN166" s="73"/>
      <c r="PSO166" s="73"/>
      <c r="PSP166" s="73"/>
      <c r="PSQ166" s="73"/>
      <c r="PSR166" s="73"/>
      <c r="PSS166" s="73"/>
      <c r="PST166" s="73"/>
      <c r="PSU166" s="73"/>
      <c r="PSV166" s="73"/>
      <c r="PSW166" s="73"/>
      <c r="PSX166" s="73"/>
      <c r="PSY166" s="73"/>
      <c r="PSZ166" s="73"/>
      <c r="PTA166" s="73"/>
      <c r="PTB166" s="73"/>
      <c r="PTC166" s="73"/>
      <c r="PTD166" s="73"/>
      <c r="PTE166" s="73"/>
      <c r="PTF166" s="73"/>
      <c r="PTG166" s="73"/>
      <c r="PTH166" s="73"/>
      <c r="PTI166" s="73"/>
      <c r="PTJ166" s="73"/>
      <c r="PTK166" s="73"/>
      <c r="PTL166" s="73"/>
      <c r="PTM166" s="73"/>
      <c r="PTN166" s="73"/>
      <c r="PTO166" s="73"/>
      <c r="PTP166" s="73"/>
      <c r="PTQ166" s="73"/>
      <c r="PTR166" s="73"/>
      <c r="PTS166" s="73"/>
      <c r="PTT166" s="73"/>
      <c r="PTU166" s="73"/>
      <c r="PTV166" s="73"/>
      <c r="PTW166" s="73"/>
      <c r="PTX166" s="73"/>
      <c r="PTY166" s="73"/>
      <c r="PTZ166" s="73"/>
      <c r="PUA166" s="73"/>
      <c r="PUB166" s="73"/>
      <c r="PUC166" s="73"/>
      <c r="PUD166" s="73"/>
      <c r="PUE166" s="73"/>
      <c r="PUF166" s="73"/>
      <c r="PUG166" s="73"/>
      <c r="PUH166" s="73"/>
      <c r="PUI166" s="73"/>
      <c r="PUJ166" s="73"/>
      <c r="PUK166" s="73"/>
      <c r="PUL166" s="73"/>
      <c r="PUM166" s="73"/>
      <c r="PUN166" s="73"/>
      <c r="PUO166" s="73"/>
      <c r="PUP166" s="73"/>
      <c r="PUQ166" s="73"/>
      <c r="PUR166" s="73"/>
      <c r="PUS166" s="73"/>
      <c r="PUT166" s="73"/>
      <c r="PUU166" s="73"/>
      <c r="PUV166" s="73"/>
      <c r="PUW166" s="73"/>
      <c r="PUX166" s="73"/>
      <c r="PUY166" s="73"/>
      <c r="PUZ166" s="73"/>
      <c r="PVA166" s="73"/>
      <c r="PVB166" s="73"/>
      <c r="PVC166" s="73"/>
      <c r="PVD166" s="73"/>
      <c r="PVE166" s="73"/>
      <c r="PVF166" s="73"/>
      <c r="PVG166" s="73"/>
      <c r="PVH166" s="73"/>
      <c r="PVI166" s="73"/>
      <c r="PVJ166" s="73"/>
      <c r="PVK166" s="73"/>
      <c r="PVL166" s="73"/>
      <c r="PVM166" s="73"/>
      <c r="PVN166" s="73"/>
      <c r="PVO166" s="73"/>
      <c r="PVP166" s="73"/>
      <c r="PVQ166" s="73"/>
      <c r="PVR166" s="73"/>
      <c r="PVS166" s="73"/>
      <c r="PVT166" s="73"/>
      <c r="PVU166" s="73"/>
      <c r="PVV166" s="73"/>
      <c r="PVW166" s="73"/>
      <c r="PVX166" s="73"/>
      <c r="PVY166" s="73"/>
      <c r="PVZ166" s="73"/>
      <c r="PWA166" s="73"/>
      <c r="PWB166" s="73"/>
      <c r="PWC166" s="73"/>
      <c r="PWD166" s="73"/>
      <c r="PWE166" s="73"/>
      <c r="PWF166" s="73"/>
      <c r="PWG166" s="73"/>
      <c r="PWH166" s="73"/>
      <c r="PWI166" s="73"/>
      <c r="PWJ166" s="73"/>
      <c r="PWK166" s="73"/>
      <c r="PWL166" s="73"/>
      <c r="PWM166" s="73"/>
      <c r="PWN166" s="73"/>
      <c r="PWO166" s="73"/>
      <c r="PWP166" s="73"/>
      <c r="PWQ166" s="73"/>
      <c r="PWR166" s="73"/>
      <c r="PWS166" s="73"/>
      <c r="PWT166" s="73"/>
      <c r="PWU166" s="73"/>
      <c r="PWV166" s="73"/>
      <c r="PWW166" s="73"/>
      <c r="PWX166" s="73"/>
      <c r="PWY166" s="73"/>
      <c r="PWZ166" s="73"/>
      <c r="PXA166" s="73"/>
      <c r="PXB166" s="73"/>
      <c r="PXC166" s="73"/>
      <c r="PXD166" s="73"/>
      <c r="PXE166" s="73"/>
      <c r="PXF166" s="73"/>
      <c r="PXG166" s="73"/>
      <c r="PXH166" s="73"/>
      <c r="PXI166" s="73"/>
      <c r="PXJ166" s="73"/>
      <c r="PXK166" s="73"/>
      <c r="PXL166" s="73"/>
      <c r="PXM166" s="73"/>
      <c r="PXN166" s="73"/>
      <c r="PXO166" s="73"/>
      <c r="PXP166" s="73"/>
      <c r="PXQ166" s="73"/>
      <c r="PXR166" s="73"/>
      <c r="PXS166" s="73"/>
      <c r="PXT166" s="73"/>
      <c r="PXU166" s="73"/>
      <c r="PXV166" s="73"/>
      <c r="PXW166" s="73"/>
      <c r="PXX166" s="73"/>
      <c r="PXY166" s="73"/>
      <c r="PXZ166" s="73"/>
      <c r="PYA166" s="73"/>
      <c r="PYB166" s="73"/>
      <c r="PYC166" s="73"/>
      <c r="PYD166" s="73"/>
      <c r="PYE166" s="73"/>
      <c r="PYF166" s="73"/>
      <c r="PYG166" s="73"/>
      <c r="PYH166" s="73"/>
      <c r="PYI166" s="73"/>
      <c r="PYJ166" s="73"/>
      <c r="PYK166" s="73"/>
      <c r="PYL166" s="73"/>
      <c r="PYM166" s="73"/>
      <c r="PYN166" s="73"/>
      <c r="PYO166" s="73"/>
      <c r="PYP166" s="73"/>
      <c r="PYQ166" s="73"/>
      <c r="PYR166" s="73"/>
      <c r="PYS166" s="73"/>
      <c r="PYT166" s="73"/>
      <c r="PYU166" s="73"/>
      <c r="PYV166" s="73"/>
      <c r="PYW166" s="73"/>
      <c r="PYX166" s="73"/>
      <c r="PYY166" s="73"/>
      <c r="PYZ166" s="73"/>
      <c r="PZA166" s="73"/>
      <c r="PZB166" s="73"/>
      <c r="PZC166" s="73"/>
      <c r="PZD166" s="73"/>
      <c r="PZE166" s="73"/>
      <c r="PZF166" s="73"/>
      <c r="PZG166" s="73"/>
      <c r="PZH166" s="73"/>
      <c r="PZI166" s="73"/>
      <c r="PZJ166" s="73"/>
      <c r="PZK166" s="73"/>
      <c r="PZL166" s="73"/>
      <c r="PZM166" s="73"/>
      <c r="PZN166" s="73"/>
      <c r="PZO166" s="73"/>
      <c r="PZP166" s="73"/>
      <c r="PZQ166" s="73"/>
      <c r="PZR166" s="73"/>
      <c r="PZS166" s="73"/>
      <c r="PZT166" s="73"/>
      <c r="PZU166" s="73"/>
      <c r="PZV166" s="73"/>
      <c r="PZW166" s="73"/>
      <c r="PZX166" s="73"/>
      <c r="PZY166" s="73"/>
      <c r="PZZ166" s="73"/>
      <c r="QAA166" s="73"/>
      <c r="QAB166" s="73"/>
      <c r="QAC166" s="73"/>
      <c r="QAD166" s="73"/>
      <c r="QAE166" s="73"/>
      <c r="QAF166" s="73"/>
      <c r="QAG166" s="73"/>
      <c r="QAH166" s="73"/>
      <c r="QAI166" s="73"/>
      <c r="QAJ166" s="73"/>
      <c r="QAK166" s="73"/>
      <c r="QAL166" s="73"/>
      <c r="QAM166" s="73"/>
      <c r="QAN166" s="73"/>
      <c r="QAO166" s="73"/>
      <c r="QAP166" s="73"/>
      <c r="QAQ166" s="73"/>
      <c r="QAR166" s="73"/>
      <c r="QAS166" s="73"/>
      <c r="QAT166" s="73"/>
      <c r="QAU166" s="73"/>
      <c r="QAV166" s="73"/>
      <c r="QAW166" s="73"/>
      <c r="QAX166" s="73"/>
      <c r="QAY166" s="73"/>
      <c r="QAZ166" s="73"/>
      <c r="QBA166" s="73"/>
      <c r="QBB166" s="73"/>
      <c r="QBC166" s="73"/>
      <c r="QBD166" s="73"/>
      <c r="QBE166" s="73"/>
      <c r="QBF166" s="73"/>
      <c r="QBG166" s="73"/>
      <c r="QBH166" s="73"/>
      <c r="QBI166" s="73"/>
      <c r="QBJ166" s="73"/>
      <c r="QBK166" s="73"/>
      <c r="QBL166" s="73"/>
      <c r="QBM166" s="73"/>
      <c r="QBN166" s="73"/>
      <c r="QBO166" s="73"/>
      <c r="QBP166" s="73"/>
      <c r="QBQ166" s="73"/>
      <c r="QBR166" s="73"/>
      <c r="QBS166" s="73"/>
      <c r="QBT166" s="73"/>
      <c r="QBU166" s="73"/>
      <c r="QBV166" s="73"/>
      <c r="QBW166" s="73"/>
      <c r="QBX166" s="73"/>
      <c r="QBY166" s="73"/>
      <c r="QBZ166" s="73"/>
      <c r="QCA166" s="73"/>
      <c r="QCB166" s="73"/>
      <c r="QCC166" s="73"/>
      <c r="QCD166" s="73"/>
      <c r="QCE166" s="73"/>
      <c r="QCF166" s="73"/>
      <c r="QCG166" s="73"/>
      <c r="QCH166" s="73"/>
      <c r="QCI166" s="73"/>
      <c r="QCJ166" s="73"/>
      <c r="QCK166" s="73"/>
      <c r="QCL166" s="73"/>
      <c r="QCM166" s="73"/>
      <c r="QCN166" s="73"/>
      <c r="QCO166" s="73"/>
      <c r="QCP166" s="73"/>
      <c r="QCQ166" s="73"/>
      <c r="QCR166" s="73"/>
      <c r="QCS166" s="73"/>
      <c r="QCT166" s="73"/>
      <c r="QCU166" s="73"/>
      <c r="QCV166" s="73"/>
      <c r="QCW166" s="73"/>
      <c r="QCX166" s="73"/>
      <c r="QCY166" s="73"/>
      <c r="QCZ166" s="73"/>
      <c r="QDA166" s="73"/>
      <c r="QDB166" s="73"/>
      <c r="QDC166" s="73"/>
      <c r="QDD166" s="73"/>
      <c r="QDE166" s="73"/>
      <c r="QDF166" s="73"/>
      <c r="QDG166" s="73"/>
      <c r="QDH166" s="73"/>
      <c r="QDI166" s="73"/>
      <c r="QDJ166" s="73"/>
      <c r="QDK166" s="73"/>
      <c r="QDL166" s="73"/>
      <c r="QDM166" s="73"/>
      <c r="QDN166" s="73"/>
      <c r="QDO166" s="73"/>
      <c r="QDP166" s="73"/>
      <c r="QDQ166" s="73"/>
      <c r="QDR166" s="73"/>
      <c r="QDS166" s="73"/>
      <c r="QDT166" s="73"/>
      <c r="QDU166" s="73"/>
      <c r="QDV166" s="73"/>
      <c r="QDW166" s="73"/>
      <c r="QDX166" s="73"/>
      <c r="QDY166" s="73"/>
      <c r="QDZ166" s="73"/>
      <c r="QEA166" s="73"/>
      <c r="QEB166" s="73"/>
      <c r="QEC166" s="73"/>
      <c r="QED166" s="73"/>
      <c r="QEE166" s="73"/>
      <c r="QEF166" s="73"/>
      <c r="QEG166" s="73"/>
      <c r="QEH166" s="73"/>
      <c r="QEI166" s="73"/>
      <c r="QEJ166" s="73"/>
      <c r="QEK166" s="73"/>
      <c r="QEL166" s="73"/>
      <c r="QEM166" s="73"/>
      <c r="QEN166" s="73"/>
      <c r="QEO166" s="73"/>
      <c r="QEP166" s="73"/>
      <c r="QEQ166" s="73"/>
      <c r="QER166" s="73"/>
      <c r="QES166" s="73"/>
      <c r="QET166" s="73"/>
      <c r="QEU166" s="73"/>
      <c r="QEV166" s="73"/>
      <c r="QEW166" s="73"/>
      <c r="QEX166" s="73"/>
      <c r="QEY166" s="73"/>
      <c r="QEZ166" s="73"/>
      <c r="QFA166" s="73"/>
      <c r="QFB166" s="73"/>
      <c r="QFC166" s="73"/>
      <c r="QFD166" s="73"/>
      <c r="QFE166" s="73"/>
      <c r="QFF166" s="73"/>
      <c r="QFG166" s="73"/>
      <c r="QFH166" s="73"/>
      <c r="QFI166" s="73"/>
      <c r="QFJ166" s="73"/>
      <c r="QFK166" s="73"/>
      <c r="QFL166" s="73"/>
      <c r="QFM166" s="73"/>
      <c r="QFN166" s="73"/>
      <c r="QFO166" s="73"/>
      <c r="QFP166" s="73"/>
      <c r="QFQ166" s="73"/>
      <c r="QFR166" s="73"/>
      <c r="QFS166" s="73"/>
      <c r="QFT166" s="73"/>
      <c r="QFU166" s="73"/>
      <c r="QFV166" s="73"/>
      <c r="QFW166" s="73"/>
      <c r="QFX166" s="73"/>
      <c r="QFY166" s="73"/>
      <c r="QFZ166" s="73"/>
      <c r="QGA166" s="73"/>
      <c r="QGB166" s="73"/>
      <c r="QGC166" s="73"/>
      <c r="QGD166" s="73"/>
      <c r="QGE166" s="73"/>
      <c r="QGF166" s="73"/>
      <c r="QGG166" s="73"/>
      <c r="QGH166" s="73"/>
      <c r="QGI166" s="73"/>
      <c r="QGJ166" s="73"/>
      <c r="QGK166" s="73"/>
      <c r="QGL166" s="73"/>
      <c r="QGM166" s="73"/>
      <c r="QGN166" s="73"/>
      <c r="QGO166" s="73"/>
      <c r="QGP166" s="73"/>
      <c r="QGQ166" s="73"/>
      <c r="QGR166" s="73"/>
      <c r="QGS166" s="73"/>
      <c r="QGT166" s="73"/>
      <c r="QGU166" s="73"/>
      <c r="QGV166" s="73"/>
      <c r="QGW166" s="73"/>
      <c r="QGX166" s="73"/>
      <c r="QGY166" s="73"/>
      <c r="QGZ166" s="73"/>
      <c r="QHA166" s="73"/>
      <c r="QHB166" s="73"/>
      <c r="QHC166" s="73"/>
      <c r="QHD166" s="73"/>
      <c r="QHE166" s="73"/>
      <c r="QHF166" s="73"/>
      <c r="QHG166" s="73"/>
      <c r="QHH166" s="73"/>
      <c r="QHI166" s="73"/>
      <c r="QHJ166" s="73"/>
      <c r="QHK166" s="73"/>
      <c r="QHL166" s="73"/>
      <c r="QHM166" s="73"/>
      <c r="QHN166" s="73"/>
      <c r="QHO166" s="73"/>
      <c r="QHP166" s="73"/>
      <c r="QHQ166" s="73"/>
      <c r="QHR166" s="73"/>
      <c r="QHS166" s="73"/>
      <c r="QHT166" s="73"/>
      <c r="QHU166" s="73"/>
      <c r="QHV166" s="73"/>
      <c r="QHW166" s="73"/>
      <c r="QHX166" s="73"/>
      <c r="QHY166" s="73"/>
      <c r="QHZ166" s="73"/>
      <c r="QIA166" s="73"/>
      <c r="QIB166" s="73"/>
      <c r="QIC166" s="73"/>
      <c r="QID166" s="73"/>
      <c r="QIE166" s="73"/>
      <c r="QIF166" s="73"/>
      <c r="QIG166" s="73"/>
      <c r="QIH166" s="73"/>
      <c r="QII166" s="73"/>
      <c r="QIJ166" s="73"/>
      <c r="QIK166" s="73"/>
      <c r="QIL166" s="73"/>
      <c r="QIM166" s="73"/>
      <c r="QIN166" s="73"/>
      <c r="QIO166" s="73"/>
      <c r="QIP166" s="73"/>
      <c r="QIQ166" s="73"/>
      <c r="QIR166" s="73"/>
      <c r="QIS166" s="73"/>
      <c r="QIT166" s="73"/>
      <c r="QIU166" s="73"/>
      <c r="QIV166" s="73"/>
      <c r="QIW166" s="73"/>
      <c r="QIX166" s="73"/>
      <c r="QIY166" s="73"/>
      <c r="QIZ166" s="73"/>
      <c r="QJA166" s="73"/>
      <c r="QJB166" s="73"/>
      <c r="QJC166" s="73"/>
      <c r="QJD166" s="73"/>
      <c r="QJE166" s="73"/>
      <c r="QJF166" s="73"/>
      <c r="QJG166" s="73"/>
      <c r="QJH166" s="73"/>
      <c r="QJI166" s="73"/>
      <c r="QJJ166" s="73"/>
      <c r="QJK166" s="73"/>
      <c r="QJL166" s="73"/>
      <c r="QJM166" s="73"/>
      <c r="QJN166" s="73"/>
      <c r="QJO166" s="73"/>
      <c r="QJP166" s="73"/>
      <c r="QJQ166" s="73"/>
      <c r="QJR166" s="73"/>
      <c r="QJS166" s="73"/>
      <c r="QJT166" s="73"/>
      <c r="QJU166" s="73"/>
      <c r="QJV166" s="73"/>
      <c r="QJW166" s="73"/>
      <c r="QJX166" s="73"/>
      <c r="QJY166" s="73"/>
      <c r="QJZ166" s="73"/>
      <c r="QKA166" s="73"/>
      <c r="QKB166" s="73"/>
      <c r="QKC166" s="73"/>
      <c r="QKD166" s="73"/>
      <c r="QKE166" s="73"/>
      <c r="QKF166" s="73"/>
      <c r="QKG166" s="73"/>
      <c r="QKH166" s="73"/>
      <c r="QKI166" s="73"/>
      <c r="QKJ166" s="73"/>
      <c r="QKK166" s="73"/>
      <c r="QKL166" s="73"/>
      <c r="QKM166" s="73"/>
      <c r="QKN166" s="73"/>
      <c r="QKO166" s="73"/>
      <c r="QKP166" s="73"/>
      <c r="QKQ166" s="73"/>
      <c r="QKR166" s="73"/>
      <c r="QKS166" s="73"/>
      <c r="QKT166" s="73"/>
      <c r="QKU166" s="73"/>
      <c r="QKV166" s="73"/>
      <c r="QKW166" s="73"/>
      <c r="QKX166" s="73"/>
      <c r="QKY166" s="73"/>
      <c r="QKZ166" s="73"/>
      <c r="QLA166" s="73"/>
      <c r="QLB166" s="73"/>
      <c r="QLC166" s="73"/>
      <c r="QLD166" s="73"/>
      <c r="QLE166" s="73"/>
      <c r="QLF166" s="73"/>
      <c r="QLG166" s="73"/>
      <c r="QLH166" s="73"/>
      <c r="QLI166" s="73"/>
      <c r="QLJ166" s="73"/>
      <c r="QLK166" s="73"/>
      <c r="QLL166" s="73"/>
      <c r="QLM166" s="73"/>
      <c r="QLN166" s="73"/>
      <c r="QLO166" s="73"/>
      <c r="QLP166" s="73"/>
      <c r="QLQ166" s="73"/>
      <c r="QLR166" s="73"/>
      <c r="QLS166" s="73"/>
      <c r="QLT166" s="73"/>
      <c r="QLU166" s="73"/>
      <c r="QLV166" s="73"/>
      <c r="QLW166" s="73"/>
      <c r="QLX166" s="73"/>
      <c r="QLY166" s="73"/>
      <c r="QLZ166" s="73"/>
      <c r="QMA166" s="73"/>
      <c r="QMB166" s="73"/>
      <c r="QMC166" s="73"/>
      <c r="QMD166" s="73"/>
      <c r="QME166" s="73"/>
      <c r="QMF166" s="73"/>
      <c r="QMG166" s="73"/>
      <c r="QMH166" s="73"/>
      <c r="QMI166" s="73"/>
      <c r="QMJ166" s="73"/>
      <c r="QMK166" s="73"/>
      <c r="QML166" s="73"/>
      <c r="QMM166" s="73"/>
      <c r="QMN166" s="73"/>
      <c r="QMO166" s="73"/>
      <c r="QMP166" s="73"/>
      <c r="QMQ166" s="73"/>
      <c r="QMR166" s="73"/>
      <c r="QMS166" s="73"/>
      <c r="QMT166" s="73"/>
      <c r="QMU166" s="73"/>
      <c r="QMV166" s="73"/>
      <c r="QMW166" s="73"/>
      <c r="QMX166" s="73"/>
      <c r="QMY166" s="73"/>
      <c r="QMZ166" s="73"/>
      <c r="QNA166" s="73"/>
      <c r="QNB166" s="73"/>
      <c r="QNC166" s="73"/>
      <c r="QND166" s="73"/>
      <c r="QNE166" s="73"/>
      <c r="QNF166" s="73"/>
      <c r="QNG166" s="73"/>
      <c r="QNH166" s="73"/>
      <c r="QNI166" s="73"/>
      <c r="QNJ166" s="73"/>
      <c r="QNK166" s="73"/>
      <c r="QNL166" s="73"/>
      <c r="QNM166" s="73"/>
      <c r="QNN166" s="73"/>
      <c r="QNO166" s="73"/>
      <c r="QNP166" s="73"/>
      <c r="QNQ166" s="73"/>
      <c r="QNR166" s="73"/>
      <c r="QNS166" s="73"/>
      <c r="QNT166" s="73"/>
      <c r="QNU166" s="73"/>
      <c r="QNV166" s="73"/>
      <c r="QNW166" s="73"/>
      <c r="QNX166" s="73"/>
      <c r="QNY166" s="73"/>
      <c r="QNZ166" s="73"/>
      <c r="QOA166" s="73"/>
      <c r="QOB166" s="73"/>
      <c r="QOC166" s="73"/>
      <c r="QOD166" s="73"/>
      <c r="QOE166" s="73"/>
      <c r="QOF166" s="73"/>
      <c r="QOG166" s="73"/>
      <c r="QOH166" s="73"/>
      <c r="QOI166" s="73"/>
      <c r="QOJ166" s="73"/>
      <c r="QOK166" s="73"/>
      <c r="QOL166" s="73"/>
      <c r="QOM166" s="73"/>
      <c r="QON166" s="73"/>
      <c r="QOO166" s="73"/>
      <c r="QOP166" s="73"/>
      <c r="QOQ166" s="73"/>
      <c r="QOR166" s="73"/>
      <c r="QOS166" s="73"/>
      <c r="QOT166" s="73"/>
      <c r="QOU166" s="73"/>
      <c r="QOV166" s="73"/>
      <c r="QOW166" s="73"/>
      <c r="QOX166" s="73"/>
      <c r="QOY166" s="73"/>
      <c r="QOZ166" s="73"/>
      <c r="QPA166" s="73"/>
      <c r="QPB166" s="73"/>
      <c r="QPC166" s="73"/>
      <c r="QPD166" s="73"/>
      <c r="QPE166" s="73"/>
      <c r="QPF166" s="73"/>
      <c r="QPG166" s="73"/>
      <c r="QPH166" s="73"/>
      <c r="QPI166" s="73"/>
      <c r="QPJ166" s="73"/>
      <c r="QPK166" s="73"/>
      <c r="QPL166" s="73"/>
      <c r="QPM166" s="73"/>
      <c r="QPN166" s="73"/>
      <c r="QPO166" s="73"/>
      <c r="QPP166" s="73"/>
      <c r="QPQ166" s="73"/>
      <c r="QPR166" s="73"/>
      <c r="QPS166" s="73"/>
      <c r="QPT166" s="73"/>
      <c r="QPU166" s="73"/>
      <c r="QPV166" s="73"/>
      <c r="QPW166" s="73"/>
      <c r="QPX166" s="73"/>
      <c r="QPY166" s="73"/>
      <c r="QPZ166" s="73"/>
      <c r="QQA166" s="73"/>
      <c r="QQB166" s="73"/>
      <c r="QQC166" s="73"/>
      <c r="QQD166" s="73"/>
      <c r="QQE166" s="73"/>
      <c r="QQF166" s="73"/>
      <c r="QQG166" s="73"/>
      <c r="QQH166" s="73"/>
      <c r="QQI166" s="73"/>
      <c r="QQJ166" s="73"/>
      <c r="QQK166" s="73"/>
      <c r="QQL166" s="73"/>
      <c r="QQM166" s="73"/>
      <c r="QQN166" s="73"/>
      <c r="QQO166" s="73"/>
      <c r="QQP166" s="73"/>
      <c r="QQQ166" s="73"/>
      <c r="QQR166" s="73"/>
      <c r="QQS166" s="73"/>
      <c r="QQT166" s="73"/>
      <c r="QQU166" s="73"/>
      <c r="QQV166" s="73"/>
      <c r="QQW166" s="73"/>
      <c r="QQX166" s="73"/>
      <c r="QQY166" s="73"/>
      <c r="QQZ166" s="73"/>
      <c r="QRA166" s="73"/>
      <c r="QRB166" s="73"/>
      <c r="QRC166" s="73"/>
      <c r="QRD166" s="73"/>
      <c r="QRE166" s="73"/>
      <c r="QRF166" s="73"/>
      <c r="QRG166" s="73"/>
      <c r="QRH166" s="73"/>
      <c r="QRI166" s="73"/>
      <c r="QRJ166" s="73"/>
      <c r="QRK166" s="73"/>
      <c r="QRL166" s="73"/>
      <c r="QRM166" s="73"/>
      <c r="QRN166" s="73"/>
      <c r="QRO166" s="73"/>
      <c r="QRP166" s="73"/>
      <c r="QRQ166" s="73"/>
      <c r="QRR166" s="73"/>
      <c r="QRS166" s="73"/>
      <c r="QRT166" s="73"/>
      <c r="QRU166" s="73"/>
      <c r="QRV166" s="73"/>
      <c r="QRW166" s="73"/>
      <c r="QRX166" s="73"/>
      <c r="QRY166" s="73"/>
      <c r="QRZ166" s="73"/>
      <c r="QSA166" s="73"/>
      <c r="QSB166" s="73"/>
      <c r="QSC166" s="73"/>
      <c r="QSD166" s="73"/>
      <c r="QSE166" s="73"/>
      <c r="QSF166" s="73"/>
      <c r="QSG166" s="73"/>
      <c r="QSH166" s="73"/>
      <c r="QSI166" s="73"/>
      <c r="QSJ166" s="73"/>
      <c r="QSK166" s="73"/>
      <c r="QSL166" s="73"/>
      <c r="QSM166" s="73"/>
      <c r="QSN166" s="73"/>
      <c r="QSO166" s="73"/>
      <c r="QSP166" s="73"/>
      <c r="QSQ166" s="73"/>
      <c r="QSR166" s="73"/>
      <c r="QSS166" s="73"/>
      <c r="QST166" s="73"/>
      <c r="QSU166" s="73"/>
      <c r="QSV166" s="73"/>
      <c r="QSW166" s="73"/>
      <c r="QSX166" s="73"/>
      <c r="QSY166" s="73"/>
      <c r="QSZ166" s="73"/>
      <c r="QTA166" s="73"/>
      <c r="QTB166" s="73"/>
      <c r="QTC166" s="73"/>
      <c r="QTD166" s="73"/>
      <c r="QTE166" s="73"/>
      <c r="QTF166" s="73"/>
      <c r="QTG166" s="73"/>
      <c r="QTH166" s="73"/>
      <c r="QTI166" s="73"/>
      <c r="QTJ166" s="73"/>
      <c r="QTK166" s="73"/>
      <c r="QTL166" s="73"/>
      <c r="QTM166" s="73"/>
      <c r="QTN166" s="73"/>
      <c r="QTO166" s="73"/>
      <c r="QTP166" s="73"/>
      <c r="QTQ166" s="73"/>
      <c r="QTR166" s="73"/>
      <c r="QTS166" s="73"/>
      <c r="QTT166" s="73"/>
      <c r="QTU166" s="73"/>
      <c r="QTV166" s="73"/>
      <c r="QTW166" s="73"/>
      <c r="QTX166" s="73"/>
      <c r="QTY166" s="73"/>
      <c r="QTZ166" s="73"/>
      <c r="QUA166" s="73"/>
      <c r="QUB166" s="73"/>
      <c r="QUC166" s="73"/>
      <c r="QUD166" s="73"/>
      <c r="QUE166" s="73"/>
      <c r="QUF166" s="73"/>
      <c r="QUG166" s="73"/>
      <c r="QUH166" s="73"/>
      <c r="QUI166" s="73"/>
      <c r="QUJ166" s="73"/>
      <c r="QUK166" s="73"/>
      <c r="QUL166" s="73"/>
      <c r="QUM166" s="73"/>
      <c r="QUN166" s="73"/>
      <c r="QUO166" s="73"/>
      <c r="QUP166" s="73"/>
      <c r="QUQ166" s="73"/>
      <c r="QUR166" s="73"/>
      <c r="QUS166" s="73"/>
      <c r="QUT166" s="73"/>
      <c r="QUU166" s="73"/>
      <c r="QUV166" s="73"/>
      <c r="QUW166" s="73"/>
      <c r="QUX166" s="73"/>
      <c r="QUY166" s="73"/>
      <c r="QUZ166" s="73"/>
      <c r="QVA166" s="73"/>
      <c r="QVB166" s="73"/>
      <c r="QVC166" s="73"/>
      <c r="QVD166" s="73"/>
      <c r="QVE166" s="73"/>
      <c r="QVF166" s="73"/>
      <c r="QVG166" s="73"/>
      <c r="QVH166" s="73"/>
      <c r="QVI166" s="73"/>
      <c r="QVJ166" s="73"/>
      <c r="QVK166" s="73"/>
      <c r="QVL166" s="73"/>
      <c r="QVM166" s="73"/>
      <c r="QVN166" s="73"/>
      <c r="QVO166" s="73"/>
      <c r="QVP166" s="73"/>
      <c r="QVQ166" s="73"/>
      <c r="QVR166" s="73"/>
      <c r="QVS166" s="73"/>
      <c r="QVT166" s="73"/>
      <c r="QVU166" s="73"/>
      <c r="QVV166" s="73"/>
      <c r="QVW166" s="73"/>
      <c r="QVX166" s="73"/>
      <c r="QVY166" s="73"/>
      <c r="QVZ166" s="73"/>
      <c r="QWA166" s="73"/>
      <c r="QWB166" s="73"/>
      <c r="QWC166" s="73"/>
      <c r="QWD166" s="73"/>
      <c r="QWE166" s="73"/>
      <c r="QWF166" s="73"/>
      <c r="QWG166" s="73"/>
      <c r="QWH166" s="73"/>
      <c r="QWI166" s="73"/>
      <c r="QWJ166" s="73"/>
      <c r="QWK166" s="73"/>
      <c r="QWL166" s="73"/>
      <c r="QWM166" s="73"/>
      <c r="QWN166" s="73"/>
      <c r="QWO166" s="73"/>
      <c r="QWP166" s="73"/>
      <c r="QWQ166" s="73"/>
      <c r="QWR166" s="73"/>
      <c r="QWS166" s="73"/>
      <c r="QWT166" s="73"/>
      <c r="QWU166" s="73"/>
      <c r="QWV166" s="73"/>
      <c r="QWW166" s="73"/>
      <c r="QWX166" s="73"/>
      <c r="QWY166" s="73"/>
      <c r="QWZ166" s="73"/>
      <c r="QXA166" s="73"/>
      <c r="QXB166" s="73"/>
      <c r="QXC166" s="73"/>
      <c r="QXD166" s="73"/>
      <c r="QXE166" s="73"/>
      <c r="QXF166" s="73"/>
      <c r="QXG166" s="73"/>
      <c r="QXH166" s="73"/>
      <c r="QXI166" s="73"/>
      <c r="QXJ166" s="73"/>
      <c r="QXK166" s="73"/>
      <c r="QXL166" s="73"/>
      <c r="QXM166" s="73"/>
      <c r="QXN166" s="73"/>
      <c r="QXO166" s="73"/>
      <c r="QXP166" s="73"/>
      <c r="QXQ166" s="73"/>
      <c r="QXR166" s="73"/>
      <c r="QXS166" s="73"/>
      <c r="QXT166" s="73"/>
      <c r="QXU166" s="73"/>
      <c r="QXV166" s="73"/>
      <c r="QXW166" s="73"/>
      <c r="QXX166" s="73"/>
      <c r="QXY166" s="73"/>
      <c r="QXZ166" s="73"/>
      <c r="QYA166" s="73"/>
      <c r="QYB166" s="73"/>
      <c r="QYC166" s="73"/>
      <c r="QYD166" s="73"/>
      <c r="QYE166" s="73"/>
      <c r="QYF166" s="73"/>
      <c r="QYG166" s="73"/>
      <c r="QYH166" s="73"/>
      <c r="QYI166" s="73"/>
      <c r="QYJ166" s="73"/>
      <c r="QYK166" s="73"/>
      <c r="QYL166" s="73"/>
      <c r="QYM166" s="73"/>
      <c r="QYN166" s="73"/>
      <c r="QYO166" s="73"/>
      <c r="QYP166" s="73"/>
      <c r="QYQ166" s="73"/>
      <c r="QYR166" s="73"/>
      <c r="QYS166" s="73"/>
      <c r="QYT166" s="73"/>
      <c r="QYU166" s="73"/>
      <c r="QYV166" s="73"/>
      <c r="QYW166" s="73"/>
      <c r="QYX166" s="73"/>
      <c r="QYY166" s="73"/>
      <c r="QYZ166" s="73"/>
      <c r="QZA166" s="73"/>
      <c r="QZB166" s="73"/>
      <c r="QZC166" s="73"/>
      <c r="QZD166" s="73"/>
      <c r="QZE166" s="73"/>
      <c r="QZF166" s="73"/>
      <c r="QZG166" s="73"/>
      <c r="QZH166" s="73"/>
      <c r="QZI166" s="73"/>
      <c r="QZJ166" s="73"/>
      <c r="QZK166" s="73"/>
      <c r="QZL166" s="73"/>
      <c r="QZM166" s="73"/>
      <c r="QZN166" s="73"/>
      <c r="QZO166" s="73"/>
      <c r="QZP166" s="73"/>
      <c r="QZQ166" s="73"/>
      <c r="QZR166" s="73"/>
      <c r="QZS166" s="73"/>
      <c r="QZT166" s="73"/>
      <c r="QZU166" s="73"/>
      <c r="QZV166" s="73"/>
      <c r="QZW166" s="73"/>
      <c r="QZX166" s="73"/>
      <c r="QZY166" s="73"/>
      <c r="QZZ166" s="73"/>
      <c r="RAA166" s="73"/>
      <c r="RAB166" s="73"/>
      <c r="RAC166" s="73"/>
      <c r="RAD166" s="73"/>
      <c r="RAE166" s="73"/>
      <c r="RAF166" s="73"/>
      <c r="RAG166" s="73"/>
      <c r="RAH166" s="73"/>
      <c r="RAI166" s="73"/>
      <c r="RAJ166" s="73"/>
      <c r="RAK166" s="73"/>
      <c r="RAL166" s="73"/>
      <c r="RAM166" s="73"/>
      <c r="RAN166" s="73"/>
      <c r="RAO166" s="73"/>
      <c r="RAP166" s="73"/>
      <c r="RAQ166" s="73"/>
      <c r="RAR166" s="73"/>
      <c r="RAS166" s="73"/>
      <c r="RAT166" s="73"/>
      <c r="RAU166" s="73"/>
      <c r="RAV166" s="73"/>
      <c r="RAW166" s="73"/>
      <c r="RAX166" s="73"/>
      <c r="RAY166" s="73"/>
      <c r="RAZ166" s="73"/>
      <c r="RBA166" s="73"/>
      <c r="RBB166" s="73"/>
      <c r="RBC166" s="73"/>
      <c r="RBD166" s="73"/>
      <c r="RBE166" s="73"/>
      <c r="RBF166" s="73"/>
      <c r="RBG166" s="73"/>
      <c r="RBH166" s="73"/>
      <c r="RBI166" s="73"/>
      <c r="RBJ166" s="73"/>
      <c r="RBK166" s="73"/>
      <c r="RBL166" s="73"/>
      <c r="RBM166" s="73"/>
      <c r="RBN166" s="73"/>
      <c r="RBO166" s="73"/>
      <c r="RBP166" s="73"/>
      <c r="RBQ166" s="73"/>
      <c r="RBR166" s="73"/>
      <c r="RBS166" s="73"/>
      <c r="RBT166" s="73"/>
      <c r="RBU166" s="73"/>
      <c r="RBV166" s="73"/>
      <c r="RBW166" s="73"/>
      <c r="RBX166" s="73"/>
      <c r="RBY166" s="73"/>
      <c r="RBZ166" s="73"/>
      <c r="RCA166" s="73"/>
      <c r="RCB166" s="73"/>
      <c r="RCC166" s="73"/>
      <c r="RCD166" s="73"/>
      <c r="RCE166" s="73"/>
      <c r="RCF166" s="73"/>
      <c r="RCG166" s="73"/>
      <c r="RCH166" s="73"/>
      <c r="RCI166" s="73"/>
      <c r="RCJ166" s="73"/>
      <c r="RCK166" s="73"/>
      <c r="RCL166" s="73"/>
      <c r="RCM166" s="73"/>
      <c r="RCN166" s="73"/>
      <c r="RCO166" s="73"/>
      <c r="RCP166" s="73"/>
      <c r="RCQ166" s="73"/>
      <c r="RCR166" s="73"/>
      <c r="RCS166" s="73"/>
      <c r="RCT166" s="73"/>
      <c r="RCU166" s="73"/>
      <c r="RCV166" s="73"/>
      <c r="RCW166" s="73"/>
      <c r="RCX166" s="73"/>
      <c r="RCY166" s="73"/>
      <c r="RCZ166" s="73"/>
      <c r="RDA166" s="73"/>
      <c r="RDB166" s="73"/>
      <c r="RDC166" s="73"/>
      <c r="RDD166" s="73"/>
      <c r="RDE166" s="73"/>
      <c r="RDF166" s="73"/>
      <c r="RDG166" s="73"/>
      <c r="RDH166" s="73"/>
      <c r="RDI166" s="73"/>
      <c r="RDJ166" s="73"/>
      <c r="RDK166" s="73"/>
      <c r="RDL166" s="73"/>
      <c r="RDM166" s="73"/>
      <c r="RDN166" s="73"/>
      <c r="RDO166" s="73"/>
      <c r="RDP166" s="73"/>
      <c r="RDQ166" s="73"/>
      <c r="RDR166" s="73"/>
      <c r="RDS166" s="73"/>
      <c r="RDT166" s="73"/>
      <c r="RDU166" s="73"/>
      <c r="RDV166" s="73"/>
      <c r="RDW166" s="73"/>
      <c r="RDX166" s="73"/>
      <c r="RDY166" s="73"/>
      <c r="RDZ166" s="73"/>
      <c r="REA166" s="73"/>
      <c r="REB166" s="73"/>
      <c r="REC166" s="73"/>
      <c r="RED166" s="73"/>
      <c r="REE166" s="73"/>
      <c r="REF166" s="73"/>
      <c r="REG166" s="73"/>
      <c r="REH166" s="73"/>
      <c r="REI166" s="73"/>
      <c r="REJ166" s="73"/>
      <c r="REK166" s="73"/>
      <c r="REL166" s="73"/>
      <c r="REM166" s="73"/>
      <c r="REN166" s="73"/>
      <c r="REO166" s="73"/>
      <c r="REP166" s="73"/>
      <c r="REQ166" s="73"/>
      <c r="RER166" s="73"/>
      <c r="RES166" s="73"/>
      <c r="RET166" s="73"/>
      <c r="REU166" s="73"/>
      <c r="REV166" s="73"/>
      <c r="REW166" s="73"/>
      <c r="REX166" s="73"/>
      <c r="REY166" s="73"/>
      <c r="REZ166" s="73"/>
      <c r="RFA166" s="73"/>
      <c r="RFB166" s="73"/>
      <c r="RFC166" s="73"/>
      <c r="RFD166" s="73"/>
      <c r="RFE166" s="73"/>
      <c r="RFF166" s="73"/>
      <c r="RFG166" s="73"/>
      <c r="RFH166" s="73"/>
      <c r="RFI166" s="73"/>
      <c r="RFJ166" s="73"/>
      <c r="RFK166" s="73"/>
      <c r="RFL166" s="73"/>
      <c r="RFM166" s="73"/>
      <c r="RFN166" s="73"/>
      <c r="RFO166" s="73"/>
      <c r="RFP166" s="73"/>
      <c r="RFQ166" s="73"/>
      <c r="RFR166" s="73"/>
      <c r="RFS166" s="73"/>
      <c r="RFT166" s="73"/>
      <c r="RFU166" s="73"/>
      <c r="RFV166" s="73"/>
      <c r="RFW166" s="73"/>
      <c r="RFX166" s="73"/>
      <c r="RFY166" s="73"/>
      <c r="RFZ166" s="73"/>
      <c r="RGA166" s="73"/>
      <c r="RGB166" s="73"/>
      <c r="RGC166" s="73"/>
      <c r="RGD166" s="73"/>
      <c r="RGE166" s="73"/>
      <c r="RGF166" s="73"/>
      <c r="RGG166" s="73"/>
      <c r="RGH166" s="73"/>
      <c r="RGI166" s="73"/>
      <c r="RGJ166" s="73"/>
      <c r="RGK166" s="73"/>
      <c r="RGL166" s="73"/>
      <c r="RGM166" s="73"/>
      <c r="RGN166" s="73"/>
      <c r="RGO166" s="73"/>
      <c r="RGP166" s="73"/>
      <c r="RGQ166" s="73"/>
      <c r="RGR166" s="73"/>
      <c r="RGS166" s="73"/>
      <c r="RGT166" s="73"/>
      <c r="RGU166" s="73"/>
      <c r="RGV166" s="73"/>
      <c r="RGW166" s="73"/>
      <c r="RGX166" s="73"/>
      <c r="RGY166" s="73"/>
      <c r="RGZ166" s="73"/>
      <c r="RHA166" s="73"/>
      <c r="RHB166" s="73"/>
      <c r="RHC166" s="73"/>
      <c r="RHD166" s="73"/>
      <c r="RHE166" s="73"/>
      <c r="RHF166" s="73"/>
      <c r="RHG166" s="73"/>
      <c r="RHH166" s="73"/>
      <c r="RHI166" s="73"/>
      <c r="RHJ166" s="73"/>
      <c r="RHK166" s="73"/>
      <c r="RHL166" s="73"/>
      <c r="RHM166" s="73"/>
      <c r="RHN166" s="73"/>
      <c r="RHO166" s="73"/>
      <c r="RHP166" s="73"/>
      <c r="RHQ166" s="73"/>
      <c r="RHR166" s="73"/>
      <c r="RHS166" s="73"/>
      <c r="RHT166" s="73"/>
      <c r="RHU166" s="73"/>
      <c r="RHV166" s="73"/>
      <c r="RHW166" s="73"/>
      <c r="RHX166" s="73"/>
      <c r="RHY166" s="73"/>
      <c r="RHZ166" s="73"/>
      <c r="RIA166" s="73"/>
      <c r="RIB166" s="73"/>
      <c r="RIC166" s="73"/>
      <c r="RID166" s="73"/>
      <c r="RIE166" s="73"/>
      <c r="RIF166" s="73"/>
      <c r="RIG166" s="73"/>
      <c r="RIH166" s="73"/>
      <c r="RII166" s="73"/>
      <c r="RIJ166" s="73"/>
      <c r="RIK166" s="73"/>
      <c r="RIL166" s="73"/>
      <c r="RIM166" s="73"/>
      <c r="RIN166" s="73"/>
      <c r="RIO166" s="73"/>
      <c r="RIP166" s="73"/>
      <c r="RIQ166" s="73"/>
      <c r="RIR166" s="73"/>
      <c r="RIS166" s="73"/>
      <c r="RIT166" s="73"/>
      <c r="RIU166" s="73"/>
      <c r="RIV166" s="73"/>
      <c r="RIW166" s="73"/>
      <c r="RIX166" s="73"/>
      <c r="RIY166" s="73"/>
      <c r="RIZ166" s="73"/>
      <c r="RJA166" s="73"/>
      <c r="RJB166" s="73"/>
      <c r="RJC166" s="73"/>
      <c r="RJD166" s="73"/>
      <c r="RJE166" s="73"/>
      <c r="RJF166" s="73"/>
      <c r="RJG166" s="73"/>
      <c r="RJH166" s="73"/>
      <c r="RJI166" s="73"/>
      <c r="RJJ166" s="73"/>
      <c r="RJK166" s="73"/>
      <c r="RJL166" s="73"/>
      <c r="RJM166" s="73"/>
      <c r="RJN166" s="73"/>
      <c r="RJO166" s="73"/>
      <c r="RJP166" s="73"/>
      <c r="RJQ166" s="73"/>
      <c r="RJR166" s="73"/>
      <c r="RJS166" s="73"/>
      <c r="RJT166" s="73"/>
      <c r="RJU166" s="73"/>
      <c r="RJV166" s="73"/>
      <c r="RJW166" s="73"/>
      <c r="RJX166" s="73"/>
      <c r="RJY166" s="73"/>
      <c r="RJZ166" s="73"/>
      <c r="RKA166" s="73"/>
      <c r="RKB166" s="73"/>
      <c r="RKC166" s="73"/>
      <c r="RKD166" s="73"/>
      <c r="RKE166" s="73"/>
      <c r="RKF166" s="73"/>
      <c r="RKG166" s="73"/>
      <c r="RKH166" s="73"/>
      <c r="RKI166" s="73"/>
      <c r="RKJ166" s="73"/>
      <c r="RKK166" s="73"/>
      <c r="RKL166" s="73"/>
      <c r="RKM166" s="73"/>
      <c r="RKN166" s="73"/>
      <c r="RKO166" s="73"/>
      <c r="RKP166" s="73"/>
      <c r="RKQ166" s="73"/>
      <c r="RKR166" s="73"/>
      <c r="RKS166" s="73"/>
      <c r="RKT166" s="73"/>
      <c r="RKU166" s="73"/>
      <c r="RKV166" s="73"/>
      <c r="RKW166" s="73"/>
      <c r="RKX166" s="73"/>
      <c r="RKY166" s="73"/>
      <c r="RKZ166" s="73"/>
      <c r="RLA166" s="73"/>
      <c r="RLB166" s="73"/>
      <c r="RLC166" s="73"/>
      <c r="RLD166" s="73"/>
      <c r="RLE166" s="73"/>
      <c r="RLF166" s="73"/>
      <c r="RLG166" s="73"/>
      <c r="RLH166" s="73"/>
      <c r="RLI166" s="73"/>
      <c r="RLJ166" s="73"/>
      <c r="RLK166" s="73"/>
      <c r="RLL166" s="73"/>
      <c r="RLM166" s="73"/>
      <c r="RLN166" s="73"/>
      <c r="RLO166" s="73"/>
      <c r="RLP166" s="73"/>
      <c r="RLQ166" s="73"/>
      <c r="RLR166" s="73"/>
      <c r="RLS166" s="73"/>
      <c r="RLT166" s="73"/>
      <c r="RLU166" s="73"/>
      <c r="RLV166" s="73"/>
      <c r="RLW166" s="73"/>
      <c r="RLX166" s="73"/>
      <c r="RLY166" s="73"/>
      <c r="RLZ166" s="73"/>
      <c r="RMA166" s="73"/>
      <c r="RMB166" s="73"/>
      <c r="RMC166" s="73"/>
      <c r="RMD166" s="73"/>
      <c r="RME166" s="73"/>
      <c r="RMF166" s="73"/>
      <c r="RMG166" s="73"/>
      <c r="RMH166" s="73"/>
      <c r="RMI166" s="73"/>
      <c r="RMJ166" s="73"/>
      <c r="RMK166" s="73"/>
      <c r="RML166" s="73"/>
      <c r="RMM166" s="73"/>
      <c r="RMN166" s="73"/>
      <c r="RMO166" s="73"/>
      <c r="RMP166" s="73"/>
      <c r="RMQ166" s="73"/>
      <c r="RMR166" s="73"/>
      <c r="RMS166" s="73"/>
      <c r="RMT166" s="73"/>
      <c r="RMU166" s="73"/>
      <c r="RMV166" s="73"/>
      <c r="RMW166" s="73"/>
      <c r="RMX166" s="73"/>
      <c r="RMY166" s="73"/>
      <c r="RMZ166" s="73"/>
      <c r="RNA166" s="73"/>
      <c r="RNB166" s="73"/>
      <c r="RNC166" s="73"/>
      <c r="RND166" s="73"/>
      <c r="RNE166" s="73"/>
      <c r="RNF166" s="73"/>
      <c r="RNG166" s="73"/>
      <c r="RNH166" s="73"/>
      <c r="RNI166" s="73"/>
      <c r="RNJ166" s="73"/>
      <c r="RNK166" s="73"/>
      <c r="RNL166" s="73"/>
      <c r="RNM166" s="73"/>
      <c r="RNN166" s="73"/>
      <c r="RNO166" s="73"/>
      <c r="RNP166" s="73"/>
      <c r="RNQ166" s="73"/>
      <c r="RNR166" s="73"/>
      <c r="RNS166" s="73"/>
      <c r="RNT166" s="73"/>
      <c r="RNU166" s="73"/>
      <c r="RNV166" s="73"/>
      <c r="RNW166" s="73"/>
      <c r="RNX166" s="73"/>
      <c r="RNY166" s="73"/>
      <c r="RNZ166" s="73"/>
      <c r="ROA166" s="73"/>
      <c r="ROB166" s="73"/>
      <c r="ROC166" s="73"/>
      <c r="ROD166" s="73"/>
      <c r="ROE166" s="73"/>
      <c r="ROF166" s="73"/>
      <c r="ROG166" s="73"/>
      <c r="ROH166" s="73"/>
      <c r="ROI166" s="73"/>
      <c r="ROJ166" s="73"/>
      <c r="ROK166" s="73"/>
      <c r="ROL166" s="73"/>
      <c r="ROM166" s="73"/>
      <c r="RON166" s="73"/>
      <c r="ROO166" s="73"/>
      <c r="ROP166" s="73"/>
      <c r="ROQ166" s="73"/>
      <c r="ROR166" s="73"/>
      <c r="ROS166" s="73"/>
      <c r="ROT166" s="73"/>
      <c r="ROU166" s="73"/>
      <c r="ROV166" s="73"/>
      <c r="ROW166" s="73"/>
      <c r="ROX166" s="73"/>
      <c r="ROY166" s="73"/>
      <c r="ROZ166" s="73"/>
      <c r="RPA166" s="73"/>
      <c r="RPB166" s="73"/>
      <c r="RPC166" s="73"/>
      <c r="RPD166" s="73"/>
      <c r="RPE166" s="73"/>
      <c r="RPF166" s="73"/>
      <c r="RPG166" s="73"/>
      <c r="RPH166" s="73"/>
      <c r="RPI166" s="73"/>
      <c r="RPJ166" s="73"/>
      <c r="RPK166" s="73"/>
      <c r="RPL166" s="73"/>
      <c r="RPM166" s="73"/>
      <c r="RPN166" s="73"/>
      <c r="RPO166" s="73"/>
      <c r="RPP166" s="73"/>
      <c r="RPQ166" s="73"/>
      <c r="RPR166" s="73"/>
      <c r="RPS166" s="73"/>
      <c r="RPT166" s="73"/>
      <c r="RPU166" s="73"/>
      <c r="RPV166" s="73"/>
      <c r="RPW166" s="73"/>
      <c r="RPX166" s="73"/>
      <c r="RPY166" s="73"/>
      <c r="RPZ166" s="73"/>
      <c r="RQA166" s="73"/>
      <c r="RQB166" s="73"/>
      <c r="RQC166" s="73"/>
      <c r="RQD166" s="73"/>
      <c r="RQE166" s="73"/>
      <c r="RQF166" s="73"/>
      <c r="RQG166" s="73"/>
      <c r="RQH166" s="73"/>
      <c r="RQI166" s="73"/>
      <c r="RQJ166" s="73"/>
      <c r="RQK166" s="73"/>
      <c r="RQL166" s="73"/>
      <c r="RQM166" s="73"/>
      <c r="RQN166" s="73"/>
      <c r="RQO166" s="73"/>
      <c r="RQP166" s="73"/>
      <c r="RQQ166" s="73"/>
      <c r="RQR166" s="73"/>
      <c r="RQS166" s="73"/>
      <c r="RQT166" s="73"/>
      <c r="RQU166" s="73"/>
      <c r="RQV166" s="73"/>
      <c r="RQW166" s="73"/>
      <c r="RQX166" s="73"/>
      <c r="RQY166" s="73"/>
      <c r="RQZ166" s="73"/>
      <c r="RRA166" s="73"/>
      <c r="RRB166" s="73"/>
      <c r="RRC166" s="73"/>
      <c r="RRD166" s="73"/>
      <c r="RRE166" s="73"/>
      <c r="RRF166" s="73"/>
      <c r="RRG166" s="73"/>
      <c r="RRH166" s="73"/>
      <c r="RRI166" s="73"/>
      <c r="RRJ166" s="73"/>
      <c r="RRK166" s="73"/>
      <c r="RRL166" s="73"/>
      <c r="RRM166" s="73"/>
      <c r="RRN166" s="73"/>
      <c r="RRO166" s="73"/>
      <c r="RRP166" s="73"/>
      <c r="RRQ166" s="73"/>
      <c r="RRR166" s="73"/>
      <c r="RRS166" s="73"/>
      <c r="RRT166" s="73"/>
      <c r="RRU166" s="73"/>
      <c r="RRV166" s="73"/>
      <c r="RRW166" s="73"/>
      <c r="RRX166" s="73"/>
      <c r="RRY166" s="73"/>
      <c r="RRZ166" s="73"/>
      <c r="RSA166" s="73"/>
      <c r="RSB166" s="73"/>
      <c r="RSC166" s="73"/>
      <c r="RSD166" s="73"/>
      <c r="RSE166" s="73"/>
      <c r="RSF166" s="73"/>
      <c r="RSG166" s="73"/>
      <c r="RSH166" s="73"/>
      <c r="RSI166" s="73"/>
      <c r="RSJ166" s="73"/>
      <c r="RSK166" s="73"/>
      <c r="RSL166" s="73"/>
      <c r="RSM166" s="73"/>
      <c r="RSN166" s="73"/>
      <c r="RSO166" s="73"/>
      <c r="RSP166" s="73"/>
      <c r="RSQ166" s="73"/>
      <c r="RSR166" s="73"/>
      <c r="RSS166" s="73"/>
      <c r="RST166" s="73"/>
      <c r="RSU166" s="73"/>
      <c r="RSV166" s="73"/>
      <c r="RSW166" s="73"/>
      <c r="RSX166" s="73"/>
      <c r="RSY166" s="73"/>
      <c r="RSZ166" s="73"/>
      <c r="RTA166" s="73"/>
      <c r="RTB166" s="73"/>
      <c r="RTC166" s="73"/>
      <c r="RTD166" s="73"/>
      <c r="RTE166" s="73"/>
      <c r="RTF166" s="73"/>
      <c r="RTG166" s="73"/>
      <c r="RTH166" s="73"/>
      <c r="RTI166" s="73"/>
      <c r="RTJ166" s="73"/>
      <c r="RTK166" s="73"/>
      <c r="RTL166" s="73"/>
      <c r="RTM166" s="73"/>
      <c r="RTN166" s="73"/>
      <c r="RTO166" s="73"/>
      <c r="RTP166" s="73"/>
      <c r="RTQ166" s="73"/>
      <c r="RTR166" s="73"/>
      <c r="RTS166" s="73"/>
      <c r="RTT166" s="73"/>
      <c r="RTU166" s="73"/>
      <c r="RTV166" s="73"/>
      <c r="RTW166" s="73"/>
      <c r="RTX166" s="73"/>
      <c r="RTY166" s="73"/>
      <c r="RTZ166" s="73"/>
      <c r="RUA166" s="73"/>
      <c r="RUB166" s="73"/>
      <c r="RUC166" s="73"/>
      <c r="RUD166" s="73"/>
      <c r="RUE166" s="73"/>
      <c r="RUF166" s="73"/>
      <c r="RUG166" s="73"/>
      <c r="RUH166" s="73"/>
      <c r="RUI166" s="73"/>
      <c r="RUJ166" s="73"/>
      <c r="RUK166" s="73"/>
      <c r="RUL166" s="73"/>
      <c r="RUM166" s="73"/>
      <c r="RUN166" s="73"/>
      <c r="RUO166" s="73"/>
      <c r="RUP166" s="73"/>
      <c r="RUQ166" s="73"/>
      <c r="RUR166" s="73"/>
      <c r="RUS166" s="73"/>
      <c r="RUT166" s="73"/>
      <c r="RUU166" s="73"/>
      <c r="RUV166" s="73"/>
      <c r="RUW166" s="73"/>
      <c r="RUX166" s="73"/>
      <c r="RUY166" s="73"/>
      <c r="RUZ166" s="73"/>
      <c r="RVA166" s="73"/>
      <c r="RVB166" s="73"/>
      <c r="RVC166" s="73"/>
      <c r="RVD166" s="73"/>
      <c r="RVE166" s="73"/>
      <c r="RVF166" s="73"/>
      <c r="RVG166" s="73"/>
      <c r="RVH166" s="73"/>
      <c r="RVI166" s="73"/>
      <c r="RVJ166" s="73"/>
      <c r="RVK166" s="73"/>
      <c r="RVL166" s="73"/>
      <c r="RVM166" s="73"/>
      <c r="RVN166" s="73"/>
      <c r="RVO166" s="73"/>
      <c r="RVP166" s="73"/>
      <c r="RVQ166" s="73"/>
      <c r="RVR166" s="73"/>
      <c r="RVS166" s="73"/>
      <c r="RVT166" s="73"/>
      <c r="RVU166" s="73"/>
      <c r="RVV166" s="73"/>
      <c r="RVW166" s="73"/>
      <c r="RVX166" s="73"/>
      <c r="RVY166" s="73"/>
      <c r="RVZ166" s="73"/>
      <c r="RWA166" s="73"/>
      <c r="RWB166" s="73"/>
      <c r="RWC166" s="73"/>
      <c r="RWD166" s="73"/>
      <c r="RWE166" s="73"/>
      <c r="RWF166" s="73"/>
      <c r="RWG166" s="73"/>
      <c r="RWH166" s="73"/>
      <c r="RWI166" s="73"/>
      <c r="RWJ166" s="73"/>
      <c r="RWK166" s="73"/>
      <c r="RWL166" s="73"/>
      <c r="RWM166" s="73"/>
      <c r="RWN166" s="73"/>
      <c r="RWO166" s="73"/>
      <c r="RWP166" s="73"/>
      <c r="RWQ166" s="73"/>
      <c r="RWR166" s="73"/>
      <c r="RWS166" s="73"/>
      <c r="RWT166" s="73"/>
      <c r="RWU166" s="73"/>
      <c r="RWV166" s="73"/>
      <c r="RWW166" s="73"/>
      <c r="RWX166" s="73"/>
      <c r="RWY166" s="73"/>
      <c r="RWZ166" s="73"/>
      <c r="RXA166" s="73"/>
      <c r="RXB166" s="73"/>
      <c r="RXC166" s="73"/>
      <c r="RXD166" s="73"/>
      <c r="RXE166" s="73"/>
      <c r="RXF166" s="73"/>
      <c r="RXG166" s="73"/>
      <c r="RXH166" s="73"/>
      <c r="RXI166" s="73"/>
      <c r="RXJ166" s="73"/>
      <c r="RXK166" s="73"/>
      <c r="RXL166" s="73"/>
      <c r="RXM166" s="73"/>
      <c r="RXN166" s="73"/>
      <c r="RXO166" s="73"/>
      <c r="RXP166" s="73"/>
      <c r="RXQ166" s="73"/>
      <c r="RXR166" s="73"/>
      <c r="RXS166" s="73"/>
      <c r="RXT166" s="73"/>
      <c r="RXU166" s="73"/>
      <c r="RXV166" s="73"/>
      <c r="RXW166" s="73"/>
      <c r="RXX166" s="73"/>
      <c r="RXY166" s="73"/>
      <c r="RXZ166" s="73"/>
      <c r="RYA166" s="73"/>
      <c r="RYB166" s="73"/>
      <c r="RYC166" s="73"/>
      <c r="RYD166" s="73"/>
      <c r="RYE166" s="73"/>
      <c r="RYF166" s="73"/>
      <c r="RYG166" s="73"/>
      <c r="RYH166" s="73"/>
      <c r="RYI166" s="73"/>
      <c r="RYJ166" s="73"/>
      <c r="RYK166" s="73"/>
      <c r="RYL166" s="73"/>
      <c r="RYM166" s="73"/>
      <c r="RYN166" s="73"/>
      <c r="RYO166" s="73"/>
      <c r="RYP166" s="73"/>
      <c r="RYQ166" s="73"/>
      <c r="RYR166" s="73"/>
      <c r="RYS166" s="73"/>
      <c r="RYT166" s="73"/>
      <c r="RYU166" s="73"/>
      <c r="RYV166" s="73"/>
      <c r="RYW166" s="73"/>
      <c r="RYX166" s="73"/>
      <c r="RYY166" s="73"/>
      <c r="RYZ166" s="73"/>
      <c r="RZA166" s="73"/>
      <c r="RZB166" s="73"/>
      <c r="RZC166" s="73"/>
      <c r="RZD166" s="73"/>
      <c r="RZE166" s="73"/>
      <c r="RZF166" s="73"/>
      <c r="RZG166" s="73"/>
      <c r="RZH166" s="73"/>
      <c r="RZI166" s="73"/>
      <c r="RZJ166" s="73"/>
      <c r="RZK166" s="73"/>
      <c r="RZL166" s="73"/>
      <c r="RZM166" s="73"/>
      <c r="RZN166" s="73"/>
      <c r="RZO166" s="73"/>
      <c r="RZP166" s="73"/>
      <c r="RZQ166" s="73"/>
      <c r="RZR166" s="73"/>
      <c r="RZS166" s="73"/>
      <c r="RZT166" s="73"/>
      <c r="RZU166" s="73"/>
      <c r="RZV166" s="73"/>
      <c r="RZW166" s="73"/>
      <c r="RZX166" s="73"/>
      <c r="RZY166" s="73"/>
      <c r="RZZ166" s="73"/>
      <c r="SAA166" s="73"/>
      <c r="SAB166" s="73"/>
      <c r="SAC166" s="73"/>
      <c r="SAD166" s="73"/>
      <c r="SAE166" s="73"/>
      <c r="SAF166" s="73"/>
      <c r="SAG166" s="73"/>
      <c r="SAH166" s="73"/>
      <c r="SAI166" s="73"/>
      <c r="SAJ166" s="73"/>
      <c r="SAK166" s="73"/>
      <c r="SAL166" s="73"/>
      <c r="SAM166" s="73"/>
      <c r="SAN166" s="73"/>
      <c r="SAO166" s="73"/>
      <c r="SAP166" s="73"/>
      <c r="SAQ166" s="73"/>
      <c r="SAR166" s="73"/>
      <c r="SAS166" s="73"/>
      <c r="SAT166" s="73"/>
      <c r="SAU166" s="73"/>
      <c r="SAV166" s="73"/>
      <c r="SAW166" s="73"/>
      <c r="SAX166" s="73"/>
      <c r="SAY166" s="73"/>
      <c r="SAZ166" s="73"/>
      <c r="SBA166" s="73"/>
      <c r="SBB166" s="73"/>
      <c r="SBC166" s="73"/>
      <c r="SBD166" s="73"/>
      <c r="SBE166" s="73"/>
      <c r="SBF166" s="73"/>
      <c r="SBG166" s="73"/>
      <c r="SBH166" s="73"/>
      <c r="SBI166" s="73"/>
      <c r="SBJ166" s="73"/>
      <c r="SBK166" s="73"/>
      <c r="SBL166" s="73"/>
      <c r="SBM166" s="73"/>
      <c r="SBN166" s="73"/>
      <c r="SBO166" s="73"/>
      <c r="SBP166" s="73"/>
      <c r="SBQ166" s="73"/>
      <c r="SBR166" s="73"/>
      <c r="SBS166" s="73"/>
      <c r="SBT166" s="73"/>
      <c r="SBU166" s="73"/>
      <c r="SBV166" s="73"/>
      <c r="SBW166" s="73"/>
      <c r="SBX166" s="73"/>
      <c r="SBY166" s="73"/>
      <c r="SBZ166" s="73"/>
      <c r="SCA166" s="73"/>
      <c r="SCB166" s="73"/>
      <c r="SCC166" s="73"/>
      <c r="SCD166" s="73"/>
      <c r="SCE166" s="73"/>
      <c r="SCF166" s="73"/>
      <c r="SCG166" s="73"/>
      <c r="SCH166" s="73"/>
      <c r="SCI166" s="73"/>
      <c r="SCJ166" s="73"/>
      <c r="SCK166" s="73"/>
      <c r="SCL166" s="73"/>
      <c r="SCM166" s="73"/>
      <c r="SCN166" s="73"/>
      <c r="SCO166" s="73"/>
      <c r="SCP166" s="73"/>
      <c r="SCQ166" s="73"/>
      <c r="SCR166" s="73"/>
      <c r="SCS166" s="73"/>
      <c r="SCT166" s="73"/>
      <c r="SCU166" s="73"/>
      <c r="SCV166" s="73"/>
      <c r="SCW166" s="73"/>
      <c r="SCX166" s="73"/>
      <c r="SCY166" s="73"/>
      <c r="SCZ166" s="73"/>
      <c r="SDA166" s="73"/>
      <c r="SDB166" s="73"/>
      <c r="SDC166" s="73"/>
      <c r="SDD166" s="73"/>
      <c r="SDE166" s="73"/>
      <c r="SDF166" s="73"/>
      <c r="SDG166" s="73"/>
      <c r="SDH166" s="73"/>
      <c r="SDI166" s="73"/>
      <c r="SDJ166" s="73"/>
      <c r="SDK166" s="73"/>
      <c r="SDL166" s="73"/>
      <c r="SDM166" s="73"/>
      <c r="SDN166" s="73"/>
      <c r="SDO166" s="73"/>
      <c r="SDP166" s="73"/>
      <c r="SDQ166" s="73"/>
      <c r="SDR166" s="73"/>
      <c r="SDS166" s="73"/>
      <c r="SDT166" s="73"/>
      <c r="SDU166" s="73"/>
      <c r="SDV166" s="73"/>
      <c r="SDW166" s="73"/>
      <c r="SDX166" s="73"/>
      <c r="SDY166" s="73"/>
      <c r="SDZ166" s="73"/>
      <c r="SEA166" s="73"/>
      <c r="SEB166" s="73"/>
      <c r="SEC166" s="73"/>
      <c r="SED166" s="73"/>
      <c r="SEE166" s="73"/>
      <c r="SEF166" s="73"/>
      <c r="SEG166" s="73"/>
      <c r="SEH166" s="73"/>
      <c r="SEI166" s="73"/>
      <c r="SEJ166" s="73"/>
      <c r="SEK166" s="73"/>
      <c r="SEL166" s="73"/>
      <c r="SEM166" s="73"/>
      <c r="SEN166" s="73"/>
      <c r="SEO166" s="73"/>
      <c r="SEP166" s="73"/>
      <c r="SEQ166" s="73"/>
      <c r="SER166" s="73"/>
      <c r="SES166" s="73"/>
      <c r="SET166" s="73"/>
      <c r="SEU166" s="73"/>
      <c r="SEV166" s="73"/>
      <c r="SEW166" s="73"/>
      <c r="SEX166" s="73"/>
      <c r="SEY166" s="73"/>
      <c r="SEZ166" s="73"/>
      <c r="SFA166" s="73"/>
      <c r="SFB166" s="73"/>
      <c r="SFC166" s="73"/>
      <c r="SFD166" s="73"/>
      <c r="SFE166" s="73"/>
      <c r="SFF166" s="73"/>
      <c r="SFG166" s="73"/>
      <c r="SFH166" s="73"/>
      <c r="SFI166" s="73"/>
      <c r="SFJ166" s="73"/>
      <c r="SFK166" s="73"/>
      <c r="SFL166" s="73"/>
      <c r="SFM166" s="73"/>
      <c r="SFN166" s="73"/>
      <c r="SFO166" s="73"/>
      <c r="SFP166" s="73"/>
      <c r="SFQ166" s="73"/>
      <c r="SFR166" s="73"/>
      <c r="SFS166" s="73"/>
      <c r="SFT166" s="73"/>
      <c r="SFU166" s="73"/>
      <c r="SFV166" s="73"/>
      <c r="SFW166" s="73"/>
      <c r="SFX166" s="73"/>
      <c r="SFY166" s="73"/>
      <c r="SFZ166" s="73"/>
      <c r="SGA166" s="73"/>
      <c r="SGB166" s="73"/>
      <c r="SGC166" s="73"/>
      <c r="SGD166" s="73"/>
      <c r="SGE166" s="73"/>
      <c r="SGF166" s="73"/>
      <c r="SGG166" s="73"/>
      <c r="SGH166" s="73"/>
      <c r="SGI166" s="73"/>
      <c r="SGJ166" s="73"/>
      <c r="SGK166" s="73"/>
      <c r="SGL166" s="73"/>
      <c r="SGM166" s="73"/>
      <c r="SGN166" s="73"/>
      <c r="SGO166" s="73"/>
      <c r="SGP166" s="73"/>
      <c r="SGQ166" s="73"/>
      <c r="SGR166" s="73"/>
      <c r="SGS166" s="73"/>
      <c r="SGT166" s="73"/>
      <c r="SGU166" s="73"/>
      <c r="SGV166" s="73"/>
      <c r="SGW166" s="73"/>
      <c r="SGX166" s="73"/>
      <c r="SGY166" s="73"/>
      <c r="SGZ166" s="73"/>
      <c r="SHA166" s="73"/>
      <c r="SHB166" s="73"/>
      <c r="SHC166" s="73"/>
      <c r="SHD166" s="73"/>
      <c r="SHE166" s="73"/>
      <c r="SHF166" s="73"/>
      <c r="SHG166" s="73"/>
      <c r="SHH166" s="73"/>
      <c r="SHI166" s="73"/>
      <c r="SHJ166" s="73"/>
      <c r="SHK166" s="73"/>
      <c r="SHL166" s="73"/>
      <c r="SHM166" s="73"/>
      <c r="SHN166" s="73"/>
      <c r="SHO166" s="73"/>
      <c r="SHP166" s="73"/>
      <c r="SHQ166" s="73"/>
      <c r="SHR166" s="73"/>
      <c r="SHS166" s="73"/>
      <c r="SHT166" s="73"/>
      <c r="SHU166" s="73"/>
      <c r="SHV166" s="73"/>
      <c r="SHW166" s="73"/>
      <c r="SHX166" s="73"/>
      <c r="SHY166" s="73"/>
      <c r="SHZ166" s="73"/>
      <c r="SIA166" s="73"/>
      <c r="SIB166" s="73"/>
      <c r="SIC166" s="73"/>
      <c r="SID166" s="73"/>
      <c r="SIE166" s="73"/>
      <c r="SIF166" s="73"/>
      <c r="SIG166" s="73"/>
      <c r="SIH166" s="73"/>
      <c r="SII166" s="73"/>
      <c r="SIJ166" s="73"/>
      <c r="SIK166" s="73"/>
      <c r="SIL166" s="73"/>
      <c r="SIM166" s="73"/>
      <c r="SIN166" s="73"/>
      <c r="SIO166" s="73"/>
      <c r="SIP166" s="73"/>
      <c r="SIQ166" s="73"/>
      <c r="SIR166" s="73"/>
      <c r="SIS166" s="73"/>
      <c r="SIT166" s="73"/>
      <c r="SIU166" s="73"/>
      <c r="SIV166" s="73"/>
      <c r="SIW166" s="73"/>
      <c r="SIX166" s="73"/>
      <c r="SIY166" s="73"/>
      <c r="SIZ166" s="73"/>
      <c r="SJA166" s="73"/>
      <c r="SJB166" s="73"/>
      <c r="SJC166" s="73"/>
      <c r="SJD166" s="73"/>
      <c r="SJE166" s="73"/>
      <c r="SJF166" s="73"/>
      <c r="SJG166" s="73"/>
      <c r="SJH166" s="73"/>
      <c r="SJI166" s="73"/>
      <c r="SJJ166" s="73"/>
      <c r="SJK166" s="73"/>
      <c r="SJL166" s="73"/>
      <c r="SJM166" s="73"/>
      <c r="SJN166" s="73"/>
      <c r="SJO166" s="73"/>
      <c r="SJP166" s="73"/>
      <c r="SJQ166" s="73"/>
      <c r="SJR166" s="73"/>
      <c r="SJS166" s="73"/>
      <c r="SJT166" s="73"/>
      <c r="SJU166" s="73"/>
      <c r="SJV166" s="73"/>
      <c r="SJW166" s="73"/>
      <c r="SJX166" s="73"/>
      <c r="SJY166" s="73"/>
      <c r="SJZ166" s="73"/>
      <c r="SKA166" s="73"/>
      <c r="SKB166" s="73"/>
      <c r="SKC166" s="73"/>
      <c r="SKD166" s="73"/>
      <c r="SKE166" s="73"/>
      <c r="SKF166" s="73"/>
      <c r="SKG166" s="73"/>
      <c r="SKH166" s="73"/>
      <c r="SKI166" s="73"/>
      <c r="SKJ166" s="73"/>
      <c r="SKK166" s="73"/>
      <c r="SKL166" s="73"/>
      <c r="SKM166" s="73"/>
      <c r="SKN166" s="73"/>
      <c r="SKO166" s="73"/>
      <c r="SKP166" s="73"/>
      <c r="SKQ166" s="73"/>
      <c r="SKR166" s="73"/>
      <c r="SKS166" s="73"/>
      <c r="SKT166" s="73"/>
      <c r="SKU166" s="73"/>
      <c r="SKV166" s="73"/>
      <c r="SKW166" s="73"/>
      <c r="SKX166" s="73"/>
      <c r="SKY166" s="73"/>
      <c r="SKZ166" s="73"/>
      <c r="SLA166" s="73"/>
      <c r="SLB166" s="73"/>
      <c r="SLC166" s="73"/>
      <c r="SLD166" s="73"/>
      <c r="SLE166" s="73"/>
      <c r="SLF166" s="73"/>
      <c r="SLG166" s="73"/>
      <c r="SLH166" s="73"/>
      <c r="SLI166" s="73"/>
      <c r="SLJ166" s="73"/>
      <c r="SLK166" s="73"/>
      <c r="SLL166" s="73"/>
      <c r="SLM166" s="73"/>
      <c r="SLN166" s="73"/>
      <c r="SLO166" s="73"/>
      <c r="SLP166" s="73"/>
      <c r="SLQ166" s="73"/>
      <c r="SLR166" s="73"/>
      <c r="SLS166" s="73"/>
      <c r="SLT166" s="73"/>
      <c r="SLU166" s="73"/>
      <c r="SLV166" s="73"/>
      <c r="SLW166" s="73"/>
      <c r="SLX166" s="73"/>
      <c r="SLY166" s="73"/>
      <c r="SLZ166" s="73"/>
      <c r="SMA166" s="73"/>
      <c r="SMB166" s="73"/>
      <c r="SMC166" s="73"/>
      <c r="SMD166" s="73"/>
      <c r="SME166" s="73"/>
      <c r="SMF166" s="73"/>
      <c r="SMG166" s="73"/>
      <c r="SMH166" s="73"/>
      <c r="SMI166" s="73"/>
      <c r="SMJ166" s="73"/>
      <c r="SMK166" s="73"/>
      <c r="SML166" s="73"/>
      <c r="SMM166" s="73"/>
      <c r="SMN166" s="73"/>
      <c r="SMO166" s="73"/>
      <c r="SMP166" s="73"/>
      <c r="SMQ166" s="73"/>
      <c r="SMR166" s="73"/>
      <c r="SMS166" s="73"/>
      <c r="SMT166" s="73"/>
      <c r="SMU166" s="73"/>
      <c r="SMV166" s="73"/>
      <c r="SMW166" s="73"/>
      <c r="SMX166" s="73"/>
      <c r="SMY166" s="73"/>
      <c r="SMZ166" s="73"/>
      <c r="SNA166" s="73"/>
      <c r="SNB166" s="73"/>
      <c r="SNC166" s="73"/>
      <c r="SND166" s="73"/>
      <c r="SNE166" s="73"/>
      <c r="SNF166" s="73"/>
      <c r="SNG166" s="73"/>
      <c r="SNH166" s="73"/>
      <c r="SNI166" s="73"/>
      <c r="SNJ166" s="73"/>
      <c r="SNK166" s="73"/>
      <c r="SNL166" s="73"/>
      <c r="SNM166" s="73"/>
      <c r="SNN166" s="73"/>
      <c r="SNO166" s="73"/>
      <c r="SNP166" s="73"/>
      <c r="SNQ166" s="73"/>
      <c r="SNR166" s="73"/>
      <c r="SNS166" s="73"/>
      <c r="SNT166" s="73"/>
      <c r="SNU166" s="73"/>
      <c r="SNV166" s="73"/>
      <c r="SNW166" s="73"/>
      <c r="SNX166" s="73"/>
      <c r="SNY166" s="73"/>
      <c r="SNZ166" s="73"/>
      <c r="SOA166" s="73"/>
      <c r="SOB166" s="73"/>
      <c r="SOC166" s="73"/>
      <c r="SOD166" s="73"/>
      <c r="SOE166" s="73"/>
      <c r="SOF166" s="73"/>
      <c r="SOG166" s="73"/>
      <c r="SOH166" s="73"/>
      <c r="SOI166" s="73"/>
      <c r="SOJ166" s="73"/>
      <c r="SOK166" s="73"/>
      <c r="SOL166" s="73"/>
      <c r="SOM166" s="73"/>
      <c r="SON166" s="73"/>
      <c r="SOO166" s="73"/>
      <c r="SOP166" s="73"/>
      <c r="SOQ166" s="73"/>
      <c r="SOR166" s="73"/>
      <c r="SOS166" s="73"/>
      <c r="SOT166" s="73"/>
      <c r="SOU166" s="73"/>
      <c r="SOV166" s="73"/>
      <c r="SOW166" s="73"/>
      <c r="SOX166" s="73"/>
      <c r="SOY166" s="73"/>
      <c r="SOZ166" s="73"/>
      <c r="SPA166" s="73"/>
      <c r="SPB166" s="73"/>
      <c r="SPC166" s="73"/>
      <c r="SPD166" s="73"/>
      <c r="SPE166" s="73"/>
      <c r="SPF166" s="73"/>
      <c r="SPG166" s="73"/>
      <c r="SPH166" s="73"/>
      <c r="SPI166" s="73"/>
      <c r="SPJ166" s="73"/>
      <c r="SPK166" s="73"/>
      <c r="SPL166" s="73"/>
      <c r="SPM166" s="73"/>
      <c r="SPN166" s="73"/>
      <c r="SPO166" s="73"/>
      <c r="SPP166" s="73"/>
      <c r="SPQ166" s="73"/>
      <c r="SPR166" s="73"/>
      <c r="SPS166" s="73"/>
      <c r="SPT166" s="73"/>
      <c r="SPU166" s="73"/>
      <c r="SPV166" s="73"/>
      <c r="SPW166" s="73"/>
      <c r="SPX166" s="73"/>
      <c r="SPY166" s="73"/>
      <c r="SPZ166" s="73"/>
      <c r="SQA166" s="73"/>
      <c r="SQB166" s="73"/>
      <c r="SQC166" s="73"/>
      <c r="SQD166" s="73"/>
      <c r="SQE166" s="73"/>
      <c r="SQF166" s="73"/>
      <c r="SQG166" s="73"/>
      <c r="SQH166" s="73"/>
      <c r="SQI166" s="73"/>
      <c r="SQJ166" s="73"/>
      <c r="SQK166" s="73"/>
      <c r="SQL166" s="73"/>
      <c r="SQM166" s="73"/>
      <c r="SQN166" s="73"/>
      <c r="SQO166" s="73"/>
      <c r="SQP166" s="73"/>
      <c r="SQQ166" s="73"/>
      <c r="SQR166" s="73"/>
      <c r="SQS166" s="73"/>
      <c r="SQT166" s="73"/>
      <c r="SQU166" s="73"/>
      <c r="SQV166" s="73"/>
      <c r="SQW166" s="73"/>
      <c r="SQX166" s="73"/>
      <c r="SQY166" s="73"/>
      <c r="SQZ166" s="73"/>
      <c r="SRA166" s="73"/>
      <c r="SRB166" s="73"/>
      <c r="SRC166" s="73"/>
      <c r="SRD166" s="73"/>
      <c r="SRE166" s="73"/>
      <c r="SRF166" s="73"/>
      <c r="SRG166" s="73"/>
      <c r="SRH166" s="73"/>
      <c r="SRI166" s="73"/>
      <c r="SRJ166" s="73"/>
      <c r="SRK166" s="73"/>
      <c r="SRL166" s="73"/>
      <c r="SRM166" s="73"/>
      <c r="SRN166" s="73"/>
      <c r="SRO166" s="73"/>
      <c r="SRP166" s="73"/>
      <c r="SRQ166" s="73"/>
      <c r="SRR166" s="73"/>
      <c r="SRS166" s="73"/>
      <c r="SRT166" s="73"/>
      <c r="SRU166" s="73"/>
      <c r="SRV166" s="73"/>
      <c r="SRW166" s="73"/>
      <c r="SRX166" s="73"/>
      <c r="SRY166" s="73"/>
      <c r="SRZ166" s="73"/>
      <c r="SSA166" s="73"/>
      <c r="SSB166" s="73"/>
      <c r="SSC166" s="73"/>
      <c r="SSD166" s="73"/>
      <c r="SSE166" s="73"/>
      <c r="SSF166" s="73"/>
      <c r="SSG166" s="73"/>
      <c r="SSH166" s="73"/>
      <c r="SSI166" s="73"/>
      <c r="SSJ166" s="73"/>
      <c r="SSK166" s="73"/>
      <c r="SSL166" s="73"/>
      <c r="SSM166" s="73"/>
      <c r="SSN166" s="73"/>
      <c r="SSO166" s="73"/>
      <c r="SSP166" s="73"/>
      <c r="SSQ166" s="73"/>
      <c r="SSR166" s="73"/>
      <c r="SSS166" s="73"/>
      <c r="SST166" s="73"/>
      <c r="SSU166" s="73"/>
      <c r="SSV166" s="73"/>
      <c r="SSW166" s="73"/>
      <c r="SSX166" s="73"/>
      <c r="SSY166" s="73"/>
      <c r="SSZ166" s="73"/>
      <c r="STA166" s="73"/>
      <c r="STB166" s="73"/>
      <c r="STC166" s="73"/>
      <c r="STD166" s="73"/>
      <c r="STE166" s="73"/>
      <c r="STF166" s="73"/>
      <c r="STG166" s="73"/>
      <c r="STH166" s="73"/>
      <c r="STI166" s="73"/>
      <c r="STJ166" s="73"/>
      <c r="STK166" s="73"/>
      <c r="STL166" s="73"/>
      <c r="STM166" s="73"/>
      <c r="STN166" s="73"/>
      <c r="STO166" s="73"/>
      <c r="STP166" s="73"/>
      <c r="STQ166" s="73"/>
      <c r="STR166" s="73"/>
      <c r="STS166" s="73"/>
      <c r="STT166" s="73"/>
      <c r="STU166" s="73"/>
      <c r="STV166" s="73"/>
      <c r="STW166" s="73"/>
      <c r="STX166" s="73"/>
      <c r="STY166" s="73"/>
      <c r="STZ166" s="73"/>
      <c r="SUA166" s="73"/>
      <c r="SUB166" s="73"/>
      <c r="SUC166" s="73"/>
      <c r="SUD166" s="73"/>
      <c r="SUE166" s="73"/>
      <c r="SUF166" s="73"/>
      <c r="SUG166" s="73"/>
      <c r="SUH166" s="73"/>
      <c r="SUI166" s="73"/>
      <c r="SUJ166" s="73"/>
      <c r="SUK166" s="73"/>
      <c r="SUL166" s="73"/>
      <c r="SUM166" s="73"/>
      <c r="SUN166" s="73"/>
      <c r="SUO166" s="73"/>
      <c r="SUP166" s="73"/>
      <c r="SUQ166" s="73"/>
      <c r="SUR166" s="73"/>
      <c r="SUS166" s="73"/>
      <c r="SUT166" s="73"/>
      <c r="SUU166" s="73"/>
      <c r="SUV166" s="73"/>
      <c r="SUW166" s="73"/>
      <c r="SUX166" s="73"/>
      <c r="SUY166" s="73"/>
      <c r="SUZ166" s="73"/>
      <c r="SVA166" s="73"/>
      <c r="SVB166" s="73"/>
      <c r="SVC166" s="73"/>
      <c r="SVD166" s="73"/>
      <c r="SVE166" s="73"/>
      <c r="SVF166" s="73"/>
      <c r="SVG166" s="73"/>
      <c r="SVH166" s="73"/>
      <c r="SVI166" s="73"/>
      <c r="SVJ166" s="73"/>
      <c r="SVK166" s="73"/>
      <c r="SVL166" s="73"/>
      <c r="SVM166" s="73"/>
      <c r="SVN166" s="73"/>
      <c r="SVO166" s="73"/>
      <c r="SVP166" s="73"/>
      <c r="SVQ166" s="73"/>
      <c r="SVR166" s="73"/>
      <c r="SVS166" s="73"/>
      <c r="SVT166" s="73"/>
      <c r="SVU166" s="73"/>
      <c r="SVV166" s="73"/>
      <c r="SVW166" s="73"/>
      <c r="SVX166" s="73"/>
      <c r="SVY166" s="73"/>
      <c r="SVZ166" s="73"/>
      <c r="SWA166" s="73"/>
      <c r="SWB166" s="73"/>
      <c r="SWC166" s="73"/>
      <c r="SWD166" s="73"/>
      <c r="SWE166" s="73"/>
      <c r="SWF166" s="73"/>
      <c r="SWG166" s="73"/>
      <c r="SWH166" s="73"/>
      <c r="SWI166" s="73"/>
      <c r="SWJ166" s="73"/>
      <c r="SWK166" s="73"/>
      <c r="SWL166" s="73"/>
      <c r="SWM166" s="73"/>
      <c r="SWN166" s="73"/>
      <c r="SWO166" s="73"/>
      <c r="SWP166" s="73"/>
      <c r="SWQ166" s="73"/>
      <c r="SWR166" s="73"/>
      <c r="SWS166" s="73"/>
      <c r="SWT166" s="73"/>
      <c r="SWU166" s="73"/>
      <c r="SWV166" s="73"/>
      <c r="SWW166" s="73"/>
      <c r="SWX166" s="73"/>
      <c r="SWY166" s="73"/>
      <c r="SWZ166" s="73"/>
      <c r="SXA166" s="73"/>
      <c r="SXB166" s="73"/>
      <c r="SXC166" s="73"/>
      <c r="SXD166" s="73"/>
      <c r="SXE166" s="73"/>
      <c r="SXF166" s="73"/>
      <c r="SXG166" s="73"/>
      <c r="SXH166" s="73"/>
      <c r="SXI166" s="73"/>
      <c r="SXJ166" s="73"/>
      <c r="SXK166" s="73"/>
      <c r="SXL166" s="73"/>
      <c r="SXM166" s="73"/>
      <c r="SXN166" s="73"/>
      <c r="SXO166" s="73"/>
      <c r="SXP166" s="73"/>
      <c r="SXQ166" s="73"/>
      <c r="SXR166" s="73"/>
      <c r="SXS166" s="73"/>
      <c r="SXT166" s="73"/>
      <c r="SXU166" s="73"/>
      <c r="SXV166" s="73"/>
      <c r="SXW166" s="73"/>
      <c r="SXX166" s="73"/>
      <c r="SXY166" s="73"/>
      <c r="SXZ166" s="73"/>
      <c r="SYA166" s="73"/>
      <c r="SYB166" s="73"/>
      <c r="SYC166" s="73"/>
      <c r="SYD166" s="73"/>
      <c r="SYE166" s="73"/>
      <c r="SYF166" s="73"/>
      <c r="SYG166" s="73"/>
      <c r="SYH166" s="73"/>
      <c r="SYI166" s="73"/>
      <c r="SYJ166" s="73"/>
      <c r="SYK166" s="73"/>
      <c r="SYL166" s="73"/>
      <c r="SYM166" s="73"/>
      <c r="SYN166" s="73"/>
      <c r="SYO166" s="73"/>
      <c r="SYP166" s="73"/>
      <c r="SYQ166" s="73"/>
      <c r="SYR166" s="73"/>
      <c r="SYS166" s="73"/>
      <c r="SYT166" s="73"/>
      <c r="SYU166" s="73"/>
      <c r="SYV166" s="73"/>
      <c r="SYW166" s="73"/>
      <c r="SYX166" s="73"/>
      <c r="SYY166" s="73"/>
      <c r="SYZ166" s="73"/>
      <c r="SZA166" s="73"/>
      <c r="SZB166" s="73"/>
      <c r="SZC166" s="73"/>
      <c r="SZD166" s="73"/>
      <c r="SZE166" s="73"/>
      <c r="SZF166" s="73"/>
      <c r="SZG166" s="73"/>
      <c r="SZH166" s="73"/>
      <c r="SZI166" s="73"/>
      <c r="SZJ166" s="73"/>
      <c r="SZK166" s="73"/>
      <c r="SZL166" s="73"/>
      <c r="SZM166" s="73"/>
      <c r="SZN166" s="73"/>
      <c r="SZO166" s="73"/>
      <c r="SZP166" s="73"/>
      <c r="SZQ166" s="73"/>
      <c r="SZR166" s="73"/>
      <c r="SZS166" s="73"/>
      <c r="SZT166" s="73"/>
      <c r="SZU166" s="73"/>
      <c r="SZV166" s="73"/>
      <c r="SZW166" s="73"/>
      <c r="SZX166" s="73"/>
      <c r="SZY166" s="73"/>
      <c r="SZZ166" s="73"/>
      <c r="TAA166" s="73"/>
      <c r="TAB166" s="73"/>
      <c r="TAC166" s="73"/>
      <c r="TAD166" s="73"/>
      <c r="TAE166" s="73"/>
      <c r="TAF166" s="73"/>
      <c r="TAG166" s="73"/>
      <c r="TAH166" s="73"/>
      <c r="TAI166" s="73"/>
      <c r="TAJ166" s="73"/>
      <c r="TAK166" s="73"/>
      <c r="TAL166" s="73"/>
      <c r="TAM166" s="73"/>
      <c r="TAN166" s="73"/>
      <c r="TAO166" s="73"/>
      <c r="TAP166" s="73"/>
      <c r="TAQ166" s="73"/>
      <c r="TAR166" s="73"/>
      <c r="TAS166" s="73"/>
      <c r="TAT166" s="73"/>
      <c r="TAU166" s="73"/>
      <c r="TAV166" s="73"/>
      <c r="TAW166" s="73"/>
      <c r="TAX166" s="73"/>
      <c r="TAY166" s="73"/>
      <c r="TAZ166" s="73"/>
      <c r="TBA166" s="73"/>
      <c r="TBB166" s="73"/>
      <c r="TBC166" s="73"/>
      <c r="TBD166" s="73"/>
      <c r="TBE166" s="73"/>
      <c r="TBF166" s="73"/>
      <c r="TBG166" s="73"/>
      <c r="TBH166" s="73"/>
      <c r="TBI166" s="73"/>
      <c r="TBJ166" s="73"/>
      <c r="TBK166" s="73"/>
      <c r="TBL166" s="73"/>
      <c r="TBM166" s="73"/>
      <c r="TBN166" s="73"/>
      <c r="TBO166" s="73"/>
      <c r="TBP166" s="73"/>
      <c r="TBQ166" s="73"/>
      <c r="TBR166" s="73"/>
      <c r="TBS166" s="73"/>
      <c r="TBT166" s="73"/>
      <c r="TBU166" s="73"/>
      <c r="TBV166" s="73"/>
      <c r="TBW166" s="73"/>
      <c r="TBX166" s="73"/>
      <c r="TBY166" s="73"/>
      <c r="TBZ166" s="73"/>
      <c r="TCA166" s="73"/>
      <c r="TCB166" s="73"/>
      <c r="TCC166" s="73"/>
      <c r="TCD166" s="73"/>
      <c r="TCE166" s="73"/>
      <c r="TCF166" s="73"/>
      <c r="TCG166" s="73"/>
      <c r="TCH166" s="73"/>
      <c r="TCI166" s="73"/>
      <c r="TCJ166" s="73"/>
      <c r="TCK166" s="73"/>
      <c r="TCL166" s="73"/>
      <c r="TCM166" s="73"/>
      <c r="TCN166" s="73"/>
      <c r="TCO166" s="73"/>
      <c r="TCP166" s="73"/>
      <c r="TCQ166" s="73"/>
      <c r="TCR166" s="73"/>
      <c r="TCS166" s="73"/>
      <c r="TCT166" s="73"/>
      <c r="TCU166" s="73"/>
      <c r="TCV166" s="73"/>
      <c r="TCW166" s="73"/>
      <c r="TCX166" s="73"/>
      <c r="TCY166" s="73"/>
      <c r="TCZ166" s="73"/>
      <c r="TDA166" s="73"/>
      <c r="TDB166" s="73"/>
      <c r="TDC166" s="73"/>
      <c r="TDD166" s="73"/>
      <c r="TDE166" s="73"/>
      <c r="TDF166" s="73"/>
      <c r="TDG166" s="73"/>
      <c r="TDH166" s="73"/>
      <c r="TDI166" s="73"/>
      <c r="TDJ166" s="73"/>
      <c r="TDK166" s="73"/>
      <c r="TDL166" s="73"/>
      <c r="TDM166" s="73"/>
      <c r="TDN166" s="73"/>
      <c r="TDO166" s="73"/>
      <c r="TDP166" s="73"/>
      <c r="TDQ166" s="73"/>
      <c r="TDR166" s="73"/>
      <c r="TDS166" s="73"/>
      <c r="TDT166" s="73"/>
      <c r="TDU166" s="73"/>
      <c r="TDV166" s="73"/>
      <c r="TDW166" s="73"/>
      <c r="TDX166" s="73"/>
      <c r="TDY166" s="73"/>
      <c r="TDZ166" s="73"/>
      <c r="TEA166" s="73"/>
      <c r="TEB166" s="73"/>
      <c r="TEC166" s="73"/>
      <c r="TED166" s="73"/>
      <c r="TEE166" s="73"/>
      <c r="TEF166" s="73"/>
      <c r="TEG166" s="73"/>
      <c r="TEH166" s="73"/>
      <c r="TEI166" s="73"/>
      <c r="TEJ166" s="73"/>
      <c r="TEK166" s="73"/>
      <c r="TEL166" s="73"/>
      <c r="TEM166" s="73"/>
      <c r="TEN166" s="73"/>
      <c r="TEO166" s="73"/>
      <c r="TEP166" s="73"/>
      <c r="TEQ166" s="73"/>
      <c r="TER166" s="73"/>
      <c r="TES166" s="73"/>
      <c r="TET166" s="73"/>
      <c r="TEU166" s="73"/>
      <c r="TEV166" s="73"/>
      <c r="TEW166" s="73"/>
      <c r="TEX166" s="73"/>
      <c r="TEY166" s="73"/>
      <c r="TEZ166" s="73"/>
      <c r="TFA166" s="73"/>
      <c r="TFB166" s="73"/>
      <c r="TFC166" s="73"/>
      <c r="TFD166" s="73"/>
      <c r="TFE166" s="73"/>
      <c r="TFF166" s="73"/>
      <c r="TFG166" s="73"/>
      <c r="TFH166" s="73"/>
      <c r="TFI166" s="73"/>
      <c r="TFJ166" s="73"/>
      <c r="TFK166" s="73"/>
      <c r="TFL166" s="73"/>
      <c r="TFM166" s="73"/>
      <c r="TFN166" s="73"/>
      <c r="TFO166" s="73"/>
      <c r="TFP166" s="73"/>
      <c r="TFQ166" s="73"/>
      <c r="TFR166" s="73"/>
      <c r="TFS166" s="73"/>
      <c r="TFT166" s="73"/>
      <c r="TFU166" s="73"/>
      <c r="TFV166" s="73"/>
      <c r="TFW166" s="73"/>
      <c r="TFX166" s="73"/>
      <c r="TFY166" s="73"/>
      <c r="TFZ166" s="73"/>
      <c r="TGA166" s="73"/>
      <c r="TGB166" s="73"/>
      <c r="TGC166" s="73"/>
      <c r="TGD166" s="73"/>
      <c r="TGE166" s="73"/>
      <c r="TGF166" s="73"/>
      <c r="TGG166" s="73"/>
      <c r="TGH166" s="73"/>
      <c r="TGI166" s="73"/>
      <c r="TGJ166" s="73"/>
      <c r="TGK166" s="73"/>
      <c r="TGL166" s="73"/>
      <c r="TGM166" s="73"/>
      <c r="TGN166" s="73"/>
      <c r="TGO166" s="73"/>
      <c r="TGP166" s="73"/>
      <c r="TGQ166" s="73"/>
      <c r="TGR166" s="73"/>
      <c r="TGS166" s="73"/>
      <c r="TGT166" s="73"/>
      <c r="TGU166" s="73"/>
      <c r="TGV166" s="73"/>
      <c r="TGW166" s="73"/>
      <c r="TGX166" s="73"/>
      <c r="TGY166" s="73"/>
      <c r="TGZ166" s="73"/>
      <c r="THA166" s="73"/>
      <c r="THB166" s="73"/>
      <c r="THC166" s="73"/>
      <c r="THD166" s="73"/>
      <c r="THE166" s="73"/>
      <c r="THF166" s="73"/>
      <c r="THG166" s="73"/>
      <c r="THH166" s="73"/>
      <c r="THI166" s="73"/>
      <c r="THJ166" s="73"/>
      <c r="THK166" s="73"/>
      <c r="THL166" s="73"/>
      <c r="THM166" s="73"/>
      <c r="THN166" s="73"/>
      <c r="THO166" s="73"/>
      <c r="THP166" s="73"/>
      <c r="THQ166" s="73"/>
      <c r="THR166" s="73"/>
      <c r="THS166" s="73"/>
      <c r="THT166" s="73"/>
      <c r="THU166" s="73"/>
      <c r="THV166" s="73"/>
      <c r="THW166" s="73"/>
      <c r="THX166" s="73"/>
      <c r="THY166" s="73"/>
      <c r="THZ166" s="73"/>
      <c r="TIA166" s="73"/>
      <c r="TIB166" s="73"/>
      <c r="TIC166" s="73"/>
      <c r="TID166" s="73"/>
      <c r="TIE166" s="73"/>
      <c r="TIF166" s="73"/>
      <c r="TIG166" s="73"/>
      <c r="TIH166" s="73"/>
      <c r="TII166" s="73"/>
      <c r="TIJ166" s="73"/>
      <c r="TIK166" s="73"/>
      <c r="TIL166" s="73"/>
      <c r="TIM166" s="73"/>
      <c r="TIN166" s="73"/>
      <c r="TIO166" s="73"/>
      <c r="TIP166" s="73"/>
      <c r="TIQ166" s="73"/>
      <c r="TIR166" s="73"/>
      <c r="TIS166" s="73"/>
      <c r="TIT166" s="73"/>
      <c r="TIU166" s="73"/>
      <c r="TIV166" s="73"/>
      <c r="TIW166" s="73"/>
      <c r="TIX166" s="73"/>
      <c r="TIY166" s="73"/>
      <c r="TIZ166" s="73"/>
      <c r="TJA166" s="73"/>
      <c r="TJB166" s="73"/>
      <c r="TJC166" s="73"/>
      <c r="TJD166" s="73"/>
      <c r="TJE166" s="73"/>
      <c r="TJF166" s="73"/>
      <c r="TJG166" s="73"/>
      <c r="TJH166" s="73"/>
      <c r="TJI166" s="73"/>
      <c r="TJJ166" s="73"/>
      <c r="TJK166" s="73"/>
      <c r="TJL166" s="73"/>
      <c r="TJM166" s="73"/>
      <c r="TJN166" s="73"/>
      <c r="TJO166" s="73"/>
      <c r="TJP166" s="73"/>
      <c r="TJQ166" s="73"/>
      <c r="TJR166" s="73"/>
      <c r="TJS166" s="73"/>
      <c r="TJT166" s="73"/>
      <c r="TJU166" s="73"/>
      <c r="TJV166" s="73"/>
      <c r="TJW166" s="73"/>
      <c r="TJX166" s="73"/>
      <c r="TJY166" s="73"/>
      <c r="TJZ166" s="73"/>
      <c r="TKA166" s="73"/>
      <c r="TKB166" s="73"/>
      <c r="TKC166" s="73"/>
      <c r="TKD166" s="73"/>
      <c r="TKE166" s="73"/>
      <c r="TKF166" s="73"/>
      <c r="TKG166" s="73"/>
      <c r="TKH166" s="73"/>
      <c r="TKI166" s="73"/>
      <c r="TKJ166" s="73"/>
      <c r="TKK166" s="73"/>
      <c r="TKL166" s="73"/>
      <c r="TKM166" s="73"/>
      <c r="TKN166" s="73"/>
      <c r="TKO166" s="73"/>
      <c r="TKP166" s="73"/>
      <c r="TKQ166" s="73"/>
      <c r="TKR166" s="73"/>
      <c r="TKS166" s="73"/>
      <c r="TKT166" s="73"/>
      <c r="TKU166" s="73"/>
      <c r="TKV166" s="73"/>
      <c r="TKW166" s="73"/>
      <c r="TKX166" s="73"/>
      <c r="TKY166" s="73"/>
      <c r="TKZ166" s="73"/>
      <c r="TLA166" s="73"/>
      <c r="TLB166" s="73"/>
      <c r="TLC166" s="73"/>
      <c r="TLD166" s="73"/>
      <c r="TLE166" s="73"/>
      <c r="TLF166" s="73"/>
      <c r="TLG166" s="73"/>
      <c r="TLH166" s="73"/>
      <c r="TLI166" s="73"/>
      <c r="TLJ166" s="73"/>
      <c r="TLK166" s="73"/>
      <c r="TLL166" s="73"/>
      <c r="TLM166" s="73"/>
      <c r="TLN166" s="73"/>
      <c r="TLO166" s="73"/>
      <c r="TLP166" s="73"/>
      <c r="TLQ166" s="73"/>
      <c r="TLR166" s="73"/>
      <c r="TLS166" s="73"/>
      <c r="TLT166" s="73"/>
      <c r="TLU166" s="73"/>
      <c r="TLV166" s="73"/>
      <c r="TLW166" s="73"/>
      <c r="TLX166" s="73"/>
      <c r="TLY166" s="73"/>
      <c r="TLZ166" s="73"/>
      <c r="TMA166" s="73"/>
      <c r="TMB166" s="73"/>
      <c r="TMC166" s="73"/>
      <c r="TMD166" s="73"/>
      <c r="TME166" s="73"/>
      <c r="TMF166" s="73"/>
      <c r="TMG166" s="73"/>
      <c r="TMH166" s="73"/>
      <c r="TMI166" s="73"/>
      <c r="TMJ166" s="73"/>
      <c r="TMK166" s="73"/>
      <c r="TML166" s="73"/>
      <c r="TMM166" s="73"/>
      <c r="TMN166" s="73"/>
      <c r="TMO166" s="73"/>
      <c r="TMP166" s="73"/>
      <c r="TMQ166" s="73"/>
      <c r="TMR166" s="73"/>
      <c r="TMS166" s="73"/>
      <c r="TMT166" s="73"/>
      <c r="TMU166" s="73"/>
      <c r="TMV166" s="73"/>
      <c r="TMW166" s="73"/>
      <c r="TMX166" s="73"/>
      <c r="TMY166" s="73"/>
      <c r="TMZ166" s="73"/>
      <c r="TNA166" s="73"/>
      <c r="TNB166" s="73"/>
      <c r="TNC166" s="73"/>
      <c r="TND166" s="73"/>
      <c r="TNE166" s="73"/>
      <c r="TNF166" s="73"/>
      <c r="TNG166" s="73"/>
      <c r="TNH166" s="73"/>
      <c r="TNI166" s="73"/>
      <c r="TNJ166" s="73"/>
      <c r="TNK166" s="73"/>
      <c r="TNL166" s="73"/>
      <c r="TNM166" s="73"/>
      <c r="TNN166" s="73"/>
      <c r="TNO166" s="73"/>
      <c r="TNP166" s="73"/>
      <c r="TNQ166" s="73"/>
      <c r="TNR166" s="73"/>
      <c r="TNS166" s="73"/>
      <c r="TNT166" s="73"/>
      <c r="TNU166" s="73"/>
      <c r="TNV166" s="73"/>
      <c r="TNW166" s="73"/>
      <c r="TNX166" s="73"/>
      <c r="TNY166" s="73"/>
      <c r="TNZ166" s="73"/>
      <c r="TOA166" s="73"/>
      <c r="TOB166" s="73"/>
      <c r="TOC166" s="73"/>
      <c r="TOD166" s="73"/>
      <c r="TOE166" s="73"/>
      <c r="TOF166" s="73"/>
      <c r="TOG166" s="73"/>
      <c r="TOH166" s="73"/>
      <c r="TOI166" s="73"/>
      <c r="TOJ166" s="73"/>
      <c r="TOK166" s="73"/>
      <c r="TOL166" s="73"/>
      <c r="TOM166" s="73"/>
      <c r="TON166" s="73"/>
      <c r="TOO166" s="73"/>
      <c r="TOP166" s="73"/>
      <c r="TOQ166" s="73"/>
      <c r="TOR166" s="73"/>
      <c r="TOS166" s="73"/>
      <c r="TOT166" s="73"/>
      <c r="TOU166" s="73"/>
      <c r="TOV166" s="73"/>
      <c r="TOW166" s="73"/>
      <c r="TOX166" s="73"/>
      <c r="TOY166" s="73"/>
      <c r="TOZ166" s="73"/>
      <c r="TPA166" s="73"/>
      <c r="TPB166" s="73"/>
      <c r="TPC166" s="73"/>
      <c r="TPD166" s="73"/>
      <c r="TPE166" s="73"/>
      <c r="TPF166" s="73"/>
      <c r="TPG166" s="73"/>
      <c r="TPH166" s="73"/>
      <c r="TPI166" s="73"/>
      <c r="TPJ166" s="73"/>
      <c r="TPK166" s="73"/>
      <c r="TPL166" s="73"/>
      <c r="TPM166" s="73"/>
      <c r="TPN166" s="73"/>
      <c r="TPO166" s="73"/>
      <c r="TPP166" s="73"/>
      <c r="TPQ166" s="73"/>
      <c r="TPR166" s="73"/>
      <c r="TPS166" s="73"/>
      <c r="TPT166" s="73"/>
      <c r="TPU166" s="73"/>
      <c r="TPV166" s="73"/>
      <c r="TPW166" s="73"/>
      <c r="TPX166" s="73"/>
      <c r="TPY166" s="73"/>
      <c r="TPZ166" s="73"/>
      <c r="TQA166" s="73"/>
      <c r="TQB166" s="73"/>
      <c r="TQC166" s="73"/>
      <c r="TQD166" s="73"/>
      <c r="TQE166" s="73"/>
      <c r="TQF166" s="73"/>
      <c r="TQG166" s="73"/>
      <c r="TQH166" s="73"/>
      <c r="TQI166" s="73"/>
      <c r="TQJ166" s="73"/>
      <c r="TQK166" s="73"/>
      <c r="TQL166" s="73"/>
      <c r="TQM166" s="73"/>
      <c r="TQN166" s="73"/>
      <c r="TQO166" s="73"/>
      <c r="TQP166" s="73"/>
      <c r="TQQ166" s="73"/>
      <c r="TQR166" s="73"/>
      <c r="TQS166" s="73"/>
      <c r="TQT166" s="73"/>
      <c r="TQU166" s="73"/>
      <c r="TQV166" s="73"/>
      <c r="TQW166" s="73"/>
      <c r="TQX166" s="73"/>
      <c r="TQY166" s="73"/>
      <c r="TQZ166" s="73"/>
      <c r="TRA166" s="73"/>
      <c r="TRB166" s="73"/>
      <c r="TRC166" s="73"/>
      <c r="TRD166" s="73"/>
      <c r="TRE166" s="73"/>
      <c r="TRF166" s="73"/>
      <c r="TRG166" s="73"/>
      <c r="TRH166" s="73"/>
      <c r="TRI166" s="73"/>
      <c r="TRJ166" s="73"/>
      <c r="TRK166" s="73"/>
      <c r="TRL166" s="73"/>
      <c r="TRM166" s="73"/>
      <c r="TRN166" s="73"/>
      <c r="TRO166" s="73"/>
      <c r="TRP166" s="73"/>
      <c r="TRQ166" s="73"/>
      <c r="TRR166" s="73"/>
      <c r="TRS166" s="73"/>
      <c r="TRT166" s="73"/>
      <c r="TRU166" s="73"/>
      <c r="TRV166" s="73"/>
      <c r="TRW166" s="73"/>
      <c r="TRX166" s="73"/>
      <c r="TRY166" s="73"/>
      <c r="TRZ166" s="73"/>
      <c r="TSA166" s="73"/>
      <c r="TSB166" s="73"/>
      <c r="TSC166" s="73"/>
      <c r="TSD166" s="73"/>
      <c r="TSE166" s="73"/>
      <c r="TSF166" s="73"/>
      <c r="TSG166" s="73"/>
      <c r="TSH166" s="73"/>
      <c r="TSI166" s="73"/>
      <c r="TSJ166" s="73"/>
      <c r="TSK166" s="73"/>
      <c r="TSL166" s="73"/>
      <c r="TSM166" s="73"/>
      <c r="TSN166" s="73"/>
      <c r="TSO166" s="73"/>
      <c r="TSP166" s="73"/>
      <c r="TSQ166" s="73"/>
      <c r="TSR166" s="73"/>
      <c r="TSS166" s="73"/>
      <c r="TST166" s="73"/>
      <c r="TSU166" s="73"/>
      <c r="TSV166" s="73"/>
      <c r="TSW166" s="73"/>
      <c r="TSX166" s="73"/>
      <c r="TSY166" s="73"/>
      <c r="TSZ166" s="73"/>
      <c r="TTA166" s="73"/>
      <c r="TTB166" s="73"/>
      <c r="TTC166" s="73"/>
      <c r="TTD166" s="73"/>
      <c r="TTE166" s="73"/>
      <c r="TTF166" s="73"/>
      <c r="TTG166" s="73"/>
      <c r="TTH166" s="73"/>
      <c r="TTI166" s="73"/>
      <c r="TTJ166" s="73"/>
      <c r="TTK166" s="73"/>
      <c r="TTL166" s="73"/>
      <c r="TTM166" s="73"/>
      <c r="TTN166" s="73"/>
      <c r="TTO166" s="73"/>
      <c r="TTP166" s="73"/>
      <c r="TTQ166" s="73"/>
      <c r="TTR166" s="73"/>
      <c r="TTS166" s="73"/>
      <c r="TTT166" s="73"/>
      <c r="TTU166" s="73"/>
      <c r="TTV166" s="73"/>
      <c r="TTW166" s="73"/>
      <c r="TTX166" s="73"/>
      <c r="TTY166" s="73"/>
      <c r="TTZ166" s="73"/>
      <c r="TUA166" s="73"/>
      <c r="TUB166" s="73"/>
      <c r="TUC166" s="73"/>
      <c r="TUD166" s="73"/>
      <c r="TUE166" s="73"/>
      <c r="TUF166" s="73"/>
      <c r="TUG166" s="73"/>
      <c r="TUH166" s="73"/>
      <c r="TUI166" s="73"/>
      <c r="TUJ166" s="73"/>
      <c r="TUK166" s="73"/>
      <c r="TUL166" s="73"/>
      <c r="TUM166" s="73"/>
      <c r="TUN166" s="73"/>
      <c r="TUO166" s="73"/>
      <c r="TUP166" s="73"/>
      <c r="TUQ166" s="73"/>
      <c r="TUR166" s="73"/>
      <c r="TUS166" s="73"/>
      <c r="TUT166" s="73"/>
      <c r="TUU166" s="73"/>
      <c r="TUV166" s="73"/>
      <c r="TUW166" s="73"/>
      <c r="TUX166" s="73"/>
      <c r="TUY166" s="73"/>
      <c r="TUZ166" s="73"/>
      <c r="TVA166" s="73"/>
      <c r="TVB166" s="73"/>
      <c r="TVC166" s="73"/>
      <c r="TVD166" s="73"/>
      <c r="TVE166" s="73"/>
      <c r="TVF166" s="73"/>
      <c r="TVG166" s="73"/>
      <c r="TVH166" s="73"/>
      <c r="TVI166" s="73"/>
      <c r="TVJ166" s="73"/>
      <c r="TVK166" s="73"/>
      <c r="TVL166" s="73"/>
      <c r="TVM166" s="73"/>
      <c r="TVN166" s="73"/>
      <c r="TVO166" s="73"/>
      <c r="TVP166" s="73"/>
      <c r="TVQ166" s="73"/>
      <c r="TVR166" s="73"/>
      <c r="TVS166" s="73"/>
      <c r="TVT166" s="73"/>
      <c r="TVU166" s="73"/>
      <c r="TVV166" s="73"/>
      <c r="TVW166" s="73"/>
      <c r="TVX166" s="73"/>
      <c r="TVY166" s="73"/>
      <c r="TVZ166" s="73"/>
      <c r="TWA166" s="73"/>
      <c r="TWB166" s="73"/>
      <c r="TWC166" s="73"/>
      <c r="TWD166" s="73"/>
      <c r="TWE166" s="73"/>
      <c r="TWF166" s="73"/>
      <c r="TWG166" s="73"/>
      <c r="TWH166" s="73"/>
      <c r="TWI166" s="73"/>
      <c r="TWJ166" s="73"/>
      <c r="TWK166" s="73"/>
      <c r="TWL166" s="73"/>
      <c r="TWM166" s="73"/>
      <c r="TWN166" s="73"/>
      <c r="TWO166" s="73"/>
      <c r="TWP166" s="73"/>
      <c r="TWQ166" s="73"/>
      <c r="TWR166" s="73"/>
      <c r="TWS166" s="73"/>
      <c r="TWT166" s="73"/>
      <c r="TWU166" s="73"/>
      <c r="TWV166" s="73"/>
      <c r="TWW166" s="73"/>
      <c r="TWX166" s="73"/>
      <c r="TWY166" s="73"/>
      <c r="TWZ166" s="73"/>
      <c r="TXA166" s="73"/>
      <c r="TXB166" s="73"/>
      <c r="TXC166" s="73"/>
      <c r="TXD166" s="73"/>
      <c r="TXE166" s="73"/>
      <c r="TXF166" s="73"/>
      <c r="TXG166" s="73"/>
      <c r="TXH166" s="73"/>
      <c r="TXI166" s="73"/>
      <c r="TXJ166" s="73"/>
      <c r="TXK166" s="73"/>
      <c r="TXL166" s="73"/>
      <c r="TXM166" s="73"/>
      <c r="TXN166" s="73"/>
      <c r="TXO166" s="73"/>
      <c r="TXP166" s="73"/>
      <c r="TXQ166" s="73"/>
      <c r="TXR166" s="73"/>
      <c r="TXS166" s="73"/>
      <c r="TXT166" s="73"/>
      <c r="TXU166" s="73"/>
      <c r="TXV166" s="73"/>
      <c r="TXW166" s="73"/>
      <c r="TXX166" s="73"/>
      <c r="TXY166" s="73"/>
      <c r="TXZ166" s="73"/>
      <c r="TYA166" s="73"/>
      <c r="TYB166" s="73"/>
      <c r="TYC166" s="73"/>
      <c r="TYD166" s="73"/>
      <c r="TYE166" s="73"/>
      <c r="TYF166" s="73"/>
      <c r="TYG166" s="73"/>
      <c r="TYH166" s="73"/>
      <c r="TYI166" s="73"/>
      <c r="TYJ166" s="73"/>
      <c r="TYK166" s="73"/>
      <c r="TYL166" s="73"/>
      <c r="TYM166" s="73"/>
      <c r="TYN166" s="73"/>
      <c r="TYO166" s="73"/>
      <c r="TYP166" s="73"/>
      <c r="TYQ166" s="73"/>
      <c r="TYR166" s="73"/>
      <c r="TYS166" s="73"/>
      <c r="TYT166" s="73"/>
      <c r="TYU166" s="73"/>
      <c r="TYV166" s="73"/>
      <c r="TYW166" s="73"/>
      <c r="TYX166" s="73"/>
      <c r="TYY166" s="73"/>
      <c r="TYZ166" s="73"/>
      <c r="TZA166" s="73"/>
      <c r="TZB166" s="73"/>
      <c r="TZC166" s="73"/>
      <c r="TZD166" s="73"/>
      <c r="TZE166" s="73"/>
      <c r="TZF166" s="73"/>
      <c r="TZG166" s="73"/>
      <c r="TZH166" s="73"/>
      <c r="TZI166" s="73"/>
      <c r="TZJ166" s="73"/>
      <c r="TZK166" s="73"/>
      <c r="TZL166" s="73"/>
      <c r="TZM166" s="73"/>
      <c r="TZN166" s="73"/>
      <c r="TZO166" s="73"/>
      <c r="TZP166" s="73"/>
      <c r="TZQ166" s="73"/>
      <c r="TZR166" s="73"/>
      <c r="TZS166" s="73"/>
      <c r="TZT166" s="73"/>
      <c r="TZU166" s="73"/>
      <c r="TZV166" s="73"/>
      <c r="TZW166" s="73"/>
      <c r="TZX166" s="73"/>
      <c r="TZY166" s="73"/>
      <c r="TZZ166" s="73"/>
      <c r="UAA166" s="73"/>
      <c r="UAB166" s="73"/>
      <c r="UAC166" s="73"/>
      <c r="UAD166" s="73"/>
      <c r="UAE166" s="73"/>
      <c r="UAF166" s="73"/>
      <c r="UAG166" s="73"/>
      <c r="UAH166" s="73"/>
      <c r="UAI166" s="73"/>
      <c r="UAJ166" s="73"/>
      <c r="UAK166" s="73"/>
      <c r="UAL166" s="73"/>
      <c r="UAM166" s="73"/>
      <c r="UAN166" s="73"/>
      <c r="UAO166" s="73"/>
      <c r="UAP166" s="73"/>
      <c r="UAQ166" s="73"/>
      <c r="UAR166" s="73"/>
      <c r="UAS166" s="73"/>
      <c r="UAT166" s="73"/>
      <c r="UAU166" s="73"/>
      <c r="UAV166" s="73"/>
      <c r="UAW166" s="73"/>
      <c r="UAX166" s="73"/>
      <c r="UAY166" s="73"/>
      <c r="UAZ166" s="73"/>
      <c r="UBA166" s="73"/>
      <c r="UBB166" s="73"/>
      <c r="UBC166" s="73"/>
      <c r="UBD166" s="73"/>
      <c r="UBE166" s="73"/>
      <c r="UBF166" s="73"/>
      <c r="UBG166" s="73"/>
      <c r="UBH166" s="73"/>
      <c r="UBI166" s="73"/>
      <c r="UBJ166" s="73"/>
      <c r="UBK166" s="73"/>
      <c r="UBL166" s="73"/>
      <c r="UBM166" s="73"/>
      <c r="UBN166" s="73"/>
      <c r="UBO166" s="73"/>
      <c r="UBP166" s="73"/>
      <c r="UBQ166" s="73"/>
      <c r="UBR166" s="73"/>
      <c r="UBS166" s="73"/>
      <c r="UBT166" s="73"/>
      <c r="UBU166" s="73"/>
      <c r="UBV166" s="73"/>
      <c r="UBW166" s="73"/>
      <c r="UBX166" s="73"/>
      <c r="UBY166" s="73"/>
      <c r="UBZ166" s="73"/>
      <c r="UCA166" s="73"/>
      <c r="UCB166" s="73"/>
      <c r="UCC166" s="73"/>
      <c r="UCD166" s="73"/>
      <c r="UCE166" s="73"/>
      <c r="UCF166" s="73"/>
      <c r="UCG166" s="73"/>
      <c r="UCH166" s="73"/>
      <c r="UCI166" s="73"/>
      <c r="UCJ166" s="73"/>
      <c r="UCK166" s="73"/>
      <c r="UCL166" s="73"/>
      <c r="UCM166" s="73"/>
      <c r="UCN166" s="73"/>
      <c r="UCO166" s="73"/>
      <c r="UCP166" s="73"/>
      <c r="UCQ166" s="73"/>
      <c r="UCR166" s="73"/>
      <c r="UCS166" s="73"/>
      <c r="UCT166" s="73"/>
      <c r="UCU166" s="73"/>
      <c r="UCV166" s="73"/>
      <c r="UCW166" s="73"/>
      <c r="UCX166" s="73"/>
      <c r="UCY166" s="73"/>
      <c r="UCZ166" s="73"/>
      <c r="UDA166" s="73"/>
      <c r="UDB166" s="73"/>
      <c r="UDC166" s="73"/>
      <c r="UDD166" s="73"/>
      <c r="UDE166" s="73"/>
      <c r="UDF166" s="73"/>
      <c r="UDG166" s="73"/>
      <c r="UDH166" s="73"/>
      <c r="UDI166" s="73"/>
      <c r="UDJ166" s="73"/>
      <c r="UDK166" s="73"/>
      <c r="UDL166" s="73"/>
      <c r="UDM166" s="73"/>
      <c r="UDN166" s="73"/>
      <c r="UDO166" s="73"/>
      <c r="UDP166" s="73"/>
      <c r="UDQ166" s="73"/>
      <c r="UDR166" s="73"/>
      <c r="UDS166" s="73"/>
      <c r="UDT166" s="73"/>
      <c r="UDU166" s="73"/>
      <c r="UDV166" s="73"/>
      <c r="UDW166" s="73"/>
      <c r="UDX166" s="73"/>
      <c r="UDY166" s="73"/>
      <c r="UDZ166" s="73"/>
      <c r="UEA166" s="73"/>
      <c r="UEB166" s="73"/>
      <c r="UEC166" s="73"/>
      <c r="UED166" s="73"/>
      <c r="UEE166" s="73"/>
      <c r="UEF166" s="73"/>
      <c r="UEG166" s="73"/>
      <c r="UEH166" s="73"/>
      <c r="UEI166" s="73"/>
      <c r="UEJ166" s="73"/>
      <c r="UEK166" s="73"/>
      <c r="UEL166" s="73"/>
      <c r="UEM166" s="73"/>
      <c r="UEN166" s="73"/>
      <c r="UEO166" s="73"/>
      <c r="UEP166" s="73"/>
      <c r="UEQ166" s="73"/>
      <c r="UER166" s="73"/>
      <c r="UES166" s="73"/>
      <c r="UET166" s="73"/>
      <c r="UEU166" s="73"/>
      <c r="UEV166" s="73"/>
      <c r="UEW166" s="73"/>
      <c r="UEX166" s="73"/>
      <c r="UEY166" s="73"/>
      <c r="UEZ166" s="73"/>
      <c r="UFA166" s="73"/>
      <c r="UFB166" s="73"/>
      <c r="UFC166" s="73"/>
      <c r="UFD166" s="73"/>
      <c r="UFE166" s="73"/>
      <c r="UFF166" s="73"/>
      <c r="UFG166" s="73"/>
      <c r="UFH166" s="73"/>
      <c r="UFI166" s="73"/>
      <c r="UFJ166" s="73"/>
      <c r="UFK166" s="73"/>
      <c r="UFL166" s="73"/>
      <c r="UFM166" s="73"/>
      <c r="UFN166" s="73"/>
      <c r="UFO166" s="73"/>
      <c r="UFP166" s="73"/>
      <c r="UFQ166" s="73"/>
      <c r="UFR166" s="73"/>
      <c r="UFS166" s="73"/>
      <c r="UFT166" s="73"/>
      <c r="UFU166" s="73"/>
      <c r="UFV166" s="73"/>
      <c r="UFW166" s="73"/>
      <c r="UFX166" s="73"/>
      <c r="UFY166" s="73"/>
      <c r="UFZ166" s="73"/>
      <c r="UGA166" s="73"/>
      <c r="UGB166" s="73"/>
      <c r="UGC166" s="73"/>
      <c r="UGD166" s="73"/>
      <c r="UGE166" s="73"/>
      <c r="UGF166" s="73"/>
      <c r="UGG166" s="73"/>
      <c r="UGH166" s="73"/>
      <c r="UGI166" s="73"/>
      <c r="UGJ166" s="73"/>
      <c r="UGK166" s="73"/>
      <c r="UGL166" s="73"/>
      <c r="UGM166" s="73"/>
      <c r="UGN166" s="73"/>
      <c r="UGO166" s="73"/>
      <c r="UGP166" s="73"/>
      <c r="UGQ166" s="73"/>
      <c r="UGR166" s="73"/>
      <c r="UGS166" s="73"/>
      <c r="UGT166" s="73"/>
      <c r="UGU166" s="73"/>
      <c r="UGV166" s="73"/>
      <c r="UGW166" s="73"/>
      <c r="UGX166" s="73"/>
      <c r="UGY166" s="73"/>
      <c r="UGZ166" s="73"/>
      <c r="UHA166" s="73"/>
      <c r="UHB166" s="73"/>
      <c r="UHC166" s="73"/>
      <c r="UHD166" s="73"/>
      <c r="UHE166" s="73"/>
      <c r="UHF166" s="73"/>
      <c r="UHG166" s="73"/>
      <c r="UHH166" s="73"/>
      <c r="UHI166" s="73"/>
      <c r="UHJ166" s="73"/>
      <c r="UHK166" s="73"/>
      <c r="UHL166" s="73"/>
      <c r="UHM166" s="73"/>
      <c r="UHN166" s="73"/>
      <c r="UHO166" s="73"/>
      <c r="UHP166" s="73"/>
      <c r="UHQ166" s="73"/>
      <c r="UHR166" s="73"/>
      <c r="UHS166" s="73"/>
      <c r="UHT166" s="73"/>
      <c r="UHU166" s="73"/>
      <c r="UHV166" s="73"/>
      <c r="UHW166" s="73"/>
      <c r="UHX166" s="73"/>
      <c r="UHY166" s="73"/>
      <c r="UHZ166" s="73"/>
      <c r="UIA166" s="73"/>
      <c r="UIB166" s="73"/>
      <c r="UIC166" s="73"/>
      <c r="UID166" s="73"/>
      <c r="UIE166" s="73"/>
      <c r="UIF166" s="73"/>
      <c r="UIG166" s="73"/>
      <c r="UIH166" s="73"/>
      <c r="UII166" s="73"/>
      <c r="UIJ166" s="73"/>
      <c r="UIK166" s="73"/>
      <c r="UIL166" s="73"/>
      <c r="UIM166" s="73"/>
      <c r="UIN166" s="73"/>
      <c r="UIO166" s="73"/>
      <c r="UIP166" s="73"/>
      <c r="UIQ166" s="73"/>
      <c r="UIR166" s="73"/>
      <c r="UIS166" s="73"/>
      <c r="UIT166" s="73"/>
      <c r="UIU166" s="73"/>
      <c r="UIV166" s="73"/>
      <c r="UIW166" s="73"/>
      <c r="UIX166" s="73"/>
      <c r="UIY166" s="73"/>
      <c r="UIZ166" s="73"/>
      <c r="UJA166" s="73"/>
      <c r="UJB166" s="73"/>
      <c r="UJC166" s="73"/>
      <c r="UJD166" s="73"/>
      <c r="UJE166" s="73"/>
      <c r="UJF166" s="73"/>
      <c r="UJG166" s="73"/>
      <c r="UJH166" s="73"/>
      <c r="UJI166" s="73"/>
      <c r="UJJ166" s="73"/>
      <c r="UJK166" s="73"/>
      <c r="UJL166" s="73"/>
      <c r="UJM166" s="73"/>
      <c r="UJN166" s="73"/>
      <c r="UJO166" s="73"/>
      <c r="UJP166" s="73"/>
      <c r="UJQ166" s="73"/>
      <c r="UJR166" s="73"/>
      <c r="UJS166" s="73"/>
      <c r="UJT166" s="73"/>
      <c r="UJU166" s="73"/>
      <c r="UJV166" s="73"/>
      <c r="UJW166" s="73"/>
      <c r="UJX166" s="73"/>
      <c r="UJY166" s="73"/>
      <c r="UJZ166" s="73"/>
      <c r="UKA166" s="73"/>
      <c r="UKB166" s="73"/>
      <c r="UKC166" s="73"/>
      <c r="UKD166" s="73"/>
      <c r="UKE166" s="73"/>
      <c r="UKF166" s="73"/>
      <c r="UKG166" s="73"/>
      <c r="UKH166" s="73"/>
      <c r="UKI166" s="73"/>
      <c r="UKJ166" s="73"/>
      <c r="UKK166" s="73"/>
      <c r="UKL166" s="73"/>
      <c r="UKM166" s="73"/>
      <c r="UKN166" s="73"/>
      <c r="UKO166" s="73"/>
      <c r="UKP166" s="73"/>
      <c r="UKQ166" s="73"/>
      <c r="UKR166" s="73"/>
      <c r="UKS166" s="73"/>
      <c r="UKT166" s="73"/>
      <c r="UKU166" s="73"/>
      <c r="UKV166" s="73"/>
      <c r="UKW166" s="73"/>
      <c r="UKX166" s="73"/>
      <c r="UKY166" s="73"/>
      <c r="UKZ166" s="73"/>
      <c r="ULA166" s="73"/>
      <c r="ULB166" s="73"/>
      <c r="ULC166" s="73"/>
      <c r="ULD166" s="73"/>
      <c r="ULE166" s="73"/>
      <c r="ULF166" s="73"/>
      <c r="ULG166" s="73"/>
      <c r="ULH166" s="73"/>
      <c r="ULI166" s="73"/>
      <c r="ULJ166" s="73"/>
      <c r="ULK166" s="73"/>
      <c r="ULL166" s="73"/>
      <c r="ULM166" s="73"/>
      <c r="ULN166" s="73"/>
      <c r="ULO166" s="73"/>
      <c r="ULP166" s="73"/>
      <c r="ULQ166" s="73"/>
      <c r="ULR166" s="73"/>
      <c r="ULS166" s="73"/>
      <c r="ULT166" s="73"/>
      <c r="ULU166" s="73"/>
      <c r="ULV166" s="73"/>
      <c r="ULW166" s="73"/>
      <c r="ULX166" s="73"/>
      <c r="ULY166" s="73"/>
      <c r="ULZ166" s="73"/>
      <c r="UMA166" s="73"/>
      <c r="UMB166" s="73"/>
      <c r="UMC166" s="73"/>
      <c r="UMD166" s="73"/>
      <c r="UME166" s="73"/>
      <c r="UMF166" s="73"/>
      <c r="UMG166" s="73"/>
      <c r="UMH166" s="73"/>
      <c r="UMI166" s="73"/>
      <c r="UMJ166" s="73"/>
      <c r="UMK166" s="73"/>
      <c r="UML166" s="73"/>
      <c r="UMM166" s="73"/>
      <c r="UMN166" s="73"/>
      <c r="UMO166" s="73"/>
      <c r="UMP166" s="73"/>
      <c r="UMQ166" s="73"/>
      <c r="UMR166" s="73"/>
      <c r="UMS166" s="73"/>
      <c r="UMT166" s="73"/>
      <c r="UMU166" s="73"/>
      <c r="UMV166" s="73"/>
      <c r="UMW166" s="73"/>
      <c r="UMX166" s="73"/>
      <c r="UMY166" s="73"/>
      <c r="UMZ166" s="73"/>
      <c r="UNA166" s="73"/>
      <c r="UNB166" s="73"/>
      <c r="UNC166" s="73"/>
      <c r="UND166" s="73"/>
      <c r="UNE166" s="73"/>
      <c r="UNF166" s="73"/>
      <c r="UNG166" s="73"/>
      <c r="UNH166" s="73"/>
      <c r="UNI166" s="73"/>
      <c r="UNJ166" s="73"/>
      <c r="UNK166" s="73"/>
      <c r="UNL166" s="73"/>
      <c r="UNM166" s="73"/>
      <c r="UNN166" s="73"/>
      <c r="UNO166" s="73"/>
      <c r="UNP166" s="73"/>
      <c r="UNQ166" s="73"/>
      <c r="UNR166" s="73"/>
      <c r="UNS166" s="73"/>
      <c r="UNT166" s="73"/>
      <c r="UNU166" s="73"/>
      <c r="UNV166" s="73"/>
      <c r="UNW166" s="73"/>
      <c r="UNX166" s="73"/>
      <c r="UNY166" s="73"/>
      <c r="UNZ166" s="73"/>
      <c r="UOA166" s="73"/>
      <c r="UOB166" s="73"/>
      <c r="UOC166" s="73"/>
      <c r="UOD166" s="73"/>
      <c r="UOE166" s="73"/>
      <c r="UOF166" s="73"/>
      <c r="UOG166" s="73"/>
      <c r="UOH166" s="73"/>
      <c r="UOI166" s="73"/>
      <c r="UOJ166" s="73"/>
      <c r="UOK166" s="73"/>
      <c r="UOL166" s="73"/>
      <c r="UOM166" s="73"/>
      <c r="UON166" s="73"/>
      <c r="UOO166" s="73"/>
      <c r="UOP166" s="73"/>
      <c r="UOQ166" s="73"/>
      <c r="UOR166" s="73"/>
      <c r="UOS166" s="73"/>
      <c r="UOT166" s="73"/>
      <c r="UOU166" s="73"/>
      <c r="UOV166" s="73"/>
      <c r="UOW166" s="73"/>
      <c r="UOX166" s="73"/>
      <c r="UOY166" s="73"/>
      <c r="UOZ166" s="73"/>
      <c r="UPA166" s="73"/>
      <c r="UPB166" s="73"/>
      <c r="UPC166" s="73"/>
      <c r="UPD166" s="73"/>
      <c r="UPE166" s="73"/>
      <c r="UPF166" s="73"/>
      <c r="UPG166" s="73"/>
      <c r="UPH166" s="73"/>
      <c r="UPI166" s="73"/>
      <c r="UPJ166" s="73"/>
      <c r="UPK166" s="73"/>
      <c r="UPL166" s="73"/>
      <c r="UPM166" s="73"/>
      <c r="UPN166" s="73"/>
      <c r="UPO166" s="73"/>
      <c r="UPP166" s="73"/>
      <c r="UPQ166" s="73"/>
      <c r="UPR166" s="73"/>
      <c r="UPS166" s="73"/>
      <c r="UPT166" s="73"/>
      <c r="UPU166" s="73"/>
      <c r="UPV166" s="73"/>
      <c r="UPW166" s="73"/>
      <c r="UPX166" s="73"/>
      <c r="UPY166" s="73"/>
      <c r="UPZ166" s="73"/>
      <c r="UQA166" s="73"/>
      <c r="UQB166" s="73"/>
      <c r="UQC166" s="73"/>
      <c r="UQD166" s="73"/>
      <c r="UQE166" s="73"/>
      <c r="UQF166" s="73"/>
      <c r="UQG166" s="73"/>
      <c r="UQH166" s="73"/>
      <c r="UQI166" s="73"/>
      <c r="UQJ166" s="73"/>
      <c r="UQK166" s="73"/>
      <c r="UQL166" s="73"/>
      <c r="UQM166" s="73"/>
      <c r="UQN166" s="73"/>
      <c r="UQO166" s="73"/>
      <c r="UQP166" s="73"/>
      <c r="UQQ166" s="73"/>
      <c r="UQR166" s="73"/>
      <c r="UQS166" s="73"/>
      <c r="UQT166" s="73"/>
      <c r="UQU166" s="73"/>
      <c r="UQV166" s="73"/>
      <c r="UQW166" s="73"/>
      <c r="UQX166" s="73"/>
      <c r="UQY166" s="73"/>
      <c r="UQZ166" s="73"/>
      <c r="URA166" s="73"/>
      <c r="URB166" s="73"/>
      <c r="URC166" s="73"/>
      <c r="URD166" s="73"/>
      <c r="URE166" s="73"/>
      <c r="URF166" s="73"/>
      <c r="URG166" s="73"/>
      <c r="URH166" s="73"/>
      <c r="URI166" s="73"/>
      <c r="URJ166" s="73"/>
      <c r="URK166" s="73"/>
      <c r="URL166" s="73"/>
      <c r="URM166" s="73"/>
      <c r="URN166" s="73"/>
      <c r="URO166" s="73"/>
      <c r="URP166" s="73"/>
      <c r="URQ166" s="73"/>
      <c r="URR166" s="73"/>
      <c r="URS166" s="73"/>
      <c r="URT166" s="73"/>
      <c r="URU166" s="73"/>
      <c r="URV166" s="73"/>
      <c r="URW166" s="73"/>
      <c r="URX166" s="73"/>
      <c r="URY166" s="73"/>
      <c r="URZ166" s="73"/>
      <c r="USA166" s="73"/>
      <c r="USB166" s="73"/>
      <c r="USC166" s="73"/>
      <c r="USD166" s="73"/>
      <c r="USE166" s="73"/>
      <c r="USF166" s="73"/>
      <c r="USG166" s="73"/>
      <c r="USH166" s="73"/>
      <c r="USI166" s="73"/>
      <c r="USJ166" s="73"/>
      <c r="USK166" s="73"/>
      <c r="USL166" s="73"/>
      <c r="USM166" s="73"/>
      <c r="USN166" s="73"/>
      <c r="USO166" s="73"/>
      <c r="USP166" s="73"/>
      <c r="USQ166" s="73"/>
      <c r="USR166" s="73"/>
      <c r="USS166" s="73"/>
      <c r="UST166" s="73"/>
      <c r="USU166" s="73"/>
      <c r="USV166" s="73"/>
      <c r="USW166" s="73"/>
      <c r="USX166" s="73"/>
      <c r="USY166" s="73"/>
      <c r="USZ166" s="73"/>
      <c r="UTA166" s="73"/>
      <c r="UTB166" s="73"/>
      <c r="UTC166" s="73"/>
      <c r="UTD166" s="73"/>
      <c r="UTE166" s="73"/>
      <c r="UTF166" s="73"/>
      <c r="UTG166" s="73"/>
      <c r="UTH166" s="73"/>
      <c r="UTI166" s="73"/>
      <c r="UTJ166" s="73"/>
      <c r="UTK166" s="73"/>
      <c r="UTL166" s="73"/>
      <c r="UTM166" s="73"/>
      <c r="UTN166" s="73"/>
      <c r="UTO166" s="73"/>
      <c r="UTP166" s="73"/>
      <c r="UTQ166" s="73"/>
      <c r="UTR166" s="73"/>
      <c r="UTS166" s="73"/>
      <c r="UTT166" s="73"/>
      <c r="UTU166" s="73"/>
      <c r="UTV166" s="73"/>
      <c r="UTW166" s="73"/>
      <c r="UTX166" s="73"/>
      <c r="UTY166" s="73"/>
      <c r="UTZ166" s="73"/>
      <c r="UUA166" s="73"/>
      <c r="UUB166" s="73"/>
      <c r="UUC166" s="73"/>
      <c r="UUD166" s="73"/>
      <c r="UUE166" s="73"/>
      <c r="UUF166" s="73"/>
      <c r="UUG166" s="73"/>
      <c r="UUH166" s="73"/>
      <c r="UUI166" s="73"/>
      <c r="UUJ166" s="73"/>
      <c r="UUK166" s="73"/>
      <c r="UUL166" s="73"/>
      <c r="UUM166" s="73"/>
      <c r="UUN166" s="73"/>
      <c r="UUO166" s="73"/>
      <c r="UUP166" s="73"/>
      <c r="UUQ166" s="73"/>
      <c r="UUR166" s="73"/>
      <c r="UUS166" s="73"/>
      <c r="UUT166" s="73"/>
      <c r="UUU166" s="73"/>
      <c r="UUV166" s="73"/>
      <c r="UUW166" s="73"/>
      <c r="UUX166" s="73"/>
      <c r="UUY166" s="73"/>
      <c r="UUZ166" s="73"/>
      <c r="UVA166" s="73"/>
      <c r="UVB166" s="73"/>
      <c r="UVC166" s="73"/>
      <c r="UVD166" s="73"/>
      <c r="UVE166" s="73"/>
      <c r="UVF166" s="73"/>
      <c r="UVG166" s="73"/>
      <c r="UVH166" s="73"/>
      <c r="UVI166" s="73"/>
      <c r="UVJ166" s="73"/>
      <c r="UVK166" s="73"/>
      <c r="UVL166" s="73"/>
      <c r="UVM166" s="73"/>
      <c r="UVN166" s="73"/>
      <c r="UVO166" s="73"/>
      <c r="UVP166" s="73"/>
      <c r="UVQ166" s="73"/>
      <c r="UVR166" s="73"/>
      <c r="UVS166" s="73"/>
      <c r="UVT166" s="73"/>
      <c r="UVU166" s="73"/>
      <c r="UVV166" s="73"/>
      <c r="UVW166" s="73"/>
      <c r="UVX166" s="73"/>
      <c r="UVY166" s="73"/>
      <c r="UVZ166" s="73"/>
      <c r="UWA166" s="73"/>
      <c r="UWB166" s="73"/>
      <c r="UWC166" s="73"/>
      <c r="UWD166" s="73"/>
      <c r="UWE166" s="73"/>
      <c r="UWF166" s="73"/>
      <c r="UWG166" s="73"/>
      <c r="UWH166" s="73"/>
      <c r="UWI166" s="73"/>
      <c r="UWJ166" s="73"/>
      <c r="UWK166" s="73"/>
      <c r="UWL166" s="73"/>
      <c r="UWM166" s="73"/>
      <c r="UWN166" s="73"/>
      <c r="UWO166" s="73"/>
      <c r="UWP166" s="73"/>
      <c r="UWQ166" s="73"/>
      <c r="UWR166" s="73"/>
      <c r="UWS166" s="73"/>
      <c r="UWT166" s="73"/>
      <c r="UWU166" s="73"/>
      <c r="UWV166" s="73"/>
      <c r="UWW166" s="73"/>
      <c r="UWX166" s="73"/>
      <c r="UWY166" s="73"/>
      <c r="UWZ166" s="73"/>
      <c r="UXA166" s="73"/>
      <c r="UXB166" s="73"/>
      <c r="UXC166" s="73"/>
      <c r="UXD166" s="73"/>
      <c r="UXE166" s="73"/>
      <c r="UXF166" s="73"/>
      <c r="UXG166" s="73"/>
      <c r="UXH166" s="73"/>
      <c r="UXI166" s="73"/>
      <c r="UXJ166" s="73"/>
      <c r="UXK166" s="73"/>
      <c r="UXL166" s="73"/>
      <c r="UXM166" s="73"/>
      <c r="UXN166" s="73"/>
      <c r="UXO166" s="73"/>
      <c r="UXP166" s="73"/>
      <c r="UXQ166" s="73"/>
      <c r="UXR166" s="73"/>
      <c r="UXS166" s="73"/>
      <c r="UXT166" s="73"/>
      <c r="UXU166" s="73"/>
      <c r="UXV166" s="73"/>
      <c r="UXW166" s="73"/>
      <c r="UXX166" s="73"/>
      <c r="UXY166" s="73"/>
      <c r="UXZ166" s="73"/>
      <c r="UYA166" s="73"/>
      <c r="UYB166" s="73"/>
      <c r="UYC166" s="73"/>
      <c r="UYD166" s="73"/>
      <c r="UYE166" s="73"/>
      <c r="UYF166" s="73"/>
      <c r="UYG166" s="73"/>
      <c r="UYH166" s="73"/>
      <c r="UYI166" s="73"/>
      <c r="UYJ166" s="73"/>
      <c r="UYK166" s="73"/>
      <c r="UYL166" s="73"/>
      <c r="UYM166" s="73"/>
      <c r="UYN166" s="73"/>
      <c r="UYO166" s="73"/>
      <c r="UYP166" s="73"/>
      <c r="UYQ166" s="73"/>
      <c r="UYR166" s="73"/>
      <c r="UYS166" s="73"/>
      <c r="UYT166" s="73"/>
      <c r="UYU166" s="73"/>
      <c r="UYV166" s="73"/>
      <c r="UYW166" s="73"/>
      <c r="UYX166" s="73"/>
      <c r="UYY166" s="73"/>
      <c r="UYZ166" s="73"/>
      <c r="UZA166" s="73"/>
      <c r="UZB166" s="73"/>
      <c r="UZC166" s="73"/>
      <c r="UZD166" s="73"/>
      <c r="UZE166" s="73"/>
      <c r="UZF166" s="73"/>
      <c r="UZG166" s="73"/>
      <c r="UZH166" s="73"/>
      <c r="UZI166" s="73"/>
      <c r="UZJ166" s="73"/>
      <c r="UZK166" s="73"/>
      <c r="UZL166" s="73"/>
      <c r="UZM166" s="73"/>
      <c r="UZN166" s="73"/>
      <c r="UZO166" s="73"/>
      <c r="UZP166" s="73"/>
      <c r="UZQ166" s="73"/>
      <c r="UZR166" s="73"/>
      <c r="UZS166" s="73"/>
      <c r="UZT166" s="73"/>
      <c r="UZU166" s="73"/>
      <c r="UZV166" s="73"/>
      <c r="UZW166" s="73"/>
      <c r="UZX166" s="73"/>
      <c r="UZY166" s="73"/>
      <c r="UZZ166" s="73"/>
      <c r="VAA166" s="73"/>
      <c r="VAB166" s="73"/>
      <c r="VAC166" s="73"/>
      <c r="VAD166" s="73"/>
      <c r="VAE166" s="73"/>
      <c r="VAF166" s="73"/>
      <c r="VAG166" s="73"/>
      <c r="VAH166" s="73"/>
      <c r="VAI166" s="73"/>
      <c r="VAJ166" s="73"/>
      <c r="VAK166" s="73"/>
      <c r="VAL166" s="73"/>
      <c r="VAM166" s="73"/>
      <c r="VAN166" s="73"/>
      <c r="VAO166" s="73"/>
      <c r="VAP166" s="73"/>
      <c r="VAQ166" s="73"/>
      <c r="VAR166" s="73"/>
      <c r="VAS166" s="73"/>
      <c r="VAT166" s="73"/>
      <c r="VAU166" s="73"/>
      <c r="VAV166" s="73"/>
      <c r="VAW166" s="73"/>
      <c r="VAX166" s="73"/>
      <c r="VAY166" s="73"/>
      <c r="VAZ166" s="73"/>
      <c r="VBA166" s="73"/>
      <c r="VBB166" s="73"/>
      <c r="VBC166" s="73"/>
      <c r="VBD166" s="73"/>
      <c r="VBE166" s="73"/>
      <c r="VBF166" s="73"/>
      <c r="VBG166" s="73"/>
      <c r="VBH166" s="73"/>
      <c r="VBI166" s="73"/>
      <c r="VBJ166" s="73"/>
      <c r="VBK166" s="73"/>
      <c r="VBL166" s="73"/>
      <c r="VBM166" s="73"/>
      <c r="VBN166" s="73"/>
      <c r="VBO166" s="73"/>
      <c r="VBP166" s="73"/>
      <c r="VBQ166" s="73"/>
      <c r="VBR166" s="73"/>
      <c r="VBS166" s="73"/>
      <c r="VBT166" s="73"/>
      <c r="VBU166" s="73"/>
      <c r="VBV166" s="73"/>
      <c r="VBW166" s="73"/>
      <c r="VBX166" s="73"/>
      <c r="VBY166" s="73"/>
      <c r="VBZ166" s="73"/>
      <c r="VCA166" s="73"/>
      <c r="VCB166" s="73"/>
      <c r="VCC166" s="73"/>
      <c r="VCD166" s="73"/>
      <c r="VCE166" s="73"/>
      <c r="VCF166" s="73"/>
      <c r="VCG166" s="73"/>
      <c r="VCH166" s="73"/>
      <c r="VCI166" s="73"/>
      <c r="VCJ166" s="73"/>
      <c r="VCK166" s="73"/>
      <c r="VCL166" s="73"/>
      <c r="VCM166" s="73"/>
      <c r="VCN166" s="73"/>
      <c r="VCO166" s="73"/>
      <c r="VCP166" s="73"/>
      <c r="VCQ166" s="73"/>
      <c r="VCR166" s="73"/>
      <c r="VCS166" s="73"/>
      <c r="VCT166" s="73"/>
      <c r="VCU166" s="73"/>
      <c r="VCV166" s="73"/>
      <c r="VCW166" s="73"/>
      <c r="VCX166" s="73"/>
      <c r="VCY166" s="73"/>
      <c r="VCZ166" s="73"/>
      <c r="VDA166" s="73"/>
      <c r="VDB166" s="73"/>
      <c r="VDC166" s="73"/>
      <c r="VDD166" s="73"/>
      <c r="VDE166" s="73"/>
      <c r="VDF166" s="73"/>
      <c r="VDG166" s="73"/>
      <c r="VDH166" s="73"/>
      <c r="VDI166" s="73"/>
      <c r="VDJ166" s="73"/>
      <c r="VDK166" s="73"/>
      <c r="VDL166" s="73"/>
      <c r="VDM166" s="73"/>
      <c r="VDN166" s="73"/>
      <c r="VDO166" s="73"/>
      <c r="VDP166" s="73"/>
      <c r="VDQ166" s="73"/>
      <c r="VDR166" s="73"/>
      <c r="VDS166" s="73"/>
      <c r="VDT166" s="73"/>
      <c r="VDU166" s="73"/>
      <c r="VDV166" s="73"/>
      <c r="VDW166" s="73"/>
      <c r="VDX166" s="73"/>
      <c r="VDY166" s="73"/>
      <c r="VDZ166" s="73"/>
      <c r="VEA166" s="73"/>
      <c r="VEB166" s="73"/>
      <c r="VEC166" s="73"/>
      <c r="VED166" s="73"/>
      <c r="VEE166" s="73"/>
      <c r="VEF166" s="73"/>
      <c r="VEG166" s="73"/>
      <c r="VEH166" s="73"/>
      <c r="VEI166" s="73"/>
      <c r="VEJ166" s="73"/>
      <c r="VEK166" s="73"/>
      <c r="VEL166" s="73"/>
      <c r="VEM166" s="73"/>
      <c r="VEN166" s="73"/>
      <c r="VEO166" s="73"/>
      <c r="VEP166" s="73"/>
      <c r="VEQ166" s="73"/>
      <c r="VER166" s="73"/>
      <c r="VES166" s="73"/>
      <c r="VET166" s="73"/>
      <c r="VEU166" s="73"/>
      <c r="VEV166" s="73"/>
      <c r="VEW166" s="73"/>
      <c r="VEX166" s="73"/>
      <c r="VEY166" s="73"/>
      <c r="VEZ166" s="73"/>
      <c r="VFA166" s="73"/>
      <c r="VFB166" s="73"/>
      <c r="VFC166" s="73"/>
      <c r="VFD166" s="73"/>
      <c r="VFE166" s="73"/>
      <c r="VFF166" s="73"/>
      <c r="VFG166" s="73"/>
      <c r="VFH166" s="73"/>
      <c r="VFI166" s="73"/>
      <c r="VFJ166" s="73"/>
      <c r="VFK166" s="73"/>
      <c r="VFL166" s="73"/>
      <c r="VFM166" s="73"/>
      <c r="VFN166" s="73"/>
      <c r="VFO166" s="73"/>
      <c r="VFP166" s="73"/>
      <c r="VFQ166" s="73"/>
      <c r="VFR166" s="73"/>
      <c r="VFS166" s="73"/>
      <c r="VFT166" s="73"/>
      <c r="VFU166" s="73"/>
      <c r="VFV166" s="73"/>
      <c r="VFW166" s="73"/>
      <c r="VFX166" s="73"/>
      <c r="VFY166" s="73"/>
      <c r="VFZ166" s="73"/>
      <c r="VGA166" s="73"/>
      <c r="VGB166" s="73"/>
      <c r="VGC166" s="73"/>
      <c r="VGD166" s="73"/>
      <c r="VGE166" s="73"/>
      <c r="VGF166" s="73"/>
      <c r="VGG166" s="73"/>
      <c r="VGH166" s="73"/>
      <c r="VGI166" s="73"/>
      <c r="VGJ166" s="73"/>
      <c r="VGK166" s="73"/>
      <c r="VGL166" s="73"/>
      <c r="VGM166" s="73"/>
      <c r="VGN166" s="73"/>
      <c r="VGO166" s="73"/>
      <c r="VGP166" s="73"/>
      <c r="VGQ166" s="73"/>
      <c r="VGR166" s="73"/>
      <c r="VGS166" s="73"/>
      <c r="VGT166" s="73"/>
      <c r="VGU166" s="73"/>
      <c r="VGV166" s="73"/>
      <c r="VGW166" s="73"/>
      <c r="VGX166" s="73"/>
      <c r="VGY166" s="73"/>
      <c r="VGZ166" s="73"/>
      <c r="VHA166" s="73"/>
      <c r="VHB166" s="73"/>
      <c r="VHC166" s="73"/>
      <c r="VHD166" s="73"/>
      <c r="VHE166" s="73"/>
      <c r="VHF166" s="73"/>
      <c r="VHG166" s="73"/>
      <c r="VHH166" s="73"/>
      <c r="VHI166" s="73"/>
      <c r="VHJ166" s="73"/>
      <c r="VHK166" s="73"/>
      <c r="VHL166" s="73"/>
      <c r="VHM166" s="73"/>
      <c r="VHN166" s="73"/>
      <c r="VHO166" s="73"/>
      <c r="VHP166" s="73"/>
      <c r="VHQ166" s="73"/>
      <c r="VHR166" s="73"/>
      <c r="VHS166" s="73"/>
      <c r="VHT166" s="73"/>
      <c r="VHU166" s="73"/>
      <c r="VHV166" s="73"/>
      <c r="VHW166" s="73"/>
      <c r="VHX166" s="73"/>
      <c r="VHY166" s="73"/>
      <c r="VHZ166" s="73"/>
      <c r="VIA166" s="73"/>
      <c r="VIB166" s="73"/>
      <c r="VIC166" s="73"/>
      <c r="VID166" s="73"/>
      <c r="VIE166" s="73"/>
      <c r="VIF166" s="73"/>
      <c r="VIG166" s="73"/>
      <c r="VIH166" s="73"/>
      <c r="VII166" s="73"/>
      <c r="VIJ166" s="73"/>
      <c r="VIK166" s="73"/>
      <c r="VIL166" s="73"/>
      <c r="VIM166" s="73"/>
      <c r="VIN166" s="73"/>
      <c r="VIO166" s="73"/>
      <c r="VIP166" s="73"/>
      <c r="VIQ166" s="73"/>
      <c r="VIR166" s="73"/>
      <c r="VIS166" s="73"/>
      <c r="VIT166" s="73"/>
      <c r="VIU166" s="73"/>
      <c r="VIV166" s="73"/>
      <c r="VIW166" s="73"/>
      <c r="VIX166" s="73"/>
      <c r="VIY166" s="73"/>
      <c r="VIZ166" s="73"/>
      <c r="VJA166" s="73"/>
      <c r="VJB166" s="73"/>
      <c r="VJC166" s="73"/>
      <c r="VJD166" s="73"/>
      <c r="VJE166" s="73"/>
      <c r="VJF166" s="73"/>
      <c r="VJG166" s="73"/>
      <c r="VJH166" s="73"/>
      <c r="VJI166" s="73"/>
      <c r="VJJ166" s="73"/>
      <c r="VJK166" s="73"/>
      <c r="VJL166" s="73"/>
      <c r="VJM166" s="73"/>
      <c r="VJN166" s="73"/>
      <c r="VJO166" s="73"/>
      <c r="VJP166" s="73"/>
      <c r="VJQ166" s="73"/>
      <c r="VJR166" s="73"/>
      <c r="VJS166" s="73"/>
      <c r="VJT166" s="73"/>
      <c r="VJU166" s="73"/>
      <c r="VJV166" s="73"/>
      <c r="VJW166" s="73"/>
      <c r="VJX166" s="73"/>
      <c r="VJY166" s="73"/>
      <c r="VJZ166" s="73"/>
      <c r="VKA166" s="73"/>
      <c r="VKB166" s="73"/>
      <c r="VKC166" s="73"/>
      <c r="VKD166" s="73"/>
      <c r="VKE166" s="73"/>
      <c r="VKF166" s="73"/>
      <c r="VKG166" s="73"/>
      <c r="VKH166" s="73"/>
      <c r="VKI166" s="73"/>
      <c r="VKJ166" s="73"/>
      <c r="VKK166" s="73"/>
      <c r="VKL166" s="73"/>
      <c r="VKM166" s="73"/>
      <c r="VKN166" s="73"/>
      <c r="VKO166" s="73"/>
      <c r="VKP166" s="73"/>
      <c r="VKQ166" s="73"/>
      <c r="VKR166" s="73"/>
      <c r="VKS166" s="73"/>
      <c r="VKT166" s="73"/>
      <c r="VKU166" s="73"/>
      <c r="VKV166" s="73"/>
      <c r="VKW166" s="73"/>
      <c r="VKX166" s="73"/>
      <c r="VKY166" s="73"/>
      <c r="VKZ166" s="73"/>
      <c r="VLA166" s="73"/>
      <c r="VLB166" s="73"/>
      <c r="VLC166" s="73"/>
      <c r="VLD166" s="73"/>
      <c r="VLE166" s="73"/>
      <c r="VLF166" s="73"/>
      <c r="VLG166" s="73"/>
      <c r="VLH166" s="73"/>
      <c r="VLI166" s="73"/>
      <c r="VLJ166" s="73"/>
      <c r="VLK166" s="73"/>
      <c r="VLL166" s="73"/>
      <c r="VLM166" s="73"/>
      <c r="VLN166" s="73"/>
      <c r="VLO166" s="73"/>
      <c r="VLP166" s="73"/>
      <c r="VLQ166" s="73"/>
      <c r="VLR166" s="73"/>
      <c r="VLS166" s="73"/>
      <c r="VLT166" s="73"/>
      <c r="VLU166" s="73"/>
      <c r="VLV166" s="73"/>
      <c r="VLW166" s="73"/>
      <c r="VLX166" s="73"/>
      <c r="VLY166" s="73"/>
      <c r="VLZ166" s="73"/>
      <c r="VMA166" s="73"/>
      <c r="VMB166" s="73"/>
      <c r="VMC166" s="73"/>
      <c r="VMD166" s="73"/>
      <c r="VME166" s="73"/>
      <c r="VMF166" s="73"/>
      <c r="VMG166" s="73"/>
      <c r="VMH166" s="73"/>
      <c r="VMI166" s="73"/>
      <c r="VMJ166" s="73"/>
      <c r="VMK166" s="73"/>
      <c r="VML166" s="73"/>
      <c r="VMM166" s="73"/>
      <c r="VMN166" s="73"/>
      <c r="VMO166" s="73"/>
      <c r="VMP166" s="73"/>
      <c r="VMQ166" s="73"/>
      <c r="VMR166" s="73"/>
      <c r="VMS166" s="73"/>
      <c r="VMT166" s="73"/>
      <c r="VMU166" s="73"/>
      <c r="VMV166" s="73"/>
      <c r="VMW166" s="73"/>
      <c r="VMX166" s="73"/>
      <c r="VMY166" s="73"/>
      <c r="VMZ166" s="73"/>
      <c r="VNA166" s="73"/>
      <c r="VNB166" s="73"/>
      <c r="VNC166" s="73"/>
      <c r="VND166" s="73"/>
      <c r="VNE166" s="73"/>
      <c r="VNF166" s="73"/>
      <c r="VNG166" s="73"/>
      <c r="VNH166" s="73"/>
      <c r="VNI166" s="73"/>
      <c r="VNJ166" s="73"/>
      <c r="VNK166" s="73"/>
      <c r="VNL166" s="73"/>
      <c r="VNM166" s="73"/>
      <c r="VNN166" s="73"/>
      <c r="VNO166" s="73"/>
      <c r="VNP166" s="73"/>
      <c r="VNQ166" s="73"/>
      <c r="VNR166" s="73"/>
      <c r="VNS166" s="73"/>
      <c r="VNT166" s="73"/>
      <c r="VNU166" s="73"/>
      <c r="VNV166" s="73"/>
      <c r="VNW166" s="73"/>
      <c r="VNX166" s="73"/>
      <c r="VNY166" s="73"/>
      <c r="VNZ166" s="73"/>
      <c r="VOA166" s="73"/>
      <c r="VOB166" s="73"/>
      <c r="VOC166" s="73"/>
      <c r="VOD166" s="73"/>
      <c r="VOE166" s="73"/>
      <c r="VOF166" s="73"/>
      <c r="VOG166" s="73"/>
      <c r="VOH166" s="73"/>
      <c r="VOI166" s="73"/>
      <c r="VOJ166" s="73"/>
      <c r="VOK166" s="73"/>
      <c r="VOL166" s="73"/>
      <c r="VOM166" s="73"/>
      <c r="VON166" s="73"/>
      <c r="VOO166" s="73"/>
      <c r="VOP166" s="73"/>
      <c r="VOQ166" s="73"/>
      <c r="VOR166" s="73"/>
      <c r="VOS166" s="73"/>
      <c r="VOT166" s="73"/>
      <c r="VOU166" s="73"/>
      <c r="VOV166" s="73"/>
      <c r="VOW166" s="73"/>
      <c r="VOX166" s="73"/>
      <c r="VOY166" s="73"/>
      <c r="VOZ166" s="73"/>
      <c r="VPA166" s="73"/>
      <c r="VPB166" s="73"/>
      <c r="VPC166" s="73"/>
      <c r="VPD166" s="73"/>
      <c r="VPE166" s="73"/>
      <c r="VPF166" s="73"/>
      <c r="VPG166" s="73"/>
      <c r="VPH166" s="73"/>
      <c r="VPI166" s="73"/>
      <c r="VPJ166" s="73"/>
      <c r="VPK166" s="73"/>
      <c r="VPL166" s="73"/>
      <c r="VPM166" s="73"/>
      <c r="VPN166" s="73"/>
      <c r="VPO166" s="73"/>
      <c r="VPP166" s="73"/>
      <c r="VPQ166" s="73"/>
      <c r="VPR166" s="73"/>
      <c r="VPS166" s="73"/>
      <c r="VPT166" s="73"/>
      <c r="VPU166" s="73"/>
      <c r="VPV166" s="73"/>
      <c r="VPW166" s="73"/>
      <c r="VPX166" s="73"/>
      <c r="VPY166" s="73"/>
      <c r="VPZ166" s="73"/>
      <c r="VQA166" s="73"/>
      <c r="VQB166" s="73"/>
      <c r="VQC166" s="73"/>
      <c r="VQD166" s="73"/>
      <c r="VQE166" s="73"/>
      <c r="VQF166" s="73"/>
      <c r="VQG166" s="73"/>
      <c r="VQH166" s="73"/>
      <c r="VQI166" s="73"/>
      <c r="VQJ166" s="73"/>
      <c r="VQK166" s="73"/>
      <c r="VQL166" s="73"/>
      <c r="VQM166" s="73"/>
      <c r="VQN166" s="73"/>
      <c r="VQO166" s="73"/>
      <c r="VQP166" s="73"/>
      <c r="VQQ166" s="73"/>
      <c r="VQR166" s="73"/>
      <c r="VQS166" s="73"/>
      <c r="VQT166" s="73"/>
      <c r="VQU166" s="73"/>
      <c r="VQV166" s="73"/>
      <c r="VQW166" s="73"/>
      <c r="VQX166" s="73"/>
      <c r="VQY166" s="73"/>
      <c r="VQZ166" s="73"/>
      <c r="VRA166" s="73"/>
      <c r="VRB166" s="73"/>
      <c r="VRC166" s="73"/>
      <c r="VRD166" s="73"/>
      <c r="VRE166" s="73"/>
      <c r="VRF166" s="73"/>
      <c r="VRG166" s="73"/>
      <c r="VRH166" s="73"/>
      <c r="VRI166" s="73"/>
      <c r="VRJ166" s="73"/>
      <c r="VRK166" s="73"/>
      <c r="VRL166" s="73"/>
      <c r="VRM166" s="73"/>
      <c r="VRN166" s="73"/>
      <c r="VRO166" s="73"/>
      <c r="VRP166" s="73"/>
      <c r="VRQ166" s="73"/>
      <c r="VRR166" s="73"/>
      <c r="VRS166" s="73"/>
      <c r="VRT166" s="73"/>
      <c r="VRU166" s="73"/>
      <c r="VRV166" s="73"/>
      <c r="VRW166" s="73"/>
      <c r="VRX166" s="73"/>
      <c r="VRY166" s="73"/>
      <c r="VRZ166" s="73"/>
      <c r="VSA166" s="73"/>
      <c r="VSB166" s="73"/>
      <c r="VSC166" s="73"/>
      <c r="VSD166" s="73"/>
      <c r="VSE166" s="73"/>
      <c r="VSF166" s="73"/>
      <c r="VSG166" s="73"/>
      <c r="VSH166" s="73"/>
      <c r="VSI166" s="73"/>
      <c r="VSJ166" s="73"/>
      <c r="VSK166" s="73"/>
      <c r="VSL166" s="73"/>
      <c r="VSM166" s="73"/>
      <c r="VSN166" s="73"/>
      <c r="VSO166" s="73"/>
      <c r="VSP166" s="73"/>
      <c r="VSQ166" s="73"/>
      <c r="VSR166" s="73"/>
      <c r="VSS166" s="73"/>
      <c r="VST166" s="73"/>
      <c r="VSU166" s="73"/>
      <c r="VSV166" s="73"/>
      <c r="VSW166" s="73"/>
      <c r="VSX166" s="73"/>
      <c r="VSY166" s="73"/>
      <c r="VSZ166" s="73"/>
      <c r="VTA166" s="73"/>
      <c r="VTB166" s="73"/>
      <c r="VTC166" s="73"/>
      <c r="VTD166" s="73"/>
      <c r="VTE166" s="73"/>
      <c r="VTF166" s="73"/>
      <c r="VTG166" s="73"/>
      <c r="VTH166" s="73"/>
      <c r="VTI166" s="73"/>
      <c r="VTJ166" s="73"/>
      <c r="VTK166" s="73"/>
      <c r="VTL166" s="73"/>
      <c r="VTM166" s="73"/>
      <c r="VTN166" s="73"/>
      <c r="VTO166" s="73"/>
      <c r="VTP166" s="73"/>
      <c r="VTQ166" s="73"/>
      <c r="VTR166" s="73"/>
      <c r="VTS166" s="73"/>
      <c r="VTT166" s="73"/>
      <c r="VTU166" s="73"/>
      <c r="VTV166" s="73"/>
      <c r="VTW166" s="73"/>
      <c r="VTX166" s="73"/>
      <c r="VTY166" s="73"/>
      <c r="VTZ166" s="73"/>
      <c r="VUA166" s="73"/>
      <c r="VUB166" s="73"/>
      <c r="VUC166" s="73"/>
      <c r="VUD166" s="73"/>
      <c r="VUE166" s="73"/>
      <c r="VUF166" s="73"/>
      <c r="VUG166" s="73"/>
      <c r="VUH166" s="73"/>
      <c r="VUI166" s="73"/>
      <c r="VUJ166" s="73"/>
      <c r="VUK166" s="73"/>
      <c r="VUL166" s="73"/>
      <c r="VUM166" s="73"/>
      <c r="VUN166" s="73"/>
      <c r="VUO166" s="73"/>
      <c r="VUP166" s="73"/>
      <c r="VUQ166" s="73"/>
      <c r="VUR166" s="73"/>
      <c r="VUS166" s="73"/>
      <c r="VUT166" s="73"/>
      <c r="VUU166" s="73"/>
      <c r="VUV166" s="73"/>
      <c r="VUW166" s="73"/>
      <c r="VUX166" s="73"/>
      <c r="VUY166" s="73"/>
      <c r="VUZ166" s="73"/>
      <c r="VVA166" s="73"/>
      <c r="VVB166" s="73"/>
      <c r="VVC166" s="73"/>
      <c r="VVD166" s="73"/>
      <c r="VVE166" s="73"/>
      <c r="VVF166" s="73"/>
      <c r="VVG166" s="73"/>
      <c r="VVH166" s="73"/>
      <c r="VVI166" s="73"/>
      <c r="VVJ166" s="73"/>
      <c r="VVK166" s="73"/>
      <c r="VVL166" s="73"/>
      <c r="VVM166" s="73"/>
      <c r="VVN166" s="73"/>
      <c r="VVO166" s="73"/>
      <c r="VVP166" s="73"/>
      <c r="VVQ166" s="73"/>
      <c r="VVR166" s="73"/>
      <c r="VVS166" s="73"/>
      <c r="VVT166" s="73"/>
      <c r="VVU166" s="73"/>
      <c r="VVV166" s="73"/>
      <c r="VVW166" s="73"/>
      <c r="VVX166" s="73"/>
      <c r="VVY166" s="73"/>
      <c r="VVZ166" s="73"/>
      <c r="VWA166" s="73"/>
      <c r="VWB166" s="73"/>
      <c r="VWC166" s="73"/>
      <c r="VWD166" s="73"/>
      <c r="VWE166" s="73"/>
      <c r="VWF166" s="73"/>
      <c r="VWG166" s="73"/>
      <c r="VWH166" s="73"/>
      <c r="VWI166" s="73"/>
      <c r="VWJ166" s="73"/>
      <c r="VWK166" s="73"/>
      <c r="VWL166" s="73"/>
      <c r="VWM166" s="73"/>
      <c r="VWN166" s="73"/>
      <c r="VWO166" s="73"/>
      <c r="VWP166" s="73"/>
      <c r="VWQ166" s="73"/>
      <c r="VWR166" s="73"/>
      <c r="VWS166" s="73"/>
      <c r="VWT166" s="73"/>
      <c r="VWU166" s="73"/>
      <c r="VWV166" s="73"/>
      <c r="VWW166" s="73"/>
      <c r="VWX166" s="73"/>
      <c r="VWY166" s="73"/>
      <c r="VWZ166" s="73"/>
      <c r="VXA166" s="73"/>
      <c r="VXB166" s="73"/>
      <c r="VXC166" s="73"/>
      <c r="VXD166" s="73"/>
      <c r="VXE166" s="73"/>
      <c r="VXF166" s="73"/>
      <c r="VXG166" s="73"/>
      <c r="VXH166" s="73"/>
      <c r="VXI166" s="73"/>
      <c r="VXJ166" s="73"/>
      <c r="VXK166" s="73"/>
      <c r="VXL166" s="73"/>
      <c r="VXM166" s="73"/>
      <c r="VXN166" s="73"/>
      <c r="VXO166" s="73"/>
      <c r="VXP166" s="73"/>
      <c r="VXQ166" s="73"/>
      <c r="VXR166" s="73"/>
      <c r="VXS166" s="73"/>
      <c r="VXT166" s="73"/>
      <c r="VXU166" s="73"/>
      <c r="VXV166" s="73"/>
      <c r="VXW166" s="73"/>
      <c r="VXX166" s="73"/>
      <c r="VXY166" s="73"/>
      <c r="VXZ166" s="73"/>
      <c r="VYA166" s="73"/>
      <c r="VYB166" s="73"/>
      <c r="VYC166" s="73"/>
      <c r="VYD166" s="73"/>
      <c r="VYE166" s="73"/>
      <c r="VYF166" s="73"/>
      <c r="VYG166" s="73"/>
      <c r="VYH166" s="73"/>
      <c r="VYI166" s="73"/>
      <c r="VYJ166" s="73"/>
      <c r="VYK166" s="73"/>
      <c r="VYL166" s="73"/>
      <c r="VYM166" s="73"/>
      <c r="VYN166" s="73"/>
      <c r="VYO166" s="73"/>
      <c r="VYP166" s="73"/>
      <c r="VYQ166" s="73"/>
      <c r="VYR166" s="73"/>
      <c r="VYS166" s="73"/>
      <c r="VYT166" s="73"/>
      <c r="VYU166" s="73"/>
      <c r="VYV166" s="73"/>
      <c r="VYW166" s="73"/>
      <c r="VYX166" s="73"/>
      <c r="VYY166" s="73"/>
      <c r="VYZ166" s="73"/>
      <c r="VZA166" s="73"/>
      <c r="VZB166" s="73"/>
      <c r="VZC166" s="73"/>
      <c r="VZD166" s="73"/>
      <c r="VZE166" s="73"/>
      <c r="VZF166" s="73"/>
      <c r="VZG166" s="73"/>
      <c r="VZH166" s="73"/>
      <c r="VZI166" s="73"/>
      <c r="VZJ166" s="73"/>
      <c r="VZK166" s="73"/>
      <c r="VZL166" s="73"/>
      <c r="VZM166" s="73"/>
      <c r="VZN166" s="73"/>
      <c r="VZO166" s="73"/>
      <c r="VZP166" s="73"/>
      <c r="VZQ166" s="73"/>
      <c r="VZR166" s="73"/>
      <c r="VZS166" s="73"/>
      <c r="VZT166" s="73"/>
      <c r="VZU166" s="73"/>
      <c r="VZV166" s="73"/>
      <c r="VZW166" s="73"/>
      <c r="VZX166" s="73"/>
      <c r="VZY166" s="73"/>
      <c r="VZZ166" s="73"/>
      <c r="WAA166" s="73"/>
      <c r="WAB166" s="73"/>
      <c r="WAC166" s="73"/>
      <c r="WAD166" s="73"/>
      <c r="WAE166" s="73"/>
      <c r="WAF166" s="73"/>
      <c r="WAG166" s="73"/>
      <c r="WAH166" s="73"/>
      <c r="WAI166" s="73"/>
      <c r="WAJ166" s="73"/>
      <c r="WAK166" s="73"/>
      <c r="WAL166" s="73"/>
      <c r="WAM166" s="73"/>
      <c r="WAN166" s="73"/>
      <c r="WAO166" s="73"/>
      <c r="WAP166" s="73"/>
      <c r="WAQ166" s="73"/>
      <c r="WAR166" s="73"/>
      <c r="WAS166" s="73"/>
      <c r="WAT166" s="73"/>
      <c r="WAU166" s="73"/>
      <c r="WAV166" s="73"/>
      <c r="WAW166" s="73"/>
      <c r="WAX166" s="73"/>
      <c r="WAY166" s="73"/>
      <c r="WAZ166" s="73"/>
      <c r="WBA166" s="73"/>
      <c r="WBB166" s="73"/>
      <c r="WBC166" s="73"/>
      <c r="WBD166" s="73"/>
      <c r="WBE166" s="73"/>
      <c r="WBF166" s="73"/>
      <c r="WBG166" s="73"/>
      <c r="WBH166" s="73"/>
      <c r="WBI166" s="73"/>
      <c r="WBJ166" s="73"/>
      <c r="WBK166" s="73"/>
      <c r="WBL166" s="73"/>
      <c r="WBM166" s="73"/>
      <c r="WBN166" s="73"/>
      <c r="WBO166" s="73"/>
      <c r="WBP166" s="73"/>
      <c r="WBQ166" s="73"/>
      <c r="WBR166" s="73"/>
      <c r="WBS166" s="73"/>
      <c r="WBT166" s="73"/>
      <c r="WBU166" s="73"/>
      <c r="WBV166" s="73"/>
      <c r="WBW166" s="73"/>
      <c r="WBX166" s="73"/>
      <c r="WBY166" s="73"/>
      <c r="WBZ166" s="73"/>
      <c r="WCA166" s="73"/>
      <c r="WCB166" s="73"/>
      <c r="WCC166" s="73"/>
      <c r="WCD166" s="73"/>
      <c r="WCE166" s="73"/>
      <c r="WCF166" s="73"/>
      <c r="WCG166" s="73"/>
      <c r="WCH166" s="73"/>
      <c r="WCI166" s="73"/>
      <c r="WCJ166" s="73"/>
      <c r="WCK166" s="73"/>
      <c r="WCL166" s="73"/>
      <c r="WCM166" s="73"/>
      <c r="WCN166" s="73"/>
      <c r="WCO166" s="73"/>
      <c r="WCP166" s="73"/>
      <c r="WCQ166" s="73"/>
      <c r="WCR166" s="73"/>
      <c r="WCS166" s="73"/>
      <c r="WCT166" s="73"/>
      <c r="WCU166" s="73"/>
      <c r="WCV166" s="73"/>
      <c r="WCW166" s="73"/>
      <c r="WCX166" s="73"/>
      <c r="WCY166" s="73"/>
      <c r="WCZ166" s="73"/>
      <c r="WDA166" s="73"/>
      <c r="WDB166" s="73"/>
      <c r="WDC166" s="73"/>
      <c r="WDD166" s="73"/>
      <c r="WDE166" s="73"/>
      <c r="WDF166" s="73"/>
      <c r="WDG166" s="73"/>
      <c r="WDH166" s="73"/>
      <c r="WDI166" s="73"/>
      <c r="WDJ166" s="73"/>
      <c r="WDK166" s="73"/>
      <c r="WDL166" s="73"/>
      <c r="WDM166" s="73"/>
      <c r="WDN166" s="73"/>
      <c r="WDO166" s="73"/>
      <c r="WDP166" s="73"/>
      <c r="WDQ166" s="73"/>
      <c r="WDR166" s="73"/>
      <c r="WDS166" s="73"/>
      <c r="WDT166" s="73"/>
      <c r="WDU166" s="73"/>
      <c r="WDV166" s="73"/>
      <c r="WDW166" s="73"/>
      <c r="WDX166" s="73"/>
      <c r="WDY166" s="73"/>
      <c r="WDZ166" s="73"/>
      <c r="WEA166" s="73"/>
      <c r="WEB166" s="73"/>
      <c r="WEC166" s="73"/>
      <c r="WED166" s="73"/>
      <c r="WEE166" s="73"/>
      <c r="WEF166" s="73"/>
      <c r="WEG166" s="73"/>
      <c r="WEH166" s="73"/>
      <c r="WEI166" s="73"/>
      <c r="WEJ166" s="73"/>
      <c r="WEK166" s="73"/>
      <c r="WEL166" s="73"/>
      <c r="WEM166" s="73"/>
      <c r="WEN166" s="73"/>
      <c r="WEO166" s="73"/>
      <c r="WEP166" s="73"/>
      <c r="WEQ166" s="73"/>
      <c r="WER166" s="73"/>
      <c r="WES166" s="73"/>
      <c r="WET166" s="73"/>
      <c r="WEU166" s="73"/>
      <c r="WEV166" s="73"/>
      <c r="WEW166" s="73"/>
      <c r="WEX166" s="73"/>
      <c r="WEY166" s="73"/>
      <c r="WEZ166" s="73"/>
      <c r="WFA166" s="73"/>
      <c r="WFB166" s="73"/>
      <c r="WFC166" s="73"/>
      <c r="WFD166" s="73"/>
      <c r="WFE166" s="73"/>
      <c r="WFF166" s="73"/>
      <c r="WFG166" s="73"/>
      <c r="WFH166" s="73"/>
      <c r="WFI166" s="73"/>
      <c r="WFJ166" s="73"/>
      <c r="WFK166" s="73"/>
      <c r="WFL166" s="73"/>
      <c r="WFM166" s="73"/>
      <c r="WFN166" s="73"/>
      <c r="WFO166" s="73"/>
      <c r="WFP166" s="73"/>
      <c r="WFQ166" s="73"/>
      <c r="WFR166" s="73"/>
      <c r="WFS166" s="73"/>
      <c r="WFT166" s="73"/>
      <c r="WFU166" s="73"/>
      <c r="WFV166" s="73"/>
      <c r="WFW166" s="73"/>
      <c r="WFX166" s="73"/>
      <c r="WFY166" s="73"/>
      <c r="WFZ166" s="73"/>
      <c r="WGA166" s="73"/>
      <c r="WGB166" s="73"/>
      <c r="WGC166" s="73"/>
      <c r="WGD166" s="73"/>
      <c r="WGE166" s="73"/>
      <c r="WGF166" s="73"/>
      <c r="WGG166" s="73"/>
      <c r="WGH166" s="73"/>
      <c r="WGI166" s="73"/>
      <c r="WGJ166" s="73"/>
      <c r="WGK166" s="73"/>
      <c r="WGL166" s="73"/>
      <c r="WGM166" s="73"/>
      <c r="WGN166" s="73"/>
      <c r="WGO166" s="73"/>
      <c r="WGP166" s="73"/>
      <c r="WGQ166" s="73"/>
      <c r="WGR166" s="73"/>
      <c r="WGS166" s="73"/>
      <c r="WGT166" s="73"/>
      <c r="WGU166" s="73"/>
      <c r="WGV166" s="73"/>
      <c r="WGW166" s="73"/>
      <c r="WGX166" s="73"/>
      <c r="WGY166" s="73"/>
      <c r="WGZ166" s="73"/>
      <c r="WHA166" s="73"/>
      <c r="WHB166" s="73"/>
      <c r="WHC166" s="73"/>
      <c r="WHD166" s="73"/>
      <c r="WHE166" s="73"/>
      <c r="WHF166" s="73"/>
      <c r="WHG166" s="73"/>
      <c r="WHH166" s="73"/>
      <c r="WHI166" s="73"/>
      <c r="WHJ166" s="73"/>
      <c r="WHK166" s="73"/>
      <c r="WHL166" s="73"/>
      <c r="WHM166" s="73"/>
      <c r="WHN166" s="73"/>
      <c r="WHO166" s="73"/>
      <c r="WHP166" s="73"/>
      <c r="WHQ166" s="73"/>
      <c r="WHR166" s="73"/>
      <c r="WHS166" s="73"/>
      <c r="WHT166" s="73"/>
      <c r="WHU166" s="73"/>
      <c r="WHV166" s="73"/>
      <c r="WHW166" s="73"/>
      <c r="WHX166" s="73"/>
      <c r="WHY166" s="73"/>
      <c r="WHZ166" s="73"/>
      <c r="WIA166" s="73"/>
      <c r="WIB166" s="73"/>
      <c r="WIC166" s="73"/>
      <c r="WID166" s="73"/>
      <c r="WIE166" s="73"/>
      <c r="WIF166" s="73"/>
      <c r="WIG166" s="73"/>
      <c r="WIH166" s="73"/>
      <c r="WII166" s="73"/>
      <c r="WIJ166" s="73"/>
      <c r="WIK166" s="73"/>
      <c r="WIL166" s="73"/>
      <c r="WIM166" s="73"/>
      <c r="WIN166" s="73"/>
      <c r="WIO166" s="73"/>
      <c r="WIP166" s="73"/>
      <c r="WIQ166" s="73"/>
      <c r="WIR166" s="73"/>
      <c r="WIS166" s="73"/>
      <c r="WIT166" s="73"/>
      <c r="WIU166" s="73"/>
      <c r="WIV166" s="73"/>
      <c r="WIW166" s="73"/>
      <c r="WIX166" s="73"/>
      <c r="WIY166" s="73"/>
      <c r="WIZ166" s="73"/>
      <c r="WJA166" s="73"/>
      <c r="WJB166" s="73"/>
      <c r="WJC166" s="73"/>
      <c r="WJD166" s="73"/>
      <c r="WJE166" s="73"/>
      <c r="WJF166" s="73"/>
      <c r="WJG166" s="73"/>
      <c r="WJH166" s="73"/>
      <c r="WJI166" s="73"/>
      <c r="WJJ166" s="73"/>
      <c r="WJK166" s="73"/>
      <c r="WJL166" s="73"/>
      <c r="WJM166" s="73"/>
      <c r="WJN166" s="73"/>
      <c r="WJO166" s="73"/>
      <c r="WJP166" s="73"/>
      <c r="WJQ166" s="73"/>
      <c r="WJR166" s="73"/>
      <c r="WJS166" s="73"/>
      <c r="WJT166" s="73"/>
      <c r="WJU166" s="73"/>
      <c r="WJV166" s="73"/>
      <c r="WJW166" s="73"/>
      <c r="WJX166" s="73"/>
      <c r="WJY166" s="73"/>
      <c r="WJZ166" s="73"/>
      <c r="WKA166" s="73"/>
      <c r="WKB166" s="73"/>
      <c r="WKC166" s="73"/>
      <c r="WKD166" s="73"/>
      <c r="WKE166" s="73"/>
      <c r="WKF166" s="73"/>
      <c r="WKG166" s="73"/>
      <c r="WKH166" s="73"/>
      <c r="WKI166" s="73"/>
      <c r="WKJ166" s="73"/>
      <c r="WKK166" s="73"/>
      <c r="WKL166" s="73"/>
      <c r="WKM166" s="73"/>
      <c r="WKN166" s="73"/>
      <c r="WKO166" s="73"/>
      <c r="WKP166" s="73"/>
      <c r="WKQ166" s="73"/>
      <c r="WKR166" s="73"/>
      <c r="WKS166" s="73"/>
      <c r="WKT166" s="73"/>
      <c r="WKU166" s="73"/>
      <c r="WKV166" s="73"/>
      <c r="WKW166" s="73"/>
      <c r="WKX166" s="73"/>
      <c r="WKY166" s="73"/>
      <c r="WKZ166" s="73"/>
      <c r="WLA166" s="73"/>
      <c r="WLB166" s="73"/>
      <c r="WLC166" s="73"/>
      <c r="WLD166" s="73"/>
      <c r="WLE166" s="73"/>
      <c r="WLF166" s="73"/>
      <c r="WLG166" s="73"/>
      <c r="WLH166" s="73"/>
      <c r="WLI166" s="73"/>
      <c r="WLJ166" s="73"/>
      <c r="WLK166" s="73"/>
      <c r="WLL166" s="73"/>
      <c r="WLM166" s="73"/>
      <c r="WLN166" s="73"/>
      <c r="WLO166" s="73"/>
      <c r="WLP166" s="73"/>
      <c r="WLQ166" s="73"/>
      <c r="WLR166" s="73"/>
      <c r="WLS166" s="73"/>
      <c r="WLT166" s="73"/>
      <c r="WLU166" s="73"/>
      <c r="WLV166" s="73"/>
      <c r="WLW166" s="73"/>
      <c r="WLX166" s="73"/>
      <c r="WLY166" s="73"/>
      <c r="WLZ166" s="73"/>
      <c r="WMA166" s="73"/>
      <c r="WMB166" s="73"/>
      <c r="WMC166" s="73"/>
      <c r="WMD166" s="73"/>
      <c r="WME166" s="73"/>
      <c r="WMF166" s="73"/>
      <c r="WMG166" s="73"/>
      <c r="WMH166" s="73"/>
      <c r="WMI166" s="73"/>
      <c r="WMJ166" s="73"/>
      <c r="WMK166" s="73"/>
      <c r="WML166" s="73"/>
      <c r="WMM166" s="73"/>
      <c r="WMN166" s="73"/>
      <c r="WMO166" s="73"/>
      <c r="WMP166" s="73"/>
      <c r="WMQ166" s="73"/>
      <c r="WMR166" s="73"/>
      <c r="WMS166" s="73"/>
      <c r="WMT166" s="73"/>
      <c r="WMU166" s="73"/>
      <c r="WMV166" s="73"/>
      <c r="WMW166" s="73"/>
      <c r="WMX166" s="73"/>
      <c r="WMY166" s="73"/>
      <c r="WMZ166" s="73"/>
      <c r="WNA166" s="73"/>
      <c r="WNB166" s="73"/>
      <c r="WNC166" s="73"/>
      <c r="WND166" s="73"/>
      <c r="WNE166" s="73"/>
      <c r="WNF166" s="73"/>
      <c r="WNG166" s="73"/>
      <c r="WNH166" s="73"/>
      <c r="WNI166" s="73"/>
      <c r="WNJ166" s="73"/>
      <c r="WNK166" s="73"/>
      <c r="WNL166" s="73"/>
      <c r="WNM166" s="73"/>
      <c r="WNN166" s="73"/>
      <c r="WNO166" s="73"/>
      <c r="WNP166" s="73"/>
      <c r="WNQ166" s="73"/>
      <c r="WNR166" s="73"/>
      <c r="WNS166" s="73"/>
      <c r="WNT166" s="73"/>
      <c r="WNU166" s="73"/>
      <c r="WNV166" s="73"/>
      <c r="WNW166" s="73"/>
      <c r="WNX166" s="73"/>
      <c r="WNY166" s="73"/>
      <c r="WNZ166" s="73"/>
      <c r="WOA166" s="73"/>
      <c r="WOB166" s="73"/>
      <c r="WOC166" s="73"/>
      <c r="WOD166" s="73"/>
      <c r="WOE166" s="73"/>
      <c r="WOF166" s="73"/>
      <c r="WOG166" s="73"/>
      <c r="WOH166" s="73"/>
      <c r="WOI166" s="73"/>
      <c r="WOJ166" s="73"/>
      <c r="WOK166" s="73"/>
      <c r="WOL166" s="73"/>
      <c r="WOM166" s="73"/>
      <c r="WON166" s="73"/>
      <c r="WOO166" s="73"/>
      <c r="WOP166" s="73"/>
      <c r="WOQ166" s="73"/>
      <c r="WOR166" s="73"/>
      <c r="WOS166" s="73"/>
      <c r="WOT166" s="73"/>
      <c r="WOU166" s="73"/>
      <c r="WOV166" s="73"/>
      <c r="WOW166" s="73"/>
      <c r="WOX166" s="73"/>
      <c r="WOY166" s="73"/>
      <c r="WOZ166" s="73"/>
      <c r="WPA166" s="73"/>
      <c r="WPB166" s="73"/>
      <c r="WPC166" s="73"/>
      <c r="WPD166" s="73"/>
      <c r="WPE166" s="73"/>
      <c r="WPF166" s="73"/>
      <c r="WPG166" s="73"/>
      <c r="WPH166" s="73"/>
      <c r="WPI166" s="73"/>
      <c r="WPJ166" s="73"/>
      <c r="WPK166" s="73"/>
      <c r="WPL166" s="73"/>
      <c r="WPM166" s="73"/>
      <c r="WPN166" s="73"/>
      <c r="WPO166" s="73"/>
      <c r="WPP166" s="73"/>
      <c r="WPQ166" s="73"/>
      <c r="WPR166" s="73"/>
      <c r="WPS166" s="73"/>
      <c r="WPT166" s="73"/>
      <c r="WPU166" s="73"/>
      <c r="WPV166" s="73"/>
      <c r="WPW166" s="73"/>
      <c r="WPX166" s="73"/>
      <c r="WPY166" s="73"/>
      <c r="WPZ166" s="73"/>
      <c r="WQA166" s="73"/>
      <c r="WQB166" s="73"/>
      <c r="WQC166" s="73"/>
      <c r="WQD166" s="73"/>
      <c r="WQE166" s="73"/>
      <c r="WQF166" s="73"/>
      <c r="WQG166" s="73"/>
      <c r="WQH166" s="73"/>
      <c r="WQI166" s="73"/>
      <c r="WQJ166" s="73"/>
      <c r="WQK166" s="73"/>
      <c r="WQL166" s="73"/>
      <c r="WQM166" s="73"/>
      <c r="WQN166" s="73"/>
      <c r="WQO166" s="73"/>
      <c r="WQP166" s="73"/>
      <c r="WQQ166" s="73"/>
      <c r="WQR166" s="73"/>
      <c r="WQS166" s="73"/>
      <c r="WQT166" s="73"/>
      <c r="WQU166" s="73"/>
      <c r="WQV166" s="73"/>
      <c r="WQW166" s="73"/>
      <c r="WQX166" s="73"/>
      <c r="WQY166" s="73"/>
      <c r="WQZ166" s="73"/>
      <c r="WRA166" s="73"/>
      <c r="WRB166" s="73"/>
      <c r="WRC166" s="73"/>
      <c r="WRD166" s="73"/>
      <c r="WRE166" s="73"/>
      <c r="WRF166" s="73"/>
      <c r="WRG166" s="73"/>
      <c r="WRH166" s="73"/>
      <c r="WRI166" s="73"/>
      <c r="WRJ166" s="73"/>
      <c r="WRK166" s="73"/>
      <c r="WRL166" s="73"/>
      <c r="WRM166" s="73"/>
      <c r="WRN166" s="73"/>
      <c r="WRO166" s="73"/>
      <c r="WRP166" s="73"/>
      <c r="WRQ166" s="73"/>
      <c r="WRR166" s="73"/>
      <c r="WRS166" s="73"/>
      <c r="WRT166" s="73"/>
      <c r="WRU166" s="73"/>
      <c r="WRV166" s="73"/>
      <c r="WRW166" s="73"/>
      <c r="WRX166" s="73"/>
      <c r="WRY166" s="73"/>
      <c r="WRZ166" s="73"/>
      <c r="WSA166" s="73"/>
      <c r="WSB166" s="73"/>
      <c r="WSC166" s="73"/>
      <c r="WSD166" s="73"/>
      <c r="WSE166" s="73"/>
      <c r="WSF166" s="73"/>
      <c r="WSG166" s="73"/>
      <c r="WSH166" s="73"/>
      <c r="WSI166" s="73"/>
      <c r="WSJ166" s="73"/>
      <c r="WSK166" s="73"/>
      <c r="WSL166" s="73"/>
      <c r="WSM166" s="73"/>
      <c r="WSN166" s="73"/>
      <c r="WSO166" s="73"/>
      <c r="WSP166" s="73"/>
      <c r="WSQ166" s="73"/>
      <c r="WSR166" s="73"/>
      <c r="WSS166" s="73"/>
      <c r="WST166" s="73"/>
      <c r="WSU166" s="73"/>
      <c r="WSV166" s="73"/>
      <c r="WSW166" s="73"/>
      <c r="WSX166" s="73"/>
      <c r="WSY166" s="73"/>
      <c r="WSZ166" s="73"/>
      <c r="WTA166" s="73"/>
      <c r="WTB166" s="73"/>
      <c r="WTC166" s="73"/>
      <c r="WTD166" s="73"/>
      <c r="WTE166" s="73"/>
      <c r="WTF166" s="73"/>
      <c r="WTG166" s="73"/>
      <c r="WTH166" s="73"/>
      <c r="WTI166" s="73"/>
      <c r="WTJ166" s="73"/>
      <c r="WTK166" s="73"/>
      <c r="WTL166" s="73"/>
      <c r="WTM166" s="73"/>
      <c r="WTN166" s="73"/>
      <c r="WTO166" s="73"/>
      <c r="WTP166" s="73"/>
      <c r="WTQ166" s="73"/>
      <c r="WTR166" s="73"/>
      <c r="WTS166" s="73"/>
      <c r="WTT166" s="73"/>
      <c r="WTU166" s="73"/>
      <c r="WTV166" s="73"/>
      <c r="WTW166" s="73"/>
      <c r="WTX166" s="73"/>
      <c r="WTY166" s="73"/>
      <c r="WTZ166" s="73"/>
      <c r="WUA166" s="73"/>
      <c r="WUB166" s="73"/>
      <c r="WUC166" s="73"/>
      <c r="WUD166" s="73"/>
      <c r="WUE166" s="73"/>
      <c r="WUF166" s="73"/>
      <c r="WUG166" s="73"/>
      <c r="WUH166" s="73"/>
      <c r="WUI166" s="73"/>
      <c r="WUJ166" s="73"/>
      <c r="WUK166" s="73"/>
      <c r="WUL166" s="73"/>
      <c r="WUM166" s="73"/>
      <c r="WUN166" s="73"/>
      <c r="WUO166" s="73"/>
      <c r="WUP166" s="73"/>
      <c r="WUQ166" s="73"/>
      <c r="WUR166" s="73"/>
      <c r="WUS166" s="73"/>
      <c r="WUT166" s="73"/>
      <c r="WUU166" s="73"/>
      <c r="WUV166" s="73"/>
      <c r="WUW166" s="73"/>
      <c r="WUX166" s="73"/>
      <c r="WUY166" s="73"/>
      <c r="WUZ166" s="73"/>
      <c r="WVA166" s="73"/>
      <c r="WVB166" s="73"/>
      <c r="WVC166" s="73"/>
      <c r="WVD166" s="73"/>
      <c r="WVE166" s="73"/>
      <c r="WVF166" s="73"/>
      <c r="WVG166" s="73"/>
      <c r="WVH166" s="73"/>
      <c r="WVI166" s="73"/>
      <c r="WVJ166" s="73"/>
      <c r="WVK166" s="73"/>
      <c r="WVL166" s="73"/>
      <c r="WVM166" s="73"/>
      <c r="WVN166" s="73"/>
      <c r="WVO166" s="73"/>
      <c r="WVP166" s="73"/>
      <c r="WVQ166" s="73"/>
      <c r="WVR166" s="73"/>
      <c r="WVS166" s="73"/>
      <c r="WVT166" s="73"/>
      <c r="WVU166" s="73"/>
      <c r="WVV166" s="73"/>
      <c r="WVW166" s="73"/>
      <c r="WVX166" s="73"/>
      <c r="WVY166" s="73"/>
      <c r="WVZ166" s="73"/>
      <c r="WWA166" s="73"/>
      <c r="WWB166" s="73"/>
      <c r="WWC166" s="73"/>
      <c r="WWD166" s="73"/>
      <c r="WWE166" s="73"/>
      <c r="WWF166" s="73"/>
      <c r="WWG166" s="73"/>
      <c r="WWH166" s="73"/>
      <c r="WWI166" s="73"/>
      <c r="WWJ166" s="73"/>
      <c r="WWK166" s="73"/>
      <c r="WWL166" s="73"/>
      <c r="WWM166" s="73"/>
      <c r="WWN166" s="73"/>
      <c r="WWO166" s="73"/>
      <c r="WWP166" s="73"/>
      <c r="WWQ166" s="73"/>
      <c r="WWR166" s="73"/>
      <c r="WWS166" s="73"/>
      <c r="WWT166" s="73"/>
      <c r="WWU166" s="73"/>
      <c r="WWV166" s="73"/>
      <c r="WWW166" s="73"/>
      <c r="WWX166" s="73"/>
      <c r="WWY166" s="73"/>
      <c r="WWZ166" s="73"/>
      <c r="WXA166" s="73"/>
      <c r="WXB166" s="73"/>
      <c r="WXC166" s="73"/>
      <c r="WXD166" s="73"/>
      <c r="WXE166" s="73"/>
      <c r="WXF166" s="73"/>
      <c r="WXG166" s="73"/>
      <c r="WXH166" s="73"/>
      <c r="WXI166" s="73"/>
      <c r="WXJ166" s="73"/>
      <c r="WXK166" s="73"/>
      <c r="WXL166" s="73"/>
      <c r="WXM166" s="73"/>
      <c r="WXN166" s="73"/>
      <c r="WXO166" s="73"/>
      <c r="WXP166" s="73"/>
      <c r="WXQ166" s="73"/>
      <c r="WXR166" s="73"/>
      <c r="WXS166" s="73"/>
      <c r="WXT166" s="73"/>
      <c r="WXU166" s="73"/>
      <c r="WXV166" s="73"/>
      <c r="WXW166" s="73"/>
      <c r="WXX166" s="73"/>
      <c r="WXY166" s="73"/>
      <c r="WXZ166" s="73"/>
      <c r="WYA166" s="73"/>
      <c r="WYB166" s="73"/>
      <c r="WYC166" s="73"/>
      <c r="WYD166" s="73"/>
      <c r="WYE166" s="73"/>
      <c r="WYF166" s="73"/>
      <c r="WYG166" s="73"/>
      <c r="WYH166" s="73"/>
      <c r="WYI166" s="73"/>
      <c r="WYJ166" s="73"/>
      <c r="WYK166" s="73"/>
      <c r="WYL166" s="73"/>
      <c r="WYM166" s="73"/>
      <c r="WYN166" s="73"/>
      <c r="WYO166" s="73"/>
      <c r="WYP166" s="73"/>
      <c r="WYQ166" s="73"/>
      <c r="WYR166" s="73"/>
      <c r="WYS166" s="73"/>
      <c r="WYT166" s="73"/>
      <c r="WYU166" s="73"/>
      <c r="WYV166" s="73"/>
      <c r="WYW166" s="73"/>
      <c r="WYX166" s="73"/>
      <c r="WYY166" s="73"/>
      <c r="WYZ166" s="73"/>
      <c r="WZA166" s="73"/>
      <c r="WZB166" s="73"/>
      <c r="WZC166" s="73"/>
      <c r="WZD166" s="73"/>
      <c r="WZE166" s="73"/>
      <c r="WZF166" s="73"/>
      <c r="WZG166" s="73"/>
      <c r="WZH166" s="73"/>
      <c r="WZI166" s="73"/>
      <c r="WZJ166" s="73"/>
      <c r="WZK166" s="73"/>
      <c r="WZL166" s="73"/>
      <c r="WZM166" s="73"/>
      <c r="WZN166" s="73"/>
      <c r="WZO166" s="73"/>
      <c r="WZP166" s="73"/>
      <c r="WZQ166" s="73"/>
      <c r="WZR166" s="73"/>
      <c r="WZS166" s="73"/>
      <c r="WZT166" s="73"/>
      <c r="WZU166" s="73"/>
      <c r="WZV166" s="73"/>
      <c r="WZW166" s="73"/>
      <c r="WZX166" s="73"/>
      <c r="WZY166" s="73"/>
      <c r="WZZ166" s="73"/>
      <c r="XAA166" s="73"/>
      <c r="XAB166" s="73"/>
      <c r="XAC166" s="73"/>
      <c r="XAD166" s="73"/>
      <c r="XAE166" s="73"/>
      <c r="XAF166" s="73"/>
      <c r="XAG166" s="73"/>
      <c r="XAH166" s="73"/>
      <c r="XAI166" s="73"/>
      <c r="XAJ166" s="73"/>
      <c r="XAK166" s="73"/>
      <c r="XAL166" s="73"/>
      <c r="XAM166" s="73"/>
      <c r="XAN166" s="73"/>
      <c r="XAO166" s="73"/>
      <c r="XAP166" s="73"/>
      <c r="XAQ166" s="73"/>
      <c r="XAR166" s="73"/>
      <c r="XAS166" s="73"/>
      <c r="XAT166" s="73"/>
      <c r="XAU166" s="73"/>
      <c r="XAV166" s="73"/>
      <c r="XAW166" s="73"/>
      <c r="XAX166" s="73"/>
      <c r="XAY166" s="73"/>
      <c r="XAZ166" s="73"/>
      <c r="XBA166" s="73"/>
      <c r="XBB166" s="73"/>
      <c r="XBC166" s="73"/>
      <c r="XBD166" s="73"/>
      <c r="XBE166" s="73"/>
      <c r="XBF166" s="73"/>
      <c r="XBG166" s="73"/>
      <c r="XBH166" s="73"/>
      <c r="XBI166" s="73"/>
      <c r="XBJ166" s="73"/>
      <c r="XBK166" s="73"/>
      <c r="XBL166" s="73"/>
      <c r="XBM166" s="73"/>
      <c r="XBN166" s="73"/>
      <c r="XBO166" s="73"/>
      <c r="XBP166" s="73"/>
      <c r="XBQ166" s="73"/>
      <c r="XBR166" s="73"/>
      <c r="XBS166" s="73"/>
      <c r="XBT166" s="73"/>
      <c r="XBU166" s="73"/>
      <c r="XBV166" s="73"/>
      <c r="XBW166" s="73"/>
      <c r="XBX166" s="73"/>
      <c r="XBY166" s="73"/>
      <c r="XBZ166" s="73"/>
      <c r="XCA166" s="73"/>
      <c r="XCB166" s="73"/>
      <c r="XCC166" s="73"/>
      <c r="XCD166" s="73"/>
      <c r="XCE166" s="73"/>
      <c r="XCF166" s="73"/>
      <c r="XCG166" s="73"/>
      <c r="XCH166" s="73"/>
      <c r="XCI166" s="73"/>
      <c r="XCJ166" s="73"/>
      <c r="XCK166" s="73"/>
      <c r="XCL166" s="73"/>
      <c r="XCM166" s="73"/>
      <c r="XCN166" s="73"/>
      <c r="XCO166" s="73"/>
      <c r="XCP166" s="73"/>
      <c r="XCQ166" s="73"/>
      <c r="XCR166" s="73"/>
      <c r="XCS166" s="73"/>
      <c r="XCT166" s="73"/>
      <c r="XCU166" s="73"/>
      <c r="XCV166" s="73"/>
      <c r="XCW166" s="73"/>
      <c r="XCX166" s="73"/>
      <c r="XCY166" s="73"/>
      <c r="XCZ166" s="73"/>
      <c r="XDA166" s="73"/>
      <c r="XDB166" s="73"/>
      <c r="XDC166" s="73"/>
      <c r="XDD166" s="73"/>
      <c r="XDE166" s="73"/>
      <c r="XDF166" s="73"/>
      <c r="XDG166" s="73"/>
      <c r="XDH166" s="73"/>
      <c r="XDI166" s="73"/>
      <c r="XDJ166" s="73"/>
      <c r="XDK166" s="73"/>
      <c r="XDL166" s="73"/>
      <c r="XDM166" s="73"/>
      <c r="XDN166" s="73"/>
      <c r="XDO166" s="73"/>
      <c r="XDP166" s="73"/>
      <c r="XDQ166" s="73"/>
      <c r="XDR166" s="73"/>
      <c r="XDS166" s="73"/>
      <c r="XDT166" s="73"/>
      <c r="XDU166" s="73"/>
      <c r="XDV166" s="73"/>
      <c r="XDW166" s="73"/>
      <c r="XDX166" s="73"/>
      <c r="XDY166" s="73"/>
      <c r="XDZ166" s="73"/>
      <c r="XEA166" s="73"/>
      <c r="XEB166" s="73"/>
      <c r="XEC166" s="73"/>
      <c r="XED166" s="73"/>
      <c r="XEE166" s="73"/>
      <c r="XEF166" s="73"/>
      <c r="XEG166" s="73"/>
      <c r="XEH166" s="73"/>
      <c r="XEI166" s="73"/>
      <c r="XEJ166" s="73"/>
      <c r="XEK166" s="73"/>
      <c r="XEL166" s="73"/>
      <c r="XEM166" s="73"/>
      <c r="XEN166" s="73"/>
      <c r="XEO166" s="73"/>
      <c r="XEP166" s="73"/>
      <c r="XEQ166" s="73"/>
      <c r="XER166" s="73"/>
      <c r="XES166" s="73"/>
      <c r="XET166" s="73"/>
      <c r="XEU166" s="73"/>
      <c r="XEV166" s="73"/>
      <c r="XEW166" s="73"/>
    </row>
    <row r="167" spans="1:16377" s="270" customFormat="1" ht="14.45" thickBot="1">
      <c r="A167" s="263"/>
      <c r="B167" s="706" t="s">
        <v>363</v>
      </c>
      <c r="C167" s="707"/>
      <c r="D167" s="584">
        <f>SUM(F167:AH167)</f>
        <v>0</v>
      </c>
      <c r="E167" s="196" t="s">
        <v>362</v>
      </c>
      <c r="F167" s="459">
        <f t="shared" ref="F167:AI167" si="33">SUM(F163:F166)</f>
        <v>0</v>
      </c>
      <c r="G167" s="459">
        <f t="shared" si="33"/>
        <v>0</v>
      </c>
      <c r="H167" s="459">
        <f t="shared" si="33"/>
        <v>0</v>
      </c>
      <c r="I167" s="459">
        <f t="shared" si="33"/>
        <v>0</v>
      </c>
      <c r="J167" s="459">
        <f t="shared" si="33"/>
        <v>0</v>
      </c>
      <c r="K167" s="459">
        <f t="shared" si="33"/>
        <v>0</v>
      </c>
      <c r="L167" s="459">
        <f t="shared" si="33"/>
        <v>0</v>
      </c>
      <c r="M167" s="459">
        <f t="shared" si="33"/>
        <v>0</v>
      </c>
      <c r="N167" s="459">
        <f t="shared" si="33"/>
        <v>0</v>
      </c>
      <c r="O167" s="459">
        <f t="shared" si="33"/>
        <v>0</v>
      </c>
      <c r="P167" s="459">
        <f t="shared" si="33"/>
        <v>0</v>
      </c>
      <c r="Q167" s="459">
        <f t="shared" si="33"/>
        <v>0</v>
      </c>
      <c r="R167" s="459">
        <f t="shared" si="33"/>
        <v>0</v>
      </c>
      <c r="S167" s="459">
        <f t="shared" si="33"/>
        <v>0</v>
      </c>
      <c r="T167" s="459">
        <f t="shared" si="33"/>
        <v>0</v>
      </c>
      <c r="U167" s="459">
        <f t="shared" si="33"/>
        <v>0</v>
      </c>
      <c r="V167" s="459">
        <f t="shared" si="33"/>
        <v>0</v>
      </c>
      <c r="W167" s="459">
        <f t="shared" si="33"/>
        <v>0</v>
      </c>
      <c r="X167" s="459">
        <f t="shared" si="33"/>
        <v>0</v>
      </c>
      <c r="Y167" s="459">
        <f t="shared" si="33"/>
        <v>0</v>
      </c>
      <c r="Z167" s="459">
        <f t="shared" si="33"/>
        <v>0</v>
      </c>
      <c r="AA167" s="459">
        <f t="shared" si="33"/>
        <v>0</v>
      </c>
      <c r="AB167" s="459">
        <f t="shared" si="33"/>
        <v>0</v>
      </c>
      <c r="AC167" s="459">
        <f t="shared" si="33"/>
        <v>0</v>
      </c>
      <c r="AD167" s="459">
        <f t="shared" si="33"/>
        <v>0</v>
      </c>
      <c r="AE167" s="459">
        <f t="shared" si="33"/>
        <v>0</v>
      </c>
      <c r="AF167" s="459">
        <f t="shared" si="33"/>
        <v>0</v>
      </c>
      <c r="AG167" s="459">
        <f t="shared" si="33"/>
        <v>0</v>
      </c>
      <c r="AH167" s="459">
        <f t="shared" si="33"/>
        <v>0</v>
      </c>
      <c r="AI167" s="459">
        <f t="shared" si="33"/>
        <v>0</v>
      </c>
      <c r="AJ167" s="264"/>
      <c r="AK167" s="264"/>
      <c r="AL167" s="264"/>
      <c r="AM167" s="264"/>
      <c r="AN167" s="264"/>
      <c r="AO167" s="264"/>
      <c r="AP167" s="264"/>
      <c r="AQ167" s="264"/>
      <c r="AR167" s="264"/>
      <c r="AS167" s="264"/>
      <c r="AT167" s="264"/>
      <c r="AU167" s="264"/>
      <c r="AV167" s="264"/>
      <c r="AW167" s="264"/>
      <c r="AX167" s="264"/>
      <c r="AY167" s="264"/>
      <c r="AZ167" s="264"/>
      <c r="BA167" s="264"/>
      <c r="BB167" s="264"/>
      <c r="BC167" s="264"/>
      <c r="BD167" s="264"/>
      <c r="BE167" s="264"/>
      <c r="BF167" s="264"/>
      <c r="BG167" s="264"/>
      <c r="BH167" s="264"/>
      <c r="BI167" s="264"/>
      <c r="BJ167" s="264"/>
      <c r="BK167" s="264"/>
      <c r="BL167" s="264"/>
      <c r="BM167" s="264"/>
      <c r="BN167" s="264"/>
      <c r="BO167" s="264"/>
      <c r="BP167" s="264"/>
      <c r="BQ167" s="264"/>
      <c r="BR167" s="264"/>
      <c r="BS167" s="264"/>
      <c r="BT167" s="264"/>
      <c r="BU167" s="264"/>
      <c r="BV167" s="264"/>
      <c r="BW167" s="264"/>
      <c r="BX167" s="264"/>
      <c r="BY167" s="264"/>
      <c r="BZ167" s="264"/>
      <c r="CA167" s="264"/>
      <c r="CB167" s="264"/>
      <c r="CC167" s="264"/>
      <c r="CD167" s="264"/>
      <c r="CE167" s="264"/>
      <c r="CF167" s="264"/>
      <c r="CG167" s="264"/>
      <c r="CH167" s="264"/>
      <c r="CI167" s="264"/>
      <c r="CJ167" s="264"/>
      <c r="CK167" s="264"/>
      <c r="CL167" s="264"/>
      <c r="CM167" s="264"/>
      <c r="CN167" s="264"/>
      <c r="CO167" s="264"/>
      <c r="CP167" s="264"/>
      <c r="CQ167" s="264"/>
      <c r="CR167" s="264"/>
      <c r="CS167" s="264"/>
      <c r="CT167" s="264"/>
      <c r="CU167" s="264"/>
      <c r="CV167" s="264"/>
      <c r="CW167" s="264"/>
      <c r="CX167" s="264"/>
      <c r="CY167" s="264"/>
      <c r="CZ167" s="264"/>
      <c r="DA167" s="264"/>
      <c r="DB167" s="264"/>
      <c r="DC167" s="264"/>
      <c r="DD167" s="264"/>
      <c r="DE167" s="264"/>
      <c r="DF167" s="264"/>
      <c r="DG167" s="264"/>
      <c r="DH167" s="264"/>
      <c r="DI167" s="264"/>
      <c r="DJ167" s="264"/>
      <c r="DK167" s="264"/>
      <c r="DL167" s="264"/>
      <c r="DM167" s="264"/>
      <c r="DN167" s="264"/>
      <c r="DO167" s="264"/>
      <c r="DP167" s="264"/>
      <c r="DQ167" s="264"/>
      <c r="DR167" s="264"/>
      <c r="DS167" s="264"/>
      <c r="DT167" s="264"/>
      <c r="DU167" s="264"/>
      <c r="DV167" s="264"/>
      <c r="DW167" s="264"/>
      <c r="DX167" s="264"/>
      <c r="DY167" s="264"/>
      <c r="DZ167" s="264"/>
      <c r="EA167" s="264"/>
      <c r="EB167" s="264"/>
      <c r="EC167" s="264"/>
      <c r="ED167" s="264"/>
      <c r="EE167" s="264"/>
      <c r="EF167" s="264"/>
      <c r="EG167" s="264"/>
      <c r="EH167" s="264"/>
      <c r="EI167" s="264"/>
      <c r="EJ167" s="264"/>
      <c r="EK167" s="264"/>
      <c r="EL167" s="264"/>
      <c r="EM167" s="264"/>
      <c r="EN167" s="264"/>
      <c r="EO167" s="264"/>
      <c r="EP167" s="264"/>
      <c r="EQ167" s="264"/>
      <c r="ER167" s="264"/>
      <c r="ES167" s="264"/>
      <c r="ET167" s="264"/>
      <c r="EU167" s="264"/>
      <c r="EV167" s="264"/>
      <c r="EW167" s="264"/>
      <c r="EX167" s="264"/>
      <c r="EY167" s="264"/>
      <c r="EZ167" s="264"/>
      <c r="FA167" s="264"/>
      <c r="FB167" s="264"/>
      <c r="FC167" s="264"/>
      <c r="FD167" s="264"/>
      <c r="FE167" s="264"/>
      <c r="FF167" s="264"/>
      <c r="FG167" s="264"/>
      <c r="FH167" s="264"/>
      <c r="FI167" s="264"/>
      <c r="FJ167" s="264"/>
      <c r="FK167" s="264"/>
      <c r="FL167" s="264"/>
      <c r="FM167" s="264"/>
      <c r="FN167" s="264"/>
      <c r="FO167" s="264"/>
      <c r="FP167" s="264"/>
      <c r="FQ167" s="264"/>
      <c r="FR167" s="264"/>
      <c r="FS167" s="264"/>
      <c r="FT167" s="264"/>
      <c r="FU167" s="264"/>
      <c r="FV167" s="264"/>
      <c r="FW167" s="264"/>
      <c r="FX167" s="264"/>
      <c r="FY167" s="264"/>
      <c r="FZ167" s="264"/>
      <c r="GA167" s="264"/>
      <c r="GB167" s="264"/>
      <c r="GC167" s="264"/>
      <c r="GD167" s="264"/>
      <c r="GE167" s="264"/>
      <c r="GF167" s="264"/>
      <c r="GG167" s="264"/>
      <c r="GH167" s="264"/>
      <c r="GI167" s="264"/>
      <c r="GJ167" s="264"/>
      <c r="GK167" s="264"/>
      <c r="GL167" s="264"/>
      <c r="GM167" s="264"/>
      <c r="GN167" s="264"/>
      <c r="GO167" s="264"/>
      <c r="GP167" s="264"/>
      <c r="GQ167" s="264"/>
      <c r="GR167" s="264"/>
      <c r="GS167" s="264"/>
      <c r="GT167" s="264"/>
      <c r="GU167" s="264"/>
      <c r="GV167" s="264"/>
      <c r="GW167" s="264"/>
      <c r="GX167" s="264"/>
      <c r="GY167" s="264"/>
      <c r="GZ167" s="264"/>
      <c r="HA167" s="264"/>
      <c r="HB167" s="264"/>
      <c r="HC167" s="264"/>
      <c r="HD167" s="264"/>
      <c r="HE167" s="264"/>
      <c r="HF167" s="264"/>
      <c r="HG167" s="264"/>
      <c r="HH167" s="264"/>
      <c r="HI167" s="264"/>
      <c r="HJ167" s="264"/>
      <c r="HK167" s="264"/>
      <c r="HL167" s="264"/>
      <c r="HM167" s="264"/>
      <c r="HN167" s="264"/>
      <c r="HO167" s="264"/>
      <c r="HP167" s="264"/>
      <c r="HQ167" s="264"/>
      <c r="HR167" s="264"/>
      <c r="HS167" s="264"/>
      <c r="HT167" s="264"/>
      <c r="HU167" s="264"/>
      <c r="HV167" s="264"/>
      <c r="HW167" s="264"/>
      <c r="HX167" s="264"/>
      <c r="HY167" s="264"/>
      <c r="HZ167" s="264"/>
      <c r="IA167" s="264"/>
      <c r="IB167" s="264"/>
      <c r="IC167" s="264"/>
      <c r="ID167" s="264"/>
      <c r="IE167" s="264"/>
      <c r="IF167" s="264"/>
      <c r="IG167" s="264"/>
      <c r="IH167" s="264"/>
      <c r="II167" s="264"/>
      <c r="IJ167" s="264"/>
      <c r="IK167" s="264"/>
      <c r="IL167" s="264"/>
      <c r="IM167" s="264"/>
      <c r="IN167" s="264"/>
      <c r="IO167" s="264"/>
      <c r="IP167" s="264"/>
      <c r="IQ167" s="264"/>
      <c r="IR167" s="264"/>
      <c r="IS167" s="264"/>
      <c r="IT167" s="264"/>
      <c r="IU167" s="264"/>
      <c r="IV167" s="264"/>
      <c r="IW167" s="264"/>
      <c r="IX167" s="264"/>
      <c r="IY167" s="264"/>
      <c r="IZ167" s="264"/>
      <c r="JA167" s="264"/>
      <c r="JB167" s="264"/>
      <c r="JC167" s="264"/>
      <c r="JD167" s="264"/>
      <c r="JE167" s="264"/>
      <c r="JF167" s="264"/>
      <c r="JG167" s="264"/>
      <c r="JH167" s="264"/>
      <c r="JI167" s="264"/>
      <c r="JJ167" s="264"/>
      <c r="JK167" s="264"/>
      <c r="JL167" s="264"/>
      <c r="JM167" s="264"/>
      <c r="JN167" s="264"/>
      <c r="JO167" s="264"/>
      <c r="JP167" s="264"/>
      <c r="JQ167" s="264"/>
      <c r="JR167" s="264"/>
      <c r="JS167" s="264"/>
      <c r="JT167" s="264"/>
      <c r="JU167" s="264"/>
      <c r="JV167" s="264"/>
      <c r="JW167" s="264"/>
      <c r="JX167" s="264"/>
      <c r="JY167" s="264"/>
      <c r="JZ167" s="264"/>
      <c r="KA167" s="264"/>
      <c r="KB167" s="264"/>
      <c r="KC167" s="264"/>
      <c r="KD167" s="264"/>
      <c r="KE167" s="264"/>
      <c r="KF167" s="264"/>
      <c r="KG167" s="264"/>
      <c r="KH167" s="264"/>
      <c r="KI167" s="264"/>
      <c r="KJ167" s="264"/>
      <c r="KK167" s="264"/>
      <c r="KL167" s="264"/>
      <c r="KM167" s="264"/>
      <c r="KN167" s="264"/>
      <c r="KO167" s="264"/>
      <c r="KP167" s="264"/>
      <c r="KQ167" s="264"/>
      <c r="KR167" s="264"/>
      <c r="KS167" s="264"/>
      <c r="KT167" s="264"/>
      <c r="KU167" s="264"/>
      <c r="KV167" s="264"/>
      <c r="KW167" s="264"/>
      <c r="KX167" s="264"/>
      <c r="KY167" s="264"/>
      <c r="KZ167" s="264"/>
      <c r="LA167" s="264"/>
      <c r="LB167" s="264"/>
      <c r="LC167" s="264"/>
      <c r="LD167" s="264"/>
      <c r="LE167" s="264"/>
      <c r="LF167" s="264"/>
      <c r="LG167" s="264"/>
      <c r="LH167" s="264"/>
      <c r="LI167" s="264"/>
      <c r="LJ167" s="264"/>
      <c r="LK167" s="264"/>
      <c r="LL167" s="264"/>
      <c r="LM167" s="264"/>
      <c r="LN167" s="264"/>
      <c r="LO167" s="264"/>
      <c r="LP167" s="264"/>
      <c r="LQ167" s="264"/>
      <c r="LR167" s="264"/>
      <c r="LS167" s="264"/>
      <c r="LT167" s="264"/>
      <c r="LU167" s="264"/>
      <c r="LV167" s="264"/>
      <c r="LW167" s="264"/>
      <c r="LX167" s="264"/>
      <c r="LY167" s="264"/>
      <c r="LZ167" s="264"/>
      <c r="MA167" s="264"/>
      <c r="MB167" s="264"/>
      <c r="MC167" s="264"/>
      <c r="MD167" s="264"/>
      <c r="ME167" s="264"/>
      <c r="MF167" s="264"/>
      <c r="MG167" s="264"/>
      <c r="MH167" s="264"/>
      <c r="MI167" s="264"/>
      <c r="MJ167" s="264"/>
      <c r="MK167" s="264"/>
      <c r="ML167" s="264"/>
      <c r="MM167" s="264"/>
      <c r="MN167" s="264"/>
      <c r="MO167" s="264"/>
      <c r="MP167" s="264"/>
      <c r="MQ167" s="264"/>
      <c r="MR167" s="264"/>
      <c r="MS167" s="264"/>
      <c r="MT167" s="264"/>
      <c r="MU167" s="264"/>
      <c r="MV167" s="264"/>
      <c r="MW167" s="264"/>
      <c r="MX167" s="264"/>
      <c r="MY167" s="264"/>
      <c r="MZ167" s="264"/>
      <c r="NA167" s="264"/>
      <c r="NB167" s="264"/>
      <c r="NC167" s="264"/>
      <c r="ND167" s="264"/>
      <c r="NE167" s="264"/>
      <c r="NF167" s="264"/>
      <c r="NG167" s="264"/>
      <c r="NH167" s="264"/>
      <c r="NI167" s="264"/>
      <c r="NJ167" s="264"/>
      <c r="NK167" s="264"/>
      <c r="NL167" s="264"/>
      <c r="NM167" s="264"/>
      <c r="NN167" s="264"/>
      <c r="NO167" s="264"/>
      <c r="NP167" s="264"/>
      <c r="NQ167" s="264"/>
      <c r="NR167" s="264"/>
      <c r="NS167" s="264"/>
      <c r="NT167" s="264"/>
      <c r="NU167" s="264"/>
      <c r="NV167" s="264"/>
      <c r="NW167" s="264"/>
      <c r="NX167" s="264"/>
      <c r="NY167" s="264"/>
      <c r="NZ167" s="264"/>
      <c r="OA167" s="264"/>
      <c r="OB167" s="264"/>
      <c r="OC167" s="264"/>
      <c r="OD167" s="264"/>
      <c r="OE167" s="264"/>
      <c r="OF167" s="264"/>
      <c r="OG167" s="264"/>
      <c r="OH167" s="264"/>
      <c r="OI167" s="264"/>
      <c r="OJ167" s="264"/>
      <c r="OK167" s="264"/>
      <c r="OL167" s="264"/>
      <c r="OM167" s="264"/>
      <c r="ON167" s="264"/>
      <c r="OO167" s="264"/>
      <c r="OP167" s="264"/>
      <c r="OQ167" s="264"/>
      <c r="OR167" s="264"/>
      <c r="OS167" s="264"/>
      <c r="OT167" s="264"/>
      <c r="OU167" s="264"/>
      <c r="OV167" s="264"/>
      <c r="OW167" s="264"/>
      <c r="OX167" s="264"/>
      <c r="OY167" s="264"/>
      <c r="OZ167" s="264"/>
      <c r="PA167" s="264"/>
      <c r="PB167" s="264"/>
      <c r="PC167" s="264"/>
      <c r="PD167" s="264"/>
      <c r="PE167" s="264"/>
      <c r="PF167" s="264"/>
      <c r="PG167" s="264"/>
      <c r="PH167" s="264"/>
      <c r="PI167" s="264"/>
      <c r="PJ167" s="264"/>
      <c r="PK167" s="264"/>
      <c r="PL167" s="264"/>
      <c r="PM167" s="264"/>
      <c r="PN167" s="264"/>
      <c r="PO167" s="264"/>
      <c r="PP167" s="264"/>
      <c r="PQ167" s="264"/>
      <c r="PR167" s="264"/>
      <c r="PS167" s="264"/>
      <c r="PT167" s="264"/>
      <c r="PU167" s="264"/>
      <c r="PV167" s="264"/>
      <c r="PW167" s="264"/>
      <c r="PX167" s="264"/>
      <c r="PY167" s="264"/>
      <c r="PZ167" s="264"/>
      <c r="QA167" s="264"/>
      <c r="QB167" s="264"/>
      <c r="QC167" s="264"/>
      <c r="QD167" s="264"/>
      <c r="QE167" s="264"/>
      <c r="QF167" s="264"/>
      <c r="QG167" s="264"/>
      <c r="QH167" s="264"/>
      <c r="QI167" s="264"/>
      <c r="QJ167" s="264"/>
      <c r="QK167" s="264"/>
      <c r="QL167" s="264"/>
      <c r="QM167" s="264"/>
      <c r="QN167" s="264"/>
      <c r="QO167" s="264"/>
      <c r="QP167" s="264"/>
      <c r="QQ167" s="264"/>
      <c r="QR167" s="264"/>
      <c r="QS167" s="264"/>
      <c r="QT167" s="264"/>
      <c r="QU167" s="264"/>
      <c r="QV167" s="264"/>
      <c r="QW167" s="264"/>
      <c r="QX167" s="264"/>
      <c r="QY167" s="264"/>
      <c r="QZ167" s="264"/>
      <c r="RA167" s="264"/>
      <c r="RB167" s="264"/>
      <c r="RC167" s="264"/>
      <c r="RD167" s="264"/>
      <c r="RE167" s="264"/>
      <c r="RF167" s="264"/>
      <c r="RG167" s="264"/>
      <c r="RH167" s="264"/>
      <c r="RI167" s="264"/>
      <c r="RJ167" s="264"/>
      <c r="RK167" s="264"/>
      <c r="RL167" s="264"/>
      <c r="RM167" s="264"/>
      <c r="RN167" s="264"/>
      <c r="RO167" s="264"/>
      <c r="RP167" s="264"/>
      <c r="RQ167" s="264"/>
      <c r="RR167" s="264"/>
      <c r="RS167" s="264"/>
      <c r="RT167" s="264"/>
      <c r="RU167" s="264"/>
      <c r="RV167" s="264"/>
      <c r="RW167" s="264"/>
      <c r="RX167" s="264"/>
      <c r="RY167" s="264"/>
      <c r="RZ167" s="264"/>
      <c r="SA167" s="264"/>
      <c r="SB167" s="264"/>
      <c r="SC167" s="264"/>
      <c r="SD167" s="264"/>
      <c r="SE167" s="264"/>
      <c r="SF167" s="264"/>
      <c r="SG167" s="264"/>
      <c r="SH167" s="264"/>
      <c r="SI167" s="264"/>
      <c r="SJ167" s="264"/>
      <c r="SK167" s="264"/>
      <c r="SL167" s="264"/>
      <c r="SM167" s="264"/>
      <c r="SN167" s="264"/>
      <c r="SO167" s="264"/>
      <c r="SP167" s="264"/>
      <c r="SQ167" s="264"/>
      <c r="SR167" s="264"/>
      <c r="SS167" s="264"/>
      <c r="ST167" s="264"/>
      <c r="SU167" s="264"/>
      <c r="SV167" s="264"/>
      <c r="SW167" s="264"/>
      <c r="SX167" s="264"/>
      <c r="SY167" s="264"/>
      <c r="SZ167" s="264"/>
      <c r="TA167" s="264"/>
      <c r="TB167" s="264"/>
      <c r="TC167" s="264"/>
      <c r="TD167" s="264"/>
      <c r="TE167" s="264"/>
      <c r="TF167" s="264"/>
      <c r="TG167" s="264"/>
      <c r="TH167" s="264"/>
      <c r="TI167" s="264"/>
      <c r="TJ167" s="264"/>
      <c r="TK167" s="264"/>
      <c r="TL167" s="264"/>
      <c r="TM167" s="264"/>
      <c r="TN167" s="264"/>
      <c r="TO167" s="264"/>
      <c r="TP167" s="264"/>
      <c r="TQ167" s="264"/>
      <c r="TR167" s="264"/>
      <c r="TS167" s="264"/>
      <c r="TT167" s="264"/>
      <c r="TU167" s="264"/>
      <c r="TV167" s="264"/>
      <c r="TW167" s="264"/>
      <c r="TX167" s="264"/>
      <c r="TY167" s="264"/>
      <c r="TZ167" s="264"/>
      <c r="UA167" s="264"/>
      <c r="UB167" s="264"/>
      <c r="UC167" s="264"/>
      <c r="UD167" s="264"/>
      <c r="UE167" s="264"/>
      <c r="UF167" s="264"/>
      <c r="UG167" s="264"/>
      <c r="UH167" s="264"/>
      <c r="UI167" s="264"/>
      <c r="UJ167" s="264"/>
      <c r="UK167" s="264"/>
      <c r="UL167" s="264"/>
      <c r="UM167" s="264"/>
      <c r="UN167" s="264"/>
      <c r="UO167" s="264"/>
      <c r="UP167" s="264"/>
      <c r="UQ167" s="264"/>
      <c r="UR167" s="264"/>
      <c r="US167" s="264"/>
      <c r="UT167" s="264"/>
      <c r="UU167" s="264"/>
      <c r="UV167" s="264"/>
      <c r="UW167" s="264"/>
      <c r="UX167" s="264"/>
      <c r="UY167" s="264"/>
      <c r="UZ167" s="264"/>
      <c r="VA167" s="264"/>
      <c r="VB167" s="264"/>
      <c r="VC167" s="264"/>
      <c r="VD167" s="264"/>
      <c r="VE167" s="264"/>
      <c r="VF167" s="264"/>
      <c r="VG167" s="264"/>
      <c r="VH167" s="264"/>
      <c r="VI167" s="264"/>
      <c r="VJ167" s="264"/>
      <c r="VK167" s="264"/>
      <c r="VL167" s="264"/>
      <c r="VM167" s="264"/>
      <c r="VN167" s="264"/>
      <c r="VO167" s="264"/>
      <c r="VP167" s="264"/>
      <c r="VQ167" s="264"/>
      <c r="VR167" s="264"/>
      <c r="VS167" s="264"/>
      <c r="VT167" s="264"/>
      <c r="VU167" s="264"/>
      <c r="VV167" s="264"/>
      <c r="VW167" s="264"/>
      <c r="VX167" s="264"/>
      <c r="VY167" s="264"/>
      <c r="VZ167" s="264"/>
      <c r="WA167" s="264"/>
      <c r="WB167" s="264"/>
      <c r="WC167" s="264"/>
      <c r="WD167" s="264"/>
      <c r="WE167" s="264"/>
      <c r="WF167" s="264"/>
      <c r="WG167" s="264"/>
      <c r="WH167" s="264"/>
      <c r="WI167" s="264"/>
      <c r="WJ167" s="264"/>
      <c r="WK167" s="264"/>
      <c r="WL167" s="264"/>
      <c r="WM167" s="264"/>
      <c r="WN167" s="264"/>
      <c r="WO167" s="264"/>
      <c r="WP167" s="264"/>
      <c r="WQ167" s="264"/>
      <c r="WR167" s="264"/>
      <c r="WS167" s="264"/>
      <c r="WT167" s="264"/>
      <c r="WU167" s="264"/>
      <c r="WV167" s="264"/>
      <c r="WW167" s="264"/>
      <c r="WX167" s="264"/>
      <c r="WY167" s="264"/>
      <c r="WZ167" s="264"/>
      <c r="XA167" s="264"/>
      <c r="XB167" s="264"/>
      <c r="XC167" s="264"/>
      <c r="XD167" s="264"/>
      <c r="XE167" s="264"/>
      <c r="XF167" s="264"/>
      <c r="XG167" s="264"/>
      <c r="XH167" s="264"/>
      <c r="XI167" s="264"/>
      <c r="XJ167" s="264"/>
      <c r="XK167" s="264"/>
      <c r="XL167" s="264"/>
      <c r="XM167" s="264"/>
      <c r="XN167" s="264"/>
      <c r="XO167" s="264"/>
      <c r="XP167" s="264"/>
      <c r="XQ167" s="264"/>
      <c r="XR167" s="264"/>
      <c r="XS167" s="264"/>
      <c r="XT167" s="264"/>
      <c r="XU167" s="264"/>
      <c r="XV167" s="264"/>
      <c r="XW167" s="264"/>
      <c r="XX167" s="264"/>
      <c r="XY167" s="264"/>
      <c r="XZ167" s="264"/>
      <c r="YA167" s="264"/>
      <c r="YB167" s="264"/>
      <c r="YC167" s="264"/>
      <c r="YD167" s="264"/>
      <c r="YE167" s="264"/>
      <c r="YF167" s="264"/>
      <c r="YG167" s="264"/>
      <c r="YH167" s="264"/>
      <c r="YI167" s="264"/>
      <c r="YJ167" s="264"/>
      <c r="YK167" s="264"/>
      <c r="YL167" s="264"/>
      <c r="YM167" s="264"/>
      <c r="YN167" s="264"/>
      <c r="YO167" s="264"/>
      <c r="YP167" s="264"/>
      <c r="YQ167" s="264"/>
      <c r="YR167" s="264"/>
      <c r="YS167" s="264"/>
      <c r="YT167" s="264"/>
      <c r="YU167" s="264"/>
      <c r="YV167" s="264"/>
      <c r="YW167" s="264"/>
      <c r="YX167" s="264"/>
      <c r="YY167" s="264"/>
      <c r="YZ167" s="264"/>
      <c r="ZA167" s="264"/>
      <c r="ZB167" s="264"/>
      <c r="ZC167" s="264"/>
      <c r="ZD167" s="264"/>
      <c r="ZE167" s="264"/>
      <c r="ZF167" s="264"/>
      <c r="ZG167" s="264"/>
      <c r="ZH167" s="264"/>
      <c r="ZI167" s="264"/>
      <c r="ZJ167" s="264"/>
      <c r="ZK167" s="264"/>
      <c r="ZL167" s="264"/>
      <c r="ZM167" s="264"/>
      <c r="ZN167" s="264"/>
      <c r="ZO167" s="264"/>
      <c r="ZP167" s="264"/>
      <c r="ZQ167" s="264"/>
      <c r="ZR167" s="264"/>
      <c r="ZS167" s="264"/>
      <c r="ZT167" s="264"/>
      <c r="ZU167" s="264"/>
      <c r="ZV167" s="264"/>
      <c r="ZW167" s="264"/>
      <c r="ZX167" s="264"/>
      <c r="ZY167" s="264"/>
      <c r="ZZ167" s="264"/>
      <c r="AAA167" s="264"/>
      <c r="AAB167" s="264"/>
      <c r="AAC167" s="264"/>
      <c r="AAD167" s="264"/>
      <c r="AAE167" s="264"/>
      <c r="AAF167" s="264"/>
      <c r="AAG167" s="264"/>
      <c r="AAH167" s="264"/>
      <c r="AAI167" s="264"/>
      <c r="AAJ167" s="264"/>
      <c r="AAK167" s="264"/>
      <c r="AAL167" s="264"/>
      <c r="AAM167" s="264"/>
      <c r="AAN167" s="264"/>
      <c r="AAO167" s="264"/>
      <c r="AAP167" s="264"/>
      <c r="AAQ167" s="264"/>
      <c r="AAR167" s="264"/>
      <c r="AAS167" s="264"/>
      <c r="AAT167" s="264"/>
      <c r="AAU167" s="264"/>
      <c r="AAV167" s="264"/>
      <c r="AAW167" s="264"/>
      <c r="AAX167" s="264"/>
      <c r="AAY167" s="264"/>
      <c r="AAZ167" s="264"/>
      <c r="ABA167" s="264"/>
      <c r="ABB167" s="264"/>
      <c r="ABC167" s="264"/>
      <c r="ABD167" s="264"/>
      <c r="ABE167" s="264"/>
      <c r="ABF167" s="264"/>
      <c r="ABG167" s="264"/>
      <c r="ABH167" s="264"/>
      <c r="ABI167" s="264"/>
      <c r="ABJ167" s="264"/>
      <c r="ABK167" s="264"/>
      <c r="ABL167" s="264"/>
      <c r="ABM167" s="264"/>
      <c r="ABN167" s="264"/>
      <c r="ABO167" s="264"/>
      <c r="ABP167" s="264"/>
      <c r="ABQ167" s="264"/>
      <c r="ABR167" s="264"/>
      <c r="ABS167" s="264"/>
      <c r="ABT167" s="264"/>
      <c r="ABU167" s="264"/>
      <c r="ABV167" s="264"/>
      <c r="ABW167" s="264"/>
      <c r="ABX167" s="264"/>
      <c r="ABY167" s="264"/>
      <c r="ABZ167" s="264"/>
      <c r="ACA167" s="264"/>
      <c r="ACB167" s="264"/>
      <c r="ACC167" s="264"/>
      <c r="ACD167" s="264"/>
      <c r="ACE167" s="264"/>
      <c r="ACF167" s="264"/>
      <c r="ACG167" s="264"/>
      <c r="ACH167" s="264"/>
      <c r="ACI167" s="264"/>
      <c r="ACJ167" s="264"/>
      <c r="ACK167" s="264"/>
      <c r="ACL167" s="264"/>
      <c r="ACM167" s="264"/>
      <c r="ACN167" s="264"/>
      <c r="ACO167" s="264"/>
      <c r="ACP167" s="264"/>
      <c r="ACQ167" s="264"/>
      <c r="ACR167" s="264"/>
      <c r="ACS167" s="264"/>
      <c r="ACT167" s="264"/>
      <c r="ACU167" s="264"/>
      <c r="ACV167" s="264"/>
      <c r="ACW167" s="264"/>
      <c r="ACX167" s="264"/>
      <c r="ACY167" s="264"/>
      <c r="ACZ167" s="264"/>
      <c r="ADA167" s="264"/>
      <c r="ADB167" s="264"/>
      <c r="ADC167" s="264"/>
      <c r="ADD167" s="264"/>
      <c r="ADE167" s="264"/>
      <c r="ADF167" s="264"/>
      <c r="ADG167" s="264"/>
      <c r="ADH167" s="264"/>
      <c r="ADI167" s="264"/>
      <c r="ADJ167" s="264"/>
      <c r="ADK167" s="264"/>
      <c r="ADL167" s="264"/>
      <c r="ADM167" s="264"/>
      <c r="ADN167" s="264"/>
      <c r="ADO167" s="264"/>
      <c r="ADP167" s="264"/>
      <c r="ADQ167" s="264"/>
      <c r="ADR167" s="264"/>
      <c r="ADS167" s="264"/>
      <c r="ADT167" s="264"/>
      <c r="ADU167" s="264"/>
      <c r="ADV167" s="264"/>
      <c r="ADW167" s="264"/>
      <c r="ADX167" s="264"/>
      <c r="ADY167" s="264"/>
      <c r="ADZ167" s="264"/>
      <c r="AEA167" s="264"/>
      <c r="AEB167" s="264"/>
      <c r="AEC167" s="264"/>
      <c r="AED167" s="264"/>
      <c r="AEE167" s="264"/>
      <c r="AEF167" s="264"/>
      <c r="AEG167" s="264"/>
      <c r="AEH167" s="264"/>
      <c r="AEI167" s="264"/>
      <c r="AEJ167" s="264"/>
      <c r="AEK167" s="264"/>
      <c r="AEL167" s="264"/>
      <c r="AEM167" s="264"/>
      <c r="AEN167" s="264"/>
      <c r="AEO167" s="264"/>
      <c r="AEP167" s="264"/>
      <c r="AEQ167" s="264"/>
      <c r="AER167" s="264"/>
      <c r="AES167" s="264"/>
      <c r="AET167" s="264"/>
      <c r="AEU167" s="264"/>
      <c r="AEV167" s="264"/>
      <c r="AEW167" s="264"/>
      <c r="AEX167" s="264"/>
      <c r="AEY167" s="264"/>
      <c r="AEZ167" s="264"/>
      <c r="AFA167" s="264"/>
      <c r="AFB167" s="264"/>
      <c r="AFC167" s="264"/>
      <c r="AFD167" s="264"/>
      <c r="AFE167" s="264"/>
      <c r="AFF167" s="264"/>
      <c r="AFG167" s="264"/>
      <c r="AFH167" s="264"/>
      <c r="AFI167" s="264"/>
      <c r="AFJ167" s="264"/>
      <c r="AFK167" s="264"/>
      <c r="AFL167" s="264"/>
      <c r="AFM167" s="264"/>
      <c r="AFN167" s="264"/>
      <c r="AFO167" s="264"/>
      <c r="AFP167" s="264"/>
      <c r="AFQ167" s="264"/>
      <c r="AFR167" s="264"/>
      <c r="AFS167" s="264"/>
      <c r="AFT167" s="264"/>
      <c r="AFU167" s="264"/>
      <c r="AFV167" s="264"/>
      <c r="AFW167" s="264"/>
      <c r="AFX167" s="264"/>
      <c r="AFY167" s="264"/>
      <c r="AFZ167" s="264"/>
      <c r="AGA167" s="264"/>
      <c r="AGB167" s="264"/>
      <c r="AGC167" s="264"/>
      <c r="AGD167" s="264"/>
      <c r="AGE167" s="264"/>
      <c r="AGF167" s="264"/>
      <c r="AGG167" s="264"/>
      <c r="AGH167" s="264"/>
      <c r="AGI167" s="264"/>
      <c r="AGJ167" s="264"/>
      <c r="AGK167" s="264"/>
      <c r="AGL167" s="264"/>
      <c r="AGM167" s="264"/>
      <c r="AGN167" s="264"/>
      <c r="AGO167" s="264"/>
      <c r="AGP167" s="264"/>
      <c r="AGQ167" s="264"/>
      <c r="AGR167" s="264"/>
      <c r="AGS167" s="264"/>
      <c r="AGT167" s="264"/>
      <c r="AGU167" s="264"/>
      <c r="AGV167" s="264"/>
      <c r="AGW167" s="264"/>
      <c r="AGX167" s="264"/>
      <c r="AGY167" s="264"/>
      <c r="AGZ167" s="264"/>
      <c r="AHA167" s="264"/>
      <c r="AHB167" s="264"/>
      <c r="AHC167" s="264"/>
      <c r="AHD167" s="264"/>
      <c r="AHE167" s="264"/>
      <c r="AHF167" s="264"/>
      <c r="AHG167" s="264"/>
      <c r="AHH167" s="264"/>
      <c r="AHI167" s="264"/>
      <c r="AHJ167" s="264"/>
      <c r="AHK167" s="264"/>
      <c r="AHL167" s="264"/>
      <c r="AHM167" s="264"/>
      <c r="AHN167" s="264"/>
      <c r="AHO167" s="264"/>
      <c r="AHP167" s="264"/>
      <c r="AHQ167" s="264"/>
      <c r="AHR167" s="264"/>
      <c r="AHS167" s="264"/>
      <c r="AHT167" s="264"/>
      <c r="AHU167" s="264"/>
      <c r="AHV167" s="264"/>
      <c r="AHW167" s="264"/>
      <c r="AHX167" s="264"/>
      <c r="AHY167" s="264"/>
      <c r="AHZ167" s="264"/>
      <c r="AIA167" s="264"/>
      <c r="AIB167" s="264"/>
      <c r="AIC167" s="264"/>
      <c r="AID167" s="264"/>
      <c r="AIE167" s="264"/>
      <c r="AIF167" s="264"/>
      <c r="AIG167" s="264"/>
      <c r="AIH167" s="264"/>
      <c r="AII167" s="264"/>
      <c r="AIJ167" s="264"/>
      <c r="AIK167" s="264"/>
      <c r="AIL167" s="264"/>
      <c r="AIM167" s="264"/>
      <c r="AIN167" s="264"/>
      <c r="AIO167" s="264"/>
      <c r="AIP167" s="264"/>
      <c r="AIQ167" s="264"/>
      <c r="AIR167" s="264"/>
      <c r="AIS167" s="264"/>
      <c r="AIT167" s="264"/>
      <c r="AIU167" s="264"/>
      <c r="AIV167" s="264"/>
      <c r="AIW167" s="264"/>
      <c r="AIX167" s="264"/>
      <c r="AIY167" s="264"/>
      <c r="AIZ167" s="264"/>
      <c r="AJA167" s="264"/>
      <c r="AJB167" s="264"/>
      <c r="AJC167" s="264"/>
      <c r="AJD167" s="264"/>
      <c r="AJE167" s="264"/>
      <c r="AJF167" s="264"/>
      <c r="AJG167" s="264"/>
      <c r="AJH167" s="264"/>
      <c r="AJI167" s="264"/>
      <c r="AJJ167" s="264"/>
      <c r="AJK167" s="264"/>
      <c r="AJL167" s="264"/>
      <c r="AJM167" s="264"/>
      <c r="AJN167" s="264"/>
      <c r="AJO167" s="264"/>
      <c r="AJP167" s="264"/>
      <c r="AJQ167" s="264"/>
      <c r="AJR167" s="264"/>
      <c r="AJS167" s="264"/>
      <c r="AJT167" s="264"/>
      <c r="AJU167" s="264"/>
      <c r="AJV167" s="264"/>
      <c r="AJW167" s="264"/>
      <c r="AJX167" s="264"/>
      <c r="AJY167" s="264"/>
      <c r="AJZ167" s="264"/>
      <c r="AKA167" s="264"/>
      <c r="AKB167" s="264"/>
      <c r="AKC167" s="264"/>
      <c r="AKD167" s="264"/>
      <c r="AKE167" s="264"/>
      <c r="AKF167" s="264"/>
      <c r="AKG167" s="264"/>
      <c r="AKH167" s="264"/>
      <c r="AKI167" s="264"/>
      <c r="AKJ167" s="264"/>
      <c r="AKK167" s="264"/>
      <c r="AKL167" s="264"/>
      <c r="AKM167" s="264"/>
      <c r="AKN167" s="264"/>
      <c r="AKO167" s="264"/>
      <c r="AKP167" s="264"/>
      <c r="AKQ167" s="264"/>
      <c r="AKR167" s="264"/>
      <c r="AKS167" s="264"/>
      <c r="AKT167" s="264"/>
      <c r="AKU167" s="264"/>
      <c r="AKV167" s="264"/>
      <c r="AKW167" s="264"/>
      <c r="AKX167" s="264"/>
      <c r="AKY167" s="264"/>
      <c r="AKZ167" s="264"/>
      <c r="ALA167" s="264"/>
      <c r="ALB167" s="264"/>
      <c r="ALC167" s="264"/>
      <c r="ALD167" s="264"/>
      <c r="ALE167" s="264"/>
      <c r="ALF167" s="264"/>
      <c r="ALG167" s="264"/>
      <c r="ALH167" s="264"/>
      <c r="ALI167" s="264"/>
      <c r="ALJ167" s="264"/>
      <c r="ALK167" s="264"/>
      <c r="ALL167" s="264"/>
      <c r="ALM167" s="264"/>
      <c r="ALN167" s="264"/>
      <c r="ALO167" s="264"/>
      <c r="ALP167" s="264"/>
      <c r="ALQ167" s="264"/>
      <c r="ALR167" s="264"/>
      <c r="ALS167" s="264"/>
      <c r="ALT167" s="264"/>
      <c r="ALU167" s="264"/>
      <c r="ALV167" s="264"/>
      <c r="ALW167" s="264"/>
      <c r="ALX167" s="264"/>
      <c r="ALY167" s="264"/>
      <c r="ALZ167" s="264"/>
      <c r="AMA167" s="264"/>
      <c r="AMB167" s="264"/>
      <c r="AMC167" s="264"/>
      <c r="AMD167" s="264"/>
      <c r="AME167" s="264"/>
      <c r="AMF167" s="264"/>
      <c r="AMG167" s="264"/>
      <c r="AMH167" s="264"/>
      <c r="AMI167" s="264"/>
      <c r="AMJ167" s="264"/>
      <c r="AMK167" s="264"/>
      <c r="AML167" s="264"/>
      <c r="AMM167" s="264"/>
      <c r="AMN167" s="264"/>
      <c r="AMO167" s="264"/>
      <c r="AMP167" s="264"/>
      <c r="AMQ167" s="264"/>
      <c r="AMR167" s="264"/>
      <c r="AMS167" s="264"/>
      <c r="AMT167" s="264"/>
      <c r="AMU167" s="264"/>
      <c r="AMV167" s="264"/>
      <c r="AMW167" s="264"/>
      <c r="AMX167" s="264"/>
      <c r="AMY167" s="264"/>
      <c r="AMZ167" s="264"/>
      <c r="ANA167" s="264"/>
      <c r="ANB167" s="264"/>
      <c r="ANC167" s="264"/>
      <c r="AND167" s="264"/>
      <c r="ANE167" s="264"/>
      <c r="ANF167" s="264"/>
      <c r="ANG167" s="264"/>
      <c r="ANH167" s="264"/>
      <c r="ANI167" s="264"/>
      <c r="ANJ167" s="264"/>
      <c r="ANK167" s="264"/>
      <c r="ANL167" s="264"/>
      <c r="ANM167" s="264"/>
      <c r="ANN167" s="264"/>
      <c r="ANO167" s="264"/>
      <c r="ANP167" s="264"/>
      <c r="ANQ167" s="264"/>
      <c r="ANR167" s="264"/>
      <c r="ANS167" s="264"/>
      <c r="ANT167" s="264"/>
      <c r="ANU167" s="264"/>
      <c r="ANV167" s="264"/>
      <c r="ANW167" s="264"/>
      <c r="ANX167" s="264"/>
      <c r="ANY167" s="264"/>
      <c r="ANZ167" s="264"/>
      <c r="AOA167" s="264"/>
      <c r="AOB167" s="264"/>
      <c r="AOC167" s="264"/>
      <c r="AOD167" s="264"/>
      <c r="AOE167" s="264"/>
      <c r="AOF167" s="264"/>
      <c r="AOG167" s="264"/>
      <c r="AOH167" s="264"/>
      <c r="AOI167" s="264"/>
      <c r="AOJ167" s="264"/>
      <c r="AOK167" s="264"/>
      <c r="AOL167" s="264"/>
      <c r="AOM167" s="264"/>
      <c r="AON167" s="264"/>
      <c r="AOO167" s="264"/>
      <c r="AOP167" s="264"/>
      <c r="AOQ167" s="264"/>
      <c r="AOR167" s="264"/>
      <c r="AOS167" s="264"/>
      <c r="AOT167" s="264"/>
      <c r="AOU167" s="264"/>
      <c r="AOV167" s="264"/>
      <c r="AOW167" s="264"/>
      <c r="AOX167" s="264"/>
      <c r="AOY167" s="264"/>
      <c r="AOZ167" s="264"/>
      <c r="APA167" s="264"/>
      <c r="APB167" s="264"/>
      <c r="APC167" s="264"/>
      <c r="APD167" s="264"/>
      <c r="APE167" s="264"/>
      <c r="APF167" s="264"/>
      <c r="APG167" s="264"/>
      <c r="APH167" s="264"/>
      <c r="API167" s="264"/>
      <c r="APJ167" s="264"/>
      <c r="APK167" s="264"/>
      <c r="APL167" s="264"/>
      <c r="APM167" s="264"/>
      <c r="APN167" s="264"/>
      <c r="APO167" s="264"/>
      <c r="APP167" s="264"/>
      <c r="APQ167" s="264"/>
      <c r="APR167" s="264"/>
      <c r="APS167" s="264"/>
      <c r="APT167" s="264"/>
      <c r="APU167" s="264"/>
      <c r="APV167" s="264"/>
      <c r="APW167" s="264"/>
      <c r="APX167" s="264"/>
      <c r="APY167" s="264"/>
      <c r="APZ167" s="264"/>
      <c r="AQA167" s="264"/>
      <c r="AQB167" s="264"/>
      <c r="AQC167" s="264"/>
      <c r="AQD167" s="264"/>
      <c r="AQE167" s="264"/>
      <c r="AQF167" s="264"/>
      <c r="AQG167" s="264"/>
      <c r="AQH167" s="264"/>
      <c r="AQI167" s="264"/>
      <c r="AQJ167" s="264"/>
      <c r="AQK167" s="264"/>
      <c r="AQL167" s="264"/>
      <c r="AQM167" s="264"/>
      <c r="AQN167" s="264"/>
      <c r="AQO167" s="264"/>
      <c r="AQP167" s="264"/>
      <c r="AQQ167" s="264"/>
      <c r="AQR167" s="264"/>
      <c r="AQS167" s="264"/>
      <c r="AQT167" s="264"/>
      <c r="AQU167" s="264"/>
      <c r="AQV167" s="264"/>
      <c r="AQW167" s="264"/>
      <c r="AQX167" s="264"/>
      <c r="AQY167" s="264"/>
      <c r="AQZ167" s="264"/>
      <c r="ARA167" s="264"/>
      <c r="ARB167" s="264"/>
      <c r="ARC167" s="264"/>
      <c r="ARD167" s="264"/>
      <c r="ARE167" s="264"/>
      <c r="ARF167" s="264"/>
      <c r="ARG167" s="264"/>
      <c r="ARH167" s="264"/>
      <c r="ARI167" s="264"/>
      <c r="ARJ167" s="264"/>
      <c r="ARK167" s="264"/>
      <c r="ARL167" s="264"/>
      <c r="ARM167" s="264"/>
      <c r="ARN167" s="264"/>
      <c r="ARO167" s="264"/>
      <c r="ARP167" s="264"/>
      <c r="ARQ167" s="264"/>
      <c r="ARR167" s="264"/>
      <c r="ARS167" s="264"/>
      <c r="ART167" s="264"/>
      <c r="ARU167" s="264"/>
      <c r="ARV167" s="264"/>
      <c r="ARW167" s="264"/>
      <c r="ARX167" s="264"/>
      <c r="ARY167" s="264"/>
      <c r="ARZ167" s="264"/>
      <c r="ASA167" s="264"/>
      <c r="ASB167" s="264"/>
      <c r="ASC167" s="264"/>
      <c r="ASD167" s="264"/>
      <c r="ASE167" s="264"/>
      <c r="ASF167" s="264"/>
      <c r="ASG167" s="264"/>
      <c r="ASH167" s="264"/>
      <c r="ASI167" s="264"/>
      <c r="ASJ167" s="264"/>
      <c r="ASK167" s="264"/>
      <c r="ASL167" s="264"/>
      <c r="ASM167" s="264"/>
      <c r="ASN167" s="264"/>
      <c r="ASO167" s="264"/>
      <c r="ASP167" s="264"/>
      <c r="ASQ167" s="264"/>
      <c r="ASR167" s="264"/>
      <c r="ASS167" s="264"/>
      <c r="AST167" s="264"/>
      <c r="ASU167" s="264"/>
      <c r="ASV167" s="264"/>
      <c r="ASW167" s="264"/>
      <c r="ASX167" s="264"/>
      <c r="ASY167" s="264"/>
      <c r="ASZ167" s="264"/>
      <c r="ATA167" s="264"/>
      <c r="ATB167" s="264"/>
      <c r="ATC167" s="264"/>
      <c r="ATD167" s="264"/>
      <c r="ATE167" s="264"/>
      <c r="ATF167" s="264"/>
      <c r="ATG167" s="264"/>
      <c r="ATH167" s="264"/>
      <c r="ATI167" s="264"/>
      <c r="ATJ167" s="264"/>
      <c r="ATK167" s="264"/>
      <c r="ATL167" s="264"/>
      <c r="ATM167" s="264"/>
      <c r="ATN167" s="264"/>
      <c r="ATO167" s="264"/>
      <c r="ATP167" s="264"/>
      <c r="ATQ167" s="264"/>
      <c r="ATR167" s="264"/>
      <c r="ATS167" s="264"/>
      <c r="ATT167" s="264"/>
      <c r="ATU167" s="264"/>
      <c r="ATV167" s="264"/>
      <c r="ATW167" s="264"/>
      <c r="ATX167" s="264"/>
      <c r="ATY167" s="264"/>
      <c r="ATZ167" s="264"/>
      <c r="AUA167" s="264"/>
      <c r="AUB167" s="264"/>
      <c r="AUC167" s="264"/>
      <c r="AUD167" s="264"/>
      <c r="AUE167" s="264"/>
      <c r="AUF167" s="264"/>
      <c r="AUG167" s="264"/>
      <c r="AUH167" s="264"/>
      <c r="AUI167" s="264"/>
      <c r="AUJ167" s="264"/>
      <c r="AUK167" s="264"/>
      <c r="AUL167" s="264"/>
      <c r="AUM167" s="264"/>
      <c r="AUN167" s="264"/>
      <c r="AUO167" s="264"/>
      <c r="AUP167" s="264"/>
      <c r="AUQ167" s="264"/>
      <c r="AUR167" s="264"/>
      <c r="AUS167" s="264"/>
      <c r="AUT167" s="264"/>
      <c r="AUU167" s="264"/>
      <c r="AUV167" s="264"/>
      <c r="AUW167" s="264"/>
      <c r="AUX167" s="264"/>
      <c r="AUY167" s="264"/>
      <c r="AUZ167" s="264"/>
      <c r="AVA167" s="264"/>
      <c r="AVB167" s="264"/>
      <c r="AVC167" s="264"/>
      <c r="AVD167" s="264"/>
      <c r="AVE167" s="264"/>
      <c r="AVF167" s="264"/>
      <c r="AVG167" s="264"/>
      <c r="AVH167" s="264"/>
      <c r="AVI167" s="264"/>
      <c r="AVJ167" s="264"/>
      <c r="AVK167" s="264"/>
      <c r="AVL167" s="264"/>
      <c r="AVM167" s="264"/>
      <c r="AVN167" s="264"/>
      <c r="AVO167" s="264"/>
      <c r="AVP167" s="264"/>
      <c r="AVQ167" s="264"/>
      <c r="AVR167" s="264"/>
      <c r="AVS167" s="264"/>
      <c r="AVT167" s="264"/>
      <c r="AVU167" s="264"/>
      <c r="AVV167" s="264"/>
      <c r="AVW167" s="264"/>
      <c r="AVX167" s="264"/>
      <c r="AVY167" s="264"/>
      <c r="AVZ167" s="264"/>
      <c r="AWA167" s="264"/>
      <c r="AWB167" s="264"/>
      <c r="AWC167" s="264"/>
      <c r="AWD167" s="264"/>
      <c r="AWE167" s="264"/>
      <c r="AWF167" s="264"/>
      <c r="AWG167" s="264"/>
      <c r="AWH167" s="264"/>
      <c r="AWI167" s="264"/>
      <c r="AWJ167" s="264"/>
      <c r="AWK167" s="264"/>
      <c r="AWL167" s="264"/>
      <c r="AWM167" s="264"/>
      <c r="AWN167" s="264"/>
      <c r="AWO167" s="264"/>
      <c r="AWP167" s="264"/>
      <c r="AWQ167" s="264"/>
      <c r="AWR167" s="264"/>
      <c r="AWS167" s="264"/>
      <c r="AWT167" s="264"/>
      <c r="AWU167" s="264"/>
      <c r="AWV167" s="264"/>
      <c r="AWW167" s="264"/>
      <c r="AWX167" s="264"/>
      <c r="AWY167" s="264"/>
      <c r="AWZ167" s="264"/>
      <c r="AXA167" s="264"/>
      <c r="AXB167" s="264"/>
      <c r="AXC167" s="264"/>
      <c r="AXD167" s="264"/>
      <c r="AXE167" s="264"/>
      <c r="AXF167" s="264"/>
      <c r="AXG167" s="264"/>
      <c r="AXH167" s="264"/>
      <c r="AXI167" s="264"/>
      <c r="AXJ167" s="264"/>
      <c r="AXK167" s="264"/>
      <c r="AXL167" s="264"/>
      <c r="AXM167" s="264"/>
      <c r="AXN167" s="264"/>
      <c r="AXO167" s="264"/>
      <c r="AXP167" s="264"/>
      <c r="AXQ167" s="264"/>
      <c r="AXR167" s="264"/>
      <c r="AXS167" s="264"/>
      <c r="AXT167" s="264"/>
      <c r="AXU167" s="264"/>
      <c r="AXV167" s="264"/>
      <c r="AXW167" s="264"/>
      <c r="AXX167" s="264"/>
      <c r="AXY167" s="264"/>
      <c r="AXZ167" s="264"/>
      <c r="AYA167" s="264"/>
      <c r="AYB167" s="264"/>
      <c r="AYC167" s="264"/>
      <c r="AYD167" s="264"/>
      <c r="AYE167" s="264"/>
      <c r="AYF167" s="264"/>
      <c r="AYG167" s="264"/>
      <c r="AYH167" s="264"/>
      <c r="AYI167" s="264"/>
      <c r="AYJ167" s="264"/>
      <c r="AYK167" s="264"/>
      <c r="AYL167" s="264"/>
      <c r="AYM167" s="264"/>
      <c r="AYN167" s="264"/>
      <c r="AYO167" s="264"/>
      <c r="AYP167" s="264"/>
      <c r="AYQ167" s="264"/>
      <c r="AYR167" s="264"/>
      <c r="AYS167" s="264"/>
      <c r="AYT167" s="264"/>
      <c r="AYU167" s="264"/>
      <c r="AYV167" s="264"/>
      <c r="AYW167" s="264"/>
      <c r="AYX167" s="264"/>
      <c r="AYY167" s="264"/>
      <c r="AYZ167" s="264"/>
      <c r="AZA167" s="264"/>
      <c r="AZB167" s="264"/>
      <c r="AZC167" s="264"/>
      <c r="AZD167" s="264"/>
      <c r="AZE167" s="264"/>
      <c r="AZF167" s="264"/>
      <c r="AZG167" s="264"/>
      <c r="AZH167" s="264"/>
      <c r="AZI167" s="264"/>
      <c r="AZJ167" s="264"/>
      <c r="AZK167" s="264"/>
      <c r="AZL167" s="264"/>
      <c r="AZM167" s="264"/>
      <c r="AZN167" s="264"/>
      <c r="AZO167" s="264"/>
      <c r="AZP167" s="264"/>
      <c r="AZQ167" s="264"/>
      <c r="AZR167" s="264"/>
      <c r="AZS167" s="264"/>
      <c r="AZT167" s="264"/>
      <c r="AZU167" s="264"/>
      <c r="AZV167" s="264"/>
      <c r="AZW167" s="264"/>
      <c r="AZX167" s="264"/>
      <c r="AZY167" s="264"/>
      <c r="AZZ167" s="264"/>
      <c r="BAA167" s="264"/>
      <c r="BAB167" s="264"/>
      <c r="BAC167" s="264"/>
      <c r="BAD167" s="264"/>
      <c r="BAE167" s="264"/>
      <c r="BAF167" s="264"/>
      <c r="BAG167" s="264"/>
      <c r="BAH167" s="264"/>
      <c r="BAI167" s="264"/>
      <c r="BAJ167" s="264"/>
      <c r="BAK167" s="264"/>
      <c r="BAL167" s="264"/>
      <c r="BAM167" s="264"/>
      <c r="BAN167" s="264"/>
      <c r="BAO167" s="264"/>
      <c r="BAP167" s="264"/>
      <c r="BAQ167" s="264"/>
      <c r="BAR167" s="264"/>
      <c r="BAS167" s="264"/>
      <c r="BAT167" s="264"/>
      <c r="BAU167" s="264"/>
      <c r="BAV167" s="264"/>
      <c r="BAW167" s="264"/>
      <c r="BAX167" s="264"/>
      <c r="BAY167" s="264"/>
      <c r="BAZ167" s="264"/>
      <c r="BBA167" s="264"/>
      <c r="BBB167" s="264"/>
      <c r="BBC167" s="264"/>
      <c r="BBD167" s="264"/>
      <c r="BBE167" s="264"/>
      <c r="BBF167" s="264"/>
      <c r="BBG167" s="264"/>
      <c r="BBH167" s="264"/>
      <c r="BBI167" s="264"/>
      <c r="BBJ167" s="264"/>
      <c r="BBK167" s="264"/>
      <c r="BBL167" s="264"/>
      <c r="BBM167" s="264"/>
      <c r="BBN167" s="264"/>
      <c r="BBO167" s="264"/>
      <c r="BBP167" s="264"/>
      <c r="BBQ167" s="264"/>
      <c r="BBR167" s="264"/>
      <c r="BBS167" s="264"/>
      <c r="BBT167" s="264"/>
      <c r="BBU167" s="264"/>
      <c r="BBV167" s="264"/>
      <c r="BBW167" s="264"/>
      <c r="BBX167" s="264"/>
      <c r="BBY167" s="264"/>
      <c r="BBZ167" s="264"/>
      <c r="BCA167" s="264"/>
      <c r="BCB167" s="264"/>
      <c r="BCC167" s="264"/>
      <c r="BCD167" s="264"/>
      <c r="BCE167" s="264"/>
      <c r="BCF167" s="264"/>
      <c r="BCG167" s="264"/>
      <c r="BCH167" s="264"/>
      <c r="BCI167" s="264"/>
      <c r="BCJ167" s="264"/>
      <c r="BCK167" s="264"/>
      <c r="BCL167" s="264"/>
      <c r="BCM167" s="264"/>
      <c r="BCN167" s="264"/>
      <c r="BCO167" s="264"/>
      <c r="BCP167" s="264"/>
      <c r="BCQ167" s="264"/>
      <c r="BCR167" s="264"/>
      <c r="BCS167" s="264"/>
      <c r="BCT167" s="264"/>
      <c r="BCU167" s="264"/>
      <c r="BCV167" s="264"/>
      <c r="BCW167" s="264"/>
      <c r="BCX167" s="264"/>
      <c r="BCY167" s="264"/>
      <c r="BCZ167" s="264"/>
      <c r="BDA167" s="264"/>
      <c r="BDB167" s="264"/>
      <c r="BDC167" s="264"/>
      <c r="BDD167" s="264"/>
      <c r="BDE167" s="264"/>
      <c r="BDF167" s="264"/>
      <c r="BDG167" s="264"/>
      <c r="BDH167" s="264"/>
      <c r="BDI167" s="264"/>
      <c r="BDJ167" s="264"/>
      <c r="BDK167" s="264"/>
      <c r="BDL167" s="264"/>
      <c r="BDM167" s="264"/>
      <c r="BDN167" s="264"/>
      <c r="BDO167" s="264"/>
      <c r="BDP167" s="264"/>
      <c r="BDQ167" s="264"/>
      <c r="BDR167" s="264"/>
      <c r="BDS167" s="264"/>
      <c r="BDT167" s="264"/>
      <c r="BDU167" s="264"/>
      <c r="BDV167" s="264"/>
      <c r="BDW167" s="264"/>
      <c r="BDX167" s="264"/>
      <c r="BDY167" s="264"/>
      <c r="BDZ167" s="264"/>
      <c r="BEA167" s="264"/>
      <c r="BEB167" s="264"/>
      <c r="BEC167" s="264"/>
      <c r="BED167" s="264"/>
      <c r="BEE167" s="264"/>
      <c r="BEF167" s="264"/>
      <c r="BEG167" s="264"/>
      <c r="BEH167" s="264"/>
      <c r="BEI167" s="264"/>
      <c r="BEJ167" s="264"/>
      <c r="BEK167" s="264"/>
      <c r="BEL167" s="264"/>
      <c r="BEM167" s="264"/>
      <c r="BEN167" s="264"/>
      <c r="BEO167" s="264"/>
      <c r="BEP167" s="264"/>
      <c r="BEQ167" s="264"/>
      <c r="BER167" s="264"/>
      <c r="BES167" s="264"/>
      <c r="BET167" s="264"/>
      <c r="BEU167" s="264"/>
      <c r="BEV167" s="264"/>
      <c r="BEW167" s="264"/>
      <c r="BEX167" s="264"/>
      <c r="BEY167" s="264"/>
      <c r="BEZ167" s="264"/>
      <c r="BFA167" s="264"/>
      <c r="BFB167" s="264"/>
      <c r="BFC167" s="264"/>
      <c r="BFD167" s="264"/>
      <c r="BFE167" s="264"/>
      <c r="BFF167" s="264"/>
      <c r="BFG167" s="264"/>
      <c r="BFH167" s="264"/>
      <c r="BFI167" s="264"/>
      <c r="BFJ167" s="264"/>
      <c r="BFK167" s="264"/>
      <c r="BFL167" s="264"/>
      <c r="BFM167" s="264"/>
      <c r="BFN167" s="264"/>
      <c r="BFO167" s="264"/>
      <c r="BFP167" s="264"/>
      <c r="BFQ167" s="264"/>
      <c r="BFR167" s="264"/>
      <c r="BFS167" s="264"/>
      <c r="BFT167" s="264"/>
      <c r="BFU167" s="264"/>
      <c r="BFV167" s="264"/>
      <c r="BFW167" s="264"/>
      <c r="BFX167" s="264"/>
      <c r="BFY167" s="264"/>
      <c r="BFZ167" s="264"/>
      <c r="BGA167" s="264"/>
      <c r="BGB167" s="264"/>
      <c r="BGC167" s="264"/>
      <c r="BGD167" s="264"/>
      <c r="BGE167" s="264"/>
      <c r="BGF167" s="264"/>
      <c r="BGG167" s="264"/>
      <c r="BGH167" s="264"/>
      <c r="BGI167" s="264"/>
      <c r="BGJ167" s="264"/>
      <c r="BGK167" s="264"/>
      <c r="BGL167" s="264"/>
      <c r="BGM167" s="264"/>
      <c r="BGN167" s="264"/>
      <c r="BGO167" s="264"/>
      <c r="BGP167" s="264"/>
      <c r="BGQ167" s="264"/>
      <c r="BGR167" s="264"/>
      <c r="BGS167" s="264"/>
      <c r="BGT167" s="264"/>
      <c r="BGU167" s="264"/>
      <c r="BGV167" s="264"/>
      <c r="BGW167" s="264"/>
      <c r="BGX167" s="264"/>
      <c r="BGY167" s="264"/>
      <c r="BGZ167" s="264"/>
      <c r="BHA167" s="264"/>
      <c r="BHB167" s="264"/>
      <c r="BHC167" s="264"/>
      <c r="BHD167" s="264"/>
      <c r="BHE167" s="264"/>
      <c r="BHF167" s="264"/>
      <c r="BHG167" s="264"/>
      <c r="BHH167" s="264"/>
      <c r="BHI167" s="264"/>
      <c r="BHJ167" s="264"/>
      <c r="BHK167" s="264"/>
      <c r="BHL167" s="264"/>
      <c r="BHM167" s="264"/>
      <c r="BHN167" s="264"/>
      <c r="BHO167" s="264"/>
      <c r="BHP167" s="264"/>
      <c r="BHQ167" s="264"/>
      <c r="BHR167" s="264"/>
      <c r="BHS167" s="264"/>
      <c r="BHT167" s="264"/>
      <c r="BHU167" s="264"/>
      <c r="BHV167" s="264"/>
      <c r="BHW167" s="264"/>
      <c r="BHX167" s="264"/>
      <c r="BHY167" s="264"/>
      <c r="BHZ167" s="264"/>
      <c r="BIA167" s="264"/>
      <c r="BIB167" s="264"/>
      <c r="BIC167" s="264"/>
      <c r="BID167" s="264"/>
      <c r="BIE167" s="264"/>
      <c r="BIF167" s="264"/>
      <c r="BIG167" s="264"/>
      <c r="BIH167" s="264"/>
      <c r="BII167" s="264"/>
      <c r="BIJ167" s="264"/>
      <c r="BIK167" s="264"/>
      <c r="BIL167" s="264"/>
      <c r="BIM167" s="264"/>
      <c r="BIN167" s="264"/>
      <c r="BIO167" s="264"/>
      <c r="BIP167" s="264"/>
      <c r="BIQ167" s="264"/>
      <c r="BIR167" s="264"/>
      <c r="BIS167" s="264"/>
      <c r="BIT167" s="264"/>
      <c r="BIU167" s="264"/>
      <c r="BIV167" s="264"/>
      <c r="BIW167" s="264"/>
      <c r="BIX167" s="264"/>
      <c r="BIY167" s="264"/>
      <c r="BIZ167" s="264"/>
      <c r="BJA167" s="264"/>
      <c r="BJB167" s="264"/>
      <c r="BJC167" s="264"/>
      <c r="BJD167" s="264"/>
      <c r="BJE167" s="264"/>
      <c r="BJF167" s="264"/>
      <c r="BJG167" s="264"/>
      <c r="BJH167" s="264"/>
      <c r="BJI167" s="264"/>
      <c r="BJJ167" s="264"/>
      <c r="BJK167" s="264"/>
      <c r="BJL167" s="264"/>
      <c r="BJM167" s="264"/>
      <c r="BJN167" s="264"/>
      <c r="BJO167" s="264"/>
      <c r="BJP167" s="264"/>
      <c r="BJQ167" s="264"/>
      <c r="BJR167" s="264"/>
      <c r="BJS167" s="264"/>
      <c r="BJT167" s="264"/>
      <c r="BJU167" s="264"/>
      <c r="BJV167" s="264"/>
      <c r="BJW167" s="264"/>
      <c r="BJX167" s="264"/>
      <c r="BJY167" s="264"/>
      <c r="BJZ167" s="264"/>
      <c r="BKA167" s="264"/>
      <c r="BKB167" s="264"/>
      <c r="BKC167" s="264"/>
      <c r="BKD167" s="264"/>
      <c r="BKE167" s="264"/>
      <c r="BKF167" s="264"/>
      <c r="BKG167" s="264"/>
      <c r="BKH167" s="264"/>
      <c r="BKI167" s="264"/>
      <c r="BKJ167" s="264"/>
      <c r="BKK167" s="264"/>
      <c r="BKL167" s="264"/>
      <c r="BKM167" s="264"/>
      <c r="BKN167" s="264"/>
      <c r="BKO167" s="264"/>
      <c r="BKP167" s="264"/>
      <c r="BKQ167" s="264"/>
      <c r="BKR167" s="264"/>
      <c r="BKS167" s="264"/>
      <c r="BKT167" s="264"/>
      <c r="BKU167" s="264"/>
      <c r="BKV167" s="264"/>
      <c r="BKW167" s="264"/>
      <c r="BKX167" s="264"/>
      <c r="BKY167" s="264"/>
      <c r="BKZ167" s="264"/>
      <c r="BLA167" s="264"/>
      <c r="BLB167" s="264"/>
      <c r="BLC167" s="264"/>
      <c r="BLD167" s="264"/>
      <c r="BLE167" s="264"/>
      <c r="BLF167" s="264"/>
      <c r="BLG167" s="264"/>
      <c r="BLH167" s="264"/>
      <c r="BLI167" s="264"/>
      <c r="BLJ167" s="264"/>
      <c r="BLK167" s="264"/>
      <c r="BLL167" s="264"/>
      <c r="BLM167" s="264"/>
      <c r="BLN167" s="264"/>
      <c r="BLO167" s="264"/>
      <c r="BLP167" s="264"/>
      <c r="BLQ167" s="264"/>
      <c r="BLR167" s="264"/>
      <c r="BLS167" s="264"/>
      <c r="BLT167" s="264"/>
      <c r="BLU167" s="264"/>
      <c r="BLV167" s="264"/>
      <c r="BLW167" s="264"/>
      <c r="BLX167" s="264"/>
      <c r="BLY167" s="264"/>
      <c r="BLZ167" s="264"/>
      <c r="BMA167" s="264"/>
      <c r="BMB167" s="264"/>
      <c r="BMC167" s="264"/>
      <c r="BMD167" s="264"/>
      <c r="BME167" s="264"/>
      <c r="BMF167" s="264"/>
      <c r="BMG167" s="264"/>
      <c r="BMH167" s="264"/>
      <c r="BMI167" s="264"/>
      <c r="BMJ167" s="264"/>
      <c r="BMK167" s="264"/>
      <c r="BML167" s="264"/>
      <c r="BMM167" s="264"/>
      <c r="BMN167" s="264"/>
      <c r="BMO167" s="264"/>
      <c r="BMP167" s="264"/>
      <c r="BMQ167" s="264"/>
      <c r="BMR167" s="264"/>
      <c r="BMS167" s="264"/>
      <c r="BMT167" s="264"/>
      <c r="BMU167" s="264"/>
      <c r="BMV167" s="264"/>
      <c r="BMW167" s="264"/>
      <c r="BMX167" s="264"/>
      <c r="BMY167" s="264"/>
      <c r="BMZ167" s="264"/>
      <c r="BNA167" s="264"/>
      <c r="BNB167" s="264"/>
      <c r="BNC167" s="264"/>
      <c r="BND167" s="264"/>
      <c r="BNE167" s="264"/>
      <c r="BNF167" s="264"/>
      <c r="BNG167" s="264"/>
      <c r="BNH167" s="264"/>
      <c r="BNI167" s="264"/>
      <c r="BNJ167" s="264"/>
      <c r="BNK167" s="264"/>
      <c r="BNL167" s="264"/>
      <c r="BNM167" s="264"/>
      <c r="BNN167" s="264"/>
      <c r="BNO167" s="264"/>
      <c r="BNP167" s="264"/>
      <c r="BNQ167" s="264"/>
      <c r="BNR167" s="264"/>
      <c r="BNS167" s="264"/>
      <c r="BNT167" s="264"/>
      <c r="BNU167" s="264"/>
      <c r="BNV167" s="264"/>
      <c r="BNW167" s="264"/>
      <c r="BNX167" s="264"/>
      <c r="BNY167" s="264"/>
      <c r="BNZ167" s="264"/>
      <c r="BOA167" s="264"/>
      <c r="BOB167" s="264"/>
      <c r="BOC167" s="264"/>
      <c r="BOD167" s="264"/>
      <c r="BOE167" s="264"/>
      <c r="BOF167" s="264"/>
      <c r="BOG167" s="264"/>
      <c r="BOH167" s="264"/>
      <c r="BOI167" s="264"/>
      <c r="BOJ167" s="264"/>
      <c r="BOK167" s="264"/>
      <c r="BOL167" s="264"/>
      <c r="BOM167" s="264"/>
      <c r="BON167" s="264"/>
      <c r="BOO167" s="264"/>
      <c r="BOP167" s="264"/>
      <c r="BOQ167" s="264"/>
      <c r="BOR167" s="264"/>
      <c r="BOS167" s="264"/>
      <c r="BOT167" s="264"/>
      <c r="BOU167" s="264"/>
      <c r="BOV167" s="264"/>
      <c r="BOW167" s="264"/>
      <c r="BOX167" s="264"/>
      <c r="BOY167" s="264"/>
      <c r="BOZ167" s="264"/>
      <c r="BPA167" s="264"/>
      <c r="BPB167" s="264"/>
      <c r="BPC167" s="264"/>
      <c r="BPD167" s="264"/>
      <c r="BPE167" s="264"/>
      <c r="BPF167" s="264"/>
      <c r="BPG167" s="264"/>
      <c r="BPH167" s="264"/>
      <c r="BPI167" s="264"/>
      <c r="BPJ167" s="264"/>
      <c r="BPK167" s="264"/>
      <c r="BPL167" s="264"/>
      <c r="BPM167" s="264"/>
      <c r="BPN167" s="264"/>
      <c r="BPO167" s="264"/>
      <c r="BPP167" s="264"/>
      <c r="BPQ167" s="264"/>
      <c r="BPR167" s="264"/>
      <c r="BPS167" s="264"/>
      <c r="BPT167" s="264"/>
      <c r="BPU167" s="264"/>
      <c r="BPV167" s="264"/>
      <c r="BPW167" s="264"/>
      <c r="BPX167" s="264"/>
      <c r="BPY167" s="264"/>
      <c r="BPZ167" s="264"/>
      <c r="BQA167" s="264"/>
      <c r="BQB167" s="264"/>
      <c r="BQC167" s="264"/>
      <c r="BQD167" s="264"/>
      <c r="BQE167" s="264"/>
      <c r="BQF167" s="264"/>
      <c r="BQG167" s="264"/>
      <c r="BQH167" s="264"/>
      <c r="BQI167" s="264"/>
      <c r="BQJ167" s="264"/>
      <c r="BQK167" s="264"/>
      <c r="BQL167" s="264"/>
      <c r="BQM167" s="264"/>
      <c r="BQN167" s="264"/>
      <c r="BQO167" s="264"/>
      <c r="BQP167" s="264"/>
      <c r="BQQ167" s="264"/>
      <c r="BQR167" s="264"/>
      <c r="BQS167" s="264"/>
      <c r="BQT167" s="264"/>
      <c r="BQU167" s="264"/>
      <c r="BQV167" s="264"/>
      <c r="BQW167" s="264"/>
      <c r="BQX167" s="264"/>
      <c r="BQY167" s="264"/>
      <c r="BQZ167" s="264"/>
      <c r="BRA167" s="264"/>
      <c r="BRB167" s="264"/>
      <c r="BRC167" s="264"/>
      <c r="BRD167" s="264"/>
      <c r="BRE167" s="264"/>
      <c r="BRF167" s="264"/>
      <c r="BRG167" s="264"/>
      <c r="BRH167" s="264"/>
      <c r="BRI167" s="264"/>
      <c r="BRJ167" s="264"/>
      <c r="BRK167" s="264"/>
      <c r="BRL167" s="264"/>
      <c r="BRM167" s="264"/>
      <c r="BRN167" s="264"/>
      <c r="BRO167" s="264"/>
      <c r="BRP167" s="264"/>
      <c r="BRQ167" s="264"/>
      <c r="BRR167" s="264"/>
      <c r="BRS167" s="264"/>
      <c r="BRT167" s="264"/>
      <c r="BRU167" s="264"/>
      <c r="BRV167" s="264"/>
      <c r="BRW167" s="264"/>
      <c r="BRX167" s="264"/>
      <c r="BRY167" s="264"/>
      <c r="BRZ167" s="264"/>
      <c r="BSA167" s="264"/>
      <c r="BSB167" s="264"/>
      <c r="BSC167" s="264"/>
      <c r="BSD167" s="264"/>
      <c r="BSE167" s="264"/>
      <c r="BSF167" s="264"/>
      <c r="BSG167" s="264"/>
      <c r="BSH167" s="264"/>
      <c r="BSI167" s="264"/>
      <c r="BSJ167" s="264"/>
      <c r="BSK167" s="264"/>
      <c r="BSL167" s="264"/>
      <c r="BSM167" s="264"/>
      <c r="BSN167" s="264"/>
      <c r="BSO167" s="264"/>
      <c r="BSP167" s="264"/>
      <c r="BSQ167" s="264"/>
      <c r="BSR167" s="264"/>
      <c r="BSS167" s="264"/>
      <c r="BST167" s="264"/>
      <c r="BSU167" s="264"/>
      <c r="BSV167" s="264"/>
      <c r="BSW167" s="264"/>
      <c r="BSX167" s="264"/>
      <c r="BSY167" s="264"/>
      <c r="BSZ167" s="264"/>
      <c r="BTA167" s="264"/>
      <c r="BTB167" s="264"/>
      <c r="BTC167" s="264"/>
      <c r="BTD167" s="264"/>
      <c r="BTE167" s="264"/>
      <c r="BTF167" s="264"/>
      <c r="BTG167" s="264"/>
      <c r="BTH167" s="264"/>
      <c r="BTI167" s="264"/>
      <c r="BTJ167" s="264"/>
      <c r="BTK167" s="264"/>
      <c r="BTL167" s="264"/>
      <c r="BTM167" s="264"/>
      <c r="BTN167" s="264"/>
      <c r="BTO167" s="264"/>
      <c r="BTP167" s="264"/>
      <c r="BTQ167" s="264"/>
      <c r="BTR167" s="264"/>
      <c r="BTS167" s="264"/>
      <c r="BTT167" s="264"/>
      <c r="BTU167" s="264"/>
      <c r="BTV167" s="264"/>
      <c r="BTW167" s="264"/>
      <c r="BTX167" s="264"/>
      <c r="BTY167" s="264"/>
      <c r="BTZ167" s="264"/>
      <c r="BUA167" s="264"/>
      <c r="BUB167" s="264"/>
      <c r="BUC167" s="264"/>
      <c r="BUD167" s="264"/>
      <c r="BUE167" s="264"/>
      <c r="BUF167" s="264"/>
      <c r="BUG167" s="264"/>
      <c r="BUH167" s="264"/>
      <c r="BUI167" s="264"/>
      <c r="BUJ167" s="264"/>
      <c r="BUK167" s="264"/>
      <c r="BUL167" s="264"/>
      <c r="BUM167" s="264"/>
      <c r="BUN167" s="264"/>
      <c r="BUO167" s="264"/>
      <c r="BUP167" s="264"/>
      <c r="BUQ167" s="264"/>
      <c r="BUR167" s="264"/>
      <c r="BUS167" s="264"/>
      <c r="BUT167" s="264"/>
      <c r="BUU167" s="264"/>
      <c r="BUV167" s="264"/>
      <c r="BUW167" s="264"/>
      <c r="BUX167" s="264"/>
      <c r="BUY167" s="264"/>
      <c r="BUZ167" s="264"/>
      <c r="BVA167" s="264"/>
      <c r="BVB167" s="264"/>
      <c r="BVC167" s="264"/>
      <c r="BVD167" s="264"/>
      <c r="BVE167" s="264"/>
      <c r="BVF167" s="264"/>
      <c r="BVG167" s="264"/>
      <c r="BVH167" s="264"/>
      <c r="BVI167" s="264"/>
      <c r="BVJ167" s="264"/>
      <c r="BVK167" s="264"/>
      <c r="BVL167" s="264"/>
      <c r="BVM167" s="264"/>
      <c r="BVN167" s="264"/>
      <c r="BVO167" s="264"/>
      <c r="BVP167" s="264"/>
      <c r="BVQ167" s="264"/>
      <c r="BVR167" s="264"/>
      <c r="BVS167" s="264"/>
      <c r="BVT167" s="264"/>
      <c r="BVU167" s="264"/>
      <c r="BVV167" s="264"/>
      <c r="BVW167" s="264"/>
      <c r="BVX167" s="264"/>
      <c r="BVY167" s="264"/>
      <c r="BVZ167" s="264"/>
      <c r="BWA167" s="264"/>
      <c r="BWB167" s="264"/>
      <c r="BWC167" s="264"/>
      <c r="BWD167" s="264"/>
      <c r="BWE167" s="264"/>
      <c r="BWF167" s="264"/>
      <c r="BWG167" s="264"/>
      <c r="BWH167" s="264"/>
      <c r="BWI167" s="264"/>
      <c r="BWJ167" s="264"/>
      <c r="BWK167" s="264"/>
      <c r="BWL167" s="264"/>
      <c r="BWM167" s="264"/>
      <c r="BWN167" s="264"/>
      <c r="BWO167" s="264"/>
      <c r="BWP167" s="264"/>
      <c r="BWQ167" s="264"/>
      <c r="BWR167" s="264"/>
      <c r="BWS167" s="264"/>
      <c r="BWT167" s="264"/>
      <c r="BWU167" s="264"/>
      <c r="BWV167" s="264"/>
      <c r="BWW167" s="264"/>
      <c r="BWX167" s="264"/>
      <c r="BWY167" s="264"/>
      <c r="BWZ167" s="264"/>
      <c r="BXA167" s="264"/>
      <c r="BXB167" s="264"/>
      <c r="BXC167" s="264"/>
      <c r="BXD167" s="264"/>
      <c r="BXE167" s="264"/>
      <c r="BXF167" s="264"/>
      <c r="BXG167" s="264"/>
      <c r="BXH167" s="264"/>
      <c r="BXI167" s="264"/>
      <c r="BXJ167" s="264"/>
      <c r="BXK167" s="264"/>
      <c r="BXL167" s="264"/>
      <c r="BXM167" s="264"/>
      <c r="BXN167" s="264"/>
      <c r="BXO167" s="264"/>
      <c r="BXP167" s="264"/>
      <c r="BXQ167" s="264"/>
      <c r="BXR167" s="264"/>
      <c r="BXS167" s="264"/>
      <c r="BXT167" s="264"/>
      <c r="BXU167" s="264"/>
      <c r="BXV167" s="264"/>
      <c r="BXW167" s="264"/>
      <c r="BXX167" s="264"/>
      <c r="BXY167" s="264"/>
      <c r="BXZ167" s="264"/>
      <c r="BYA167" s="264"/>
      <c r="BYB167" s="264"/>
      <c r="BYC167" s="264"/>
      <c r="BYD167" s="264"/>
      <c r="BYE167" s="264"/>
      <c r="BYF167" s="264"/>
      <c r="BYG167" s="264"/>
      <c r="BYH167" s="264"/>
      <c r="BYI167" s="264"/>
      <c r="BYJ167" s="264"/>
      <c r="BYK167" s="264"/>
      <c r="BYL167" s="264"/>
      <c r="BYM167" s="264"/>
      <c r="BYN167" s="264"/>
      <c r="BYO167" s="264"/>
      <c r="BYP167" s="264"/>
      <c r="BYQ167" s="264"/>
      <c r="BYR167" s="264"/>
      <c r="BYS167" s="264"/>
      <c r="BYT167" s="264"/>
      <c r="BYU167" s="264"/>
      <c r="BYV167" s="264"/>
      <c r="BYW167" s="264"/>
      <c r="BYX167" s="264"/>
      <c r="BYY167" s="264"/>
      <c r="BYZ167" s="264"/>
      <c r="BZA167" s="264"/>
      <c r="BZB167" s="264"/>
      <c r="BZC167" s="264"/>
      <c r="BZD167" s="264"/>
      <c r="BZE167" s="264"/>
      <c r="BZF167" s="264"/>
      <c r="BZG167" s="264"/>
      <c r="BZH167" s="264"/>
      <c r="BZI167" s="264"/>
      <c r="BZJ167" s="264"/>
      <c r="BZK167" s="264"/>
      <c r="BZL167" s="264"/>
      <c r="BZM167" s="264"/>
      <c r="BZN167" s="264"/>
      <c r="BZO167" s="264"/>
      <c r="BZP167" s="264"/>
      <c r="BZQ167" s="264"/>
      <c r="BZR167" s="264"/>
      <c r="BZS167" s="264"/>
      <c r="BZT167" s="264"/>
      <c r="BZU167" s="264"/>
      <c r="BZV167" s="264"/>
      <c r="BZW167" s="264"/>
      <c r="BZX167" s="264"/>
      <c r="BZY167" s="264"/>
      <c r="BZZ167" s="264"/>
      <c r="CAA167" s="264"/>
      <c r="CAB167" s="264"/>
      <c r="CAC167" s="264"/>
      <c r="CAD167" s="264"/>
      <c r="CAE167" s="264"/>
      <c r="CAF167" s="264"/>
      <c r="CAG167" s="264"/>
      <c r="CAH167" s="264"/>
      <c r="CAI167" s="264"/>
      <c r="CAJ167" s="264"/>
      <c r="CAK167" s="264"/>
      <c r="CAL167" s="264"/>
      <c r="CAM167" s="264"/>
      <c r="CAN167" s="264"/>
      <c r="CAO167" s="264"/>
      <c r="CAP167" s="264"/>
      <c r="CAQ167" s="264"/>
      <c r="CAR167" s="264"/>
      <c r="CAS167" s="264"/>
      <c r="CAT167" s="264"/>
      <c r="CAU167" s="264"/>
      <c r="CAV167" s="264"/>
      <c r="CAW167" s="264"/>
      <c r="CAX167" s="264"/>
      <c r="CAY167" s="264"/>
      <c r="CAZ167" s="264"/>
      <c r="CBA167" s="264"/>
      <c r="CBB167" s="264"/>
      <c r="CBC167" s="264"/>
      <c r="CBD167" s="264"/>
      <c r="CBE167" s="264"/>
      <c r="CBF167" s="264"/>
      <c r="CBG167" s="264"/>
      <c r="CBH167" s="264"/>
      <c r="CBI167" s="264"/>
      <c r="CBJ167" s="264"/>
      <c r="CBK167" s="264"/>
      <c r="CBL167" s="264"/>
      <c r="CBM167" s="264"/>
      <c r="CBN167" s="264"/>
      <c r="CBO167" s="264"/>
      <c r="CBP167" s="264"/>
      <c r="CBQ167" s="264"/>
      <c r="CBR167" s="264"/>
      <c r="CBS167" s="264"/>
      <c r="CBT167" s="264"/>
      <c r="CBU167" s="264"/>
      <c r="CBV167" s="264"/>
      <c r="CBW167" s="264"/>
      <c r="CBX167" s="264"/>
      <c r="CBY167" s="264"/>
      <c r="CBZ167" s="264"/>
      <c r="CCA167" s="264"/>
      <c r="CCB167" s="264"/>
      <c r="CCC167" s="264"/>
      <c r="CCD167" s="264"/>
      <c r="CCE167" s="264"/>
      <c r="CCF167" s="264"/>
      <c r="CCG167" s="264"/>
      <c r="CCH167" s="264"/>
      <c r="CCI167" s="264"/>
      <c r="CCJ167" s="264"/>
      <c r="CCK167" s="264"/>
      <c r="CCL167" s="264"/>
      <c r="CCM167" s="264"/>
      <c r="CCN167" s="264"/>
      <c r="CCO167" s="264"/>
      <c r="CCP167" s="264"/>
      <c r="CCQ167" s="264"/>
      <c r="CCR167" s="264"/>
      <c r="CCS167" s="264"/>
      <c r="CCT167" s="264"/>
      <c r="CCU167" s="264"/>
      <c r="CCV167" s="264"/>
      <c r="CCW167" s="264"/>
      <c r="CCX167" s="264"/>
      <c r="CCY167" s="264"/>
      <c r="CCZ167" s="264"/>
      <c r="CDA167" s="264"/>
      <c r="CDB167" s="264"/>
      <c r="CDC167" s="264"/>
      <c r="CDD167" s="264"/>
      <c r="CDE167" s="264"/>
      <c r="CDF167" s="264"/>
      <c r="CDG167" s="264"/>
      <c r="CDH167" s="264"/>
      <c r="CDI167" s="264"/>
      <c r="CDJ167" s="264"/>
      <c r="CDK167" s="264"/>
      <c r="CDL167" s="264"/>
      <c r="CDM167" s="264"/>
      <c r="CDN167" s="264"/>
      <c r="CDO167" s="264"/>
      <c r="CDP167" s="264"/>
      <c r="CDQ167" s="264"/>
      <c r="CDR167" s="264"/>
      <c r="CDS167" s="264"/>
      <c r="CDT167" s="264"/>
      <c r="CDU167" s="264"/>
      <c r="CDV167" s="264"/>
      <c r="CDW167" s="264"/>
      <c r="CDX167" s="264"/>
      <c r="CDY167" s="264"/>
      <c r="CDZ167" s="264"/>
      <c r="CEA167" s="264"/>
      <c r="CEB167" s="264"/>
      <c r="CEC167" s="264"/>
      <c r="CED167" s="264"/>
      <c r="CEE167" s="264"/>
      <c r="CEF167" s="264"/>
      <c r="CEG167" s="264"/>
      <c r="CEH167" s="264"/>
      <c r="CEI167" s="264"/>
      <c r="CEJ167" s="264"/>
      <c r="CEK167" s="264"/>
      <c r="CEL167" s="264"/>
      <c r="CEM167" s="264"/>
      <c r="CEN167" s="264"/>
      <c r="CEO167" s="264"/>
      <c r="CEP167" s="264"/>
      <c r="CEQ167" s="264"/>
      <c r="CER167" s="264"/>
      <c r="CES167" s="264"/>
      <c r="CET167" s="264"/>
      <c r="CEU167" s="264"/>
      <c r="CEV167" s="264"/>
      <c r="CEW167" s="264"/>
      <c r="CEX167" s="264"/>
      <c r="CEY167" s="264"/>
      <c r="CEZ167" s="264"/>
      <c r="CFA167" s="264"/>
      <c r="CFB167" s="264"/>
      <c r="CFC167" s="264"/>
      <c r="CFD167" s="264"/>
      <c r="CFE167" s="264"/>
      <c r="CFF167" s="264"/>
      <c r="CFG167" s="264"/>
      <c r="CFH167" s="264"/>
      <c r="CFI167" s="264"/>
      <c r="CFJ167" s="264"/>
      <c r="CFK167" s="264"/>
      <c r="CFL167" s="264"/>
      <c r="CFM167" s="264"/>
      <c r="CFN167" s="264"/>
      <c r="CFO167" s="264"/>
      <c r="CFP167" s="264"/>
      <c r="CFQ167" s="264"/>
      <c r="CFR167" s="264"/>
      <c r="CFS167" s="264"/>
      <c r="CFT167" s="264"/>
      <c r="CFU167" s="264"/>
      <c r="CFV167" s="264"/>
      <c r="CFW167" s="264"/>
      <c r="CFX167" s="264"/>
      <c r="CFY167" s="264"/>
      <c r="CFZ167" s="264"/>
      <c r="CGA167" s="264"/>
      <c r="CGB167" s="264"/>
      <c r="CGC167" s="264"/>
      <c r="CGD167" s="264"/>
      <c r="CGE167" s="264"/>
      <c r="CGF167" s="264"/>
      <c r="CGG167" s="264"/>
      <c r="CGH167" s="264"/>
      <c r="CGI167" s="264"/>
      <c r="CGJ167" s="264"/>
      <c r="CGK167" s="264"/>
      <c r="CGL167" s="264"/>
      <c r="CGM167" s="264"/>
      <c r="CGN167" s="264"/>
      <c r="CGO167" s="264"/>
      <c r="CGP167" s="264"/>
      <c r="CGQ167" s="264"/>
      <c r="CGR167" s="264"/>
      <c r="CGS167" s="264"/>
      <c r="CGT167" s="264"/>
      <c r="CGU167" s="264"/>
      <c r="CGV167" s="264"/>
      <c r="CGW167" s="264"/>
      <c r="CGX167" s="264"/>
      <c r="CGY167" s="264"/>
      <c r="CGZ167" s="264"/>
      <c r="CHA167" s="264"/>
      <c r="CHB167" s="264"/>
      <c r="CHC167" s="264"/>
      <c r="CHD167" s="264"/>
      <c r="CHE167" s="264"/>
      <c r="CHF167" s="264"/>
      <c r="CHG167" s="264"/>
      <c r="CHH167" s="264"/>
      <c r="CHI167" s="264"/>
      <c r="CHJ167" s="264"/>
      <c r="CHK167" s="264"/>
      <c r="CHL167" s="264"/>
      <c r="CHM167" s="264"/>
      <c r="CHN167" s="264"/>
      <c r="CHO167" s="264"/>
      <c r="CHP167" s="264"/>
      <c r="CHQ167" s="264"/>
      <c r="CHR167" s="264"/>
      <c r="CHS167" s="264"/>
      <c r="CHT167" s="264"/>
      <c r="CHU167" s="264"/>
      <c r="CHV167" s="264"/>
      <c r="CHW167" s="264"/>
      <c r="CHX167" s="264"/>
      <c r="CHY167" s="264"/>
      <c r="CHZ167" s="264"/>
      <c r="CIA167" s="264"/>
      <c r="CIB167" s="264"/>
      <c r="CIC167" s="264"/>
      <c r="CID167" s="264"/>
      <c r="CIE167" s="264"/>
      <c r="CIF167" s="264"/>
      <c r="CIG167" s="264"/>
      <c r="CIH167" s="264"/>
      <c r="CII167" s="264"/>
      <c r="CIJ167" s="264"/>
      <c r="CIK167" s="264"/>
      <c r="CIL167" s="264"/>
      <c r="CIM167" s="264"/>
      <c r="CIN167" s="264"/>
      <c r="CIO167" s="264"/>
      <c r="CIP167" s="264"/>
      <c r="CIQ167" s="264"/>
      <c r="CIR167" s="264"/>
      <c r="CIS167" s="264"/>
      <c r="CIT167" s="264"/>
      <c r="CIU167" s="264"/>
      <c r="CIV167" s="264"/>
      <c r="CIW167" s="264"/>
      <c r="CIX167" s="264"/>
      <c r="CIY167" s="264"/>
      <c r="CIZ167" s="264"/>
      <c r="CJA167" s="264"/>
      <c r="CJB167" s="264"/>
      <c r="CJC167" s="264"/>
      <c r="CJD167" s="264"/>
      <c r="CJE167" s="264"/>
      <c r="CJF167" s="264"/>
      <c r="CJG167" s="264"/>
      <c r="CJH167" s="264"/>
      <c r="CJI167" s="264"/>
      <c r="CJJ167" s="264"/>
      <c r="CJK167" s="264"/>
      <c r="CJL167" s="264"/>
      <c r="CJM167" s="264"/>
      <c r="CJN167" s="264"/>
      <c r="CJO167" s="264"/>
      <c r="CJP167" s="264"/>
      <c r="CJQ167" s="264"/>
      <c r="CJR167" s="264"/>
      <c r="CJS167" s="264"/>
      <c r="CJT167" s="264"/>
      <c r="CJU167" s="264"/>
      <c r="CJV167" s="264"/>
      <c r="CJW167" s="264"/>
      <c r="CJX167" s="264"/>
      <c r="CJY167" s="264"/>
      <c r="CJZ167" s="264"/>
      <c r="CKA167" s="264"/>
      <c r="CKB167" s="264"/>
      <c r="CKC167" s="264"/>
      <c r="CKD167" s="264"/>
      <c r="CKE167" s="264"/>
      <c r="CKF167" s="264"/>
      <c r="CKG167" s="264"/>
      <c r="CKH167" s="264"/>
      <c r="CKI167" s="264"/>
      <c r="CKJ167" s="264"/>
      <c r="CKK167" s="264"/>
      <c r="CKL167" s="264"/>
      <c r="CKM167" s="264"/>
      <c r="CKN167" s="264"/>
      <c r="CKO167" s="264"/>
      <c r="CKP167" s="264"/>
      <c r="CKQ167" s="264"/>
      <c r="CKR167" s="264"/>
      <c r="CKS167" s="264"/>
      <c r="CKT167" s="264"/>
      <c r="CKU167" s="264"/>
      <c r="CKV167" s="264"/>
      <c r="CKW167" s="264"/>
      <c r="CKX167" s="264"/>
      <c r="CKY167" s="264"/>
      <c r="CKZ167" s="264"/>
      <c r="CLA167" s="264"/>
      <c r="CLB167" s="264"/>
      <c r="CLC167" s="264"/>
      <c r="CLD167" s="264"/>
      <c r="CLE167" s="264"/>
      <c r="CLF167" s="264"/>
      <c r="CLG167" s="264"/>
      <c r="CLH167" s="264"/>
      <c r="CLI167" s="264"/>
      <c r="CLJ167" s="264"/>
      <c r="CLK167" s="264"/>
      <c r="CLL167" s="264"/>
      <c r="CLM167" s="264"/>
      <c r="CLN167" s="264"/>
      <c r="CLO167" s="264"/>
      <c r="CLP167" s="264"/>
      <c r="CLQ167" s="264"/>
      <c r="CLR167" s="264"/>
      <c r="CLS167" s="264"/>
      <c r="CLT167" s="264"/>
      <c r="CLU167" s="264"/>
      <c r="CLV167" s="264"/>
      <c r="CLW167" s="264"/>
      <c r="CLX167" s="264"/>
      <c r="CLY167" s="264"/>
      <c r="CLZ167" s="264"/>
      <c r="CMA167" s="264"/>
      <c r="CMB167" s="264"/>
      <c r="CMC167" s="264"/>
      <c r="CMD167" s="264"/>
      <c r="CME167" s="264"/>
      <c r="CMF167" s="264"/>
      <c r="CMG167" s="264"/>
      <c r="CMH167" s="264"/>
      <c r="CMI167" s="264"/>
      <c r="CMJ167" s="264"/>
      <c r="CMK167" s="264"/>
      <c r="CML167" s="264"/>
      <c r="CMM167" s="264"/>
      <c r="CMN167" s="264"/>
      <c r="CMO167" s="264"/>
      <c r="CMP167" s="264"/>
      <c r="CMQ167" s="264"/>
      <c r="CMR167" s="264"/>
      <c r="CMS167" s="264"/>
      <c r="CMT167" s="264"/>
      <c r="CMU167" s="264"/>
      <c r="CMV167" s="264"/>
      <c r="CMW167" s="264"/>
      <c r="CMX167" s="264"/>
      <c r="CMY167" s="264"/>
      <c r="CMZ167" s="264"/>
      <c r="CNA167" s="264"/>
      <c r="CNB167" s="264"/>
      <c r="CNC167" s="264"/>
      <c r="CND167" s="264"/>
      <c r="CNE167" s="264"/>
      <c r="CNF167" s="264"/>
      <c r="CNG167" s="264"/>
      <c r="CNH167" s="264"/>
      <c r="CNI167" s="264"/>
      <c r="CNJ167" s="264"/>
      <c r="CNK167" s="264"/>
      <c r="CNL167" s="264"/>
      <c r="CNM167" s="264"/>
      <c r="CNN167" s="264"/>
      <c r="CNO167" s="264"/>
      <c r="CNP167" s="264"/>
      <c r="CNQ167" s="264"/>
      <c r="CNR167" s="264"/>
      <c r="CNS167" s="264"/>
      <c r="CNT167" s="264"/>
      <c r="CNU167" s="264"/>
      <c r="CNV167" s="264"/>
      <c r="CNW167" s="264"/>
      <c r="CNX167" s="264"/>
      <c r="CNY167" s="264"/>
      <c r="CNZ167" s="264"/>
      <c r="COA167" s="264"/>
      <c r="COB167" s="264"/>
      <c r="COC167" s="264"/>
      <c r="COD167" s="264"/>
      <c r="COE167" s="264"/>
      <c r="COF167" s="264"/>
      <c r="COG167" s="264"/>
      <c r="COH167" s="264"/>
      <c r="COI167" s="264"/>
      <c r="COJ167" s="264"/>
      <c r="COK167" s="264"/>
      <c r="COL167" s="264"/>
      <c r="COM167" s="264"/>
      <c r="CON167" s="264"/>
      <c r="COO167" s="264"/>
      <c r="COP167" s="264"/>
      <c r="COQ167" s="264"/>
      <c r="COR167" s="264"/>
      <c r="COS167" s="264"/>
      <c r="COT167" s="264"/>
      <c r="COU167" s="264"/>
      <c r="COV167" s="264"/>
      <c r="COW167" s="264"/>
      <c r="COX167" s="264"/>
      <c r="COY167" s="264"/>
      <c r="COZ167" s="264"/>
      <c r="CPA167" s="264"/>
      <c r="CPB167" s="264"/>
      <c r="CPC167" s="264"/>
      <c r="CPD167" s="264"/>
      <c r="CPE167" s="264"/>
      <c r="CPF167" s="264"/>
      <c r="CPG167" s="264"/>
      <c r="CPH167" s="264"/>
      <c r="CPI167" s="264"/>
      <c r="CPJ167" s="264"/>
      <c r="CPK167" s="264"/>
      <c r="CPL167" s="264"/>
      <c r="CPM167" s="264"/>
      <c r="CPN167" s="264"/>
      <c r="CPO167" s="264"/>
      <c r="CPP167" s="264"/>
      <c r="CPQ167" s="264"/>
      <c r="CPR167" s="264"/>
      <c r="CPS167" s="264"/>
      <c r="CPT167" s="264"/>
      <c r="CPU167" s="264"/>
      <c r="CPV167" s="264"/>
      <c r="CPW167" s="264"/>
      <c r="CPX167" s="264"/>
      <c r="CPY167" s="264"/>
      <c r="CPZ167" s="264"/>
      <c r="CQA167" s="264"/>
      <c r="CQB167" s="264"/>
      <c r="CQC167" s="264"/>
      <c r="CQD167" s="264"/>
      <c r="CQE167" s="264"/>
      <c r="CQF167" s="264"/>
      <c r="CQG167" s="264"/>
      <c r="CQH167" s="264"/>
      <c r="CQI167" s="264"/>
      <c r="CQJ167" s="264"/>
      <c r="CQK167" s="264"/>
      <c r="CQL167" s="264"/>
      <c r="CQM167" s="264"/>
      <c r="CQN167" s="264"/>
      <c r="CQO167" s="264"/>
      <c r="CQP167" s="264"/>
      <c r="CQQ167" s="264"/>
      <c r="CQR167" s="264"/>
      <c r="CQS167" s="264"/>
      <c r="CQT167" s="264"/>
      <c r="CQU167" s="264"/>
      <c r="CQV167" s="264"/>
      <c r="CQW167" s="264"/>
      <c r="CQX167" s="264"/>
      <c r="CQY167" s="264"/>
      <c r="CQZ167" s="264"/>
      <c r="CRA167" s="264"/>
      <c r="CRB167" s="264"/>
      <c r="CRC167" s="264"/>
      <c r="CRD167" s="264"/>
      <c r="CRE167" s="264"/>
      <c r="CRF167" s="264"/>
      <c r="CRG167" s="264"/>
      <c r="CRH167" s="264"/>
      <c r="CRI167" s="264"/>
      <c r="CRJ167" s="264"/>
      <c r="CRK167" s="264"/>
      <c r="CRL167" s="264"/>
      <c r="CRM167" s="264"/>
      <c r="CRN167" s="264"/>
      <c r="CRO167" s="264"/>
      <c r="CRP167" s="264"/>
      <c r="CRQ167" s="264"/>
      <c r="CRR167" s="264"/>
      <c r="CRS167" s="264"/>
      <c r="CRT167" s="264"/>
      <c r="CRU167" s="264"/>
      <c r="CRV167" s="264"/>
      <c r="CRW167" s="264"/>
      <c r="CRX167" s="264"/>
      <c r="CRY167" s="264"/>
      <c r="CRZ167" s="264"/>
      <c r="CSA167" s="264"/>
      <c r="CSB167" s="264"/>
      <c r="CSC167" s="264"/>
      <c r="CSD167" s="264"/>
      <c r="CSE167" s="264"/>
      <c r="CSF167" s="264"/>
      <c r="CSG167" s="264"/>
      <c r="CSH167" s="264"/>
      <c r="CSI167" s="264"/>
      <c r="CSJ167" s="264"/>
      <c r="CSK167" s="264"/>
      <c r="CSL167" s="264"/>
      <c r="CSM167" s="264"/>
      <c r="CSN167" s="264"/>
      <c r="CSO167" s="264"/>
      <c r="CSP167" s="264"/>
      <c r="CSQ167" s="264"/>
      <c r="CSR167" s="264"/>
      <c r="CSS167" s="264"/>
      <c r="CST167" s="264"/>
      <c r="CSU167" s="264"/>
      <c r="CSV167" s="264"/>
      <c r="CSW167" s="264"/>
      <c r="CSX167" s="264"/>
      <c r="CSY167" s="264"/>
      <c r="CSZ167" s="264"/>
      <c r="CTA167" s="264"/>
      <c r="CTB167" s="264"/>
      <c r="CTC167" s="264"/>
      <c r="CTD167" s="264"/>
      <c r="CTE167" s="264"/>
      <c r="CTF167" s="264"/>
      <c r="CTG167" s="264"/>
      <c r="CTH167" s="264"/>
      <c r="CTI167" s="264"/>
      <c r="CTJ167" s="264"/>
      <c r="CTK167" s="264"/>
      <c r="CTL167" s="264"/>
      <c r="CTM167" s="264"/>
      <c r="CTN167" s="264"/>
      <c r="CTO167" s="264"/>
      <c r="CTP167" s="264"/>
      <c r="CTQ167" s="264"/>
      <c r="CTR167" s="264"/>
      <c r="CTS167" s="264"/>
      <c r="CTT167" s="264"/>
      <c r="CTU167" s="264"/>
      <c r="CTV167" s="264"/>
      <c r="CTW167" s="264"/>
      <c r="CTX167" s="264"/>
      <c r="CTY167" s="264"/>
      <c r="CTZ167" s="264"/>
      <c r="CUA167" s="264"/>
      <c r="CUB167" s="264"/>
      <c r="CUC167" s="264"/>
      <c r="CUD167" s="264"/>
      <c r="CUE167" s="264"/>
      <c r="CUF167" s="264"/>
      <c r="CUG167" s="264"/>
      <c r="CUH167" s="264"/>
      <c r="CUI167" s="264"/>
      <c r="CUJ167" s="264"/>
      <c r="CUK167" s="264"/>
      <c r="CUL167" s="264"/>
      <c r="CUM167" s="264"/>
      <c r="CUN167" s="264"/>
      <c r="CUO167" s="264"/>
      <c r="CUP167" s="264"/>
      <c r="CUQ167" s="264"/>
      <c r="CUR167" s="264"/>
      <c r="CUS167" s="264"/>
      <c r="CUT167" s="264"/>
      <c r="CUU167" s="264"/>
      <c r="CUV167" s="264"/>
      <c r="CUW167" s="264"/>
      <c r="CUX167" s="264"/>
      <c r="CUY167" s="264"/>
      <c r="CUZ167" s="264"/>
      <c r="CVA167" s="264"/>
      <c r="CVB167" s="264"/>
      <c r="CVC167" s="264"/>
      <c r="CVD167" s="264"/>
      <c r="CVE167" s="264"/>
      <c r="CVF167" s="264"/>
      <c r="CVG167" s="264"/>
      <c r="CVH167" s="264"/>
      <c r="CVI167" s="264"/>
      <c r="CVJ167" s="264"/>
      <c r="CVK167" s="264"/>
      <c r="CVL167" s="264"/>
      <c r="CVM167" s="264"/>
      <c r="CVN167" s="264"/>
      <c r="CVO167" s="264"/>
      <c r="CVP167" s="264"/>
      <c r="CVQ167" s="264"/>
      <c r="CVR167" s="264"/>
      <c r="CVS167" s="264"/>
      <c r="CVT167" s="264"/>
      <c r="CVU167" s="264"/>
      <c r="CVV167" s="264"/>
      <c r="CVW167" s="264"/>
      <c r="CVX167" s="264"/>
      <c r="CVY167" s="264"/>
      <c r="CVZ167" s="264"/>
      <c r="CWA167" s="264"/>
      <c r="CWB167" s="264"/>
      <c r="CWC167" s="264"/>
      <c r="CWD167" s="264"/>
      <c r="CWE167" s="264"/>
      <c r="CWF167" s="264"/>
      <c r="CWG167" s="264"/>
      <c r="CWH167" s="264"/>
      <c r="CWI167" s="264"/>
      <c r="CWJ167" s="264"/>
      <c r="CWK167" s="264"/>
      <c r="CWL167" s="264"/>
      <c r="CWM167" s="264"/>
      <c r="CWN167" s="264"/>
      <c r="CWO167" s="264"/>
      <c r="CWP167" s="264"/>
      <c r="CWQ167" s="264"/>
      <c r="CWR167" s="264"/>
      <c r="CWS167" s="264"/>
      <c r="CWT167" s="264"/>
      <c r="CWU167" s="264"/>
      <c r="CWV167" s="264"/>
      <c r="CWW167" s="264"/>
      <c r="CWX167" s="264"/>
      <c r="CWY167" s="264"/>
      <c r="CWZ167" s="264"/>
      <c r="CXA167" s="264"/>
      <c r="CXB167" s="264"/>
      <c r="CXC167" s="264"/>
      <c r="CXD167" s="264"/>
      <c r="CXE167" s="264"/>
      <c r="CXF167" s="264"/>
      <c r="CXG167" s="264"/>
      <c r="CXH167" s="264"/>
      <c r="CXI167" s="264"/>
      <c r="CXJ167" s="264"/>
      <c r="CXK167" s="264"/>
      <c r="CXL167" s="264"/>
      <c r="CXM167" s="264"/>
      <c r="CXN167" s="264"/>
      <c r="CXO167" s="264"/>
      <c r="CXP167" s="264"/>
      <c r="CXQ167" s="264"/>
      <c r="CXR167" s="264"/>
      <c r="CXS167" s="264"/>
      <c r="CXT167" s="264"/>
      <c r="CXU167" s="264"/>
      <c r="CXV167" s="264"/>
      <c r="CXW167" s="264"/>
      <c r="CXX167" s="264"/>
      <c r="CXY167" s="264"/>
      <c r="CXZ167" s="264"/>
      <c r="CYA167" s="264"/>
      <c r="CYB167" s="264"/>
      <c r="CYC167" s="264"/>
      <c r="CYD167" s="264"/>
      <c r="CYE167" s="264"/>
      <c r="CYF167" s="264"/>
      <c r="CYG167" s="264"/>
      <c r="CYH167" s="264"/>
      <c r="CYI167" s="264"/>
      <c r="CYJ167" s="264"/>
      <c r="CYK167" s="264"/>
      <c r="CYL167" s="264"/>
      <c r="CYM167" s="264"/>
      <c r="CYN167" s="264"/>
      <c r="CYO167" s="264"/>
      <c r="CYP167" s="264"/>
      <c r="CYQ167" s="264"/>
      <c r="CYR167" s="264"/>
      <c r="CYS167" s="264"/>
      <c r="CYT167" s="264"/>
      <c r="CYU167" s="264"/>
      <c r="CYV167" s="264"/>
      <c r="CYW167" s="264"/>
      <c r="CYX167" s="264"/>
      <c r="CYY167" s="264"/>
      <c r="CYZ167" s="264"/>
      <c r="CZA167" s="264"/>
      <c r="CZB167" s="264"/>
      <c r="CZC167" s="264"/>
      <c r="CZD167" s="264"/>
      <c r="CZE167" s="264"/>
      <c r="CZF167" s="264"/>
      <c r="CZG167" s="264"/>
      <c r="CZH167" s="264"/>
      <c r="CZI167" s="264"/>
      <c r="CZJ167" s="264"/>
      <c r="CZK167" s="264"/>
      <c r="CZL167" s="264"/>
      <c r="CZM167" s="264"/>
      <c r="CZN167" s="264"/>
      <c r="CZO167" s="264"/>
      <c r="CZP167" s="264"/>
      <c r="CZQ167" s="264"/>
      <c r="CZR167" s="264"/>
      <c r="CZS167" s="264"/>
      <c r="CZT167" s="264"/>
      <c r="CZU167" s="264"/>
      <c r="CZV167" s="264"/>
      <c r="CZW167" s="264"/>
      <c r="CZX167" s="264"/>
      <c r="CZY167" s="264"/>
      <c r="CZZ167" s="264"/>
      <c r="DAA167" s="264"/>
      <c r="DAB167" s="264"/>
      <c r="DAC167" s="264"/>
      <c r="DAD167" s="264"/>
      <c r="DAE167" s="264"/>
      <c r="DAF167" s="264"/>
      <c r="DAG167" s="264"/>
      <c r="DAH167" s="264"/>
      <c r="DAI167" s="264"/>
      <c r="DAJ167" s="264"/>
      <c r="DAK167" s="264"/>
      <c r="DAL167" s="264"/>
      <c r="DAM167" s="264"/>
      <c r="DAN167" s="264"/>
      <c r="DAO167" s="264"/>
      <c r="DAP167" s="264"/>
      <c r="DAQ167" s="264"/>
      <c r="DAR167" s="264"/>
      <c r="DAS167" s="264"/>
      <c r="DAT167" s="264"/>
      <c r="DAU167" s="264"/>
      <c r="DAV167" s="264"/>
      <c r="DAW167" s="264"/>
      <c r="DAX167" s="264"/>
      <c r="DAY167" s="264"/>
      <c r="DAZ167" s="264"/>
      <c r="DBA167" s="264"/>
      <c r="DBB167" s="264"/>
      <c r="DBC167" s="264"/>
      <c r="DBD167" s="264"/>
      <c r="DBE167" s="264"/>
      <c r="DBF167" s="264"/>
      <c r="DBG167" s="264"/>
      <c r="DBH167" s="264"/>
      <c r="DBI167" s="264"/>
      <c r="DBJ167" s="264"/>
      <c r="DBK167" s="264"/>
      <c r="DBL167" s="264"/>
      <c r="DBM167" s="264"/>
      <c r="DBN167" s="264"/>
      <c r="DBO167" s="264"/>
      <c r="DBP167" s="264"/>
      <c r="DBQ167" s="264"/>
      <c r="DBR167" s="264"/>
      <c r="DBS167" s="264"/>
      <c r="DBT167" s="264"/>
      <c r="DBU167" s="264"/>
      <c r="DBV167" s="264"/>
      <c r="DBW167" s="264"/>
      <c r="DBX167" s="264"/>
      <c r="DBY167" s="264"/>
      <c r="DBZ167" s="264"/>
      <c r="DCA167" s="264"/>
      <c r="DCB167" s="264"/>
      <c r="DCC167" s="264"/>
      <c r="DCD167" s="264"/>
      <c r="DCE167" s="264"/>
      <c r="DCF167" s="264"/>
      <c r="DCG167" s="264"/>
      <c r="DCH167" s="264"/>
      <c r="DCI167" s="264"/>
      <c r="DCJ167" s="264"/>
      <c r="DCK167" s="264"/>
      <c r="DCL167" s="264"/>
      <c r="DCM167" s="264"/>
      <c r="DCN167" s="264"/>
      <c r="DCO167" s="264"/>
      <c r="DCP167" s="264"/>
      <c r="DCQ167" s="264"/>
      <c r="DCR167" s="264"/>
      <c r="DCS167" s="264"/>
      <c r="DCT167" s="264"/>
      <c r="DCU167" s="264"/>
      <c r="DCV167" s="264"/>
      <c r="DCW167" s="264"/>
      <c r="DCX167" s="264"/>
      <c r="DCY167" s="264"/>
      <c r="DCZ167" s="264"/>
      <c r="DDA167" s="264"/>
      <c r="DDB167" s="264"/>
      <c r="DDC167" s="264"/>
      <c r="DDD167" s="264"/>
      <c r="DDE167" s="264"/>
      <c r="DDF167" s="264"/>
      <c r="DDG167" s="264"/>
      <c r="DDH167" s="264"/>
      <c r="DDI167" s="264"/>
      <c r="DDJ167" s="264"/>
      <c r="DDK167" s="264"/>
      <c r="DDL167" s="264"/>
      <c r="DDM167" s="264"/>
      <c r="DDN167" s="264"/>
      <c r="DDO167" s="264"/>
      <c r="DDP167" s="264"/>
      <c r="DDQ167" s="264"/>
      <c r="DDR167" s="264"/>
      <c r="DDS167" s="264"/>
      <c r="DDT167" s="264"/>
      <c r="DDU167" s="264"/>
      <c r="DDV167" s="264"/>
      <c r="DDW167" s="264"/>
      <c r="DDX167" s="264"/>
      <c r="DDY167" s="264"/>
      <c r="DDZ167" s="264"/>
      <c r="DEA167" s="264"/>
      <c r="DEB167" s="264"/>
      <c r="DEC167" s="264"/>
      <c r="DED167" s="264"/>
      <c r="DEE167" s="264"/>
      <c r="DEF167" s="264"/>
      <c r="DEG167" s="264"/>
      <c r="DEH167" s="264"/>
      <c r="DEI167" s="264"/>
      <c r="DEJ167" s="264"/>
      <c r="DEK167" s="264"/>
      <c r="DEL167" s="264"/>
      <c r="DEM167" s="264"/>
      <c r="DEN167" s="264"/>
      <c r="DEO167" s="264"/>
      <c r="DEP167" s="264"/>
      <c r="DEQ167" s="264"/>
      <c r="DER167" s="264"/>
      <c r="DES167" s="264"/>
      <c r="DET167" s="264"/>
      <c r="DEU167" s="264"/>
      <c r="DEV167" s="264"/>
      <c r="DEW167" s="264"/>
      <c r="DEX167" s="264"/>
      <c r="DEY167" s="264"/>
      <c r="DEZ167" s="264"/>
      <c r="DFA167" s="264"/>
      <c r="DFB167" s="264"/>
      <c r="DFC167" s="264"/>
      <c r="DFD167" s="264"/>
      <c r="DFE167" s="264"/>
      <c r="DFF167" s="264"/>
      <c r="DFG167" s="264"/>
      <c r="DFH167" s="264"/>
      <c r="DFI167" s="264"/>
      <c r="DFJ167" s="264"/>
      <c r="DFK167" s="264"/>
      <c r="DFL167" s="264"/>
      <c r="DFM167" s="264"/>
      <c r="DFN167" s="264"/>
      <c r="DFO167" s="264"/>
      <c r="DFP167" s="264"/>
      <c r="DFQ167" s="264"/>
      <c r="DFR167" s="264"/>
      <c r="DFS167" s="264"/>
      <c r="DFT167" s="264"/>
      <c r="DFU167" s="264"/>
      <c r="DFV167" s="264"/>
      <c r="DFW167" s="264"/>
      <c r="DFX167" s="264"/>
      <c r="DFY167" s="264"/>
      <c r="DFZ167" s="264"/>
      <c r="DGA167" s="264"/>
      <c r="DGB167" s="264"/>
      <c r="DGC167" s="264"/>
      <c r="DGD167" s="264"/>
      <c r="DGE167" s="264"/>
      <c r="DGF167" s="264"/>
      <c r="DGG167" s="264"/>
      <c r="DGH167" s="264"/>
      <c r="DGI167" s="264"/>
      <c r="DGJ167" s="264"/>
      <c r="DGK167" s="264"/>
      <c r="DGL167" s="264"/>
      <c r="DGM167" s="264"/>
      <c r="DGN167" s="264"/>
      <c r="DGO167" s="264"/>
      <c r="DGP167" s="264"/>
      <c r="DGQ167" s="264"/>
      <c r="DGR167" s="264"/>
      <c r="DGS167" s="264"/>
      <c r="DGT167" s="264"/>
      <c r="DGU167" s="264"/>
      <c r="DGV167" s="264"/>
      <c r="DGW167" s="264"/>
      <c r="DGX167" s="264"/>
      <c r="DGY167" s="264"/>
      <c r="DGZ167" s="264"/>
      <c r="DHA167" s="264"/>
      <c r="DHB167" s="264"/>
      <c r="DHC167" s="264"/>
      <c r="DHD167" s="264"/>
      <c r="DHE167" s="264"/>
      <c r="DHF167" s="264"/>
      <c r="DHG167" s="264"/>
      <c r="DHH167" s="264"/>
      <c r="DHI167" s="264"/>
      <c r="DHJ167" s="264"/>
      <c r="DHK167" s="264"/>
      <c r="DHL167" s="264"/>
      <c r="DHM167" s="264"/>
      <c r="DHN167" s="264"/>
      <c r="DHO167" s="264"/>
      <c r="DHP167" s="264"/>
      <c r="DHQ167" s="264"/>
      <c r="DHR167" s="264"/>
      <c r="DHS167" s="264"/>
      <c r="DHT167" s="264"/>
      <c r="DHU167" s="264"/>
      <c r="DHV167" s="264"/>
      <c r="DHW167" s="264"/>
      <c r="DHX167" s="264"/>
      <c r="DHY167" s="264"/>
      <c r="DHZ167" s="264"/>
      <c r="DIA167" s="264"/>
      <c r="DIB167" s="264"/>
      <c r="DIC167" s="264"/>
      <c r="DID167" s="264"/>
      <c r="DIE167" s="264"/>
      <c r="DIF167" s="264"/>
      <c r="DIG167" s="264"/>
      <c r="DIH167" s="264"/>
      <c r="DII167" s="264"/>
      <c r="DIJ167" s="264"/>
      <c r="DIK167" s="264"/>
      <c r="DIL167" s="264"/>
      <c r="DIM167" s="264"/>
      <c r="DIN167" s="264"/>
      <c r="DIO167" s="264"/>
      <c r="DIP167" s="264"/>
      <c r="DIQ167" s="264"/>
      <c r="DIR167" s="264"/>
      <c r="DIS167" s="264"/>
      <c r="DIT167" s="264"/>
      <c r="DIU167" s="264"/>
      <c r="DIV167" s="264"/>
      <c r="DIW167" s="264"/>
      <c r="DIX167" s="264"/>
      <c r="DIY167" s="264"/>
      <c r="DIZ167" s="264"/>
      <c r="DJA167" s="264"/>
      <c r="DJB167" s="264"/>
      <c r="DJC167" s="264"/>
      <c r="DJD167" s="264"/>
      <c r="DJE167" s="264"/>
      <c r="DJF167" s="264"/>
      <c r="DJG167" s="264"/>
      <c r="DJH167" s="264"/>
      <c r="DJI167" s="264"/>
      <c r="DJJ167" s="264"/>
      <c r="DJK167" s="264"/>
      <c r="DJL167" s="264"/>
      <c r="DJM167" s="264"/>
      <c r="DJN167" s="264"/>
      <c r="DJO167" s="264"/>
      <c r="DJP167" s="264"/>
      <c r="DJQ167" s="264"/>
      <c r="DJR167" s="264"/>
      <c r="DJS167" s="264"/>
      <c r="DJT167" s="264"/>
      <c r="DJU167" s="264"/>
      <c r="DJV167" s="264"/>
      <c r="DJW167" s="264"/>
      <c r="DJX167" s="264"/>
      <c r="DJY167" s="264"/>
      <c r="DJZ167" s="264"/>
      <c r="DKA167" s="264"/>
      <c r="DKB167" s="264"/>
      <c r="DKC167" s="264"/>
      <c r="DKD167" s="264"/>
      <c r="DKE167" s="264"/>
      <c r="DKF167" s="264"/>
      <c r="DKG167" s="264"/>
      <c r="DKH167" s="264"/>
      <c r="DKI167" s="264"/>
      <c r="DKJ167" s="264"/>
      <c r="DKK167" s="264"/>
      <c r="DKL167" s="264"/>
      <c r="DKM167" s="264"/>
      <c r="DKN167" s="264"/>
      <c r="DKO167" s="264"/>
      <c r="DKP167" s="264"/>
      <c r="DKQ167" s="264"/>
      <c r="DKR167" s="264"/>
      <c r="DKS167" s="264"/>
      <c r="DKT167" s="264"/>
      <c r="DKU167" s="264"/>
      <c r="DKV167" s="264"/>
      <c r="DKW167" s="264"/>
      <c r="DKX167" s="264"/>
      <c r="DKY167" s="264"/>
      <c r="DKZ167" s="264"/>
      <c r="DLA167" s="264"/>
      <c r="DLB167" s="264"/>
      <c r="DLC167" s="264"/>
      <c r="DLD167" s="264"/>
      <c r="DLE167" s="264"/>
      <c r="DLF167" s="264"/>
      <c r="DLG167" s="264"/>
      <c r="DLH167" s="264"/>
      <c r="DLI167" s="264"/>
      <c r="DLJ167" s="264"/>
      <c r="DLK167" s="264"/>
      <c r="DLL167" s="264"/>
      <c r="DLM167" s="264"/>
      <c r="DLN167" s="264"/>
      <c r="DLO167" s="264"/>
      <c r="DLP167" s="264"/>
      <c r="DLQ167" s="264"/>
      <c r="DLR167" s="264"/>
      <c r="DLS167" s="264"/>
      <c r="DLT167" s="264"/>
      <c r="DLU167" s="264"/>
      <c r="DLV167" s="264"/>
      <c r="DLW167" s="264"/>
      <c r="DLX167" s="264"/>
      <c r="DLY167" s="264"/>
      <c r="DLZ167" s="264"/>
      <c r="DMA167" s="264"/>
      <c r="DMB167" s="264"/>
      <c r="DMC167" s="264"/>
      <c r="DMD167" s="264"/>
      <c r="DME167" s="264"/>
      <c r="DMF167" s="264"/>
      <c r="DMG167" s="264"/>
      <c r="DMH167" s="264"/>
      <c r="DMI167" s="264"/>
      <c r="DMJ167" s="264"/>
      <c r="DMK167" s="264"/>
      <c r="DML167" s="264"/>
      <c r="DMM167" s="264"/>
      <c r="DMN167" s="264"/>
      <c r="DMO167" s="264"/>
      <c r="DMP167" s="264"/>
      <c r="DMQ167" s="264"/>
      <c r="DMR167" s="264"/>
      <c r="DMS167" s="264"/>
      <c r="DMT167" s="264"/>
      <c r="DMU167" s="264"/>
      <c r="DMV167" s="264"/>
      <c r="DMW167" s="264"/>
      <c r="DMX167" s="264"/>
      <c r="DMY167" s="264"/>
      <c r="DMZ167" s="264"/>
      <c r="DNA167" s="264"/>
      <c r="DNB167" s="264"/>
      <c r="DNC167" s="264"/>
      <c r="DND167" s="264"/>
      <c r="DNE167" s="264"/>
      <c r="DNF167" s="264"/>
      <c r="DNG167" s="264"/>
      <c r="DNH167" s="264"/>
      <c r="DNI167" s="264"/>
      <c r="DNJ167" s="264"/>
      <c r="DNK167" s="264"/>
      <c r="DNL167" s="264"/>
      <c r="DNM167" s="264"/>
      <c r="DNN167" s="264"/>
      <c r="DNO167" s="264"/>
      <c r="DNP167" s="264"/>
      <c r="DNQ167" s="264"/>
      <c r="DNR167" s="264"/>
      <c r="DNS167" s="264"/>
      <c r="DNT167" s="264"/>
      <c r="DNU167" s="264"/>
      <c r="DNV167" s="264"/>
      <c r="DNW167" s="264"/>
      <c r="DNX167" s="264"/>
      <c r="DNY167" s="264"/>
      <c r="DNZ167" s="264"/>
      <c r="DOA167" s="264"/>
      <c r="DOB167" s="264"/>
      <c r="DOC167" s="264"/>
      <c r="DOD167" s="264"/>
      <c r="DOE167" s="264"/>
      <c r="DOF167" s="264"/>
      <c r="DOG167" s="264"/>
      <c r="DOH167" s="264"/>
      <c r="DOI167" s="264"/>
      <c r="DOJ167" s="264"/>
      <c r="DOK167" s="264"/>
      <c r="DOL167" s="264"/>
      <c r="DOM167" s="264"/>
      <c r="DON167" s="264"/>
      <c r="DOO167" s="264"/>
      <c r="DOP167" s="264"/>
      <c r="DOQ167" s="264"/>
      <c r="DOR167" s="264"/>
      <c r="DOS167" s="264"/>
      <c r="DOT167" s="264"/>
      <c r="DOU167" s="264"/>
      <c r="DOV167" s="264"/>
      <c r="DOW167" s="264"/>
      <c r="DOX167" s="264"/>
      <c r="DOY167" s="264"/>
      <c r="DOZ167" s="264"/>
      <c r="DPA167" s="264"/>
      <c r="DPB167" s="264"/>
      <c r="DPC167" s="264"/>
      <c r="DPD167" s="264"/>
      <c r="DPE167" s="264"/>
      <c r="DPF167" s="264"/>
      <c r="DPG167" s="264"/>
      <c r="DPH167" s="264"/>
      <c r="DPI167" s="264"/>
      <c r="DPJ167" s="264"/>
      <c r="DPK167" s="264"/>
      <c r="DPL167" s="264"/>
      <c r="DPM167" s="264"/>
      <c r="DPN167" s="264"/>
      <c r="DPO167" s="264"/>
      <c r="DPP167" s="264"/>
      <c r="DPQ167" s="264"/>
      <c r="DPR167" s="264"/>
      <c r="DPS167" s="264"/>
      <c r="DPT167" s="264"/>
      <c r="DPU167" s="264"/>
      <c r="DPV167" s="264"/>
      <c r="DPW167" s="264"/>
      <c r="DPX167" s="264"/>
      <c r="DPY167" s="264"/>
      <c r="DPZ167" s="264"/>
      <c r="DQA167" s="264"/>
      <c r="DQB167" s="264"/>
      <c r="DQC167" s="264"/>
      <c r="DQD167" s="264"/>
      <c r="DQE167" s="264"/>
      <c r="DQF167" s="264"/>
      <c r="DQG167" s="264"/>
      <c r="DQH167" s="264"/>
      <c r="DQI167" s="264"/>
      <c r="DQJ167" s="264"/>
      <c r="DQK167" s="264"/>
      <c r="DQL167" s="264"/>
      <c r="DQM167" s="264"/>
      <c r="DQN167" s="264"/>
      <c r="DQO167" s="264"/>
      <c r="DQP167" s="264"/>
      <c r="DQQ167" s="264"/>
      <c r="DQR167" s="264"/>
      <c r="DQS167" s="264"/>
      <c r="DQT167" s="264"/>
      <c r="DQU167" s="264"/>
      <c r="DQV167" s="264"/>
      <c r="DQW167" s="264"/>
      <c r="DQX167" s="264"/>
      <c r="DQY167" s="264"/>
      <c r="DQZ167" s="264"/>
      <c r="DRA167" s="264"/>
      <c r="DRB167" s="264"/>
      <c r="DRC167" s="264"/>
      <c r="DRD167" s="264"/>
      <c r="DRE167" s="264"/>
      <c r="DRF167" s="264"/>
      <c r="DRG167" s="264"/>
      <c r="DRH167" s="264"/>
      <c r="DRI167" s="264"/>
      <c r="DRJ167" s="264"/>
      <c r="DRK167" s="264"/>
      <c r="DRL167" s="264"/>
      <c r="DRM167" s="264"/>
      <c r="DRN167" s="264"/>
      <c r="DRO167" s="264"/>
      <c r="DRP167" s="264"/>
      <c r="DRQ167" s="264"/>
      <c r="DRR167" s="264"/>
      <c r="DRS167" s="264"/>
      <c r="DRT167" s="264"/>
      <c r="DRU167" s="264"/>
      <c r="DRV167" s="264"/>
      <c r="DRW167" s="264"/>
      <c r="DRX167" s="264"/>
      <c r="DRY167" s="264"/>
      <c r="DRZ167" s="264"/>
      <c r="DSA167" s="264"/>
      <c r="DSB167" s="264"/>
      <c r="DSC167" s="264"/>
      <c r="DSD167" s="264"/>
      <c r="DSE167" s="264"/>
      <c r="DSF167" s="264"/>
      <c r="DSG167" s="264"/>
      <c r="DSH167" s="264"/>
      <c r="DSI167" s="264"/>
      <c r="DSJ167" s="264"/>
      <c r="DSK167" s="264"/>
      <c r="DSL167" s="264"/>
      <c r="DSM167" s="264"/>
      <c r="DSN167" s="264"/>
      <c r="DSO167" s="264"/>
      <c r="DSP167" s="264"/>
      <c r="DSQ167" s="264"/>
      <c r="DSR167" s="264"/>
      <c r="DSS167" s="264"/>
      <c r="DST167" s="264"/>
      <c r="DSU167" s="264"/>
      <c r="DSV167" s="264"/>
      <c r="DSW167" s="264"/>
      <c r="DSX167" s="264"/>
      <c r="DSY167" s="264"/>
      <c r="DSZ167" s="264"/>
      <c r="DTA167" s="264"/>
      <c r="DTB167" s="264"/>
      <c r="DTC167" s="264"/>
      <c r="DTD167" s="264"/>
      <c r="DTE167" s="264"/>
      <c r="DTF167" s="264"/>
      <c r="DTG167" s="264"/>
      <c r="DTH167" s="264"/>
      <c r="DTI167" s="264"/>
      <c r="DTJ167" s="264"/>
      <c r="DTK167" s="264"/>
      <c r="DTL167" s="264"/>
      <c r="DTM167" s="264"/>
      <c r="DTN167" s="264"/>
      <c r="DTO167" s="264"/>
      <c r="DTP167" s="264"/>
      <c r="DTQ167" s="264"/>
      <c r="DTR167" s="264"/>
      <c r="DTS167" s="264"/>
      <c r="DTT167" s="264"/>
      <c r="DTU167" s="264"/>
      <c r="DTV167" s="264"/>
      <c r="DTW167" s="264"/>
      <c r="DTX167" s="264"/>
      <c r="DTY167" s="264"/>
      <c r="DTZ167" s="264"/>
      <c r="DUA167" s="264"/>
      <c r="DUB167" s="264"/>
      <c r="DUC167" s="264"/>
      <c r="DUD167" s="264"/>
      <c r="DUE167" s="264"/>
      <c r="DUF167" s="264"/>
      <c r="DUG167" s="264"/>
      <c r="DUH167" s="264"/>
      <c r="DUI167" s="264"/>
      <c r="DUJ167" s="264"/>
      <c r="DUK167" s="264"/>
      <c r="DUL167" s="264"/>
      <c r="DUM167" s="264"/>
      <c r="DUN167" s="264"/>
      <c r="DUO167" s="264"/>
      <c r="DUP167" s="264"/>
      <c r="DUQ167" s="264"/>
      <c r="DUR167" s="264"/>
      <c r="DUS167" s="264"/>
      <c r="DUT167" s="264"/>
      <c r="DUU167" s="264"/>
      <c r="DUV167" s="264"/>
      <c r="DUW167" s="264"/>
      <c r="DUX167" s="264"/>
      <c r="DUY167" s="264"/>
      <c r="DUZ167" s="264"/>
      <c r="DVA167" s="264"/>
      <c r="DVB167" s="264"/>
      <c r="DVC167" s="264"/>
      <c r="DVD167" s="264"/>
      <c r="DVE167" s="264"/>
      <c r="DVF167" s="264"/>
      <c r="DVG167" s="264"/>
      <c r="DVH167" s="264"/>
      <c r="DVI167" s="264"/>
      <c r="DVJ167" s="264"/>
      <c r="DVK167" s="264"/>
      <c r="DVL167" s="264"/>
      <c r="DVM167" s="264"/>
      <c r="DVN167" s="264"/>
      <c r="DVO167" s="264"/>
      <c r="DVP167" s="264"/>
      <c r="DVQ167" s="264"/>
      <c r="DVR167" s="264"/>
      <c r="DVS167" s="264"/>
      <c r="DVT167" s="264"/>
      <c r="DVU167" s="264"/>
      <c r="DVV167" s="264"/>
      <c r="DVW167" s="264"/>
      <c r="DVX167" s="264"/>
      <c r="DVY167" s="264"/>
      <c r="DVZ167" s="264"/>
      <c r="DWA167" s="264"/>
      <c r="DWB167" s="264"/>
      <c r="DWC167" s="264"/>
      <c r="DWD167" s="264"/>
      <c r="DWE167" s="264"/>
      <c r="DWF167" s="264"/>
      <c r="DWG167" s="264"/>
      <c r="DWH167" s="264"/>
      <c r="DWI167" s="264"/>
      <c r="DWJ167" s="264"/>
      <c r="DWK167" s="264"/>
      <c r="DWL167" s="264"/>
      <c r="DWM167" s="264"/>
      <c r="DWN167" s="264"/>
      <c r="DWO167" s="264"/>
      <c r="DWP167" s="264"/>
      <c r="DWQ167" s="264"/>
      <c r="DWR167" s="264"/>
      <c r="DWS167" s="264"/>
      <c r="DWT167" s="264"/>
      <c r="DWU167" s="264"/>
      <c r="DWV167" s="264"/>
      <c r="DWW167" s="264"/>
      <c r="DWX167" s="264"/>
      <c r="DWY167" s="264"/>
      <c r="DWZ167" s="264"/>
      <c r="DXA167" s="264"/>
      <c r="DXB167" s="264"/>
      <c r="DXC167" s="264"/>
      <c r="DXD167" s="264"/>
      <c r="DXE167" s="264"/>
      <c r="DXF167" s="264"/>
      <c r="DXG167" s="264"/>
      <c r="DXH167" s="264"/>
      <c r="DXI167" s="264"/>
      <c r="DXJ167" s="264"/>
      <c r="DXK167" s="264"/>
      <c r="DXL167" s="264"/>
      <c r="DXM167" s="264"/>
      <c r="DXN167" s="264"/>
      <c r="DXO167" s="264"/>
      <c r="DXP167" s="264"/>
      <c r="DXQ167" s="264"/>
      <c r="DXR167" s="264"/>
      <c r="DXS167" s="264"/>
      <c r="DXT167" s="264"/>
      <c r="DXU167" s="264"/>
      <c r="DXV167" s="264"/>
      <c r="DXW167" s="264"/>
      <c r="DXX167" s="264"/>
      <c r="DXY167" s="264"/>
      <c r="DXZ167" s="264"/>
      <c r="DYA167" s="264"/>
      <c r="DYB167" s="264"/>
      <c r="DYC167" s="264"/>
      <c r="DYD167" s="264"/>
      <c r="DYE167" s="264"/>
      <c r="DYF167" s="264"/>
      <c r="DYG167" s="264"/>
      <c r="DYH167" s="264"/>
      <c r="DYI167" s="264"/>
      <c r="DYJ167" s="264"/>
      <c r="DYK167" s="264"/>
      <c r="DYL167" s="264"/>
      <c r="DYM167" s="264"/>
      <c r="DYN167" s="264"/>
      <c r="DYO167" s="264"/>
      <c r="DYP167" s="264"/>
      <c r="DYQ167" s="264"/>
      <c r="DYR167" s="264"/>
      <c r="DYS167" s="264"/>
      <c r="DYT167" s="264"/>
      <c r="DYU167" s="264"/>
      <c r="DYV167" s="264"/>
      <c r="DYW167" s="264"/>
      <c r="DYX167" s="264"/>
      <c r="DYY167" s="264"/>
      <c r="DYZ167" s="264"/>
      <c r="DZA167" s="264"/>
      <c r="DZB167" s="264"/>
      <c r="DZC167" s="264"/>
      <c r="DZD167" s="264"/>
      <c r="DZE167" s="264"/>
      <c r="DZF167" s="264"/>
      <c r="DZG167" s="264"/>
      <c r="DZH167" s="264"/>
      <c r="DZI167" s="264"/>
      <c r="DZJ167" s="264"/>
      <c r="DZK167" s="264"/>
      <c r="DZL167" s="264"/>
      <c r="DZM167" s="264"/>
      <c r="DZN167" s="264"/>
      <c r="DZO167" s="264"/>
      <c r="DZP167" s="264"/>
      <c r="DZQ167" s="264"/>
      <c r="DZR167" s="264"/>
      <c r="DZS167" s="264"/>
      <c r="DZT167" s="264"/>
      <c r="DZU167" s="264"/>
      <c r="DZV167" s="264"/>
      <c r="DZW167" s="264"/>
      <c r="DZX167" s="264"/>
      <c r="DZY167" s="264"/>
      <c r="DZZ167" s="264"/>
      <c r="EAA167" s="264"/>
      <c r="EAB167" s="264"/>
      <c r="EAC167" s="264"/>
      <c r="EAD167" s="264"/>
      <c r="EAE167" s="264"/>
      <c r="EAF167" s="264"/>
      <c r="EAG167" s="264"/>
      <c r="EAH167" s="264"/>
      <c r="EAI167" s="264"/>
      <c r="EAJ167" s="264"/>
      <c r="EAK167" s="264"/>
      <c r="EAL167" s="264"/>
      <c r="EAM167" s="264"/>
      <c r="EAN167" s="264"/>
      <c r="EAO167" s="264"/>
      <c r="EAP167" s="264"/>
      <c r="EAQ167" s="264"/>
      <c r="EAR167" s="264"/>
      <c r="EAS167" s="264"/>
      <c r="EAT167" s="264"/>
      <c r="EAU167" s="264"/>
      <c r="EAV167" s="264"/>
      <c r="EAW167" s="264"/>
      <c r="EAX167" s="264"/>
      <c r="EAY167" s="264"/>
      <c r="EAZ167" s="264"/>
      <c r="EBA167" s="264"/>
      <c r="EBB167" s="264"/>
      <c r="EBC167" s="264"/>
      <c r="EBD167" s="264"/>
      <c r="EBE167" s="264"/>
      <c r="EBF167" s="264"/>
      <c r="EBG167" s="264"/>
      <c r="EBH167" s="264"/>
      <c r="EBI167" s="264"/>
      <c r="EBJ167" s="264"/>
      <c r="EBK167" s="264"/>
      <c r="EBL167" s="264"/>
      <c r="EBM167" s="264"/>
      <c r="EBN167" s="264"/>
      <c r="EBO167" s="264"/>
      <c r="EBP167" s="264"/>
      <c r="EBQ167" s="264"/>
      <c r="EBR167" s="264"/>
      <c r="EBS167" s="264"/>
      <c r="EBT167" s="264"/>
      <c r="EBU167" s="264"/>
      <c r="EBV167" s="264"/>
      <c r="EBW167" s="264"/>
      <c r="EBX167" s="264"/>
      <c r="EBY167" s="264"/>
      <c r="EBZ167" s="264"/>
      <c r="ECA167" s="264"/>
      <c r="ECB167" s="264"/>
      <c r="ECC167" s="264"/>
      <c r="ECD167" s="264"/>
      <c r="ECE167" s="264"/>
      <c r="ECF167" s="264"/>
      <c r="ECG167" s="264"/>
      <c r="ECH167" s="264"/>
      <c r="ECI167" s="264"/>
      <c r="ECJ167" s="264"/>
      <c r="ECK167" s="264"/>
      <c r="ECL167" s="264"/>
      <c r="ECM167" s="264"/>
      <c r="ECN167" s="264"/>
      <c r="ECO167" s="264"/>
      <c r="ECP167" s="264"/>
      <c r="ECQ167" s="264"/>
      <c r="ECR167" s="264"/>
      <c r="ECS167" s="264"/>
      <c r="ECT167" s="264"/>
      <c r="ECU167" s="264"/>
      <c r="ECV167" s="264"/>
      <c r="ECW167" s="264"/>
      <c r="ECX167" s="264"/>
      <c r="ECY167" s="264"/>
      <c r="ECZ167" s="264"/>
      <c r="EDA167" s="264"/>
      <c r="EDB167" s="264"/>
      <c r="EDC167" s="264"/>
      <c r="EDD167" s="264"/>
      <c r="EDE167" s="264"/>
      <c r="EDF167" s="264"/>
      <c r="EDG167" s="264"/>
      <c r="EDH167" s="264"/>
      <c r="EDI167" s="264"/>
      <c r="EDJ167" s="264"/>
      <c r="EDK167" s="264"/>
      <c r="EDL167" s="264"/>
      <c r="EDM167" s="264"/>
      <c r="EDN167" s="264"/>
      <c r="EDO167" s="264"/>
      <c r="EDP167" s="264"/>
      <c r="EDQ167" s="264"/>
      <c r="EDR167" s="264"/>
      <c r="EDS167" s="264"/>
      <c r="EDT167" s="264"/>
      <c r="EDU167" s="264"/>
      <c r="EDV167" s="264"/>
      <c r="EDW167" s="264"/>
      <c r="EDX167" s="264"/>
      <c r="EDY167" s="264"/>
      <c r="EDZ167" s="264"/>
      <c r="EEA167" s="264"/>
      <c r="EEB167" s="264"/>
      <c r="EEC167" s="264"/>
      <c r="EED167" s="264"/>
      <c r="EEE167" s="264"/>
      <c r="EEF167" s="264"/>
      <c r="EEG167" s="264"/>
      <c r="EEH167" s="264"/>
      <c r="EEI167" s="264"/>
      <c r="EEJ167" s="264"/>
      <c r="EEK167" s="264"/>
      <c r="EEL167" s="264"/>
      <c r="EEM167" s="264"/>
      <c r="EEN167" s="264"/>
      <c r="EEO167" s="264"/>
      <c r="EEP167" s="264"/>
      <c r="EEQ167" s="264"/>
      <c r="EER167" s="264"/>
      <c r="EES167" s="264"/>
      <c r="EET167" s="264"/>
      <c r="EEU167" s="264"/>
      <c r="EEV167" s="264"/>
      <c r="EEW167" s="264"/>
      <c r="EEX167" s="264"/>
      <c r="EEY167" s="264"/>
      <c r="EEZ167" s="264"/>
      <c r="EFA167" s="264"/>
      <c r="EFB167" s="264"/>
      <c r="EFC167" s="264"/>
      <c r="EFD167" s="264"/>
      <c r="EFE167" s="264"/>
      <c r="EFF167" s="264"/>
      <c r="EFG167" s="264"/>
      <c r="EFH167" s="264"/>
      <c r="EFI167" s="264"/>
      <c r="EFJ167" s="264"/>
      <c r="EFK167" s="264"/>
      <c r="EFL167" s="264"/>
      <c r="EFM167" s="264"/>
      <c r="EFN167" s="264"/>
      <c r="EFO167" s="264"/>
      <c r="EFP167" s="264"/>
      <c r="EFQ167" s="264"/>
      <c r="EFR167" s="264"/>
      <c r="EFS167" s="264"/>
      <c r="EFT167" s="264"/>
      <c r="EFU167" s="264"/>
      <c r="EFV167" s="264"/>
      <c r="EFW167" s="264"/>
      <c r="EFX167" s="264"/>
      <c r="EFY167" s="264"/>
      <c r="EFZ167" s="264"/>
      <c r="EGA167" s="264"/>
      <c r="EGB167" s="264"/>
      <c r="EGC167" s="264"/>
      <c r="EGD167" s="264"/>
      <c r="EGE167" s="264"/>
      <c r="EGF167" s="264"/>
      <c r="EGG167" s="264"/>
      <c r="EGH167" s="264"/>
      <c r="EGI167" s="264"/>
      <c r="EGJ167" s="264"/>
      <c r="EGK167" s="264"/>
      <c r="EGL167" s="264"/>
      <c r="EGM167" s="264"/>
      <c r="EGN167" s="264"/>
      <c r="EGO167" s="264"/>
      <c r="EGP167" s="264"/>
      <c r="EGQ167" s="264"/>
      <c r="EGR167" s="264"/>
      <c r="EGS167" s="264"/>
      <c r="EGT167" s="264"/>
      <c r="EGU167" s="264"/>
      <c r="EGV167" s="264"/>
      <c r="EGW167" s="264"/>
      <c r="EGX167" s="264"/>
      <c r="EGY167" s="264"/>
      <c r="EGZ167" s="264"/>
      <c r="EHA167" s="264"/>
      <c r="EHB167" s="264"/>
      <c r="EHC167" s="264"/>
      <c r="EHD167" s="264"/>
      <c r="EHE167" s="264"/>
      <c r="EHF167" s="264"/>
      <c r="EHG167" s="264"/>
      <c r="EHH167" s="264"/>
      <c r="EHI167" s="264"/>
      <c r="EHJ167" s="264"/>
      <c r="EHK167" s="264"/>
      <c r="EHL167" s="264"/>
      <c r="EHM167" s="264"/>
      <c r="EHN167" s="264"/>
      <c r="EHO167" s="264"/>
      <c r="EHP167" s="264"/>
      <c r="EHQ167" s="264"/>
      <c r="EHR167" s="264"/>
      <c r="EHS167" s="264"/>
      <c r="EHT167" s="264"/>
      <c r="EHU167" s="264"/>
      <c r="EHV167" s="264"/>
      <c r="EHW167" s="264"/>
      <c r="EHX167" s="264"/>
      <c r="EHY167" s="264"/>
      <c r="EHZ167" s="264"/>
      <c r="EIA167" s="264"/>
      <c r="EIB167" s="264"/>
      <c r="EIC167" s="264"/>
      <c r="EID167" s="264"/>
      <c r="EIE167" s="264"/>
      <c r="EIF167" s="264"/>
      <c r="EIG167" s="264"/>
      <c r="EIH167" s="264"/>
      <c r="EII167" s="264"/>
      <c r="EIJ167" s="264"/>
      <c r="EIK167" s="264"/>
      <c r="EIL167" s="264"/>
      <c r="EIM167" s="264"/>
      <c r="EIN167" s="264"/>
      <c r="EIO167" s="264"/>
      <c r="EIP167" s="264"/>
      <c r="EIQ167" s="264"/>
      <c r="EIR167" s="264"/>
      <c r="EIS167" s="264"/>
      <c r="EIT167" s="264"/>
      <c r="EIU167" s="264"/>
      <c r="EIV167" s="264"/>
      <c r="EIW167" s="264"/>
      <c r="EIX167" s="264"/>
      <c r="EIY167" s="264"/>
      <c r="EIZ167" s="264"/>
      <c r="EJA167" s="264"/>
      <c r="EJB167" s="264"/>
      <c r="EJC167" s="264"/>
      <c r="EJD167" s="264"/>
      <c r="EJE167" s="264"/>
      <c r="EJF167" s="264"/>
      <c r="EJG167" s="264"/>
      <c r="EJH167" s="264"/>
      <c r="EJI167" s="264"/>
      <c r="EJJ167" s="264"/>
      <c r="EJK167" s="264"/>
      <c r="EJL167" s="264"/>
      <c r="EJM167" s="264"/>
      <c r="EJN167" s="264"/>
      <c r="EJO167" s="264"/>
      <c r="EJP167" s="264"/>
      <c r="EJQ167" s="264"/>
      <c r="EJR167" s="264"/>
      <c r="EJS167" s="264"/>
      <c r="EJT167" s="264"/>
      <c r="EJU167" s="264"/>
      <c r="EJV167" s="264"/>
      <c r="EJW167" s="264"/>
      <c r="EJX167" s="264"/>
      <c r="EJY167" s="264"/>
      <c r="EJZ167" s="264"/>
      <c r="EKA167" s="264"/>
      <c r="EKB167" s="264"/>
      <c r="EKC167" s="264"/>
      <c r="EKD167" s="264"/>
      <c r="EKE167" s="264"/>
      <c r="EKF167" s="264"/>
      <c r="EKG167" s="264"/>
      <c r="EKH167" s="264"/>
      <c r="EKI167" s="264"/>
      <c r="EKJ167" s="264"/>
      <c r="EKK167" s="264"/>
      <c r="EKL167" s="264"/>
      <c r="EKM167" s="264"/>
      <c r="EKN167" s="264"/>
      <c r="EKO167" s="264"/>
      <c r="EKP167" s="264"/>
      <c r="EKQ167" s="264"/>
      <c r="EKR167" s="264"/>
      <c r="EKS167" s="264"/>
      <c r="EKT167" s="264"/>
      <c r="EKU167" s="264"/>
      <c r="EKV167" s="264"/>
      <c r="EKW167" s="264"/>
      <c r="EKX167" s="264"/>
      <c r="EKY167" s="264"/>
      <c r="EKZ167" s="264"/>
      <c r="ELA167" s="264"/>
      <c r="ELB167" s="264"/>
      <c r="ELC167" s="264"/>
      <c r="ELD167" s="264"/>
      <c r="ELE167" s="264"/>
      <c r="ELF167" s="264"/>
      <c r="ELG167" s="264"/>
      <c r="ELH167" s="264"/>
      <c r="ELI167" s="264"/>
      <c r="ELJ167" s="264"/>
      <c r="ELK167" s="264"/>
      <c r="ELL167" s="264"/>
      <c r="ELM167" s="264"/>
      <c r="ELN167" s="264"/>
      <c r="ELO167" s="264"/>
      <c r="ELP167" s="264"/>
      <c r="ELQ167" s="264"/>
      <c r="ELR167" s="264"/>
      <c r="ELS167" s="264"/>
      <c r="ELT167" s="264"/>
      <c r="ELU167" s="264"/>
      <c r="ELV167" s="264"/>
      <c r="ELW167" s="264"/>
      <c r="ELX167" s="264"/>
      <c r="ELY167" s="264"/>
      <c r="ELZ167" s="264"/>
      <c r="EMA167" s="264"/>
      <c r="EMB167" s="264"/>
      <c r="EMC167" s="264"/>
      <c r="EMD167" s="264"/>
      <c r="EME167" s="264"/>
      <c r="EMF167" s="264"/>
      <c r="EMG167" s="264"/>
      <c r="EMH167" s="264"/>
      <c r="EMI167" s="264"/>
      <c r="EMJ167" s="264"/>
      <c r="EMK167" s="264"/>
      <c r="EML167" s="264"/>
      <c r="EMM167" s="264"/>
      <c r="EMN167" s="264"/>
      <c r="EMO167" s="264"/>
      <c r="EMP167" s="264"/>
      <c r="EMQ167" s="264"/>
      <c r="EMR167" s="264"/>
      <c r="EMS167" s="264"/>
      <c r="EMT167" s="264"/>
      <c r="EMU167" s="264"/>
      <c r="EMV167" s="264"/>
      <c r="EMW167" s="264"/>
      <c r="EMX167" s="264"/>
      <c r="EMY167" s="264"/>
      <c r="EMZ167" s="264"/>
      <c r="ENA167" s="264"/>
      <c r="ENB167" s="264"/>
      <c r="ENC167" s="264"/>
      <c r="END167" s="264"/>
      <c r="ENE167" s="264"/>
      <c r="ENF167" s="264"/>
      <c r="ENG167" s="264"/>
      <c r="ENH167" s="264"/>
      <c r="ENI167" s="264"/>
      <c r="ENJ167" s="264"/>
      <c r="ENK167" s="264"/>
      <c r="ENL167" s="264"/>
      <c r="ENM167" s="264"/>
      <c r="ENN167" s="264"/>
      <c r="ENO167" s="264"/>
      <c r="ENP167" s="264"/>
      <c r="ENQ167" s="264"/>
      <c r="ENR167" s="264"/>
      <c r="ENS167" s="264"/>
      <c r="ENT167" s="264"/>
      <c r="ENU167" s="264"/>
      <c r="ENV167" s="264"/>
      <c r="ENW167" s="264"/>
      <c r="ENX167" s="264"/>
      <c r="ENY167" s="264"/>
      <c r="ENZ167" s="264"/>
      <c r="EOA167" s="264"/>
      <c r="EOB167" s="264"/>
      <c r="EOC167" s="264"/>
      <c r="EOD167" s="264"/>
      <c r="EOE167" s="264"/>
      <c r="EOF167" s="264"/>
      <c r="EOG167" s="264"/>
      <c r="EOH167" s="264"/>
      <c r="EOI167" s="264"/>
      <c r="EOJ167" s="264"/>
      <c r="EOK167" s="264"/>
      <c r="EOL167" s="264"/>
      <c r="EOM167" s="264"/>
      <c r="EON167" s="264"/>
      <c r="EOO167" s="264"/>
      <c r="EOP167" s="264"/>
      <c r="EOQ167" s="264"/>
      <c r="EOR167" s="264"/>
      <c r="EOS167" s="264"/>
      <c r="EOT167" s="264"/>
      <c r="EOU167" s="264"/>
      <c r="EOV167" s="264"/>
      <c r="EOW167" s="264"/>
      <c r="EOX167" s="264"/>
      <c r="EOY167" s="264"/>
      <c r="EOZ167" s="264"/>
      <c r="EPA167" s="264"/>
      <c r="EPB167" s="264"/>
      <c r="EPC167" s="264"/>
      <c r="EPD167" s="264"/>
      <c r="EPE167" s="264"/>
      <c r="EPF167" s="264"/>
      <c r="EPG167" s="264"/>
      <c r="EPH167" s="264"/>
      <c r="EPI167" s="264"/>
      <c r="EPJ167" s="264"/>
      <c r="EPK167" s="264"/>
      <c r="EPL167" s="264"/>
      <c r="EPM167" s="264"/>
      <c r="EPN167" s="264"/>
      <c r="EPO167" s="264"/>
      <c r="EPP167" s="264"/>
      <c r="EPQ167" s="264"/>
      <c r="EPR167" s="264"/>
      <c r="EPS167" s="264"/>
      <c r="EPT167" s="264"/>
      <c r="EPU167" s="264"/>
      <c r="EPV167" s="264"/>
      <c r="EPW167" s="264"/>
      <c r="EPX167" s="264"/>
      <c r="EPY167" s="264"/>
      <c r="EPZ167" s="264"/>
      <c r="EQA167" s="264"/>
      <c r="EQB167" s="264"/>
      <c r="EQC167" s="264"/>
      <c r="EQD167" s="264"/>
      <c r="EQE167" s="264"/>
      <c r="EQF167" s="264"/>
      <c r="EQG167" s="264"/>
      <c r="EQH167" s="264"/>
      <c r="EQI167" s="264"/>
      <c r="EQJ167" s="264"/>
      <c r="EQK167" s="264"/>
      <c r="EQL167" s="264"/>
      <c r="EQM167" s="264"/>
      <c r="EQN167" s="264"/>
      <c r="EQO167" s="264"/>
      <c r="EQP167" s="264"/>
      <c r="EQQ167" s="264"/>
      <c r="EQR167" s="264"/>
      <c r="EQS167" s="264"/>
      <c r="EQT167" s="264"/>
      <c r="EQU167" s="264"/>
      <c r="EQV167" s="264"/>
      <c r="EQW167" s="264"/>
      <c r="EQX167" s="264"/>
      <c r="EQY167" s="264"/>
      <c r="EQZ167" s="264"/>
      <c r="ERA167" s="264"/>
      <c r="ERB167" s="264"/>
      <c r="ERC167" s="264"/>
      <c r="ERD167" s="264"/>
      <c r="ERE167" s="264"/>
      <c r="ERF167" s="264"/>
      <c r="ERG167" s="264"/>
      <c r="ERH167" s="264"/>
      <c r="ERI167" s="264"/>
      <c r="ERJ167" s="264"/>
      <c r="ERK167" s="264"/>
      <c r="ERL167" s="264"/>
      <c r="ERM167" s="264"/>
      <c r="ERN167" s="264"/>
      <c r="ERO167" s="264"/>
      <c r="ERP167" s="264"/>
      <c r="ERQ167" s="264"/>
      <c r="ERR167" s="264"/>
      <c r="ERS167" s="264"/>
      <c r="ERT167" s="264"/>
      <c r="ERU167" s="264"/>
      <c r="ERV167" s="264"/>
      <c r="ERW167" s="264"/>
      <c r="ERX167" s="264"/>
      <c r="ERY167" s="264"/>
      <c r="ERZ167" s="264"/>
      <c r="ESA167" s="264"/>
      <c r="ESB167" s="264"/>
      <c r="ESC167" s="264"/>
      <c r="ESD167" s="264"/>
      <c r="ESE167" s="264"/>
      <c r="ESF167" s="264"/>
      <c r="ESG167" s="264"/>
      <c r="ESH167" s="264"/>
      <c r="ESI167" s="264"/>
      <c r="ESJ167" s="264"/>
      <c r="ESK167" s="264"/>
      <c r="ESL167" s="264"/>
      <c r="ESM167" s="264"/>
      <c r="ESN167" s="264"/>
      <c r="ESO167" s="264"/>
      <c r="ESP167" s="264"/>
      <c r="ESQ167" s="264"/>
      <c r="ESR167" s="264"/>
      <c r="ESS167" s="264"/>
      <c r="EST167" s="264"/>
      <c r="ESU167" s="264"/>
      <c r="ESV167" s="264"/>
      <c r="ESW167" s="264"/>
      <c r="ESX167" s="264"/>
      <c r="ESY167" s="264"/>
      <c r="ESZ167" s="264"/>
      <c r="ETA167" s="264"/>
      <c r="ETB167" s="264"/>
      <c r="ETC167" s="264"/>
      <c r="ETD167" s="264"/>
      <c r="ETE167" s="264"/>
      <c r="ETF167" s="264"/>
      <c r="ETG167" s="264"/>
      <c r="ETH167" s="264"/>
      <c r="ETI167" s="264"/>
      <c r="ETJ167" s="264"/>
      <c r="ETK167" s="264"/>
      <c r="ETL167" s="264"/>
      <c r="ETM167" s="264"/>
      <c r="ETN167" s="264"/>
      <c r="ETO167" s="264"/>
      <c r="ETP167" s="264"/>
      <c r="ETQ167" s="264"/>
      <c r="ETR167" s="264"/>
      <c r="ETS167" s="264"/>
      <c r="ETT167" s="264"/>
      <c r="ETU167" s="264"/>
      <c r="ETV167" s="264"/>
      <c r="ETW167" s="264"/>
      <c r="ETX167" s="264"/>
      <c r="ETY167" s="264"/>
      <c r="ETZ167" s="264"/>
      <c r="EUA167" s="264"/>
      <c r="EUB167" s="264"/>
      <c r="EUC167" s="264"/>
      <c r="EUD167" s="264"/>
      <c r="EUE167" s="264"/>
      <c r="EUF167" s="264"/>
      <c r="EUG167" s="264"/>
      <c r="EUH167" s="264"/>
      <c r="EUI167" s="264"/>
      <c r="EUJ167" s="264"/>
      <c r="EUK167" s="264"/>
      <c r="EUL167" s="264"/>
      <c r="EUM167" s="264"/>
      <c r="EUN167" s="264"/>
      <c r="EUO167" s="264"/>
      <c r="EUP167" s="264"/>
      <c r="EUQ167" s="264"/>
      <c r="EUR167" s="264"/>
      <c r="EUS167" s="264"/>
      <c r="EUT167" s="264"/>
      <c r="EUU167" s="264"/>
      <c r="EUV167" s="264"/>
      <c r="EUW167" s="264"/>
      <c r="EUX167" s="264"/>
      <c r="EUY167" s="264"/>
      <c r="EUZ167" s="264"/>
      <c r="EVA167" s="264"/>
      <c r="EVB167" s="264"/>
      <c r="EVC167" s="264"/>
      <c r="EVD167" s="264"/>
      <c r="EVE167" s="264"/>
      <c r="EVF167" s="264"/>
      <c r="EVG167" s="264"/>
      <c r="EVH167" s="264"/>
      <c r="EVI167" s="264"/>
      <c r="EVJ167" s="264"/>
      <c r="EVK167" s="264"/>
      <c r="EVL167" s="264"/>
      <c r="EVM167" s="264"/>
      <c r="EVN167" s="264"/>
      <c r="EVO167" s="264"/>
      <c r="EVP167" s="264"/>
      <c r="EVQ167" s="264"/>
      <c r="EVR167" s="264"/>
      <c r="EVS167" s="264"/>
      <c r="EVT167" s="264"/>
      <c r="EVU167" s="264"/>
      <c r="EVV167" s="264"/>
      <c r="EVW167" s="264"/>
      <c r="EVX167" s="264"/>
      <c r="EVY167" s="264"/>
      <c r="EVZ167" s="264"/>
      <c r="EWA167" s="264"/>
      <c r="EWB167" s="264"/>
      <c r="EWC167" s="264"/>
      <c r="EWD167" s="264"/>
      <c r="EWE167" s="264"/>
      <c r="EWF167" s="264"/>
      <c r="EWG167" s="264"/>
      <c r="EWH167" s="264"/>
      <c r="EWI167" s="264"/>
      <c r="EWJ167" s="264"/>
      <c r="EWK167" s="264"/>
      <c r="EWL167" s="264"/>
      <c r="EWM167" s="264"/>
      <c r="EWN167" s="264"/>
      <c r="EWO167" s="264"/>
      <c r="EWP167" s="264"/>
      <c r="EWQ167" s="264"/>
      <c r="EWR167" s="264"/>
      <c r="EWS167" s="264"/>
      <c r="EWT167" s="264"/>
      <c r="EWU167" s="264"/>
      <c r="EWV167" s="264"/>
      <c r="EWW167" s="264"/>
      <c r="EWX167" s="264"/>
      <c r="EWY167" s="264"/>
      <c r="EWZ167" s="264"/>
      <c r="EXA167" s="264"/>
      <c r="EXB167" s="264"/>
      <c r="EXC167" s="264"/>
      <c r="EXD167" s="264"/>
      <c r="EXE167" s="264"/>
      <c r="EXF167" s="264"/>
      <c r="EXG167" s="264"/>
      <c r="EXH167" s="264"/>
      <c r="EXI167" s="264"/>
      <c r="EXJ167" s="264"/>
      <c r="EXK167" s="264"/>
      <c r="EXL167" s="264"/>
      <c r="EXM167" s="264"/>
      <c r="EXN167" s="264"/>
      <c r="EXO167" s="264"/>
      <c r="EXP167" s="264"/>
      <c r="EXQ167" s="264"/>
      <c r="EXR167" s="264"/>
      <c r="EXS167" s="264"/>
      <c r="EXT167" s="264"/>
      <c r="EXU167" s="264"/>
      <c r="EXV167" s="264"/>
      <c r="EXW167" s="264"/>
      <c r="EXX167" s="264"/>
      <c r="EXY167" s="264"/>
      <c r="EXZ167" s="264"/>
      <c r="EYA167" s="264"/>
      <c r="EYB167" s="264"/>
      <c r="EYC167" s="264"/>
      <c r="EYD167" s="264"/>
      <c r="EYE167" s="264"/>
      <c r="EYF167" s="264"/>
      <c r="EYG167" s="264"/>
      <c r="EYH167" s="264"/>
      <c r="EYI167" s="264"/>
      <c r="EYJ167" s="264"/>
      <c r="EYK167" s="264"/>
      <c r="EYL167" s="264"/>
      <c r="EYM167" s="264"/>
      <c r="EYN167" s="264"/>
      <c r="EYO167" s="264"/>
      <c r="EYP167" s="264"/>
      <c r="EYQ167" s="264"/>
      <c r="EYR167" s="264"/>
      <c r="EYS167" s="264"/>
      <c r="EYT167" s="264"/>
      <c r="EYU167" s="264"/>
      <c r="EYV167" s="264"/>
      <c r="EYW167" s="264"/>
      <c r="EYX167" s="264"/>
      <c r="EYY167" s="264"/>
      <c r="EYZ167" s="264"/>
      <c r="EZA167" s="264"/>
      <c r="EZB167" s="264"/>
      <c r="EZC167" s="264"/>
      <c r="EZD167" s="264"/>
      <c r="EZE167" s="264"/>
      <c r="EZF167" s="264"/>
      <c r="EZG167" s="264"/>
      <c r="EZH167" s="264"/>
      <c r="EZI167" s="264"/>
      <c r="EZJ167" s="264"/>
      <c r="EZK167" s="264"/>
      <c r="EZL167" s="264"/>
      <c r="EZM167" s="264"/>
      <c r="EZN167" s="264"/>
      <c r="EZO167" s="264"/>
      <c r="EZP167" s="264"/>
      <c r="EZQ167" s="264"/>
      <c r="EZR167" s="264"/>
      <c r="EZS167" s="264"/>
      <c r="EZT167" s="264"/>
      <c r="EZU167" s="264"/>
      <c r="EZV167" s="264"/>
      <c r="EZW167" s="264"/>
      <c r="EZX167" s="264"/>
      <c r="EZY167" s="264"/>
      <c r="EZZ167" s="264"/>
      <c r="FAA167" s="264"/>
      <c r="FAB167" s="264"/>
      <c r="FAC167" s="264"/>
      <c r="FAD167" s="264"/>
      <c r="FAE167" s="264"/>
      <c r="FAF167" s="264"/>
      <c r="FAG167" s="264"/>
      <c r="FAH167" s="264"/>
      <c r="FAI167" s="264"/>
      <c r="FAJ167" s="264"/>
      <c r="FAK167" s="264"/>
      <c r="FAL167" s="264"/>
      <c r="FAM167" s="264"/>
      <c r="FAN167" s="264"/>
      <c r="FAO167" s="264"/>
      <c r="FAP167" s="264"/>
      <c r="FAQ167" s="264"/>
      <c r="FAR167" s="264"/>
      <c r="FAS167" s="264"/>
      <c r="FAT167" s="264"/>
      <c r="FAU167" s="264"/>
      <c r="FAV167" s="264"/>
      <c r="FAW167" s="264"/>
      <c r="FAX167" s="264"/>
      <c r="FAY167" s="264"/>
      <c r="FAZ167" s="264"/>
      <c r="FBA167" s="264"/>
      <c r="FBB167" s="264"/>
      <c r="FBC167" s="264"/>
      <c r="FBD167" s="264"/>
      <c r="FBE167" s="264"/>
      <c r="FBF167" s="264"/>
      <c r="FBG167" s="264"/>
      <c r="FBH167" s="264"/>
      <c r="FBI167" s="264"/>
      <c r="FBJ167" s="264"/>
      <c r="FBK167" s="264"/>
      <c r="FBL167" s="264"/>
      <c r="FBM167" s="264"/>
      <c r="FBN167" s="264"/>
      <c r="FBO167" s="264"/>
      <c r="FBP167" s="264"/>
      <c r="FBQ167" s="264"/>
      <c r="FBR167" s="264"/>
      <c r="FBS167" s="264"/>
      <c r="FBT167" s="264"/>
      <c r="FBU167" s="264"/>
      <c r="FBV167" s="264"/>
      <c r="FBW167" s="264"/>
      <c r="FBX167" s="264"/>
      <c r="FBY167" s="264"/>
      <c r="FBZ167" s="264"/>
      <c r="FCA167" s="264"/>
      <c r="FCB167" s="264"/>
      <c r="FCC167" s="264"/>
      <c r="FCD167" s="264"/>
      <c r="FCE167" s="264"/>
      <c r="FCF167" s="264"/>
      <c r="FCG167" s="264"/>
      <c r="FCH167" s="264"/>
      <c r="FCI167" s="264"/>
      <c r="FCJ167" s="264"/>
      <c r="FCK167" s="264"/>
      <c r="FCL167" s="264"/>
      <c r="FCM167" s="264"/>
      <c r="FCN167" s="264"/>
      <c r="FCO167" s="264"/>
      <c r="FCP167" s="264"/>
      <c r="FCQ167" s="264"/>
      <c r="FCR167" s="264"/>
      <c r="FCS167" s="264"/>
      <c r="FCT167" s="264"/>
      <c r="FCU167" s="264"/>
      <c r="FCV167" s="264"/>
      <c r="FCW167" s="264"/>
      <c r="FCX167" s="264"/>
      <c r="FCY167" s="264"/>
      <c r="FCZ167" s="264"/>
      <c r="FDA167" s="264"/>
      <c r="FDB167" s="264"/>
      <c r="FDC167" s="264"/>
      <c r="FDD167" s="264"/>
      <c r="FDE167" s="264"/>
      <c r="FDF167" s="264"/>
      <c r="FDG167" s="264"/>
      <c r="FDH167" s="264"/>
      <c r="FDI167" s="264"/>
      <c r="FDJ167" s="264"/>
      <c r="FDK167" s="264"/>
      <c r="FDL167" s="264"/>
      <c r="FDM167" s="264"/>
      <c r="FDN167" s="264"/>
      <c r="FDO167" s="264"/>
      <c r="FDP167" s="264"/>
      <c r="FDQ167" s="264"/>
      <c r="FDR167" s="264"/>
      <c r="FDS167" s="264"/>
      <c r="FDT167" s="264"/>
      <c r="FDU167" s="264"/>
      <c r="FDV167" s="264"/>
      <c r="FDW167" s="264"/>
      <c r="FDX167" s="264"/>
      <c r="FDY167" s="264"/>
      <c r="FDZ167" s="264"/>
      <c r="FEA167" s="264"/>
      <c r="FEB167" s="264"/>
      <c r="FEC167" s="264"/>
      <c r="FED167" s="264"/>
      <c r="FEE167" s="264"/>
      <c r="FEF167" s="264"/>
      <c r="FEG167" s="264"/>
      <c r="FEH167" s="264"/>
      <c r="FEI167" s="264"/>
      <c r="FEJ167" s="264"/>
      <c r="FEK167" s="264"/>
      <c r="FEL167" s="264"/>
      <c r="FEM167" s="264"/>
      <c r="FEN167" s="264"/>
      <c r="FEO167" s="264"/>
      <c r="FEP167" s="264"/>
      <c r="FEQ167" s="264"/>
      <c r="FER167" s="264"/>
      <c r="FES167" s="264"/>
      <c r="FET167" s="264"/>
      <c r="FEU167" s="264"/>
      <c r="FEV167" s="264"/>
      <c r="FEW167" s="264"/>
      <c r="FEX167" s="264"/>
      <c r="FEY167" s="264"/>
      <c r="FEZ167" s="264"/>
      <c r="FFA167" s="264"/>
      <c r="FFB167" s="264"/>
      <c r="FFC167" s="264"/>
      <c r="FFD167" s="264"/>
      <c r="FFE167" s="264"/>
      <c r="FFF167" s="264"/>
      <c r="FFG167" s="264"/>
      <c r="FFH167" s="264"/>
      <c r="FFI167" s="264"/>
      <c r="FFJ167" s="264"/>
      <c r="FFK167" s="264"/>
      <c r="FFL167" s="264"/>
      <c r="FFM167" s="264"/>
      <c r="FFN167" s="264"/>
      <c r="FFO167" s="264"/>
      <c r="FFP167" s="264"/>
      <c r="FFQ167" s="264"/>
      <c r="FFR167" s="264"/>
      <c r="FFS167" s="264"/>
      <c r="FFT167" s="264"/>
      <c r="FFU167" s="264"/>
      <c r="FFV167" s="264"/>
      <c r="FFW167" s="264"/>
      <c r="FFX167" s="264"/>
      <c r="FFY167" s="264"/>
      <c r="FFZ167" s="264"/>
      <c r="FGA167" s="264"/>
      <c r="FGB167" s="264"/>
      <c r="FGC167" s="264"/>
      <c r="FGD167" s="264"/>
      <c r="FGE167" s="264"/>
      <c r="FGF167" s="264"/>
      <c r="FGG167" s="264"/>
      <c r="FGH167" s="264"/>
      <c r="FGI167" s="264"/>
      <c r="FGJ167" s="264"/>
      <c r="FGK167" s="264"/>
      <c r="FGL167" s="264"/>
      <c r="FGM167" s="264"/>
      <c r="FGN167" s="264"/>
      <c r="FGO167" s="264"/>
      <c r="FGP167" s="264"/>
      <c r="FGQ167" s="264"/>
      <c r="FGR167" s="264"/>
      <c r="FGS167" s="264"/>
      <c r="FGT167" s="264"/>
      <c r="FGU167" s="264"/>
      <c r="FGV167" s="264"/>
      <c r="FGW167" s="264"/>
      <c r="FGX167" s="264"/>
      <c r="FGY167" s="264"/>
      <c r="FGZ167" s="264"/>
      <c r="FHA167" s="264"/>
      <c r="FHB167" s="264"/>
      <c r="FHC167" s="264"/>
      <c r="FHD167" s="264"/>
      <c r="FHE167" s="264"/>
      <c r="FHF167" s="264"/>
      <c r="FHG167" s="264"/>
      <c r="FHH167" s="264"/>
      <c r="FHI167" s="264"/>
      <c r="FHJ167" s="264"/>
      <c r="FHK167" s="264"/>
      <c r="FHL167" s="264"/>
      <c r="FHM167" s="264"/>
      <c r="FHN167" s="264"/>
      <c r="FHO167" s="264"/>
      <c r="FHP167" s="264"/>
      <c r="FHQ167" s="264"/>
      <c r="FHR167" s="264"/>
      <c r="FHS167" s="264"/>
      <c r="FHT167" s="264"/>
      <c r="FHU167" s="264"/>
      <c r="FHV167" s="264"/>
      <c r="FHW167" s="264"/>
      <c r="FHX167" s="264"/>
      <c r="FHY167" s="264"/>
      <c r="FHZ167" s="264"/>
      <c r="FIA167" s="264"/>
      <c r="FIB167" s="264"/>
      <c r="FIC167" s="264"/>
      <c r="FID167" s="264"/>
      <c r="FIE167" s="264"/>
      <c r="FIF167" s="264"/>
      <c r="FIG167" s="264"/>
      <c r="FIH167" s="264"/>
      <c r="FII167" s="264"/>
      <c r="FIJ167" s="264"/>
      <c r="FIK167" s="264"/>
      <c r="FIL167" s="264"/>
      <c r="FIM167" s="264"/>
      <c r="FIN167" s="264"/>
      <c r="FIO167" s="264"/>
      <c r="FIP167" s="264"/>
      <c r="FIQ167" s="264"/>
      <c r="FIR167" s="264"/>
      <c r="FIS167" s="264"/>
      <c r="FIT167" s="264"/>
      <c r="FIU167" s="264"/>
      <c r="FIV167" s="264"/>
      <c r="FIW167" s="264"/>
      <c r="FIX167" s="264"/>
      <c r="FIY167" s="264"/>
      <c r="FIZ167" s="264"/>
      <c r="FJA167" s="264"/>
      <c r="FJB167" s="264"/>
      <c r="FJC167" s="264"/>
      <c r="FJD167" s="264"/>
      <c r="FJE167" s="264"/>
      <c r="FJF167" s="264"/>
      <c r="FJG167" s="264"/>
      <c r="FJH167" s="264"/>
      <c r="FJI167" s="264"/>
      <c r="FJJ167" s="264"/>
      <c r="FJK167" s="264"/>
      <c r="FJL167" s="264"/>
      <c r="FJM167" s="264"/>
      <c r="FJN167" s="264"/>
      <c r="FJO167" s="264"/>
      <c r="FJP167" s="264"/>
      <c r="FJQ167" s="264"/>
      <c r="FJR167" s="264"/>
      <c r="FJS167" s="264"/>
      <c r="FJT167" s="264"/>
      <c r="FJU167" s="264"/>
      <c r="FJV167" s="264"/>
      <c r="FJW167" s="264"/>
      <c r="FJX167" s="264"/>
      <c r="FJY167" s="264"/>
      <c r="FJZ167" s="264"/>
      <c r="FKA167" s="264"/>
      <c r="FKB167" s="264"/>
      <c r="FKC167" s="264"/>
      <c r="FKD167" s="264"/>
      <c r="FKE167" s="264"/>
      <c r="FKF167" s="264"/>
      <c r="FKG167" s="264"/>
      <c r="FKH167" s="264"/>
      <c r="FKI167" s="264"/>
      <c r="FKJ167" s="264"/>
      <c r="FKK167" s="264"/>
      <c r="FKL167" s="264"/>
      <c r="FKM167" s="264"/>
      <c r="FKN167" s="264"/>
      <c r="FKO167" s="264"/>
      <c r="FKP167" s="264"/>
      <c r="FKQ167" s="264"/>
      <c r="FKR167" s="264"/>
      <c r="FKS167" s="264"/>
      <c r="FKT167" s="264"/>
      <c r="FKU167" s="264"/>
      <c r="FKV167" s="264"/>
      <c r="FKW167" s="264"/>
      <c r="FKX167" s="264"/>
      <c r="FKY167" s="264"/>
      <c r="FKZ167" s="264"/>
      <c r="FLA167" s="264"/>
      <c r="FLB167" s="264"/>
      <c r="FLC167" s="264"/>
      <c r="FLD167" s="264"/>
      <c r="FLE167" s="264"/>
      <c r="FLF167" s="264"/>
      <c r="FLG167" s="264"/>
      <c r="FLH167" s="264"/>
      <c r="FLI167" s="264"/>
      <c r="FLJ167" s="264"/>
      <c r="FLK167" s="264"/>
      <c r="FLL167" s="264"/>
      <c r="FLM167" s="264"/>
      <c r="FLN167" s="264"/>
      <c r="FLO167" s="264"/>
      <c r="FLP167" s="264"/>
      <c r="FLQ167" s="264"/>
      <c r="FLR167" s="264"/>
      <c r="FLS167" s="264"/>
      <c r="FLT167" s="264"/>
      <c r="FLU167" s="264"/>
      <c r="FLV167" s="264"/>
      <c r="FLW167" s="264"/>
      <c r="FLX167" s="264"/>
      <c r="FLY167" s="264"/>
      <c r="FLZ167" s="264"/>
      <c r="FMA167" s="264"/>
      <c r="FMB167" s="264"/>
      <c r="FMC167" s="264"/>
      <c r="FMD167" s="264"/>
      <c r="FME167" s="264"/>
      <c r="FMF167" s="264"/>
      <c r="FMG167" s="264"/>
      <c r="FMH167" s="264"/>
      <c r="FMI167" s="264"/>
      <c r="FMJ167" s="264"/>
      <c r="FMK167" s="264"/>
      <c r="FML167" s="264"/>
      <c r="FMM167" s="264"/>
      <c r="FMN167" s="264"/>
      <c r="FMO167" s="264"/>
      <c r="FMP167" s="264"/>
      <c r="FMQ167" s="264"/>
      <c r="FMR167" s="264"/>
      <c r="FMS167" s="264"/>
      <c r="FMT167" s="264"/>
      <c r="FMU167" s="264"/>
      <c r="FMV167" s="264"/>
      <c r="FMW167" s="264"/>
      <c r="FMX167" s="264"/>
      <c r="FMY167" s="264"/>
      <c r="FMZ167" s="264"/>
      <c r="FNA167" s="264"/>
      <c r="FNB167" s="264"/>
      <c r="FNC167" s="264"/>
      <c r="FND167" s="264"/>
      <c r="FNE167" s="264"/>
      <c r="FNF167" s="264"/>
      <c r="FNG167" s="264"/>
      <c r="FNH167" s="264"/>
      <c r="FNI167" s="264"/>
      <c r="FNJ167" s="264"/>
      <c r="FNK167" s="264"/>
      <c r="FNL167" s="264"/>
      <c r="FNM167" s="264"/>
      <c r="FNN167" s="264"/>
      <c r="FNO167" s="264"/>
      <c r="FNP167" s="264"/>
      <c r="FNQ167" s="264"/>
      <c r="FNR167" s="264"/>
      <c r="FNS167" s="264"/>
      <c r="FNT167" s="264"/>
      <c r="FNU167" s="264"/>
      <c r="FNV167" s="264"/>
      <c r="FNW167" s="264"/>
      <c r="FNX167" s="264"/>
      <c r="FNY167" s="264"/>
      <c r="FNZ167" s="264"/>
      <c r="FOA167" s="264"/>
      <c r="FOB167" s="264"/>
      <c r="FOC167" s="264"/>
      <c r="FOD167" s="264"/>
      <c r="FOE167" s="264"/>
      <c r="FOF167" s="264"/>
      <c r="FOG167" s="264"/>
      <c r="FOH167" s="264"/>
      <c r="FOI167" s="264"/>
      <c r="FOJ167" s="264"/>
      <c r="FOK167" s="264"/>
      <c r="FOL167" s="264"/>
      <c r="FOM167" s="264"/>
      <c r="FON167" s="264"/>
      <c r="FOO167" s="264"/>
      <c r="FOP167" s="264"/>
      <c r="FOQ167" s="264"/>
      <c r="FOR167" s="264"/>
      <c r="FOS167" s="264"/>
      <c r="FOT167" s="264"/>
      <c r="FOU167" s="264"/>
      <c r="FOV167" s="264"/>
      <c r="FOW167" s="264"/>
      <c r="FOX167" s="264"/>
      <c r="FOY167" s="264"/>
      <c r="FOZ167" s="264"/>
      <c r="FPA167" s="264"/>
      <c r="FPB167" s="264"/>
      <c r="FPC167" s="264"/>
      <c r="FPD167" s="264"/>
      <c r="FPE167" s="264"/>
      <c r="FPF167" s="264"/>
      <c r="FPG167" s="264"/>
      <c r="FPH167" s="264"/>
      <c r="FPI167" s="264"/>
      <c r="FPJ167" s="264"/>
      <c r="FPK167" s="264"/>
      <c r="FPL167" s="264"/>
      <c r="FPM167" s="264"/>
      <c r="FPN167" s="264"/>
      <c r="FPO167" s="264"/>
      <c r="FPP167" s="264"/>
      <c r="FPQ167" s="264"/>
      <c r="FPR167" s="264"/>
      <c r="FPS167" s="264"/>
      <c r="FPT167" s="264"/>
      <c r="FPU167" s="264"/>
      <c r="FPV167" s="264"/>
      <c r="FPW167" s="264"/>
      <c r="FPX167" s="264"/>
      <c r="FPY167" s="264"/>
      <c r="FPZ167" s="264"/>
      <c r="FQA167" s="264"/>
      <c r="FQB167" s="264"/>
      <c r="FQC167" s="264"/>
      <c r="FQD167" s="264"/>
      <c r="FQE167" s="264"/>
      <c r="FQF167" s="264"/>
      <c r="FQG167" s="264"/>
      <c r="FQH167" s="264"/>
      <c r="FQI167" s="264"/>
      <c r="FQJ167" s="264"/>
      <c r="FQK167" s="264"/>
      <c r="FQL167" s="264"/>
      <c r="FQM167" s="264"/>
      <c r="FQN167" s="264"/>
      <c r="FQO167" s="264"/>
      <c r="FQP167" s="264"/>
      <c r="FQQ167" s="264"/>
      <c r="FQR167" s="264"/>
      <c r="FQS167" s="264"/>
      <c r="FQT167" s="264"/>
      <c r="FQU167" s="264"/>
      <c r="FQV167" s="264"/>
      <c r="FQW167" s="264"/>
      <c r="FQX167" s="264"/>
      <c r="FQY167" s="264"/>
      <c r="FQZ167" s="264"/>
      <c r="FRA167" s="264"/>
      <c r="FRB167" s="264"/>
      <c r="FRC167" s="264"/>
      <c r="FRD167" s="264"/>
      <c r="FRE167" s="264"/>
      <c r="FRF167" s="264"/>
      <c r="FRG167" s="264"/>
      <c r="FRH167" s="264"/>
      <c r="FRI167" s="264"/>
      <c r="FRJ167" s="264"/>
      <c r="FRK167" s="264"/>
      <c r="FRL167" s="264"/>
      <c r="FRM167" s="264"/>
      <c r="FRN167" s="264"/>
      <c r="FRO167" s="264"/>
      <c r="FRP167" s="264"/>
      <c r="FRQ167" s="264"/>
      <c r="FRR167" s="264"/>
      <c r="FRS167" s="264"/>
      <c r="FRT167" s="264"/>
      <c r="FRU167" s="264"/>
      <c r="FRV167" s="264"/>
      <c r="FRW167" s="264"/>
      <c r="FRX167" s="264"/>
      <c r="FRY167" s="264"/>
      <c r="FRZ167" s="264"/>
      <c r="FSA167" s="264"/>
      <c r="FSB167" s="264"/>
      <c r="FSC167" s="264"/>
      <c r="FSD167" s="264"/>
      <c r="FSE167" s="264"/>
      <c r="FSF167" s="264"/>
      <c r="FSG167" s="264"/>
      <c r="FSH167" s="264"/>
      <c r="FSI167" s="264"/>
      <c r="FSJ167" s="264"/>
      <c r="FSK167" s="264"/>
      <c r="FSL167" s="264"/>
      <c r="FSM167" s="264"/>
      <c r="FSN167" s="264"/>
      <c r="FSO167" s="264"/>
      <c r="FSP167" s="264"/>
      <c r="FSQ167" s="264"/>
      <c r="FSR167" s="264"/>
      <c r="FSS167" s="264"/>
      <c r="FST167" s="264"/>
      <c r="FSU167" s="264"/>
      <c r="FSV167" s="264"/>
      <c r="FSW167" s="264"/>
      <c r="FSX167" s="264"/>
      <c r="FSY167" s="264"/>
      <c r="FSZ167" s="264"/>
      <c r="FTA167" s="264"/>
      <c r="FTB167" s="264"/>
      <c r="FTC167" s="264"/>
      <c r="FTD167" s="264"/>
      <c r="FTE167" s="264"/>
      <c r="FTF167" s="264"/>
      <c r="FTG167" s="264"/>
      <c r="FTH167" s="264"/>
      <c r="FTI167" s="264"/>
      <c r="FTJ167" s="264"/>
      <c r="FTK167" s="264"/>
      <c r="FTL167" s="264"/>
      <c r="FTM167" s="264"/>
      <c r="FTN167" s="264"/>
      <c r="FTO167" s="264"/>
      <c r="FTP167" s="264"/>
      <c r="FTQ167" s="264"/>
      <c r="FTR167" s="264"/>
      <c r="FTS167" s="264"/>
      <c r="FTT167" s="264"/>
      <c r="FTU167" s="264"/>
      <c r="FTV167" s="264"/>
      <c r="FTW167" s="264"/>
      <c r="FTX167" s="264"/>
      <c r="FTY167" s="264"/>
      <c r="FTZ167" s="264"/>
      <c r="FUA167" s="264"/>
      <c r="FUB167" s="264"/>
      <c r="FUC167" s="264"/>
      <c r="FUD167" s="264"/>
      <c r="FUE167" s="264"/>
      <c r="FUF167" s="264"/>
      <c r="FUG167" s="264"/>
      <c r="FUH167" s="264"/>
      <c r="FUI167" s="264"/>
      <c r="FUJ167" s="264"/>
      <c r="FUK167" s="264"/>
      <c r="FUL167" s="264"/>
      <c r="FUM167" s="264"/>
      <c r="FUN167" s="264"/>
      <c r="FUO167" s="264"/>
      <c r="FUP167" s="264"/>
      <c r="FUQ167" s="264"/>
      <c r="FUR167" s="264"/>
      <c r="FUS167" s="264"/>
      <c r="FUT167" s="264"/>
      <c r="FUU167" s="264"/>
      <c r="FUV167" s="264"/>
      <c r="FUW167" s="264"/>
      <c r="FUX167" s="264"/>
      <c r="FUY167" s="264"/>
      <c r="FUZ167" s="264"/>
      <c r="FVA167" s="264"/>
      <c r="FVB167" s="264"/>
      <c r="FVC167" s="264"/>
      <c r="FVD167" s="264"/>
      <c r="FVE167" s="264"/>
      <c r="FVF167" s="264"/>
      <c r="FVG167" s="264"/>
      <c r="FVH167" s="264"/>
      <c r="FVI167" s="264"/>
      <c r="FVJ167" s="264"/>
      <c r="FVK167" s="264"/>
      <c r="FVL167" s="264"/>
      <c r="FVM167" s="264"/>
      <c r="FVN167" s="264"/>
      <c r="FVO167" s="264"/>
      <c r="FVP167" s="264"/>
      <c r="FVQ167" s="264"/>
      <c r="FVR167" s="264"/>
      <c r="FVS167" s="264"/>
      <c r="FVT167" s="264"/>
      <c r="FVU167" s="264"/>
      <c r="FVV167" s="264"/>
      <c r="FVW167" s="264"/>
      <c r="FVX167" s="264"/>
      <c r="FVY167" s="264"/>
      <c r="FVZ167" s="264"/>
      <c r="FWA167" s="264"/>
      <c r="FWB167" s="264"/>
      <c r="FWC167" s="264"/>
      <c r="FWD167" s="264"/>
      <c r="FWE167" s="264"/>
      <c r="FWF167" s="264"/>
      <c r="FWG167" s="264"/>
      <c r="FWH167" s="264"/>
      <c r="FWI167" s="264"/>
      <c r="FWJ167" s="264"/>
      <c r="FWK167" s="264"/>
      <c r="FWL167" s="264"/>
      <c r="FWM167" s="264"/>
      <c r="FWN167" s="264"/>
      <c r="FWO167" s="264"/>
      <c r="FWP167" s="264"/>
      <c r="FWQ167" s="264"/>
      <c r="FWR167" s="264"/>
      <c r="FWS167" s="264"/>
      <c r="FWT167" s="264"/>
      <c r="FWU167" s="264"/>
      <c r="FWV167" s="264"/>
      <c r="FWW167" s="264"/>
      <c r="FWX167" s="264"/>
      <c r="FWY167" s="264"/>
      <c r="FWZ167" s="264"/>
      <c r="FXA167" s="264"/>
      <c r="FXB167" s="264"/>
      <c r="FXC167" s="264"/>
      <c r="FXD167" s="264"/>
      <c r="FXE167" s="264"/>
      <c r="FXF167" s="264"/>
      <c r="FXG167" s="264"/>
      <c r="FXH167" s="264"/>
      <c r="FXI167" s="264"/>
      <c r="FXJ167" s="264"/>
      <c r="FXK167" s="264"/>
      <c r="FXL167" s="264"/>
      <c r="FXM167" s="264"/>
      <c r="FXN167" s="264"/>
      <c r="FXO167" s="264"/>
      <c r="FXP167" s="264"/>
      <c r="FXQ167" s="264"/>
      <c r="FXR167" s="264"/>
      <c r="FXS167" s="264"/>
      <c r="FXT167" s="264"/>
      <c r="FXU167" s="264"/>
      <c r="FXV167" s="264"/>
      <c r="FXW167" s="264"/>
      <c r="FXX167" s="264"/>
      <c r="FXY167" s="264"/>
      <c r="FXZ167" s="264"/>
      <c r="FYA167" s="264"/>
      <c r="FYB167" s="264"/>
      <c r="FYC167" s="264"/>
      <c r="FYD167" s="264"/>
      <c r="FYE167" s="264"/>
      <c r="FYF167" s="264"/>
      <c r="FYG167" s="264"/>
      <c r="FYH167" s="264"/>
      <c r="FYI167" s="264"/>
      <c r="FYJ167" s="264"/>
      <c r="FYK167" s="264"/>
      <c r="FYL167" s="264"/>
      <c r="FYM167" s="264"/>
      <c r="FYN167" s="264"/>
      <c r="FYO167" s="264"/>
      <c r="FYP167" s="264"/>
      <c r="FYQ167" s="264"/>
      <c r="FYR167" s="264"/>
      <c r="FYS167" s="264"/>
      <c r="FYT167" s="264"/>
      <c r="FYU167" s="264"/>
      <c r="FYV167" s="264"/>
      <c r="FYW167" s="264"/>
      <c r="FYX167" s="264"/>
      <c r="FYY167" s="264"/>
      <c r="FYZ167" s="264"/>
      <c r="FZA167" s="264"/>
      <c r="FZB167" s="264"/>
      <c r="FZC167" s="264"/>
      <c r="FZD167" s="264"/>
      <c r="FZE167" s="264"/>
      <c r="FZF167" s="264"/>
      <c r="FZG167" s="264"/>
      <c r="FZH167" s="264"/>
      <c r="FZI167" s="264"/>
      <c r="FZJ167" s="264"/>
      <c r="FZK167" s="264"/>
      <c r="FZL167" s="264"/>
      <c r="FZM167" s="264"/>
      <c r="FZN167" s="264"/>
      <c r="FZO167" s="264"/>
      <c r="FZP167" s="264"/>
      <c r="FZQ167" s="264"/>
      <c r="FZR167" s="264"/>
      <c r="FZS167" s="264"/>
      <c r="FZT167" s="264"/>
      <c r="FZU167" s="264"/>
      <c r="FZV167" s="264"/>
      <c r="FZW167" s="264"/>
      <c r="FZX167" s="264"/>
      <c r="FZY167" s="264"/>
      <c r="FZZ167" s="264"/>
      <c r="GAA167" s="264"/>
      <c r="GAB167" s="264"/>
      <c r="GAC167" s="264"/>
      <c r="GAD167" s="264"/>
      <c r="GAE167" s="264"/>
      <c r="GAF167" s="264"/>
      <c r="GAG167" s="264"/>
      <c r="GAH167" s="264"/>
      <c r="GAI167" s="264"/>
      <c r="GAJ167" s="264"/>
      <c r="GAK167" s="264"/>
      <c r="GAL167" s="264"/>
      <c r="GAM167" s="264"/>
      <c r="GAN167" s="264"/>
      <c r="GAO167" s="264"/>
      <c r="GAP167" s="264"/>
      <c r="GAQ167" s="264"/>
      <c r="GAR167" s="264"/>
      <c r="GAS167" s="264"/>
      <c r="GAT167" s="264"/>
      <c r="GAU167" s="264"/>
      <c r="GAV167" s="264"/>
      <c r="GAW167" s="264"/>
      <c r="GAX167" s="264"/>
      <c r="GAY167" s="264"/>
      <c r="GAZ167" s="264"/>
      <c r="GBA167" s="264"/>
      <c r="GBB167" s="264"/>
      <c r="GBC167" s="264"/>
      <c r="GBD167" s="264"/>
      <c r="GBE167" s="264"/>
      <c r="GBF167" s="264"/>
      <c r="GBG167" s="264"/>
      <c r="GBH167" s="264"/>
      <c r="GBI167" s="264"/>
      <c r="GBJ167" s="264"/>
      <c r="GBK167" s="264"/>
      <c r="GBL167" s="264"/>
      <c r="GBM167" s="264"/>
      <c r="GBN167" s="264"/>
      <c r="GBO167" s="264"/>
      <c r="GBP167" s="264"/>
      <c r="GBQ167" s="264"/>
      <c r="GBR167" s="264"/>
      <c r="GBS167" s="264"/>
      <c r="GBT167" s="264"/>
      <c r="GBU167" s="264"/>
      <c r="GBV167" s="264"/>
      <c r="GBW167" s="264"/>
      <c r="GBX167" s="264"/>
      <c r="GBY167" s="264"/>
      <c r="GBZ167" s="264"/>
      <c r="GCA167" s="264"/>
      <c r="GCB167" s="264"/>
      <c r="GCC167" s="264"/>
      <c r="GCD167" s="264"/>
      <c r="GCE167" s="264"/>
      <c r="GCF167" s="264"/>
      <c r="GCG167" s="264"/>
      <c r="GCH167" s="264"/>
      <c r="GCI167" s="264"/>
      <c r="GCJ167" s="264"/>
      <c r="GCK167" s="264"/>
      <c r="GCL167" s="264"/>
      <c r="GCM167" s="264"/>
      <c r="GCN167" s="264"/>
      <c r="GCO167" s="264"/>
      <c r="GCP167" s="264"/>
      <c r="GCQ167" s="264"/>
      <c r="GCR167" s="264"/>
      <c r="GCS167" s="264"/>
      <c r="GCT167" s="264"/>
      <c r="GCU167" s="264"/>
      <c r="GCV167" s="264"/>
      <c r="GCW167" s="264"/>
      <c r="GCX167" s="264"/>
      <c r="GCY167" s="264"/>
      <c r="GCZ167" s="264"/>
      <c r="GDA167" s="264"/>
      <c r="GDB167" s="264"/>
      <c r="GDC167" s="264"/>
      <c r="GDD167" s="264"/>
      <c r="GDE167" s="264"/>
      <c r="GDF167" s="264"/>
      <c r="GDG167" s="264"/>
      <c r="GDH167" s="264"/>
      <c r="GDI167" s="264"/>
      <c r="GDJ167" s="264"/>
      <c r="GDK167" s="264"/>
      <c r="GDL167" s="264"/>
      <c r="GDM167" s="264"/>
      <c r="GDN167" s="264"/>
      <c r="GDO167" s="264"/>
      <c r="GDP167" s="264"/>
      <c r="GDQ167" s="264"/>
      <c r="GDR167" s="264"/>
      <c r="GDS167" s="264"/>
      <c r="GDT167" s="264"/>
      <c r="GDU167" s="264"/>
      <c r="GDV167" s="264"/>
      <c r="GDW167" s="264"/>
      <c r="GDX167" s="264"/>
      <c r="GDY167" s="264"/>
      <c r="GDZ167" s="264"/>
      <c r="GEA167" s="264"/>
      <c r="GEB167" s="264"/>
      <c r="GEC167" s="264"/>
      <c r="GED167" s="264"/>
      <c r="GEE167" s="264"/>
      <c r="GEF167" s="264"/>
      <c r="GEG167" s="264"/>
      <c r="GEH167" s="264"/>
      <c r="GEI167" s="264"/>
      <c r="GEJ167" s="264"/>
      <c r="GEK167" s="264"/>
      <c r="GEL167" s="264"/>
      <c r="GEM167" s="264"/>
      <c r="GEN167" s="264"/>
      <c r="GEO167" s="264"/>
      <c r="GEP167" s="264"/>
      <c r="GEQ167" s="264"/>
      <c r="GER167" s="264"/>
      <c r="GES167" s="264"/>
      <c r="GET167" s="264"/>
      <c r="GEU167" s="264"/>
      <c r="GEV167" s="264"/>
      <c r="GEW167" s="264"/>
      <c r="GEX167" s="264"/>
      <c r="GEY167" s="264"/>
      <c r="GEZ167" s="264"/>
      <c r="GFA167" s="264"/>
      <c r="GFB167" s="264"/>
      <c r="GFC167" s="264"/>
      <c r="GFD167" s="264"/>
      <c r="GFE167" s="264"/>
      <c r="GFF167" s="264"/>
      <c r="GFG167" s="264"/>
      <c r="GFH167" s="264"/>
      <c r="GFI167" s="264"/>
      <c r="GFJ167" s="264"/>
      <c r="GFK167" s="264"/>
      <c r="GFL167" s="264"/>
      <c r="GFM167" s="264"/>
      <c r="GFN167" s="264"/>
      <c r="GFO167" s="264"/>
      <c r="GFP167" s="264"/>
      <c r="GFQ167" s="264"/>
      <c r="GFR167" s="264"/>
      <c r="GFS167" s="264"/>
      <c r="GFT167" s="264"/>
      <c r="GFU167" s="264"/>
      <c r="GFV167" s="264"/>
      <c r="GFW167" s="264"/>
      <c r="GFX167" s="264"/>
      <c r="GFY167" s="264"/>
      <c r="GFZ167" s="264"/>
      <c r="GGA167" s="264"/>
      <c r="GGB167" s="264"/>
      <c r="GGC167" s="264"/>
      <c r="GGD167" s="264"/>
      <c r="GGE167" s="264"/>
      <c r="GGF167" s="264"/>
      <c r="GGG167" s="264"/>
      <c r="GGH167" s="264"/>
      <c r="GGI167" s="264"/>
      <c r="GGJ167" s="264"/>
      <c r="GGK167" s="264"/>
      <c r="GGL167" s="264"/>
      <c r="GGM167" s="264"/>
      <c r="GGN167" s="264"/>
      <c r="GGO167" s="264"/>
      <c r="GGP167" s="264"/>
      <c r="GGQ167" s="264"/>
      <c r="GGR167" s="264"/>
      <c r="GGS167" s="264"/>
      <c r="GGT167" s="264"/>
      <c r="GGU167" s="264"/>
      <c r="GGV167" s="264"/>
      <c r="GGW167" s="264"/>
      <c r="GGX167" s="264"/>
      <c r="GGY167" s="264"/>
      <c r="GGZ167" s="264"/>
      <c r="GHA167" s="264"/>
      <c r="GHB167" s="264"/>
      <c r="GHC167" s="264"/>
      <c r="GHD167" s="264"/>
      <c r="GHE167" s="264"/>
      <c r="GHF167" s="264"/>
      <c r="GHG167" s="264"/>
      <c r="GHH167" s="264"/>
      <c r="GHI167" s="264"/>
      <c r="GHJ167" s="264"/>
      <c r="GHK167" s="264"/>
      <c r="GHL167" s="264"/>
      <c r="GHM167" s="264"/>
      <c r="GHN167" s="264"/>
      <c r="GHO167" s="264"/>
      <c r="GHP167" s="264"/>
      <c r="GHQ167" s="264"/>
      <c r="GHR167" s="264"/>
      <c r="GHS167" s="264"/>
      <c r="GHT167" s="264"/>
      <c r="GHU167" s="264"/>
      <c r="GHV167" s="264"/>
      <c r="GHW167" s="264"/>
      <c r="GHX167" s="264"/>
      <c r="GHY167" s="264"/>
      <c r="GHZ167" s="264"/>
      <c r="GIA167" s="264"/>
      <c r="GIB167" s="264"/>
      <c r="GIC167" s="264"/>
      <c r="GID167" s="264"/>
      <c r="GIE167" s="264"/>
      <c r="GIF167" s="264"/>
      <c r="GIG167" s="264"/>
      <c r="GIH167" s="264"/>
      <c r="GII167" s="264"/>
      <c r="GIJ167" s="264"/>
      <c r="GIK167" s="264"/>
      <c r="GIL167" s="264"/>
      <c r="GIM167" s="264"/>
      <c r="GIN167" s="264"/>
      <c r="GIO167" s="264"/>
      <c r="GIP167" s="264"/>
      <c r="GIQ167" s="264"/>
      <c r="GIR167" s="264"/>
      <c r="GIS167" s="264"/>
      <c r="GIT167" s="264"/>
      <c r="GIU167" s="264"/>
      <c r="GIV167" s="264"/>
      <c r="GIW167" s="264"/>
      <c r="GIX167" s="264"/>
      <c r="GIY167" s="264"/>
      <c r="GIZ167" s="264"/>
      <c r="GJA167" s="264"/>
      <c r="GJB167" s="264"/>
      <c r="GJC167" s="264"/>
      <c r="GJD167" s="264"/>
      <c r="GJE167" s="264"/>
      <c r="GJF167" s="264"/>
      <c r="GJG167" s="264"/>
      <c r="GJH167" s="264"/>
      <c r="GJI167" s="264"/>
      <c r="GJJ167" s="264"/>
      <c r="GJK167" s="264"/>
      <c r="GJL167" s="264"/>
      <c r="GJM167" s="264"/>
      <c r="GJN167" s="264"/>
      <c r="GJO167" s="264"/>
      <c r="GJP167" s="264"/>
      <c r="GJQ167" s="264"/>
      <c r="GJR167" s="264"/>
      <c r="GJS167" s="264"/>
      <c r="GJT167" s="264"/>
      <c r="GJU167" s="264"/>
      <c r="GJV167" s="264"/>
      <c r="GJW167" s="264"/>
      <c r="GJX167" s="264"/>
      <c r="GJY167" s="264"/>
      <c r="GJZ167" s="264"/>
      <c r="GKA167" s="264"/>
      <c r="GKB167" s="264"/>
      <c r="GKC167" s="264"/>
      <c r="GKD167" s="264"/>
      <c r="GKE167" s="264"/>
      <c r="GKF167" s="264"/>
      <c r="GKG167" s="264"/>
      <c r="GKH167" s="264"/>
      <c r="GKI167" s="264"/>
      <c r="GKJ167" s="264"/>
      <c r="GKK167" s="264"/>
      <c r="GKL167" s="264"/>
      <c r="GKM167" s="264"/>
      <c r="GKN167" s="264"/>
      <c r="GKO167" s="264"/>
      <c r="GKP167" s="264"/>
      <c r="GKQ167" s="264"/>
      <c r="GKR167" s="264"/>
      <c r="GKS167" s="264"/>
      <c r="GKT167" s="264"/>
      <c r="GKU167" s="264"/>
      <c r="GKV167" s="264"/>
      <c r="GKW167" s="264"/>
      <c r="GKX167" s="264"/>
      <c r="GKY167" s="264"/>
      <c r="GKZ167" s="264"/>
      <c r="GLA167" s="264"/>
      <c r="GLB167" s="264"/>
      <c r="GLC167" s="264"/>
      <c r="GLD167" s="264"/>
      <c r="GLE167" s="264"/>
      <c r="GLF167" s="264"/>
      <c r="GLG167" s="264"/>
      <c r="GLH167" s="264"/>
      <c r="GLI167" s="264"/>
      <c r="GLJ167" s="264"/>
      <c r="GLK167" s="264"/>
      <c r="GLL167" s="264"/>
      <c r="GLM167" s="264"/>
      <c r="GLN167" s="264"/>
      <c r="GLO167" s="264"/>
      <c r="GLP167" s="264"/>
      <c r="GLQ167" s="264"/>
      <c r="GLR167" s="264"/>
      <c r="GLS167" s="264"/>
      <c r="GLT167" s="264"/>
      <c r="GLU167" s="264"/>
      <c r="GLV167" s="264"/>
      <c r="GLW167" s="264"/>
      <c r="GLX167" s="264"/>
      <c r="GLY167" s="264"/>
      <c r="GLZ167" s="264"/>
      <c r="GMA167" s="264"/>
      <c r="GMB167" s="264"/>
      <c r="GMC167" s="264"/>
      <c r="GMD167" s="264"/>
      <c r="GME167" s="264"/>
      <c r="GMF167" s="264"/>
      <c r="GMG167" s="264"/>
      <c r="GMH167" s="264"/>
      <c r="GMI167" s="264"/>
      <c r="GMJ167" s="264"/>
      <c r="GMK167" s="264"/>
      <c r="GML167" s="264"/>
      <c r="GMM167" s="264"/>
      <c r="GMN167" s="264"/>
      <c r="GMO167" s="264"/>
      <c r="GMP167" s="264"/>
      <c r="GMQ167" s="264"/>
      <c r="GMR167" s="264"/>
      <c r="GMS167" s="264"/>
      <c r="GMT167" s="264"/>
      <c r="GMU167" s="264"/>
      <c r="GMV167" s="264"/>
      <c r="GMW167" s="264"/>
      <c r="GMX167" s="264"/>
      <c r="GMY167" s="264"/>
      <c r="GMZ167" s="264"/>
      <c r="GNA167" s="264"/>
      <c r="GNB167" s="264"/>
      <c r="GNC167" s="264"/>
      <c r="GND167" s="264"/>
      <c r="GNE167" s="264"/>
      <c r="GNF167" s="264"/>
      <c r="GNG167" s="264"/>
      <c r="GNH167" s="264"/>
      <c r="GNI167" s="264"/>
      <c r="GNJ167" s="264"/>
      <c r="GNK167" s="264"/>
      <c r="GNL167" s="264"/>
      <c r="GNM167" s="264"/>
      <c r="GNN167" s="264"/>
      <c r="GNO167" s="264"/>
      <c r="GNP167" s="264"/>
      <c r="GNQ167" s="264"/>
      <c r="GNR167" s="264"/>
      <c r="GNS167" s="264"/>
      <c r="GNT167" s="264"/>
      <c r="GNU167" s="264"/>
      <c r="GNV167" s="264"/>
      <c r="GNW167" s="264"/>
      <c r="GNX167" s="264"/>
      <c r="GNY167" s="264"/>
      <c r="GNZ167" s="264"/>
      <c r="GOA167" s="264"/>
      <c r="GOB167" s="264"/>
      <c r="GOC167" s="264"/>
      <c r="GOD167" s="264"/>
      <c r="GOE167" s="264"/>
      <c r="GOF167" s="264"/>
      <c r="GOG167" s="264"/>
      <c r="GOH167" s="264"/>
      <c r="GOI167" s="264"/>
      <c r="GOJ167" s="264"/>
      <c r="GOK167" s="264"/>
      <c r="GOL167" s="264"/>
      <c r="GOM167" s="264"/>
      <c r="GON167" s="264"/>
      <c r="GOO167" s="264"/>
      <c r="GOP167" s="264"/>
      <c r="GOQ167" s="264"/>
      <c r="GOR167" s="264"/>
      <c r="GOS167" s="264"/>
      <c r="GOT167" s="264"/>
      <c r="GOU167" s="264"/>
      <c r="GOV167" s="264"/>
      <c r="GOW167" s="264"/>
      <c r="GOX167" s="264"/>
      <c r="GOY167" s="264"/>
      <c r="GOZ167" s="264"/>
      <c r="GPA167" s="264"/>
      <c r="GPB167" s="264"/>
      <c r="GPC167" s="264"/>
      <c r="GPD167" s="264"/>
      <c r="GPE167" s="264"/>
      <c r="GPF167" s="264"/>
      <c r="GPG167" s="264"/>
      <c r="GPH167" s="264"/>
      <c r="GPI167" s="264"/>
      <c r="GPJ167" s="264"/>
      <c r="GPK167" s="264"/>
      <c r="GPL167" s="264"/>
      <c r="GPM167" s="264"/>
      <c r="GPN167" s="264"/>
      <c r="GPO167" s="264"/>
      <c r="GPP167" s="264"/>
      <c r="GPQ167" s="264"/>
      <c r="GPR167" s="264"/>
      <c r="GPS167" s="264"/>
      <c r="GPT167" s="264"/>
      <c r="GPU167" s="264"/>
      <c r="GPV167" s="264"/>
      <c r="GPW167" s="264"/>
      <c r="GPX167" s="264"/>
      <c r="GPY167" s="264"/>
      <c r="GPZ167" s="264"/>
      <c r="GQA167" s="264"/>
      <c r="GQB167" s="264"/>
      <c r="GQC167" s="264"/>
      <c r="GQD167" s="264"/>
      <c r="GQE167" s="264"/>
      <c r="GQF167" s="264"/>
      <c r="GQG167" s="264"/>
      <c r="GQH167" s="264"/>
      <c r="GQI167" s="264"/>
      <c r="GQJ167" s="264"/>
      <c r="GQK167" s="264"/>
      <c r="GQL167" s="264"/>
      <c r="GQM167" s="264"/>
      <c r="GQN167" s="264"/>
      <c r="GQO167" s="264"/>
      <c r="GQP167" s="264"/>
      <c r="GQQ167" s="264"/>
      <c r="GQR167" s="264"/>
      <c r="GQS167" s="264"/>
      <c r="GQT167" s="264"/>
      <c r="GQU167" s="264"/>
      <c r="GQV167" s="264"/>
      <c r="GQW167" s="264"/>
      <c r="GQX167" s="264"/>
      <c r="GQY167" s="264"/>
      <c r="GQZ167" s="264"/>
      <c r="GRA167" s="264"/>
      <c r="GRB167" s="264"/>
      <c r="GRC167" s="264"/>
      <c r="GRD167" s="264"/>
      <c r="GRE167" s="264"/>
      <c r="GRF167" s="264"/>
      <c r="GRG167" s="264"/>
      <c r="GRH167" s="264"/>
      <c r="GRI167" s="264"/>
      <c r="GRJ167" s="264"/>
      <c r="GRK167" s="264"/>
      <c r="GRL167" s="264"/>
      <c r="GRM167" s="264"/>
      <c r="GRN167" s="264"/>
      <c r="GRO167" s="264"/>
      <c r="GRP167" s="264"/>
      <c r="GRQ167" s="264"/>
      <c r="GRR167" s="264"/>
      <c r="GRS167" s="264"/>
      <c r="GRT167" s="264"/>
      <c r="GRU167" s="264"/>
      <c r="GRV167" s="264"/>
      <c r="GRW167" s="264"/>
      <c r="GRX167" s="264"/>
      <c r="GRY167" s="264"/>
      <c r="GRZ167" s="264"/>
      <c r="GSA167" s="264"/>
      <c r="GSB167" s="264"/>
      <c r="GSC167" s="264"/>
      <c r="GSD167" s="264"/>
      <c r="GSE167" s="264"/>
      <c r="GSF167" s="264"/>
      <c r="GSG167" s="264"/>
      <c r="GSH167" s="264"/>
      <c r="GSI167" s="264"/>
      <c r="GSJ167" s="264"/>
      <c r="GSK167" s="264"/>
      <c r="GSL167" s="264"/>
      <c r="GSM167" s="264"/>
      <c r="GSN167" s="264"/>
      <c r="GSO167" s="264"/>
      <c r="GSP167" s="264"/>
      <c r="GSQ167" s="264"/>
      <c r="GSR167" s="264"/>
      <c r="GSS167" s="264"/>
      <c r="GST167" s="264"/>
      <c r="GSU167" s="264"/>
      <c r="GSV167" s="264"/>
      <c r="GSW167" s="264"/>
      <c r="GSX167" s="264"/>
      <c r="GSY167" s="264"/>
      <c r="GSZ167" s="264"/>
      <c r="GTA167" s="264"/>
      <c r="GTB167" s="264"/>
      <c r="GTC167" s="264"/>
      <c r="GTD167" s="264"/>
      <c r="GTE167" s="264"/>
      <c r="GTF167" s="264"/>
      <c r="GTG167" s="264"/>
      <c r="GTH167" s="264"/>
      <c r="GTI167" s="264"/>
      <c r="GTJ167" s="264"/>
      <c r="GTK167" s="264"/>
      <c r="GTL167" s="264"/>
      <c r="GTM167" s="264"/>
      <c r="GTN167" s="264"/>
      <c r="GTO167" s="264"/>
      <c r="GTP167" s="264"/>
      <c r="GTQ167" s="264"/>
      <c r="GTR167" s="264"/>
      <c r="GTS167" s="264"/>
      <c r="GTT167" s="264"/>
      <c r="GTU167" s="264"/>
      <c r="GTV167" s="264"/>
      <c r="GTW167" s="264"/>
      <c r="GTX167" s="264"/>
      <c r="GTY167" s="264"/>
      <c r="GTZ167" s="264"/>
      <c r="GUA167" s="264"/>
      <c r="GUB167" s="264"/>
      <c r="GUC167" s="264"/>
      <c r="GUD167" s="264"/>
      <c r="GUE167" s="264"/>
      <c r="GUF167" s="264"/>
      <c r="GUG167" s="264"/>
      <c r="GUH167" s="264"/>
      <c r="GUI167" s="264"/>
      <c r="GUJ167" s="264"/>
      <c r="GUK167" s="264"/>
      <c r="GUL167" s="264"/>
      <c r="GUM167" s="264"/>
      <c r="GUN167" s="264"/>
      <c r="GUO167" s="264"/>
      <c r="GUP167" s="264"/>
      <c r="GUQ167" s="264"/>
      <c r="GUR167" s="264"/>
      <c r="GUS167" s="264"/>
      <c r="GUT167" s="264"/>
      <c r="GUU167" s="264"/>
      <c r="GUV167" s="264"/>
      <c r="GUW167" s="264"/>
      <c r="GUX167" s="264"/>
      <c r="GUY167" s="264"/>
      <c r="GUZ167" s="264"/>
      <c r="GVA167" s="264"/>
      <c r="GVB167" s="264"/>
      <c r="GVC167" s="264"/>
      <c r="GVD167" s="264"/>
      <c r="GVE167" s="264"/>
      <c r="GVF167" s="264"/>
      <c r="GVG167" s="264"/>
      <c r="GVH167" s="264"/>
      <c r="GVI167" s="264"/>
      <c r="GVJ167" s="264"/>
      <c r="GVK167" s="264"/>
      <c r="GVL167" s="264"/>
      <c r="GVM167" s="264"/>
      <c r="GVN167" s="264"/>
      <c r="GVO167" s="264"/>
      <c r="GVP167" s="264"/>
      <c r="GVQ167" s="264"/>
      <c r="GVR167" s="264"/>
      <c r="GVS167" s="264"/>
      <c r="GVT167" s="264"/>
      <c r="GVU167" s="264"/>
      <c r="GVV167" s="264"/>
      <c r="GVW167" s="264"/>
      <c r="GVX167" s="264"/>
      <c r="GVY167" s="264"/>
      <c r="GVZ167" s="264"/>
      <c r="GWA167" s="264"/>
      <c r="GWB167" s="264"/>
      <c r="GWC167" s="264"/>
      <c r="GWD167" s="264"/>
      <c r="GWE167" s="264"/>
      <c r="GWF167" s="264"/>
      <c r="GWG167" s="264"/>
      <c r="GWH167" s="264"/>
      <c r="GWI167" s="264"/>
      <c r="GWJ167" s="264"/>
      <c r="GWK167" s="264"/>
      <c r="GWL167" s="264"/>
      <c r="GWM167" s="264"/>
      <c r="GWN167" s="264"/>
      <c r="GWO167" s="264"/>
      <c r="GWP167" s="264"/>
      <c r="GWQ167" s="264"/>
      <c r="GWR167" s="264"/>
      <c r="GWS167" s="264"/>
      <c r="GWT167" s="264"/>
      <c r="GWU167" s="264"/>
      <c r="GWV167" s="264"/>
      <c r="GWW167" s="264"/>
      <c r="GWX167" s="264"/>
      <c r="GWY167" s="264"/>
      <c r="GWZ167" s="264"/>
      <c r="GXA167" s="264"/>
      <c r="GXB167" s="264"/>
      <c r="GXC167" s="264"/>
      <c r="GXD167" s="264"/>
      <c r="GXE167" s="264"/>
      <c r="GXF167" s="264"/>
      <c r="GXG167" s="264"/>
      <c r="GXH167" s="264"/>
      <c r="GXI167" s="264"/>
      <c r="GXJ167" s="264"/>
      <c r="GXK167" s="264"/>
      <c r="GXL167" s="264"/>
      <c r="GXM167" s="264"/>
      <c r="GXN167" s="264"/>
      <c r="GXO167" s="264"/>
      <c r="GXP167" s="264"/>
      <c r="GXQ167" s="264"/>
      <c r="GXR167" s="264"/>
      <c r="GXS167" s="264"/>
      <c r="GXT167" s="264"/>
      <c r="GXU167" s="264"/>
      <c r="GXV167" s="264"/>
      <c r="GXW167" s="264"/>
      <c r="GXX167" s="264"/>
      <c r="GXY167" s="264"/>
      <c r="GXZ167" s="264"/>
      <c r="GYA167" s="264"/>
      <c r="GYB167" s="264"/>
      <c r="GYC167" s="264"/>
      <c r="GYD167" s="264"/>
      <c r="GYE167" s="264"/>
      <c r="GYF167" s="264"/>
      <c r="GYG167" s="264"/>
      <c r="GYH167" s="264"/>
      <c r="GYI167" s="264"/>
      <c r="GYJ167" s="264"/>
      <c r="GYK167" s="264"/>
      <c r="GYL167" s="264"/>
      <c r="GYM167" s="264"/>
      <c r="GYN167" s="264"/>
      <c r="GYO167" s="264"/>
      <c r="GYP167" s="264"/>
      <c r="GYQ167" s="264"/>
      <c r="GYR167" s="264"/>
      <c r="GYS167" s="264"/>
      <c r="GYT167" s="264"/>
      <c r="GYU167" s="264"/>
      <c r="GYV167" s="264"/>
      <c r="GYW167" s="264"/>
      <c r="GYX167" s="264"/>
      <c r="GYY167" s="264"/>
      <c r="GYZ167" s="264"/>
      <c r="GZA167" s="264"/>
      <c r="GZB167" s="264"/>
      <c r="GZC167" s="264"/>
      <c r="GZD167" s="264"/>
      <c r="GZE167" s="264"/>
      <c r="GZF167" s="264"/>
      <c r="GZG167" s="264"/>
      <c r="GZH167" s="264"/>
      <c r="GZI167" s="264"/>
      <c r="GZJ167" s="264"/>
      <c r="GZK167" s="264"/>
      <c r="GZL167" s="264"/>
      <c r="GZM167" s="264"/>
      <c r="GZN167" s="264"/>
      <c r="GZO167" s="264"/>
      <c r="GZP167" s="264"/>
      <c r="GZQ167" s="264"/>
      <c r="GZR167" s="264"/>
      <c r="GZS167" s="264"/>
      <c r="GZT167" s="264"/>
      <c r="GZU167" s="264"/>
      <c r="GZV167" s="264"/>
      <c r="GZW167" s="264"/>
      <c r="GZX167" s="264"/>
      <c r="GZY167" s="264"/>
      <c r="GZZ167" s="264"/>
      <c r="HAA167" s="264"/>
      <c r="HAB167" s="264"/>
      <c r="HAC167" s="264"/>
      <c r="HAD167" s="264"/>
      <c r="HAE167" s="264"/>
      <c r="HAF167" s="264"/>
      <c r="HAG167" s="264"/>
      <c r="HAH167" s="264"/>
      <c r="HAI167" s="264"/>
      <c r="HAJ167" s="264"/>
      <c r="HAK167" s="264"/>
      <c r="HAL167" s="264"/>
      <c r="HAM167" s="264"/>
      <c r="HAN167" s="264"/>
      <c r="HAO167" s="264"/>
      <c r="HAP167" s="264"/>
      <c r="HAQ167" s="264"/>
      <c r="HAR167" s="264"/>
      <c r="HAS167" s="264"/>
      <c r="HAT167" s="264"/>
      <c r="HAU167" s="264"/>
      <c r="HAV167" s="264"/>
      <c r="HAW167" s="264"/>
      <c r="HAX167" s="264"/>
      <c r="HAY167" s="264"/>
      <c r="HAZ167" s="264"/>
      <c r="HBA167" s="264"/>
      <c r="HBB167" s="264"/>
      <c r="HBC167" s="264"/>
      <c r="HBD167" s="264"/>
      <c r="HBE167" s="264"/>
      <c r="HBF167" s="264"/>
      <c r="HBG167" s="264"/>
      <c r="HBH167" s="264"/>
      <c r="HBI167" s="264"/>
      <c r="HBJ167" s="264"/>
      <c r="HBK167" s="264"/>
      <c r="HBL167" s="264"/>
      <c r="HBM167" s="264"/>
      <c r="HBN167" s="264"/>
      <c r="HBO167" s="264"/>
      <c r="HBP167" s="264"/>
      <c r="HBQ167" s="264"/>
      <c r="HBR167" s="264"/>
      <c r="HBS167" s="264"/>
      <c r="HBT167" s="264"/>
      <c r="HBU167" s="264"/>
      <c r="HBV167" s="264"/>
      <c r="HBW167" s="264"/>
      <c r="HBX167" s="264"/>
      <c r="HBY167" s="264"/>
      <c r="HBZ167" s="264"/>
      <c r="HCA167" s="264"/>
      <c r="HCB167" s="264"/>
      <c r="HCC167" s="264"/>
      <c r="HCD167" s="264"/>
      <c r="HCE167" s="264"/>
      <c r="HCF167" s="264"/>
      <c r="HCG167" s="264"/>
      <c r="HCH167" s="264"/>
      <c r="HCI167" s="264"/>
      <c r="HCJ167" s="264"/>
      <c r="HCK167" s="264"/>
      <c r="HCL167" s="264"/>
      <c r="HCM167" s="264"/>
      <c r="HCN167" s="264"/>
      <c r="HCO167" s="264"/>
      <c r="HCP167" s="264"/>
      <c r="HCQ167" s="264"/>
      <c r="HCR167" s="264"/>
      <c r="HCS167" s="264"/>
      <c r="HCT167" s="264"/>
      <c r="HCU167" s="264"/>
      <c r="HCV167" s="264"/>
      <c r="HCW167" s="264"/>
      <c r="HCX167" s="264"/>
      <c r="HCY167" s="264"/>
      <c r="HCZ167" s="264"/>
      <c r="HDA167" s="264"/>
      <c r="HDB167" s="264"/>
      <c r="HDC167" s="264"/>
      <c r="HDD167" s="264"/>
      <c r="HDE167" s="264"/>
      <c r="HDF167" s="264"/>
      <c r="HDG167" s="264"/>
      <c r="HDH167" s="264"/>
      <c r="HDI167" s="264"/>
      <c r="HDJ167" s="264"/>
      <c r="HDK167" s="264"/>
      <c r="HDL167" s="264"/>
      <c r="HDM167" s="264"/>
      <c r="HDN167" s="264"/>
      <c r="HDO167" s="264"/>
      <c r="HDP167" s="264"/>
      <c r="HDQ167" s="264"/>
      <c r="HDR167" s="264"/>
      <c r="HDS167" s="264"/>
      <c r="HDT167" s="264"/>
      <c r="HDU167" s="264"/>
      <c r="HDV167" s="264"/>
      <c r="HDW167" s="264"/>
      <c r="HDX167" s="264"/>
      <c r="HDY167" s="264"/>
      <c r="HDZ167" s="264"/>
      <c r="HEA167" s="264"/>
      <c r="HEB167" s="264"/>
      <c r="HEC167" s="264"/>
      <c r="HED167" s="264"/>
      <c r="HEE167" s="264"/>
      <c r="HEF167" s="264"/>
      <c r="HEG167" s="264"/>
      <c r="HEH167" s="264"/>
      <c r="HEI167" s="264"/>
      <c r="HEJ167" s="264"/>
      <c r="HEK167" s="264"/>
      <c r="HEL167" s="264"/>
      <c r="HEM167" s="264"/>
      <c r="HEN167" s="264"/>
      <c r="HEO167" s="264"/>
      <c r="HEP167" s="264"/>
      <c r="HEQ167" s="264"/>
      <c r="HER167" s="264"/>
      <c r="HES167" s="264"/>
      <c r="HET167" s="264"/>
      <c r="HEU167" s="264"/>
      <c r="HEV167" s="264"/>
      <c r="HEW167" s="264"/>
      <c r="HEX167" s="264"/>
      <c r="HEY167" s="264"/>
      <c r="HEZ167" s="264"/>
      <c r="HFA167" s="264"/>
      <c r="HFB167" s="264"/>
      <c r="HFC167" s="264"/>
      <c r="HFD167" s="264"/>
      <c r="HFE167" s="264"/>
      <c r="HFF167" s="264"/>
      <c r="HFG167" s="264"/>
      <c r="HFH167" s="264"/>
      <c r="HFI167" s="264"/>
      <c r="HFJ167" s="264"/>
      <c r="HFK167" s="264"/>
      <c r="HFL167" s="264"/>
      <c r="HFM167" s="264"/>
      <c r="HFN167" s="264"/>
      <c r="HFO167" s="264"/>
      <c r="HFP167" s="264"/>
      <c r="HFQ167" s="264"/>
      <c r="HFR167" s="264"/>
      <c r="HFS167" s="264"/>
      <c r="HFT167" s="264"/>
      <c r="HFU167" s="264"/>
      <c r="HFV167" s="264"/>
      <c r="HFW167" s="264"/>
      <c r="HFX167" s="264"/>
      <c r="HFY167" s="264"/>
      <c r="HFZ167" s="264"/>
      <c r="HGA167" s="264"/>
      <c r="HGB167" s="264"/>
      <c r="HGC167" s="264"/>
      <c r="HGD167" s="264"/>
      <c r="HGE167" s="264"/>
      <c r="HGF167" s="264"/>
      <c r="HGG167" s="264"/>
      <c r="HGH167" s="264"/>
      <c r="HGI167" s="264"/>
      <c r="HGJ167" s="264"/>
      <c r="HGK167" s="264"/>
      <c r="HGL167" s="264"/>
      <c r="HGM167" s="264"/>
      <c r="HGN167" s="264"/>
      <c r="HGO167" s="264"/>
      <c r="HGP167" s="264"/>
      <c r="HGQ167" s="264"/>
      <c r="HGR167" s="264"/>
      <c r="HGS167" s="264"/>
      <c r="HGT167" s="264"/>
      <c r="HGU167" s="264"/>
      <c r="HGV167" s="264"/>
      <c r="HGW167" s="264"/>
      <c r="HGX167" s="264"/>
      <c r="HGY167" s="264"/>
      <c r="HGZ167" s="264"/>
      <c r="HHA167" s="264"/>
      <c r="HHB167" s="264"/>
      <c r="HHC167" s="264"/>
      <c r="HHD167" s="264"/>
      <c r="HHE167" s="264"/>
      <c r="HHF167" s="264"/>
      <c r="HHG167" s="264"/>
      <c r="HHH167" s="264"/>
      <c r="HHI167" s="264"/>
      <c r="HHJ167" s="264"/>
      <c r="HHK167" s="264"/>
      <c r="HHL167" s="264"/>
      <c r="HHM167" s="264"/>
      <c r="HHN167" s="264"/>
      <c r="HHO167" s="264"/>
      <c r="HHP167" s="264"/>
      <c r="HHQ167" s="264"/>
      <c r="HHR167" s="264"/>
      <c r="HHS167" s="264"/>
      <c r="HHT167" s="264"/>
      <c r="HHU167" s="264"/>
      <c r="HHV167" s="264"/>
      <c r="HHW167" s="264"/>
      <c r="HHX167" s="264"/>
      <c r="HHY167" s="264"/>
      <c r="HHZ167" s="264"/>
      <c r="HIA167" s="264"/>
      <c r="HIB167" s="264"/>
      <c r="HIC167" s="264"/>
      <c r="HID167" s="264"/>
      <c r="HIE167" s="264"/>
      <c r="HIF167" s="264"/>
      <c r="HIG167" s="264"/>
      <c r="HIH167" s="264"/>
      <c r="HII167" s="264"/>
      <c r="HIJ167" s="264"/>
      <c r="HIK167" s="264"/>
      <c r="HIL167" s="264"/>
      <c r="HIM167" s="264"/>
      <c r="HIN167" s="264"/>
      <c r="HIO167" s="264"/>
      <c r="HIP167" s="264"/>
      <c r="HIQ167" s="264"/>
      <c r="HIR167" s="264"/>
      <c r="HIS167" s="264"/>
      <c r="HIT167" s="264"/>
      <c r="HIU167" s="264"/>
      <c r="HIV167" s="264"/>
      <c r="HIW167" s="264"/>
      <c r="HIX167" s="264"/>
      <c r="HIY167" s="264"/>
      <c r="HIZ167" s="264"/>
      <c r="HJA167" s="264"/>
      <c r="HJB167" s="264"/>
      <c r="HJC167" s="264"/>
      <c r="HJD167" s="264"/>
      <c r="HJE167" s="264"/>
      <c r="HJF167" s="264"/>
      <c r="HJG167" s="264"/>
      <c r="HJH167" s="264"/>
      <c r="HJI167" s="264"/>
      <c r="HJJ167" s="264"/>
      <c r="HJK167" s="264"/>
      <c r="HJL167" s="264"/>
      <c r="HJM167" s="264"/>
      <c r="HJN167" s="264"/>
      <c r="HJO167" s="264"/>
      <c r="HJP167" s="264"/>
      <c r="HJQ167" s="264"/>
      <c r="HJR167" s="264"/>
      <c r="HJS167" s="264"/>
      <c r="HJT167" s="264"/>
      <c r="HJU167" s="264"/>
      <c r="HJV167" s="264"/>
      <c r="HJW167" s="264"/>
      <c r="HJX167" s="264"/>
      <c r="HJY167" s="264"/>
      <c r="HJZ167" s="264"/>
      <c r="HKA167" s="264"/>
      <c r="HKB167" s="264"/>
      <c r="HKC167" s="264"/>
      <c r="HKD167" s="264"/>
      <c r="HKE167" s="264"/>
      <c r="HKF167" s="264"/>
      <c r="HKG167" s="264"/>
      <c r="HKH167" s="264"/>
      <c r="HKI167" s="264"/>
      <c r="HKJ167" s="264"/>
      <c r="HKK167" s="264"/>
      <c r="HKL167" s="264"/>
      <c r="HKM167" s="264"/>
      <c r="HKN167" s="264"/>
      <c r="HKO167" s="264"/>
      <c r="HKP167" s="264"/>
      <c r="HKQ167" s="264"/>
      <c r="HKR167" s="264"/>
      <c r="HKS167" s="264"/>
      <c r="HKT167" s="264"/>
      <c r="HKU167" s="264"/>
      <c r="HKV167" s="264"/>
      <c r="HKW167" s="264"/>
      <c r="HKX167" s="264"/>
      <c r="HKY167" s="264"/>
      <c r="HKZ167" s="264"/>
      <c r="HLA167" s="264"/>
      <c r="HLB167" s="264"/>
      <c r="HLC167" s="264"/>
      <c r="HLD167" s="264"/>
      <c r="HLE167" s="264"/>
      <c r="HLF167" s="264"/>
      <c r="HLG167" s="264"/>
      <c r="HLH167" s="264"/>
      <c r="HLI167" s="264"/>
      <c r="HLJ167" s="264"/>
      <c r="HLK167" s="264"/>
      <c r="HLL167" s="264"/>
      <c r="HLM167" s="264"/>
      <c r="HLN167" s="264"/>
      <c r="HLO167" s="264"/>
      <c r="HLP167" s="264"/>
      <c r="HLQ167" s="264"/>
      <c r="HLR167" s="264"/>
      <c r="HLS167" s="264"/>
      <c r="HLT167" s="264"/>
      <c r="HLU167" s="264"/>
      <c r="HLV167" s="264"/>
      <c r="HLW167" s="264"/>
      <c r="HLX167" s="264"/>
      <c r="HLY167" s="264"/>
      <c r="HLZ167" s="264"/>
      <c r="HMA167" s="264"/>
      <c r="HMB167" s="264"/>
      <c r="HMC167" s="264"/>
      <c r="HMD167" s="264"/>
      <c r="HME167" s="264"/>
      <c r="HMF167" s="264"/>
      <c r="HMG167" s="264"/>
      <c r="HMH167" s="264"/>
      <c r="HMI167" s="264"/>
      <c r="HMJ167" s="264"/>
      <c r="HMK167" s="264"/>
      <c r="HML167" s="264"/>
      <c r="HMM167" s="264"/>
      <c r="HMN167" s="264"/>
      <c r="HMO167" s="264"/>
      <c r="HMP167" s="264"/>
      <c r="HMQ167" s="264"/>
      <c r="HMR167" s="264"/>
      <c r="HMS167" s="264"/>
      <c r="HMT167" s="264"/>
      <c r="HMU167" s="264"/>
      <c r="HMV167" s="264"/>
      <c r="HMW167" s="264"/>
      <c r="HMX167" s="264"/>
      <c r="HMY167" s="264"/>
      <c r="HMZ167" s="264"/>
      <c r="HNA167" s="264"/>
      <c r="HNB167" s="264"/>
      <c r="HNC167" s="264"/>
      <c r="HND167" s="264"/>
      <c r="HNE167" s="264"/>
      <c r="HNF167" s="264"/>
      <c r="HNG167" s="264"/>
      <c r="HNH167" s="264"/>
      <c r="HNI167" s="264"/>
      <c r="HNJ167" s="264"/>
      <c r="HNK167" s="264"/>
      <c r="HNL167" s="264"/>
      <c r="HNM167" s="264"/>
      <c r="HNN167" s="264"/>
      <c r="HNO167" s="264"/>
      <c r="HNP167" s="264"/>
      <c r="HNQ167" s="264"/>
      <c r="HNR167" s="264"/>
      <c r="HNS167" s="264"/>
      <c r="HNT167" s="264"/>
      <c r="HNU167" s="264"/>
      <c r="HNV167" s="264"/>
      <c r="HNW167" s="264"/>
      <c r="HNX167" s="264"/>
      <c r="HNY167" s="264"/>
      <c r="HNZ167" s="264"/>
      <c r="HOA167" s="264"/>
      <c r="HOB167" s="264"/>
      <c r="HOC167" s="264"/>
      <c r="HOD167" s="264"/>
      <c r="HOE167" s="264"/>
      <c r="HOF167" s="264"/>
      <c r="HOG167" s="264"/>
      <c r="HOH167" s="264"/>
      <c r="HOI167" s="264"/>
      <c r="HOJ167" s="264"/>
      <c r="HOK167" s="264"/>
      <c r="HOL167" s="264"/>
      <c r="HOM167" s="264"/>
      <c r="HON167" s="264"/>
      <c r="HOO167" s="264"/>
      <c r="HOP167" s="264"/>
      <c r="HOQ167" s="264"/>
      <c r="HOR167" s="264"/>
      <c r="HOS167" s="264"/>
      <c r="HOT167" s="264"/>
      <c r="HOU167" s="264"/>
      <c r="HOV167" s="264"/>
      <c r="HOW167" s="264"/>
      <c r="HOX167" s="264"/>
      <c r="HOY167" s="264"/>
      <c r="HOZ167" s="264"/>
      <c r="HPA167" s="264"/>
      <c r="HPB167" s="264"/>
      <c r="HPC167" s="264"/>
      <c r="HPD167" s="264"/>
      <c r="HPE167" s="264"/>
      <c r="HPF167" s="264"/>
      <c r="HPG167" s="264"/>
      <c r="HPH167" s="264"/>
      <c r="HPI167" s="264"/>
      <c r="HPJ167" s="264"/>
      <c r="HPK167" s="264"/>
      <c r="HPL167" s="264"/>
      <c r="HPM167" s="264"/>
      <c r="HPN167" s="264"/>
      <c r="HPO167" s="264"/>
      <c r="HPP167" s="264"/>
      <c r="HPQ167" s="264"/>
      <c r="HPR167" s="264"/>
      <c r="HPS167" s="264"/>
      <c r="HPT167" s="264"/>
      <c r="HPU167" s="264"/>
      <c r="HPV167" s="264"/>
      <c r="HPW167" s="264"/>
      <c r="HPX167" s="264"/>
      <c r="HPY167" s="264"/>
      <c r="HPZ167" s="264"/>
      <c r="HQA167" s="264"/>
      <c r="HQB167" s="264"/>
      <c r="HQC167" s="264"/>
      <c r="HQD167" s="264"/>
      <c r="HQE167" s="264"/>
      <c r="HQF167" s="264"/>
      <c r="HQG167" s="264"/>
      <c r="HQH167" s="264"/>
      <c r="HQI167" s="264"/>
      <c r="HQJ167" s="264"/>
      <c r="HQK167" s="264"/>
      <c r="HQL167" s="264"/>
      <c r="HQM167" s="264"/>
      <c r="HQN167" s="264"/>
      <c r="HQO167" s="264"/>
      <c r="HQP167" s="264"/>
      <c r="HQQ167" s="264"/>
      <c r="HQR167" s="264"/>
      <c r="HQS167" s="264"/>
      <c r="HQT167" s="264"/>
      <c r="HQU167" s="264"/>
      <c r="HQV167" s="264"/>
      <c r="HQW167" s="264"/>
      <c r="HQX167" s="264"/>
      <c r="HQY167" s="264"/>
      <c r="HQZ167" s="264"/>
      <c r="HRA167" s="264"/>
      <c r="HRB167" s="264"/>
      <c r="HRC167" s="264"/>
      <c r="HRD167" s="264"/>
      <c r="HRE167" s="264"/>
      <c r="HRF167" s="264"/>
      <c r="HRG167" s="264"/>
      <c r="HRH167" s="264"/>
      <c r="HRI167" s="264"/>
      <c r="HRJ167" s="264"/>
      <c r="HRK167" s="264"/>
      <c r="HRL167" s="264"/>
      <c r="HRM167" s="264"/>
      <c r="HRN167" s="264"/>
      <c r="HRO167" s="264"/>
      <c r="HRP167" s="264"/>
      <c r="HRQ167" s="264"/>
      <c r="HRR167" s="264"/>
      <c r="HRS167" s="264"/>
      <c r="HRT167" s="264"/>
      <c r="HRU167" s="264"/>
      <c r="HRV167" s="264"/>
      <c r="HRW167" s="264"/>
      <c r="HRX167" s="264"/>
      <c r="HRY167" s="264"/>
      <c r="HRZ167" s="264"/>
      <c r="HSA167" s="264"/>
      <c r="HSB167" s="264"/>
      <c r="HSC167" s="264"/>
      <c r="HSD167" s="264"/>
      <c r="HSE167" s="264"/>
      <c r="HSF167" s="264"/>
      <c r="HSG167" s="264"/>
      <c r="HSH167" s="264"/>
      <c r="HSI167" s="264"/>
      <c r="HSJ167" s="264"/>
      <c r="HSK167" s="264"/>
      <c r="HSL167" s="264"/>
      <c r="HSM167" s="264"/>
      <c r="HSN167" s="264"/>
      <c r="HSO167" s="264"/>
      <c r="HSP167" s="264"/>
      <c r="HSQ167" s="264"/>
      <c r="HSR167" s="264"/>
      <c r="HSS167" s="264"/>
      <c r="HST167" s="264"/>
      <c r="HSU167" s="264"/>
      <c r="HSV167" s="264"/>
      <c r="HSW167" s="264"/>
      <c r="HSX167" s="264"/>
      <c r="HSY167" s="264"/>
      <c r="HSZ167" s="264"/>
      <c r="HTA167" s="264"/>
      <c r="HTB167" s="264"/>
      <c r="HTC167" s="264"/>
      <c r="HTD167" s="264"/>
      <c r="HTE167" s="264"/>
      <c r="HTF167" s="264"/>
      <c r="HTG167" s="264"/>
      <c r="HTH167" s="264"/>
      <c r="HTI167" s="264"/>
      <c r="HTJ167" s="264"/>
      <c r="HTK167" s="264"/>
      <c r="HTL167" s="264"/>
      <c r="HTM167" s="264"/>
      <c r="HTN167" s="264"/>
      <c r="HTO167" s="264"/>
      <c r="HTP167" s="264"/>
      <c r="HTQ167" s="264"/>
      <c r="HTR167" s="264"/>
      <c r="HTS167" s="264"/>
      <c r="HTT167" s="264"/>
      <c r="HTU167" s="264"/>
      <c r="HTV167" s="264"/>
      <c r="HTW167" s="264"/>
      <c r="HTX167" s="264"/>
      <c r="HTY167" s="264"/>
      <c r="HTZ167" s="264"/>
      <c r="HUA167" s="264"/>
      <c r="HUB167" s="264"/>
      <c r="HUC167" s="264"/>
      <c r="HUD167" s="264"/>
      <c r="HUE167" s="264"/>
      <c r="HUF167" s="264"/>
      <c r="HUG167" s="264"/>
      <c r="HUH167" s="264"/>
      <c r="HUI167" s="264"/>
      <c r="HUJ167" s="264"/>
      <c r="HUK167" s="264"/>
      <c r="HUL167" s="264"/>
      <c r="HUM167" s="264"/>
      <c r="HUN167" s="264"/>
      <c r="HUO167" s="264"/>
      <c r="HUP167" s="264"/>
      <c r="HUQ167" s="264"/>
      <c r="HUR167" s="264"/>
      <c r="HUS167" s="264"/>
      <c r="HUT167" s="264"/>
      <c r="HUU167" s="264"/>
      <c r="HUV167" s="264"/>
      <c r="HUW167" s="264"/>
      <c r="HUX167" s="264"/>
      <c r="HUY167" s="264"/>
      <c r="HUZ167" s="264"/>
      <c r="HVA167" s="264"/>
      <c r="HVB167" s="264"/>
      <c r="HVC167" s="264"/>
      <c r="HVD167" s="264"/>
      <c r="HVE167" s="264"/>
      <c r="HVF167" s="264"/>
      <c r="HVG167" s="264"/>
      <c r="HVH167" s="264"/>
      <c r="HVI167" s="264"/>
      <c r="HVJ167" s="264"/>
      <c r="HVK167" s="264"/>
      <c r="HVL167" s="264"/>
      <c r="HVM167" s="264"/>
      <c r="HVN167" s="264"/>
      <c r="HVO167" s="264"/>
      <c r="HVP167" s="264"/>
      <c r="HVQ167" s="264"/>
      <c r="HVR167" s="264"/>
      <c r="HVS167" s="264"/>
      <c r="HVT167" s="264"/>
      <c r="HVU167" s="264"/>
      <c r="HVV167" s="264"/>
      <c r="HVW167" s="264"/>
      <c r="HVX167" s="264"/>
      <c r="HVY167" s="264"/>
      <c r="HVZ167" s="264"/>
      <c r="HWA167" s="264"/>
      <c r="HWB167" s="264"/>
      <c r="HWC167" s="264"/>
      <c r="HWD167" s="264"/>
      <c r="HWE167" s="264"/>
      <c r="HWF167" s="264"/>
      <c r="HWG167" s="264"/>
      <c r="HWH167" s="264"/>
      <c r="HWI167" s="264"/>
      <c r="HWJ167" s="264"/>
      <c r="HWK167" s="264"/>
      <c r="HWL167" s="264"/>
      <c r="HWM167" s="264"/>
      <c r="HWN167" s="264"/>
      <c r="HWO167" s="264"/>
      <c r="HWP167" s="264"/>
      <c r="HWQ167" s="264"/>
      <c r="HWR167" s="264"/>
      <c r="HWS167" s="264"/>
      <c r="HWT167" s="264"/>
      <c r="HWU167" s="264"/>
      <c r="HWV167" s="264"/>
      <c r="HWW167" s="264"/>
      <c r="HWX167" s="264"/>
      <c r="HWY167" s="264"/>
      <c r="HWZ167" s="264"/>
      <c r="HXA167" s="264"/>
      <c r="HXB167" s="264"/>
      <c r="HXC167" s="264"/>
      <c r="HXD167" s="264"/>
      <c r="HXE167" s="264"/>
      <c r="HXF167" s="264"/>
      <c r="HXG167" s="264"/>
      <c r="HXH167" s="264"/>
      <c r="HXI167" s="264"/>
      <c r="HXJ167" s="264"/>
      <c r="HXK167" s="264"/>
      <c r="HXL167" s="264"/>
      <c r="HXM167" s="264"/>
      <c r="HXN167" s="264"/>
      <c r="HXO167" s="264"/>
      <c r="HXP167" s="264"/>
      <c r="HXQ167" s="264"/>
      <c r="HXR167" s="264"/>
      <c r="HXS167" s="264"/>
      <c r="HXT167" s="264"/>
      <c r="HXU167" s="264"/>
      <c r="HXV167" s="264"/>
      <c r="HXW167" s="264"/>
      <c r="HXX167" s="264"/>
      <c r="HXY167" s="264"/>
      <c r="HXZ167" s="264"/>
      <c r="HYA167" s="264"/>
      <c r="HYB167" s="264"/>
      <c r="HYC167" s="264"/>
      <c r="HYD167" s="264"/>
      <c r="HYE167" s="264"/>
      <c r="HYF167" s="264"/>
      <c r="HYG167" s="264"/>
      <c r="HYH167" s="264"/>
      <c r="HYI167" s="264"/>
      <c r="HYJ167" s="264"/>
      <c r="HYK167" s="264"/>
      <c r="HYL167" s="264"/>
      <c r="HYM167" s="264"/>
      <c r="HYN167" s="264"/>
      <c r="HYO167" s="264"/>
      <c r="HYP167" s="264"/>
      <c r="HYQ167" s="264"/>
      <c r="HYR167" s="264"/>
      <c r="HYS167" s="264"/>
      <c r="HYT167" s="264"/>
      <c r="HYU167" s="264"/>
      <c r="HYV167" s="264"/>
      <c r="HYW167" s="264"/>
      <c r="HYX167" s="264"/>
      <c r="HYY167" s="264"/>
      <c r="HYZ167" s="264"/>
      <c r="HZA167" s="264"/>
      <c r="HZB167" s="264"/>
      <c r="HZC167" s="264"/>
      <c r="HZD167" s="264"/>
      <c r="HZE167" s="264"/>
      <c r="HZF167" s="264"/>
      <c r="HZG167" s="264"/>
      <c r="HZH167" s="264"/>
      <c r="HZI167" s="264"/>
      <c r="HZJ167" s="264"/>
      <c r="HZK167" s="264"/>
      <c r="HZL167" s="264"/>
      <c r="HZM167" s="264"/>
      <c r="HZN167" s="264"/>
      <c r="HZO167" s="264"/>
      <c r="HZP167" s="264"/>
      <c r="HZQ167" s="264"/>
      <c r="HZR167" s="264"/>
      <c r="HZS167" s="264"/>
      <c r="HZT167" s="264"/>
      <c r="HZU167" s="264"/>
      <c r="HZV167" s="264"/>
      <c r="HZW167" s="264"/>
      <c r="HZX167" s="264"/>
      <c r="HZY167" s="264"/>
      <c r="HZZ167" s="264"/>
      <c r="IAA167" s="264"/>
      <c r="IAB167" s="264"/>
      <c r="IAC167" s="264"/>
      <c r="IAD167" s="264"/>
      <c r="IAE167" s="264"/>
      <c r="IAF167" s="264"/>
      <c r="IAG167" s="264"/>
      <c r="IAH167" s="264"/>
      <c r="IAI167" s="264"/>
      <c r="IAJ167" s="264"/>
      <c r="IAK167" s="264"/>
      <c r="IAL167" s="264"/>
      <c r="IAM167" s="264"/>
      <c r="IAN167" s="264"/>
      <c r="IAO167" s="264"/>
      <c r="IAP167" s="264"/>
      <c r="IAQ167" s="264"/>
      <c r="IAR167" s="264"/>
      <c r="IAS167" s="264"/>
      <c r="IAT167" s="264"/>
      <c r="IAU167" s="264"/>
      <c r="IAV167" s="264"/>
      <c r="IAW167" s="264"/>
      <c r="IAX167" s="264"/>
      <c r="IAY167" s="264"/>
      <c r="IAZ167" s="264"/>
      <c r="IBA167" s="264"/>
      <c r="IBB167" s="264"/>
      <c r="IBC167" s="264"/>
      <c r="IBD167" s="264"/>
      <c r="IBE167" s="264"/>
      <c r="IBF167" s="264"/>
      <c r="IBG167" s="264"/>
      <c r="IBH167" s="264"/>
      <c r="IBI167" s="264"/>
      <c r="IBJ167" s="264"/>
      <c r="IBK167" s="264"/>
      <c r="IBL167" s="264"/>
      <c r="IBM167" s="264"/>
      <c r="IBN167" s="264"/>
      <c r="IBO167" s="264"/>
      <c r="IBP167" s="264"/>
      <c r="IBQ167" s="264"/>
      <c r="IBR167" s="264"/>
      <c r="IBS167" s="264"/>
      <c r="IBT167" s="264"/>
      <c r="IBU167" s="264"/>
      <c r="IBV167" s="264"/>
      <c r="IBW167" s="264"/>
      <c r="IBX167" s="264"/>
      <c r="IBY167" s="264"/>
      <c r="IBZ167" s="264"/>
      <c r="ICA167" s="264"/>
      <c r="ICB167" s="264"/>
      <c r="ICC167" s="264"/>
      <c r="ICD167" s="264"/>
      <c r="ICE167" s="264"/>
      <c r="ICF167" s="264"/>
      <c r="ICG167" s="264"/>
      <c r="ICH167" s="264"/>
      <c r="ICI167" s="264"/>
      <c r="ICJ167" s="264"/>
      <c r="ICK167" s="264"/>
      <c r="ICL167" s="264"/>
      <c r="ICM167" s="264"/>
      <c r="ICN167" s="264"/>
      <c r="ICO167" s="264"/>
      <c r="ICP167" s="264"/>
      <c r="ICQ167" s="264"/>
      <c r="ICR167" s="264"/>
      <c r="ICS167" s="264"/>
      <c r="ICT167" s="264"/>
      <c r="ICU167" s="264"/>
      <c r="ICV167" s="264"/>
      <c r="ICW167" s="264"/>
      <c r="ICX167" s="264"/>
      <c r="ICY167" s="264"/>
      <c r="ICZ167" s="264"/>
      <c r="IDA167" s="264"/>
      <c r="IDB167" s="264"/>
      <c r="IDC167" s="264"/>
      <c r="IDD167" s="264"/>
      <c r="IDE167" s="264"/>
      <c r="IDF167" s="264"/>
      <c r="IDG167" s="264"/>
      <c r="IDH167" s="264"/>
      <c r="IDI167" s="264"/>
      <c r="IDJ167" s="264"/>
      <c r="IDK167" s="264"/>
      <c r="IDL167" s="264"/>
      <c r="IDM167" s="264"/>
      <c r="IDN167" s="264"/>
      <c r="IDO167" s="264"/>
      <c r="IDP167" s="264"/>
      <c r="IDQ167" s="264"/>
      <c r="IDR167" s="264"/>
      <c r="IDS167" s="264"/>
      <c r="IDT167" s="264"/>
      <c r="IDU167" s="264"/>
      <c r="IDV167" s="264"/>
      <c r="IDW167" s="264"/>
      <c r="IDX167" s="264"/>
      <c r="IDY167" s="264"/>
      <c r="IDZ167" s="264"/>
      <c r="IEA167" s="264"/>
      <c r="IEB167" s="264"/>
      <c r="IEC167" s="264"/>
      <c r="IED167" s="264"/>
      <c r="IEE167" s="264"/>
      <c r="IEF167" s="264"/>
      <c r="IEG167" s="264"/>
      <c r="IEH167" s="264"/>
      <c r="IEI167" s="264"/>
      <c r="IEJ167" s="264"/>
      <c r="IEK167" s="264"/>
      <c r="IEL167" s="264"/>
      <c r="IEM167" s="264"/>
      <c r="IEN167" s="264"/>
      <c r="IEO167" s="264"/>
      <c r="IEP167" s="264"/>
      <c r="IEQ167" s="264"/>
      <c r="IER167" s="264"/>
      <c r="IES167" s="264"/>
      <c r="IET167" s="264"/>
      <c r="IEU167" s="264"/>
      <c r="IEV167" s="264"/>
      <c r="IEW167" s="264"/>
      <c r="IEX167" s="264"/>
      <c r="IEY167" s="264"/>
      <c r="IEZ167" s="264"/>
      <c r="IFA167" s="264"/>
      <c r="IFB167" s="264"/>
      <c r="IFC167" s="264"/>
      <c r="IFD167" s="264"/>
      <c r="IFE167" s="264"/>
      <c r="IFF167" s="264"/>
      <c r="IFG167" s="264"/>
      <c r="IFH167" s="264"/>
      <c r="IFI167" s="264"/>
      <c r="IFJ167" s="264"/>
      <c r="IFK167" s="264"/>
      <c r="IFL167" s="264"/>
      <c r="IFM167" s="264"/>
      <c r="IFN167" s="264"/>
      <c r="IFO167" s="264"/>
      <c r="IFP167" s="264"/>
      <c r="IFQ167" s="264"/>
      <c r="IFR167" s="264"/>
      <c r="IFS167" s="264"/>
      <c r="IFT167" s="264"/>
      <c r="IFU167" s="264"/>
      <c r="IFV167" s="264"/>
      <c r="IFW167" s="264"/>
      <c r="IFX167" s="264"/>
      <c r="IFY167" s="264"/>
      <c r="IFZ167" s="264"/>
      <c r="IGA167" s="264"/>
      <c r="IGB167" s="264"/>
      <c r="IGC167" s="264"/>
      <c r="IGD167" s="264"/>
      <c r="IGE167" s="264"/>
      <c r="IGF167" s="264"/>
      <c r="IGG167" s="264"/>
      <c r="IGH167" s="264"/>
      <c r="IGI167" s="264"/>
      <c r="IGJ167" s="264"/>
      <c r="IGK167" s="264"/>
      <c r="IGL167" s="264"/>
      <c r="IGM167" s="264"/>
      <c r="IGN167" s="264"/>
      <c r="IGO167" s="264"/>
      <c r="IGP167" s="264"/>
      <c r="IGQ167" s="264"/>
      <c r="IGR167" s="264"/>
      <c r="IGS167" s="264"/>
      <c r="IGT167" s="264"/>
      <c r="IGU167" s="264"/>
      <c r="IGV167" s="264"/>
      <c r="IGW167" s="264"/>
      <c r="IGX167" s="264"/>
      <c r="IGY167" s="264"/>
      <c r="IGZ167" s="264"/>
      <c r="IHA167" s="264"/>
      <c r="IHB167" s="264"/>
      <c r="IHC167" s="264"/>
      <c r="IHD167" s="264"/>
      <c r="IHE167" s="264"/>
      <c r="IHF167" s="264"/>
      <c r="IHG167" s="264"/>
      <c r="IHH167" s="264"/>
      <c r="IHI167" s="264"/>
      <c r="IHJ167" s="264"/>
      <c r="IHK167" s="264"/>
      <c r="IHL167" s="264"/>
      <c r="IHM167" s="264"/>
      <c r="IHN167" s="264"/>
      <c r="IHO167" s="264"/>
      <c r="IHP167" s="264"/>
      <c r="IHQ167" s="264"/>
      <c r="IHR167" s="264"/>
      <c r="IHS167" s="264"/>
      <c r="IHT167" s="264"/>
      <c r="IHU167" s="264"/>
      <c r="IHV167" s="264"/>
      <c r="IHW167" s="264"/>
      <c r="IHX167" s="264"/>
      <c r="IHY167" s="264"/>
      <c r="IHZ167" s="264"/>
      <c r="IIA167" s="264"/>
      <c r="IIB167" s="264"/>
      <c r="IIC167" s="264"/>
      <c r="IID167" s="264"/>
      <c r="IIE167" s="264"/>
      <c r="IIF167" s="264"/>
      <c r="IIG167" s="264"/>
      <c r="IIH167" s="264"/>
      <c r="III167" s="264"/>
      <c r="IIJ167" s="264"/>
      <c r="IIK167" s="264"/>
      <c r="IIL167" s="264"/>
      <c r="IIM167" s="264"/>
      <c r="IIN167" s="264"/>
      <c r="IIO167" s="264"/>
      <c r="IIP167" s="264"/>
      <c r="IIQ167" s="264"/>
      <c r="IIR167" s="264"/>
      <c r="IIS167" s="264"/>
      <c r="IIT167" s="264"/>
      <c r="IIU167" s="264"/>
      <c r="IIV167" s="264"/>
      <c r="IIW167" s="264"/>
      <c r="IIX167" s="264"/>
      <c r="IIY167" s="264"/>
      <c r="IIZ167" s="264"/>
      <c r="IJA167" s="264"/>
      <c r="IJB167" s="264"/>
      <c r="IJC167" s="264"/>
      <c r="IJD167" s="264"/>
      <c r="IJE167" s="264"/>
      <c r="IJF167" s="264"/>
      <c r="IJG167" s="264"/>
      <c r="IJH167" s="264"/>
      <c r="IJI167" s="264"/>
      <c r="IJJ167" s="264"/>
      <c r="IJK167" s="264"/>
      <c r="IJL167" s="264"/>
      <c r="IJM167" s="264"/>
      <c r="IJN167" s="264"/>
      <c r="IJO167" s="264"/>
      <c r="IJP167" s="264"/>
      <c r="IJQ167" s="264"/>
      <c r="IJR167" s="264"/>
      <c r="IJS167" s="264"/>
      <c r="IJT167" s="264"/>
      <c r="IJU167" s="264"/>
      <c r="IJV167" s="264"/>
      <c r="IJW167" s="264"/>
      <c r="IJX167" s="264"/>
      <c r="IJY167" s="264"/>
      <c r="IJZ167" s="264"/>
      <c r="IKA167" s="264"/>
      <c r="IKB167" s="264"/>
      <c r="IKC167" s="264"/>
      <c r="IKD167" s="264"/>
      <c r="IKE167" s="264"/>
      <c r="IKF167" s="264"/>
      <c r="IKG167" s="264"/>
      <c r="IKH167" s="264"/>
      <c r="IKI167" s="264"/>
      <c r="IKJ167" s="264"/>
      <c r="IKK167" s="264"/>
      <c r="IKL167" s="264"/>
      <c r="IKM167" s="264"/>
      <c r="IKN167" s="264"/>
      <c r="IKO167" s="264"/>
      <c r="IKP167" s="264"/>
      <c r="IKQ167" s="264"/>
      <c r="IKR167" s="264"/>
      <c r="IKS167" s="264"/>
      <c r="IKT167" s="264"/>
      <c r="IKU167" s="264"/>
      <c r="IKV167" s="264"/>
      <c r="IKW167" s="264"/>
      <c r="IKX167" s="264"/>
      <c r="IKY167" s="264"/>
      <c r="IKZ167" s="264"/>
      <c r="ILA167" s="264"/>
      <c r="ILB167" s="264"/>
      <c r="ILC167" s="264"/>
      <c r="ILD167" s="264"/>
      <c r="ILE167" s="264"/>
      <c r="ILF167" s="264"/>
      <c r="ILG167" s="264"/>
      <c r="ILH167" s="264"/>
      <c r="ILI167" s="264"/>
      <c r="ILJ167" s="264"/>
      <c r="ILK167" s="264"/>
      <c r="ILL167" s="264"/>
      <c r="ILM167" s="264"/>
      <c r="ILN167" s="264"/>
      <c r="ILO167" s="264"/>
      <c r="ILP167" s="264"/>
      <c r="ILQ167" s="264"/>
      <c r="ILR167" s="264"/>
      <c r="ILS167" s="264"/>
      <c r="ILT167" s="264"/>
      <c r="ILU167" s="264"/>
      <c r="ILV167" s="264"/>
      <c r="ILW167" s="264"/>
      <c r="ILX167" s="264"/>
      <c r="ILY167" s="264"/>
      <c r="ILZ167" s="264"/>
      <c r="IMA167" s="264"/>
      <c r="IMB167" s="264"/>
      <c r="IMC167" s="264"/>
      <c r="IMD167" s="264"/>
      <c r="IME167" s="264"/>
      <c r="IMF167" s="264"/>
      <c r="IMG167" s="264"/>
      <c r="IMH167" s="264"/>
      <c r="IMI167" s="264"/>
      <c r="IMJ167" s="264"/>
      <c r="IMK167" s="264"/>
      <c r="IML167" s="264"/>
      <c r="IMM167" s="264"/>
      <c r="IMN167" s="264"/>
      <c r="IMO167" s="264"/>
      <c r="IMP167" s="264"/>
      <c r="IMQ167" s="264"/>
      <c r="IMR167" s="264"/>
      <c r="IMS167" s="264"/>
      <c r="IMT167" s="264"/>
      <c r="IMU167" s="264"/>
      <c r="IMV167" s="264"/>
      <c r="IMW167" s="264"/>
      <c r="IMX167" s="264"/>
      <c r="IMY167" s="264"/>
      <c r="IMZ167" s="264"/>
      <c r="INA167" s="264"/>
      <c r="INB167" s="264"/>
      <c r="INC167" s="264"/>
      <c r="IND167" s="264"/>
      <c r="INE167" s="264"/>
      <c r="INF167" s="264"/>
      <c r="ING167" s="264"/>
      <c r="INH167" s="264"/>
      <c r="INI167" s="264"/>
      <c r="INJ167" s="264"/>
      <c r="INK167" s="264"/>
      <c r="INL167" s="264"/>
      <c r="INM167" s="264"/>
      <c r="INN167" s="264"/>
      <c r="INO167" s="264"/>
      <c r="INP167" s="264"/>
      <c r="INQ167" s="264"/>
      <c r="INR167" s="264"/>
      <c r="INS167" s="264"/>
      <c r="INT167" s="264"/>
      <c r="INU167" s="264"/>
      <c r="INV167" s="264"/>
      <c r="INW167" s="264"/>
      <c r="INX167" s="264"/>
      <c r="INY167" s="264"/>
      <c r="INZ167" s="264"/>
      <c r="IOA167" s="264"/>
      <c r="IOB167" s="264"/>
      <c r="IOC167" s="264"/>
      <c r="IOD167" s="264"/>
      <c r="IOE167" s="264"/>
      <c r="IOF167" s="264"/>
      <c r="IOG167" s="264"/>
      <c r="IOH167" s="264"/>
      <c r="IOI167" s="264"/>
      <c r="IOJ167" s="264"/>
      <c r="IOK167" s="264"/>
      <c r="IOL167" s="264"/>
      <c r="IOM167" s="264"/>
      <c r="ION167" s="264"/>
      <c r="IOO167" s="264"/>
      <c r="IOP167" s="264"/>
      <c r="IOQ167" s="264"/>
      <c r="IOR167" s="264"/>
      <c r="IOS167" s="264"/>
      <c r="IOT167" s="264"/>
      <c r="IOU167" s="264"/>
      <c r="IOV167" s="264"/>
      <c r="IOW167" s="264"/>
      <c r="IOX167" s="264"/>
      <c r="IOY167" s="264"/>
      <c r="IOZ167" s="264"/>
      <c r="IPA167" s="264"/>
      <c r="IPB167" s="264"/>
      <c r="IPC167" s="264"/>
      <c r="IPD167" s="264"/>
      <c r="IPE167" s="264"/>
      <c r="IPF167" s="264"/>
      <c r="IPG167" s="264"/>
      <c r="IPH167" s="264"/>
      <c r="IPI167" s="264"/>
      <c r="IPJ167" s="264"/>
      <c r="IPK167" s="264"/>
      <c r="IPL167" s="264"/>
      <c r="IPM167" s="264"/>
      <c r="IPN167" s="264"/>
      <c r="IPO167" s="264"/>
      <c r="IPP167" s="264"/>
      <c r="IPQ167" s="264"/>
      <c r="IPR167" s="264"/>
      <c r="IPS167" s="264"/>
      <c r="IPT167" s="264"/>
      <c r="IPU167" s="264"/>
      <c r="IPV167" s="264"/>
      <c r="IPW167" s="264"/>
      <c r="IPX167" s="264"/>
      <c r="IPY167" s="264"/>
      <c r="IPZ167" s="264"/>
      <c r="IQA167" s="264"/>
      <c r="IQB167" s="264"/>
      <c r="IQC167" s="264"/>
      <c r="IQD167" s="264"/>
      <c r="IQE167" s="264"/>
      <c r="IQF167" s="264"/>
      <c r="IQG167" s="264"/>
      <c r="IQH167" s="264"/>
      <c r="IQI167" s="264"/>
      <c r="IQJ167" s="264"/>
      <c r="IQK167" s="264"/>
      <c r="IQL167" s="264"/>
      <c r="IQM167" s="264"/>
      <c r="IQN167" s="264"/>
      <c r="IQO167" s="264"/>
      <c r="IQP167" s="264"/>
      <c r="IQQ167" s="264"/>
      <c r="IQR167" s="264"/>
      <c r="IQS167" s="264"/>
      <c r="IQT167" s="264"/>
      <c r="IQU167" s="264"/>
      <c r="IQV167" s="264"/>
      <c r="IQW167" s="264"/>
      <c r="IQX167" s="264"/>
      <c r="IQY167" s="264"/>
      <c r="IQZ167" s="264"/>
      <c r="IRA167" s="264"/>
      <c r="IRB167" s="264"/>
      <c r="IRC167" s="264"/>
      <c r="IRD167" s="264"/>
      <c r="IRE167" s="264"/>
      <c r="IRF167" s="264"/>
      <c r="IRG167" s="264"/>
      <c r="IRH167" s="264"/>
      <c r="IRI167" s="264"/>
      <c r="IRJ167" s="264"/>
      <c r="IRK167" s="264"/>
      <c r="IRL167" s="264"/>
      <c r="IRM167" s="264"/>
      <c r="IRN167" s="264"/>
      <c r="IRO167" s="264"/>
      <c r="IRP167" s="264"/>
      <c r="IRQ167" s="264"/>
      <c r="IRR167" s="264"/>
      <c r="IRS167" s="264"/>
      <c r="IRT167" s="264"/>
      <c r="IRU167" s="264"/>
      <c r="IRV167" s="264"/>
      <c r="IRW167" s="264"/>
      <c r="IRX167" s="264"/>
      <c r="IRY167" s="264"/>
      <c r="IRZ167" s="264"/>
      <c r="ISA167" s="264"/>
      <c r="ISB167" s="264"/>
      <c r="ISC167" s="264"/>
      <c r="ISD167" s="264"/>
      <c r="ISE167" s="264"/>
      <c r="ISF167" s="264"/>
      <c r="ISG167" s="264"/>
      <c r="ISH167" s="264"/>
      <c r="ISI167" s="264"/>
      <c r="ISJ167" s="264"/>
      <c r="ISK167" s="264"/>
      <c r="ISL167" s="264"/>
      <c r="ISM167" s="264"/>
      <c r="ISN167" s="264"/>
      <c r="ISO167" s="264"/>
      <c r="ISP167" s="264"/>
      <c r="ISQ167" s="264"/>
      <c r="ISR167" s="264"/>
      <c r="ISS167" s="264"/>
      <c r="IST167" s="264"/>
      <c r="ISU167" s="264"/>
      <c r="ISV167" s="264"/>
      <c r="ISW167" s="264"/>
      <c r="ISX167" s="264"/>
      <c r="ISY167" s="264"/>
      <c r="ISZ167" s="264"/>
      <c r="ITA167" s="264"/>
      <c r="ITB167" s="264"/>
      <c r="ITC167" s="264"/>
      <c r="ITD167" s="264"/>
      <c r="ITE167" s="264"/>
      <c r="ITF167" s="264"/>
      <c r="ITG167" s="264"/>
      <c r="ITH167" s="264"/>
      <c r="ITI167" s="264"/>
      <c r="ITJ167" s="264"/>
      <c r="ITK167" s="264"/>
      <c r="ITL167" s="264"/>
      <c r="ITM167" s="264"/>
      <c r="ITN167" s="264"/>
      <c r="ITO167" s="264"/>
      <c r="ITP167" s="264"/>
      <c r="ITQ167" s="264"/>
      <c r="ITR167" s="264"/>
      <c r="ITS167" s="264"/>
      <c r="ITT167" s="264"/>
      <c r="ITU167" s="264"/>
      <c r="ITV167" s="264"/>
      <c r="ITW167" s="264"/>
      <c r="ITX167" s="264"/>
      <c r="ITY167" s="264"/>
      <c r="ITZ167" s="264"/>
      <c r="IUA167" s="264"/>
      <c r="IUB167" s="264"/>
      <c r="IUC167" s="264"/>
      <c r="IUD167" s="264"/>
      <c r="IUE167" s="264"/>
      <c r="IUF167" s="264"/>
      <c r="IUG167" s="264"/>
      <c r="IUH167" s="264"/>
      <c r="IUI167" s="264"/>
      <c r="IUJ167" s="264"/>
      <c r="IUK167" s="264"/>
      <c r="IUL167" s="264"/>
      <c r="IUM167" s="264"/>
      <c r="IUN167" s="264"/>
      <c r="IUO167" s="264"/>
      <c r="IUP167" s="264"/>
      <c r="IUQ167" s="264"/>
      <c r="IUR167" s="264"/>
      <c r="IUS167" s="264"/>
      <c r="IUT167" s="264"/>
      <c r="IUU167" s="264"/>
      <c r="IUV167" s="264"/>
      <c r="IUW167" s="264"/>
      <c r="IUX167" s="264"/>
      <c r="IUY167" s="264"/>
      <c r="IUZ167" s="264"/>
      <c r="IVA167" s="264"/>
      <c r="IVB167" s="264"/>
      <c r="IVC167" s="264"/>
      <c r="IVD167" s="264"/>
      <c r="IVE167" s="264"/>
      <c r="IVF167" s="264"/>
      <c r="IVG167" s="264"/>
      <c r="IVH167" s="264"/>
      <c r="IVI167" s="264"/>
      <c r="IVJ167" s="264"/>
      <c r="IVK167" s="264"/>
      <c r="IVL167" s="264"/>
      <c r="IVM167" s="264"/>
      <c r="IVN167" s="264"/>
      <c r="IVO167" s="264"/>
      <c r="IVP167" s="264"/>
      <c r="IVQ167" s="264"/>
      <c r="IVR167" s="264"/>
      <c r="IVS167" s="264"/>
      <c r="IVT167" s="264"/>
      <c r="IVU167" s="264"/>
      <c r="IVV167" s="264"/>
      <c r="IVW167" s="264"/>
      <c r="IVX167" s="264"/>
      <c r="IVY167" s="264"/>
      <c r="IVZ167" s="264"/>
      <c r="IWA167" s="264"/>
      <c r="IWB167" s="264"/>
      <c r="IWC167" s="264"/>
      <c r="IWD167" s="264"/>
      <c r="IWE167" s="264"/>
      <c r="IWF167" s="264"/>
      <c r="IWG167" s="264"/>
      <c r="IWH167" s="264"/>
      <c r="IWI167" s="264"/>
      <c r="IWJ167" s="264"/>
      <c r="IWK167" s="264"/>
      <c r="IWL167" s="264"/>
      <c r="IWM167" s="264"/>
      <c r="IWN167" s="264"/>
      <c r="IWO167" s="264"/>
      <c r="IWP167" s="264"/>
      <c r="IWQ167" s="264"/>
      <c r="IWR167" s="264"/>
      <c r="IWS167" s="264"/>
      <c r="IWT167" s="264"/>
      <c r="IWU167" s="264"/>
      <c r="IWV167" s="264"/>
      <c r="IWW167" s="264"/>
      <c r="IWX167" s="264"/>
      <c r="IWY167" s="264"/>
      <c r="IWZ167" s="264"/>
      <c r="IXA167" s="264"/>
      <c r="IXB167" s="264"/>
      <c r="IXC167" s="264"/>
      <c r="IXD167" s="264"/>
      <c r="IXE167" s="264"/>
      <c r="IXF167" s="264"/>
      <c r="IXG167" s="264"/>
      <c r="IXH167" s="264"/>
      <c r="IXI167" s="264"/>
      <c r="IXJ167" s="264"/>
      <c r="IXK167" s="264"/>
      <c r="IXL167" s="264"/>
      <c r="IXM167" s="264"/>
      <c r="IXN167" s="264"/>
      <c r="IXO167" s="264"/>
      <c r="IXP167" s="264"/>
      <c r="IXQ167" s="264"/>
      <c r="IXR167" s="264"/>
      <c r="IXS167" s="264"/>
      <c r="IXT167" s="264"/>
      <c r="IXU167" s="264"/>
      <c r="IXV167" s="264"/>
      <c r="IXW167" s="264"/>
      <c r="IXX167" s="264"/>
      <c r="IXY167" s="264"/>
      <c r="IXZ167" s="264"/>
      <c r="IYA167" s="264"/>
      <c r="IYB167" s="264"/>
      <c r="IYC167" s="264"/>
      <c r="IYD167" s="264"/>
      <c r="IYE167" s="264"/>
      <c r="IYF167" s="264"/>
      <c r="IYG167" s="264"/>
      <c r="IYH167" s="264"/>
      <c r="IYI167" s="264"/>
      <c r="IYJ167" s="264"/>
      <c r="IYK167" s="264"/>
      <c r="IYL167" s="264"/>
      <c r="IYM167" s="264"/>
      <c r="IYN167" s="264"/>
      <c r="IYO167" s="264"/>
      <c r="IYP167" s="264"/>
      <c r="IYQ167" s="264"/>
      <c r="IYR167" s="264"/>
      <c r="IYS167" s="264"/>
      <c r="IYT167" s="264"/>
      <c r="IYU167" s="264"/>
      <c r="IYV167" s="264"/>
      <c r="IYW167" s="264"/>
      <c r="IYX167" s="264"/>
      <c r="IYY167" s="264"/>
      <c r="IYZ167" s="264"/>
      <c r="IZA167" s="264"/>
      <c r="IZB167" s="264"/>
      <c r="IZC167" s="264"/>
      <c r="IZD167" s="264"/>
      <c r="IZE167" s="264"/>
      <c r="IZF167" s="264"/>
      <c r="IZG167" s="264"/>
      <c r="IZH167" s="264"/>
      <c r="IZI167" s="264"/>
      <c r="IZJ167" s="264"/>
      <c r="IZK167" s="264"/>
      <c r="IZL167" s="264"/>
      <c r="IZM167" s="264"/>
      <c r="IZN167" s="264"/>
      <c r="IZO167" s="264"/>
      <c r="IZP167" s="264"/>
      <c r="IZQ167" s="264"/>
      <c r="IZR167" s="264"/>
      <c r="IZS167" s="264"/>
      <c r="IZT167" s="264"/>
      <c r="IZU167" s="264"/>
      <c r="IZV167" s="264"/>
      <c r="IZW167" s="264"/>
      <c r="IZX167" s="264"/>
      <c r="IZY167" s="264"/>
      <c r="IZZ167" s="264"/>
      <c r="JAA167" s="264"/>
      <c r="JAB167" s="264"/>
      <c r="JAC167" s="264"/>
      <c r="JAD167" s="264"/>
      <c r="JAE167" s="264"/>
      <c r="JAF167" s="264"/>
      <c r="JAG167" s="264"/>
      <c r="JAH167" s="264"/>
      <c r="JAI167" s="264"/>
      <c r="JAJ167" s="264"/>
      <c r="JAK167" s="264"/>
      <c r="JAL167" s="264"/>
      <c r="JAM167" s="264"/>
      <c r="JAN167" s="264"/>
      <c r="JAO167" s="264"/>
      <c r="JAP167" s="264"/>
      <c r="JAQ167" s="264"/>
      <c r="JAR167" s="264"/>
      <c r="JAS167" s="264"/>
      <c r="JAT167" s="264"/>
      <c r="JAU167" s="264"/>
      <c r="JAV167" s="264"/>
      <c r="JAW167" s="264"/>
      <c r="JAX167" s="264"/>
      <c r="JAY167" s="264"/>
      <c r="JAZ167" s="264"/>
      <c r="JBA167" s="264"/>
      <c r="JBB167" s="264"/>
      <c r="JBC167" s="264"/>
      <c r="JBD167" s="264"/>
      <c r="JBE167" s="264"/>
      <c r="JBF167" s="264"/>
      <c r="JBG167" s="264"/>
      <c r="JBH167" s="264"/>
      <c r="JBI167" s="264"/>
      <c r="JBJ167" s="264"/>
      <c r="JBK167" s="264"/>
      <c r="JBL167" s="264"/>
      <c r="JBM167" s="264"/>
      <c r="JBN167" s="264"/>
      <c r="JBO167" s="264"/>
      <c r="JBP167" s="264"/>
      <c r="JBQ167" s="264"/>
      <c r="JBR167" s="264"/>
      <c r="JBS167" s="264"/>
      <c r="JBT167" s="264"/>
      <c r="JBU167" s="264"/>
      <c r="JBV167" s="264"/>
      <c r="JBW167" s="264"/>
      <c r="JBX167" s="264"/>
      <c r="JBY167" s="264"/>
      <c r="JBZ167" s="264"/>
      <c r="JCA167" s="264"/>
      <c r="JCB167" s="264"/>
      <c r="JCC167" s="264"/>
      <c r="JCD167" s="264"/>
      <c r="JCE167" s="264"/>
      <c r="JCF167" s="264"/>
      <c r="JCG167" s="264"/>
      <c r="JCH167" s="264"/>
      <c r="JCI167" s="264"/>
      <c r="JCJ167" s="264"/>
      <c r="JCK167" s="264"/>
      <c r="JCL167" s="264"/>
      <c r="JCM167" s="264"/>
      <c r="JCN167" s="264"/>
      <c r="JCO167" s="264"/>
      <c r="JCP167" s="264"/>
      <c r="JCQ167" s="264"/>
      <c r="JCR167" s="264"/>
      <c r="JCS167" s="264"/>
      <c r="JCT167" s="264"/>
      <c r="JCU167" s="264"/>
      <c r="JCV167" s="264"/>
      <c r="JCW167" s="264"/>
      <c r="JCX167" s="264"/>
      <c r="JCY167" s="264"/>
      <c r="JCZ167" s="264"/>
      <c r="JDA167" s="264"/>
      <c r="JDB167" s="264"/>
      <c r="JDC167" s="264"/>
      <c r="JDD167" s="264"/>
      <c r="JDE167" s="264"/>
      <c r="JDF167" s="264"/>
      <c r="JDG167" s="264"/>
      <c r="JDH167" s="264"/>
      <c r="JDI167" s="264"/>
      <c r="JDJ167" s="264"/>
      <c r="JDK167" s="264"/>
      <c r="JDL167" s="264"/>
      <c r="JDM167" s="264"/>
      <c r="JDN167" s="264"/>
      <c r="JDO167" s="264"/>
      <c r="JDP167" s="264"/>
      <c r="JDQ167" s="264"/>
      <c r="JDR167" s="264"/>
      <c r="JDS167" s="264"/>
      <c r="JDT167" s="264"/>
      <c r="JDU167" s="264"/>
      <c r="JDV167" s="264"/>
      <c r="JDW167" s="264"/>
      <c r="JDX167" s="264"/>
      <c r="JDY167" s="264"/>
      <c r="JDZ167" s="264"/>
      <c r="JEA167" s="264"/>
      <c r="JEB167" s="264"/>
      <c r="JEC167" s="264"/>
      <c r="JED167" s="264"/>
      <c r="JEE167" s="264"/>
      <c r="JEF167" s="264"/>
      <c r="JEG167" s="264"/>
      <c r="JEH167" s="264"/>
      <c r="JEI167" s="264"/>
      <c r="JEJ167" s="264"/>
      <c r="JEK167" s="264"/>
      <c r="JEL167" s="264"/>
      <c r="JEM167" s="264"/>
      <c r="JEN167" s="264"/>
      <c r="JEO167" s="264"/>
      <c r="JEP167" s="264"/>
      <c r="JEQ167" s="264"/>
      <c r="JER167" s="264"/>
      <c r="JES167" s="264"/>
      <c r="JET167" s="264"/>
      <c r="JEU167" s="264"/>
      <c r="JEV167" s="264"/>
      <c r="JEW167" s="264"/>
      <c r="JEX167" s="264"/>
      <c r="JEY167" s="264"/>
      <c r="JEZ167" s="264"/>
      <c r="JFA167" s="264"/>
      <c r="JFB167" s="264"/>
      <c r="JFC167" s="264"/>
      <c r="JFD167" s="264"/>
      <c r="JFE167" s="264"/>
      <c r="JFF167" s="264"/>
      <c r="JFG167" s="264"/>
      <c r="JFH167" s="264"/>
      <c r="JFI167" s="264"/>
      <c r="JFJ167" s="264"/>
      <c r="JFK167" s="264"/>
      <c r="JFL167" s="264"/>
      <c r="JFM167" s="264"/>
      <c r="JFN167" s="264"/>
      <c r="JFO167" s="264"/>
      <c r="JFP167" s="264"/>
      <c r="JFQ167" s="264"/>
      <c r="JFR167" s="264"/>
      <c r="JFS167" s="264"/>
      <c r="JFT167" s="264"/>
      <c r="JFU167" s="264"/>
      <c r="JFV167" s="264"/>
      <c r="JFW167" s="264"/>
      <c r="JFX167" s="264"/>
      <c r="JFY167" s="264"/>
      <c r="JFZ167" s="264"/>
      <c r="JGA167" s="264"/>
      <c r="JGB167" s="264"/>
      <c r="JGC167" s="264"/>
      <c r="JGD167" s="264"/>
      <c r="JGE167" s="264"/>
      <c r="JGF167" s="264"/>
      <c r="JGG167" s="264"/>
      <c r="JGH167" s="264"/>
      <c r="JGI167" s="264"/>
      <c r="JGJ167" s="264"/>
      <c r="JGK167" s="264"/>
      <c r="JGL167" s="264"/>
      <c r="JGM167" s="264"/>
      <c r="JGN167" s="264"/>
      <c r="JGO167" s="264"/>
      <c r="JGP167" s="264"/>
      <c r="JGQ167" s="264"/>
      <c r="JGR167" s="264"/>
      <c r="JGS167" s="264"/>
      <c r="JGT167" s="264"/>
      <c r="JGU167" s="264"/>
      <c r="JGV167" s="264"/>
      <c r="JGW167" s="264"/>
      <c r="JGX167" s="264"/>
      <c r="JGY167" s="264"/>
      <c r="JGZ167" s="264"/>
      <c r="JHA167" s="264"/>
      <c r="JHB167" s="264"/>
      <c r="JHC167" s="264"/>
      <c r="JHD167" s="264"/>
      <c r="JHE167" s="264"/>
      <c r="JHF167" s="264"/>
      <c r="JHG167" s="264"/>
      <c r="JHH167" s="264"/>
      <c r="JHI167" s="264"/>
      <c r="JHJ167" s="264"/>
      <c r="JHK167" s="264"/>
      <c r="JHL167" s="264"/>
      <c r="JHM167" s="264"/>
      <c r="JHN167" s="264"/>
      <c r="JHO167" s="264"/>
      <c r="JHP167" s="264"/>
      <c r="JHQ167" s="264"/>
      <c r="JHR167" s="264"/>
      <c r="JHS167" s="264"/>
      <c r="JHT167" s="264"/>
      <c r="JHU167" s="264"/>
      <c r="JHV167" s="264"/>
      <c r="JHW167" s="264"/>
      <c r="JHX167" s="264"/>
      <c r="JHY167" s="264"/>
      <c r="JHZ167" s="264"/>
      <c r="JIA167" s="264"/>
      <c r="JIB167" s="264"/>
      <c r="JIC167" s="264"/>
      <c r="JID167" s="264"/>
      <c r="JIE167" s="264"/>
      <c r="JIF167" s="264"/>
      <c r="JIG167" s="264"/>
      <c r="JIH167" s="264"/>
      <c r="JII167" s="264"/>
      <c r="JIJ167" s="264"/>
      <c r="JIK167" s="264"/>
      <c r="JIL167" s="264"/>
      <c r="JIM167" s="264"/>
      <c r="JIN167" s="264"/>
      <c r="JIO167" s="264"/>
      <c r="JIP167" s="264"/>
      <c r="JIQ167" s="264"/>
      <c r="JIR167" s="264"/>
      <c r="JIS167" s="264"/>
      <c r="JIT167" s="264"/>
      <c r="JIU167" s="264"/>
      <c r="JIV167" s="264"/>
      <c r="JIW167" s="264"/>
      <c r="JIX167" s="264"/>
      <c r="JIY167" s="264"/>
      <c r="JIZ167" s="264"/>
      <c r="JJA167" s="264"/>
      <c r="JJB167" s="264"/>
      <c r="JJC167" s="264"/>
      <c r="JJD167" s="264"/>
      <c r="JJE167" s="264"/>
      <c r="JJF167" s="264"/>
      <c r="JJG167" s="264"/>
      <c r="JJH167" s="264"/>
      <c r="JJI167" s="264"/>
      <c r="JJJ167" s="264"/>
      <c r="JJK167" s="264"/>
      <c r="JJL167" s="264"/>
      <c r="JJM167" s="264"/>
      <c r="JJN167" s="264"/>
      <c r="JJO167" s="264"/>
      <c r="JJP167" s="264"/>
      <c r="JJQ167" s="264"/>
      <c r="JJR167" s="264"/>
      <c r="JJS167" s="264"/>
      <c r="JJT167" s="264"/>
      <c r="JJU167" s="264"/>
      <c r="JJV167" s="264"/>
      <c r="JJW167" s="264"/>
      <c r="JJX167" s="264"/>
      <c r="JJY167" s="264"/>
      <c r="JJZ167" s="264"/>
      <c r="JKA167" s="264"/>
      <c r="JKB167" s="264"/>
      <c r="JKC167" s="264"/>
      <c r="JKD167" s="264"/>
      <c r="JKE167" s="264"/>
      <c r="JKF167" s="264"/>
      <c r="JKG167" s="264"/>
      <c r="JKH167" s="264"/>
      <c r="JKI167" s="264"/>
      <c r="JKJ167" s="264"/>
      <c r="JKK167" s="264"/>
      <c r="JKL167" s="264"/>
      <c r="JKM167" s="264"/>
      <c r="JKN167" s="264"/>
      <c r="JKO167" s="264"/>
      <c r="JKP167" s="264"/>
      <c r="JKQ167" s="264"/>
      <c r="JKR167" s="264"/>
      <c r="JKS167" s="264"/>
      <c r="JKT167" s="264"/>
      <c r="JKU167" s="264"/>
      <c r="JKV167" s="264"/>
      <c r="JKW167" s="264"/>
      <c r="JKX167" s="264"/>
      <c r="JKY167" s="264"/>
      <c r="JKZ167" s="264"/>
      <c r="JLA167" s="264"/>
      <c r="JLB167" s="264"/>
      <c r="JLC167" s="264"/>
      <c r="JLD167" s="264"/>
      <c r="JLE167" s="264"/>
      <c r="JLF167" s="264"/>
      <c r="JLG167" s="264"/>
      <c r="JLH167" s="264"/>
      <c r="JLI167" s="264"/>
      <c r="JLJ167" s="264"/>
      <c r="JLK167" s="264"/>
      <c r="JLL167" s="264"/>
      <c r="JLM167" s="264"/>
      <c r="JLN167" s="264"/>
      <c r="JLO167" s="264"/>
      <c r="JLP167" s="264"/>
      <c r="JLQ167" s="264"/>
      <c r="JLR167" s="264"/>
      <c r="JLS167" s="264"/>
      <c r="JLT167" s="264"/>
      <c r="JLU167" s="264"/>
      <c r="JLV167" s="264"/>
      <c r="JLW167" s="264"/>
      <c r="JLX167" s="264"/>
      <c r="JLY167" s="264"/>
      <c r="JLZ167" s="264"/>
      <c r="JMA167" s="264"/>
      <c r="JMB167" s="264"/>
      <c r="JMC167" s="264"/>
      <c r="JMD167" s="264"/>
      <c r="JME167" s="264"/>
      <c r="JMF167" s="264"/>
      <c r="JMG167" s="264"/>
      <c r="JMH167" s="264"/>
      <c r="JMI167" s="264"/>
      <c r="JMJ167" s="264"/>
      <c r="JMK167" s="264"/>
      <c r="JML167" s="264"/>
      <c r="JMM167" s="264"/>
      <c r="JMN167" s="264"/>
      <c r="JMO167" s="264"/>
      <c r="JMP167" s="264"/>
      <c r="JMQ167" s="264"/>
      <c r="JMR167" s="264"/>
      <c r="JMS167" s="264"/>
      <c r="JMT167" s="264"/>
      <c r="JMU167" s="264"/>
      <c r="JMV167" s="264"/>
      <c r="JMW167" s="264"/>
      <c r="JMX167" s="264"/>
      <c r="JMY167" s="264"/>
      <c r="JMZ167" s="264"/>
      <c r="JNA167" s="264"/>
      <c r="JNB167" s="264"/>
      <c r="JNC167" s="264"/>
      <c r="JND167" s="264"/>
      <c r="JNE167" s="264"/>
      <c r="JNF167" s="264"/>
      <c r="JNG167" s="264"/>
      <c r="JNH167" s="264"/>
      <c r="JNI167" s="264"/>
      <c r="JNJ167" s="264"/>
      <c r="JNK167" s="264"/>
      <c r="JNL167" s="264"/>
      <c r="JNM167" s="264"/>
      <c r="JNN167" s="264"/>
      <c r="JNO167" s="264"/>
      <c r="JNP167" s="264"/>
      <c r="JNQ167" s="264"/>
      <c r="JNR167" s="264"/>
      <c r="JNS167" s="264"/>
      <c r="JNT167" s="264"/>
      <c r="JNU167" s="264"/>
      <c r="JNV167" s="264"/>
      <c r="JNW167" s="264"/>
      <c r="JNX167" s="264"/>
      <c r="JNY167" s="264"/>
      <c r="JNZ167" s="264"/>
      <c r="JOA167" s="264"/>
      <c r="JOB167" s="264"/>
      <c r="JOC167" s="264"/>
      <c r="JOD167" s="264"/>
      <c r="JOE167" s="264"/>
      <c r="JOF167" s="264"/>
      <c r="JOG167" s="264"/>
      <c r="JOH167" s="264"/>
      <c r="JOI167" s="264"/>
      <c r="JOJ167" s="264"/>
      <c r="JOK167" s="264"/>
      <c r="JOL167" s="264"/>
      <c r="JOM167" s="264"/>
      <c r="JON167" s="264"/>
      <c r="JOO167" s="264"/>
      <c r="JOP167" s="264"/>
      <c r="JOQ167" s="264"/>
      <c r="JOR167" s="264"/>
      <c r="JOS167" s="264"/>
      <c r="JOT167" s="264"/>
      <c r="JOU167" s="264"/>
      <c r="JOV167" s="264"/>
      <c r="JOW167" s="264"/>
      <c r="JOX167" s="264"/>
      <c r="JOY167" s="264"/>
      <c r="JOZ167" s="264"/>
      <c r="JPA167" s="264"/>
      <c r="JPB167" s="264"/>
      <c r="JPC167" s="264"/>
      <c r="JPD167" s="264"/>
      <c r="JPE167" s="264"/>
      <c r="JPF167" s="264"/>
      <c r="JPG167" s="264"/>
      <c r="JPH167" s="264"/>
      <c r="JPI167" s="264"/>
      <c r="JPJ167" s="264"/>
      <c r="JPK167" s="264"/>
      <c r="JPL167" s="264"/>
      <c r="JPM167" s="264"/>
      <c r="JPN167" s="264"/>
      <c r="JPO167" s="264"/>
      <c r="JPP167" s="264"/>
      <c r="JPQ167" s="264"/>
      <c r="JPR167" s="264"/>
      <c r="JPS167" s="264"/>
      <c r="JPT167" s="264"/>
      <c r="JPU167" s="264"/>
      <c r="JPV167" s="264"/>
      <c r="JPW167" s="264"/>
      <c r="JPX167" s="264"/>
      <c r="JPY167" s="264"/>
      <c r="JPZ167" s="264"/>
      <c r="JQA167" s="264"/>
      <c r="JQB167" s="264"/>
      <c r="JQC167" s="264"/>
      <c r="JQD167" s="264"/>
      <c r="JQE167" s="264"/>
      <c r="JQF167" s="264"/>
      <c r="JQG167" s="264"/>
      <c r="JQH167" s="264"/>
      <c r="JQI167" s="264"/>
      <c r="JQJ167" s="264"/>
      <c r="JQK167" s="264"/>
      <c r="JQL167" s="264"/>
      <c r="JQM167" s="264"/>
      <c r="JQN167" s="264"/>
      <c r="JQO167" s="264"/>
      <c r="JQP167" s="264"/>
      <c r="JQQ167" s="264"/>
      <c r="JQR167" s="264"/>
      <c r="JQS167" s="264"/>
      <c r="JQT167" s="264"/>
      <c r="JQU167" s="264"/>
      <c r="JQV167" s="264"/>
      <c r="JQW167" s="264"/>
      <c r="JQX167" s="264"/>
      <c r="JQY167" s="264"/>
      <c r="JQZ167" s="264"/>
      <c r="JRA167" s="264"/>
      <c r="JRB167" s="264"/>
      <c r="JRC167" s="264"/>
      <c r="JRD167" s="264"/>
      <c r="JRE167" s="264"/>
      <c r="JRF167" s="264"/>
      <c r="JRG167" s="264"/>
      <c r="JRH167" s="264"/>
      <c r="JRI167" s="264"/>
      <c r="JRJ167" s="264"/>
      <c r="JRK167" s="264"/>
      <c r="JRL167" s="264"/>
      <c r="JRM167" s="264"/>
      <c r="JRN167" s="264"/>
      <c r="JRO167" s="264"/>
      <c r="JRP167" s="264"/>
      <c r="JRQ167" s="264"/>
      <c r="JRR167" s="264"/>
      <c r="JRS167" s="264"/>
      <c r="JRT167" s="264"/>
      <c r="JRU167" s="264"/>
      <c r="JRV167" s="264"/>
      <c r="JRW167" s="264"/>
      <c r="JRX167" s="264"/>
      <c r="JRY167" s="264"/>
      <c r="JRZ167" s="264"/>
      <c r="JSA167" s="264"/>
      <c r="JSB167" s="264"/>
      <c r="JSC167" s="264"/>
      <c r="JSD167" s="264"/>
      <c r="JSE167" s="264"/>
      <c r="JSF167" s="264"/>
      <c r="JSG167" s="264"/>
      <c r="JSH167" s="264"/>
      <c r="JSI167" s="264"/>
      <c r="JSJ167" s="264"/>
      <c r="JSK167" s="264"/>
      <c r="JSL167" s="264"/>
      <c r="JSM167" s="264"/>
      <c r="JSN167" s="264"/>
      <c r="JSO167" s="264"/>
      <c r="JSP167" s="264"/>
      <c r="JSQ167" s="264"/>
      <c r="JSR167" s="264"/>
      <c r="JSS167" s="264"/>
      <c r="JST167" s="264"/>
      <c r="JSU167" s="264"/>
      <c r="JSV167" s="264"/>
      <c r="JSW167" s="264"/>
      <c r="JSX167" s="264"/>
      <c r="JSY167" s="264"/>
      <c r="JSZ167" s="264"/>
      <c r="JTA167" s="264"/>
      <c r="JTB167" s="264"/>
      <c r="JTC167" s="264"/>
      <c r="JTD167" s="264"/>
      <c r="JTE167" s="264"/>
      <c r="JTF167" s="264"/>
      <c r="JTG167" s="264"/>
      <c r="JTH167" s="264"/>
      <c r="JTI167" s="264"/>
      <c r="JTJ167" s="264"/>
      <c r="JTK167" s="264"/>
      <c r="JTL167" s="264"/>
      <c r="JTM167" s="264"/>
      <c r="JTN167" s="264"/>
      <c r="JTO167" s="264"/>
      <c r="JTP167" s="264"/>
      <c r="JTQ167" s="264"/>
      <c r="JTR167" s="264"/>
      <c r="JTS167" s="264"/>
      <c r="JTT167" s="264"/>
      <c r="JTU167" s="264"/>
      <c r="JTV167" s="264"/>
      <c r="JTW167" s="264"/>
      <c r="JTX167" s="264"/>
      <c r="JTY167" s="264"/>
      <c r="JTZ167" s="264"/>
      <c r="JUA167" s="264"/>
      <c r="JUB167" s="264"/>
      <c r="JUC167" s="264"/>
      <c r="JUD167" s="264"/>
      <c r="JUE167" s="264"/>
      <c r="JUF167" s="264"/>
      <c r="JUG167" s="264"/>
      <c r="JUH167" s="264"/>
      <c r="JUI167" s="264"/>
      <c r="JUJ167" s="264"/>
      <c r="JUK167" s="264"/>
      <c r="JUL167" s="264"/>
      <c r="JUM167" s="264"/>
      <c r="JUN167" s="264"/>
      <c r="JUO167" s="264"/>
      <c r="JUP167" s="264"/>
      <c r="JUQ167" s="264"/>
      <c r="JUR167" s="264"/>
      <c r="JUS167" s="264"/>
      <c r="JUT167" s="264"/>
      <c r="JUU167" s="264"/>
      <c r="JUV167" s="264"/>
      <c r="JUW167" s="264"/>
      <c r="JUX167" s="264"/>
      <c r="JUY167" s="264"/>
      <c r="JUZ167" s="264"/>
      <c r="JVA167" s="264"/>
      <c r="JVB167" s="264"/>
      <c r="JVC167" s="264"/>
      <c r="JVD167" s="264"/>
      <c r="JVE167" s="264"/>
      <c r="JVF167" s="264"/>
      <c r="JVG167" s="264"/>
      <c r="JVH167" s="264"/>
      <c r="JVI167" s="264"/>
      <c r="JVJ167" s="264"/>
      <c r="JVK167" s="264"/>
      <c r="JVL167" s="264"/>
      <c r="JVM167" s="264"/>
      <c r="JVN167" s="264"/>
      <c r="JVO167" s="264"/>
      <c r="JVP167" s="264"/>
      <c r="JVQ167" s="264"/>
      <c r="JVR167" s="264"/>
      <c r="JVS167" s="264"/>
      <c r="JVT167" s="264"/>
      <c r="JVU167" s="264"/>
      <c r="JVV167" s="264"/>
      <c r="JVW167" s="264"/>
      <c r="JVX167" s="264"/>
      <c r="JVY167" s="264"/>
      <c r="JVZ167" s="264"/>
      <c r="JWA167" s="264"/>
      <c r="JWB167" s="264"/>
      <c r="JWC167" s="264"/>
      <c r="JWD167" s="264"/>
      <c r="JWE167" s="264"/>
      <c r="JWF167" s="264"/>
      <c r="JWG167" s="264"/>
      <c r="JWH167" s="264"/>
      <c r="JWI167" s="264"/>
      <c r="JWJ167" s="264"/>
      <c r="JWK167" s="264"/>
      <c r="JWL167" s="264"/>
      <c r="JWM167" s="264"/>
      <c r="JWN167" s="264"/>
      <c r="JWO167" s="264"/>
      <c r="JWP167" s="264"/>
      <c r="JWQ167" s="264"/>
      <c r="JWR167" s="264"/>
      <c r="JWS167" s="264"/>
      <c r="JWT167" s="264"/>
      <c r="JWU167" s="264"/>
      <c r="JWV167" s="264"/>
      <c r="JWW167" s="264"/>
      <c r="JWX167" s="264"/>
      <c r="JWY167" s="264"/>
      <c r="JWZ167" s="264"/>
      <c r="JXA167" s="264"/>
      <c r="JXB167" s="264"/>
      <c r="JXC167" s="264"/>
      <c r="JXD167" s="264"/>
      <c r="JXE167" s="264"/>
      <c r="JXF167" s="264"/>
      <c r="JXG167" s="264"/>
      <c r="JXH167" s="264"/>
      <c r="JXI167" s="264"/>
      <c r="JXJ167" s="264"/>
      <c r="JXK167" s="264"/>
      <c r="JXL167" s="264"/>
      <c r="JXM167" s="264"/>
      <c r="JXN167" s="264"/>
      <c r="JXO167" s="264"/>
      <c r="JXP167" s="264"/>
      <c r="JXQ167" s="264"/>
      <c r="JXR167" s="264"/>
      <c r="JXS167" s="264"/>
      <c r="JXT167" s="264"/>
      <c r="JXU167" s="264"/>
      <c r="JXV167" s="264"/>
      <c r="JXW167" s="264"/>
      <c r="JXX167" s="264"/>
      <c r="JXY167" s="264"/>
      <c r="JXZ167" s="264"/>
      <c r="JYA167" s="264"/>
      <c r="JYB167" s="264"/>
      <c r="JYC167" s="264"/>
      <c r="JYD167" s="264"/>
      <c r="JYE167" s="264"/>
      <c r="JYF167" s="264"/>
      <c r="JYG167" s="264"/>
      <c r="JYH167" s="264"/>
      <c r="JYI167" s="264"/>
      <c r="JYJ167" s="264"/>
      <c r="JYK167" s="264"/>
      <c r="JYL167" s="264"/>
      <c r="JYM167" s="264"/>
      <c r="JYN167" s="264"/>
      <c r="JYO167" s="264"/>
      <c r="JYP167" s="264"/>
      <c r="JYQ167" s="264"/>
      <c r="JYR167" s="264"/>
      <c r="JYS167" s="264"/>
      <c r="JYT167" s="264"/>
      <c r="JYU167" s="264"/>
      <c r="JYV167" s="264"/>
      <c r="JYW167" s="264"/>
      <c r="JYX167" s="264"/>
      <c r="JYY167" s="264"/>
      <c r="JYZ167" s="264"/>
      <c r="JZA167" s="264"/>
      <c r="JZB167" s="264"/>
      <c r="JZC167" s="264"/>
      <c r="JZD167" s="264"/>
      <c r="JZE167" s="264"/>
      <c r="JZF167" s="264"/>
      <c r="JZG167" s="264"/>
      <c r="JZH167" s="264"/>
      <c r="JZI167" s="264"/>
      <c r="JZJ167" s="264"/>
      <c r="JZK167" s="264"/>
      <c r="JZL167" s="264"/>
      <c r="JZM167" s="264"/>
      <c r="JZN167" s="264"/>
      <c r="JZO167" s="264"/>
      <c r="JZP167" s="264"/>
      <c r="JZQ167" s="264"/>
      <c r="JZR167" s="264"/>
      <c r="JZS167" s="264"/>
      <c r="JZT167" s="264"/>
      <c r="JZU167" s="264"/>
      <c r="JZV167" s="264"/>
      <c r="JZW167" s="264"/>
      <c r="JZX167" s="264"/>
      <c r="JZY167" s="264"/>
      <c r="JZZ167" s="264"/>
      <c r="KAA167" s="264"/>
      <c r="KAB167" s="264"/>
      <c r="KAC167" s="264"/>
      <c r="KAD167" s="264"/>
      <c r="KAE167" s="264"/>
      <c r="KAF167" s="264"/>
      <c r="KAG167" s="264"/>
      <c r="KAH167" s="264"/>
      <c r="KAI167" s="264"/>
      <c r="KAJ167" s="264"/>
      <c r="KAK167" s="264"/>
      <c r="KAL167" s="264"/>
      <c r="KAM167" s="264"/>
      <c r="KAN167" s="264"/>
      <c r="KAO167" s="264"/>
      <c r="KAP167" s="264"/>
      <c r="KAQ167" s="264"/>
      <c r="KAR167" s="264"/>
      <c r="KAS167" s="264"/>
      <c r="KAT167" s="264"/>
      <c r="KAU167" s="264"/>
      <c r="KAV167" s="264"/>
      <c r="KAW167" s="264"/>
      <c r="KAX167" s="264"/>
      <c r="KAY167" s="264"/>
      <c r="KAZ167" s="264"/>
      <c r="KBA167" s="264"/>
      <c r="KBB167" s="264"/>
      <c r="KBC167" s="264"/>
      <c r="KBD167" s="264"/>
      <c r="KBE167" s="264"/>
      <c r="KBF167" s="264"/>
      <c r="KBG167" s="264"/>
      <c r="KBH167" s="264"/>
      <c r="KBI167" s="264"/>
      <c r="KBJ167" s="264"/>
      <c r="KBK167" s="264"/>
      <c r="KBL167" s="264"/>
      <c r="KBM167" s="264"/>
      <c r="KBN167" s="264"/>
      <c r="KBO167" s="264"/>
      <c r="KBP167" s="264"/>
      <c r="KBQ167" s="264"/>
      <c r="KBR167" s="264"/>
      <c r="KBS167" s="264"/>
      <c r="KBT167" s="264"/>
      <c r="KBU167" s="264"/>
      <c r="KBV167" s="264"/>
      <c r="KBW167" s="264"/>
      <c r="KBX167" s="264"/>
      <c r="KBY167" s="264"/>
      <c r="KBZ167" s="264"/>
      <c r="KCA167" s="264"/>
      <c r="KCB167" s="264"/>
      <c r="KCC167" s="264"/>
      <c r="KCD167" s="264"/>
      <c r="KCE167" s="264"/>
      <c r="KCF167" s="264"/>
      <c r="KCG167" s="264"/>
      <c r="KCH167" s="264"/>
      <c r="KCI167" s="264"/>
      <c r="KCJ167" s="264"/>
      <c r="KCK167" s="264"/>
      <c r="KCL167" s="264"/>
      <c r="KCM167" s="264"/>
      <c r="KCN167" s="264"/>
      <c r="KCO167" s="264"/>
      <c r="KCP167" s="264"/>
      <c r="KCQ167" s="264"/>
      <c r="KCR167" s="264"/>
      <c r="KCS167" s="264"/>
      <c r="KCT167" s="264"/>
      <c r="KCU167" s="264"/>
      <c r="KCV167" s="264"/>
      <c r="KCW167" s="264"/>
      <c r="KCX167" s="264"/>
      <c r="KCY167" s="264"/>
      <c r="KCZ167" s="264"/>
      <c r="KDA167" s="264"/>
      <c r="KDB167" s="264"/>
      <c r="KDC167" s="264"/>
      <c r="KDD167" s="264"/>
      <c r="KDE167" s="264"/>
      <c r="KDF167" s="264"/>
      <c r="KDG167" s="264"/>
      <c r="KDH167" s="264"/>
      <c r="KDI167" s="264"/>
      <c r="KDJ167" s="264"/>
      <c r="KDK167" s="264"/>
      <c r="KDL167" s="264"/>
      <c r="KDM167" s="264"/>
      <c r="KDN167" s="264"/>
      <c r="KDO167" s="264"/>
      <c r="KDP167" s="264"/>
      <c r="KDQ167" s="264"/>
      <c r="KDR167" s="264"/>
      <c r="KDS167" s="264"/>
      <c r="KDT167" s="264"/>
      <c r="KDU167" s="264"/>
      <c r="KDV167" s="264"/>
      <c r="KDW167" s="264"/>
      <c r="KDX167" s="264"/>
      <c r="KDY167" s="264"/>
      <c r="KDZ167" s="264"/>
      <c r="KEA167" s="264"/>
      <c r="KEB167" s="264"/>
      <c r="KEC167" s="264"/>
      <c r="KED167" s="264"/>
      <c r="KEE167" s="264"/>
      <c r="KEF167" s="264"/>
      <c r="KEG167" s="264"/>
      <c r="KEH167" s="264"/>
      <c r="KEI167" s="264"/>
      <c r="KEJ167" s="264"/>
      <c r="KEK167" s="264"/>
      <c r="KEL167" s="264"/>
      <c r="KEM167" s="264"/>
      <c r="KEN167" s="264"/>
      <c r="KEO167" s="264"/>
      <c r="KEP167" s="264"/>
      <c r="KEQ167" s="264"/>
      <c r="KER167" s="264"/>
      <c r="KES167" s="264"/>
      <c r="KET167" s="264"/>
      <c r="KEU167" s="264"/>
      <c r="KEV167" s="264"/>
      <c r="KEW167" s="264"/>
      <c r="KEX167" s="264"/>
      <c r="KEY167" s="264"/>
      <c r="KEZ167" s="264"/>
      <c r="KFA167" s="264"/>
      <c r="KFB167" s="264"/>
      <c r="KFC167" s="264"/>
      <c r="KFD167" s="264"/>
      <c r="KFE167" s="264"/>
      <c r="KFF167" s="264"/>
      <c r="KFG167" s="264"/>
      <c r="KFH167" s="264"/>
      <c r="KFI167" s="264"/>
      <c r="KFJ167" s="264"/>
      <c r="KFK167" s="264"/>
      <c r="KFL167" s="264"/>
      <c r="KFM167" s="264"/>
      <c r="KFN167" s="264"/>
      <c r="KFO167" s="264"/>
      <c r="KFP167" s="264"/>
      <c r="KFQ167" s="264"/>
      <c r="KFR167" s="264"/>
      <c r="KFS167" s="264"/>
      <c r="KFT167" s="264"/>
      <c r="KFU167" s="264"/>
      <c r="KFV167" s="264"/>
      <c r="KFW167" s="264"/>
      <c r="KFX167" s="264"/>
      <c r="KFY167" s="264"/>
      <c r="KFZ167" s="264"/>
      <c r="KGA167" s="264"/>
      <c r="KGB167" s="264"/>
      <c r="KGC167" s="264"/>
      <c r="KGD167" s="264"/>
      <c r="KGE167" s="264"/>
      <c r="KGF167" s="264"/>
      <c r="KGG167" s="264"/>
      <c r="KGH167" s="264"/>
      <c r="KGI167" s="264"/>
      <c r="KGJ167" s="264"/>
      <c r="KGK167" s="264"/>
      <c r="KGL167" s="264"/>
      <c r="KGM167" s="264"/>
      <c r="KGN167" s="264"/>
      <c r="KGO167" s="264"/>
      <c r="KGP167" s="264"/>
      <c r="KGQ167" s="264"/>
      <c r="KGR167" s="264"/>
      <c r="KGS167" s="264"/>
      <c r="KGT167" s="264"/>
      <c r="KGU167" s="264"/>
      <c r="KGV167" s="264"/>
      <c r="KGW167" s="264"/>
      <c r="KGX167" s="264"/>
      <c r="KGY167" s="264"/>
      <c r="KGZ167" s="264"/>
      <c r="KHA167" s="264"/>
      <c r="KHB167" s="264"/>
      <c r="KHC167" s="264"/>
      <c r="KHD167" s="264"/>
      <c r="KHE167" s="264"/>
      <c r="KHF167" s="264"/>
      <c r="KHG167" s="264"/>
      <c r="KHH167" s="264"/>
      <c r="KHI167" s="264"/>
      <c r="KHJ167" s="264"/>
      <c r="KHK167" s="264"/>
      <c r="KHL167" s="264"/>
      <c r="KHM167" s="264"/>
      <c r="KHN167" s="264"/>
      <c r="KHO167" s="264"/>
      <c r="KHP167" s="264"/>
      <c r="KHQ167" s="264"/>
      <c r="KHR167" s="264"/>
      <c r="KHS167" s="264"/>
      <c r="KHT167" s="264"/>
      <c r="KHU167" s="264"/>
      <c r="KHV167" s="264"/>
      <c r="KHW167" s="264"/>
      <c r="KHX167" s="264"/>
      <c r="KHY167" s="264"/>
      <c r="KHZ167" s="264"/>
      <c r="KIA167" s="264"/>
      <c r="KIB167" s="264"/>
      <c r="KIC167" s="264"/>
      <c r="KID167" s="264"/>
      <c r="KIE167" s="264"/>
      <c r="KIF167" s="264"/>
      <c r="KIG167" s="264"/>
      <c r="KIH167" s="264"/>
      <c r="KII167" s="264"/>
      <c r="KIJ167" s="264"/>
      <c r="KIK167" s="264"/>
      <c r="KIL167" s="264"/>
      <c r="KIM167" s="264"/>
      <c r="KIN167" s="264"/>
      <c r="KIO167" s="264"/>
      <c r="KIP167" s="264"/>
      <c r="KIQ167" s="264"/>
      <c r="KIR167" s="264"/>
      <c r="KIS167" s="264"/>
      <c r="KIT167" s="264"/>
      <c r="KIU167" s="264"/>
      <c r="KIV167" s="264"/>
      <c r="KIW167" s="264"/>
      <c r="KIX167" s="264"/>
      <c r="KIY167" s="264"/>
      <c r="KIZ167" s="264"/>
      <c r="KJA167" s="264"/>
      <c r="KJB167" s="264"/>
      <c r="KJC167" s="264"/>
      <c r="KJD167" s="264"/>
      <c r="KJE167" s="264"/>
      <c r="KJF167" s="264"/>
      <c r="KJG167" s="264"/>
      <c r="KJH167" s="264"/>
      <c r="KJI167" s="264"/>
      <c r="KJJ167" s="264"/>
      <c r="KJK167" s="264"/>
      <c r="KJL167" s="264"/>
      <c r="KJM167" s="264"/>
      <c r="KJN167" s="264"/>
      <c r="KJO167" s="264"/>
      <c r="KJP167" s="264"/>
      <c r="KJQ167" s="264"/>
      <c r="KJR167" s="264"/>
      <c r="KJS167" s="264"/>
      <c r="KJT167" s="264"/>
      <c r="KJU167" s="264"/>
      <c r="KJV167" s="264"/>
      <c r="KJW167" s="264"/>
      <c r="KJX167" s="264"/>
      <c r="KJY167" s="264"/>
      <c r="KJZ167" s="264"/>
      <c r="KKA167" s="264"/>
      <c r="KKB167" s="264"/>
      <c r="KKC167" s="264"/>
      <c r="KKD167" s="264"/>
      <c r="KKE167" s="264"/>
      <c r="KKF167" s="264"/>
      <c r="KKG167" s="264"/>
      <c r="KKH167" s="264"/>
      <c r="KKI167" s="264"/>
      <c r="KKJ167" s="264"/>
      <c r="KKK167" s="264"/>
      <c r="KKL167" s="264"/>
      <c r="KKM167" s="264"/>
      <c r="KKN167" s="264"/>
      <c r="KKO167" s="264"/>
      <c r="KKP167" s="264"/>
      <c r="KKQ167" s="264"/>
      <c r="KKR167" s="264"/>
      <c r="KKS167" s="264"/>
      <c r="KKT167" s="264"/>
      <c r="KKU167" s="264"/>
      <c r="KKV167" s="264"/>
      <c r="KKW167" s="264"/>
      <c r="KKX167" s="264"/>
      <c r="KKY167" s="264"/>
      <c r="KKZ167" s="264"/>
      <c r="KLA167" s="264"/>
      <c r="KLB167" s="264"/>
      <c r="KLC167" s="264"/>
      <c r="KLD167" s="264"/>
      <c r="KLE167" s="264"/>
      <c r="KLF167" s="264"/>
      <c r="KLG167" s="264"/>
      <c r="KLH167" s="264"/>
      <c r="KLI167" s="264"/>
      <c r="KLJ167" s="264"/>
      <c r="KLK167" s="264"/>
      <c r="KLL167" s="264"/>
      <c r="KLM167" s="264"/>
      <c r="KLN167" s="264"/>
      <c r="KLO167" s="264"/>
      <c r="KLP167" s="264"/>
      <c r="KLQ167" s="264"/>
      <c r="KLR167" s="264"/>
      <c r="KLS167" s="264"/>
      <c r="KLT167" s="264"/>
      <c r="KLU167" s="264"/>
      <c r="KLV167" s="264"/>
      <c r="KLW167" s="264"/>
      <c r="KLX167" s="264"/>
      <c r="KLY167" s="264"/>
      <c r="KLZ167" s="264"/>
      <c r="KMA167" s="264"/>
      <c r="KMB167" s="264"/>
      <c r="KMC167" s="264"/>
      <c r="KMD167" s="264"/>
      <c r="KME167" s="264"/>
      <c r="KMF167" s="264"/>
      <c r="KMG167" s="264"/>
      <c r="KMH167" s="264"/>
      <c r="KMI167" s="264"/>
      <c r="KMJ167" s="264"/>
      <c r="KMK167" s="264"/>
      <c r="KML167" s="264"/>
      <c r="KMM167" s="264"/>
      <c r="KMN167" s="264"/>
      <c r="KMO167" s="264"/>
      <c r="KMP167" s="264"/>
      <c r="KMQ167" s="264"/>
      <c r="KMR167" s="264"/>
      <c r="KMS167" s="264"/>
      <c r="KMT167" s="264"/>
      <c r="KMU167" s="264"/>
      <c r="KMV167" s="264"/>
      <c r="KMW167" s="264"/>
      <c r="KMX167" s="264"/>
      <c r="KMY167" s="264"/>
      <c r="KMZ167" s="264"/>
      <c r="KNA167" s="264"/>
      <c r="KNB167" s="264"/>
      <c r="KNC167" s="264"/>
      <c r="KND167" s="264"/>
      <c r="KNE167" s="264"/>
      <c r="KNF167" s="264"/>
      <c r="KNG167" s="264"/>
      <c r="KNH167" s="264"/>
      <c r="KNI167" s="264"/>
      <c r="KNJ167" s="264"/>
      <c r="KNK167" s="264"/>
      <c r="KNL167" s="264"/>
      <c r="KNM167" s="264"/>
      <c r="KNN167" s="264"/>
      <c r="KNO167" s="264"/>
      <c r="KNP167" s="264"/>
      <c r="KNQ167" s="264"/>
      <c r="KNR167" s="264"/>
      <c r="KNS167" s="264"/>
      <c r="KNT167" s="264"/>
      <c r="KNU167" s="264"/>
      <c r="KNV167" s="264"/>
      <c r="KNW167" s="264"/>
      <c r="KNX167" s="264"/>
      <c r="KNY167" s="264"/>
      <c r="KNZ167" s="264"/>
      <c r="KOA167" s="264"/>
      <c r="KOB167" s="264"/>
      <c r="KOC167" s="264"/>
      <c r="KOD167" s="264"/>
      <c r="KOE167" s="264"/>
      <c r="KOF167" s="264"/>
      <c r="KOG167" s="264"/>
      <c r="KOH167" s="264"/>
      <c r="KOI167" s="264"/>
      <c r="KOJ167" s="264"/>
      <c r="KOK167" s="264"/>
      <c r="KOL167" s="264"/>
      <c r="KOM167" s="264"/>
      <c r="KON167" s="264"/>
      <c r="KOO167" s="264"/>
      <c r="KOP167" s="264"/>
      <c r="KOQ167" s="264"/>
      <c r="KOR167" s="264"/>
      <c r="KOS167" s="264"/>
      <c r="KOT167" s="264"/>
      <c r="KOU167" s="264"/>
      <c r="KOV167" s="264"/>
      <c r="KOW167" s="264"/>
      <c r="KOX167" s="264"/>
      <c r="KOY167" s="264"/>
      <c r="KOZ167" s="264"/>
      <c r="KPA167" s="264"/>
      <c r="KPB167" s="264"/>
      <c r="KPC167" s="264"/>
      <c r="KPD167" s="264"/>
      <c r="KPE167" s="264"/>
      <c r="KPF167" s="264"/>
      <c r="KPG167" s="264"/>
      <c r="KPH167" s="264"/>
      <c r="KPI167" s="264"/>
      <c r="KPJ167" s="264"/>
      <c r="KPK167" s="264"/>
      <c r="KPL167" s="264"/>
      <c r="KPM167" s="264"/>
      <c r="KPN167" s="264"/>
      <c r="KPO167" s="264"/>
      <c r="KPP167" s="264"/>
      <c r="KPQ167" s="264"/>
      <c r="KPR167" s="264"/>
      <c r="KPS167" s="264"/>
      <c r="KPT167" s="264"/>
      <c r="KPU167" s="264"/>
      <c r="KPV167" s="264"/>
      <c r="KPW167" s="264"/>
      <c r="KPX167" s="264"/>
      <c r="KPY167" s="264"/>
      <c r="KPZ167" s="264"/>
      <c r="KQA167" s="264"/>
      <c r="KQB167" s="264"/>
      <c r="KQC167" s="264"/>
      <c r="KQD167" s="264"/>
      <c r="KQE167" s="264"/>
      <c r="KQF167" s="264"/>
      <c r="KQG167" s="264"/>
      <c r="KQH167" s="264"/>
      <c r="KQI167" s="264"/>
      <c r="KQJ167" s="264"/>
      <c r="KQK167" s="264"/>
      <c r="KQL167" s="264"/>
      <c r="KQM167" s="264"/>
      <c r="KQN167" s="264"/>
      <c r="KQO167" s="264"/>
      <c r="KQP167" s="264"/>
      <c r="KQQ167" s="264"/>
      <c r="KQR167" s="264"/>
      <c r="KQS167" s="264"/>
      <c r="KQT167" s="264"/>
      <c r="KQU167" s="264"/>
      <c r="KQV167" s="264"/>
      <c r="KQW167" s="264"/>
      <c r="KQX167" s="264"/>
      <c r="KQY167" s="264"/>
      <c r="KQZ167" s="264"/>
      <c r="KRA167" s="264"/>
      <c r="KRB167" s="264"/>
      <c r="KRC167" s="264"/>
      <c r="KRD167" s="264"/>
      <c r="KRE167" s="264"/>
      <c r="KRF167" s="264"/>
      <c r="KRG167" s="264"/>
      <c r="KRH167" s="264"/>
      <c r="KRI167" s="264"/>
      <c r="KRJ167" s="264"/>
      <c r="KRK167" s="264"/>
      <c r="KRL167" s="264"/>
      <c r="KRM167" s="264"/>
      <c r="KRN167" s="264"/>
      <c r="KRO167" s="264"/>
      <c r="KRP167" s="264"/>
      <c r="KRQ167" s="264"/>
      <c r="KRR167" s="264"/>
      <c r="KRS167" s="264"/>
      <c r="KRT167" s="264"/>
      <c r="KRU167" s="264"/>
      <c r="KRV167" s="264"/>
      <c r="KRW167" s="264"/>
      <c r="KRX167" s="264"/>
      <c r="KRY167" s="264"/>
      <c r="KRZ167" s="264"/>
      <c r="KSA167" s="264"/>
      <c r="KSB167" s="264"/>
      <c r="KSC167" s="264"/>
      <c r="KSD167" s="264"/>
      <c r="KSE167" s="264"/>
      <c r="KSF167" s="264"/>
      <c r="KSG167" s="264"/>
      <c r="KSH167" s="264"/>
      <c r="KSI167" s="264"/>
      <c r="KSJ167" s="264"/>
      <c r="KSK167" s="264"/>
      <c r="KSL167" s="264"/>
      <c r="KSM167" s="264"/>
      <c r="KSN167" s="264"/>
      <c r="KSO167" s="264"/>
      <c r="KSP167" s="264"/>
      <c r="KSQ167" s="264"/>
      <c r="KSR167" s="264"/>
      <c r="KSS167" s="264"/>
      <c r="KST167" s="264"/>
      <c r="KSU167" s="264"/>
      <c r="KSV167" s="264"/>
      <c r="KSW167" s="264"/>
      <c r="KSX167" s="264"/>
      <c r="KSY167" s="264"/>
      <c r="KSZ167" s="264"/>
      <c r="KTA167" s="264"/>
      <c r="KTB167" s="264"/>
      <c r="KTC167" s="264"/>
      <c r="KTD167" s="264"/>
      <c r="KTE167" s="264"/>
      <c r="KTF167" s="264"/>
      <c r="KTG167" s="264"/>
      <c r="KTH167" s="264"/>
      <c r="KTI167" s="264"/>
      <c r="KTJ167" s="264"/>
      <c r="KTK167" s="264"/>
      <c r="KTL167" s="264"/>
      <c r="KTM167" s="264"/>
      <c r="KTN167" s="264"/>
      <c r="KTO167" s="264"/>
      <c r="KTP167" s="264"/>
      <c r="KTQ167" s="264"/>
      <c r="KTR167" s="264"/>
      <c r="KTS167" s="264"/>
      <c r="KTT167" s="264"/>
      <c r="KTU167" s="264"/>
      <c r="KTV167" s="264"/>
      <c r="KTW167" s="264"/>
      <c r="KTX167" s="264"/>
      <c r="KTY167" s="264"/>
      <c r="KTZ167" s="264"/>
      <c r="KUA167" s="264"/>
      <c r="KUB167" s="264"/>
      <c r="KUC167" s="264"/>
      <c r="KUD167" s="264"/>
      <c r="KUE167" s="264"/>
      <c r="KUF167" s="264"/>
      <c r="KUG167" s="264"/>
      <c r="KUH167" s="264"/>
      <c r="KUI167" s="264"/>
      <c r="KUJ167" s="264"/>
      <c r="KUK167" s="264"/>
      <c r="KUL167" s="264"/>
      <c r="KUM167" s="264"/>
      <c r="KUN167" s="264"/>
      <c r="KUO167" s="264"/>
      <c r="KUP167" s="264"/>
      <c r="KUQ167" s="264"/>
      <c r="KUR167" s="264"/>
      <c r="KUS167" s="264"/>
      <c r="KUT167" s="264"/>
      <c r="KUU167" s="264"/>
      <c r="KUV167" s="264"/>
      <c r="KUW167" s="264"/>
      <c r="KUX167" s="264"/>
      <c r="KUY167" s="264"/>
      <c r="KUZ167" s="264"/>
      <c r="KVA167" s="264"/>
      <c r="KVB167" s="264"/>
      <c r="KVC167" s="264"/>
      <c r="KVD167" s="264"/>
      <c r="KVE167" s="264"/>
      <c r="KVF167" s="264"/>
      <c r="KVG167" s="264"/>
      <c r="KVH167" s="264"/>
      <c r="KVI167" s="264"/>
      <c r="KVJ167" s="264"/>
      <c r="KVK167" s="264"/>
      <c r="KVL167" s="264"/>
      <c r="KVM167" s="264"/>
      <c r="KVN167" s="264"/>
      <c r="KVO167" s="264"/>
      <c r="KVP167" s="264"/>
      <c r="KVQ167" s="264"/>
      <c r="KVR167" s="264"/>
      <c r="KVS167" s="264"/>
      <c r="KVT167" s="264"/>
      <c r="KVU167" s="264"/>
      <c r="KVV167" s="264"/>
      <c r="KVW167" s="264"/>
      <c r="KVX167" s="264"/>
      <c r="KVY167" s="264"/>
      <c r="KVZ167" s="264"/>
      <c r="KWA167" s="264"/>
      <c r="KWB167" s="264"/>
      <c r="KWC167" s="264"/>
      <c r="KWD167" s="264"/>
      <c r="KWE167" s="264"/>
      <c r="KWF167" s="264"/>
      <c r="KWG167" s="264"/>
      <c r="KWH167" s="264"/>
      <c r="KWI167" s="264"/>
      <c r="KWJ167" s="264"/>
      <c r="KWK167" s="264"/>
      <c r="KWL167" s="264"/>
      <c r="KWM167" s="264"/>
      <c r="KWN167" s="264"/>
      <c r="KWO167" s="264"/>
      <c r="KWP167" s="264"/>
      <c r="KWQ167" s="264"/>
      <c r="KWR167" s="264"/>
      <c r="KWS167" s="264"/>
      <c r="KWT167" s="264"/>
      <c r="KWU167" s="264"/>
      <c r="KWV167" s="264"/>
      <c r="KWW167" s="264"/>
      <c r="KWX167" s="264"/>
      <c r="KWY167" s="264"/>
      <c r="KWZ167" s="264"/>
      <c r="KXA167" s="264"/>
      <c r="KXB167" s="264"/>
      <c r="KXC167" s="264"/>
      <c r="KXD167" s="264"/>
      <c r="KXE167" s="264"/>
      <c r="KXF167" s="264"/>
      <c r="KXG167" s="264"/>
      <c r="KXH167" s="264"/>
      <c r="KXI167" s="264"/>
      <c r="KXJ167" s="264"/>
      <c r="KXK167" s="264"/>
      <c r="KXL167" s="264"/>
      <c r="KXM167" s="264"/>
      <c r="KXN167" s="264"/>
      <c r="KXO167" s="264"/>
      <c r="KXP167" s="264"/>
      <c r="KXQ167" s="264"/>
      <c r="KXR167" s="264"/>
      <c r="KXS167" s="264"/>
      <c r="KXT167" s="264"/>
      <c r="KXU167" s="264"/>
      <c r="KXV167" s="264"/>
      <c r="KXW167" s="264"/>
      <c r="KXX167" s="264"/>
      <c r="KXY167" s="264"/>
      <c r="KXZ167" s="264"/>
      <c r="KYA167" s="264"/>
      <c r="KYB167" s="264"/>
      <c r="KYC167" s="264"/>
      <c r="KYD167" s="264"/>
      <c r="KYE167" s="264"/>
      <c r="KYF167" s="264"/>
      <c r="KYG167" s="264"/>
      <c r="KYH167" s="264"/>
      <c r="KYI167" s="264"/>
      <c r="KYJ167" s="264"/>
      <c r="KYK167" s="264"/>
      <c r="KYL167" s="264"/>
      <c r="KYM167" s="264"/>
      <c r="KYN167" s="264"/>
      <c r="KYO167" s="264"/>
      <c r="KYP167" s="264"/>
      <c r="KYQ167" s="264"/>
      <c r="KYR167" s="264"/>
      <c r="KYS167" s="264"/>
      <c r="KYT167" s="264"/>
      <c r="KYU167" s="264"/>
      <c r="KYV167" s="264"/>
      <c r="KYW167" s="264"/>
      <c r="KYX167" s="264"/>
      <c r="KYY167" s="264"/>
      <c r="KYZ167" s="264"/>
      <c r="KZA167" s="264"/>
      <c r="KZB167" s="264"/>
      <c r="KZC167" s="264"/>
      <c r="KZD167" s="264"/>
      <c r="KZE167" s="264"/>
      <c r="KZF167" s="264"/>
      <c r="KZG167" s="264"/>
      <c r="KZH167" s="264"/>
      <c r="KZI167" s="264"/>
      <c r="KZJ167" s="264"/>
      <c r="KZK167" s="264"/>
      <c r="KZL167" s="264"/>
      <c r="KZM167" s="264"/>
      <c r="KZN167" s="264"/>
      <c r="KZO167" s="264"/>
      <c r="KZP167" s="264"/>
      <c r="KZQ167" s="264"/>
      <c r="KZR167" s="264"/>
      <c r="KZS167" s="264"/>
      <c r="KZT167" s="264"/>
      <c r="KZU167" s="264"/>
      <c r="KZV167" s="264"/>
      <c r="KZW167" s="264"/>
      <c r="KZX167" s="264"/>
      <c r="KZY167" s="264"/>
      <c r="KZZ167" s="264"/>
      <c r="LAA167" s="264"/>
      <c r="LAB167" s="264"/>
      <c r="LAC167" s="264"/>
      <c r="LAD167" s="264"/>
      <c r="LAE167" s="264"/>
      <c r="LAF167" s="264"/>
      <c r="LAG167" s="264"/>
      <c r="LAH167" s="264"/>
      <c r="LAI167" s="264"/>
      <c r="LAJ167" s="264"/>
      <c r="LAK167" s="264"/>
      <c r="LAL167" s="264"/>
      <c r="LAM167" s="264"/>
      <c r="LAN167" s="264"/>
      <c r="LAO167" s="264"/>
      <c r="LAP167" s="264"/>
      <c r="LAQ167" s="264"/>
      <c r="LAR167" s="264"/>
      <c r="LAS167" s="264"/>
      <c r="LAT167" s="264"/>
      <c r="LAU167" s="264"/>
      <c r="LAV167" s="264"/>
      <c r="LAW167" s="264"/>
      <c r="LAX167" s="264"/>
      <c r="LAY167" s="264"/>
      <c r="LAZ167" s="264"/>
      <c r="LBA167" s="264"/>
      <c r="LBB167" s="264"/>
      <c r="LBC167" s="264"/>
      <c r="LBD167" s="264"/>
      <c r="LBE167" s="264"/>
      <c r="LBF167" s="264"/>
      <c r="LBG167" s="264"/>
      <c r="LBH167" s="264"/>
      <c r="LBI167" s="264"/>
      <c r="LBJ167" s="264"/>
      <c r="LBK167" s="264"/>
      <c r="LBL167" s="264"/>
      <c r="LBM167" s="264"/>
      <c r="LBN167" s="264"/>
      <c r="LBO167" s="264"/>
      <c r="LBP167" s="264"/>
      <c r="LBQ167" s="264"/>
      <c r="LBR167" s="264"/>
      <c r="LBS167" s="264"/>
      <c r="LBT167" s="264"/>
      <c r="LBU167" s="264"/>
      <c r="LBV167" s="264"/>
      <c r="LBW167" s="264"/>
      <c r="LBX167" s="264"/>
      <c r="LBY167" s="264"/>
      <c r="LBZ167" s="264"/>
      <c r="LCA167" s="264"/>
      <c r="LCB167" s="264"/>
      <c r="LCC167" s="264"/>
      <c r="LCD167" s="264"/>
      <c r="LCE167" s="264"/>
      <c r="LCF167" s="264"/>
      <c r="LCG167" s="264"/>
      <c r="LCH167" s="264"/>
      <c r="LCI167" s="264"/>
      <c r="LCJ167" s="264"/>
      <c r="LCK167" s="264"/>
      <c r="LCL167" s="264"/>
      <c r="LCM167" s="264"/>
      <c r="LCN167" s="264"/>
      <c r="LCO167" s="264"/>
      <c r="LCP167" s="264"/>
      <c r="LCQ167" s="264"/>
      <c r="LCR167" s="264"/>
      <c r="LCS167" s="264"/>
      <c r="LCT167" s="264"/>
      <c r="LCU167" s="264"/>
      <c r="LCV167" s="264"/>
      <c r="LCW167" s="264"/>
      <c r="LCX167" s="264"/>
      <c r="LCY167" s="264"/>
      <c r="LCZ167" s="264"/>
      <c r="LDA167" s="264"/>
      <c r="LDB167" s="264"/>
      <c r="LDC167" s="264"/>
      <c r="LDD167" s="264"/>
      <c r="LDE167" s="264"/>
      <c r="LDF167" s="264"/>
      <c r="LDG167" s="264"/>
      <c r="LDH167" s="264"/>
      <c r="LDI167" s="264"/>
      <c r="LDJ167" s="264"/>
      <c r="LDK167" s="264"/>
      <c r="LDL167" s="264"/>
      <c r="LDM167" s="264"/>
      <c r="LDN167" s="264"/>
      <c r="LDO167" s="264"/>
      <c r="LDP167" s="264"/>
      <c r="LDQ167" s="264"/>
      <c r="LDR167" s="264"/>
      <c r="LDS167" s="264"/>
      <c r="LDT167" s="264"/>
      <c r="LDU167" s="264"/>
      <c r="LDV167" s="264"/>
      <c r="LDW167" s="264"/>
      <c r="LDX167" s="264"/>
      <c r="LDY167" s="264"/>
      <c r="LDZ167" s="264"/>
      <c r="LEA167" s="264"/>
      <c r="LEB167" s="264"/>
      <c r="LEC167" s="264"/>
      <c r="LED167" s="264"/>
      <c r="LEE167" s="264"/>
      <c r="LEF167" s="264"/>
      <c r="LEG167" s="264"/>
      <c r="LEH167" s="264"/>
      <c r="LEI167" s="264"/>
      <c r="LEJ167" s="264"/>
      <c r="LEK167" s="264"/>
      <c r="LEL167" s="264"/>
      <c r="LEM167" s="264"/>
      <c r="LEN167" s="264"/>
      <c r="LEO167" s="264"/>
      <c r="LEP167" s="264"/>
      <c r="LEQ167" s="264"/>
      <c r="LER167" s="264"/>
      <c r="LES167" s="264"/>
      <c r="LET167" s="264"/>
      <c r="LEU167" s="264"/>
      <c r="LEV167" s="264"/>
      <c r="LEW167" s="264"/>
      <c r="LEX167" s="264"/>
      <c r="LEY167" s="264"/>
      <c r="LEZ167" s="264"/>
      <c r="LFA167" s="264"/>
      <c r="LFB167" s="264"/>
      <c r="LFC167" s="264"/>
      <c r="LFD167" s="264"/>
      <c r="LFE167" s="264"/>
      <c r="LFF167" s="264"/>
      <c r="LFG167" s="264"/>
      <c r="LFH167" s="264"/>
      <c r="LFI167" s="264"/>
      <c r="LFJ167" s="264"/>
      <c r="LFK167" s="264"/>
      <c r="LFL167" s="264"/>
      <c r="LFM167" s="264"/>
      <c r="LFN167" s="264"/>
      <c r="LFO167" s="264"/>
      <c r="LFP167" s="264"/>
      <c r="LFQ167" s="264"/>
      <c r="LFR167" s="264"/>
      <c r="LFS167" s="264"/>
      <c r="LFT167" s="264"/>
      <c r="LFU167" s="264"/>
      <c r="LFV167" s="264"/>
      <c r="LFW167" s="264"/>
      <c r="LFX167" s="264"/>
      <c r="LFY167" s="264"/>
      <c r="LFZ167" s="264"/>
      <c r="LGA167" s="264"/>
      <c r="LGB167" s="264"/>
      <c r="LGC167" s="264"/>
      <c r="LGD167" s="264"/>
      <c r="LGE167" s="264"/>
      <c r="LGF167" s="264"/>
      <c r="LGG167" s="264"/>
      <c r="LGH167" s="264"/>
      <c r="LGI167" s="264"/>
      <c r="LGJ167" s="264"/>
      <c r="LGK167" s="264"/>
      <c r="LGL167" s="264"/>
      <c r="LGM167" s="264"/>
      <c r="LGN167" s="264"/>
      <c r="LGO167" s="264"/>
      <c r="LGP167" s="264"/>
      <c r="LGQ167" s="264"/>
      <c r="LGR167" s="264"/>
      <c r="LGS167" s="264"/>
      <c r="LGT167" s="264"/>
      <c r="LGU167" s="264"/>
      <c r="LGV167" s="264"/>
      <c r="LGW167" s="264"/>
      <c r="LGX167" s="264"/>
      <c r="LGY167" s="264"/>
      <c r="LGZ167" s="264"/>
      <c r="LHA167" s="264"/>
      <c r="LHB167" s="264"/>
      <c r="LHC167" s="264"/>
      <c r="LHD167" s="264"/>
      <c r="LHE167" s="264"/>
      <c r="LHF167" s="264"/>
      <c r="LHG167" s="264"/>
      <c r="LHH167" s="264"/>
      <c r="LHI167" s="264"/>
      <c r="LHJ167" s="264"/>
      <c r="LHK167" s="264"/>
      <c r="LHL167" s="264"/>
      <c r="LHM167" s="264"/>
      <c r="LHN167" s="264"/>
      <c r="LHO167" s="264"/>
      <c r="LHP167" s="264"/>
      <c r="LHQ167" s="264"/>
      <c r="LHR167" s="264"/>
      <c r="LHS167" s="264"/>
      <c r="LHT167" s="264"/>
      <c r="LHU167" s="264"/>
      <c r="LHV167" s="264"/>
      <c r="LHW167" s="264"/>
      <c r="LHX167" s="264"/>
      <c r="LHY167" s="264"/>
      <c r="LHZ167" s="264"/>
      <c r="LIA167" s="264"/>
      <c r="LIB167" s="264"/>
      <c r="LIC167" s="264"/>
      <c r="LID167" s="264"/>
      <c r="LIE167" s="264"/>
      <c r="LIF167" s="264"/>
      <c r="LIG167" s="264"/>
      <c r="LIH167" s="264"/>
      <c r="LII167" s="264"/>
      <c r="LIJ167" s="264"/>
      <c r="LIK167" s="264"/>
      <c r="LIL167" s="264"/>
      <c r="LIM167" s="264"/>
      <c r="LIN167" s="264"/>
      <c r="LIO167" s="264"/>
      <c r="LIP167" s="264"/>
      <c r="LIQ167" s="264"/>
      <c r="LIR167" s="264"/>
      <c r="LIS167" s="264"/>
      <c r="LIT167" s="264"/>
      <c r="LIU167" s="264"/>
      <c r="LIV167" s="264"/>
      <c r="LIW167" s="264"/>
      <c r="LIX167" s="264"/>
      <c r="LIY167" s="264"/>
      <c r="LIZ167" s="264"/>
      <c r="LJA167" s="264"/>
      <c r="LJB167" s="264"/>
      <c r="LJC167" s="264"/>
      <c r="LJD167" s="264"/>
      <c r="LJE167" s="264"/>
      <c r="LJF167" s="264"/>
      <c r="LJG167" s="264"/>
      <c r="LJH167" s="264"/>
      <c r="LJI167" s="264"/>
      <c r="LJJ167" s="264"/>
      <c r="LJK167" s="264"/>
      <c r="LJL167" s="264"/>
      <c r="LJM167" s="264"/>
      <c r="LJN167" s="264"/>
      <c r="LJO167" s="264"/>
      <c r="LJP167" s="264"/>
      <c r="LJQ167" s="264"/>
      <c r="LJR167" s="264"/>
      <c r="LJS167" s="264"/>
      <c r="LJT167" s="264"/>
      <c r="LJU167" s="264"/>
      <c r="LJV167" s="264"/>
      <c r="LJW167" s="264"/>
      <c r="LJX167" s="264"/>
      <c r="LJY167" s="264"/>
      <c r="LJZ167" s="264"/>
      <c r="LKA167" s="264"/>
      <c r="LKB167" s="264"/>
      <c r="LKC167" s="264"/>
      <c r="LKD167" s="264"/>
      <c r="LKE167" s="264"/>
      <c r="LKF167" s="264"/>
      <c r="LKG167" s="264"/>
      <c r="LKH167" s="264"/>
      <c r="LKI167" s="264"/>
      <c r="LKJ167" s="264"/>
      <c r="LKK167" s="264"/>
      <c r="LKL167" s="264"/>
      <c r="LKM167" s="264"/>
      <c r="LKN167" s="264"/>
      <c r="LKO167" s="264"/>
      <c r="LKP167" s="264"/>
      <c r="LKQ167" s="264"/>
      <c r="LKR167" s="264"/>
      <c r="LKS167" s="264"/>
      <c r="LKT167" s="264"/>
      <c r="LKU167" s="264"/>
      <c r="LKV167" s="264"/>
      <c r="LKW167" s="264"/>
      <c r="LKX167" s="264"/>
      <c r="LKY167" s="264"/>
      <c r="LKZ167" s="264"/>
      <c r="LLA167" s="264"/>
      <c r="LLB167" s="264"/>
      <c r="LLC167" s="264"/>
      <c r="LLD167" s="264"/>
      <c r="LLE167" s="264"/>
      <c r="LLF167" s="264"/>
      <c r="LLG167" s="264"/>
      <c r="LLH167" s="264"/>
      <c r="LLI167" s="264"/>
      <c r="LLJ167" s="264"/>
      <c r="LLK167" s="264"/>
      <c r="LLL167" s="264"/>
      <c r="LLM167" s="264"/>
      <c r="LLN167" s="264"/>
      <c r="LLO167" s="264"/>
      <c r="LLP167" s="264"/>
      <c r="LLQ167" s="264"/>
      <c r="LLR167" s="264"/>
      <c r="LLS167" s="264"/>
      <c r="LLT167" s="264"/>
      <c r="LLU167" s="264"/>
      <c r="LLV167" s="264"/>
      <c r="LLW167" s="264"/>
      <c r="LLX167" s="264"/>
      <c r="LLY167" s="264"/>
      <c r="LLZ167" s="264"/>
      <c r="LMA167" s="264"/>
      <c r="LMB167" s="264"/>
      <c r="LMC167" s="264"/>
      <c r="LMD167" s="264"/>
      <c r="LME167" s="264"/>
      <c r="LMF167" s="264"/>
      <c r="LMG167" s="264"/>
      <c r="LMH167" s="264"/>
      <c r="LMI167" s="264"/>
      <c r="LMJ167" s="264"/>
      <c r="LMK167" s="264"/>
      <c r="LML167" s="264"/>
      <c r="LMM167" s="264"/>
      <c r="LMN167" s="264"/>
      <c r="LMO167" s="264"/>
      <c r="LMP167" s="264"/>
      <c r="LMQ167" s="264"/>
      <c r="LMR167" s="264"/>
      <c r="LMS167" s="264"/>
      <c r="LMT167" s="264"/>
      <c r="LMU167" s="264"/>
      <c r="LMV167" s="264"/>
      <c r="LMW167" s="264"/>
      <c r="LMX167" s="264"/>
      <c r="LMY167" s="264"/>
      <c r="LMZ167" s="264"/>
      <c r="LNA167" s="264"/>
      <c r="LNB167" s="264"/>
      <c r="LNC167" s="264"/>
      <c r="LND167" s="264"/>
      <c r="LNE167" s="264"/>
      <c r="LNF167" s="264"/>
      <c r="LNG167" s="264"/>
      <c r="LNH167" s="264"/>
      <c r="LNI167" s="264"/>
      <c r="LNJ167" s="264"/>
      <c r="LNK167" s="264"/>
      <c r="LNL167" s="264"/>
      <c r="LNM167" s="264"/>
      <c r="LNN167" s="264"/>
      <c r="LNO167" s="264"/>
      <c r="LNP167" s="264"/>
      <c r="LNQ167" s="264"/>
      <c r="LNR167" s="264"/>
      <c r="LNS167" s="264"/>
      <c r="LNT167" s="264"/>
      <c r="LNU167" s="264"/>
      <c r="LNV167" s="264"/>
      <c r="LNW167" s="264"/>
      <c r="LNX167" s="264"/>
      <c r="LNY167" s="264"/>
      <c r="LNZ167" s="264"/>
      <c r="LOA167" s="264"/>
      <c r="LOB167" s="264"/>
      <c r="LOC167" s="264"/>
      <c r="LOD167" s="264"/>
      <c r="LOE167" s="264"/>
      <c r="LOF167" s="264"/>
      <c r="LOG167" s="264"/>
      <c r="LOH167" s="264"/>
      <c r="LOI167" s="264"/>
      <c r="LOJ167" s="264"/>
      <c r="LOK167" s="264"/>
      <c r="LOL167" s="264"/>
      <c r="LOM167" s="264"/>
      <c r="LON167" s="264"/>
      <c r="LOO167" s="264"/>
      <c r="LOP167" s="264"/>
      <c r="LOQ167" s="264"/>
      <c r="LOR167" s="264"/>
      <c r="LOS167" s="264"/>
      <c r="LOT167" s="264"/>
      <c r="LOU167" s="264"/>
      <c r="LOV167" s="264"/>
      <c r="LOW167" s="264"/>
      <c r="LOX167" s="264"/>
      <c r="LOY167" s="264"/>
      <c r="LOZ167" s="264"/>
      <c r="LPA167" s="264"/>
      <c r="LPB167" s="264"/>
      <c r="LPC167" s="264"/>
      <c r="LPD167" s="264"/>
      <c r="LPE167" s="264"/>
      <c r="LPF167" s="264"/>
      <c r="LPG167" s="264"/>
      <c r="LPH167" s="264"/>
      <c r="LPI167" s="264"/>
      <c r="LPJ167" s="264"/>
      <c r="LPK167" s="264"/>
      <c r="LPL167" s="264"/>
      <c r="LPM167" s="264"/>
      <c r="LPN167" s="264"/>
      <c r="LPO167" s="264"/>
      <c r="LPP167" s="264"/>
      <c r="LPQ167" s="264"/>
      <c r="LPR167" s="264"/>
      <c r="LPS167" s="264"/>
      <c r="LPT167" s="264"/>
      <c r="LPU167" s="264"/>
      <c r="LPV167" s="264"/>
      <c r="LPW167" s="264"/>
      <c r="LPX167" s="264"/>
      <c r="LPY167" s="264"/>
      <c r="LPZ167" s="264"/>
      <c r="LQA167" s="264"/>
      <c r="LQB167" s="264"/>
      <c r="LQC167" s="264"/>
      <c r="LQD167" s="264"/>
      <c r="LQE167" s="264"/>
      <c r="LQF167" s="264"/>
      <c r="LQG167" s="264"/>
      <c r="LQH167" s="264"/>
      <c r="LQI167" s="264"/>
      <c r="LQJ167" s="264"/>
      <c r="LQK167" s="264"/>
      <c r="LQL167" s="264"/>
      <c r="LQM167" s="264"/>
      <c r="LQN167" s="264"/>
      <c r="LQO167" s="264"/>
      <c r="LQP167" s="264"/>
      <c r="LQQ167" s="264"/>
      <c r="LQR167" s="264"/>
      <c r="LQS167" s="264"/>
      <c r="LQT167" s="264"/>
      <c r="LQU167" s="264"/>
      <c r="LQV167" s="264"/>
      <c r="LQW167" s="264"/>
      <c r="LQX167" s="264"/>
      <c r="LQY167" s="264"/>
      <c r="LQZ167" s="264"/>
      <c r="LRA167" s="264"/>
      <c r="LRB167" s="264"/>
      <c r="LRC167" s="264"/>
      <c r="LRD167" s="264"/>
      <c r="LRE167" s="264"/>
      <c r="LRF167" s="264"/>
      <c r="LRG167" s="264"/>
      <c r="LRH167" s="264"/>
      <c r="LRI167" s="264"/>
      <c r="LRJ167" s="264"/>
      <c r="LRK167" s="264"/>
      <c r="LRL167" s="264"/>
      <c r="LRM167" s="264"/>
      <c r="LRN167" s="264"/>
      <c r="LRO167" s="264"/>
      <c r="LRP167" s="264"/>
      <c r="LRQ167" s="264"/>
      <c r="LRR167" s="264"/>
      <c r="LRS167" s="264"/>
      <c r="LRT167" s="264"/>
      <c r="LRU167" s="264"/>
      <c r="LRV167" s="264"/>
      <c r="LRW167" s="264"/>
      <c r="LRX167" s="264"/>
      <c r="LRY167" s="264"/>
      <c r="LRZ167" s="264"/>
      <c r="LSA167" s="264"/>
      <c r="LSB167" s="264"/>
      <c r="LSC167" s="264"/>
      <c r="LSD167" s="264"/>
      <c r="LSE167" s="264"/>
      <c r="LSF167" s="264"/>
      <c r="LSG167" s="264"/>
      <c r="LSH167" s="264"/>
      <c r="LSI167" s="264"/>
      <c r="LSJ167" s="264"/>
      <c r="LSK167" s="264"/>
      <c r="LSL167" s="264"/>
      <c r="LSM167" s="264"/>
      <c r="LSN167" s="264"/>
      <c r="LSO167" s="264"/>
      <c r="LSP167" s="264"/>
      <c r="LSQ167" s="264"/>
      <c r="LSR167" s="264"/>
      <c r="LSS167" s="264"/>
      <c r="LST167" s="264"/>
      <c r="LSU167" s="264"/>
      <c r="LSV167" s="264"/>
      <c r="LSW167" s="264"/>
      <c r="LSX167" s="264"/>
      <c r="LSY167" s="264"/>
      <c r="LSZ167" s="264"/>
      <c r="LTA167" s="264"/>
      <c r="LTB167" s="264"/>
      <c r="LTC167" s="264"/>
      <c r="LTD167" s="264"/>
      <c r="LTE167" s="264"/>
      <c r="LTF167" s="264"/>
      <c r="LTG167" s="264"/>
      <c r="LTH167" s="264"/>
      <c r="LTI167" s="264"/>
      <c r="LTJ167" s="264"/>
      <c r="LTK167" s="264"/>
      <c r="LTL167" s="264"/>
      <c r="LTM167" s="264"/>
      <c r="LTN167" s="264"/>
      <c r="LTO167" s="264"/>
      <c r="LTP167" s="264"/>
      <c r="LTQ167" s="264"/>
      <c r="LTR167" s="264"/>
      <c r="LTS167" s="264"/>
      <c r="LTT167" s="264"/>
      <c r="LTU167" s="264"/>
      <c r="LTV167" s="264"/>
      <c r="LTW167" s="264"/>
      <c r="LTX167" s="264"/>
      <c r="LTY167" s="264"/>
      <c r="LTZ167" s="264"/>
      <c r="LUA167" s="264"/>
      <c r="LUB167" s="264"/>
      <c r="LUC167" s="264"/>
      <c r="LUD167" s="264"/>
      <c r="LUE167" s="264"/>
      <c r="LUF167" s="264"/>
      <c r="LUG167" s="264"/>
      <c r="LUH167" s="264"/>
      <c r="LUI167" s="264"/>
      <c r="LUJ167" s="264"/>
      <c r="LUK167" s="264"/>
      <c r="LUL167" s="264"/>
      <c r="LUM167" s="264"/>
      <c r="LUN167" s="264"/>
      <c r="LUO167" s="264"/>
      <c r="LUP167" s="264"/>
      <c r="LUQ167" s="264"/>
      <c r="LUR167" s="264"/>
      <c r="LUS167" s="264"/>
      <c r="LUT167" s="264"/>
      <c r="LUU167" s="264"/>
      <c r="LUV167" s="264"/>
      <c r="LUW167" s="264"/>
      <c r="LUX167" s="264"/>
      <c r="LUY167" s="264"/>
      <c r="LUZ167" s="264"/>
      <c r="LVA167" s="264"/>
      <c r="LVB167" s="264"/>
      <c r="LVC167" s="264"/>
      <c r="LVD167" s="264"/>
      <c r="LVE167" s="264"/>
      <c r="LVF167" s="264"/>
      <c r="LVG167" s="264"/>
      <c r="LVH167" s="264"/>
      <c r="LVI167" s="264"/>
      <c r="LVJ167" s="264"/>
      <c r="LVK167" s="264"/>
      <c r="LVL167" s="264"/>
      <c r="LVM167" s="264"/>
      <c r="LVN167" s="264"/>
      <c r="LVO167" s="264"/>
      <c r="LVP167" s="264"/>
      <c r="LVQ167" s="264"/>
      <c r="LVR167" s="264"/>
      <c r="LVS167" s="264"/>
      <c r="LVT167" s="264"/>
      <c r="LVU167" s="264"/>
      <c r="LVV167" s="264"/>
      <c r="LVW167" s="264"/>
      <c r="LVX167" s="264"/>
      <c r="LVY167" s="264"/>
      <c r="LVZ167" s="264"/>
      <c r="LWA167" s="264"/>
      <c r="LWB167" s="264"/>
      <c r="LWC167" s="264"/>
      <c r="LWD167" s="264"/>
      <c r="LWE167" s="264"/>
      <c r="LWF167" s="264"/>
      <c r="LWG167" s="264"/>
      <c r="LWH167" s="264"/>
      <c r="LWI167" s="264"/>
      <c r="LWJ167" s="264"/>
      <c r="LWK167" s="264"/>
      <c r="LWL167" s="264"/>
      <c r="LWM167" s="264"/>
      <c r="LWN167" s="264"/>
      <c r="LWO167" s="264"/>
      <c r="LWP167" s="264"/>
      <c r="LWQ167" s="264"/>
      <c r="LWR167" s="264"/>
      <c r="LWS167" s="264"/>
      <c r="LWT167" s="264"/>
      <c r="LWU167" s="264"/>
      <c r="LWV167" s="264"/>
      <c r="LWW167" s="264"/>
      <c r="LWX167" s="264"/>
      <c r="LWY167" s="264"/>
      <c r="LWZ167" s="264"/>
      <c r="LXA167" s="264"/>
      <c r="LXB167" s="264"/>
      <c r="LXC167" s="264"/>
      <c r="LXD167" s="264"/>
      <c r="LXE167" s="264"/>
      <c r="LXF167" s="264"/>
      <c r="LXG167" s="264"/>
      <c r="LXH167" s="264"/>
      <c r="LXI167" s="264"/>
      <c r="LXJ167" s="264"/>
      <c r="LXK167" s="264"/>
      <c r="LXL167" s="264"/>
      <c r="LXM167" s="264"/>
      <c r="LXN167" s="264"/>
      <c r="LXO167" s="264"/>
      <c r="LXP167" s="264"/>
      <c r="LXQ167" s="264"/>
      <c r="LXR167" s="264"/>
      <c r="LXS167" s="264"/>
      <c r="LXT167" s="264"/>
      <c r="LXU167" s="264"/>
      <c r="LXV167" s="264"/>
      <c r="LXW167" s="264"/>
      <c r="LXX167" s="264"/>
      <c r="LXY167" s="264"/>
      <c r="LXZ167" s="264"/>
      <c r="LYA167" s="264"/>
      <c r="LYB167" s="264"/>
      <c r="LYC167" s="264"/>
      <c r="LYD167" s="264"/>
      <c r="LYE167" s="264"/>
      <c r="LYF167" s="264"/>
      <c r="LYG167" s="264"/>
      <c r="LYH167" s="264"/>
      <c r="LYI167" s="264"/>
      <c r="LYJ167" s="264"/>
      <c r="LYK167" s="264"/>
      <c r="LYL167" s="264"/>
      <c r="LYM167" s="264"/>
      <c r="LYN167" s="264"/>
      <c r="LYO167" s="264"/>
      <c r="LYP167" s="264"/>
      <c r="LYQ167" s="264"/>
      <c r="LYR167" s="264"/>
      <c r="LYS167" s="264"/>
      <c r="LYT167" s="264"/>
      <c r="LYU167" s="264"/>
      <c r="LYV167" s="264"/>
      <c r="LYW167" s="264"/>
      <c r="LYX167" s="264"/>
      <c r="LYY167" s="264"/>
      <c r="LYZ167" s="264"/>
      <c r="LZA167" s="264"/>
      <c r="LZB167" s="264"/>
      <c r="LZC167" s="264"/>
      <c r="LZD167" s="264"/>
      <c r="LZE167" s="264"/>
      <c r="LZF167" s="264"/>
      <c r="LZG167" s="264"/>
      <c r="LZH167" s="264"/>
      <c r="LZI167" s="264"/>
      <c r="LZJ167" s="264"/>
      <c r="LZK167" s="264"/>
      <c r="LZL167" s="264"/>
      <c r="LZM167" s="264"/>
      <c r="LZN167" s="264"/>
      <c r="LZO167" s="264"/>
      <c r="LZP167" s="264"/>
      <c r="LZQ167" s="264"/>
      <c r="LZR167" s="264"/>
      <c r="LZS167" s="264"/>
      <c r="LZT167" s="264"/>
      <c r="LZU167" s="264"/>
      <c r="LZV167" s="264"/>
      <c r="LZW167" s="264"/>
      <c r="LZX167" s="264"/>
      <c r="LZY167" s="264"/>
      <c r="LZZ167" s="264"/>
      <c r="MAA167" s="264"/>
      <c r="MAB167" s="264"/>
      <c r="MAC167" s="264"/>
      <c r="MAD167" s="264"/>
      <c r="MAE167" s="264"/>
      <c r="MAF167" s="264"/>
      <c r="MAG167" s="264"/>
      <c r="MAH167" s="264"/>
      <c r="MAI167" s="264"/>
      <c r="MAJ167" s="264"/>
      <c r="MAK167" s="264"/>
      <c r="MAL167" s="264"/>
      <c r="MAM167" s="264"/>
      <c r="MAN167" s="264"/>
      <c r="MAO167" s="264"/>
      <c r="MAP167" s="264"/>
      <c r="MAQ167" s="264"/>
      <c r="MAR167" s="264"/>
      <c r="MAS167" s="264"/>
      <c r="MAT167" s="264"/>
      <c r="MAU167" s="264"/>
      <c r="MAV167" s="264"/>
      <c r="MAW167" s="264"/>
      <c r="MAX167" s="264"/>
      <c r="MAY167" s="264"/>
      <c r="MAZ167" s="264"/>
      <c r="MBA167" s="264"/>
      <c r="MBB167" s="264"/>
      <c r="MBC167" s="264"/>
      <c r="MBD167" s="264"/>
      <c r="MBE167" s="264"/>
      <c r="MBF167" s="264"/>
      <c r="MBG167" s="264"/>
      <c r="MBH167" s="264"/>
      <c r="MBI167" s="264"/>
      <c r="MBJ167" s="264"/>
      <c r="MBK167" s="264"/>
      <c r="MBL167" s="264"/>
      <c r="MBM167" s="264"/>
      <c r="MBN167" s="264"/>
      <c r="MBO167" s="264"/>
      <c r="MBP167" s="264"/>
      <c r="MBQ167" s="264"/>
      <c r="MBR167" s="264"/>
      <c r="MBS167" s="264"/>
      <c r="MBT167" s="264"/>
      <c r="MBU167" s="264"/>
      <c r="MBV167" s="264"/>
      <c r="MBW167" s="264"/>
      <c r="MBX167" s="264"/>
      <c r="MBY167" s="264"/>
      <c r="MBZ167" s="264"/>
      <c r="MCA167" s="264"/>
      <c r="MCB167" s="264"/>
      <c r="MCC167" s="264"/>
      <c r="MCD167" s="264"/>
      <c r="MCE167" s="264"/>
      <c r="MCF167" s="264"/>
      <c r="MCG167" s="264"/>
      <c r="MCH167" s="264"/>
      <c r="MCI167" s="264"/>
      <c r="MCJ167" s="264"/>
      <c r="MCK167" s="264"/>
      <c r="MCL167" s="264"/>
      <c r="MCM167" s="264"/>
      <c r="MCN167" s="264"/>
      <c r="MCO167" s="264"/>
      <c r="MCP167" s="264"/>
      <c r="MCQ167" s="264"/>
      <c r="MCR167" s="264"/>
      <c r="MCS167" s="264"/>
      <c r="MCT167" s="264"/>
      <c r="MCU167" s="264"/>
      <c r="MCV167" s="264"/>
      <c r="MCW167" s="264"/>
      <c r="MCX167" s="264"/>
      <c r="MCY167" s="264"/>
      <c r="MCZ167" s="264"/>
      <c r="MDA167" s="264"/>
      <c r="MDB167" s="264"/>
      <c r="MDC167" s="264"/>
      <c r="MDD167" s="264"/>
      <c r="MDE167" s="264"/>
      <c r="MDF167" s="264"/>
      <c r="MDG167" s="264"/>
      <c r="MDH167" s="264"/>
      <c r="MDI167" s="264"/>
      <c r="MDJ167" s="264"/>
      <c r="MDK167" s="264"/>
      <c r="MDL167" s="264"/>
      <c r="MDM167" s="264"/>
      <c r="MDN167" s="264"/>
      <c r="MDO167" s="264"/>
      <c r="MDP167" s="264"/>
      <c r="MDQ167" s="264"/>
      <c r="MDR167" s="264"/>
      <c r="MDS167" s="264"/>
      <c r="MDT167" s="264"/>
      <c r="MDU167" s="264"/>
      <c r="MDV167" s="264"/>
      <c r="MDW167" s="264"/>
      <c r="MDX167" s="264"/>
      <c r="MDY167" s="264"/>
      <c r="MDZ167" s="264"/>
      <c r="MEA167" s="264"/>
      <c r="MEB167" s="264"/>
      <c r="MEC167" s="264"/>
      <c r="MED167" s="264"/>
      <c r="MEE167" s="264"/>
      <c r="MEF167" s="264"/>
      <c r="MEG167" s="264"/>
      <c r="MEH167" s="264"/>
      <c r="MEI167" s="264"/>
      <c r="MEJ167" s="264"/>
      <c r="MEK167" s="264"/>
      <c r="MEL167" s="264"/>
      <c r="MEM167" s="264"/>
      <c r="MEN167" s="264"/>
      <c r="MEO167" s="264"/>
      <c r="MEP167" s="264"/>
      <c r="MEQ167" s="264"/>
      <c r="MER167" s="264"/>
      <c r="MES167" s="264"/>
      <c r="MET167" s="264"/>
      <c r="MEU167" s="264"/>
      <c r="MEV167" s="264"/>
      <c r="MEW167" s="264"/>
      <c r="MEX167" s="264"/>
      <c r="MEY167" s="264"/>
      <c r="MEZ167" s="264"/>
      <c r="MFA167" s="264"/>
      <c r="MFB167" s="264"/>
      <c r="MFC167" s="264"/>
      <c r="MFD167" s="264"/>
      <c r="MFE167" s="264"/>
      <c r="MFF167" s="264"/>
      <c r="MFG167" s="264"/>
      <c r="MFH167" s="264"/>
      <c r="MFI167" s="264"/>
      <c r="MFJ167" s="264"/>
      <c r="MFK167" s="264"/>
      <c r="MFL167" s="264"/>
      <c r="MFM167" s="264"/>
      <c r="MFN167" s="264"/>
      <c r="MFO167" s="264"/>
      <c r="MFP167" s="264"/>
      <c r="MFQ167" s="264"/>
      <c r="MFR167" s="264"/>
      <c r="MFS167" s="264"/>
      <c r="MFT167" s="264"/>
      <c r="MFU167" s="264"/>
      <c r="MFV167" s="264"/>
      <c r="MFW167" s="264"/>
      <c r="MFX167" s="264"/>
      <c r="MFY167" s="264"/>
      <c r="MFZ167" s="264"/>
      <c r="MGA167" s="264"/>
      <c r="MGB167" s="264"/>
      <c r="MGC167" s="264"/>
      <c r="MGD167" s="264"/>
      <c r="MGE167" s="264"/>
      <c r="MGF167" s="264"/>
      <c r="MGG167" s="264"/>
      <c r="MGH167" s="264"/>
      <c r="MGI167" s="264"/>
      <c r="MGJ167" s="264"/>
      <c r="MGK167" s="264"/>
      <c r="MGL167" s="264"/>
      <c r="MGM167" s="264"/>
      <c r="MGN167" s="264"/>
      <c r="MGO167" s="264"/>
      <c r="MGP167" s="264"/>
      <c r="MGQ167" s="264"/>
      <c r="MGR167" s="264"/>
      <c r="MGS167" s="264"/>
      <c r="MGT167" s="264"/>
      <c r="MGU167" s="264"/>
      <c r="MGV167" s="264"/>
      <c r="MGW167" s="264"/>
      <c r="MGX167" s="264"/>
      <c r="MGY167" s="264"/>
      <c r="MGZ167" s="264"/>
      <c r="MHA167" s="264"/>
      <c r="MHB167" s="264"/>
      <c r="MHC167" s="264"/>
      <c r="MHD167" s="264"/>
      <c r="MHE167" s="264"/>
      <c r="MHF167" s="264"/>
      <c r="MHG167" s="264"/>
      <c r="MHH167" s="264"/>
      <c r="MHI167" s="264"/>
      <c r="MHJ167" s="264"/>
      <c r="MHK167" s="264"/>
      <c r="MHL167" s="264"/>
      <c r="MHM167" s="264"/>
      <c r="MHN167" s="264"/>
      <c r="MHO167" s="264"/>
      <c r="MHP167" s="264"/>
      <c r="MHQ167" s="264"/>
      <c r="MHR167" s="264"/>
      <c r="MHS167" s="264"/>
      <c r="MHT167" s="264"/>
      <c r="MHU167" s="264"/>
      <c r="MHV167" s="264"/>
      <c r="MHW167" s="264"/>
      <c r="MHX167" s="264"/>
      <c r="MHY167" s="264"/>
      <c r="MHZ167" s="264"/>
      <c r="MIA167" s="264"/>
      <c r="MIB167" s="264"/>
      <c r="MIC167" s="264"/>
      <c r="MID167" s="264"/>
      <c r="MIE167" s="264"/>
      <c r="MIF167" s="264"/>
      <c r="MIG167" s="264"/>
      <c r="MIH167" s="264"/>
      <c r="MII167" s="264"/>
      <c r="MIJ167" s="264"/>
      <c r="MIK167" s="264"/>
      <c r="MIL167" s="264"/>
      <c r="MIM167" s="264"/>
      <c r="MIN167" s="264"/>
      <c r="MIO167" s="264"/>
      <c r="MIP167" s="264"/>
      <c r="MIQ167" s="264"/>
      <c r="MIR167" s="264"/>
      <c r="MIS167" s="264"/>
      <c r="MIT167" s="264"/>
      <c r="MIU167" s="264"/>
      <c r="MIV167" s="264"/>
      <c r="MIW167" s="264"/>
      <c r="MIX167" s="264"/>
      <c r="MIY167" s="264"/>
      <c r="MIZ167" s="264"/>
      <c r="MJA167" s="264"/>
      <c r="MJB167" s="264"/>
      <c r="MJC167" s="264"/>
      <c r="MJD167" s="264"/>
      <c r="MJE167" s="264"/>
      <c r="MJF167" s="264"/>
      <c r="MJG167" s="264"/>
      <c r="MJH167" s="264"/>
      <c r="MJI167" s="264"/>
      <c r="MJJ167" s="264"/>
      <c r="MJK167" s="264"/>
      <c r="MJL167" s="264"/>
      <c r="MJM167" s="264"/>
      <c r="MJN167" s="264"/>
      <c r="MJO167" s="264"/>
      <c r="MJP167" s="264"/>
      <c r="MJQ167" s="264"/>
      <c r="MJR167" s="264"/>
      <c r="MJS167" s="264"/>
      <c r="MJT167" s="264"/>
      <c r="MJU167" s="264"/>
      <c r="MJV167" s="264"/>
      <c r="MJW167" s="264"/>
      <c r="MJX167" s="264"/>
      <c r="MJY167" s="264"/>
      <c r="MJZ167" s="264"/>
      <c r="MKA167" s="264"/>
      <c r="MKB167" s="264"/>
      <c r="MKC167" s="264"/>
      <c r="MKD167" s="264"/>
      <c r="MKE167" s="264"/>
      <c r="MKF167" s="264"/>
      <c r="MKG167" s="264"/>
      <c r="MKH167" s="264"/>
      <c r="MKI167" s="264"/>
      <c r="MKJ167" s="264"/>
      <c r="MKK167" s="264"/>
      <c r="MKL167" s="264"/>
      <c r="MKM167" s="264"/>
      <c r="MKN167" s="264"/>
      <c r="MKO167" s="264"/>
      <c r="MKP167" s="264"/>
      <c r="MKQ167" s="264"/>
      <c r="MKR167" s="264"/>
      <c r="MKS167" s="264"/>
      <c r="MKT167" s="264"/>
      <c r="MKU167" s="264"/>
      <c r="MKV167" s="264"/>
      <c r="MKW167" s="264"/>
      <c r="MKX167" s="264"/>
      <c r="MKY167" s="264"/>
      <c r="MKZ167" s="264"/>
      <c r="MLA167" s="264"/>
      <c r="MLB167" s="264"/>
      <c r="MLC167" s="264"/>
      <c r="MLD167" s="264"/>
      <c r="MLE167" s="264"/>
      <c r="MLF167" s="264"/>
      <c r="MLG167" s="264"/>
      <c r="MLH167" s="264"/>
      <c r="MLI167" s="264"/>
      <c r="MLJ167" s="264"/>
      <c r="MLK167" s="264"/>
      <c r="MLL167" s="264"/>
      <c r="MLM167" s="264"/>
      <c r="MLN167" s="264"/>
      <c r="MLO167" s="264"/>
      <c r="MLP167" s="264"/>
      <c r="MLQ167" s="264"/>
      <c r="MLR167" s="264"/>
      <c r="MLS167" s="264"/>
      <c r="MLT167" s="264"/>
      <c r="MLU167" s="264"/>
      <c r="MLV167" s="264"/>
      <c r="MLW167" s="264"/>
      <c r="MLX167" s="264"/>
      <c r="MLY167" s="264"/>
      <c r="MLZ167" s="264"/>
      <c r="MMA167" s="264"/>
      <c r="MMB167" s="264"/>
      <c r="MMC167" s="264"/>
      <c r="MMD167" s="264"/>
      <c r="MME167" s="264"/>
      <c r="MMF167" s="264"/>
      <c r="MMG167" s="264"/>
      <c r="MMH167" s="264"/>
      <c r="MMI167" s="264"/>
      <c r="MMJ167" s="264"/>
      <c r="MMK167" s="264"/>
      <c r="MML167" s="264"/>
      <c r="MMM167" s="264"/>
      <c r="MMN167" s="264"/>
      <c r="MMO167" s="264"/>
      <c r="MMP167" s="264"/>
      <c r="MMQ167" s="264"/>
      <c r="MMR167" s="264"/>
      <c r="MMS167" s="264"/>
      <c r="MMT167" s="264"/>
      <c r="MMU167" s="264"/>
      <c r="MMV167" s="264"/>
      <c r="MMW167" s="264"/>
      <c r="MMX167" s="264"/>
      <c r="MMY167" s="264"/>
      <c r="MMZ167" s="264"/>
      <c r="MNA167" s="264"/>
      <c r="MNB167" s="264"/>
      <c r="MNC167" s="264"/>
      <c r="MND167" s="264"/>
      <c r="MNE167" s="264"/>
      <c r="MNF167" s="264"/>
      <c r="MNG167" s="264"/>
      <c r="MNH167" s="264"/>
      <c r="MNI167" s="264"/>
      <c r="MNJ167" s="264"/>
      <c r="MNK167" s="264"/>
      <c r="MNL167" s="264"/>
      <c r="MNM167" s="264"/>
      <c r="MNN167" s="264"/>
      <c r="MNO167" s="264"/>
      <c r="MNP167" s="264"/>
      <c r="MNQ167" s="264"/>
      <c r="MNR167" s="264"/>
      <c r="MNS167" s="264"/>
      <c r="MNT167" s="264"/>
      <c r="MNU167" s="264"/>
      <c r="MNV167" s="264"/>
      <c r="MNW167" s="264"/>
      <c r="MNX167" s="264"/>
      <c r="MNY167" s="264"/>
      <c r="MNZ167" s="264"/>
      <c r="MOA167" s="264"/>
      <c r="MOB167" s="264"/>
      <c r="MOC167" s="264"/>
      <c r="MOD167" s="264"/>
      <c r="MOE167" s="264"/>
      <c r="MOF167" s="264"/>
      <c r="MOG167" s="264"/>
      <c r="MOH167" s="264"/>
      <c r="MOI167" s="264"/>
      <c r="MOJ167" s="264"/>
      <c r="MOK167" s="264"/>
      <c r="MOL167" s="264"/>
      <c r="MOM167" s="264"/>
      <c r="MON167" s="264"/>
      <c r="MOO167" s="264"/>
      <c r="MOP167" s="264"/>
      <c r="MOQ167" s="264"/>
      <c r="MOR167" s="264"/>
      <c r="MOS167" s="264"/>
      <c r="MOT167" s="264"/>
      <c r="MOU167" s="264"/>
      <c r="MOV167" s="264"/>
      <c r="MOW167" s="264"/>
      <c r="MOX167" s="264"/>
      <c r="MOY167" s="264"/>
      <c r="MOZ167" s="264"/>
      <c r="MPA167" s="264"/>
      <c r="MPB167" s="264"/>
      <c r="MPC167" s="264"/>
      <c r="MPD167" s="264"/>
      <c r="MPE167" s="264"/>
      <c r="MPF167" s="264"/>
      <c r="MPG167" s="264"/>
      <c r="MPH167" s="264"/>
      <c r="MPI167" s="264"/>
      <c r="MPJ167" s="264"/>
      <c r="MPK167" s="264"/>
      <c r="MPL167" s="264"/>
      <c r="MPM167" s="264"/>
      <c r="MPN167" s="264"/>
      <c r="MPO167" s="264"/>
      <c r="MPP167" s="264"/>
      <c r="MPQ167" s="264"/>
      <c r="MPR167" s="264"/>
      <c r="MPS167" s="264"/>
      <c r="MPT167" s="264"/>
      <c r="MPU167" s="264"/>
      <c r="MPV167" s="264"/>
      <c r="MPW167" s="264"/>
      <c r="MPX167" s="264"/>
      <c r="MPY167" s="264"/>
      <c r="MPZ167" s="264"/>
      <c r="MQA167" s="264"/>
      <c r="MQB167" s="264"/>
      <c r="MQC167" s="264"/>
      <c r="MQD167" s="264"/>
      <c r="MQE167" s="264"/>
      <c r="MQF167" s="264"/>
      <c r="MQG167" s="264"/>
      <c r="MQH167" s="264"/>
      <c r="MQI167" s="264"/>
      <c r="MQJ167" s="264"/>
      <c r="MQK167" s="264"/>
      <c r="MQL167" s="264"/>
      <c r="MQM167" s="264"/>
      <c r="MQN167" s="264"/>
      <c r="MQO167" s="264"/>
      <c r="MQP167" s="264"/>
      <c r="MQQ167" s="264"/>
      <c r="MQR167" s="264"/>
      <c r="MQS167" s="264"/>
      <c r="MQT167" s="264"/>
      <c r="MQU167" s="264"/>
      <c r="MQV167" s="264"/>
      <c r="MQW167" s="264"/>
      <c r="MQX167" s="264"/>
      <c r="MQY167" s="264"/>
      <c r="MQZ167" s="264"/>
      <c r="MRA167" s="264"/>
      <c r="MRB167" s="264"/>
      <c r="MRC167" s="264"/>
      <c r="MRD167" s="264"/>
      <c r="MRE167" s="264"/>
      <c r="MRF167" s="264"/>
      <c r="MRG167" s="264"/>
      <c r="MRH167" s="264"/>
      <c r="MRI167" s="264"/>
      <c r="MRJ167" s="264"/>
      <c r="MRK167" s="264"/>
      <c r="MRL167" s="264"/>
      <c r="MRM167" s="264"/>
      <c r="MRN167" s="264"/>
      <c r="MRO167" s="264"/>
      <c r="MRP167" s="264"/>
      <c r="MRQ167" s="264"/>
      <c r="MRR167" s="264"/>
      <c r="MRS167" s="264"/>
      <c r="MRT167" s="264"/>
      <c r="MRU167" s="264"/>
      <c r="MRV167" s="264"/>
      <c r="MRW167" s="264"/>
      <c r="MRX167" s="264"/>
      <c r="MRY167" s="264"/>
      <c r="MRZ167" s="264"/>
      <c r="MSA167" s="264"/>
      <c r="MSB167" s="264"/>
      <c r="MSC167" s="264"/>
      <c r="MSD167" s="264"/>
      <c r="MSE167" s="264"/>
      <c r="MSF167" s="264"/>
      <c r="MSG167" s="264"/>
      <c r="MSH167" s="264"/>
      <c r="MSI167" s="264"/>
      <c r="MSJ167" s="264"/>
      <c r="MSK167" s="264"/>
      <c r="MSL167" s="264"/>
      <c r="MSM167" s="264"/>
      <c r="MSN167" s="264"/>
      <c r="MSO167" s="264"/>
      <c r="MSP167" s="264"/>
      <c r="MSQ167" s="264"/>
      <c r="MSR167" s="264"/>
      <c r="MSS167" s="264"/>
      <c r="MST167" s="264"/>
      <c r="MSU167" s="264"/>
      <c r="MSV167" s="264"/>
      <c r="MSW167" s="264"/>
      <c r="MSX167" s="264"/>
      <c r="MSY167" s="264"/>
      <c r="MSZ167" s="264"/>
      <c r="MTA167" s="264"/>
      <c r="MTB167" s="264"/>
      <c r="MTC167" s="264"/>
      <c r="MTD167" s="264"/>
      <c r="MTE167" s="264"/>
      <c r="MTF167" s="264"/>
      <c r="MTG167" s="264"/>
      <c r="MTH167" s="264"/>
      <c r="MTI167" s="264"/>
      <c r="MTJ167" s="264"/>
      <c r="MTK167" s="264"/>
      <c r="MTL167" s="264"/>
      <c r="MTM167" s="264"/>
      <c r="MTN167" s="264"/>
      <c r="MTO167" s="264"/>
      <c r="MTP167" s="264"/>
      <c r="MTQ167" s="264"/>
      <c r="MTR167" s="264"/>
      <c r="MTS167" s="264"/>
      <c r="MTT167" s="264"/>
      <c r="MTU167" s="264"/>
      <c r="MTV167" s="264"/>
      <c r="MTW167" s="264"/>
      <c r="MTX167" s="264"/>
      <c r="MTY167" s="264"/>
      <c r="MTZ167" s="264"/>
      <c r="MUA167" s="264"/>
      <c r="MUB167" s="264"/>
      <c r="MUC167" s="264"/>
      <c r="MUD167" s="264"/>
      <c r="MUE167" s="264"/>
      <c r="MUF167" s="264"/>
      <c r="MUG167" s="264"/>
      <c r="MUH167" s="264"/>
      <c r="MUI167" s="264"/>
      <c r="MUJ167" s="264"/>
      <c r="MUK167" s="264"/>
      <c r="MUL167" s="264"/>
      <c r="MUM167" s="264"/>
      <c r="MUN167" s="264"/>
      <c r="MUO167" s="264"/>
      <c r="MUP167" s="264"/>
      <c r="MUQ167" s="264"/>
      <c r="MUR167" s="264"/>
      <c r="MUS167" s="264"/>
      <c r="MUT167" s="264"/>
      <c r="MUU167" s="264"/>
      <c r="MUV167" s="264"/>
      <c r="MUW167" s="264"/>
      <c r="MUX167" s="264"/>
      <c r="MUY167" s="264"/>
      <c r="MUZ167" s="264"/>
      <c r="MVA167" s="264"/>
      <c r="MVB167" s="264"/>
      <c r="MVC167" s="264"/>
      <c r="MVD167" s="264"/>
      <c r="MVE167" s="264"/>
      <c r="MVF167" s="264"/>
      <c r="MVG167" s="264"/>
      <c r="MVH167" s="264"/>
      <c r="MVI167" s="264"/>
      <c r="MVJ167" s="264"/>
      <c r="MVK167" s="264"/>
      <c r="MVL167" s="264"/>
      <c r="MVM167" s="264"/>
      <c r="MVN167" s="264"/>
      <c r="MVO167" s="264"/>
      <c r="MVP167" s="264"/>
      <c r="MVQ167" s="264"/>
      <c r="MVR167" s="264"/>
      <c r="MVS167" s="264"/>
      <c r="MVT167" s="264"/>
      <c r="MVU167" s="264"/>
      <c r="MVV167" s="264"/>
      <c r="MVW167" s="264"/>
      <c r="MVX167" s="264"/>
      <c r="MVY167" s="264"/>
      <c r="MVZ167" s="264"/>
      <c r="MWA167" s="264"/>
      <c r="MWB167" s="264"/>
      <c r="MWC167" s="264"/>
      <c r="MWD167" s="264"/>
      <c r="MWE167" s="264"/>
      <c r="MWF167" s="264"/>
      <c r="MWG167" s="264"/>
      <c r="MWH167" s="264"/>
      <c r="MWI167" s="264"/>
      <c r="MWJ167" s="264"/>
      <c r="MWK167" s="264"/>
      <c r="MWL167" s="264"/>
      <c r="MWM167" s="264"/>
      <c r="MWN167" s="264"/>
      <c r="MWO167" s="264"/>
      <c r="MWP167" s="264"/>
      <c r="MWQ167" s="264"/>
      <c r="MWR167" s="264"/>
      <c r="MWS167" s="264"/>
      <c r="MWT167" s="264"/>
      <c r="MWU167" s="264"/>
      <c r="MWV167" s="264"/>
      <c r="MWW167" s="264"/>
      <c r="MWX167" s="264"/>
      <c r="MWY167" s="264"/>
      <c r="MWZ167" s="264"/>
      <c r="MXA167" s="264"/>
      <c r="MXB167" s="264"/>
      <c r="MXC167" s="264"/>
      <c r="MXD167" s="264"/>
      <c r="MXE167" s="264"/>
      <c r="MXF167" s="264"/>
      <c r="MXG167" s="264"/>
      <c r="MXH167" s="264"/>
      <c r="MXI167" s="264"/>
      <c r="MXJ167" s="264"/>
      <c r="MXK167" s="264"/>
      <c r="MXL167" s="264"/>
      <c r="MXM167" s="264"/>
      <c r="MXN167" s="264"/>
      <c r="MXO167" s="264"/>
      <c r="MXP167" s="264"/>
      <c r="MXQ167" s="264"/>
      <c r="MXR167" s="264"/>
      <c r="MXS167" s="264"/>
      <c r="MXT167" s="264"/>
      <c r="MXU167" s="264"/>
      <c r="MXV167" s="264"/>
      <c r="MXW167" s="264"/>
      <c r="MXX167" s="264"/>
      <c r="MXY167" s="264"/>
      <c r="MXZ167" s="264"/>
      <c r="MYA167" s="264"/>
      <c r="MYB167" s="264"/>
      <c r="MYC167" s="264"/>
      <c r="MYD167" s="264"/>
      <c r="MYE167" s="264"/>
      <c r="MYF167" s="264"/>
      <c r="MYG167" s="264"/>
      <c r="MYH167" s="264"/>
      <c r="MYI167" s="264"/>
      <c r="MYJ167" s="264"/>
      <c r="MYK167" s="264"/>
      <c r="MYL167" s="264"/>
      <c r="MYM167" s="264"/>
      <c r="MYN167" s="264"/>
      <c r="MYO167" s="264"/>
      <c r="MYP167" s="264"/>
      <c r="MYQ167" s="264"/>
      <c r="MYR167" s="264"/>
      <c r="MYS167" s="264"/>
      <c r="MYT167" s="264"/>
      <c r="MYU167" s="264"/>
      <c r="MYV167" s="264"/>
      <c r="MYW167" s="264"/>
      <c r="MYX167" s="264"/>
      <c r="MYY167" s="264"/>
      <c r="MYZ167" s="264"/>
      <c r="MZA167" s="264"/>
      <c r="MZB167" s="264"/>
      <c r="MZC167" s="264"/>
      <c r="MZD167" s="264"/>
      <c r="MZE167" s="264"/>
      <c r="MZF167" s="264"/>
      <c r="MZG167" s="264"/>
      <c r="MZH167" s="264"/>
      <c r="MZI167" s="264"/>
      <c r="MZJ167" s="264"/>
      <c r="MZK167" s="264"/>
      <c r="MZL167" s="264"/>
      <c r="MZM167" s="264"/>
      <c r="MZN167" s="264"/>
      <c r="MZO167" s="264"/>
      <c r="MZP167" s="264"/>
      <c r="MZQ167" s="264"/>
      <c r="MZR167" s="264"/>
      <c r="MZS167" s="264"/>
      <c r="MZT167" s="264"/>
      <c r="MZU167" s="264"/>
      <c r="MZV167" s="264"/>
      <c r="MZW167" s="264"/>
      <c r="MZX167" s="264"/>
      <c r="MZY167" s="264"/>
      <c r="MZZ167" s="264"/>
      <c r="NAA167" s="264"/>
      <c r="NAB167" s="264"/>
      <c r="NAC167" s="264"/>
      <c r="NAD167" s="264"/>
      <c r="NAE167" s="264"/>
      <c r="NAF167" s="264"/>
      <c r="NAG167" s="264"/>
      <c r="NAH167" s="264"/>
      <c r="NAI167" s="264"/>
      <c r="NAJ167" s="264"/>
      <c r="NAK167" s="264"/>
      <c r="NAL167" s="264"/>
      <c r="NAM167" s="264"/>
      <c r="NAN167" s="264"/>
      <c r="NAO167" s="264"/>
      <c r="NAP167" s="264"/>
      <c r="NAQ167" s="264"/>
      <c r="NAR167" s="264"/>
      <c r="NAS167" s="264"/>
      <c r="NAT167" s="264"/>
      <c r="NAU167" s="264"/>
      <c r="NAV167" s="264"/>
      <c r="NAW167" s="264"/>
      <c r="NAX167" s="264"/>
      <c r="NAY167" s="264"/>
      <c r="NAZ167" s="264"/>
      <c r="NBA167" s="264"/>
      <c r="NBB167" s="264"/>
      <c r="NBC167" s="264"/>
      <c r="NBD167" s="264"/>
      <c r="NBE167" s="264"/>
      <c r="NBF167" s="264"/>
      <c r="NBG167" s="264"/>
      <c r="NBH167" s="264"/>
      <c r="NBI167" s="264"/>
      <c r="NBJ167" s="264"/>
      <c r="NBK167" s="264"/>
      <c r="NBL167" s="264"/>
      <c r="NBM167" s="264"/>
      <c r="NBN167" s="264"/>
      <c r="NBO167" s="264"/>
      <c r="NBP167" s="264"/>
      <c r="NBQ167" s="264"/>
      <c r="NBR167" s="264"/>
      <c r="NBS167" s="264"/>
      <c r="NBT167" s="264"/>
      <c r="NBU167" s="264"/>
      <c r="NBV167" s="264"/>
      <c r="NBW167" s="264"/>
      <c r="NBX167" s="264"/>
      <c r="NBY167" s="264"/>
      <c r="NBZ167" s="264"/>
      <c r="NCA167" s="264"/>
      <c r="NCB167" s="264"/>
      <c r="NCC167" s="264"/>
      <c r="NCD167" s="264"/>
      <c r="NCE167" s="264"/>
      <c r="NCF167" s="264"/>
      <c r="NCG167" s="264"/>
      <c r="NCH167" s="264"/>
      <c r="NCI167" s="264"/>
      <c r="NCJ167" s="264"/>
      <c r="NCK167" s="264"/>
      <c r="NCL167" s="264"/>
      <c r="NCM167" s="264"/>
      <c r="NCN167" s="264"/>
      <c r="NCO167" s="264"/>
      <c r="NCP167" s="264"/>
      <c r="NCQ167" s="264"/>
      <c r="NCR167" s="264"/>
      <c r="NCS167" s="264"/>
      <c r="NCT167" s="264"/>
      <c r="NCU167" s="264"/>
      <c r="NCV167" s="264"/>
      <c r="NCW167" s="264"/>
      <c r="NCX167" s="264"/>
      <c r="NCY167" s="264"/>
      <c r="NCZ167" s="264"/>
      <c r="NDA167" s="264"/>
      <c r="NDB167" s="264"/>
      <c r="NDC167" s="264"/>
      <c r="NDD167" s="264"/>
      <c r="NDE167" s="264"/>
      <c r="NDF167" s="264"/>
      <c r="NDG167" s="264"/>
      <c r="NDH167" s="264"/>
      <c r="NDI167" s="264"/>
      <c r="NDJ167" s="264"/>
      <c r="NDK167" s="264"/>
      <c r="NDL167" s="264"/>
      <c r="NDM167" s="264"/>
      <c r="NDN167" s="264"/>
      <c r="NDO167" s="264"/>
      <c r="NDP167" s="264"/>
      <c r="NDQ167" s="264"/>
      <c r="NDR167" s="264"/>
      <c r="NDS167" s="264"/>
      <c r="NDT167" s="264"/>
      <c r="NDU167" s="264"/>
      <c r="NDV167" s="264"/>
      <c r="NDW167" s="264"/>
      <c r="NDX167" s="264"/>
      <c r="NDY167" s="264"/>
      <c r="NDZ167" s="264"/>
      <c r="NEA167" s="264"/>
      <c r="NEB167" s="264"/>
      <c r="NEC167" s="264"/>
      <c r="NED167" s="264"/>
      <c r="NEE167" s="264"/>
      <c r="NEF167" s="264"/>
      <c r="NEG167" s="264"/>
      <c r="NEH167" s="264"/>
      <c r="NEI167" s="264"/>
      <c r="NEJ167" s="264"/>
      <c r="NEK167" s="264"/>
      <c r="NEL167" s="264"/>
      <c r="NEM167" s="264"/>
      <c r="NEN167" s="264"/>
      <c r="NEO167" s="264"/>
      <c r="NEP167" s="264"/>
      <c r="NEQ167" s="264"/>
      <c r="NER167" s="264"/>
      <c r="NES167" s="264"/>
      <c r="NET167" s="264"/>
      <c r="NEU167" s="264"/>
      <c r="NEV167" s="264"/>
      <c r="NEW167" s="264"/>
      <c r="NEX167" s="264"/>
      <c r="NEY167" s="264"/>
      <c r="NEZ167" s="264"/>
      <c r="NFA167" s="264"/>
      <c r="NFB167" s="264"/>
      <c r="NFC167" s="264"/>
      <c r="NFD167" s="264"/>
      <c r="NFE167" s="264"/>
      <c r="NFF167" s="264"/>
      <c r="NFG167" s="264"/>
      <c r="NFH167" s="264"/>
      <c r="NFI167" s="264"/>
      <c r="NFJ167" s="264"/>
      <c r="NFK167" s="264"/>
      <c r="NFL167" s="264"/>
      <c r="NFM167" s="264"/>
      <c r="NFN167" s="264"/>
      <c r="NFO167" s="264"/>
      <c r="NFP167" s="264"/>
      <c r="NFQ167" s="264"/>
      <c r="NFR167" s="264"/>
      <c r="NFS167" s="264"/>
      <c r="NFT167" s="264"/>
      <c r="NFU167" s="264"/>
      <c r="NFV167" s="264"/>
      <c r="NFW167" s="264"/>
      <c r="NFX167" s="264"/>
      <c r="NFY167" s="264"/>
      <c r="NFZ167" s="264"/>
      <c r="NGA167" s="264"/>
      <c r="NGB167" s="264"/>
      <c r="NGC167" s="264"/>
      <c r="NGD167" s="264"/>
      <c r="NGE167" s="264"/>
      <c r="NGF167" s="264"/>
      <c r="NGG167" s="264"/>
      <c r="NGH167" s="264"/>
      <c r="NGI167" s="264"/>
      <c r="NGJ167" s="264"/>
      <c r="NGK167" s="264"/>
      <c r="NGL167" s="264"/>
      <c r="NGM167" s="264"/>
      <c r="NGN167" s="264"/>
      <c r="NGO167" s="264"/>
      <c r="NGP167" s="264"/>
      <c r="NGQ167" s="264"/>
      <c r="NGR167" s="264"/>
      <c r="NGS167" s="264"/>
      <c r="NGT167" s="264"/>
      <c r="NGU167" s="264"/>
      <c r="NGV167" s="264"/>
      <c r="NGW167" s="264"/>
      <c r="NGX167" s="264"/>
      <c r="NGY167" s="264"/>
      <c r="NGZ167" s="264"/>
      <c r="NHA167" s="264"/>
      <c r="NHB167" s="264"/>
      <c r="NHC167" s="264"/>
      <c r="NHD167" s="264"/>
      <c r="NHE167" s="264"/>
      <c r="NHF167" s="264"/>
      <c r="NHG167" s="264"/>
      <c r="NHH167" s="264"/>
      <c r="NHI167" s="264"/>
      <c r="NHJ167" s="264"/>
      <c r="NHK167" s="264"/>
      <c r="NHL167" s="264"/>
      <c r="NHM167" s="264"/>
      <c r="NHN167" s="264"/>
      <c r="NHO167" s="264"/>
      <c r="NHP167" s="264"/>
      <c r="NHQ167" s="264"/>
      <c r="NHR167" s="264"/>
      <c r="NHS167" s="264"/>
      <c r="NHT167" s="264"/>
      <c r="NHU167" s="264"/>
      <c r="NHV167" s="264"/>
      <c r="NHW167" s="264"/>
      <c r="NHX167" s="264"/>
      <c r="NHY167" s="264"/>
      <c r="NHZ167" s="264"/>
      <c r="NIA167" s="264"/>
      <c r="NIB167" s="264"/>
      <c r="NIC167" s="264"/>
      <c r="NID167" s="264"/>
      <c r="NIE167" s="264"/>
      <c r="NIF167" s="264"/>
      <c r="NIG167" s="264"/>
      <c r="NIH167" s="264"/>
      <c r="NII167" s="264"/>
      <c r="NIJ167" s="264"/>
      <c r="NIK167" s="264"/>
      <c r="NIL167" s="264"/>
      <c r="NIM167" s="264"/>
      <c r="NIN167" s="264"/>
      <c r="NIO167" s="264"/>
      <c r="NIP167" s="264"/>
      <c r="NIQ167" s="264"/>
      <c r="NIR167" s="264"/>
      <c r="NIS167" s="264"/>
      <c r="NIT167" s="264"/>
      <c r="NIU167" s="264"/>
      <c r="NIV167" s="264"/>
      <c r="NIW167" s="264"/>
      <c r="NIX167" s="264"/>
      <c r="NIY167" s="264"/>
      <c r="NIZ167" s="264"/>
      <c r="NJA167" s="264"/>
      <c r="NJB167" s="264"/>
      <c r="NJC167" s="264"/>
      <c r="NJD167" s="264"/>
      <c r="NJE167" s="264"/>
      <c r="NJF167" s="264"/>
      <c r="NJG167" s="264"/>
      <c r="NJH167" s="264"/>
      <c r="NJI167" s="264"/>
      <c r="NJJ167" s="264"/>
      <c r="NJK167" s="264"/>
      <c r="NJL167" s="264"/>
      <c r="NJM167" s="264"/>
      <c r="NJN167" s="264"/>
      <c r="NJO167" s="264"/>
      <c r="NJP167" s="264"/>
      <c r="NJQ167" s="264"/>
      <c r="NJR167" s="264"/>
      <c r="NJS167" s="264"/>
      <c r="NJT167" s="264"/>
      <c r="NJU167" s="264"/>
      <c r="NJV167" s="264"/>
      <c r="NJW167" s="264"/>
      <c r="NJX167" s="264"/>
      <c r="NJY167" s="264"/>
      <c r="NJZ167" s="264"/>
      <c r="NKA167" s="264"/>
      <c r="NKB167" s="264"/>
      <c r="NKC167" s="264"/>
      <c r="NKD167" s="264"/>
      <c r="NKE167" s="264"/>
      <c r="NKF167" s="264"/>
      <c r="NKG167" s="264"/>
      <c r="NKH167" s="264"/>
      <c r="NKI167" s="264"/>
      <c r="NKJ167" s="264"/>
      <c r="NKK167" s="264"/>
      <c r="NKL167" s="264"/>
      <c r="NKM167" s="264"/>
      <c r="NKN167" s="264"/>
      <c r="NKO167" s="264"/>
      <c r="NKP167" s="264"/>
      <c r="NKQ167" s="264"/>
      <c r="NKR167" s="264"/>
      <c r="NKS167" s="264"/>
      <c r="NKT167" s="264"/>
      <c r="NKU167" s="264"/>
      <c r="NKV167" s="264"/>
      <c r="NKW167" s="264"/>
      <c r="NKX167" s="264"/>
      <c r="NKY167" s="264"/>
      <c r="NKZ167" s="264"/>
      <c r="NLA167" s="264"/>
      <c r="NLB167" s="264"/>
      <c r="NLC167" s="264"/>
      <c r="NLD167" s="264"/>
      <c r="NLE167" s="264"/>
      <c r="NLF167" s="264"/>
      <c r="NLG167" s="264"/>
      <c r="NLH167" s="264"/>
      <c r="NLI167" s="264"/>
      <c r="NLJ167" s="264"/>
      <c r="NLK167" s="264"/>
      <c r="NLL167" s="264"/>
      <c r="NLM167" s="264"/>
      <c r="NLN167" s="264"/>
      <c r="NLO167" s="264"/>
      <c r="NLP167" s="264"/>
      <c r="NLQ167" s="264"/>
      <c r="NLR167" s="264"/>
      <c r="NLS167" s="264"/>
      <c r="NLT167" s="264"/>
      <c r="NLU167" s="264"/>
      <c r="NLV167" s="264"/>
      <c r="NLW167" s="264"/>
      <c r="NLX167" s="264"/>
      <c r="NLY167" s="264"/>
      <c r="NLZ167" s="264"/>
      <c r="NMA167" s="264"/>
      <c r="NMB167" s="264"/>
      <c r="NMC167" s="264"/>
      <c r="NMD167" s="264"/>
      <c r="NME167" s="264"/>
      <c r="NMF167" s="264"/>
      <c r="NMG167" s="264"/>
      <c r="NMH167" s="264"/>
      <c r="NMI167" s="264"/>
      <c r="NMJ167" s="264"/>
      <c r="NMK167" s="264"/>
      <c r="NML167" s="264"/>
      <c r="NMM167" s="264"/>
      <c r="NMN167" s="264"/>
      <c r="NMO167" s="264"/>
      <c r="NMP167" s="264"/>
      <c r="NMQ167" s="264"/>
      <c r="NMR167" s="264"/>
      <c r="NMS167" s="264"/>
      <c r="NMT167" s="264"/>
      <c r="NMU167" s="264"/>
      <c r="NMV167" s="264"/>
      <c r="NMW167" s="264"/>
      <c r="NMX167" s="264"/>
      <c r="NMY167" s="264"/>
      <c r="NMZ167" s="264"/>
      <c r="NNA167" s="264"/>
      <c r="NNB167" s="264"/>
      <c r="NNC167" s="264"/>
      <c r="NND167" s="264"/>
      <c r="NNE167" s="264"/>
      <c r="NNF167" s="264"/>
      <c r="NNG167" s="264"/>
      <c r="NNH167" s="264"/>
      <c r="NNI167" s="264"/>
      <c r="NNJ167" s="264"/>
      <c r="NNK167" s="264"/>
      <c r="NNL167" s="264"/>
      <c r="NNM167" s="264"/>
      <c r="NNN167" s="264"/>
      <c r="NNO167" s="264"/>
      <c r="NNP167" s="264"/>
      <c r="NNQ167" s="264"/>
      <c r="NNR167" s="264"/>
      <c r="NNS167" s="264"/>
      <c r="NNT167" s="264"/>
      <c r="NNU167" s="264"/>
      <c r="NNV167" s="264"/>
      <c r="NNW167" s="264"/>
      <c r="NNX167" s="264"/>
      <c r="NNY167" s="264"/>
      <c r="NNZ167" s="264"/>
      <c r="NOA167" s="264"/>
      <c r="NOB167" s="264"/>
      <c r="NOC167" s="264"/>
      <c r="NOD167" s="264"/>
      <c r="NOE167" s="264"/>
      <c r="NOF167" s="264"/>
      <c r="NOG167" s="264"/>
      <c r="NOH167" s="264"/>
      <c r="NOI167" s="264"/>
      <c r="NOJ167" s="264"/>
      <c r="NOK167" s="264"/>
      <c r="NOL167" s="264"/>
      <c r="NOM167" s="264"/>
      <c r="NON167" s="264"/>
      <c r="NOO167" s="264"/>
      <c r="NOP167" s="264"/>
      <c r="NOQ167" s="264"/>
      <c r="NOR167" s="264"/>
      <c r="NOS167" s="264"/>
      <c r="NOT167" s="264"/>
      <c r="NOU167" s="264"/>
      <c r="NOV167" s="264"/>
      <c r="NOW167" s="264"/>
      <c r="NOX167" s="264"/>
      <c r="NOY167" s="264"/>
      <c r="NOZ167" s="264"/>
      <c r="NPA167" s="264"/>
      <c r="NPB167" s="264"/>
      <c r="NPC167" s="264"/>
      <c r="NPD167" s="264"/>
      <c r="NPE167" s="264"/>
      <c r="NPF167" s="264"/>
      <c r="NPG167" s="264"/>
      <c r="NPH167" s="264"/>
      <c r="NPI167" s="264"/>
      <c r="NPJ167" s="264"/>
      <c r="NPK167" s="264"/>
      <c r="NPL167" s="264"/>
      <c r="NPM167" s="264"/>
      <c r="NPN167" s="264"/>
      <c r="NPO167" s="264"/>
      <c r="NPP167" s="264"/>
      <c r="NPQ167" s="264"/>
      <c r="NPR167" s="264"/>
      <c r="NPS167" s="264"/>
      <c r="NPT167" s="264"/>
      <c r="NPU167" s="264"/>
      <c r="NPV167" s="264"/>
      <c r="NPW167" s="264"/>
      <c r="NPX167" s="264"/>
      <c r="NPY167" s="264"/>
      <c r="NPZ167" s="264"/>
      <c r="NQA167" s="264"/>
      <c r="NQB167" s="264"/>
      <c r="NQC167" s="264"/>
      <c r="NQD167" s="264"/>
      <c r="NQE167" s="264"/>
      <c r="NQF167" s="264"/>
      <c r="NQG167" s="264"/>
      <c r="NQH167" s="264"/>
      <c r="NQI167" s="264"/>
      <c r="NQJ167" s="264"/>
      <c r="NQK167" s="264"/>
      <c r="NQL167" s="264"/>
      <c r="NQM167" s="264"/>
      <c r="NQN167" s="264"/>
      <c r="NQO167" s="264"/>
      <c r="NQP167" s="264"/>
      <c r="NQQ167" s="264"/>
      <c r="NQR167" s="264"/>
      <c r="NQS167" s="264"/>
      <c r="NQT167" s="264"/>
      <c r="NQU167" s="264"/>
      <c r="NQV167" s="264"/>
      <c r="NQW167" s="264"/>
      <c r="NQX167" s="264"/>
      <c r="NQY167" s="264"/>
      <c r="NQZ167" s="264"/>
      <c r="NRA167" s="264"/>
      <c r="NRB167" s="264"/>
      <c r="NRC167" s="264"/>
      <c r="NRD167" s="264"/>
      <c r="NRE167" s="264"/>
      <c r="NRF167" s="264"/>
      <c r="NRG167" s="264"/>
      <c r="NRH167" s="264"/>
      <c r="NRI167" s="264"/>
      <c r="NRJ167" s="264"/>
      <c r="NRK167" s="264"/>
      <c r="NRL167" s="264"/>
      <c r="NRM167" s="264"/>
      <c r="NRN167" s="264"/>
      <c r="NRO167" s="264"/>
      <c r="NRP167" s="264"/>
      <c r="NRQ167" s="264"/>
      <c r="NRR167" s="264"/>
      <c r="NRS167" s="264"/>
      <c r="NRT167" s="264"/>
      <c r="NRU167" s="264"/>
      <c r="NRV167" s="264"/>
      <c r="NRW167" s="264"/>
      <c r="NRX167" s="264"/>
      <c r="NRY167" s="264"/>
      <c r="NRZ167" s="264"/>
      <c r="NSA167" s="264"/>
      <c r="NSB167" s="264"/>
      <c r="NSC167" s="264"/>
      <c r="NSD167" s="264"/>
      <c r="NSE167" s="264"/>
      <c r="NSF167" s="264"/>
      <c r="NSG167" s="264"/>
      <c r="NSH167" s="264"/>
      <c r="NSI167" s="264"/>
      <c r="NSJ167" s="264"/>
      <c r="NSK167" s="264"/>
      <c r="NSL167" s="264"/>
      <c r="NSM167" s="264"/>
      <c r="NSN167" s="264"/>
      <c r="NSO167" s="264"/>
      <c r="NSP167" s="264"/>
      <c r="NSQ167" s="264"/>
      <c r="NSR167" s="264"/>
      <c r="NSS167" s="264"/>
      <c r="NST167" s="264"/>
      <c r="NSU167" s="264"/>
      <c r="NSV167" s="264"/>
      <c r="NSW167" s="264"/>
      <c r="NSX167" s="264"/>
      <c r="NSY167" s="264"/>
      <c r="NSZ167" s="264"/>
      <c r="NTA167" s="264"/>
      <c r="NTB167" s="264"/>
      <c r="NTC167" s="264"/>
      <c r="NTD167" s="264"/>
      <c r="NTE167" s="264"/>
      <c r="NTF167" s="264"/>
      <c r="NTG167" s="264"/>
      <c r="NTH167" s="264"/>
      <c r="NTI167" s="264"/>
      <c r="NTJ167" s="264"/>
      <c r="NTK167" s="264"/>
      <c r="NTL167" s="264"/>
      <c r="NTM167" s="264"/>
      <c r="NTN167" s="264"/>
      <c r="NTO167" s="264"/>
      <c r="NTP167" s="264"/>
      <c r="NTQ167" s="264"/>
      <c r="NTR167" s="264"/>
      <c r="NTS167" s="264"/>
      <c r="NTT167" s="264"/>
      <c r="NTU167" s="264"/>
      <c r="NTV167" s="264"/>
      <c r="NTW167" s="264"/>
      <c r="NTX167" s="264"/>
      <c r="NTY167" s="264"/>
      <c r="NTZ167" s="264"/>
      <c r="NUA167" s="264"/>
      <c r="NUB167" s="264"/>
      <c r="NUC167" s="264"/>
      <c r="NUD167" s="264"/>
      <c r="NUE167" s="264"/>
      <c r="NUF167" s="264"/>
      <c r="NUG167" s="264"/>
      <c r="NUH167" s="264"/>
      <c r="NUI167" s="264"/>
      <c r="NUJ167" s="264"/>
      <c r="NUK167" s="264"/>
      <c r="NUL167" s="264"/>
      <c r="NUM167" s="264"/>
      <c r="NUN167" s="264"/>
      <c r="NUO167" s="264"/>
      <c r="NUP167" s="264"/>
      <c r="NUQ167" s="264"/>
      <c r="NUR167" s="264"/>
      <c r="NUS167" s="264"/>
      <c r="NUT167" s="264"/>
      <c r="NUU167" s="264"/>
      <c r="NUV167" s="264"/>
      <c r="NUW167" s="264"/>
      <c r="NUX167" s="264"/>
      <c r="NUY167" s="264"/>
      <c r="NUZ167" s="264"/>
      <c r="NVA167" s="264"/>
      <c r="NVB167" s="264"/>
      <c r="NVC167" s="264"/>
      <c r="NVD167" s="264"/>
      <c r="NVE167" s="264"/>
      <c r="NVF167" s="264"/>
      <c r="NVG167" s="264"/>
      <c r="NVH167" s="264"/>
      <c r="NVI167" s="264"/>
      <c r="NVJ167" s="264"/>
      <c r="NVK167" s="264"/>
      <c r="NVL167" s="264"/>
      <c r="NVM167" s="264"/>
      <c r="NVN167" s="264"/>
      <c r="NVO167" s="264"/>
      <c r="NVP167" s="264"/>
      <c r="NVQ167" s="264"/>
      <c r="NVR167" s="264"/>
      <c r="NVS167" s="264"/>
      <c r="NVT167" s="264"/>
      <c r="NVU167" s="264"/>
      <c r="NVV167" s="264"/>
      <c r="NVW167" s="264"/>
      <c r="NVX167" s="264"/>
      <c r="NVY167" s="264"/>
      <c r="NVZ167" s="264"/>
      <c r="NWA167" s="264"/>
      <c r="NWB167" s="264"/>
      <c r="NWC167" s="264"/>
      <c r="NWD167" s="264"/>
      <c r="NWE167" s="264"/>
      <c r="NWF167" s="264"/>
      <c r="NWG167" s="264"/>
      <c r="NWH167" s="264"/>
      <c r="NWI167" s="264"/>
      <c r="NWJ167" s="264"/>
      <c r="NWK167" s="264"/>
      <c r="NWL167" s="264"/>
      <c r="NWM167" s="264"/>
      <c r="NWN167" s="264"/>
      <c r="NWO167" s="264"/>
      <c r="NWP167" s="264"/>
      <c r="NWQ167" s="264"/>
      <c r="NWR167" s="264"/>
      <c r="NWS167" s="264"/>
      <c r="NWT167" s="264"/>
      <c r="NWU167" s="264"/>
      <c r="NWV167" s="264"/>
      <c r="NWW167" s="264"/>
      <c r="NWX167" s="264"/>
      <c r="NWY167" s="264"/>
      <c r="NWZ167" s="264"/>
      <c r="NXA167" s="264"/>
      <c r="NXB167" s="264"/>
      <c r="NXC167" s="264"/>
      <c r="NXD167" s="264"/>
      <c r="NXE167" s="264"/>
      <c r="NXF167" s="264"/>
      <c r="NXG167" s="264"/>
      <c r="NXH167" s="264"/>
      <c r="NXI167" s="264"/>
      <c r="NXJ167" s="264"/>
      <c r="NXK167" s="264"/>
      <c r="NXL167" s="264"/>
      <c r="NXM167" s="264"/>
      <c r="NXN167" s="264"/>
      <c r="NXO167" s="264"/>
      <c r="NXP167" s="264"/>
      <c r="NXQ167" s="264"/>
      <c r="NXR167" s="264"/>
      <c r="NXS167" s="264"/>
      <c r="NXT167" s="264"/>
      <c r="NXU167" s="264"/>
      <c r="NXV167" s="264"/>
      <c r="NXW167" s="264"/>
      <c r="NXX167" s="264"/>
      <c r="NXY167" s="264"/>
      <c r="NXZ167" s="264"/>
      <c r="NYA167" s="264"/>
      <c r="NYB167" s="264"/>
      <c r="NYC167" s="264"/>
      <c r="NYD167" s="264"/>
      <c r="NYE167" s="264"/>
      <c r="NYF167" s="264"/>
      <c r="NYG167" s="264"/>
      <c r="NYH167" s="264"/>
      <c r="NYI167" s="264"/>
      <c r="NYJ167" s="264"/>
      <c r="NYK167" s="264"/>
      <c r="NYL167" s="264"/>
      <c r="NYM167" s="264"/>
      <c r="NYN167" s="264"/>
      <c r="NYO167" s="264"/>
      <c r="NYP167" s="264"/>
      <c r="NYQ167" s="264"/>
      <c r="NYR167" s="264"/>
      <c r="NYS167" s="264"/>
      <c r="NYT167" s="264"/>
      <c r="NYU167" s="264"/>
      <c r="NYV167" s="264"/>
      <c r="NYW167" s="264"/>
      <c r="NYX167" s="264"/>
      <c r="NYY167" s="264"/>
      <c r="NYZ167" s="264"/>
      <c r="NZA167" s="264"/>
      <c r="NZB167" s="264"/>
      <c r="NZC167" s="264"/>
      <c r="NZD167" s="264"/>
      <c r="NZE167" s="264"/>
      <c r="NZF167" s="264"/>
      <c r="NZG167" s="264"/>
      <c r="NZH167" s="264"/>
      <c r="NZI167" s="264"/>
      <c r="NZJ167" s="264"/>
      <c r="NZK167" s="264"/>
      <c r="NZL167" s="264"/>
      <c r="NZM167" s="264"/>
      <c r="NZN167" s="264"/>
      <c r="NZO167" s="264"/>
      <c r="NZP167" s="264"/>
      <c r="NZQ167" s="264"/>
      <c r="NZR167" s="264"/>
      <c r="NZS167" s="264"/>
      <c r="NZT167" s="264"/>
      <c r="NZU167" s="264"/>
      <c r="NZV167" s="264"/>
      <c r="NZW167" s="264"/>
      <c r="NZX167" s="264"/>
      <c r="NZY167" s="264"/>
      <c r="NZZ167" s="264"/>
      <c r="OAA167" s="264"/>
      <c r="OAB167" s="264"/>
      <c r="OAC167" s="264"/>
      <c r="OAD167" s="264"/>
      <c r="OAE167" s="264"/>
      <c r="OAF167" s="264"/>
      <c r="OAG167" s="264"/>
      <c r="OAH167" s="264"/>
      <c r="OAI167" s="264"/>
      <c r="OAJ167" s="264"/>
      <c r="OAK167" s="264"/>
      <c r="OAL167" s="264"/>
      <c r="OAM167" s="264"/>
      <c r="OAN167" s="264"/>
      <c r="OAO167" s="264"/>
      <c r="OAP167" s="264"/>
      <c r="OAQ167" s="264"/>
      <c r="OAR167" s="264"/>
      <c r="OAS167" s="264"/>
      <c r="OAT167" s="264"/>
      <c r="OAU167" s="264"/>
      <c r="OAV167" s="264"/>
      <c r="OAW167" s="264"/>
      <c r="OAX167" s="264"/>
      <c r="OAY167" s="264"/>
      <c r="OAZ167" s="264"/>
      <c r="OBA167" s="264"/>
      <c r="OBB167" s="264"/>
      <c r="OBC167" s="264"/>
      <c r="OBD167" s="264"/>
      <c r="OBE167" s="264"/>
      <c r="OBF167" s="264"/>
      <c r="OBG167" s="264"/>
      <c r="OBH167" s="264"/>
      <c r="OBI167" s="264"/>
      <c r="OBJ167" s="264"/>
      <c r="OBK167" s="264"/>
      <c r="OBL167" s="264"/>
      <c r="OBM167" s="264"/>
      <c r="OBN167" s="264"/>
      <c r="OBO167" s="264"/>
      <c r="OBP167" s="264"/>
      <c r="OBQ167" s="264"/>
      <c r="OBR167" s="264"/>
      <c r="OBS167" s="264"/>
      <c r="OBT167" s="264"/>
      <c r="OBU167" s="264"/>
      <c r="OBV167" s="264"/>
      <c r="OBW167" s="264"/>
      <c r="OBX167" s="264"/>
      <c r="OBY167" s="264"/>
      <c r="OBZ167" s="264"/>
      <c r="OCA167" s="264"/>
      <c r="OCB167" s="264"/>
      <c r="OCC167" s="264"/>
      <c r="OCD167" s="264"/>
      <c r="OCE167" s="264"/>
      <c r="OCF167" s="264"/>
      <c r="OCG167" s="264"/>
      <c r="OCH167" s="264"/>
      <c r="OCI167" s="264"/>
      <c r="OCJ167" s="264"/>
      <c r="OCK167" s="264"/>
      <c r="OCL167" s="264"/>
      <c r="OCM167" s="264"/>
      <c r="OCN167" s="264"/>
      <c r="OCO167" s="264"/>
      <c r="OCP167" s="264"/>
      <c r="OCQ167" s="264"/>
      <c r="OCR167" s="264"/>
      <c r="OCS167" s="264"/>
      <c r="OCT167" s="264"/>
      <c r="OCU167" s="264"/>
      <c r="OCV167" s="264"/>
      <c r="OCW167" s="264"/>
      <c r="OCX167" s="264"/>
      <c r="OCY167" s="264"/>
      <c r="OCZ167" s="264"/>
      <c r="ODA167" s="264"/>
      <c r="ODB167" s="264"/>
      <c r="ODC167" s="264"/>
      <c r="ODD167" s="264"/>
      <c r="ODE167" s="264"/>
      <c r="ODF167" s="264"/>
      <c r="ODG167" s="264"/>
      <c r="ODH167" s="264"/>
      <c r="ODI167" s="264"/>
      <c r="ODJ167" s="264"/>
      <c r="ODK167" s="264"/>
      <c r="ODL167" s="264"/>
      <c r="ODM167" s="264"/>
      <c r="ODN167" s="264"/>
      <c r="ODO167" s="264"/>
      <c r="ODP167" s="264"/>
      <c r="ODQ167" s="264"/>
      <c r="ODR167" s="264"/>
      <c r="ODS167" s="264"/>
      <c r="ODT167" s="264"/>
      <c r="ODU167" s="264"/>
      <c r="ODV167" s="264"/>
      <c r="ODW167" s="264"/>
      <c r="ODX167" s="264"/>
      <c r="ODY167" s="264"/>
      <c r="ODZ167" s="264"/>
      <c r="OEA167" s="264"/>
      <c r="OEB167" s="264"/>
      <c r="OEC167" s="264"/>
      <c r="OED167" s="264"/>
      <c r="OEE167" s="264"/>
      <c r="OEF167" s="264"/>
      <c r="OEG167" s="264"/>
      <c r="OEH167" s="264"/>
      <c r="OEI167" s="264"/>
      <c r="OEJ167" s="264"/>
      <c r="OEK167" s="264"/>
      <c r="OEL167" s="264"/>
      <c r="OEM167" s="264"/>
      <c r="OEN167" s="264"/>
      <c r="OEO167" s="264"/>
      <c r="OEP167" s="264"/>
      <c r="OEQ167" s="264"/>
      <c r="OER167" s="264"/>
      <c r="OES167" s="264"/>
      <c r="OET167" s="264"/>
      <c r="OEU167" s="264"/>
      <c r="OEV167" s="264"/>
      <c r="OEW167" s="264"/>
      <c r="OEX167" s="264"/>
      <c r="OEY167" s="264"/>
      <c r="OEZ167" s="264"/>
      <c r="OFA167" s="264"/>
      <c r="OFB167" s="264"/>
      <c r="OFC167" s="264"/>
      <c r="OFD167" s="264"/>
      <c r="OFE167" s="264"/>
      <c r="OFF167" s="264"/>
      <c r="OFG167" s="264"/>
      <c r="OFH167" s="264"/>
      <c r="OFI167" s="264"/>
      <c r="OFJ167" s="264"/>
      <c r="OFK167" s="264"/>
      <c r="OFL167" s="264"/>
      <c r="OFM167" s="264"/>
      <c r="OFN167" s="264"/>
      <c r="OFO167" s="264"/>
      <c r="OFP167" s="264"/>
      <c r="OFQ167" s="264"/>
      <c r="OFR167" s="264"/>
      <c r="OFS167" s="264"/>
      <c r="OFT167" s="264"/>
      <c r="OFU167" s="264"/>
      <c r="OFV167" s="264"/>
      <c r="OFW167" s="264"/>
      <c r="OFX167" s="264"/>
      <c r="OFY167" s="264"/>
      <c r="OFZ167" s="264"/>
      <c r="OGA167" s="264"/>
      <c r="OGB167" s="264"/>
      <c r="OGC167" s="264"/>
      <c r="OGD167" s="264"/>
      <c r="OGE167" s="264"/>
      <c r="OGF167" s="264"/>
      <c r="OGG167" s="264"/>
      <c r="OGH167" s="264"/>
      <c r="OGI167" s="264"/>
      <c r="OGJ167" s="264"/>
      <c r="OGK167" s="264"/>
      <c r="OGL167" s="264"/>
      <c r="OGM167" s="264"/>
      <c r="OGN167" s="264"/>
      <c r="OGO167" s="264"/>
      <c r="OGP167" s="264"/>
      <c r="OGQ167" s="264"/>
      <c r="OGR167" s="264"/>
      <c r="OGS167" s="264"/>
      <c r="OGT167" s="264"/>
      <c r="OGU167" s="264"/>
      <c r="OGV167" s="264"/>
      <c r="OGW167" s="264"/>
      <c r="OGX167" s="264"/>
      <c r="OGY167" s="264"/>
      <c r="OGZ167" s="264"/>
      <c r="OHA167" s="264"/>
      <c r="OHB167" s="264"/>
      <c r="OHC167" s="264"/>
      <c r="OHD167" s="264"/>
      <c r="OHE167" s="264"/>
      <c r="OHF167" s="264"/>
      <c r="OHG167" s="264"/>
      <c r="OHH167" s="264"/>
      <c r="OHI167" s="264"/>
      <c r="OHJ167" s="264"/>
      <c r="OHK167" s="264"/>
      <c r="OHL167" s="264"/>
      <c r="OHM167" s="264"/>
      <c r="OHN167" s="264"/>
      <c r="OHO167" s="264"/>
      <c r="OHP167" s="264"/>
      <c r="OHQ167" s="264"/>
      <c r="OHR167" s="264"/>
      <c r="OHS167" s="264"/>
      <c r="OHT167" s="264"/>
      <c r="OHU167" s="264"/>
      <c r="OHV167" s="264"/>
      <c r="OHW167" s="264"/>
      <c r="OHX167" s="264"/>
      <c r="OHY167" s="264"/>
      <c r="OHZ167" s="264"/>
      <c r="OIA167" s="264"/>
      <c r="OIB167" s="264"/>
      <c r="OIC167" s="264"/>
      <c r="OID167" s="264"/>
      <c r="OIE167" s="264"/>
      <c r="OIF167" s="264"/>
      <c r="OIG167" s="264"/>
      <c r="OIH167" s="264"/>
      <c r="OII167" s="264"/>
      <c r="OIJ167" s="264"/>
      <c r="OIK167" s="264"/>
      <c r="OIL167" s="264"/>
      <c r="OIM167" s="264"/>
      <c r="OIN167" s="264"/>
      <c r="OIO167" s="264"/>
      <c r="OIP167" s="264"/>
      <c r="OIQ167" s="264"/>
      <c r="OIR167" s="264"/>
      <c r="OIS167" s="264"/>
      <c r="OIT167" s="264"/>
      <c r="OIU167" s="264"/>
      <c r="OIV167" s="264"/>
      <c r="OIW167" s="264"/>
      <c r="OIX167" s="264"/>
      <c r="OIY167" s="264"/>
      <c r="OIZ167" s="264"/>
      <c r="OJA167" s="264"/>
      <c r="OJB167" s="264"/>
      <c r="OJC167" s="264"/>
      <c r="OJD167" s="264"/>
      <c r="OJE167" s="264"/>
      <c r="OJF167" s="264"/>
      <c r="OJG167" s="264"/>
      <c r="OJH167" s="264"/>
      <c r="OJI167" s="264"/>
      <c r="OJJ167" s="264"/>
      <c r="OJK167" s="264"/>
      <c r="OJL167" s="264"/>
      <c r="OJM167" s="264"/>
      <c r="OJN167" s="264"/>
      <c r="OJO167" s="264"/>
      <c r="OJP167" s="264"/>
      <c r="OJQ167" s="264"/>
      <c r="OJR167" s="264"/>
      <c r="OJS167" s="264"/>
      <c r="OJT167" s="264"/>
      <c r="OJU167" s="264"/>
      <c r="OJV167" s="264"/>
      <c r="OJW167" s="264"/>
      <c r="OJX167" s="264"/>
      <c r="OJY167" s="264"/>
      <c r="OJZ167" s="264"/>
      <c r="OKA167" s="264"/>
      <c r="OKB167" s="264"/>
      <c r="OKC167" s="264"/>
      <c r="OKD167" s="264"/>
      <c r="OKE167" s="264"/>
      <c r="OKF167" s="264"/>
      <c r="OKG167" s="264"/>
      <c r="OKH167" s="264"/>
      <c r="OKI167" s="264"/>
      <c r="OKJ167" s="264"/>
      <c r="OKK167" s="264"/>
      <c r="OKL167" s="264"/>
      <c r="OKM167" s="264"/>
      <c r="OKN167" s="264"/>
      <c r="OKO167" s="264"/>
      <c r="OKP167" s="264"/>
      <c r="OKQ167" s="264"/>
      <c r="OKR167" s="264"/>
      <c r="OKS167" s="264"/>
      <c r="OKT167" s="264"/>
      <c r="OKU167" s="264"/>
      <c r="OKV167" s="264"/>
      <c r="OKW167" s="264"/>
      <c r="OKX167" s="264"/>
      <c r="OKY167" s="264"/>
      <c r="OKZ167" s="264"/>
      <c r="OLA167" s="264"/>
      <c r="OLB167" s="264"/>
      <c r="OLC167" s="264"/>
      <c r="OLD167" s="264"/>
      <c r="OLE167" s="264"/>
      <c r="OLF167" s="264"/>
      <c r="OLG167" s="264"/>
      <c r="OLH167" s="264"/>
      <c r="OLI167" s="264"/>
      <c r="OLJ167" s="264"/>
      <c r="OLK167" s="264"/>
      <c r="OLL167" s="264"/>
      <c r="OLM167" s="264"/>
      <c r="OLN167" s="264"/>
      <c r="OLO167" s="264"/>
      <c r="OLP167" s="264"/>
      <c r="OLQ167" s="264"/>
      <c r="OLR167" s="264"/>
      <c r="OLS167" s="264"/>
      <c r="OLT167" s="264"/>
      <c r="OLU167" s="264"/>
      <c r="OLV167" s="264"/>
      <c r="OLW167" s="264"/>
      <c r="OLX167" s="264"/>
      <c r="OLY167" s="264"/>
      <c r="OLZ167" s="264"/>
      <c r="OMA167" s="264"/>
      <c r="OMB167" s="264"/>
      <c r="OMC167" s="264"/>
      <c r="OMD167" s="264"/>
      <c r="OME167" s="264"/>
      <c r="OMF167" s="264"/>
      <c r="OMG167" s="264"/>
      <c r="OMH167" s="264"/>
      <c r="OMI167" s="264"/>
      <c r="OMJ167" s="264"/>
      <c r="OMK167" s="264"/>
      <c r="OML167" s="264"/>
      <c r="OMM167" s="264"/>
      <c r="OMN167" s="264"/>
      <c r="OMO167" s="264"/>
      <c r="OMP167" s="264"/>
      <c r="OMQ167" s="264"/>
      <c r="OMR167" s="264"/>
      <c r="OMS167" s="264"/>
      <c r="OMT167" s="264"/>
      <c r="OMU167" s="264"/>
      <c r="OMV167" s="264"/>
      <c r="OMW167" s="264"/>
      <c r="OMX167" s="264"/>
      <c r="OMY167" s="264"/>
      <c r="OMZ167" s="264"/>
      <c r="ONA167" s="264"/>
      <c r="ONB167" s="264"/>
      <c r="ONC167" s="264"/>
      <c r="OND167" s="264"/>
      <c r="ONE167" s="264"/>
      <c r="ONF167" s="264"/>
      <c r="ONG167" s="264"/>
      <c r="ONH167" s="264"/>
      <c r="ONI167" s="264"/>
      <c r="ONJ167" s="264"/>
      <c r="ONK167" s="264"/>
      <c r="ONL167" s="264"/>
      <c r="ONM167" s="264"/>
      <c r="ONN167" s="264"/>
      <c r="ONO167" s="264"/>
      <c r="ONP167" s="264"/>
      <c r="ONQ167" s="264"/>
      <c r="ONR167" s="264"/>
      <c r="ONS167" s="264"/>
      <c r="ONT167" s="264"/>
      <c r="ONU167" s="264"/>
      <c r="ONV167" s="264"/>
      <c r="ONW167" s="264"/>
      <c r="ONX167" s="264"/>
      <c r="ONY167" s="264"/>
      <c r="ONZ167" s="264"/>
      <c r="OOA167" s="264"/>
      <c r="OOB167" s="264"/>
      <c r="OOC167" s="264"/>
      <c r="OOD167" s="264"/>
      <c r="OOE167" s="264"/>
      <c r="OOF167" s="264"/>
      <c r="OOG167" s="264"/>
      <c r="OOH167" s="264"/>
      <c r="OOI167" s="264"/>
      <c r="OOJ167" s="264"/>
      <c r="OOK167" s="264"/>
      <c r="OOL167" s="264"/>
      <c r="OOM167" s="264"/>
      <c r="OON167" s="264"/>
      <c r="OOO167" s="264"/>
      <c r="OOP167" s="264"/>
      <c r="OOQ167" s="264"/>
      <c r="OOR167" s="264"/>
      <c r="OOS167" s="264"/>
      <c r="OOT167" s="264"/>
      <c r="OOU167" s="264"/>
      <c r="OOV167" s="264"/>
      <c r="OOW167" s="264"/>
      <c r="OOX167" s="264"/>
      <c r="OOY167" s="264"/>
      <c r="OOZ167" s="264"/>
      <c r="OPA167" s="264"/>
      <c r="OPB167" s="264"/>
      <c r="OPC167" s="264"/>
      <c r="OPD167" s="264"/>
      <c r="OPE167" s="264"/>
      <c r="OPF167" s="264"/>
      <c r="OPG167" s="264"/>
      <c r="OPH167" s="264"/>
      <c r="OPI167" s="264"/>
      <c r="OPJ167" s="264"/>
      <c r="OPK167" s="264"/>
      <c r="OPL167" s="264"/>
      <c r="OPM167" s="264"/>
      <c r="OPN167" s="264"/>
      <c r="OPO167" s="264"/>
      <c r="OPP167" s="264"/>
      <c r="OPQ167" s="264"/>
      <c r="OPR167" s="264"/>
      <c r="OPS167" s="264"/>
      <c r="OPT167" s="264"/>
      <c r="OPU167" s="264"/>
      <c r="OPV167" s="264"/>
      <c r="OPW167" s="264"/>
      <c r="OPX167" s="264"/>
      <c r="OPY167" s="264"/>
      <c r="OPZ167" s="264"/>
      <c r="OQA167" s="264"/>
      <c r="OQB167" s="264"/>
      <c r="OQC167" s="264"/>
      <c r="OQD167" s="264"/>
      <c r="OQE167" s="264"/>
      <c r="OQF167" s="264"/>
      <c r="OQG167" s="264"/>
      <c r="OQH167" s="264"/>
      <c r="OQI167" s="264"/>
      <c r="OQJ167" s="264"/>
      <c r="OQK167" s="264"/>
      <c r="OQL167" s="264"/>
      <c r="OQM167" s="264"/>
      <c r="OQN167" s="264"/>
      <c r="OQO167" s="264"/>
      <c r="OQP167" s="264"/>
      <c r="OQQ167" s="264"/>
      <c r="OQR167" s="264"/>
      <c r="OQS167" s="264"/>
      <c r="OQT167" s="264"/>
      <c r="OQU167" s="264"/>
      <c r="OQV167" s="264"/>
      <c r="OQW167" s="264"/>
      <c r="OQX167" s="264"/>
      <c r="OQY167" s="264"/>
      <c r="OQZ167" s="264"/>
      <c r="ORA167" s="264"/>
      <c r="ORB167" s="264"/>
      <c r="ORC167" s="264"/>
      <c r="ORD167" s="264"/>
      <c r="ORE167" s="264"/>
      <c r="ORF167" s="264"/>
      <c r="ORG167" s="264"/>
      <c r="ORH167" s="264"/>
      <c r="ORI167" s="264"/>
      <c r="ORJ167" s="264"/>
      <c r="ORK167" s="264"/>
      <c r="ORL167" s="264"/>
      <c r="ORM167" s="264"/>
      <c r="ORN167" s="264"/>
      <c r="ORO167" s="264"/>
      <c r="ORP167" s="264"/>
      <c r="ORQ167" s="264"/>
      <c r="ORR167" s="264"/>
      <c r="ORS167" s="264"/>
      <c r="ORT167" s="264"/>
      <c r="ORU167" s="264"/>
      <c r="ORV167" s="264"/>
      <c r="ORW167" s="264"/>
      <c r="ORX167" s="264"/>
      <c r="ORY167" s="264"/>
      <c r="ORZ167" s="264"/>
      <c r="OSA167" s="264"/>
      <c r="OSB167" s="264"/>
      <c r="OSC167" s="264"/>
      <c r="OSD167" s="264"/>
      <c r="OSE167" s="264"/>
      <c r="OSF167" s="264"/>
      <c r="OSG167" s="264"/>
      <c r="OSH167" s="264"/>
      <c r="OSI167" s="264"/>
      <c r="OSJ167" s="264"/>
      <c r="OSK167" s="264"/>
      <c r="OSL167" s="264"/>
      <c r="OSM167" s="264"/>
      <c r="OSN167" s="264"/>
      <c r="OSO167" s="264"/>
      <c r="OSP167" s="264"/>
      <c r="OSQ167" s="264"/>
      <c r="OSR167" s="264"/>
      <c r="OSS167" s="264"/>
      <c r="OST167" s="264"/>
      <c r="OSU167" s="264"/>
      <c r="OSV167" s="264"/>
      <c r="OSW167" s="264"/>
      <c r="OSX167" s="264"/>
      <c r="OSY167" s="264"/>
      <c r="OSZ167" s="264"/>
      <c r="OTA167" s="264"/>
      <c r="OTB167" s="264"/>
      <c r="OTC167" s="264"/>
      <c r="OTD167" s="264"/>
      <c r="OTE167" s="264"/>
      <c r="OTF167" s="264"/>
      <c r="OTG167" s="264"/>
      <c r="OTH167" s="264"/>
      <c r="OTI167" s="264"/>
      <c r="OTJ167" s="264"/>
      <c r="OTK167" s="264"/>
      <c r="OTL167" s="264"/>
      <c r="OTM167" s="264"/>
      <c r="OTN167" s="264"/>
      <c r="OTO167" s="264"/>
      <c r="OTP167" s="264"/>
      <c r="OTQ167" s="264"/>
      <c r="OTR167" s="264"/>
      <c r="OTS167" s="264"/>
      <c r="OTT167" s="264"/>
      <c r="OTU167" s="264"/>
      <c r="OTV167" s="264"/>
      <c r="OTW167" s="264"/>
      <c r="OTX167" s="264"/>
      <c r="OTY167" s="264"/>
      <c r="OTZ167" s="264"/>
      <c r="OUA167" s="264"/>
      <c r="OUB167" s="264"/>
      <c r="OUC167" s="264"/>
      <c r="OUD167" s="264"/>
      <c r="OUE167" s="264"/>
      <c r="OUF167" s="264"/>
      <c r="OUG167" s="264"/>
      <c r="OUH167" s="264"/>
      <c r="OUI167" s="264"/>
      <c r="OUJ167" s="264"/>
      <c r="OUK167" s="264"/>
      <c r="OUL167" s="264"/>
      <c r="OUM167" s="264"/>
      <c r="OUN167" s="264"/>
      <c r="OUO167" s="264"/>
      <c r="OUP167" s="264"/>
      <c r="OUQ167" s="264"/>
      <c r="OUR167" s="264"/>
      <c r="OUS167" s="264"/>
      <c r="OUT167" s="264"/>
      <c r="OUU167" s="264"/>
      <c r="OUV167" s="264"/>
      <c r="OUW167" s="264"/>
      <c r="OUX167" s="264"/>
      <c r="OUY167" s="264"/>
      <c r="OUZ167" s="264"/>
      <c r="OVA167" s="264"/>
      <c r="OVB167" s="264"/>
      <c r="OVC167" s="264"/>
      <c r="OVD167" s="264"/>
      <c r="OVE167" s="264"/>
      <c r="OVF167" s="264"/>
      <c r="OVG167" s="264"/>
      <c r="OVH167" s="264"/>
      <c r="OVI167" s="264"/>
      <c r="OVJ167" s="264"/>
      <c r="OVK167" s="264"/>
      <c r="OVL167" s="264"/>
      <c r="OVM167" s="264"/>
      <c r="OVN167" s="264"/>
      <c r="OVO167" s="264"/>
      <c r="OVP167" s="264"/>
      <c r="OVQ167" s="264"/>
      <c r="OVR167" s="264"/>
      <c r="OVS167" s="264"/>
      <c r="OVT167" s="264"/>
      <c r="OVU167" s="264"/>
      <c r="OVV167" s="264"/>
      <c r="OVW167" s="264"/>
      <c r="OVX167" s="264"/>
      <c r="OVY167" s="264"/>
      <c r="OVZ167" s="264"/>
      <c r="OWA167" s="264"/>
      <c r="OWB167" s="264"/>
      <c r="OWC167" s="264"/>
      <c r="OWD167" s="264"/>
      <c r="OWE167" s="264"/>
      <c r="OWF167" s="264"/>
      <c r="OWG167" s="264"/>
      <c r="OWH167" s="264"/>
      <c r="OWI167" s="264"/>
      <c r="OWJ167" s="264"/>
      <c r="OWK167" s="264"/>
      <c r="OWL167" s="264"/>
      <c r="OWM167" s="264"/>
      <c r="OWN167" s="264"/>
      <c r="OWO167" s="264"/>
      <c r="OWP167" s="264"/>
      <c r="OWQ167" s="264"/>
      <c r="OWR167" s="264"/>
      <c r="OWS167" s="264"/>
      <c r="OWT167" s="264"/>
      <c r="OWU167" s="264"/>
      <c r="OWV167" s="264"/>
      <c r="OWW167" s="264"/>
      <c r="OWX167" s="264"/>
      <c r="OWY167" s="264"/>
      <c r="OWZ167" s="264"/>
      <c r="OXA167" s="264"/>
      <c r="OXB167" s="264"/>
      <c r="OXC167" s="264"/>
      <c r="OXD167" s="264"/>
      <c r="OXE167" s="264"/>
      <c r="OXF167" s="264"/>
      <c r="OXG167" s="264"/>
      <c r="OXH167" s="264"/>
      <c r="OXI167" s="264"/>
      <c r="OXJ167" s="264"/>
      <c r="OXK167" s="264"/>
      <c r="OXL167" s="264"/>
      <c r="OXM167" s="264"/>
      <c r="OXN167" s="264"/>
      <c r="OXO167" s="264"/>
      <c r="OXP167" s="264"/>
      <c r="OXQ167" s="264"/>
      <c r="OXR167" s="264"/>
      <c r="OXS167" s="264"/>
      <c r="OXT167" s="264"/>
      <c r="OXU167" s="264"/>
      <c r="OXV167" s="264"/>
      <c r="OXW167" s="264"/>
      <c r="OXX167" s="264"/>
      <c r="OXY167" s="264"/>
      <c r="OXZ167" s="264"/>
      <c r="OYA167" s="264"/>
      <c r="OYB167" s="264"/>
      <c r="OYC167" s="264"/>
      <c r="OYD167" s="264"/>
      <c r="OYE167" s="264"/>
      <c r="OYF167" s="264"/>
      <c r="OYG167" s="264"/>
      <c r="OYH167" s="264"/>
      <c r="OYI167" s="264"/>
      <c r="OYJ167" s="264"/>
      <c r="OYK167" s="264"/>
      <c r="OYL167" s="264"/>
      <c r="OYM167" s="264"/>
      <c r="OYN167" s="264"/>
      <c r="OYO167" s="264"/>
      <c r="OYP167" s="264"/>
      <c r="OYQ167" s="264"/>
      <c r="OYR167" s="264"/>
      <c r="OYS167" s="264"/>
      <c r="OYT167" s="264"/>
      <c r="OYU167" s="264"/>
      <c r="OYV167" s="264"/>
      <c r="OYW167" s="264"/>
      <c r="OYX167" s="264"/>
      <c r="OYY167" s="264"/>
      <c r="OYZ167" s="264"/>
      <c r="OZA167" s="264"/>
      <c r="OZB167" s="264"/>
      <c r="OZC167" s="264"/>
      <c r="OZD167" s="264"/>
      <c r="OZE167" s="264"/>
      <c r="OZF167" s="264"/>
      <c r="OZG167" s="264"/>
      <c r="OZH167" s="264"/>
      <c r="OZI167" s="264"/>
      <c r="OZJ167" s="264"/>
      <c r="OZK167" s="264"/>
      <c r="OZL167" s="264"/>
      <c r="OZM167" s="264"/>
      <c r="OZN167" s="264"/>
      <c r="OZO167" s="264"/>
      <c r="OZP167" s="264"/>
      <c r="OZQ167" s="264"/>
      <c r="OZR167" s="264"/>
      <c r="OZS167" s="264"/>
      <c r="OZT167" s="264"/>
      <c r="OZU167" s="264"/>
      <c r="OZV167" s="264"/>
      <c r="OZW167" s="264"/>
      <c r="OZX167" s="264"/>
      <c r="OZY167" s="264"/>
      <c r="OZZ167" s="264"/>
      <c r="PAA167" s="264"/>
      <c r="PAB167" s="264"/>
      <c r="PAC167" s="264"/>
      <c r="PAD167" s="264"/>
      <c r="PAE167" s="264"/>
      <c r="PAF167" s="264"/>
      <c r="PAG167" s="264"/>
      <c r="PAH167" s="264"/>
      <c r="PAI167" s="264"/>
      <c r="PAJ167" s="264"/>
      <c r="PAK167" s="264"/>
      <c r="PAL167" s="264"/>
      <c r="PAM167" s="264"/>
      <c r="PAN167" s="264"/>
      <c r="PAO167" s="264"/>
      <c r="PAP167" s="264"/>
      <c r="PAQ167" s="264"/>
      <c r="PAR167" s="264"/>
      <c r="PAS167" s="264"/>
      <c r="PAT167" s="264"/>
      <c r="PAU167" s="264"/>
      <c r="PAV167" s="264"/>
      <c r="PAW167" s="264"/>
      <c r="PAX167" s="264"/>
      <c r="PAY167" s="264"/>
      <c r="PAZ167" s="264"/>
      <c r="PBA167" s="264"/>
      <c r="PBB167" s="264"/>
      <c r="PBC167" s="264"/>
      <c r="PBD167" s="264"/>
      <c r="PBE167" s="264"/>
      <c r="PBF167" s="264"/>
      <c r="PBG167" s="264"/>
      <c r="PBH167" s="264"/>
      <c r="PBI167" s="264"/>
      <c r="PBJ167" s="264"/>
      <c r="PBK167" s="264"/>
      <c r="PBL167" s="264"/>
      <c r="PBM167" s="264"/>
      <c r="PBN167" s="264"/>
      <c r="PBO167" s="264"/>
      <c r="PBP167" s="264"/>
      <c r="PBQ167" s="264"/>
      <c r="PBR167" s="264"/>
      <c r="PBS167" s="264"/>
      <c r="PBT167" s="264"/>
      <c r="PBU167" s="264"/>
      <c r="PBV167" s="264"/>
      <c r="PBW167" s="264"/>
      <c r="PBX167" s="264"/>
      <c r="PBY167" s="264"/>
      <c r="PBZ167" s="264"/>
      <c r="PCA167" s="264"/>
      <c r="PCB167" s="264"/>
      <c r="PCC167" s="264"/>
      <c r="PCD167" s="264"/>
      <c r="PCE167" s="264"/>
      <c r="PCF167" s="264"/>
      <c r="PCG167" s="264"/>
      <c r="PCH167" s="264"/>
      <c r="PCI167" s="264"/>
      <c r="PCJ167" s="264"/>
      <c r="PCK167" s="264"/>
      <c r="PCL167" s="264"/>
      <c r="PCM167" s="264"/>
      <c r="PCN167" s="264"/>
      <c r="PCO167" s="264"/>
      <c r="PCP167" s="264"/>
      <c r="PCQ167" s="264"/>
      <c r="PCR167" s="264"/>
      <c r="PCS167" s="264"/>
      <c r="PCT167" s="264"/>
      <c r="PCU167" s="264"/>
      <c r="PCV167" s="264"/>
      <c r="PCW167" s="264"/>
      <c r="PCX167" s="264"/>
      <c r="PCY167" s="264"/>
      <c r="PCZ167" s="264"/>
      <c r="PDA167" s="264"/>
      <c r="PDB167" s="264"/>
      <c r="PDC167" s="264"/>
      <c r="PDD167" s="264"/>
      <c r="PDE167" s="264"/>
      <c r="PDF167" s="264"/>
      <c r="PDG167" s="264"/>
      <c r="PDH167" s="264"/>
      <c r="PDI167" s="264"/>
      <c r="PDJ167" s="264"/>
      <c r="PDK167" s="264"/>
      <c r="PDL167" s="264"/>
      <c r="PDM167" s="264"/>
      <c r="PDN167" s="264"/>
      <c r="PDO167" s="264"/>
      <c r="PDP167" s="264"/>
      <c r="PDQ167" s="264"/>
      <c r="PDR167" s="264"/>
      <c r="PDS167" s="264"/>
      <c r="PDT167" s="264"/>
      <c r="PDU167" s="264"/>
      <c r="PDV167" s="264"/>
      <c r="PDW167" s="264"/>
      <c r="PDX167" s="264"/>
      <c r="PDY167" s="264"/>
      <c r="PDZ167" s="264"/>
      <c r="PEA167" s="264"/>
      <c r="PEB167" s="264"/>
      <c r="PEC167" s="264"/>
      <c r="PED167" s="264"/>
      <c r="PEE167" s="264"/>
      <c r="PEF167" s="264"/>
      <c r="PEG167" s="264"/>
      <c r="PEH167" s="264"/>
      <c r="PEI167" s="264"/>
      <c r="PEJ167" s="264"/>
      <c r="PEK167" s="264"/>
      <c r="PEL167" s="264"/>
      <c r="PEM167" s="264"/>
      <c r="PEN167" s="264"/>
      <c r="PEO167" s="264"/>
      <c r="PEP167" s="264"/>
      <c r="PEQ167" s="264"/>
      <c r="PER167" s="264"/>
      <c r="PES167" s="264"/>
      <c r="PET167" s="264"/>
      <c r="PEU167" s="264"/>
      <c r="PEV167" s="264"/>
      <c r="PEW167" s="264"/>
      <c r="PEX167" s="264"/>
      <c r="PEY167" s="264"/>
      <c r="PEZ167" s="264"/>
      <c r="PFA167" s="264"/>
      <c r="PFB167" s="264"/>
      <c r="PFC167" s="264"/>
      <c r="PFD167" s="264"/>
      <c r="PFE167" s="264"/>
      <c r="PFF167" s="264"/>
      <c r="PFG167" s="264"/>
      <c r="PFH167" s="264"/>
      <c r="PFI167" s="264"/>
      <c r="PFJ167" s="264"/>
      <c r="PFK167" s="264"/>
      <c r="PFL167" s="264"/>
      <c r="PFM167" s="264"/>
      <c r="PFN167" s="264"/>
      <c r="PFO167" s="264"/>
      <c r="PFP167" s="264"/>
      <c r="PFQ167" s="264"/>
      <c r="PFR167" s="264"/>
      <c r="PFS167" s="264"/>
      <c r="PFT167" s="264"/>
      <c r="PFU167" s="264"/>
      <c r="PFV167" s="264"/>
      <c r="PFW167" s="264"/>
      <c r="PFX167" s="264"/>
      <c r="PFY167" s="264"/>
      <c r="PFZ167" s="264"/>
      <c r="PGA167" s="264"/>
      <c r="PGB167" s="264"/>
      <c r="PGC167" s="264"/>
      <c r="PGD167" s="264"/>
      <c r="PGE167" s="264"/>
      <c r="PGF167" s="264"/>
      <c r="PGG167" s="264"/>
      <c r="PGH167" s="264"/>
      <c r="PGI167" s="264"/>
      <c r="PGJ167" s="264"/>
      <c r="PGK167" s="264"/>
      <c r="PGL167" s="264"/>
      <c r="PGM167" s="264"/>
      <c r="PGN167" s="264"/>
      <c r="PGO167" s="264"/>
      <c r="PGP167" s="264"/>
      <c r="PGQ167" s="264"/>
      <c r="PGR167" s="264"/>
      <c r="PGS167" s="264"/>
      <c r="PGT167" s="264"/>
      <c r="PGU167" s="264"/>
      <c r="PGV167" s="264"/>
      <c r="PGW167" s="264"/>
      <c r="PGX167" s="264"/>
      <c r="PGY167" s="264"/>
      <c r="PGZ167" s="264"/>
      <c r="PHA167" s="264"/>
      <c r="PHB167" s="264"/>
      <c r="PHC167" s="264"/>
      <c r="PHD167" s="264"/>
      <c r="PHE167" s="264"/>
      <c r="PHF167" s="264"/>
      <c r="PHG167" s="264"/>
      <c r="PHH167" s="264"/>
      <c r="PHI167" s="264"/>
      <c r="PHJ167" s="264"/>
      <c r="PHK167" s="264"/>
      <c r="PHL167" s="264"/>
      <c r="PHM167" s="264"/>
      <c r="PHN167" s="264"/>
      <c r="PHO167" s="264"/>
      <c r="PHP167" s="264"/>
      <c r="PHQ167" s="264"/>
      <c r="PHR167" s="264"/>
      <c r="PHS167" s="264"/>
      <c r="PHT167" s="264"/>
      <c r="PHU167" s="264"/>
      <c r="PHV167" s="264"/>
      <c r="PHW167" s="264"/>
      <c r="PHX167" s="264"/>
      <c r="PHY167" s="264"/>
      <c r="PHZ167" s="264"/>
      <c r="PIA167" s="264"/>
      <c r="PIB167" s="264"/>
      <c r="PIC167" s="264"/>
      <c r="PID167" s="264"/>
      <c r="PIE167" s="264"/>
      <c r="PIF167" s="264"/>
      <c r="PIG167" s="264"/>
      <c r="PIH167" s="264"/>
      <c r="PII167" s="264"/>
      <c r="PIJ167" s="264"/>
      <c r="PIK167" s="264"/>
      <c r="PIL167" s="264"/>
      <c r="PIM167" s="264"/>
      <c r="PIN167" s="264"/>
      <c r="PIO167" s="264"/>
      <c r="PIP167" s="264"/>
      <c r="PIQ167" s="264"/>
      <c r="PIR167" s="264"/>
      <c r="PIS167" s="264"/>
      <c r="PIT167" s="264"/>
      <c r="PIU167" s="264"/>
      <c r="PIV167" s="264"/>
      <c r="PIW167" s="264"/>
      <c r="PIX167" s="264"/>
      <c r="PIY167" s="264"/>
      <c r="PIZ167" s="264"/>
      <c r="PJA167" s="264"/>
      <c r="PJB167" s="264"/>
      <c r="PJC167" s="264"/>
      <c r="PJD167" s="264"/>
      <c r="PJE167" s="264"/>
      <c r="PJF167" s="264"/>
      <c r="PJG167" s="264"/>
      <c r="PJH167" s="264"/>
      <c r="PJI167" s="264"/>
      <c r="PJJ167" s="264"/>
      <c r="PJK167" s="264"/>
      <c r="PJL167" s="264"/>
      <c r="PJM167" s="264"/>
      <c r="PJN167" s="264"/>
      <c r="PJO167" s="264"/>
      <c r="PJP167" s="264"/>
      <c r="PJQ167" s="264"/>
      <c r="PJR167" s="264"/>
      <c r="PJS167" s="264"/>
      <c r="PJT167" s="264"/>
      <c r="PJU167" s="264"/>
      <c r="PJV167" s="264"/>
      <c r="PJW167" s="264"/>
      <c r="PJX167" s="264"/>
      <c r="PJY167" s="264"/>
      <c r="PJZ167" s="264"/>
      <c r="PKA167" s="264"/>
      <c r="PKB167" s="264"/>
      <c r="PKC167" s="264"/>
      <c r="PKD167" s="264"/>
      <c r="PKE167" s="264"/>
      <c r="PKF167" s="264"/>
      <c r="PKG167" s="264"/>
      <c r="PKH167" s="264"/>
      <c r="PKI167" s="264"/>
      <c r="PKJ167" s="264"/>
      <c r="PKK167" s="264"/>
      <c r="PKL167" s="264"/>
      <c r="PKM167" s="264"/>
      <c r="PKN167" s="264"/>
      <c r="PKO167" s="264"/>
      <c r="PKP167" s="264"/>
      <c r="PKQ167" s="264"/>
      <c r="PKR167" s="264"/>
      <c r="PKS167" s="264"/>
      <c r="PKT167" s="264"/>
      <c r="PKU167" s="264"/>
      <c r="PKV167" s="264"/>
      <c r="PKW167" s="264"/>
      <c r="PKX167" s="264"/>
      <c r="PKY167" s="264"/>
      <c r="PKZ167" s="264"/>
      <c r="PLA167" s="264"/>
      <c r="PLB167" s="264"/>
      <c r="PLC167" s="264"/>
      <c r="PLD167" s="264"/>
      <c r="PLE167" s="264"/>
      <c r="PLF167" s="264"/>
      <c r="PLG167" s="264"/>
      <c r="PLH167" s="264"/>
      <c r="PLI167" s="264"/>
      <c r="PLJ167" s="264"/>
      <c r="PLK167" s="264"/>
      <c r="PLL167" s="264"/>
      <c r="PLM167" s="264"/>
      <c r="PLN167" s="264"/>
      <c r="PLO167" s="264"/>
      <c r="PLP167" s="264"/>
      <c r="PLQ167" s="264"/>
      <c r="PLR167" s="264"/>
      <c r="PLS167" s="264"/>
      <c r="PLT167" s="264"/>
      <c r="PLU167" s="264"/>
      <c r="PLV167" s="264"/>
      <c r="PLW167" s="264"/>
      <c r="PLX167" s="264"/>
      <c r="PLY167" s="264"/>
      <c r="PLZ167" s="264"/>
      <c r="PMA167" s="264"/>
      <c r="PMB167" s="264"/>
      <c r="PMC167" s="264"/>
      <c r="PMD167" s="264"/>
      <c r="PME167" s="264"/>
      <c r="PMF167" s="264"/>
      <c r="PMG167" s="264"/>
      <c r="PMH167" s="264"/>
      <c r="PMI167" s="264"/>
      <c r="PMJ167" s="264"/>
      <c r="PMK167" s="264"/>
      <c r="PML167" s="264"/>
      <c r="PMM167" s="264"/>
      <c r="PMN167" s="264"/>
      <c r="PMO167" s="264"/>
      <c r="PMP167" s="264"/>
      <c r="PMQ167" s="264"/>
      <c r="PMR167" s="264"/>
      <c r="PMS167" s="264"/>
      <c r="PMT167" s="264"/>
      <c r="PMU167" s="264"/>
      <c r="PMV167" s="264"/>
      <c r="PMW167" s="264"/>
      <c r="PMX167" s="264"/>
      <c r="PMY167" s="264"/>
      <c r="PMZ167" s="264"/>
      <c r="PNA167" s="264"/>
      <c r="PNB167" s="264"/>
      <c r="PNC167" s="264"/>
      <c r="PND167" s="264"/>
      <c r="PNE167" s="264"/>
      <c r="PNF167" s="264"/>
      <c r="PNG167" s="264"/>
      <c r="PNH167" s="264"/>
      <c r="PNI167" s="264"/>
      <c r="PNJ167" s="264"/>
      <c r="PNK167" s="264"/>
      <c r="PNL167" s="264"/>
      <c r="PNM167" s="264"/>
      <c r="PNN167" s="264"/>
      <c r="PNO167" s="264"/>
      <c r="PNP167" s="264"/>
      <c r="PNQ167" s="264"/>
      <c r="PNR167" s="264"/>
      <c r="PNS167" s="264"/>
      <c r="PNT167" s="264"/>
      <c r="PNU167" s="264"/>
      <c r="PNV167" s="264"/>
      <c r="PNW167" s="264"/>
      <c r="PNX167" s="264"/>
      <c r="PNY167" s="264"/>
      <c r="PNZ167" s="264"/>
      <c r="POA167" s="264"/>
      <c r="POB167" s="264"/>
      <c r="POC167" s="264"/>
      <c r="POD167" s="264"/>
      <c r="POE167" s="264"/>
      <c r="POF167" s="264"/>
      <c r="POG167" s="264"/>
      <c r="POH167" s="264"/>
      <c r="POI167" s="264"/>
      <c r="POJ167" s="264"/>
      <c r="POK167" s="264"/>
      <c r="POL167" s="264"/>
      <c r="POM167" s="264"/>
      <c r="PON167" s="264"/>
      <c r="POO167" s="264"/>
      <c r="POP167" s="264"/>
      <c r="POQ167" s="264"/>
      <c r="POR167" s="264"/>
      <c r="POS167" s="264"/>
      <c r="POT167" s="264"/>
      <c r="POU167" s="264"/>
      <c r="POV167" s="264"/>
      <c r="POW167" s="264"/>
      <c r="POX167" s="264"/>
      <c r="POY167" s="264"/>
      <c r="POZ167" s="264"/>
      <c r="PPA167" s="264"/>
      <c r="PPB167" s="264"/>
      <c r="PPC167" s="264"/>
      <c r="PPD167" s="264"/>
      <c r="PPE167" s="264"/>
      <c r="PPF167" s="264"/>
      <c r="PPG167" s="264"/>
      <c r="PPH167" s="264"/>
      <c r="PPI167" s="264"/>
      <c r="PPJ167" s="264"/>
      <c r="PPK167" s="264"/>
      <c r="PPL167" s="264"/>
      <c r="PPM167" s="264"/>
      <c r="PPN167" s="264"/>
      <c r="PPO167" s="264"/>
      <c r="PPP167" s="264"/>
      <c r="PPQ167" s="264"/>
      <c r="PPR167" s="264"/>
      <c r="PPS167" s="264"/>
      <c r="PPT167" s="264"/>
      <c r="PPU167" s="264"/>
      <c r="PPV167" s="264"/>
      <c r="PPW167" s="264"/>
      <c r="PPX167" s="264"/>
      <c r="PPY167" s="264"/>
      <c r="PPZ167" s="264"/>
      <c r="PQA167" s="264"/>
      <c r="PQB167" s="264"/>
      <c r="PQC167" s="264"/>
      <c r="PQD167" s="264"/>
      <c r="PQE167" s="264"/>
      <c r="PQF167" s="264"/>
      <c r="PQG167" s="264"/>
      <c r="PQH167" s="264"/>
      <c r="PQI167" s="264"/>
      <c r="PQJ167" s="264"/>
      <c r="PQK167" s="264"/>
      <c r="PQL167" s="264"/>
      <c r="PQM167" s="264"/>
      <c r="PQN167" s="264"/>
      <c r="PQO167" s="264"/>
      <c r="PQP167" s="264"/>
      <c r="PQQ167" s="264"/>
      <c r="PQR167" s="264"/>
      <c r="PQS167" s="264"/>
      <c r="PQT167" s="264"/>
      <c r="PQU167" s="264"/>
      <c r="PQV167" s="264"/>
      <c r="PQW167" s="264"/>
      <c r="PQX167" s="264"/>
      <c r="PQY167" s="264"/>
      <c r="PQZ167" s="264"/>
      <c r="PRA167" s="264"/>
      <c r="PRB167" s="264"/>
      <c r="PRC167" s="264"/>
      <c r="PRD167" s="264"/>
      <c r="PRE167" s="264"/>
      <c r="PRF167" s="264"/>
      <c r="PRG167" s="264"/>
      <c r="PRH167" s="264"/>
      <c r="PRI167" s="264"/>
      <c r="PRJ167" s="264"/>
      <c r="PRK167" s="264"/>
      <c r="PRL167" s="264"/>
      <c r="PRM167" s="264"/>
      <c r="PRN167" s="264"/>
      <c r="PRO167" s="264"/>
      <c r="PRP167" s="264"/>
      <c r="PRQ167" s="264"/>
      <c r="PRR167" s="264"/>
      <c r="PRS167" s="264"/>
      <c r="PRT167" s="264"/>
      <c r="PRU167" s="264"/>
      <c r="PRV167" s="264"/>
      <c r="PRW167" s="264"/>
      <c r="PRX167" s="264"/>
      <c r="PRY167" s="264"/>
      <c r="PRZ167" s="264"/>
      <c r="PSA167" s="264"/>
      <c r="PSB167" s="264"/>
      <c r="PSC167" s="264"/>
      <c r="PSD167" s="264"/>
      <c r="PSE167" s="264"/>
      <c r="PSF167" s="264"/>
      <c r="PSG167" s="264"/>
      <c r="PSH167" s="264"/>
      <c r="PSI167" s="264"/>
      <c r="PSJ167" s="264"/>
      <c r="PSK167" s="264"/>
      <c r="PSL167" s="264"/>
      <c r="PSM167" s="264"/>
      <c r="PSN167" s="264"/>
      <c r="PSO167" s="264"/>
      <c r="PSP167" s="264"/>
      <c r="PSQ167" s="264"/>
      <c r="PSR167" s="264"/>
      <c r="PSS167" s="264"/>
      <c r="PST167" s="264"/>
      <c r="PSU167" s="264"/>
      <c r="PSV167" s="264"/>
      <c r="PSW167" s="264"/>
      <c r="PSX167" s="264"/>
      <c r="PSY167" s="264"/>
      <c r="PSZ167" s="264"/>
      <c r="PTA167" s="264"/>
      <c r="PTB167" s="264"/>
      <c r="PTC167" s="264"/>
      <c r="PTD167" s="264"/>
      <c r="PTE167" s="264"/>
      <c r="PTF167" s="264"/>
      <c r="PTG167" s="264"/>
      <c r="PTH167" s="264"/>
      <c r="PTI167" s="264"/>
      <c r="PTJ167" s="264"/>
      <c r="PTK167" s="264"/>
      <c r="PTL167" s="264"/>
      <c r="PTM167" s="264"/>
      <c r="PTN167" s="264"/>
      <c r="PTO167" s="264"/>
      <c r="PTP167" s="264"/>
      <c r="PTQ167" s="264"/>
      <c r="PTR167" s="264"/>
      <c r="PTS167" s="264"/>
      <c r="PTT167" s="264"/>
      <c r="PTU167" s="264"/>
      <c r="PTV167" s="264"/>
      <c r="PTW167" s="264"/>
      <c r="PTX167" s="264"/>
      <c r="PTY167" s="264"/>
      <c r="PTZ167" s="264"/>
      <c r="PUA167" s="264"/>
      <c r="PUB167" s="264"/>
      <c r="PUC167" s="264"/>
      <c r="PUD167" s="264"/>
      <c r="PUE167" s="264"/>
      <c r="PUF167" s="264"/>
      <c r="PUG167" s="264"/>
      <c r="PUH167" s="264"/>
      <c r="PUI167" s="264"/>
      <c r="PUJ167" s="264"/>
      <c r="PUK167" s="264"/>
      <c r="PUL167" s="264"/>
      <c r="PUM167" s="264"/>
      <c r="PUN167" s="264"/>
      <c r="PUO167" s="264"/>
      <c r="PUP167" s="264"/>
      <c r="PUQ167" s="264"/>
      <c r="PUR167" s="264"/>
      <c r="PUS167" s="264"/>
      <c r="PUT167" s="264"/>
      <c r="PUU167" s="264"/>
      <c r="PUV167" s="264"/>
      <c r="PUW167" s="264"/>
      <c r="PUX167" s="264"/>
      <c r="PUY167" s="264"/>
      <c r="PUZ167" s="264"/>
      <c r="PVA167" s="264"/>
      <c r="PVB167" s="264"/>
      <c r="PVC167" s="264"/>
      <c r="PVD167" s="264"/>
      <c r="PVE167" s="264"/>
      <c r="PVF167" s="264"/>
      <c r="PVG167" s="264"/>
      <c r="PVH167" s="264"/>
      <c r="PVI167" s="264"/>
      <c r="PVJ167" s="264"/>
      <c r="PVK167" s="264"/>
      <c r="PVL167" s="264"/>
      <c r="PVM167" s="264"/>
      <c r="PVN167" s="264"/>
      <c r="PVO167" s="264"/>
      <c r="PVP167" s="264"/>
      <c r="PVQ167" s="264"/>
      <c r="PVR167" s="264"/>
      <c r="PVS167" s="264"/>
      <c r="PVT167" s="264"/>
      <c r="PVU167" s="264"/>
      <c r="PVV167" s="264"/>
      <c r="PVW167" s="264"/>
      <c r="PVX167" s="264"/>
      <c r="PVY167" s="264"/>
      <c r="PVZ167" s="264"/>
      <c r="PWA167" s="264"/>
      <c r="PWB167" s="264"/>
      <c r="PWC167" s="264"/>
      <c r="PWD167" s="264"/>
      <c r="PWE167" s="264"/>
      <c r="PWF167" s="264"/>
      <c r="PWG167" s="264"/>
      <c r="PWH167" s="264"/>
      <c r="PWI167" s="264"/>
      <c r="PWJ167" s="264"/>
      <c r="PWK167" s="264"/>
      <c r="PWL167" s="264"/>
      <c r="PWM167" s="264"/>
      <c r="PWN167" s="264"/>
      <c r="PWO167" s="264"/>
      <c r="PWP167" s="264"/>
      <c r="PWQ167" s="264"/>
      <c r="PWR167" s="264"/>
      <c r="PWS167" s="264"/>
      <c r="PWT167" s="264"/>
      <c r="PWU167" s="264"/>
      <c r="PWV167" s="264"/>
      <c r="PWW167" s="264"/>
      <c r="PWX167" s="264"/>
      <c r="PWY167" s="264"/>
      <c r="PWZ167" s="264"/>
      <c r="PXA167" s="264"/>
      <c r="PXB167" s="264"/>
      <c r="PXC167" s="264"/>
      <c r="PXD167" s="264"/>
      <c r="PXE167" s="264"/>
      <c r="PXF167" s="264"/>
      <c r="PXG167" s="264"/>
      <c r="PXH167" s="264"/>
      <c r="PXI167" s="264"/>
      <c r="PXJ167" s="264"/>
      <c r="PXK167" s="264"/>
      <c r="PXL167" s="264"/>
      <c r="PXM167" s="264"/>
      <c r="PXN167" s="264"/>
      <c r="PXO167" s="264"/>
      <c r="PXP167" s="264"/>
      <c r="PXQ167" s="264"/>
      <c r="PXR167" s="264"/>
      <c r="PXS167" s="264"/>
      <c r="PXT167" s="264"/>
      <c r="PXU167" s="264"/>
      <c r="PXV167" s="264"/>
      <c r="PXW167" s="264"/>
      <c r="PXX167" s="264"/>
      <c r="PXY167" s="264"/>
      <c r="PXZ167" s="264"/>
      <c r="PYA167" s="264"/>
      <c r="PYB167" s="264"/>
      <c r="PYC167" s="264"/>
      <c r="PYD167" s="264"/>
      <c r="PYE167" s="264"/>
      <c r="PYF167" s="264"/>
      <c r="PYG167" s="264"/>
      <c r="PYH167" s="264"/>
      <c r="PYI167" s="264"/>
      <c r="PYJ167" s="264"/>
      <c r="PYK167" s="264"/>
      <c r="PYL167" s="264"/>
      <c r="PYM167" s="264"/>
      <c r="PYN167" s="264"/>
      <c r="PYO167" s="264"/>
      <c r="PYP167" s="264"/>
      <c r="PYQ167" s="264"/>
      <c r="PYR167" s="264"/>
      <c r="PYS167" s="264"/>
      <c r="PYT167" s="264"/>
      <c r="PYU167" s="264"/>
      <c r="PYV167" s="264"/>
      <c r="PYW167" s="264"/>
      <c r="PYX167" s="264"/>
      <c r="PYY167" s="264"/>
      <c r="PYZ167" s="264"/>
      <c r="PZA167" s="264"/>
      <c r="PZB167" s="264"/>
      <c r="PZC167" s="264"/>
      <c r="PZD167" s="264"/>
      <c r="PZE167" s="264"/>
      <c r="PZF167" s="264"/>
      <c r="PZG167" s="264"/>
      <c r="PZH167" s="264"/>
      <c r="PZI167" s="264"/>
      <c r="PZJ167" s="264"/>
      <c r="PZK167" s="264"/>
      <c r="PZL167" s="264"/>
      <c r="PZM167" s="264"/>
      <c r="PZN167" s="264"/>
      <c r="PZO167" s="264"/>
      <c r="PZP167" s="264"/>
      <c r="PZQ167" s="264"/>
      <c r="PZR167" s="264"/>
      <c r="PZS167" s="264"/>
      <c r="PZT167" s="264"/>
      <c r="PZU167" s="264"/>
      <c r="PZV167" s="264"/>
      <c r="PZW167" s="264"/>
      <c r="PZX167" s="264"/>
      <c r="PZY167" s="264"/>
      <c r="PZZ167" s="264"/>
      <c r="QAA167" s="264"/>
      <c r="QAB167" s="264"/>
      <c r="QAC167" s="264"/>
      <c r="QAD167" s="264"/>
      <c r="QAE167" s="264"/>
      <c r="QAF167" s="264"/>
      <c r="QAG167" s="264"/>
      <c r="QAH167" s="264"/>
      <c r="QAI167" s="264"/>
      <c r="QAJ167" s="264"/>
      <c r="QAK167" s="264"/>
      <c r="QAL167" s="264"/>
      <c r="QAM167" s="264"/>
      <c r="QAN167" s="264"/>
      <c r="QAO167" s="264"/>
      <c r="QAP167" s="264"/>
      <c r="QAQ167" s="264"/>
      <c r="QAR167" s="264"/>
      <c r="QAS167" s="264"/>
      <c r="QAT167" s="264"/>
      <c r="QAU167" s="264"/>
      <c r="QAV167" s="264"/>
      <c r="QAW167" s="264"/>
      <c r="QAX167" s="264"/>
      <c r="QAY167" s="264"/>
      <c r="QAZ167" s="264"/>
      <c r="QBA167" s="264"/>
      <c r="QBB167" s="264"/>
      <c r="QBC167" s="264"/>
      <c r="QBD167" s="264"/>
      <c r="QBE167" s="264"/>
      <c r="QBF167" s="264"/>
      <c r="QBG167" s="264"/>
      <c r="QBH167" s="264"/>
      <c r="QBI167" s="264"/>
      <c r="QBJ167" s="264"/>
      <c r="QBK167" s="264"/>
      <c r="QBL167" s="264"/>
      <c r="QBM167" s="264"/>
      <c r="QBN167" s="264"/>
      <c r="QBO167" s="264"/>
      <c r="QBP167" s="264"/>
      <c r="QBQ167" s="264"/>
      <c r="QBR167" s="264"/>
      <c r="QBS167" s="264"/>
      <c r="QBT167" s="264"/>
      <c r="QBU167" s="264"/>
      <c r="QBV167" s="264"/>
      <c r="QBW167" s="264"/>
      <c r="QBX167" s="264"/>
      <c r="QBY167" s="264"/>
      <c r="QBZ167" s="264"/>
      <c r="QCA167" s="264"/>
      <c r="QCB167" s="264"/>
      <c r="QCC167" s="264"/>
      <c r="QCD167" s="264"/>
      <c r="QCE167" s="264"/>
      <c r="QCF167" s="264"/>
      <c r="QCG167" s="264"/>
      <c r="QCH167" s="264"/>
      <c r="QCI167" s="264"/>
      <c r="QCJ167" s="264"/>
      <c r="QCK167" s="264"/>
      <c r="QCL167" s="264"/>
      <c r="QCM167" s="264"/>
      <c r="QCN167" s="264"/>
      <c r="QCO167" s="264"/>
      <c r="QCP167" s="264"/>
      <c r="QCQ167" s="264"/>
      <c r="QCR167" s="264"/>
      <c r="QCS167" s="264"/>
      <c r="QCT167" s="264"/>
      <c r="QCU167" s="264"/>
      <c r="QCV167" s="264"/>
      <c r="QCW167" s="264"/>
      <c r="QCX167" s="264"/>
      <c r="QCY167" s="264"/>
      <c r="QCZ167" s="264"/>
      <c r="QDA167" s="264"/>
      <c r="QDB167" s="264"/>
      <c r="QDC167" s="264"/>
      <c r="QDD167" s="264"/>
      <c r="QDE167" s="264"/>
      <c r="QDF167" s="264"/>
      <c r="QDG167" s="264"/>
      <c r="QDH167" s="264"/>
      <c r="QDI167" s="264"/>
      <c r="QDJ167" s="264"/>
      <c r="QDK167" s="264"/>
      <c r="QDL167" s="264"/>
      <c r="QDM167" s="264"/>
      <c r="QDN167" s="264"/>
      <c r="QDO167" s="264"/>
      <c r="QDP167" s="264"/>
      <c r="QDQ167" s="264"/>
      <c r="QDR167" s="264"/>
      <c r="QDS167" s="264"/>
      <c r="QDT167" s="264"/>
      <c r="QDU167" s="264"/>
      <c r="QDV167" s="264"/>
      <c r="QDW167" s="264"/>
      <c r="QDX167" s="264"/>
      <c r="QDY167" s="264"/>
      <c r="QDZ167" s="264"/>
      <c r="QEA167" s="264"/>
      <c r="QEB167" s="264"/>
      <c r="QEC167" s="264"/>
      <c r="QED167" s="264"/>
      <c r="QEE167" s="264"/>
      <c r="QEF167" s="264"/>
      <c r="QEG167" s="264"/>
      <c r="QEH167" s="264"/>
      <c r="QEI167" s="264"/>
      <c r="QEJ167" s="264"/>
      <c r="QEK167" s="264"/>
      <c r="QEL167" s="264"/>
      <c r="QEM167" s="264"/>
      <c r="QEN167" s="264"/>
      <c r="QEO167" s="264"/>
      <c r="QEP167" s="264"/>
      <c r="QEQ167" s="264"/>
      <c r="QER167" s="264"/>
      <c r="QES167" s="264"/>
      <c r="QET167" s="264"/>
      <c r="QEU167" s="264"/>
      <c r="QEV167" s="264"/>
      <c r="QEW167" s="264"/>
      <c r="QEX167" s="264"/>
      <c r="QEY167" s="264"/>
      <c r="QEZ167" s="264"/>
      <c r="QFA167" s="264"/>
      <c r="QFB167" s="264"/>
      <c r="QFC167" s="264"/>
      <c r="QFD167" s="264"/>
      <c r="QFE167" s="264"/>
      <c r="QFF167" s="264"/>
      <c r="QFG167" s="264"/>
      <c r="QFH167" s="264"/>
      <c r="QFI167" s="264"/>
      <c r="QFJ167" s="264"/>
      <c r="QFK167" s="264"/>
      <c r="QFL167" s="264"/>
      <c r="QFM167" s="264"/>
      <c r="QFN167" s="264"/>
      <c r="QFO167" s="264"/>
      <c r="QFP167" s="264"/>
      <c r="QFQ167" s="264"/>
      <c r="QFR167" s="264"/>
      <c r="QFS167" s="264"/>
      <c r="QFT167" s="264"/>
      <c r="QFU167" s="264"/>
      <c r="QFV167" s="264"/>
      <c r="QFW167" s="264"/>
      <c r="QFX167" s="264"/>
      <c r="QFY167" s="264"/>
      <c r="QFZ167" s="264"/>
      <c r="QGA167" s="264"/>
      <c r="QGB167" s="264"/>
      <c r="QGC167" s="264"/>
      <c r="QGD167" s="264"/>
      <c r="QGE167" s="264"/>
      <c r="QGF167" s="264"/>
      <c r="QGG167" s="264"/>
      <c r="QGH167" s="264"/>
      <c r="QGI167" s="264"/>
      <c r="QGJ167" s="264"/>
      <c r="QGK167" s="264"/>
      <c r="QGL167" s="264"/>
      <c r="QGM167" s="264"/>
      <c r="QGN167" s="264"/>
      <c r="QGO167" s="264"/>
      <c r="QGP167" s="264"/>
      <c r="QGQ167" s="264"/>
      <c r="QGR167" s="264"/>
      <c r="QGS167" s="264"/>
      <c r="QGT167" s="264"/>
      <c r="QGU167" s="264"/>
      <c r="QGV167" s="264"/>
      <c r="QGW167" s="264"/>
      <c r="QGX167" s="264"/>
      <c r="QGY167" s="264"/>
      <c r="QGZ167" s="264"/>
      <c r="QHA167" s="264"/>
      <c r="QHB167" s="264"/>
      <c r="QHC167" s="264"/>
      <c r="QHD167" s="264"/>
      <c r="QHE167" s="264"/>
      <c r="QHF167" s="264"/>
      <c r="QHG167" s="264"/>
      <c r="QHH167" s="264"/>
      <c r="QHI167" s="264"/>
      <c r="QHJ167" s="264"/>
      <c r="QHK167" s="264"/>
      <c r="QHL167" s="264"/>
      <c r="QHM167" s="264"/>
      <c r="QHN167" s="264"/>
      <c r="QHO167" s="264"/>
      <c r="QHP167" s="264"/>
      <c r="QHQ167" s="264"/>
      <c r="QHR167" s="264"/>
      <c r="QHS167" s="264"/>
      <c r="QHT167" s="264"/>
      <c r="QHU167" s="264"/>
      <c r="QHV167" s="264"/>
      <c r="QHW167" s="264"/>
      <c r="QHX167" s="264"/>
      <c r="QHY167" s="264"/>
      <c r="QHZ167" s="264"/>
      <c r="QIA167" s="264"/>
      <c r="QIB167" s="264"/>
      <c r="QIC167" s="264"/>
      <c r="QID167" s="264"/>
      <c r="QIE167" s="264"/>
      <c r="QIF167" s="264"/>
      <c r="QIG167" s="264"/>
      <c r="QIH167" s="264"/>
      <c r="QII167" s="264"/>
      <c r="QIJ167" s="264"/>
      <c r="QIK167" s="264"/>
      <c r="QIL167" s="264"/>
      <c r="QIM167" s="264"/>
      <c r="QIN167" s="264"/>
      <c r="QIO167" s="264"/>
      <c r="QIP167" s="264"/>
      <c r="QIQ167" s="264"/>
      <c r="QIR167" s="264"/>
      <c r="QIS167" s="264"/>
      <c r="QIT167" s="264"/>
      <c r="QIU167" s="264"/>
      <c r="QIV167" s="264"/>
      <c r="QIW167" s="264"/>
      <c r="QIX167" s="264"/>
      <c r="QIY167" s="264"/>
      <c r="QIZ167" s="264"/>
      <c r="QJA167" s="264"/>
      <c r="QJB167" s="264"/>
      <c r="QJC167" s="264"/>
      <c r="QJD167" s="264"/>
      <c r="QJE167" s="264"/>
      <c r="QJF167" s="264"/>
      <c r="QJG167" s="264"/>
      <c r="QJH167" s="264"/>
      <c r="QJI167" s="264"/>
      <c r="QJJ167" s="264"/>
      <c r="QJK167" s="264"/>
      <c r="QJL167" s="264"/>
      <c r="QJM167" s="264"/>
      <c r="QJN167" s="264"/>
      <c r="QJO167" s="264"/>
      <c r="QJP167" s="264"/>
      <c r="QJQ167" s="264"/>
      <c r="QJR167" s="264"/>
      <c r="QJS167" s="264"/>
      <c r="QJT167" s="264"/>
      <c r="QJU167" s="264"/>
      <c r="QJV167" s="264"/>
      <c r="QJW167" s="264"/>
      <c r="QJX167" s="264"/>
      <c r="QJY167" s="264"/>
      <c r="QJZ167" s="264"/>
      <c r="QKA167" s="264"/>
      <c r="QKB167" s="264"/>
      <c r="QKC167" s="264"/>
      <c r="QKD167" s="264"/>
      <c r="QKE167" s="264"/>
      <c r="QKF167" s="264"/>
      <c r="QKG167" s="264"/>
      <c r="QKH167" s="264"/>
      <c r="QKI167" s="264"/>
      <c r="QKJ167" s="264"/>
      <c r="QKK167" s="264"/>
      <c r="QKL167" s="264"/>
      <c r="QKM167" s="264"/>
      <c r="QKN167" s="264"/>
      <c r="QKO167" s="264"/>
      <c r="QKP167" s="264"/>
      <c r="QKQ167" s="264"/>
      <c r="QKR167" s="264"/>
      <c r="QKS167" s="264"/>
      <c r="QKT167" s="264"/>
      <c r="QKU167" s="264"/>
      <c r="QKV167" s="264"/>
      <c r="QKW167" s="264"/>
      <c r="QKX167" s="264"/>
      <c r="QKY167" s="264"/>
      <c r="QKZ167" s="264"/>
      <c r="QLA167" s="264"/>
      <c r="QLB167" s="264"/>
      <c r="QLC167" s="264"/>
      <c r="QLD167" s="264"/>
      <c r="QLE167" s="264"/>
      <c r="QLF167" s="264"/>
      <c r="QLG167" s="264"/>
      <c r="QLH167" s="264"/>
      <c r="QLI167" s="264"/>
      <c r="QLJ167" s="264"/>
      <c r="QLK167" s="264"/>
      <c r="QLL167" s="264"/>
      <c r="QLM167" s="264"/>
      <c r="QLN167" s="264"/>
      <c r="QLO167" s="264"/>
      <c r="QLP167" s="264"/>
      <c r="QLQ167" s="264"/>
      <c r="QLR167" s="264"/>
      <c r="QLS167" s="264"/>
      <c r="QLT167" s="264"/>
      <c r="QLU167" s="264"/>
      <c r="QLV167" s="264"/>
      <c r="QLW167" s="264"/>
      <c r="QLX167" s="264"/>
      <c r="QLY167" s="264"/>
      <c r="QLZ167" s="264"/>
      <c r="QMA167" s="264"/>
      <c r="QMB167" s="264"/>
      <c r="QMC167" s="264"/>
      <c r="QMD167" s="264"/>
      <c r="QME167" s="264"/>
      <c r="QMF167" s="264"/>
      <c r="QMG167" s="264"/>
      <c r="QMH167" s="264"/>
      <c r="QMI167" s="264"/>
      <c r="QMJ167" s="264"/>
      <c r="QMK167" s="264"/>
      <c r="QML167" s="264"/>
      <c r="QMM167" s="264"/>
      <c r="QMN167" s="264"/>
      <c r="QMO167" s="264"/>
      <c r="QMP167" s="264"/>
      <c r="QMQ167" s="264"/>
      <c r="QMR167" s="264"/>
      <c r="QMS167" s="264"/>
      <c r="QMT167" s="264"/>
      <c r="QMU167" s="264"/>
      <c r="QMV167" s="264"/>
      <c r="QMW167" s="264"/>
      <c r="QMX167" s="264"/>
      <c r="QMY167" s="264"/>
      <c r="QMZ167" s="264"/>
      <c r="QNA167" s="264"/>
      <c r="QNB167" s="264"/>
      <c r="QNC167" s="264"/>
      <c r="QND167" s="264"/>
      <c r="QNE167" s="264"/>
      <c r="QNF167" s="264"/>
      <c r="QNG167" s="264"/>
      <c r="QNH167" s="264"/>
      <c r="QNI167" s="264"/>
      <c r="QNJ167" s="264"/>
      <c r="QNK167" s="264"/>
      <c r="QNL167" s="264"/>
      <c r="QNM167" s="264"/>
      <c r="QNN167" s="264"/>
      <c r="QNO167" s="264"/>
      <c r="QNP167" s="264"/>
      <c r="QNQ167" s="264"/>
      <c r="QNR167" s="264"/>
      <c r="QNS167" s="264"/>
      <c r="QNT167" s="264"/>
      <c r="QNU167" s="264"/>
      <c r="QNV167" s="264"/>
      <c r="QNW167" s="264"/>
      <c r="QNX167" s="264"/>
      <c r="QNY167" s="264"/>
      <c r="QNZ167" s="264"/>
      <c r="QOA167" s="264"/>
      <c r="QOB167" s="264"/>
      <c r="QOC167" s="264"/>
      <c r="QOD167" s="264"/>
      <c r="QOE167" s="264"/>
      <c r="QOF167" s="264"/>
      <c r="QOG167" s="264"/>
      <c r="QOH167" s="264"/>
      <c r="QOI167" s="264"/>
      <c r="QOJ167" s="264"/>
      <c r="QOK167" s="264"/>
      <c r="QOL167" s="264"/>
      <c r="QOM167" s="264"/>
      <c r="QON167" s="264"/>
      <c r="QOO167" s="264"/>
      <c r="QOP167" s="264"/>
      <c r="QOQ167" s="264"/>
      <c r="QOR167" s="264"/>
      <c r="QOS167" s="264"/>
      <c r="QOT167" s="264"/>
      <c r="QOU167" s="264"/>
      <c r="QOV167" s="264"/>
      <c r="QOW167" s="264"/>
      <c r="QOX167" s="264"/>
      <c r="QOY167" s="264"/>
      <c r="QOZ167" s="264"/>
      <c r="QPA167" s="264"/>
      <c r="QPB167" s="264"/>
      <c r="QPC167" s="264"/>
      <c r="QPD167" s="264"/>
      <c r="QPE167" s="264"/>
      <c r="QPF167" s="264"/>
      <c r="QPG167" s="264"/>
      <c r="QPH167" s="264"/>
      <c r="QPI167" s="264"/>
      <c r="QPJ167" s="264"/>
      <c r="QPK167" s="264"/>
      <c r="QPL167" s="264"/>
      <c r="QPM167" s="264"/>
      <c r="QPN167" s="264"/>
      <c r="QPO167" s="264"/>
      <c r="QPP167" s="264"/>
      <c r="QPQ167" s="264"/>
      <c r="QPR167" s="264"/>
      <c r="QPS167" s="264"/>
      <c r="QPT167" s="264"/>
      <c r="QPU167" s="264"/>
      <c r="QPV167" s="264"/>
      <c r="QPW167" s="264"/>
      <c r="QPX167" s="264"/>
      <c r="QPY167" s="264"/>
      <c r="QPZ167" s="264"/>
      <c r="QQA167" s="264"/>
      <c r="QQB167" s="264"/>
      <c r="QQC167" s="264"/>
      <c r="QQD167" s="264"/>
      <c r="QQE167" s="264"/>
      <c r="QQF167" s="264"/>
      <c r="QQG167" s="264"/>
      <c r="QQH167" s="264"/>
      <c r="QQI167" s="264"/>
      <c r="QQJ167" s="264"/>
      <c r="QQK167" s="264"/>
      <c r="QQL167" s="264"/>
      <c r="QQM167" s="264"/>
      <c r="QQN167" s="264"/>
      <c r="QQO167" s="264"/>
      <c r="QQP167" s="264"/>
      <c r="QQQ167" s="264"/>
      <c r="QQR167" s="264"/>
      <c r="QQS167" s="264"/>
      <c r="QQT167" s="264"/>
      <c r="QQU167" s="264"/>
      <c r="QQV167" s="264"/>
      <c r="QQW167" s="264"/>
      <c r="QQX167" s="264"/>
      <c r="QQY167" s="264"/>
      <c r="QQZ167" s="264"/>
      <c r="QRA167" s="264"/>
      <c r="QRB167" s="264"/>
      <c r="QRC167" s="264"/>
      <c r="QRD167" s="264"/>
      <c r="QRE167" s="264"/>
      <c r="QRF167" s="264"/>
      <c r="QRG167" s="264"/>
      <c r="QRH167" s="264"/>
      <c r="QRI167" s="264"/>
      <c r="QRJ167" s="264"/>
      <c r="QRK167" s="264"/>
      <c r="QRL167" s="264"/>
      <c r="QRM167" s="264"/>
      <c r="QRN167" s="264"/>
      <c r="QRO167" s="264"/>
      <c r="QRP167" s="264"/>
      <c r="QRQ167" s="264"/>
      <c r="QRR167" s="264"/>
      <c r="QRS167" s="264"/>
      <c r="QRT167" s="264"/>
      <c r="QRU167" s="264"/>
      <c r="QRV167" s="264"/>
      <c r="QRW167" s="264"/>
      <c r="QRX167" s="264"/>
      <c r="QRY167" s="264"/>
      <c r="QRZ167" s="264"/>
      <c r="QSA167" s="264"/>
      <c r="QSB167" s="264"/>
      <c r="QSC167" s="264"/>
      <c r="QSD167" s="264"/>
      <c r="QSE167" s="264"/>
      <c r="QSF167" s="264"/>
      <c r="QSG167" s="264"/>
      <c r="QSH167" s="264"/>
      <c r="QSI167" s="264"/>
      <c r="QSJ167" s="264"/>
      <c r="QSK167" s="264"/>
      <c r="QSL167" s="264"/>
      <c r="QSM167" s="264"/>
      <c r="QSN167" s="264"/>
      <c r="QSO167" s="264"/>
      <c r="QSP167" s="264"/>
      <c r="QSQ167" s="264"/>
      <c r="QSR167" s="264"/>
      <c r="QSS167" s="264"/>
      <c r="QST167" s="264"/>
      <c r="QSU167" s="264"/>
      <c r="QSV167" s="264"/>
      <c r="QSW167" s="264"/>
      <c r="QSX167" s="264"/>
      <c r="QSY167" s="264"/>
      <c r="QSZ167" s="264"/>
      <c r="QTA167" s="264"/>
      <c r="QTB167" s="264"/>
      <c r="QTC167" s="264"/>
      <c r="QTD167" s="264"/>
      <c r="QTE167" s="264"/>
      <c r="QTF167" s="264"/>
      <c r="QTG167" s="264"/>
      <c r="QTH167" s="264"/>
      <c r="QTI167" s="264"/>
      <c r="QTJ167" s="264"/>
      <c r="QTK167" s="264"/>
      <c r="QTL167" s="264"/>
      <c r="QTM167" s="264"/>
      <c r="QTN167" s="264"/>
      <c r="QTO167" s="264"/>
      <c r="QTP167" s="264"/>
      <c r="QTQ167" s="264"/>
      <c r="QTR167" s="264"/>
      <c r="QTS167" s="264"/>
      <c r="QTT167" s="264"/>
      <c r="QTU167" s="264"/>
      <c r="QTV167" s="264"/>
      <c r="QTW167" s="264"/>
      <c r="QTX167" s="264"/>
      <c r="QTY167" s="264"/>
      <c r="QTZ167" s="264"/>
      <c r="QUA167" s="264"/>
      <c r="QUB167" s="264"/>
      <c r="QUC167" s="264"/>
      <c r="QUD167" s="264"/>
      <c r="QUE167" s="264"/>
      <c r="QUF167" s="264"/>
      <c r="QUG167" s="264"/>
      <c r="QUH167" s="264"/>
      <c r="QUI167" s="264"/>
      <c r="QUJ167" s="264"/>
      <c r="QUK167" s="264"/>
      <c r="QUL167" s="264"/>
      <c r="QUM167" s="264"/>
      <c r="QUN167" s="264"/>
      <c r="QUO167" s="264"/>
      <c r="QUP167" s="264"/>
      <c r="QUQ167" s="264"/>
      <c r="QUR167" s="264"/>
      <c r="QUS167" s="264"/>
      <c r="QUT167" s="264"/>
      <c r="QUU167" s="264"/>
      <c r="QUV167" s="264"/>
      <c r="QUW167" s="264"/>
      <c r="QUX167" s="264"/>
      <c r="QUY167" s="264"/>
      <c r="QUZ167" s="264"/>
      <c r="QVA167" s="264"/>
      <c r="QVB167" s="264"/>
      <c r="QVC167" s="264"/>
      <c r="QVD167" s="264"/>
      <c r="QVE167" s="264"/>
      <c r="QVF167" s="264"/>
      <c r="QVG167" s="264"/>
      <c r="QVH167" s="264"/>
      <c r="QVI167" s="264"/>
      <c r="QVJ167" s="264"/>
      <c r="QVK167" s="264"/>
      <c r="QVL167" s="264"/>
      <c r="QVM167" s="264"/>
      <c r="QVN167" s="264"/>
      <c r="QVO167" s="264"/>
      <c r="QVP167" s="264"/>
      <c r="QVQ167" s="264"/>
      <c r="QVR167" s="264"/>
      <c r="QVS167" s="264"/>
      <c r="QVT167" s="264"/>
      <c r="QVU167" s="264"/>
      <c r="QVV167" s="264"/>
      <c r="QVW167" s="264"/>
      <c r="QVX167" s="264"/>
      <c r="QVY167" s="264"/>
      <c r="QVZ167" s="264"/>
      <c r="QWA167" s="264"/>
      <c r="QWB167" s="264"/>
      <c r="QWC167" s="264"/>
      <c r="QWD167" s="264"/>
      <c r="QWE167" s="264"/>
      <c r="QWF167" s="264"/>
      <c r="QWG167" s="264"/>
      <c r="QWH167" s="264"/>
      <c r="QWI167" s="264"/>
      <c r="QWJ167" s="264"/>
      <c r="QWK167" s="264"/>
      <c r="QWL167" s="264"/>
      <c r="QWM167" s="264"/>
      <c r="QWN167" s="264"/>
      <c r="QWO167" s="264"/>
      <c r="QWP167" s="264"/>
      <c r="QWQ167" s="264"/>
      <c r="QWR167" s="264"/>
      <c r="QWS167" s="264"/>
      <c r="QWT167" s="264"/>
      <c r="QWU167" s="264"/>
      <c r="QWV167" s="264"/>
      <c r="QWW167" s="264"/>
      <c r="QWX167" s="264"/>
      <c r="QWY167" s="264"/>
      <c r="QWZ167" s="264"/>
      <c r="QXA167" s="264"/>
      <c r="QXB167" s="264"/>
      <c r="QXC167" s="264"/>
      <c r="QXD167" s="264"/>
      <c r="QXE167" s="264"/>
      <c r="QXF167" s="264"/>
      <c r="QXG167" s="264"/>
      <c r="QXH167" s="264"/>
      <c r="QXI167" s="264"/>
      <c r="QXJ167" s="264"/>
      <c r="QXK167" s="264"/>
      <c r="QXL167" s="264"/>
      <c r="QXM167" s="264"/>
      <c r="QXN167" s="264"/>
      <c r="QXO167" s="264"/>
      <c r="QXP167" s="264"/>
      <c r="QXQ167" s="264"/>
      <c r="QXR167" s="264"/>
      <c r="QXS167" s="264"/>
      <c r="QXT167" s="264"/>
      <c r="QXU167" s="264"/>
      <c r="QXV167" s="264"/>
      <c r="QXW167" s="264"/>
      <c r="QXX167" s="264"/>
      <c r="QXY167" s="264"/>
      <c r="QXZ167" s="264"/>
      <c r="QYA167" s="264"/>
      <c r="QYB167" s="264"/>
      <c r="QYC167" s="264"/>
      <c r="QYD167" s="264"/>
      <c r="QYE167" s="264"/>
      <c r="QYF167" s="264"/>
      <c r="QYG167" s="264"/>
      <c r="QYH167" s="264"/>
      <c r="QYI167" s="264"/>
      <c r="QYJ167" s="264"/>
      <c r="QYK167" s="264"/>
      <c r="QYL167" s="264"/>
      <c r="QYM167" s="264"/>
      <c r="QYN167" s="264"/>
      <c r="QYO167" s="264"/>
      <c r="QYP167" s="264"/>
      <c r="QYQ167" s="264"/>
      <c r="QYR167" s="264"/>
      <c r="QYS167" s="264"/>
      <c r="QYT167" s="264"/>
      <c r="QYU167" s="264"/>
      <c r="QYV167" s="264"/>
      <c r="QYW167" s="264"/>
      <c r="QYX167" s="264"/>
      <c r="QYY167" s="264"/>
      <c r="QYZ167" s="264"/>
      <c r="QZA167" s="264"/>
      <c r="QZB167" s="264"/>
      <c r="QZC167" s="264"/>
      <c r="QZD167" s="264"/>
      <c r="QZE167" s="264"/>
      <c r="QZF167" s="264"/>
      <c r="QZG167" s="264"/>
      <c r="QZH167" s="264"/>
      <c r="QZI167" s="264"/>
      <c r="QZJ167" s="264"/>
      <c r="QZK167" s="264"/>
      <c r="QZL167" s="264"/>
      <c r="QZM167" s="264"/>
      <c r="QZN167" s="264"/>
      <c r="QZO167" s="264"/>
      <c r="QZP167" s="264"/>
      <c r="QZQ167" s="264"/>
      <c r="QZR167" s="264"/>
      <c r="QZS167" s="264"/>
      <c r="QZT167" s="264"/>
      <c r="QZU167" s="264"/>
      <c r="QZV167" s="264"/>
      <c r="QZW167" s="264"/>
      <c r="QZX167" s="264"/>
      <c r="QZY167" s="264"/>
      <c r="QZZ167" s="264"/>
      <c r="RAA167" s="264"/>
      <c r="RAB167" s="264"/>
      <c r="RAC167" s="264"/>
      <c r="RAD167" s="264"/>
      <c r="RAE167" s="264"/>
      <c r="RAF167" s="264"/>
      <c r="RAG167" s="264"/>
      <c r="RAH167" s="264"/>
      <c r="RAI167" s="264"/>
      <c r="RAJ167" s="264"/>
      <c r="RAK167" s="264"/>
      <c r="RAL167" s="264"/>
      <c r="RAM167" s="264"/>
      <c r="RAN167" s="264"/>
      <c r="RAO167" s="264"/>
      <c r="RAP167" s="264"/>
      <c r="RAQ167" s="264"/>
      <c r="RAR167" s="264"/>
      <c r="RAS167" s="264"/>
      <c r="RAT167" s="264"/>
      <c r="RAU167" s="264"/>
      <c r="RAV167" s="264"/>
      <c r="RAW167" s="264"/>
      <c r="RAX167" s="264"/>
      <c r="RAY167" s="264"/>
      <c r="RAZ167" s="264"/>
      <c r="RBA167" s="264"/>
      <c r="RBB167" s="264"/>
      <c r="RBC167" s="264"/>
      <c r="RBD167" s="264"/>
      <c r="RBE167" s="264"/>
      <c r="RBF167" s="264"/>
      <c r="RBG167" s="264"/>
      <c r="RBH167" s="264"/>
      <c r="RBI167" s="264"/>
      <c r="RBJ167" s="264"/>
      <c r="RBK167" s="264"/>
      <c r="RBL167" s="264"/>
      <c r="RBM167" s="264"/>
      <c r="RBN167" s="264"/>
      <c r="RBO167" s="264"/>
      <c r="RBP167" s="264"/>
      <c r="RBQ167" s="264"/>
      <c r="RBR167" s="264"/>
      <c r="RBS167" s="264"/>
      <c r="RBT167" s="264"/>
      <c r="RBU167" s="264"/>
      <c r="RBV167" s="264"/>
      <c r="RBW167" s="264"/>
      <c r="RBX167" s="264"/>
      <c r="RBY167" s="264"/>
      <c r="RBZ167" s="264"/>
      <c r="RCA167" s="264"/>
      <c r="RCB167" s="264"/>
      <c r="RCC167" s="264"/>
      <c r="RCD167" s="264"/>
      <c r="RCE167" s="264"/>
      <c r="RCF167" s="264"/>
      <c r="RCG167" s="264"/>
      <c r="RCH167" s="264"/>
      <c r="RCI167" s="264"/>
      <c r="RCJ167" s="264"/>
      <c r="RCK167" s="264"/>
      <c r="RCL167" s="264"/>
      <c r="RCM167" s="264"/>
      <c r="RCN167" s="264"/>
      <c r="RCO167" s="264"/>
      <c r="RCP167" s="264"/>
      <c r="RCQ167" s="264"/>
      <c r="RCR167" s="264"/>
      <c r="RCS167" s="264"/>
      <c r="RCT167" s="264"/>
      <c r="RCU167" s="264"/>
      <c r="RCV167" s="264"/>
      <c r="RCW167" s="264"/>
      <c r="RCX167" s="264"/>
      <c r="RCY167" s="264"/>
      <c r="RCZ167" s="264"/>
      <c r="RDA167" s="264"/>
      <c r="RDB167" s="264"/>
      <c r="RDC167" s="264"/>
      <c r="RDD167" s="264"/>
      <c r="RDE167" s="264"/>
      <c r="RDF167" s="264"/>
      <c r="RDG167" s="264"/>
      <c r="RDH167" s="264"/>
      <c r="RDI167" s="264"/>
      <c r="RDJ167" s="264"/>
      <c r="RDK167" s="264"/>
      <c r="RDL167" s="264"/>
      <c r="RDM167" s="264"/>
      <c r="RDN167" s="264"/>
      <c r="RDO167" s="264"/>
      <c r="RDP167" s="264"/>
      <c r="RDQ167" s="264"/>
      <c r="RDR167" s="264"/>
      <c r="RDS167" s="264"/>
      <c r="RDT167" s="264"/>
      <c r="RDU167" s="264"/>
      <c r="RDV167" s="264"/>
      <c r="RDW167" s="264"/>
      <c r="RDX167" s="264"/>
      <c r="RDY167" s="264"/>
      <c r="RDZ167" s="264"/>
      <c r="REA167" s="264"/>
      <c r="REB167" s="264"/>
      <c r="REC167" s="264"/>
      <c r="RED167" s="264"/>
      <c r="REE167" s="264"/>
      <c r="REF167" s="264"/>
      <c r="REG167" s="264"/>
      <c r="REH167" s="264"/>
      <c r="REI167" s="264"/>
      <c r="REJ167" s="264"/>
      <c r="REK167" s="264"/>
      <c r="REL167" s="264"/>
      <c r="REM167" s="264"/>
      <c r="REN167" s="264"/>
      <c r="REO167" s="264"/>
      <c r="REP167" s="264"/>
      <c r="REQ167" s="264"/>
      <c r="RER167" s="264"/>
      <c r="RES167" s="264"/>
      <c r="RET167" s="264"/>
      <c r="REU167" s="264"/>
      <c r="REV167" s="264"/>
      <c r="REW167" s="264"/>
      <c r="REX167" s="264"/>
      <c r="REY167" s="264"/>
      <c r="REZ167" s="264"/>
      <c r="RFA167" s="264"/>
      <c r="RFB167" s="264"/>
      <c r="RFC167" s="264"/>
      <c r="RFD167" s="264"/>
      <c r="RFE167" s="264"/>
      <c r="RFF167" s="264"/>
      <c r="RFG167" s="264"/>
      <c r="RFH167" s="264"/>
      <c r="RFI167" s="264"/>
      <c r="RFJ167" s="264"/>
      <c r="RFK167" s="264"/>
      <c r="RFL167" s="264"/>
      <c r="RFM167" s="264"/>
      <c r="RFN167" s="264"/>
      <c r="RFO167" s="264"/>
      <c r="RFP167" s="264"/>
      <c r="RFQ167" s="264"/>
      <c r="RFR167" s="264"/>
      <c r="RFS167" s="264"/>
      <c r="RFT167" s="264"/>
      <c r="RFU167" s="264"/>
      <c r="RFV167" s="264"/>
      <c r="RFW167" s="264"/>
      <c r="RFX167" s="264"/>
      <c r="RFY167" s="264"/>
      <c r="RFZ167" s="264"/>
      <c r="RGA167" s="264"/>
      <c r="RGB167" s="264"/>
      <c r="RGC167" s="264"/>
      <c r="RGD167" s="264"/>
      <c r="RGE167" s="264"/>
      <c r="RGF167" s="264"/>
      <c r="RGG167" s="264"/>
      <c r="RGH167" s="264"/>
      <c r="RGI167" s="264"/>
      <c r="RGJ167" s="264"/>
      <c r="RGK167" s="264"/>
      <c r="RGL167" s="264"/>
      <c r="RGM167" s="264"/>
      <c r="RGN167" s="264"/>
      <c r="RGO167" s="264"/>
      <c r="RGP167" s="264"/>
      <c r="RGQ167" s="264"/>
      <c r="RGR167" s="264"/>
      <c r="RGS167" s="264"/>
      <c r="RGT167" s="264"/>
      <c r="RGU167" s="264"/>
      <c r="RGV167" s="264"/>
      <c r="RGW167" s="264"/>
      <c r="RGX167" s="264"/>
      <c r="RGY167" s="264"/>
      <c r="RGZ167" s="264"/>
      <c r="RHA167" s="264"/>
      <c r="RHB167" s="264"/>
      <c r="RHC167" s="264"/>
      <c r="RHD167" s="264"/>
      <c r="RHE167" s="264"/>
      <c r="RHF167" s="264"/>
      <c r="RHG167" s="264"/>
      <c r="RHH167" s="264"/>
      <c r="RHI167" s="264"/>
      <c r="RHJ167" s="264"/>
      <c r="RHK167" s="264"/>
      <c r="RHL167" s="264"/>
      <c r="RHM167" s="264"/>
      <c r="RHN167" s="264"/>
      <c r="RHO167" s="264"/>
      <c r="RHP167" s="264"/>
      <c r="RHQ167" s="264"/>
      <c r="RHR167" s="264"/>
      <c r="RHS167" s="264"/>
      <c r="RHT167" s="264"/>
      <c r="RHU167" s="264"/>
      <c r="RHV167" s="264"/>
      <c r="RHW167" s="264"/>
      <c r="RHX167" s="264"/>
      <c r="RHY167" s="264"/>
      <c r="RHZ167" s="264"/>
      <c r="RIA167" s="264"/>
      <c r="RIB167" s="264"/>
      <c r="RIC167" s="264"/>
      <c r="RID167" s="264"/>
      <c r="RIE167" s="264"/>
      <c r="RIF167" s="264"/>
      <c r="RIG167" s="264"/>
      <c r="RIH167" s="264"/>
      <c r="RII167" s="264"/>
      <c r="RIJ167" s="264"/>
      <c r="RIK167" s="264"/>
      <c r="RIL167" s="264"/>
      <c r="RIM167" s="264"/>
      <c r="RIN167" s="264"/>
      <c r="RIO167" s="264"/>
      <c r="RIP167" s="264"/>
      <c r="RIQ167" s="264"/>
      <c r="RIR167" s="264"/>
      <c r="RIS167" s="264"/>
      <c r="RIT167" s="264"/>
      <c r="RIU167" s="264"/>
      <c r="RIV167" s="264"/>
      <c r="RIW167" s="264"/>
      <c r="RIX167" s="264"/>
      <c r="RIY167" s="264"/>
      <c r="RIZ167" s="264"/>
      <c r="RJA167" s="264"/>
      <c r="RJB167" s="264"/>
      <c r="RJC167" s="264"/>
      <c r="RJD167" s="264"/>
      <c r="RJE167" s="264"/>
      <c r="RJF167" s="264"/>
      <c r="RJG167" s="264"/>
      <c r="RJH167" s="264"/>
      <c r="RJI167" s="264"/>
      <c r="RJJ167" s="264"/>
      <c r="RJK167" s="264"/>
      <c r="RJL167" s="264"/>
      <c r="RJM167" s="264"/>
      <c r="RJN167" s="264"/>
      <c r="RJO167" s="264"/>
      <c r="RJP167" s="264"/>
      <c r="RJQ167" s="264"/>
      <c r="RJR167" s="264"/>
      <c r="RJS167" s="264"/>
      <c r="RJT167" s="264"/>
      <c r="RJU167" s="264"/>
      <c r="RJV167" s="264"/>
      <c r="RJW167" s="264"/>
      <c r="RJX167" s="264"/>
      <c r="RJY167" s="264"/>
      <c r="RJZ167" s="264"/>
      <c r="RKA167" s="264"/>
      <c r="RKB167" s="264"/>
      <c r="RKC167" s="264"/>
      <c r="RKD167" s="264"/>
      <c r="RKE167" s="264"/>
      <c r="RKF167" s="264"/>
      <c r="RKG167" s="264"/>
      <c r="RKH167" s="264"/>
      <c r="RKI167" s="264"/>
      <c r="RKJ167" s="264"/>
      <c r="RKK167" s="264"/>
      <c r="RKL167" s="264"/>
      <c r="RKM167" s="264"/>
      <c r="RKN167" s="264"/>
      <c r="RKO167" s="264"/>
      <c r="RKP167" s="264"/>
      <c r="RKQ167" s="264"/>
      <c r="RKR167" s="264"/>
      <c r="RKS167" s="264"/>
      <c r="RKT167" s="264"/>
      <c r="RKU167" s="264"/>
      <c r="RKV167" s="264"/>
      <c r="RKW167" s="264"/>
      <c r="RKX167" s="264"/>
      <c r="RKY167" s="264"/>
      <c r="RKZ167" s="264"/>
      <c r="RLA167" s="264"/>
      <c r="RLB167" s="264"/>
      <c r="RLC167" s="264"/>
      <c r="RLD167" s="264"/>
      <c r="RLE167" s="264"/>
      <c r="RLF167" s="264"/>
      <c r="RLG167" s="264"/>
      <c r="RLH167" s="264"/>
      <c r="RLI167" s="264"/>
      <c r="RLJ167" s="264"/>
      <c r="RLK167" s="264"/>
      <c r="RLL167" s="264"/>
      <c r="RLM167" s="264"/>
      <c r="RLN167" s="264"/>
      <c r="RLO167" s="264"/>
      <c r="RLP167" s="264"/>
      <c r="RLQ167" s="264"/>
      <c r="RLR167" s="264"/>
      <c r="RLS167" s="264"/>
      <c r="RLT167" s="264"/>
      <c r="RLU167" s="264"/>
      <c r="RLV167" s="264"/>
      <c r="RLW167" s="264"/>
      <c r="RLX167" s="264"/>
      <c r="RLY167" s="264"/>
      <c r="RLZ167" s="264"/>
      <c r="RMA167" s="264"/>
      <c r="RMB167" s="264"/>
      <c r="RMC167" s="264"/>
      <c r="RMD167" s="264"/>
      <c r="RME167" s="264"/>
      <c r="RMF167" s="264"/>
      <c r="RMG167" s="264"/>
      <c r="RMH167" s="264"/>
      <c r="RMI167" s="264"/>
      <c r="RMJ167" s="264"/>
      <c r="RMK167" s="264"/>
      <c r="RML167" s="264"/>
      <c r="RMM167" s="264"/>
      <c r="RMN167" s="264"/>
      <c r="RMO167" s="264"/>
      <c r="RMP167" s="264"/>
      <c r="RMQ167" s="264"/>
      <c r="RMR167" s="264"/>
      <c r="RMS167" s="264"/>
      <c r="RMT167" s="264"/>
      <c r="RMU167" s="264"/>
      <c r="RMV167" s="264"/>
      <c r="RMW167" s="264"/>
      <c r="RMX167" s="264"/>
      <c r="RMY167" s="264"/>
      <c r="RMZ167" s="264"/>
      <c r="RNA167" s="264"/>
      <c r="RNB167" s="264"/>
      <c r="RNC167" s="264"/>
      <c r="RND167" s="264"/>
      <c r="RNE167" s="264"/>
      <c r="RNF167" s="264"/>
      <c r="RNG167" s="264"/>
      <c r="RNH167" s="264"/>
      <c r="RNI167" s="264"/>
      <c r="RNJ167" s="264"/>
      <c r="RNK167" s="264"/>
      <c r="RNL167" s="264"/>
      <c r="RNM167" s="264"/>
      <c r="RNN167" s="264"/>
      <c r="RNO167" s="264"/>
      <c r="RNP167" s="264"/>
      <c r="RNQ167" s="264"/>
      <c r="RNR167" s="264"/>
      <c r="RNS167" s="264"/>
      <c r="RNT167" s="264"/>
      <c r="RNU167" s="264"/>
      <c r="RNV167" s="264"/>
      <c r="RNW167" s="264"/>
      <c r="RNX167" s="264"/>
      <c r="RNY167" s="264"/>
      <c r="RNZ167" s="264"/>
      <c r="ROA167" s="264"/>
      <c r="ROB167" s="264"/>
      <c r="ROC167" s="264"/>
      <c r="ROD167" s="264"/>
      <c r="ROE167" s="264"/>
      <c r="ROF167" s="264"/>
      <c r="ROG167" s="264"/>
      <c r="ROH167" s="264"/>
      <c r="ROI167" s="264"/>
      <c r="ROJ167" s="264"/>
      <c r="ROK167" s="264"/>
      <c r="ROL167" s="264"/>
      <c r="ROM167" s="264"/>
      <c r="RON167" s="264"/>
      <c r="ROO167" s="264"/>
      <c r="ROP167" s="264"/>
      <c r="ROQ167" s="264"/>
      <c r="ROR167" s="264"/>
      <c r="ROS167" s="264"/>
      <c r="ROT167" s="264"/>
      <c r="ROU167" s="264"/>
      <c r="ROV167" s="264"/>
      <c r="ROW167" s="264"/>
      <c r="ROX167" s="264"/>
      <c r="ROY167" s="264"/>
      <c r="ROZ167" s="264"/>
      <c r="RPA167" s="264"/>
      <c r="RPB167" s="264"/>
      <c r="RPC167" s="264"/>
      <c r="RPD167" s="264"/>
      <c r="RPE167" s="264"/>
      <c r="RPF167" s="264"/>
      <c r="RPG167" s="264"/>
      <c r="RPH167" s="264"/>
      <c r="RPI167" s="264"/>
      <c r="RPJ167" s="264"/>
      <c r="RPK167" s="264"/>
      <c r="RPL167" s="264"/>
      <c r="RPM167" s="264"/>
      <c r="RPN167" s="264"/>
      <c r="RPO167" s="264"/>
      <c r="RPP167" s="264"/>
      <c r="RPQ167" s="264"/>
      <c r="RPR167" s="264"/>
      <c r="RPS167" s="264"/>
      <c r="RPT167" s="264"/>
      <c r="RPU167" s="264"/>
      <c r="RPV167" s="264"/>
      <c r="RPW167" s="264"/>
      <c r="RPX167" s="264"/>
      <c r="RPY167" s="264"/>
      <c r="RPZ167" s="264"/>
      <c r="RQA167" s="264"/>
      <c r="RQB167" s="264"/>
      <c r="RQC167" s="264"/>
      <c r="RQD167" s="264"/>
      <c r="RQE167" s="264"/>
      <c r="RQF167" s="264"/>
      <c r="RQG167" s="264"/>
      <c r="RQH167" s="264"/>
      <c r="RQI167" s="264"/>
      <c r="RQJ167" s="264"/>
      <c r="RQK167" s="264"/>
      <c r="RQL167" s="264"/>
      <c r="RQM167" s="264"/>
      <c r="RQN167" s="264"/>
      <c r="RQO167" s="264"/>
      <c r="RQP167" s="264"/>
      <c r="RQQ167" s="264"/>
      <c r="RQR167" s="264"/>
      <c r="RQS167" s="264"/>
      <c r="RQT167" s="264"/>
      <c r="RQU167" s="264"/>
      <c r="RQV167" s="264"/>
      <c r="RQW167" s="264"/>
      <c r="RQX167" s="264"/>
      <c r="RQY167" s="264"/>
      <c r="RQZ167" s="264"/>
      <c r="RRA167" s="264"/>
      <c r="RRB167" s="264"/>
      <c r="RRC167" s="264"/>
      <c r="RRD167" s="264"/>
      <c r="RRE167" s="264"/>
      <c r="RRF167" s="264"/>
      <c r="RRG167" s="264"/>
      <c r="RRH167" s="264"/>
      <c r="RRI167" s="264"/>
      <c r="RRJ167" s="264"/>
      <c r="RRK167" s="264"/>
      <c r="RRL167" s="264"/>
      <c r="RRM167" s="264"/>
      <c r="RRN167" s="264"/>
      <c r="RRO167" s="264"/>
      <c r="RRP167" s="264"/>
      <c r="RRQ167" s="264"/>
      <c r="RRR167" s="264"/>
      <c r="RRS167" s="264"/>
      <c r="RRT167" s="264"/>
      <c r="RRU167" s="264"/>
      <c r="RRV167" s="264"/>
      <c r="RRW167" s="264"/>
      <c r="RRX167" s="264"/>
      <c r="RRY167" s="264"/>
      <c r="RRZ167" s="264"/>
      <c r="RSA167" s="264"/>
      <c r="RSB167" s="264"/>
      <c r="RSC167" s="264"/>
      <c r="RSD167" s="264"/>
      <c r="RSE167" s="264"/>
      <c r="RSF167" s="264"/>
      <c r="RSG167" s="264"/>
      <c r="RSH167" s="264"/>
      <c r="RSI167" s="264"/>
      <c r="RSJ167" s="264"/>
      <c r="RSK167" s="264"/>
      <c r="RSL167" s="264"/>
      <c r="RSM167" s="264"/>
      <c r="RSN167" s="264"/>
      <c r="RSO167" s="264"/>
      <c r="RSP167" s="264"/>
      <c r="RSQ167" s="264"/>
      <c r="RSR167" s="264"/>
      <c r="RSS167" s="264"/>
      <c r="RST167" s="264"/>
      <c r="RSU167" s="264"/>
      <c r="RSV167" s="264"/>
      <c r="RSW167" s="264"/>
      <c r="RSX167" s="264"/>
      <c r="RSY167" s="264"/>
      <c r="RSZ167" s="264"/>
      <c r="RTA167" s="264"/>
      <c r="RTB167" s="264"/>
      <c r="RTC167" s="264"/>
      <c r="RTD167" s="264"/>
      <c r="RTE167" s="264"/>
      <c r="RTF167" s="264"/>
      <c r="RTG167" s="264"/>
      <c r="RTH167" s="264"/>
      <c r="RTI167" s="264"/>
      <c r="RTJ167" s="264"/>
      <c r="RTK167" s="264"/>
      <c r="RTL167" s="264"/>
      <c r="RTM167" s="264"/>
      <c r="RTN167" s="264"/>
      <c r="RTO167" s="264"/>
      <c r="RTP167" s="264"/>
      <c r="RTQ167" s="264"/>
      <c r="RTR167" s="264"/>
      <c r="RTS167" s="264"/>
      <c r="RTT167" s="264"/>
      <c r="RTU167" s="264"/>
      <c r="RTV167" s="264"/>
      <c r="RTW167" s="264"/>
      <c r="RTX167" s="264"/>
      <c r="RTY167" s="264"/>
      <c r="RTZ167" s="264"/>
      <c r="RUA167" s="264"/>
      <c r="RUB167" s="264"/>
      <c r="RUC167" s="264"/>
      <c r="RUD167" s="264"/>
      <c r="RUE167" s="264"/>
      <c r="RUF167" s="264"/>
      <c r="RUG167" s="264"/>
      <c r="RUH167" s="264"/>
      <c r="RUI167" s="264"/>
      <c r="RUJ167" s="264"/>
      <c r="RUK167" s="264"/>
      <c r="RUL167" s="264"/>
      <c r="RUM167" s="264"/>
      <c r="RUN167" s="264"/>
      <c r="RUO167" s="264"/>
      <c r="RUP167" s="264"/>
      <c r="RUQ167" s="264"/>
      <c r="RUR167" s="264"/>
      <c r="RUS167" s="264"/>
      <c r="RUT167" s="264"/>
      <c r="RUU167" s="264"/>
      <c r="RUV167" s="264"/>
      <c r="RUW167" s="264"/>
      <c r="RUX167" s="264"/>
      <c r="RUY167" s="264"/>
      <c r="RUZ167" s="264"/>
      <c r="RVA167" s="264"/>
      <c r="RVB167" s="264"/>
      <c r="RVC167" s="264"/>
      <c r="RVD167" s="264"/>
      <c r="RVE167" s="264"/>
      <c r="RVF167" s="264"/>
      <c r="RVG167" s="264"/>
      <c r="RVH167" s="264"/>
      <c r="RVI167" s="264"/>
      <c r="RVJ167" s="264"/>
      <c r="RVK167" s="264"/>
      <c r="RVL167" s="264"/>
      <c r="RVM167" s="264"/>
      <c r="RVN167" s="264"/>
      <c r="RVO167" s="264"/>
      <c r="RVP167" s="264"/>
      <c r="RVQ167" s="264"/>
      <c r="RVR167" s="264"/>
      <c r="RVS167" s="264"/>
      <c r="RVT167" s="264"/>
      <c r="RVU167" s="264"/>
      <c r="RVV167" s="264"/>
      <c r="RVW167" s="264"/>
      <c r="RVX167" s="264"/>
      <c r="RVY167" s="264"/>
      <c r="RVZ167" s="264"/>
      <c r="RWA167" s="264"/>
      <c r="RWB167" s="264"/>
      <c r="RWC167" s="264"/>
      <c r="RWD167" s="264"/>
      <c r="RWE167" s="264"/>
      <c r="RWF167" s="264"/>
      <c r="RWG167" s="264"/>
      <c r="RWH167" s="264"/>
      <c r="RWI167" s="264"/>
      <c r="RWJ167" s="264"/>
      <c r="RWK167" s="264"/>
      <c r="RWL167" s="264"/>
      <c r="RWM167" s="264"/>
      <c r="RWN167" s="264"/>
      <c r="RWO167" s="264"/>
      <c r="RWP167" s="264"/>
      <c r="RWQ167" s="264"/>
      <c r="RWR167" s="264"/>
      <c r="RWS167" s="264"/>
      <c r="RWT167" s="264"/>
      <c r="RWU167" s="264"/>
      <c r="RWV167" s="264"/>
      <c r="RWW167" s="264"/>
      <c r="RWX167" s="264"/>
      <c r="RWY167" s="264"/>
      <c r="RWZ167" s="264"/>
      <c r="RXA167" s="264"/>
      <c r="RXB167" s="264"/>
      <c r="RXC167" s="264"/>
      <c r="RXD167" s="264"/>
      <c r="RXE167" s="264"/>
      <c r="RXF167" s="264"/>
      <c r="RXG167" s="264"/>
      <c r="RXH167" s="264"/>
      <c r="RXI167" s="264"/>
      <c r="RXJ167" s="264"/>
      <c r="RXK167" s="264"/>
      <c r="RXL167" s="264"/>
      <c r="RXM167" s="264"/>
      <c r="RXN167" s="264"/>
      <c r="RXO167" s="264"/>
      <c r="RXP167" s="264"/>
      <c r="RXQ167" s="264"/>
      <c r="RXR167" s="264"/>
      <c r="RXS167" s="264"/>
      <c r="RXT167" s="264"/>
      <c r="RXU167" s="264"/>
      <c r="RXV167" s="264"/>
      <c r="RXW167" s="264"/>
      <c r="RXX167" s="264"/>
      <c r="RXY167" s="264"/>
      <c r="RXZ167" s="264"/>
      <c r="RYA167" s="264"/>
      <c r="RYB167" s="264"/>
      <c r="RYC167" s="264"/>
      <c r="RYD167" s="264"/>
      <c r="RYE167" s="264"/>
      <c r="RYF167" s="264"/>
      <c r="RYG167" s="264"/>
      <c r="RYH167" s="264"/>
      <c r="RYI167" s="264"/>
      <c r="RYJ167" s="264"/>
      <c r="RYK167" s="264"/>
      <c r="RYL167" s="264"/>
      <c r="RYM167" s="264"/>
      <c r="RYN167" s="264"/>
      <c r="RYO167" s="264"/>
      <c r="RYP167" s="264"/>
      <c r="RYQ167" s="264"/>
      <c r="RYR167" s="264"/>
      <c r="RYS167" s="264"/>
      <c r="RYT167" s="264"/>
      <c r="RYU167" s="264"/>
      <c r="RYV167" s="264"/>
      <c r="RYW167" s="264"/>
      <c r="RYX167" s="264"/>
      <c r="RYY167" s="264"/>
      <c r="RYZ167" s="264"/>
      <c r="RZA167" s="264"/>
      <c r="RZB167" s="264"/>
      <c r="RZC167" s="264"/>
      <c r="RZD167" s="264"/>
      <c r="RZE167" s="264"/>
      <c r="RZF167" s="264"/>
      <c r="RZG167" s="264"/>
      <c r="RZH167" s="264"/>
      <c r="RZI167" s="264"/>
      <c r="RZJ167" s="264"/>
      <c r="RZK167" s="264"/>
      <c r="RZL167" s="264"/>
      <c r="RZM167" s="264"/>
      <c r="RZN167" s="264"/>
      <c r="RZO167" s="264"/>
      <c r="RZP167" s="264"/>
      <c r="RZQ167" s="264"/>
      <c r="RZR167" s="264"/>
      <c r="RZS167" s="264"/>
      <c r="RZT167" s="264"/>
      <c r="RZU167" s="264"/>
      <c r="RZV167" s="264"/>
      <c r="RZW167" s="264"/>
      <c r="RZX167" s="264"/>
      <c r="RZY167" s="264"/>
      <c r="RZZ167" s="264"/>
      <c r="SAA167" s="264"/>
      <c r="SAB167" s="264"/>
      <c r="SAC167" s="264"/>
      <c r="SAD167" s="264"/>
      <c r="SAE167" s="264"/>
      <c r="SAF167" s="264"/>
      <c r="SAG167" s="264"/>
      <c r="SAH167" s="264"/>
      <c r="SAI167" s="264"/>
      <c r="SAJ167" s="264"/>
      <c r="SAK167" s="264"/>
      <c r="SAL167" s="264"/>
      <c r="SAM167" s="264"/>
      <c r="SAN167" s="264"/>
      <c r="SAO167" s="264"/>
      <c r="SAP167" s="264"/>
      <c r="SAQ167" s="264"/>
      <c r="SAR167" s="264"/>
      <c r="SAS167" s="264"/>
      <c r="SAT167" s="264"/>
      <c r="SAU167" s="264"/>
      <c r="SAV167" s="264"/>
      <c r="SAW167" s="264"/>
      <c r="SAX167" s="264"/>
      <c r="SAY167" s="264"/>
      <c r="SAZ167" s="264"/>
      <c r="SBA167" s="264"/>
      <c r="SBB167" s="264"/>
      <c r="SBC167" s="264"/>
      <c r="SBD167" s="264"/>
      <c r="SBE167" s="264"/>
      <c r="SBF167" s="264"/>
      <c r="SBG167" s="264"/>
      <c r="SBH167" s="264"/>
      <c r="SBI167" s="264"/>
      <c r="SBJ167" s="264"/>
      <c r="SBK167" s="264"/>
      <c r="SBL167" s="264"/>
      <c r="SBM167" s="264"/>
      <c r="SBN167" s="264"/>
      <c r="SBO167" s="264"/>
      <c r="SBP167" s="264"/>
      <c r="SBQ167" s="264"/>
      <c r="SBR167" s="264"/>
      <c r="SBS167" s="264"/>
      <c r="SBT167" s="264"/>
      <c r="SBU167" s="264"/>
      <c r="SBV167" s="264"/>
      <c r="SBW167" s="264"/>
      <c r="SBX167" s="264"/>
      <c r="SBY167" s="264"/>
      <c r="SBZ167" s="264"/>
      <c r="SCA167" s="264"/>
      <c r="SCB167" s="264"/>
      <c r="SCC167" s="264"/>
      <c r="SCD167" s="264"/>
      <c r="SCE167" s="264"/>
      <c r="SCF167" s="264"/>
      <c r="SCG167" s="264"/>
      <c r="SCH167" s="264"/>
      <c r="SCI167" s="264"/>
      <c r="SCJ167" s="264"/>
      <c r="SCK167" s="264"/>
      <c r="SCL167" s="264"/>
      <c r="SCM167" s="264"/>
      <c r="SCN167" s="264"/>
      <c r="SCO167" s="264"/>
      <c r="SCP167" s="264"/>
      <c r="SCQ167" s="264"/>
      <c r="SCR167" s="264"/>
      <c r="SCS167" s="264"/>
      <c r="SCT167" s="264"/>
      <c r="SCU167" s="264"/>
      <c r="SCV167" s="264"/>
      <c r="SCW167" s="264"/>
      <c r="SCX167" s="264"/>
      <c r="SCY167" s="264"/>
      <c r="SCZ167" s="264"/>
      <c r="SDA167" s="264"/>
      <c r="SDB167" s="264"/>
      <c r="SDC167" s="264"/>
      <c r="SDD167" s="264"/>
      <c r="SDE167" s="264"/>
      <c r="SDF167" s="264"/>
      <c r="SDG167" s="264"/>
      <c r="SDH167" s="264"/>
      <c r="SDI167" s="264"/>
      <c r="SDJ167" s="264"/>
      <c r="SDK167" s="264"/>
      <c r="SDL167" s="264"/>
      <c r="SDM167" s="264"/>
      <c r="SDN167" s="264"/>
      <c r="SDO167" s="264"/>
      <c r="SDP167" s="264"/>
      <c r="SDQ167" s="264"/>
      <c r="SDR167" s="264"/>
      <c r="SDS167" s="264"/>
      <c r="SDT167" s="264"/>
      <c r="SDU167" s="264"/>
      <c r="SDV167" s="264"/>
      <c r="SDW167" s="264"/>
      <c r="SDX167" s="264"/>
      <c r="SDY167" s="264"/>
      <c r="SDZ167" s="264"/>
      <c r="SEA167" s="264"/>
      <c r="SEB167" s="264"/>
      <c r="SEC167" s="264"/>
      <c r="SED167" s="264"/>
      <c r="SEE167" s="264"/>
      <c r="SEF167" s="264"/>
      <c r="SEG167" s="264"/>
      <c r="SEH167" s="264"/>
      <c r="SEI167" s="264"/>
      <c r="SEJ167" s="264"/>
      <c r="SEK167" s="264"/>
      <c r="SEL167" s="264"/>
      <c r="SEM167" s="264"/>
      <c r="SEN167" s="264"/>
      <c r="SEO167" s="264"/>
      <c r="SEP167" s="264"/>
      <c r="SEQ167" s="264"/>
      <c r="SER167" s="264"/>
      <c r="SES167" s="264"/>
      <c r="SET167" s="264"/>
      <c r="SEU167" s="264"/>
      <c r="SEV167" s="264"/>
      <c r="SEW167" s="264"/>
      <c r="SEX167" s="264"/>
      <c r="SEY167" s="264"/>
      <c r="SEZ167" s="264"/>
      <c r="SFA167" s="264"/>
      <c r="SFB167" s="264"/>
      <c r="SFC167" s="264"/>
      <c r="SFD167" s="264"/>
      <c r="SFE167" s="264"/>
      <c r="SFF167" s="264"/>
      <c r="SFG167" s="264"/>
      <c r="SFH167" s="264"/>
      <c r="SFI167" s="264"/>
      <c r="SFJ167" s="264"/>
      <c r="SFK167" s="264"/>
      <c r="SFL167" s="264"/>
      <c r="SFM167" s="264"/>
      <c r="SFN167" s="264"/>
      <c r="SFO167" s="264"/>
      <c r="SFP167" s="264"/>
      <c r="SFQ167" s="264"/>
      <c r="SFR167" s="264"/>
      <c r="SFS167" s="264"/>
      <c r="SFT167" s="264"/>
      <c r="SFU167" s="264"/>
      <c r="SFV167" s="264"/>
      <c r="SFW167" s="264"/>
      <c r="SFX167" s="264"/>
      <c r="SFY167" s="264"/>
      <c r="SFZ167" s="264"/>
      <c r="SGA167" s="264"/>
      <c r="SGB167" s="264"/>
      <c r="SGC167" s="264"/>
      <c r="SGD167" s="264"/>
      <c r="SGE167" s="264"/>
      <c r="SGF167" s="264"/>
      <c r="SGG167" s="264"/>
      <c r="SGH167" s="264"/>
      <c r="SGI167" s="264"/>
      <c r="SGJ167" s="264"/>
      <c r="SGK167" s="264"/>
      <c r="SGL167" s="264"/>
      <c r="SGM167" s="264"/>
      <c r="SGN167" s="264"/>
      <c r="SGO167" s="264"/>
      <c r="SGP167" s="264"/>
      <c r="SGQ167" s="264"/>
      <c r="SGR167" s="264"/>
      <c r="SGS167" s="264"/>
      <c r="SGT167" s="264"/>
      <c r="SGU167" s="264"/>
      <c r="SGV167" s="264"/>
      <c r="SGW167" s="264"/>
      <c r="SGX167" s="264"/>
      <c r="SGY167" s="264"/>
      <c r="SGZ167" s="264"/>
      <c r="SHA167" s="264"/>
      <c r="SHB167" s="264"/>
      <c r="SHC167" s="264"/>
      <c r="SHD167" s="264"/>
      <c r="SHE167" s="264"/>
      <c r="SHF167" s="264"/>
      <c r="SHG167" s="264"/>
      <c r="SHH167" s="264"/>
      <c r="SHI167" s="264"/>
      <c r="SHJ167" s="264"/>
      <c r="SHK167" s="264"/>
      <c r="SHL167" s="264"/>
      <c r="SHM167" s="264"/>
      <c r="SHN167" s="264"/>
      <c r="SHO167" s="264"/>
      <c r="SHP167" s="264"/>
      <c r="SHQ167" s="264"/>
      <c r="SHR167" s="264"/>
      <c r="SHS167" s="264"/>
      <c r="SHT167" s="264"/>
      <c r="SHU167" s="264"/>
      <c r="SHV167" s="264"/>
      <c r="SHW167" s="264"/>
      <c r="SHX167" s="264"/>
      <c r="SHY167" s="264"/>
      <c r="SHZ167" s="264"/>
      <c r="SIA167" s="264"/>
      <c r="SIB167" s="264"/>
      <c r="SIC167" s="264"/>
      <c r="SID167" s="264"/>
      <c r="SIE167" s="264"/>
      <c r="SIF167" s="264"/>
      <c r="SIG167" s="264"/>
      <c r="SIH167" s="264"/>
      <c r="SII167" s="264"/>
      <c r="SIJ167" s="264"/>
      <c r="SIK167" s="264"/>
      <c r="SIL167" s="264"/>
      <c r="SIM167" s="264"/>
      <c r="SIN167" s="264"/>
      <c r="SIO167" s="264"/>
      <c r="SIP167" s="264"/>
      <c r="SIQ167" s="264"/>
      <c r="SIR167" s="264"/>
      <c r="SIS167" s="264"/>
      <c r="SIT167" s="264"/>
      <c r="SIU167" s="264"/>
      <c r="SIV167" s="264"/>
      <c r="SIW167" s="264"/>
      <c r="SIX167" s="264"/>
      <c r="SIY167" s="264"/>
      <c r="SIZ167" s="264"/>
      <c r="SJA167" s="264"/>
      <c r="SJB167" s="264"/>
      <c r="SJC167" s="264"/>
      <c r="SJD167" s="264"/>
      <c r="SJE167" s="264"/>
      <c r="SJF167" s="264"/>
      <c r="SJG167" s="264"/>
      <c r="SJH167" s="264"/>
      <c r="SJI167" s="264"/>
      <c r="SJJ167" s="264"/>
      <c r="SJK167" s="264"/>
      <c r="SJL167" s="264"/>
      <c r="SJM167" s="264"/>
      <c r="SJN167" s="264"/>
      <c r="SJO167" s="264"/>
      <c r="SJP167" s="264"/>
      <c r="SJQ167" s="264"/>
      <c r="SJR167" s="264"/>
      <c r="SJS167" s="264"/>
      <c r="SJT167" s="264"/>
      <c r="SJU167" s="264"/>
      <c r="SJV167" s="264"/>
      <c r="SJW167" s="264"/>
      <c r="SJX167" s="264"/>
      <c r="SJY167" s="264"/>
      <c r="SJZ167" s="264"/>
      <c r="SKA167" s="264"/>
      <c r="SKB167" s="264"/>
      <c r="SKC167" s="264"/>
      <c r="SKD167" s="264"/>
      <c r="SKE167" s="264"/>
      <c r="SKF167" s="264"/>
      <c r="SKG167" s="264"/>
      <c r="SKH167" s="264"/>
      <c r="SKI167" s="264"/>
      <c r="SKJ167" s="264"/>
      <c r="SKK167" s="264"/>
      <c r="SKL167" s="264"/>
      <c r="SKM167" s="264"/>
      <c r="SKN167" s="264"/>
      <c r="SKO167" s="264"/>
      <c r="SKP167" s="264"/>
      <c r="SKQ167" s="264"/>
      <c r="SKR167" s="264"/>
      <c r="SKS167" s="264"/>
      <c r="SKT167" s="264"/>
      <c r="SKU167" s="264"/>
      <c r="SKV167" s="264"/>
      <c r="SKW167" s="264"/>
      <c r="SKX167" s="264"/>
      <c r="SKY167" s="264"/>
      <c r="SKZ167" s="264"/>
      <c r="SLA167" s="264"/>
      <c r="SLB167" s="264"/>
      <c r="SLC167" s="264"/>
      <c r="SLD167" s="264"/>
      <c r="SLE167" s="264"/>
      <c r="SLF167" s="264"/>
      <c r="SLG167" s="264"/>
      <c r="SLH167" s="264"/>
      <c r="SLI167" s="264"/>
      <c r="SLJ167" s="264"/>
      <c r="SLK167" s="264"/>
      <c r="SLL167" s="264"/>
      <c r="SLM167" s="264"/>
      <c r="SLN167" s="264"/>
      <c r="SLO167" s="264"/>
      <c r="SLP167" s="264"/>
      <c r="SLQ167" s="264"/>
      <c r="SLR167" s="264"/>
      <c r="SLS167" s="264"/>
      <c r="SLT167" s="264"/>
      <c r="SLU167" s="264"/>
      <c r="SLV167" s="264"/>
      <c r="SLW167" s="264"/>
      <c r="SLX167" s="264"/>
      <c r="SLY167" s="264"/>
      <c r="SLZ167" s="264"/>
      <c r="SMA167" s="264"/>
      <c r="SMB167" s="264"/>
      <c r="SMC167" s="264"/>
      <c r="SMD167" s="264"/>
      <c r="SME167" s="264"/>
      <c r="SMF167" s="264"/>
      <c r="SMG167" s="264"/>
      <c r="SMH167" s="264"/>
      <c r="SMI167" s="264"/>
      <c r="SMJ167" s="264"/>
      <c r="SMK167" s="264"/>
      <c r="SML167" s="264"/>
      <c r="SMM167" s="264"/>
      <c r="SMN167" s="264"/>
      <c r="SMO167" s="264"/>
      <c r="SMP167" s="264"/>
      <c r="SMQ167" s="264"/>
      <c r="SMR167" s="264"/>
      <c r="SMS167" s="264"/>
      <c r="SMT167" s="264"/>
      <c r="SMU167" s="264"/>
      <c r="SMV167" s="264"/>
      <c r="SMW167" s="264"/>
      <c r="SMX167" s="264"/>
      <c r="SMY167" s="264"/>
      <c r="SMZ167" s="264"/>
      <c r="SNA167" s="264"/>
      <c r="SNB167" s="264"/>
      <c r="SNC167" s="264"/>
      <c r="SND167" s="264"/>
      <c r="SNE167" s="264"/>
      <c r="SNF167" s="264"/>
      <c r="SNG167" s="264"/>
      <c r="SNH167" s="264"/>
      <c r="SNI167" s="264"/>
      <c r="SNJ167" s="264"/>
      <c r="SNK167" s="264"/>
      <c r="SNL167" s="264"/>
      <c r="SNM167" s="264"/>
      <c r="SNN167" s="264"/>
      <c r="SNO167" s="264"/>
      <c r="SNP167" s="264"/>
      <c r="SNQ167" s="264"/>
      <c r="SNR167" s="264"/>
      <c r="SNS167" s="264"/>
      <c r="SNT167" s="264"/>
      <c r="SNU167" s="264"/>
      <c r="SNV167" s="264"/>
      <c r="SNW167" s="264"/>
      <c r="SNX167" s="264"/>
      <c r="SNY167" s="264"/>
      <c r="SNZ167" s="264"/>
      <c r="SOA167" s="264"/>
      <c r="SOB167" s="264"/>
      <c r="SOC167" s="264"/>
      <c r="SOD167" s="264"/>
      <c r="SOE167" s="264"/>
      <c r="SOF167" s="264"/>
      <c r="SOG167" s="264"/>
      <c r="SOH167" s="264"/>
      <c r="SOI167" s="264"/>
      <c r="SOJ167" s="264"/>
      <c r="SOK167" s="264"/>
      <c r="SOL167" s="264"/>
      <c r="SOM167" s="264"/>
      <c r="SON167" s="264"/>
      <c r="SOO167" s="264"/>
      <c r="SOP167" s="264"/>
      <c r="SOQ167" s="264"/>
      <c r="SOR167" s="264"/>
      <c r="SOS167" s="264"/>
      <c r="SOT167" s="264"/>
      <c r="SOU167" s="264"/>
      <c r="SOV167" s="264"/>
      <c r="SOW167" s="264"/>
      <c r="SOX167" s="264"/>
      <c r="SOY167" s="264"/>
      <c r="SOZ167" s="264"/>
      <c r="SPA167" s="264"/>
      <c r="SPB167" s="264"/>
      <c r="SPC167" s="264"/>
      <c r="SPD167" s="264"/>
      <c r="SPE167" s="264"/>
      <c r="SPF167" s="264"/>
      <c r="SPG167" s="264"/>
      <c r="SPH167" s="264"/>
      <c r="SPI167" s="264"/>
      <c r="SPJ167" s="264"/>
      <c r="SPK167" s="264"/>
      <c r="SPL167" s="264"/>
      <c r="SPM167" s="264"/>
      <c r="SPN167" s="264"/>
      <c r="SPO167" s="264"/>
      <c r="SPP167" s="264"/>
      <c r="SPQ167" s="264"/>
      <c r="SPR167" s="264"/>
      <c r="SPS167" s="264"/>
      <c r="SPT167" s="264"/>
      <c r="SPU167" s="264"/>
      <c r="SPV167" s="264"/>
      <c r="SPW167" s="264"/>
      <c r="SPX167" s="264"/>
      <c r="SPY167" s="264"/>
      <c r="SPZ167" s="264"/>
      <c r="SQA167" s="264"/>
      <c r="SQB167" s="264"/>
      <c r="SQC167" s="264"/>
      <c r="SQD167" s="264"/>
      <c r="SQE167" s="264"/>
      <c r="SQF167" s="264"/>
      <c r="SQG167" s="264"/>
      <c r="SQH167" s="264"/>
      <c r="SQI167" s="264"/>
      <c r="SQJ167" s="264"/>
      <c r="SQK167" s="264"/>
      <c r="SQL167" s="264"/>
      <c r="SQM167" s="264"/>
      <c r="SQN167" s="264"/>
      <c r="SQO167" s="264"/>
      <c r="SQP167" s="264"/>
      <c r="SQQ167" s="264"/>
      <c r="SQR167" s="264"/>
      <c r="SQS167" s="264"/>
      <c r="SQT167" s="264"/>
      <c r="SQU167" s="264"/>
      <c r="SQV167" s="264"/>
      <c r="SQW167" s="264"/>
      <c r="SQX167" s="264"/>
      <c r="SQY167" s="264"/>
      <c r="SQZ167" s="264"/>
      <c r="SRA167" s="264"/>
      <c r="SRB167" s="264"/>
      <c r="SRC167" s="264"/>
      <c r="SRD167" s="264"/>
      <c r="SRE167" s="264"/>
      <c r="SRF167" s="264"/>
      <c r="SRG167" s="264"/>
      <c r="SRH167" s="264"/>
      <c r="SRI167" s="264"/>
      <c r="SRJ167" s="264"/>
      <c r="SRK167" s="264"/>
      <c r="SRL167" s="264"/>
      <c r="SRM167" s="264"/>
      <c r="SRN167" s="264"/>
      <c r="SRO167" s="264"/>
      <c r="SRP167" s="264"/>
      <c r="SRQ167" s="264"/>
      <c r="SRR167" s="264"/>
      <c r="SRS167" s="264"/>
      <c r="SRT167" s="264"/>
      <c r="SRU167" s="264"/>
      <c r="SRV167" s="264"/>
      <c r="SRW167" s="264"/>
      <c r="SRX167" s="264"/>
      <c r="SRY167" s="264"/>
      <c r="SRZ167" s="264"/>
      <c r="SSA167" s="264"/>
      <c r="SSB167" s="264"/>
      <c r="SSC167" s="264"/>
      <c r="SSD167" s="264"/>
      <c r="SSE167" s="264"/>
      <c r="SSF167" s="264"/>
      <c r="SSG167" s="264"/>
      <c r="SSH167" s="264"/>
      <c r="SSI167" s="264"/>
      <c r="SSJ167" s="264"/>
      <c r="SSK167" s="264"/>
      <c r="SSL167" s="264"/>
      <c r="SSM167" s="264"/>
      <c r="SSN167" s="264"/>
      <c r="SSO167" s="264"/>
      <c r="SSP167" s="264"/>
      <c r="SSQ167" s="264"/>
      <c r="SSR167" s="264"/>
      <c r="SSS167" s="264"/>
      <c r="SST167" s="264"/>
      <c r="SSU167" s="264"/>
      <c r="SSV167" s="264"/>
      <c r="SSW167" s="264"/>
      <c r="SSX167" s="264"/>
      <c r="SSY167" s="264"/>
      <c r="SSZ167" s="264"/>
      <c r="STA167" s="264"/>
      <c r="STB167" s="264"/>
      <c r="STC167" s="264"/>
      <c r="STD167" s="264"/>
      <c r="STE167" s="264"/>
      <c r="STF167" s="264"/>
      <c r="STG167" s="264"/>
      <c r="STH167" s="264"/>
      <c r="STI167" s="264"/>
      <c r="STJ167" s="264"/>
      <c r="STK167" s="264"/>
      <c r="STL167" s="264"/>
      <c r="STM167" s="264"/>
      <c r="STN167" s="264"/>
      <c r="STO167" s="264"/>
      <c r="STP167" s="264"/>
      <c r="STQ167" s="264"/>
      <c r="STR167" s="264"/>
      <c r="STS167" s="264"/>
      <c r="STT167" s="264"/>
      <c r="STU167" s="264"/>
      <c r="STV167" s="264"/>
      <c r="STW167" s="264"/>
      <c r="STX167" s="264"/>
      <c r="STY167" s="264"/>
      <c r="STZ167" s="264"/>
      <c r="SUA167" s="264"/>
      <c r="SUB167" s="264"/>
      <c r="SUC167" s="264"/>
      <c r="SUD167" s="264"/>
      <c r="SUE167" s="264"/>
      <c r="SUF167" s="264"/>
      <c r="SUG167" s="264"/>
      <c r="SUH167" s="264"/>
      <c r="SUI167" s="264"/>
      <c r="SUJ167" s="264"/>
      <c r="SUK167" s="264"/>
      <c r="SUL167" s="264"/>
      <c r="SUM167" s="264"/>
      <c r="SUN167" s="264"/>
      <c r="SUO167" s="264"/>
      <c r="SUP167" s="264"/>
      <c r="SUQ167" s="264"/>
      <c r="SUR167" s="264"/>
      <c r="SUS167" s="264"/>
      <c r="SUT167" s="264"/>
      <c r="SUU167" s="264"/>
      <c r="SUV167" s="264"/>
      <c r="SUW167" s="264"/>
      <c r="SUX167" s="264"/>
      <c r="SUY167" s="264"/>
      <c r="SUZ167" s="264"/>
      <c r="SVA167" s="264"/>
      <c r="SVB167" s="264"/>
      <c r="SVC167" s="264"/>
      <c r="SVD167" s="264"/>
      <c r="SVE167" s="264"/>
      <c r="SVF167" s="264"/>
      <c r="SVG167" s="264"/>
      <c r="SVH167" s="264"/>
      <c r="SVI167" s="264"/>
      <c r="SVJ167" s="264"/>
      <c r="SVK167" s="264"/>
      <c r="SVL167" s="264"/>
      <c r="SVM167" s="264"/>
      <c r="SVN167" s="264"/>
      <c r="SVO167" s="264"/>
      <c r="SVP167" s="264"/>
      <c r="SVQ167" s="264"/>
      <c r="SVR167" s="264"/>
      <c r="SVS167" s="264"/>
      <c r="SVT167" s="264"/>
      <c r="SVU167" s="264"/>
      <c r="SVV167" s="264"/>
      <c r="SVW167" s="264"/>
      <c r="SVX167" s="264"/>
      <c r="SVY167" s="264"/>
      <c r="SVZ167" s="264"/>
      <c r="SWA167" s="264"/>
      <c r="SWB167" s="264"/>
      <c r="SWC167" s="264"/>
      <c r="SWD167" s="264"/>
      <c r="SWE167" s="264"/>
      <c r="SWF167" s="264"/>
      <c r="SWG167" s="264"/>
      <c r="SWH167" s="264"/>
      <c r="SWI167" s="264"/>
      <c r="SWJ167" s="264"/>
      <c r="SWK167" s="264"/>
      <c r="SWL167" s="264"/>
      <c r="SWM167" s="264"/>
      <c r="SWN167" s="264"/>
      <c r="SWO167" s="264"/>
      <c r="SWP167" s="264"/>
      <c r="SWQ167" s="264"/>
      <c r="SWR167" s="264"/>
      <c r="SWS167" s="264"/>
      <c r="SWT167" s="264"/>
      <c r="SWU167" s="264"/>
      <c r="SWV167" s="264"/>
      <c r="SWW167" s="264"/>
      <c r="SWX167" s="264"/>
      <c r="SWY167" s="264"/>
      <c r="SWZ167" s="264"/>
      <c r="SXA167" s="264"/>
      <c r="SXB167" s="264"/>
      <c r="SXC167" s="264"/>
      <c r="SXD167" s="264"/>
      <c r="SXE167" s="264"/>
      <c r="SXF167" s="264"/>
      <c r="SXG167" s="264"/>
      <c r="SXH167" s="264"/>
      <c r="SXI167" s="264"/>
      <c r="SXJ167" s="264"/>
      <c r="SXK167" s="264"/>
      <c r="SXL167" s="264"/>
      <c r="SXM167" s="264"/>
      <c r="SXN167" s="264"/>
      <c r="SXO167" s="264"/>
      <c r="SXP167" s="264"/>
      <c r="SXQ167" s="264"/>
      <c r="SXR167" s="264"/>
      <c r="SXS167" s="264"/>
      <c r="SXT167" s="264"/>
      <c r="SXU167" s="264"/>
      <c r="SXV167" s="264"/>
      <c r="SXW167" s="264"/>
      <c r="SXX167" s="264"/>
      <c r="SXY167" s="264"/>
      <c r="SXZ167" s="264"/>
      <c r="SYA167" s="264"/>
      <c r="SYB167" s="264"/>
      <c r="SYC167" s="264"/>
      <c r="SYD167" s="264"/>
      <c r="SYE167" s="264"/>
      <c r="SYF167" s="264"/>
      <c r="SYG167" s="264"/>
      <c r="SYH167" s="264"/>
      <c r="SYI167" s="264"/>
      <c r="SYJ167" s="264"/>
      <c r="SYK167" s="264"/>
      <c r="SYL167" s="264"/>
      <c r="SYM167" s="264"/>
      <c r="SYN167" s="264"/>
      <c r="SYO167" s="264"/>
      <c r="SYP167" s="264"/>
      <c r="SYQ167" s="264"/>
      <c r="SYR167" s="264"/>
      <c r="SYS167" s="264"/>
      <c r="SYT167" s="264"/>
      <c r="SYU167" s="264"/>
      <c r="SYV167" s="264"/>
      <c r="SYW167" s="264"/>
      <c r="SYX167" s="264"/>
      <c r="SYY167" s="264"/>
      <c r="SYZ167" s="264"/>
      <c r="SZA167" s="264"/>
      <c r="SZB167" s="264"/>
      <c r="SZC167" s="264"/>
      <c r="SZD167" s="264"/>
      <c r="SZE167" s="264"/>
      <c r="SZF167" s="264"/>
      <c r="SZG167" s="264"/>
      <c r="SZH167" s="264"/>
      <c r="SZI167" s="264"/>
      <c r="SZJ167" s="264"/>
      <c r="SZK167" s="264"/>
      <c r="SZL167" s="264"/>
      <c r="SZM167" s="264"/>
      <c r="SZN167" s="264"/>
      <c r="SZO167" s="264"/>
      <c r="SZP167" s="264"/>
      <c r="SZQ167" s="264"/>
      <c r="SZR167" s="264"/>
      <c r="SZS167" s="264"/>
      <c r="SZT167" s="264"/>
      <c r="SZU167" s="264"/>
      <c r="SZV167" s="264"/>
      <c r="SZW167" s="264"/>
      <c r="SZX167" s="264"/>
      <c r="SZY167" s="264"/>
      <c r="SZZ167" s="264"/>
      <c r="TAA167" s="264"/>
      <c r="TAB167" s="264"/>
      <c r="TAC167" s="264"/>
      <c r="TAD167" s="264"/>
      <c r="TAE167" s="264"/>
      <c r="TAF167" s="264"/>
      <c r="TAG167" s="264"/>
      <c r="TAH167" s="264"/>
      <c r="TAI167" s="264"/>
      <c r="TAJ167" s="264"/>
      <c r="TAK167" s="264"/>
      <c r="TAL167" s="264"/>
      <c r="TAM167" s="264"/>
      <c r="TAN167" s="264"/>
      <c r="TAO167" s="264"/>
      <c r="TAP167" s="264"/>
      <c r="TAQ167" s="264"/>
      <c r="TAR167" s="264"/>
      <c r="TAS167" s="264"/>
      <c r="TAT167" s="264"/>
      <c r="TAU167" s="264"/>
      <c r="TAV167" s="264"/>
      <c r="TAW167" s="264"/>
      <c r="TAX167" s="264"/>
      <c r="TAY167" s="264"/>
      <c r="TAZ167" s="264"/>
      <c r="TBA167" s="264"/>
      <c r="TBB167" s="264"/>
      <c r="TBC167" s="264"/>
      <c r="TBD167" s="264"/>
      <c r="TBE167" s="264"/>
      <c r="TBF167" s="264"/>
      <c r="TBG167" s="264"/>
      <c r="TBH167" s="264"/>
      <c r="TBI167" s="264"/>
      <c r="TBJ167" s="264"/>
      <c r="TBK167" s="264"/>
      <c r="TBL167" s="264"/>
      <c r="TBM167" s="264"/>
      <c r="TBN167" s="264"/>
      <c r="TBO167" s="264"/>
      <c r="TBP167" s="264"/>
      <c r="TBQ167" s="264"/>
      <c r="TBR167" s="264"/>
      <c r="TBS167" s="264"/>
      <c r="TBT167" s="264"/>
      <c r="TBU167" s="264"/>
      <c r="TBV167" s="264"/>
      <c r="TBW167" s="264"/>
      <c r="TBX167" s="264"/>
      <c r="TBY167" s="264"/>
      <c r="TBZ167" s="264"/>
      <c r="TCA167" s="264"/>
      <c r="TCB167" s="264"/>
      <c r="TCC167" s="264"/>
      <c r="TCD167" s="264"/>
      <c r="TCE167" s="264"/>
      <c r="TCF167" s="264"/>
      <c r="TCG167" s="264"/>
      <c r="TCH167" s="264"/>
      <c r="TCI167" s="264"/>
      <c r="TCJ167" s="264"/>
      <c r="TCK167" s="264"/>
      <c r="TCL167" s="264"/>
      <c r="TCM167" s="264"/>
      <c r="TCN167" s="264"/>
      <c r="TCO167" s="264"/>
      <c r="TCP167" s="264"/>
      <c r="TCQ167" s="264"/>
      <c r="TCR167" s="264"/>
      <c r="TCS167" s="264"/>
      <c r="TCT167" s="264"/>
      <c r="TCU167" s="264"/>
      <c r="TCV167" s="264"/>
      <c r="TCW167" s="264"/>
      <c r="TCX167" s="264"/>
      <c r="TCY167" s="264"/>
      <c r="TCZ167" s="264"/>
      <c r="TDA167" s="264"/>
      <c r="TDB167" s="264"/>
      <c r="TDC167" s="264"/>
      <c r="TDD167" s="264"/>
      <c r="TDE167" s="264"/>
      <c r="TDF167" s="264"/>
      <c r="TDG167" s="264"/>
      <c r="TDH167" s="264"/>
      <c r="TDI167" s="264"/>
      <c r="TDJ167" s="264"/>
      <c r="TDK167" s="264"/>
      <c r="TDL167" s="264"/>
      <c r="TDM167" s="264"/>
      <c r="TDN167" s="264"/>
      <c r="TDO167" s="264"/>
      <c r="TDP167" s="264"/>
      <c r="TDQ167" s="264"/>
      <c r="TDR167" s="264"/>
      <c r="TDS167" s="264"/>
      <c r="TDT167" s="264"/>
      <c r="TDU167" s="264"/>
      <c r="TDV167" s="264"/>
      <c r="TDW167" s="264"/>
      <c r="TDX167" s="264"/>
      <c r="TDY167" s="264"/>
      <c r="TDZ167" s="264"/>
      <c r="TEA167" s="264"/>
      <c r="TEB167" s="264"/>
      <c r="TEC167" s="264"/>
      <c r="TED167" s="264"/>
      <c r="TEE167" s="264"/>
      <c r="TEF167" s="264"/>
      <c r="TEG167" s="264"/>
      <c r="TEH167" s="264"/>
      <c r="TEI167" s="264"/>
      <c r="TEJ167" s="264"/>
      <c r="TEK167" s="264"/>
      <c r="TEL167" s="264"/>
      <c r="TEM167" s="264"/>
      <c r="TEN167" s="264"/>
      <c r="TEO167" s="264"/>
      <c r="TEP167" s="264"/>
      <c r="TEQ167" s="264"/>
      <c r="TER167" s="264"/>
      <c r="TES167" s="264"/>
      <c r="TET167" s="264"/>
      <c r="TEU167" s="264"/>
      <c r="TEV167" s="264"/>
      <c r="TEW167" s="264"/>
      <c r="TEX167" s="264"/>
      <c r="TEY167" s="264"/>
      <c r="TEZ167" s="264"/>
      <c r="TFA167" s="264"/>
      <c r="TFB167" s="264"/>
      <c r="TFC167" s="264"/>
      <c r="TFD167" s="264"/>
      <c r="TFE167" s="264"/>
      <c r="TFF167" s="264"/>
      <c r="TFG167" s="264"/>
      <c r="TFH167" s="264"/>
      <c r="TFI167" s="264"/>
      <c r="TFJ167" s="264"/>
      <c r="TFK167" s="264"/>
      <c r="TFL167" s="264"/>
      <c r="TFM167" s="264"/>
      <c r="TFN167" s="264"/>
      <c r="TFO167" s="264"/>
      <c r="TFP167" s="264"/>
      <c r="TFQ167" s="264"/>
      <c r="TFR167" s="264"/>
      <c r="TFS167" s="264"/>
      <c r="TFT167" s="264"/>
      <c r="TFU167" s="264"/>
      <c r="TFV167" s="264"/>
      <c r="TFW167" s="264"/>
      <c r="TFX167" s="264"/>
      <c r="TFY167" s="264"/>
      <c r="TFZ167" s="264"/>
      <c r="TGA167" s="264"/>
      <c r="TGB167" s="264"/>
      <c r="TGC167" s="264"/>
      <c r="TGD167" s="264"/>
      <c r="TGE167" s="264"/>
      <c r="TGF167" s="264"/>
      <c r="TGG167" s="264"/>
      <c r="TGH167" s="264"/>
      <c r="TGI167" s="264"/>
      <c r="TGJ167" s="264"/>
      <c r="TGK167" s="264"/>
      <c r="TGL167" s="264"/>
      <c r="TGM167" s="264"/>
      <c r="TGN167" s="264"/>
      <c r="TGO167" s="264"/>
      <c r="TGP167" s="264"/>
      <c r="TGQ167" s="264"/>
      <c r="TGR167" s="264"/>
      <c r="TGS167" s="264"/>
      <c r="TGT167" s="264"/>
      <c r="TGU167" s="264"/>
      <c r="TGV167" s="264"/>
      <c r="TGW167" s="264"/>
      <c r="TGX167" s="264"/>
      <c r="TGY167" s="264"/>
      <c r="TGZ167" s="264"/>
      <c r="THA167" s="264"/>
      <c r="THB167" s="264"/>
      <c r="THC167" s="264"/>
      <c r="THD167" s="264"/>
      <c r="THE167" s="264"/>
      <c r="THF167" s="264"/>
      <c r="THG167" s="264"/>
      <c r="THH167" s="264"/>
      <c r="THI167" s="264"/>
      <c r="THJ167" s="264"/>
      <c r="THK167" s="264"/>
      <c r="THL167" s="264"/>
      <c r="THM167" s="264"/>
      <c r="THN167" s="264"/>
      <c r="THO167" s="264"/>
      <c r="THP167" s="264"/>
      <c r="THQ167" s="264"/>
      <c r="THR167" s="264"/>
      <c r="THS167" s="264"/>
      <c r="THT167" s="264"/>
      <c r="THU167" s="264"/>
      <c r="THV167" s="264"/>
      <c r="THW167" s="264"/>
      <c r="THX167" s="264"/>
      <c r="THY167" s="264"/>
      <c r="THZ167" s="264"/>
      <c r="TIA167" s="264"/>
      <c r="TIB167" s="264"/>
      <c r="TIC167" s="264"/>
      <c r="TID167" s="264"/>
      <c r="TIE167" s="264"/>
      <c r="TIF167" s="264"/>
      <c r="TIG167" s="264"/>
      <c r="TIH167" s="264"/>
      <c r="TII167" s="264"/>
      <c r="TIJ167" s="264"/>
      <c r="TIK167" s="264"/>
      <c r="TIL167" s="264"/>
      <c r="TIM167" s="264"/>
      <c r="TIN167" s="264"/>
      <c r="TIO167" s="264"/>
      <c r="TIP167" s="264"/>
      <c r="TIQ167" s="264"/>
      <c r="TIR167" s="264"/>
      <c r="TIS167" s="264"/>
      <c r="TIT167" s="264"/>
      <c r="TIU167" s="264"/>
      <c r="TIV167" s="264"/>
      <c r="TIW167" s="264"/>
      <c r="TIX167" s="264"/>
      <c r="TIY167" s="264"/>
      <c r="TIZ167" s="264"/>
      <c r="TJA167" s="264"/>
      <c r="TJB167" s="264"/>
      <c r="TJC167" s="264"/>
      <c r="TJD167" s="264"/>
      <c r="TJE167" s="264"/>
      <c r="TJF167" s="264"/>
      <c r="TJG167" s="264"/>
      <c r="TJH167" s="264"/>
      <c r="TJI167" s="264"/>
      <c r="TJJ167" s="264"/>
      <c r="TJK167" s="264"/>
      <c r="TJL167" s="264"/>
      <c r="TJM167" s="264"/>
      <c r="TJN167" s="264"/>
      <c r="TJO167" s="264"/>
      <c r="TJP167" s="264"/>
      <c r="TJQ167" s="264"/>
      <c r="TJR167" s="264"/>
      <c r="TJS167" s="264"/>
      <c r="TJT167" s="264"/>
      <c r="TJU167" s="264"/>
      <c r="TJV167" s="264"/>
      <c r="TJW167" s="264"/>
      <c r="TJX167" s="264"/>
      <c r="TJY167" s="264"/>
      <c r="TJZ167" s="264"/>
      <c r="TKA167" s="264"/>
      <c r="TKB167" s="264"/>
      <c r="TKC167" s="264"/>
      <c r="TKD167" s="264"/>
      <c r="TKE167" s="264"/>
      <c r="TKF167" s="264"/>
      <c r="TKG167" s="264"/>
      <c r="TKH167" s="264"/>
      <c r="TKI167" s="264"/>
      <c r="TKJ167" s="264"/>
      <c r="TKK167" s="264"/>
      <c r="TKL167" s="264"/>
      <c r="TKM167" s="264"/>
      <c r="TKN167" s="264"/>
      <c r="TKO167" s="264"/>
      <c r="TKP167" s="264"/>
      <c r="TKQ167" s="264"/>
      <c r="TKR167" s="264"/>
      <c r="TKS167" s="264"/>
      <c r="TKT167" s="264"/>
      <c r="TKU167" s="264"/>
      <c r="TKV167" s="264"/>
      <c r="TKW167" s="264"/>
      <c r="TKX167" s="264"/>
      <c r="TKY167" s="264"/>
      <c r="TKZ167" s="264"/>
      <c r="TLA167" s="264"/>
      <c r="TLB167" s="264"/>
      <c r="TLC167" s="264"/>
      <c r="TLD167" s="264"/>
      <c r="TLE167" s="264"/>
      <c r="TLF167" s="264"/>
      <c r="TLG167" s="264"/>
      <c r="TLH167" s="264"/>
      <c r="TLI167" s="264"/>
      <c r="TLJ167" s="264"/>
      <c r="TLK167" s="264"/>
      <c r="TLL167" s="264"/>
      <c r="TLM167" s="264"/>
      <c r="TLN167" s="264"/>
      <c r="TLO167" s="264"/>
      <c r="TLP167" s="264"/>
      <c r="TLQ167" s="264"/>
      <c r="TLR167" s="264"/>
      <c r="TLS167" s="264"/>
      <c r="TLT167" s="264"/>
      <c r="TLU167" s="264"/>
      <c r="TLV167" s="264"/>
      <c r="TLW167" s="264"/>
      <c r="TLX167" s="264"/>
      <c r="TLY167" s="264"/>
      <c r="TLZ167" s="264"/>
      <c r="TMA167" s="264"/>
      <c r="TMB167" s="264"/>
      <c r="TMC167" s="264"/>
      <c r="TMD167" s="264"/>
      <c r="TME167" s="264"/>
      <c r="TMF167" s="264"/>
      <c r="TMG167" s="264"/>
      <c r="TMH167" s="264"/>
      <c r="TMI167" s="264"/>
      <c r="TMJ167" s="264"/>
      <c r="TMK167" s="264"/>
      <c r="TML167" s="264"/>
      <c r="TMM167" s="264"/>
      <c r="TMN167" s="264"/>
      <c r="TMO167" s="264"/>
      <c r="TMP167" s="264"/>
      <c r="TMQ167" s="264"/>
      <c r="TMR167" s="264"/>
      <c r="TMS167" s="264"/>
      <c r="TMT167" s="264"/>
      <c r="TMU167" s="264"/>
      <c r="TMV167" s="264"/>
      <c r="TMW167" s="264"/>
      <c r="TMX167" s="264"/>
      <c r="TMY167" s="264"/>
      <c r="TMZ167" s="264"/>
      <c r="TNA167" s="264"/>
      <c r="TNB167" s="264"/>
      <c r="TNC167" s="264"/>
      <c r="TND167" s="264"/>
      <c r="TNE167" s="264"/>
      <c r="TNF167" s="264"/>
      <c r="TNG167" s="264"/>
      <c r="TNH167" s="264"/>
      <c r="TNI167" s="264"/>
      <c r="TNJ167" s="264"/>
      <c r="TNK167" s="264"/>
      <c r="TNL167" s="264"/>
      <c r="TNM167" s="264"/>
      <c r="TNN167" s="264"/>
      <c r="TNO167" s="264"/>
      <c r="TNP167" s="264"/>
      <c r="TNQ167" s="264"/>
      <c r="TNR167" s="264"/>
      <c r="TNS167" s="264"/>
      <c r="TNT167" s="264"/>
      <c r="TNU167" s="264"/>
      <c r="TNV167" s="264"/>
      <c r="TNW167" s="264"/>
      <c r="TNX167" s="264"/>
      <c r="TNY167" s="264"/>
      <c r="TNZ167" s="264"/>
      <c r="TOA167" s="264"/>
      <c r="TOB167" s="264"/>
      <c r="TOC167" s="264"/>
      <c r="TOD167" s="264"/>
      <c r="TOE167" s="264"/>
      <c r="TOF167" s="264"/>
      <c r="TOG167" s="264"/>
      <c r="TOH167" s="264"/>
      <c r="TOI167" s="264"/>
      <c r="TOJ167" s="264"/>
      <c r="TOK167" s="264"/>
      <c r="TOL167" s="264"/>
      <c r="TOM167" s="264"/>
      <c r="TON167" s="264"/>
      <c r="TOO167" s="264"/>
      <c r="TOP167" s="264"/>
      <c r="TOQ167" s="264"/>
      <c r="TOR167" s="264"/>
      <c r="TOS167" s="264"/>
      <c r="TOT167" s="264"/>
      <c r="TOU167" s="264"/>
      <c r="TOV167" s="264"/>
      <c r="TOW167" s="264"/>
      <c r="TOX167" s="264"/>
      <c r="TOY167" s="264"/>
      <c r="TOZ167" s="264"/>
      <c r="TPA167" s="264"/>
      <c r="TPB167" s="264"/>
      <c r="TPC167" s="264"/>
      <c r="TPD167" s="264"/>
      <c r="TPE167" s="264"/>
      <c r="TPF167" s="264"/>
      <c r="TPG167" s="264"/>
      <c r="TPH167" s="264"/>
      <c r="TPI167" s="264"/>
      <c r="TPJ167" s="264"/>
      <c r="TPK167" s="264"/>
      <c r="TPL167" s="264"/>
      <c r="TPM167" s="264"/>
      <c r="TPN167" s="264"/>
      <c r="TPO167" s="264"/>
      <c r="TPP167" s="264"/>
      <c r="TPQ167" s="264"/>
      <c r="TPR167" s="264"/>
      <c r="TPS167" s="264"/>
      <c r="TPT167" s="264"/>
      <c r="TPU167" s="264"/>
      <c r="TPV167" s="264"/>
      <c r="TPW167" s="264"/>
      <c r="TPX167" s="264"/>
      <c r="TPY167" s="264"/>
      <c r="TPZ167" s="264"/>
      <c r="TQA167" s="264"/>
      <c r="TQB167" s="264"/>
      <c r="TQC167" s="264"/>
      <c r="TQD167" s="264"/>
      <c r="TQE167" s="264"/>
      <c r="TQF167" s="264"/>
      <c r="TQG167" s="264"/>
      <c r="TQH167" s="264"/>
      <c r="TQI167" s="264"/>
      <c r="TQJ167" s="264"/>
      <c r="TQK167" s="264"/>
      <c r="TQL167" s="264"/>
      <c r="TQM167" s="264"/>
      <c r="TQN167" s="264"/>
      <c r="TQO167" s="264"/>
      <c r="TQP167" s="264"/>
      <c r="TQQ167" s="264"/>
      <c r="TQR167" s="264"/>
      <c r="TQS167" s="264"/>
      <c r="TQT167" s="264"/>
      <c r="TQU167" s="264"/>
      <c r="TQV167" s="264"/>
      <c r="TQW167" s="264"/>
      <c r="TQX167" s="264"/>
      <c r="TQY167" s="264"/>
      <c r="TQZ167" s="264"/>
      <c r="TRA167" s="264"/>
      <c r="TRB167" s="264"/>
      <c r="TRC167" s="264"/>
      <c r="TRD167" s="264"/>
      <c r="TRE167" s="264"/>
      <c r="TRF167" s="264"/>
      <c r="TRG167" s="264"/>
      <c r="TRH167" s="264"/>
      <c r="TRI167" s="264"/>
      <c r="TRJ167" s="264"/>
      <c r="TRK167" s="264"/>
      <c r="TRL167" s="264"/>
      <c r="TRM167" s="264"/>
      <c r="TRN167" s="264"/>
      <c r="TRO167" s="264"/>
      <c r="TRP167" s="264"/>
      <c r="TRQ167" s="264"/>
      <c r="TRR167" s="264"/>
      <c r="TRS167" s="264"/>
      <c r="TRT167" s="264"/>
      <c r="TRU167" s="264"/>
      <c r="TRV167" s="264"/>
      <c r="TRW167" s="264"/>
      <c r="TRX167" s="264"/>
      <c r="TRY167" s="264"/>
      <c r="TRZ167" s="264"/>
      <c r="TSA167" s="264"/>
      <c r="TSB167" s="264"/>
      <c r="TSC167" s="264"/>
      <c r="TSD167" s="264"/>
      <c r="TSE167" s="264"/>
      <c r="TSF167" s="264"/>
      <c r="TSG167" s="264"/>
      <c r="TSH167" s="264"/>
      <c r="TSI167" s="264"/>
      <c r="TSJ167" s="264"/>
      <c r="TSK167" s="264"/>
      <c r="TSL167" s="264"/>
      <c r="TSM167" s="264"/>
      <c r="TSN167" s="264"/>
      <c r="TSO167" s="264"/>
      <c r="TSP167" s="264"/>
      <c r="TSQ167" s="264"/>
      <c r="TSR167" s="264"/>
      <c r="TSS167" s="264"/>
      <c r="TST167" s="264"/>
      <c r="TSU167" s="264"/>
      <c r="TSV167" s="264"/>
      <c r="TSW167" s="264"/>
      <c r="TSX167" s="264"/>
      <c r="TSY167" s="264"/>
      <c r="TSZ167" s="264"/>
      <c r="TTA167" s="264"/>
      <c r="TTB167" s="264"/>
      <c r="TTC167" s="264"/>
      <c r="TTD167" s="264"/>
      <c r="TTE167" s="264"/>
      <c r="TTF167" s="264"/>
      <c r="TTG167" s="264"/>
      <c r="TTH167" s="264"/>
      <c r="TTI167" s="264"/>
      <c r="TTJ167" s="264"/>
      <c r="TTK167" s="264"/>
      <c r="TTL167" s="264"/>
      <c r="TTM167" s="264"/>
      <c r="TTN167" s="264"/>
      <c r="TTO167" s="264"/>
      <c r="TTP167" s="264"/>
      <c r="TTQ167" s="264"/>
      <c r="TTR167" s="264"/>
      <c r="TTS167" s="264"/>
      <c r="TTT167" s="264"/>
      <c r="TTU167" s="264"/>
      <c r="TTV167" s="264"/>
      <c r="TTW167" s="264"/>
      <c r="TTX167" s="264"/>
      <c r="TTY167" s="264"/>
      <c r="TTZ167" s="264"/>
      <c r="TUA167" s="264"/>
      <c r="TUB167" s="264"/>
      <c r="TUC167" s="264"/>
      <c r="TUD167" s="264"/>
      <c r="TUE167" s="264"/>
      <c r="TUF167" s="264"/>
      <c r="TUG167" s="264"/>
      <c r="TUH167" s="264"/>
      <c r="TUI167" s="264"/>
      <c r="TUJ167" s="264"/>
      <c r="TUK167" s="264"/>
      <c r="TUL167" s="264"/>
      <c r="TUM167" s="264"/>
      <c r="TUN167" s="264"/>
      <c r="TUO167" s="264"/>
      <c r="TUP167" s="264"/>
      <c r="TUQ167" s="264"/>
      <c r="TUR167" s="264"/>
      <c r="TUS167" s="264"/>
      <c r="TUT167" s="264"/>
      <c r="TUU167" s="264"/>
      <c r="TUV167" s="264"/>
      <c r="TUW167" s="264"/>
      <c r="TUX167" s="264"/>
      <c r="TUY167" s="264"/>
      <c r="TUZ167" s="264"/>
      <c r="TVA167" s="264"/>
      <c r="TVB167" s="264"/>
      <c r="TVC167" s="264"/>
      <c r="TVD167" s="264"/>
      <c r="TVE167" s="264"/>
      <c r="TVF167" s="264"/>
      <c r="TVG167" s="264"/>
      <c r="TVH167" s="264"/>
      <c r="TVI167" s="264"/>
      <c r="TVJ167" s="264"/>
      <c r="TVK167" s="264"/>
      <c r="TVL167" s="264"/>
      <c r="TVM167" s="264"/>
      <c r="TVN167" s="264"/>
      <c r="TVO167" s="264"/>
      <c r="TVP167" s="264"/>
      <c r="TVQ167" s="264"/>
      <c r="TVR167" s="264"/>
      <c r="TVS167" s="264"/>
      <c r="TVT167" s="264"/>
      <c r="TVU167" s="264"/>
      <c r="TVV167" s="264"/>
      <c r="TVW167" s="264"/>
      <c r="TVX167" s="264"/>
      <c r="TVY167" s="264"/>
      <c r="TVZ167" s="264"/>
      <c r="TWA167" s="264"/>
      <c r="TWB167" s="264"/>
      <c r="TWC167" s="264"/>
      <c r="TWD167" s="264"/>
      <c r="TWE167" s="264"/>
      <c r="TWF167" s="264"/>
      <c r="TWG167" s="264"/>
      <c r="TWH167" s="264"/>
      <c r="TWI167" s="264"/>
      <c r="TWJ167" s="264"/>
      <c r="TWK167" s="264"/>
      <c r="TWL167" s="264"/>
      <c r="TWM167" s="264"/>
      <c r="TWN167" s="264"/>
      <c r="TWO167" s="264"/>
      <c r="TWP167" s="264"/>
      <c r="TWQ167" s="264"/>
      <c r="TWR167" s="264"/>
      <c r="TWS167" s="264"/>
      <c r="TWT167" s="264"/>
      <c r="TWU167" s="264"/>
      <c r="TWV167" s="264"/>
      <c r="TWW167" s="264"/>
      <c r="TWX167" s="264"/>
      <c r="TWY167" s="264"/>
      <c r="TWZ167" s="264"/>
      <c r="TXA167" s="264"/>
      <c r="TXB167" s="264"/>
      <c r="TXC167" s="264"/>
      <c r="TXD167" s="264"/>
      <c r="TXE167" s="264"/>
      <c r="TXF167" s="264"/>
      <c r="TXG167" s="264"/>
      <c r="TXH167" s="264"/>
      <c r="TXI167" s="264"/>
      <c r="TXJ167" s="264"/>
      <c r="TXK167" s="264"/>
      <c r="TXL167" s="264"/>
      <c r="TXM167" s="264"/>
      <c r="TXN167" s="264"/>
      <c r="TXO167" s="264"/>
      <c r="TXP167" s="264"/>
      <c r="TXQ167" s="264"/>
      <c r="TXR167" s="264"/>
      <c r="TXS167" s="264"/>
      <c r="TXT167" s="264"/>
      <c r="TXU167" s="264"/>
      <c r="TXV167" s="264"/>
      <c r="TXW167" s="264"/>
      <c r="TXX167" s="264"/>
      <c r="TXY167" s="264"/>
      <c r="TXZ167" s="264"/>
      <c r="TYA167" s="264"/>
      <c r="TYB167" s="264"/>
      <c r="TYC167" s="264"/>
      <c r="TYD167" s="264"/>
      <c r="TYE167" s="264"/>
      <c r="TYF167" s="264"/>
      <c r="TYG167" s="264"/>
      <c r="TYH167" s="264"/>
      <c r="TYI167" s="264"/>
      <c r="TYJ167" s="264"/>
      <c r="TYK167" s="264"/>
      <c r="TYL167" s="264"/>
      <c r="TYM167" s="264"/>
      <c r="TYN167" s="264"/>
      <c r="TYO167" s="264"/>
      <c r="TYP167" s="264"/>
      <c r="TYQ167" s="264"/>
      <c r="TYR167" s="264"/>
      <c r="TYS167" s="264"/>
      <c r="TYT167" s="264"/>
      <c r="TYU167" s="264"/>
      <c r="TYV167" s="264"/>
      <c r="TYW167" s="264"/>
      <c r="TYX167" s="264"/>
      <c r="TYY167" s="264"/>
      <c r="TYZ167" s="264"/>
      <c r="TZA167" s="264"/>
      <c r="TZB167" s="264"/>
      <c r="TZC167" s="264"/>
      <c r="TZD167" s="264"/>
      <c r="TZE167" s="264"/>
      <c r="TZF167" s="264"/>
      <c r="TZG167" s="264"/>
      <c r="TZH167" s="264"/>
      <c r="TZI167" s="264"/>
      <c r="TZJ167" s="264"/>
      <c r="TZK167" s="264"/>
      <c r="TZL167" s="264"/>
      <c r="TZM167" s="264"/>
      <c r="TZN167" s="264"/>
      <c r="TZO167" s="264"/>
      <c r="TZP167" s="264"/>
      <c r="TZQ167" s="264"/>
      <c r="TZR167" s="264"/>
      <c r="TZS167" s="264"/>
      <c r="TZT167" s="264"/>
      <c r="TZU167" s="264"/>
      <c r="TZV167" s="264"/>
      <c r="TZW167" s="264"/>
      <c r="TZX167" s="264"/>
      <c r="TZY167" s="264"/>
      <c r="TZZ167" s="264"/>
      <c r="UAA167" s="264"/>
      <c r="UAB167" s="264"/>
      <c r="UAC167" s="264"/>
      <c r="UAD167" s="264"/>
      <c r="UAE167" s="264"/>
      <c r="UAF167" s="264"/>
      <c r="UAG167" s="264"/>
      <c r="UAH167" s="264"/>
      <c r="UAI167" s="264"/>
      <c r="UAJ167" s="264"/>
      <c r="UAK167" s="264"/>
      <c r="UAL167" s="264"/>
      <c r="UAM167" s="264"/>
      <c r="UAN167" s="264"/>
      <c r="UAO167" s="264"/>
      <c r="UAP167" s="264"/>
      <c r="UAQ167" s="264"/>
      <c r="UAR167" s="264"/>
      <c r="UAS167" s="264"/>
      <c r="UAT167" s="264"/>
      <c r="UAU167" s="264"/>
      <c r="UAV167" s="264"/>
      <c r="UAW167" s="264"/>
      <c r="UAX167" s="264"/>
      <c r="UAY167" s="264"/>
      <c r="UAZ167" s="264"/>
      <c r="UBA167" s="264"/>
      <c r="UBB167" s="264"/>
      <c r="UBC167" s="264"/>
      <c r="UBD167" s="264"/>
      <c r="UBE167" s="264"/>
      <c r="UBF167" s="264"/>
      <c r="UBG167" s="264"/>
      <c r="UBH167" s="264"/>
      <c r="UBI167" s="264"/>
      <c r="UBJ167" s="264"/>
      <c r="UBK167" s="264"/>
      <c r="UBL167" s="264"/>
      <c r="UBM167" s="264"/>
      <c r="UBN167" s="264"/>
      <c r="UBO167" s="264"/>
      <c r="UBP167" s="264"/>
      <c r="UBQ167" s="264"/>
      <c r="UBR167" s="264"/>
      <c r="UBS167" s="264"/>
      <c r="UBT167" s="264"/>
      <c r="UBU167" s="264"/>
      <c r="UBV167" s="264"/>
      <c r="UBW167" s="264"/>
      <c r="UBX167" s="264"/>
      <c r="UBY167" s="264"/>
      <c r="UBZ167" s="264"/>
      <c r="UCA167" s="264"/>
      <c r="UCB167" s="264"/>
      <c r="UCC167" s="264"/>
      <c r="UCD167" s="264"/>
      <c r="UCE167" s="264"/>
      <c r="UCF167" s="264"/>
      <c r="UCG167" s="264"/>
      <c r="UCH167" s="264"/>
      <c r="UCI167" s="264"/>
      <c r="UCJ167" s="264"/>
      <c r="UCK167" s="264"/>
      <c r="UCL167" s="264"/>
      <c r="UCM167" s="264"/>
      <c r="UCN167" s="264"/>
      <c r="UCO167" s="264"/>
      <c r="UCP167" s="264"/>
      <c r="UCQ167" s="264"/>
      <c r="UCR167" s="264"/>
      <c r="UCS167" s="264"/>
      <c r="UCT167" s="264"/>
      <c r="UCU167" s="264"/>
      <c r="UCV167" s="264"/>
      <c r="UCW167" s="264"/>
      <c r="UCX167" s="264"/>
      <c r="UCY167" s="264"/>
      <c r="UCZ167" s="264"/>
      <c r="UDA167" s="264"/>
      <c r="UDB167" s="264"/>
      <c r="UDC167" s="264"/>
      <c r="UDD167" s="264"/>
      <c r="UDE167" s="264"/>
      <c r="UDF167" s="264"/>
      <c r="UDG167" s="264"/>
      <c r="UDH167" s="264"/>
      <c r="UDI167" s="264"/>
      <c r="UDJ167" s="264"/>
      <c r="UDK167" s="264"/>
      <c r="UDL167" s="264"/>
      <c r="UDM167" s="264"/>
      <c r="UDN167" s="264"/>
      <c r="UDO167" s="264"/>
      <c r="UDP167" s="264"/>
      <c r="UDQ167" s="264"/>
      <c r="UDR167" s="264"/>
      <c r="UDS167" s="264"/>
      <c r="UDT167" s="264"/>
      <c r="UDU167" s="264"/>
      <c r="UDV167" s="264"/>
      <c r="UDW167" s="264"/>
      <c r="UDX167" s="264"/>
      <c r="UDY167" s="264"/>
      <c r="UDZ167" s="264"/>
      <c r="UEA167" s="264"/>
      <c r="UEB167" s="264"/>
      <c r="UEC167" s="264"/>
      <c r="UED167" s="264"/>
      <c r="UEE167" s="264"/>
      <c r="UEF167" s="264"/>
      <c r="UEG167" s="264"/>
      <c r="UEH167" s="264"/>
      <c r="UEI167" s="264"/>
      <c r="UEJ167" s="264"/>
      <c r="UEK167" s="264"/>
      <c r="UEL167" s="264"/>
      <c r="UEM167" s="264"/>
      <c r="UEN167" s="264"/>
      <c r="UEO167" s="264"/>
      <c r="UEP167" s="264"/>
      <c r="UEQ167" s="264"/>
      <c r="UER167" s="264"/>
      <c r="UES167" s="264"/>
      <c r="UET167" s="264"/>
      <c r="UEU167" s="264"/>
      <c r="UEV167" s="264"/>
      <c r="UEW167" s="264"/>
      <c r="UEX167" s="264"/>
      <c r="UEY167" s="264"/>
      <c r="UEZ167" s="264"/>
      <c r="UFA167" s="264"/>
      <c r="UFB167" s="264"/>
      <c r="UFC167" s="264"/>
      <c r="UFD167" s="264"/>
      <c r="UFE167" s="264"/>
      <c r="UFF167" s="264"/>
      <c r="UFG167" s="264"/>
      <c r="UFH167" s="264"/>
      <c r="UFI167" s="264"/>
      <c r="UFJ167" s="264"/>
      <c r="UFK167" s="264"/>
      <c r="UFL167" s="264"/>
      <c r="UFM167" s="264"/>
      <c r="UFN167" s="264"/>
      <c r="UFO167" s="264"/>
      <c r="UFP167" s="264"/>
      <c r="UFQ167" s="264"/>
      <c r="UFR167" s="264"/>
      <c r="UFS167" s="264"/>
      <c r="UFT167" s="264"/>
      <c r="UFU167" s="264"/>
      <c r="UFV167" s="264"/>
      <c r="UFW167" s="264"/>
      <c r="UFX167" s="264"/>
      <c r="UFY167" s="264"/>
      <c r="UFZ167" s="264"/>
      <c r="UGA167" s="264"/>
      <c r="UGB167" s="264"/>
      <c r="UGC167" s="264"/>
      <c r="UGD167" s="264"/>
      <c r="UGE167" s="264"/>
      <c r="UGF167" s="264"/>
      <c r="UGG167" s="264"/>
      <c r="UGH167" s="264"/>
      <c r="UGI167" s="264"/>
      <c r="UGJ167" s="264"/>
      <c r="UGK167" s="264"/>
      <c r="UGL167" s="264"/>
      <c r="UGM167" s="264"/>
      <c r="UGN167" s="264"/>
      <c r="UGO167" s="264"/>
      <c r="UGP167" s="264"/>
      <c r="UGQ167" s="264"/>
      <c r="UGR167" s="264"/>
      <c r="UGS167" s="264"/>
      <c r="UGT167" s="264"/>
      <c r="UGU167" s="264"/>
      <c r="UGV167" s="264"/>
      <c r="UGW167" s="264"/>
      <c r="UGX167" s="264"/>
      <c r="UGY167" s="264"/>
      <c r="UGZ167" s="264"/>
      <c r="UHA167" s="264"/>
      <c r="UHB167" s="264"/>
      <c r="UHC167" s="264"/>
      <c r="UHD167" s="264"/>
      <c r="UHE167" s="264"/>
      <c r="UHF167" s="264"/>
      <c r="UHG167" s="264"/>
      <c r="UHH167" s="264"/>
      <c r="UHI167" s="264"/>
      <c r="UHJ167" s="264"/>
      <c r="UHK167" s="264"/>
      <c r="UHL167" s="264"/>
      <c r="UHM167" s="264"/>
      <c r="UHN167" s="264"/>
      <c r="UHO167" s="264"/>
      <c r="UHP167" s="264"/>
      <c r="UHQ167" s="264"/>
      <c r="UHR167" s="264"/>
      <c r="UHS167" s="264"/>
      <c r="UHT167" s="264"/>
      <c r="UHU167" s="264"/>
      <c r="UHV167" s="264"/>
      <c r="UHW167" s="264"/>
      <c r="UHX167" s="264"/>
      <c r="UHY167" s="264"/>
      <c r="UHZ167" s="264"/>
      <c r="UIA167" s="264"/>
      <c r="UIB167" s="264"/>
      <c r="UIC167" s="264"/>
      <c r="UID167" s="264"/>
      <c r="UIE167" s="264"/>
      <c r="UIF167" s="264"/>
      <c r="UIG167" s="264"/>
      <c r="UIH167" s="264"/>
      <c r="UII167" s="264"/>
      <c r="UIJ167" s="264"/>
      <c r="UIK167" s="264"/>
      <c r="UIL167" s="264"/>
      <c r="UIM167" s="264"/>
      <c r="UIN167" s="264"/>
      <c r="UIO167" s="264"/>
      <c r="UIP167" s="264"/>
      <c r="UIQ167" s="264"/>
      <c r="UIR167" s="264"/>
      <c r="UIS167" s="264"/>
      <c r="UIT167" s="264"/>
      <c r="UIU167" s="264"/>
      <c r="UIV167" s="264"/>
      <c r="UIW167" s="264"/>
      <c r="UIX167" s="264"/>
      <c r="UIY167" s="264"/>
      <c r="UIZ167" s="264"/>
      <c r="UJA167" s="264"/>
      <c r="UJB167" s="264"/>
      <c r="UJC167" s="264"/>
      <c r="UJD167" s="264"/>
      <c r="UJE167" s="264"/>
      <c r="UJF167" s="264"/>
      <c r="UJG167" s="264"/>
      <c r="UJH167" s="264"/>
      <c r="UJI167" s="264"/>
      <c r="UJJ167" s="264"/>
      <c r="UJK167" s="264"/>
      <c r="UJL167" s="264"/>
      <c r="UJM167" s="264"/>
      <c r="UJN167" s="264"/>
      <c r="UJO167" s="264"/>
      <c r="UJP167" s="264"/>
      <c r="UJQ167" s="264"/>
      <c r="UJR167" s="264"/>
      <c r="UJS167" s="264"/>
      <c r="UJT167" s="264"/>
      <c r="UJU167" s="264"/>
      <c r="UJV167" s="264"/>
      <c r="UJW167" s="264"/>
      <c r="UJX167" s="264"/>
      <c r="UJY167" s="264"/>
      <c r="UJZ167" s="264"/>
      <c r="UKA167" s="264"/>
      <c r="UKB167" s="264"/>
      <c r="UKC167" s="264"/>
      <c r="UKD167" s="264"/>
      <c r="UKE167" s="264"/>
      <c r="UKF167" s="264"/>
      <c r="UKG167" s="264"/>
      <c r="UKH167" s="264"/>
      <c r="UKI167" s="264"/>
      <c r="UKJ167" s="264"/>
      <c r="UKK167" s="264"/>
      <c r="UKL167" s="264"/>
      <c r="UKM167" s="264"/>
      <c r="UKN167" s="264"/>
      <c r="UKO167" s="264"/>
      <c r="UKP167" s="264"/>
      <c r="UKQ167" s="264"/>
      <c r="UKR167" s="264"/>
      <c r="UKS167" s="264"/>
      <c r="UKT167" s="264"/>
      <c r="UKU167" s="264"/>
      <c r="UKV167" s="264"/>
      <c r="UKW167" s="264"/>
      <c r="UKX167" s="264"/>
      <c r="UKY167" s="264"/>
      <c r="UKZ167" s="264"/>
      <c r="ULA167" s="264"/>
      <c r="ULB167" s="264"/>
      <c r="ULC167" s="264"/>
      <c r="ULD167" s="264"/>
      <c r="ULE167" s="264"/>
      <c r="ULF167" s="264"/>
      <c r="ULG167" s="264"/>
      <c r="ULH167" s="264"/>
      <c r="ULI167" s="264"/>
      <c r="ULJ167" s="264"/>
      <c r="ULK167" s="264"/>
      <c r="ULL167" s="264"/>
      <c r="ULM167" s="264"/>
      <c r="ULN167" s="264"/>
      <c r="ULO167" s="264"/>
      <c r="ULP167" s="264"/>
      <c r="ULQ167" s="264"/>
      <c r="ULR167" s="264"/>
      <c r="ULS167" s="264"/>
      <c r="ULT167" s="264"/>
      <c r="ULU167" s="264"/>
      <c r="ULV167" s="264"/>
      <c r="ULW167" s="264"/>
      <c r="ULX167" s="264"/>
      <c r="ULY167" s="264"/>
      <c r="ULZ167" s="264"/>
      <c r="UMA167" s="264"/>
      <c r="UMB167" s="264"/>
      <c r="UMC167" s="264"/>
      <c r="UMD167" s="264"/>
      <c r="UME167" s="264"/>
      <c r="UMF167" s="264"/>
      <c r="UMG167" s="264"/>
      <c r="UMH167" s="264"/>
      <c r="UMI167" s="264"/>
      <c r="UMJ167" s="264"/>
      <c r="UMK167" s="264"/>
      <c r="UML167" s="264"/>
      <c r="UMM167" s="264"/>
      <c r="UMN167" s="264"/>
      <c r="UMO167" s="264"/>
      <c r="UMP167" s="264"/>
      <c r="UMQ167" s="264"/>
      <c r="UMR167" s="264"/>
      <c r="UMS167" s="264"/>
      <c r="UMT167" s="264"/>
      <c r="UMU167" s="264"/>
      <c r="UMV167" s="264"/>
      <c r="UMW167" s="264"/>
      <c r="UMX167" s="264"/>
      <c r="UMY167" s="264"/>
      <c r="UMZ167" s="264"/>
      <c r="UNA167" s="264"/>
      <c r="UNB167" s="264"/>
      <c r="UNC167" s="264"/>
      <c r="UND167" s="264"/>
      <c r="UNE167" s="264"/>
      <c r="UNF167" s="264"/>
      <c r="UNG167" s="264"/>
      <c r="UNH167" s="264"/>
      <c r="UNI167" s="264"/>
      <c r="UNJ167" s="264"/>
      <c r="UNK167" s="264"/>
      <c r="UNL167" s="264"/>
      <c r="UNM167" s="264"/>
      <c r="UNN167" s="264"/>
      <c r="UNO167" s="264"/>
      <c r="UNP167" s="264"/>
      <c r="UNQ167" s="264"/>
      <c r="UNR167" s="264"/>
      <c r="UNS167" s="264"/>
      <c r="UNT167" s="264"/>
      <c r="UNU167" s="264"/>
      <c r="UNV167" s="264"/>
      <c r="UNW167" s="264"/>
      <c r="UNX167" s="264"/>
      <c r="UNY167" s="264"/>
      <c r="UNZ167" s="264"/>
      <c r="UOA167" s="264"/>
      <c r="UOB167" s="264"/>
      <c r="UOC167" s="264"/>
      <c r="UOD167" s="264"/>
      <c r="UOE167" s="264"/>
      <c r="UOF167" s="264"/>
      <c r="UOG167" s="264"/>
      <c r="UOH167" s="264"/>
      <c r="UOI167" s="264"/>
      <c r="UOJ167" s="264"/>
      <c r="UOK167" s="264"/>
      <c r="UOL167" s="264"/>
      <c r="UOM167" s="264"/>
      <c r="UON167" s="264"/>
      <c r="UOO167" s="264"/>
      <c r="UOP167" s="264"/>
      <c r="UOQ167" s="264"/>
      <c r="UOR167" s="264"/>
      <c r="UOS167" s="264"/>
      <c r="UOT167" s="264"/>
      <c r="UOU167" s="264"/>
      <c r="UOV167" s="264"/>
      <c r="UOW167" s="264"/>
      <c r="UOX167" s="264"/>
      <c r="UOY167" s="264"/>
      <c r="UOZ167" s="264"/>
      <c r="UPA167" s="264"/>
      <c r="UPB167" s="264"/>
      <c r="UPC167" s="264"/>
      <c r="UPD167" s="264"/>
      <c r="UPE167" s="264"/>
      <c r="UPF167" s="264"/>
      <c r="UPG167" s="264"/>
      <c r="UPH167" s="264"/>
      <c r="UPI167" s="264"/>
      <c r="UPJ167" s="264"/>
      <c r="UPK167" s="264"/>
      <c r="UPL167" s="264"/>
      <c r="UPM167" s="264"/>
      <c r="UPN167" s="264"/>
      <c r="UPO167" s="264"/>
      <c r="UPP167" s="264"/>
      <c r="UPQ167" s="264"/>
      <c r="UPR167" s="264"/>
      <c r="UPS167" s="264"/>
      <c r="UPT167" s="264"/>
      <c r="UPU167" s="264"/>
      <c r="UPV167" s="264"/>
      <c r="UPW167" s="264"/>
      <c r="UPX167" s="264"/>
      <c r="UPY167" s="264"/>
      <c r="UPZ167" s="264"/>
      <c r="UQA167" s="264"/>
      <c r="UQB167" s="264"/>
      <c r="UQC167" s="264"/>
      <c r="UQD167" s="264"/>
      <c r="UQE167" s="264"/>
      <c r="UQF167" s="264"/>
      <c r="UQG167" s="264"/>
      <c r="UQH167" s="264"/>
      <c r="UQI167" s="264"/>
      <c r="UQJ167" s="264"/>
      <c r="UQK167" s="264"/>
      <c r="UQL167" s="264"/>
      <c r="UQM167" s="264"/>
      <c r="UQN167" s="264"/>
      <c r="UQO167" s="264"/>
      <c r="UQP167" s="264"/>
      <c r="UQQ167" s="264"/>
      <c r="UQR167" s="264"/>
      <c r="UQS167" s="264"/>
      <c r="UQT167" s="264"/>
      <c r="UQU167" s="264"/>
      <c r="UQV167" s="264"/>
      <c r="UQW167" s="264"/>
      <c r="UQX167" s="264"/>
      <c r="UQY167" s="264"/>
      <c r="UQZ167" s="264"/>
      <c r="URA167" s="264"/>
      <c r="URB167" s="264"/>
      <c r="URC167" s="264"/>
      <c r="URD167" s="264"/>
      <c r="URE167" s="264"/>
      <c r="URF167" s="264"/>
      <c r="URG167" s="264"/>
      <c r="URH167" s="264"/>
      <c r="URI167" s="264"/>
      <c r="URJ167" s="264"/>
      <c r="URK167" s="264"/>
      <c r="URL167" s="264"/>
      <c r="URM167" s="264"/>
      <c r="URN167" s="264"/>
      <c r="URO167" s="264"/>
      <c r="URP167" s="264"/>
      <c r="URQ167" s="264"/>
      <c r="URR167" s="264"/>
      <c r="URS167" s="264"/>
      <c r="URT167" s="264"/>
      <c r="URU167" s="264"/>
      <c r="URV167" s="264"/>
      <c r="URW167" s="264"/>
      <c r="URX167" s="264"/>
      <c r="URY167" s="264"/>
      <c r="URZ167" s="264"/>
      <c r="USA167" s="264"/>
      <c r="USB167" s="264"/>
      <c r="USC167" s="264"/>
      <c r="USD167" s="264"/>
      <c r="USE167" s="264"/>
      <c r="USF167" s="264"/>
      <c r="USG167" s="264"/>
      <c r="USH167" s="264"/>
      <c r="USI167" s="264"/>
      <c r="USJ167" s="264"/>
      <c r="USK167" s="264"/>
      <c r="USL167" s="264"/>
      <c r="USM167" s="264"/>
      <c r="USN167" s="264"/>
      <c r="USO167" s="264"/>
      <c r="USP167" s="264"/>
      <c r="USQ167" s="264"/>
      <c r="USR167" s="264"/>
      <c r="USS167" s="264"/>
      <c r="UST167" s="264"/>
      <c r="USU167" s="264"/>
      <c r="USV167" s="264"/>
      <c r="USW167" s="264"/>
      <c r="USX167" s="264"/>
      <c r="USY167" s="264"/>
      <c r="USZ167" s="264"/>
      <c r="UTA167" s="264"/>
      <c r="UTB167" s="264"/>
      <c r="UTC167" s="264"/>
      <c r="UTD167" s="264"/>
      <c r="UTE167" s="264"/>
      <c r="UTF167" s="264"/>
      <c r="UTG167" s="264"/>
      <c r="UTH167" s="264"/>
      <c r="UTI167" s="264"/>
      <c r="UTJ167" s="264"/>
      <c r="UTK167" s="264"/>
      <c r="UTL167" s="264"/>
      <c r="UTM167" s="264"/>
      <c r="UTN167" s="264"/>
      <c r="UTO167" s="264"/>
      <c r="UTP167" s="264"/>
      <c r="UTQ167" s="264"/>
      <c r="UTR167" s="264"/>
      <c r="UTS167" s="264"/>
      <c r="UTT167" s="264"/>
      <c r="UTU167" s="264"/>
      <c r="UTV167" s="264"/>
      <c r="UTW167" s="264"/>
      <c r="UTX167" s="264"/>
      <c r="UTY167" s="264"/>
      <c r="UTZ167" s="264"/>
      <c r="UUA167" s="264"/>
      <c r="UUB167" s="264"/>
      <c r="UUC167" s="264"/>
      <c r="UUD167" s="264"/>
      <c r="UUE167" s="264"/>
      <c r="UUF167" s="264"/>
      <c r="UUG167" s="264"/>
      <c r="UUH167" s="264"/>
      <c r="UUI167" s="264"/>
      <c r="UUJ167" s="264"/>
      <c r="UUK167" s="264"/>
      <c r="UUL167" s="264"/>
      <c r="UUM167" s="264"/>
      <c r="UUN167" s="264"/>
      <c r="UUO167" s="264"/>
      <c r="UUP167" s="264"/>
      <c r="UUQ167" s="264"/>
      <c r="UUR167" s="264"/>
      <c r="UUS167" s="264"/>
      <c r="UUT167" s="264"/>
      <c r="UUU167" s="264"/>
      <c r="UUV167" s="264"/>
      <c r="UUW167" s="264"/>
      <c r="UUX167" s="264"/>
      <c r="UUY167" s="264"/>
      <c r="UUZ167" s="264"/>
      <c r="UVA167" s="264"/>
      <c r="UVB167" s="264"/>
      <c r="UVC167" s="264"/>
      <c r="UVD167" s="264"/>
      <c r="UVE167" s="264"/>
      <c r="UVF167" s="264"/>
      <c r="UVG167" s="264"/>
      <c r="UVH167" s="264"/>
      <c r="UVI167" s="264"/>
      <c r="UVJ167" s="264"/>
      <c r="UVK167" s="264"/>
      <c r="UVL167" s="264"/>
      <c r="UVM167" s="264"/>
      <c r="UVN167" s="264"/>
      <c r="UVO167" s="264"/>
      <c r="UVP167" s="264"/>
      <c r="UVQ167" s="264"/>
      <c r="UVR167" s="264"/>
      <c r="UVS167" s="264"/>
      <c r="UVT167" s="264"/>
      <c r="UVU167" s="264"/>
      <c r="UVV167" s="264"/>
      <c r="UVW167" s="264"/>
      <c r="UVX167" s="264"/>
      <c r="UVY167" s="264"/>
      <c r="UVZ167" s="264"/>
      <c r="UWA167" s="264"/>
      <c r="UWB167" s="264"/>
      <c r="UWC167" s="264"/>
      <c r="UWD167" s="264"/>
      <c r="UWE167" s="264"/>
      <c r="UWF167" s="264"/>
      <c r="UWG167" s="264"/>
      <c r="UWH167" s="264"/>
      <c r="UWI167" s="264"/>
      <c r="UWJ167" s="264"/>
      <c r="UWK167" s="264"/>
      <c r="UWL167" s="264"/>
      <c r="UWM167" s="264"/>
      <c r="UWN167" s="264"/>
      <c r="UWO167" s="264"/>
      <c r="UWP167" s="264"/>
      <c r="UWQ167" s="264"/>
      <c r="UWR167" s="264"/>
      <c r="UWS167" s="264"/>
      <c r="UWT167" s="264"/>
      <c r="UWU167" s="264"/>
      <c r="UWV167" s="264"/>
      <c r="UWW167" s="264"/>
      <c r="UWX167" s="264"/>
      <c r="UWY167" s="264"/>
      <c r="UWZ167" s="264"/>
      <c r="UXA167" s="264"/>
      <c r="UXB167" s="264"/>
      <c r="UXC167" s="264"/>
      <c r="UXD167" s="264"/>
      <c r="UXE167" s="264"/>
      <c r="UXF167" s="264"/>
      <c r="UXG167" s="264"/>
      <c r="UXH167" s="264"/>
      <c r="UXI167" s="264"/>
      <c r="UXJ167" s="264"/>
      <c r="UXK167" s="264"/>
      <c r="UXL167" s="264"/>
      <c r="UXM167" s="264"/>
      <c r="UXN167" s="264"/>
      <c r="UXO167" s="264"/>
      <c r="UXP167" s="264"/>
      <c r="UXQ167" s="264"/>
      <c r="UXR167" s="264"/>
      <c r="UXS167" s="264"/>
      <c r="UXT167" s="264"/>
      <c r="UXU167" s="264"/>
      <c r="UXV167" s="264"/>
      <c r="UXW167" s="264"/>
      <c r="UXX167" s="264"/>
      <c r="UXY167" s="264"/>
      <c r="UXZ167" s="264"/>
      <c r="UYA167" s="264"/>
      <c r="UYB167" s="264"/>
      <c r="UYC167" s="264"/>
      <c r="UYD167" s="264"/>
      <c r="UYE167" s="264"/>
      <c r="UYF167" s="264"/>
      <c r="UYG167" s="264"/>
      <c r="UYH167" s="264"/>
      <c r="UYI167" s="264"/>
      <c r="UYJ167" s="264"/>
      <c r="UYK167" s="264"/>
      <c r="UYL167" s="264"/>
      <c r="UYM167" s="264"/>
      <c r="UYN167" s="264"/>
      <c r="UYO167" s="264"/>
      <c r="UYP167" s="264"/>
      <c r="UYQ167" s="264"/>
      <c r="UYR167" s="264"/>
      <c r="UYS167" s="264"/>
      <c r="UYT167" s="264"/>
      <c r="UYU167" s="264"/>
      <c r="UYV167" s="264"/>
      <c r="UYW167" s="264"/>
      <c r="UYX167" s="264"/>
      <c r="UYY167" s="264"/>
      <c r="UYZ167" s="264"/>
      <c r="UZA167" s="264"/>
      <c r="UZB167" s="264"/>
      <c r="UZC167" s="264"/>
      <c r="UZD167" s="264"/>
      <c r="UZE167" s="264"/>
      <c r="UZF167" s="264"/>
      <c r="UZG167" s="264"/>
      <c r="UZH167" s="264"/>
      <c r="UZI167" s="264"/>
      <c r="UZJ167" s="264"/>
      <c r="UZK167" s="264"/>
      <c r="UZL167" s="264"/>
      <c r="UZM167" s="264"/>
      <c r="UZN167" s="264"/>
      <c r="UZO167" s="264"/>
      <c r="UZP167" s="264"/>
      <c r="UZQ167" s="264"/>
      <c r="UZR167" s="264"/>
      <c r="UZS167" s="264"/>
      <c r="UZT167" s="264"/>
      <c r="UZU167" s="264"/>
      <c r="UZV167" s="264"/>
      <c r="UZW167" s="264"/>
      <c r="UZX167" s="264"/>
      <c r="UZY167" s="264"/>
      <c r="UZZ167" s="264"/>
      <c r="VAA167" s="264"/>
      <c r="VAB167" s="264"/>
      <c r="VAC167" s="264"/>
      <c r="VAD167" s="264"/>
      <c r="VAE167" s="264"/>
      <c r="VAF167" s="264"/>
      <c r="VAG167" s="264"/>
      <c r="VAH167" s="264"/>
      <c r="VAI167" s="264"/>
      <c r="VAJ167" s="264"/>
      <c r="VAK167" s="264"/>
      <c r="VAL167" s="264"/>
      <c r="VAM167" s="264"/>
      <c r="VAN167" s="264"/>
      <c r="VAO167" s="264"/>
      <c r="VAP167" s="264"/>
      <c r="VAQ167" s="264"/>
      <c r="VAR167" s="264"/>
      <c r="VAS167" s="264"/>
      <c r="VAT167" s="264"/>
      <c r="VAU167" s="264"/>
      <c r="VAV167" s="264"/>
      <c r="VAW167" s="264"/>
      <c r="VAX167" s="264"/>
      <c r="VAY167" s="264"/>
      <c r="VAZ167" s="264"/>
      <c r="VBA167" s="264"/>
      <c r="VBB167" s="264"/>
      <c r="VBC167" s="264"/>
      <c r="VBD167" s="264"/>
      <c r="VBE167" s="264"/>
      <c r="VBF167" s="264"/>
      <c r="VBG167" s="264"/>
      <c r="VBH167" s="264"/>
      <c r="VBI167" s="264"/>
      <c r="VBJ167" s="264"/>
      <c r="VBK167" s="264"/>
      <c r="VBL167" s="264"/>
      <c r="VBM167" s="264"/>
      <c r="VBN167" s="264"/>
      <c r="VBO167" s="264"/>
      <c r="VBP167" s="264"/>
      <c r="VBQ167" s="264"/>
      <c r="VBR167" s="264"/>
      <c r="VBS167" s="264"/>
      <c r="VBT167" s="264"/>
      <c r="VBU167" s="264"/>
      <c r="VBV167" s="264"/>
      <c r="VBW167" s="264"/>
      <c r="VBX167" s="264"/>
      <c r="VBY167" s="264"/>
      <c r="VBZ167" s="264"/>
      <c r="VCA167" s="264"/>
      <c r="VCB167" s="264"/>
      <c r="VCC167" s="264"/>
      <c r="VCD167" s="264"/>
      <c r="VCE167" s="264"/>
      <c r="VCF167" s="264"/>
      <c r="VCG167" s="264"/>
      <c r="VCH167" s="264"/>
      <c r="VCI167" s="264"/>
      <c r="VCJ167" s="264"/>
      <c r="VCK167" s="264"/>
      <c r="VCL167" s="264"/>
      <c r="VCM167" s="264"/>
      <c r="VCN167" s="264"/>
      <c r="VCO167" s="264"/>
      <c r="VCP167" s="264"/>
      <c r="VCQ167" s="264"/>
      <c r="VCR167" s="264"/>
      <c r="VCS167" s="264"/>
      <c r="VCT167" s="264"/>
      <c r="VCU167" s="264"/>
      <c r="VCV167" s="264"/>
      <c r="VCW167" s="264"/>
      <c r="VCX167" s="264"/>
      <c r="VCY167" s="264"/>
      <c r="VCZ167" s="264"/>
      <c r="VDA167" s="264"/>
      <c r="VDB167" s="264"/>
      <c r="VDC167" s="264"/>
      <c r="VDD167" s="264"/>
      <c r="VDE167" s="264"/>
      <c r="VDF167" s="264"/>
      <c r="VDG167" s="264"/>
      <c r="VDH167" s="264"/>
      <c r="VDI167" s="264"/>
      <c r="VDJ167" s="264"/>
      <c r="VDK167" s="264"/>
      <c r="VDL167" s="264"/>
      <c r="VDM167" s="264"/>
      <c r="VDN167" s="264"/>
      <c r="VDO167" s="264"/>
      <c r="VDP167" s="264"/>
      <c r="VDQ167" s="264"/>
      <c r="VDR167" s="264"/>
      <c r="VDS167" s="264"/>
      <c r="VDT167" s="264"/>
      <c r="VDU167" s="264"/>
      <c r="VDV167" s="264"/>
      <c r="VDW167" s="264"/>
      <c r="VDX167" s="264"/>
      <c r="VDY167" s="264"/>
      <c r="VDZ167" s="264"/>
      <c r="VEA167" s="264"/>
      <c r="VEB167" s="264"/>
      <c r="VEC167" s="264"/>
      <c r="VED167" s="264"/>
      <c r="VEE167" s="264"/>
      <c r="VEF167" s="264"/>
      <c r="VEG167" s="264"/>
      <c r="VEH167" s="264"/>
      <c r="VEI167" s="264"/>
      <c r="VEJ167" s="264"/>
      <c r="VEK167" s="264"/>
      <c r="VEL167" s="264"/>
      <c r="VEM167" s="264"/>
      <c r="VEN167" s="264"/>
      <c r="VEO167" s="264"/>
      <c r="VEP167" s="264"/>
      <c r="VEQ167" s="264"/>
      <c r="VER167" s="264"/>
      <c r="VES167" s="264"/>
      <c r="VET167" s="264"/>
      <c r="VEU167" s="264"/>
      <c r="VEV167" s="264"/>
      <c r="VEW167" s="264"/>
      <c r="VEX167" s="264"/>
      <c r="VEY167" s="264"/>
      <c r="VEZ167" s="264"/>
      <c r="VFA167" s="264"/>
      <c r="VFB167" s="264"/>
      <c r="VFC167" s="264"/>
      <c r="VFD167" s="264"/>
      <c r="VFE167" s="264"/>
      <c r="VFF167" s="264"/>
      <c r="VFG167" s="264"/>
      <c r="VFH167" s="264"/>
      <c r="VFI167" s="264"/>
      <c r="VFJ167" s="264"/>
      <c r="VFK167" s="264"/>
      <c r="VFL167" s="264"/>
      <c r="VFM167" s="264"/>
      <c r="VFN167" s="264"/>
      <c r="VFO167" s="264"/>
      <c r="VFP167" s="264"/>
      <c r="VFQ167" s="264"/>
      <c r="VFR167" s="264"/>
      <c r="VFS167" s="264"/>
      <c r="VFT167" s="264"/>
      <c r="VFU167" s="264"/>
      <c r="VFV167" s="264"/>
      <c r="VFW167" s="264"/>
      <c r="VFX167" s="264"/>
      <c r="VFY167" s="264"/>
      <c r="VFZ167" s="264"/>
      <c r="VGA167" s="264"/>
      <c r="VGB167" s="264"/>
      <c r="VGC167" s="264"/>
      <c r="VGD167" s="264"/>
      <c r="VGE167" s="264"/>
      <c r="VGF167" s="264"/>
      <c r="VGG167" s="264"/>
      <c r="VGH167" s="264"/>
      <c r="VGI167" s="264"/>
      <c r="VGJ167" s="264"/>
      <c r="VGK167" s="264"/>
      <c r="VGL167" s="264"/>
      <c r="VGM167" s="264"/>
      <c r="VGN167" s="264"/>
      <c r="VGO167" s="264"/>
      <c r="VGP167" s="264"/>
      <c r="VGQ167" s="264"/>
      <c r="VGR167" s="264"/>
      <c r="VGS167" s="264"/>
      <c r="VGT167" s="264"/>
      <c r="VGU167" s="264"/>
      <c r="VGV167" s="264"/>
      <c r="VGW167" s="264"/>
      <c r="VGX167" s="264"/>
      <c r="VGY167" s="264"/>
      <c r="VGZ167" s="264"/>
      <c r="VHA167" s="264"/>
      <c r="VHB167" s="264"/>
      <c r="VHC167" s="264"/>
      <c r="VHD167" s="264"/>
      <c r="VHE167" s="264"/>
      <c r="VHF167" s="264"/>
      <c r="VHG167" s="264"/>
      <c r="VHH167" s="264"/>
      <c r="VHI167" s="264"/>
      <c r="VHJ167" s="264"/>
      <c r="VHK167" s="264"/>
      <c r="VHL167" s="264"/>
      <c r="VHM167" s="264"/>
      <c r="VHN167" s="264"/>
      <c r="VHO167" s="264"/>
      <c r="VHP167" s="264"/>
      <c r="VHQ167" s="264"/>
      <c r="VHR167" s="264"/>
      <c r="VHS167" s="264"/>
      <c r="VHT167" s="264"/>
      <c r="VHU167" s="264"/>
      <c r="VHV167" s="264"/>
      <c r="VHW167" s="264"/>
      <c r="VHX167" s="264"/>
      <c r="VHY167" s="264"/>
      <c r="VHZ167" s="264"/>
      <c r="VIA167" s="264"/>
      <c r="VIB167" s="264"/>
      <c r="VIC167" s="264"/>
      <c r="VID167" s="264"/>
      <c r="VIE167" s="264"/>
      <c r="VIF167" s="264"/>
      <c r="VIG167" s="264"/>
      <c r="VIH167" s="264"/>
      <c r="VII167" s="264"/>
      <c r="VIJ167" s="264"/>
      <c r="VIK167" s="264"/>
      <c r="VIL167" s="264"/>
      <c r="VIM167" s="264"/>
      <c r="VIN167" s="264"/>
      <c r="VIO167" s="264"/>
      <c r="VIP167" s="264"/>
      <c r="VIQ167" s="264"/>
      <c r="VIR167" s="264"/>
      <c r="VIS167" s="264"/>
      <c r="VIT167" s="264"/>
      <c r="VIU167" s="264"/>
      <c r="VIV167" s="264"/>
      <c r="VIW167" s="264"/>
      <c r="VIX167" s="264"/>
      <c r="VIY167" s="264"/>
      <c r="VIZ167" s="264"/>
      <c r="VJA167" s="264"/>
      <c r="VJB167" s="264"/>
      <c r="VJC167" s="264"/>
      <c r="VJD167" s="264"/>
      <c r="VJE167" s="264"/>
      <c r="VJF167" s="264"/>
      <c r="VJG167" s="264"/>
      <c r="VJH167" s="264"/>
      <c r="VJI167" s="264"/>
      <c r="VJJ167" s="264"/>
      <c r="VJK167" s="264"/>
      <c r="VJL167" s="264"/>
      <c r="VJM167" s="264"/>
      <c r="VJN167" s="264"/>
      <c r="VJO167" s="264"/>
      <c r="VJP167" s="264"/>
      <c r="VJQ167" s="264"/>
      <c r="VJR167" s="264"/>
      <c r="VJS167" s="264"/>
      <c r="VJT167" s="264"/>
      <c r="VJU167" s="264"/>
      <c r="VJV167" s="264"/>
      <c r="VJW167" s="264"/>
      <c r="VJX167" s="264"/>
      <c r="VJY167" s="264"/>
      <c r="VJZ167" s="264"/>
      <c r="VKA167" s="264"/>
      <c r="VKB167" s="264"/>
      <c r="VKC167" s="264"/>
      <c r="VKD167" s="264"/>
      <c r="VKE167" s="264"/>
      <c r="VKF167" s="264"/>
      <c r="VKG167" s="264"/>
      <c r="VKH167" s="264"/>
      <c r="VKI167" s="264"/>
      <c r="VKJ167" s="264"/>
      <c r="VKK167" s="264"/>
      <c r="VKL167" s="264"/>
      <c r="VKM167" s="264"/>
      <c r="VKN167" s="264"/>
      <c r="VKO167" s="264"/>
      <c r="VKP167" s="264"/>
      <c r="VKQ167" s="264"/>
      <c r="VKR167" s="264"/>
      <c r="VKS167" s="264"/>
      <c r="VKT167" s="264"/>
      <c r="VKU167" s="264"/>
      <c r="VKV167" s="264"/>
      <c r="VKW167" s="264"/>
      <c r="VKX167" s="264"/>
      <c r="VKY167" s="264"/>
      <c r="VKZ167" s="264"/>
      <c r="VLA167" s="264"/>
      <c r="VLB167" s="264"/>
      <c r="VLC167" s="264"/>
      <c r="VLD167" s="264"/>
      <c r="VLE167" s="264"/>
      <c r="VLF167" s="264"/>
      <c r="VLG167" s="264"/>
      <c r="VLH167" s="264"/>
      <c r="VLI167" s="264"/>
      <c r="VLJ167" s="264"/>
      <c r="VLK167" s="264"/>
      <c r="VLL167" s="264"/>
      <c r="VLM167" s="264"/>
      <c r="VLN167" s="264"/>
      <c r="VLO167" s="264"/>
      <c r="VLP167" s="264"/>
      <c r="VLQ167" s="264"/>
      <c r="VLR167" s="264"/>
      <c r="VLS167" s="264"/>
      <c r="VLT167" s="264"/>
      <c r="VLU167" s="264"/>
      <c r="VLV167" s="264"/>
      <c r="VLW167" s="264"/>
      <c r="VLX167" s="264"/>
      <c r="VLY167" s="264"/>
      <c r="VLZ167" s="264"/>
      <c r="VMA167" s="264"/>
      <c r="VMB167" s="264"/>
      <c r="VMC167" s="264"/>
      <c r="VMD167" s="264"/>
      <c r="VME167" s="264"/>
      <c r="VMF167" s="264"/>
      <c r="VMG167" s="264"/>
      <c r="VMH167" s="264"/>
      <c r="VMI167" s="264"/>
      <c r="VMJ167" s="264"/>
      <c r="VMK167" s="264"/>
      <c r="VML167" s="264"/>
      <c r="VMM167" s="264"/>
      <c r="VMN167" s="264"/>
      <c r="VMO167" s="264"/>
      <c r="VMP167" s="264"/>
      <c r="VMQ167" s="264"/>
      <c r="VMR167" s="264"/>
      <c r="VMS167" s="264"/>
      <c r="VMT167" s="264"/>
      <c r="VMU167" s="264"/>
      <c r="VMV167" s="264"/>
      <c r="VMW167" s="264"/>
      <c r="VMX167" s="264"/>
      <c r="VMY167" s="264"/>
      <c r="VMZ167" s="264"/>
      <c r="VNA167" s="264"/>
      <c r="VNB167" s="264"/>
      <c r="VNC167" s="264"/>
      <c r="VND167" s="264"/>
      <c r="VNE167" s="264"/>
      <c r="VNF167" s="264"/>
      <c r="VNG167" s="264"/>
      <c r="VNH167" s="264"/>
      <c r="VNI167" s="264"/>
      <c r="VNJ167" s="264"/>
      <c r="VNK167" s="264"/>
      <c r="VNL167" s="264"/>
      <c r="VNM167" s="264"/>
      <c r="VNN167" s="264"/>
      <c r="VNO167" s="264"/>
      <c r="VNP167" s="264"/>
      <c r="VNQ167" s="264"/>
      <c r="VNR167" s="264"/>
      <c r="VNS167" s="264"/>
      <c r="VNT167" s="264"/>
      <c r="VNU167" s="264"/>
      <c r="VNV167" s="264"/>
      <c r="VNW167" s="264"/>
      <c r="VNX167" s="264"/>
      <c r="VNY167" s="264"/>
      <c r="VNZ167" s="264"/>
      <c r="VOA167" s="264"/>
      <c r="VOB167" s="264"/>
      <c r="VOC167" s="264"/>
      <c r="VOD167" s="264"/>
      <c r="VOE167" s="264"/>
      <c r="VOF167" s="264"/>
      <c r="VOG167" s="264"/>
      <c r="VOH167" s="264"/>
      <c r="VOI167" s="264"/>
      <c r="VOJ167" s="264"/>
      <c r="VOK167" s="264"/>
      <c r="VOL167" s="264"/>
      <c r="VOM167" s="264"/>
      <c r="VON167" s="264"/>
      <c r="VOO167" s="264"/>
      <c r="VOP167" s="264"/>
      <c r="VOQ167" s="264"/>
      <c r="VOR167" s="264"/>
      <c r="VOS167" s="264"/>
      <c r="VOT167" s="264"/>
      <c r="VOU167" s="264"/>
      <c r="VOV167" s="264"/>
      <c r="VOW167" s="264"/>
      <c r="VOX167" s="264"/>
      <c r="VOY167" s="264"/>
      <c r="VOZ167" s="264"/>
      <c r="VPA167" s="264"/>
      <c r="VPB167" s="264"/>
      <c r="VPC167" s="264"/>
      <c r="VPD167" s="264"/>
      <c r="VPE167" s="264"/>
      <c r="VPF167" s="264"/>
      <c r="VPG167" s="264"/>
      <c r="VPH167" s="264"/>
      <c r="VPI167" s="264"/>
      <c r="VPJ167" s="264"/>
      <c r="VPK167" s="264"/>
      <c r="VPL167" s="264"/>
      <c r="VPM167" s="264"/>
      <c r="VPN167" s="264"/>
      <c r="VPO167" s="264"/>
      <c r="VPP167" s="264"/>
      <c r="VPQ167" s="264"/>
      <c r="VPR167" s="264"/>
      <c r="VPS167" s="264"/>
      <c r="VPT167" s="264"/>
      <c r="VPU167" s="264"/>
      <c r="VPV167" s="264"/>
      <c r="VPW167" s="264"/>
      <c r="VPX167" s="264"/>
      <c r="VPY167" s="264"/>
      <c r="VPZ167" s="264"/>
      <c r="VQA167" s="264"/>
      <c r="VQB167" s="264"/>
      <c r="VQC167" s="264"/>
      <c r="VQD167" s="264"/>
      <c r="VQE167" s="264"/>
      <c r="VQF167" s="264"/>
      <c r="VQG167" s="264"/>
      <c r="VQH167" s="264"/>
      <c r="VQI167" s="264"/>
      <c r="VQJ167" s="264"/>
      <c r="VQK167" s="264"/>
      <c r="VQL167" s="264"/>
      <c r="VQM167" s="264"/>
      <c r="VQN167" s="264"/>
      <c r="VQO167" s="264"/>
      <c r="VQP167" s="264"/>
      <c r="VQQ167" s="264"/>
      <c r="VQR167" s="264"/>
      <c r="VQS167" s="264"/>
      <c r="VQT167" s="264"/>
      <c r="VQU167" s="264"/>
      <c r="VQV167" s="264"/>
      <c r="VQW167" s="264"/>
      <c r="VQX167" s="264"/>
      <c r="VQY167" s="264"/>
      <c r="VQZ167" s="264"/>
      <c r="VRA167" s="264"/>
      <c r="VRB167" s="264"/>
      <c r="VRC167" s="264"/>
      <c r="VRD167" s="264"/>
      <c r="VRE167" s="264"/>
      <c r="VRF167" s="264"/>
      <c r="VRG167" s="264"/>
      <c r="VRH167" s="264"/>
      <c r="VRI167" s="264"/>
      <c r="VRJ167" s="264"/>
      <c r="VRK167" s="264"/>
      <c r="VRL167" s="264"/>
      <c r="VRM167" s="264"/>
      <c r="VRN167" s="264"/>
      <c r="VRO167" s="264"/>
      <c r="VRP167" s="264"/>
      <c r="VRQ167" s="264"/>
      <c r="VRR167" s="264"/>
      <c r="VRS167" s="264"/>
      <c r="VRT167" s="264"/>
      <c r="VRU167" s="264"/>
      <c r="VRV167" s="264"/>
      <c r="VRW167" s="264"/>
      <c r="VRX167" s="264"/>
      <c r="VRY167" s="264"/>
      <c r="VRZ167" s="264"/>
      <c r="VSA167" s="264"/>
      <c r="VSB167" s="264"/>
      <c r="VSC167" s="264"/>
      <c r="VSD167" s="264"/>
      <c r="VSE167" s="264"/>
      <c r="VSF167" s="264"/>
      <c r="VSG167" s="264"/>
      <c r="VSH167" s="264"/>
      <c r="VSI167" s="264"/>
      <c r="VSJ167" s="264"/>
      <c r="VSK167" s="264"/>
      <c r="VSL167" s="264"/>
      <c r="VSM167" s="264"/>
      <c r="VSN167" s="264"/>
      <c r="VSO167" s="264"/>
      <c r="VSP167" s="264"/>
      <c r="VSQ167" s="264"/>
      <c r="VSR167" s="264"/>
      <c r="VSS167" s="264"/>
      <c r="VST167" s="264"/>
      <c r="VSU167" s="264"/>
      <c r="VSV167" s="264"/>
      <c r="VSW167" s="264"/>
      <c r="VSX167" s="264"/>
      <c r="VSY167" s="264"/>
      <c r="VSZ167" s="264"/>
      <c r="VTA167" s="264"/>
      <c r="VTB167" s="264"/>
      <c r="VTC167" s="264"/>
      <c r="VTD167" s="264"/>
      <c r="VTE167" s="264"/>
      <c r="VTF167" s="264"/>
      <c r="VTG167" s="264"/>
      <c r="VTH167" s="264"/>
      <c r="VTI167" s="264"/>
      <c r="VTJ167" s="264"/>
      <c r="VTK167" s="264"/>
      <c r="VTL167" s="264"/>
      <c r="VTM167" s="264"/>
      <c r="VTN167" s="264"/>
      <c r="VTO167" s="264"/>
      <c r="VTP167" s="264"/>
      <c r="VTQ167" s="264"/>
      <c r="VTR167" s="264"/>
      <c r="VTS167" s="264"/>
      <c r="VTT167" s="264"/>
      <c r="VTU167" s="264"/>
      <c r="VTV167" s="264"/>
      <c r="VTW167" s="264"/>
      <c r="VTX167" s="264"/>
      <c r="VTY167" s="264"/>
      <c r="VTZ167" s="264"/>
      <c r="VUA167" s="264"/>
      <c r="VUB167" s="264"/>
      <c r="VUC167" s="264"/>
      <c r="VUD167" s="264"/>
      <c r="VUE167" s="264"/>
      <c r="VUF167" s="264"/>
      <c r="VUG167" s="264"/>
      <c r="VUH167" s="264"/>
      <c r="VUI167" s="264"/>
      <c r="VUJ167" s="264"/>
      <c r="VUK167" s="264"/>
      <c r="VUL167" s="264"/>
      <c r="VUM167" s="264"/>
      <c r="VUN167" s="264"/>
      <c r="VUO167" s="264"/>
      <c r="VUP167" s="264"/>
      <c r="VUQ167" s="264"/>
      <c r="VUR167" s="264"/>
      <c r="VUS167" s="264"/>
      <c r="VUT167" s="264"/>
      <c r="VUU167" s="264"/>
      <c r="VUV167" s="264"/>
      <c r="VUW167" s="264"/>
      <c r="VUX167" s="264"/>
      <c r="VUY167" s="264"/>
      <c r="VUZ167" s="264"/>
      <c r="VVA167" s="264"/>
      <c r="VVB167" s="264"/>
      <c r="VVC167" s="264"/>
      <c r="VVD167" s="264"/>
      <c r="VVE167" s="264"/>
      <c r="VVF167" s="264"/>
      <c r="VVG167" s="264"/>
      <c r="VVH167" s="264"/>
      <c r="VVI167" s="264"/>
      <c r="VVJ167" s="264"/>
      <c r="VVK167" s="264"/>
      <c r="VVL167" s="264"/>
      <c r="VVM167" s="264"/>
      <c r="VVN167" s="264"/>
      <c r="VVO167" s="264"/>
      <c r="VVP167" s="264"/>
      <c r="VVQ167" s="264"/>
      <c r="VVR167" s="264"/>
      <c r="VVS167" s="264"/>
      <c r="VVT167" s="264"/>
      <c r="VVU167" s="264"/>
      <c r="VVV167" s="264"/>
      <c r="VVW167" s="264"/>
      <c r="VVX167" s="264"/>
      <c r="VVY167" s="264"/>
      <c r="VVZ167" s="264"/>
      <c r="VWA167" s="264"/>
      <c r="VWB167" s="264"/>
      <c r="VWC167" s="264"/>
      <c r="VWD167" s="264"/>
      <c r="VWE167" s="264"/>
      <c r="VWF167" s="264"/>
      <c r="VWG167" s="264"/>
      <c r="VWH167" s="264"/>
      <c r="VWI167" s="264"/>
      <c r="VWJ167" s="264"/>
      <c r="VWK167" s="264"/>
      <c r="VWL167" s="264"/>
      <c r="VWM167" s="264"/>
      <c r="VWN167" s="264"/>
      <c r="VWO167" s="264"/>
      <c r="VWP167" s="264"/>
      <c r="VWQ167" s="264"/>
      <c r="VWR167" s="264"/>
      <c r="VWS167" s="264"/>
      <c r="VWT167" s="264"/>
      <c r="VWU167" s="264"/>
      <c r="VWV167" s="264"/>
      <c r="VWW167" s="264"/>
      <c r="VWX167" s="264"/>
      <c r="VWY167" s="264"/>
      <c r="VWZ167" s="264"/>
      <c r="VXA167" s="264"/>
      <c r="VXB167" s="264"/>
      <c r="VXC167" s="264"/>
      <c r="VXD167" s="264"/>
      <c r="VXE167" s="264"/>
      <c r="VXF167" s="264"/>
      <c r="VXG167" s="264"/>
      <c r="VXH167" s="264"/>
      <c r="VXI167" s="264"/>
      <c r="VXJ167" s="264"/>
      <c r="VXK167" s="264"/>
      <c r="VXL167" s="264"/>
      <c r="VXM167" s="264"/>
      <c r="VXN167" s="264"/>
      <c r="VXO167" s="264"/>
      <c r="VXP167" s="264"/>
      <c r="VXQ167" s="264"/>
      <c r="VXR167" s="264"/>
      <c r="VXS167" s="264"/>
      <c r="VXT167" s="264"/>
      <c r="VXU167" s="264"/>
      <c r="VXV167" s="264"/>
      <c r="VXW167" s="264"/>
      <c r="VXX167" s="264"/>
      <c r="VXY167" s="264"/>
      <c r="VXZ167" s="264"/>
      <c r="VYA167" s="264"/>
      <c r="VYB167" s="264"/>
      <c r="VYC167" s="264"/>
      <c r="VYD167" s="264"/>
      <c r="VYE167" s="264"/>
      <c r="VYF167" s="264"/>
      <c r="VYG167" s="264"/>
      <c r="VYH167" s="264"/>
      <c r="VYI167" s="264"/>
      <c r="VYJ167" s="264"/>
      <c r="VYK167" s="264"/>
      <c r="VYL167" s="264"/>
      <c r="VYM167" s="264"/>
      <c r="VYN167" s="264"/>
      <c r="VYO167" s="264"/>
      <c r="VYP167" s="264"/>
      <c r="VYQ167" s="264"/>
      <c r="VYR167" s="264"/>
      <c r="VYS167" s="264"/>
      <c r="VYT167" s="264"/>
      <c r="VYU167" s="264"/>
      <c r="VYV167" s="264"/>
      <c r="VYW167" s="264"/>
      <c r="VYX167" s="264"/>
      <c r="VYY167" s="264"/>
      <c r="VYZ167" s="264"/>
      <c r="VZA167" s="264"/>
      <c r="VZB167" s="264"/>
      <c r="VZC167" s="264"/>
      <c r="VZD167" s="264"/>
      <c r="VZE167" s="264"/>
      <c r="VZF167" s="264"/>
      <c r="VZG167" s="264"/>
      <c r="VZH167" s="264"/>
      <c r="VZI167" s="264"/>
      <c r="VZJ167" s="264"/>
      <c r="VZK167" s="264"/>
      <c r="VZL167" s="264"/>
      <c r="VZM167" s="264"/>
      <c r="VZN167" s="264"/>
      <c r="VZO167" s="264"/>
      <c r="VZP167" s="264"/>
      <c r="VZQ167" s="264"/>
      <c r="VZR167" s="264"/>
      <c r="VZS167" s="264"/>
      <c r="VZT167" s="264"/>
      <c r="VZU167" s="264"/>
      <c r="VZV167" s="264"/>
      <c r="VZW167" s="264"/>
      <c r="VZX167" s="264"/>
      <c r="VZY167" s="264"/>
      <c r="VZZ167" s="264"/>
      <c r="WAA167" s="264"/>
      <c r="WAB167" s="264"/>
      <c r="WAC167" s="264"/>
      <c r="WAD167" s="264"/>
      <c r="WAE167" s="264"/>
      <c r="WAF167" s="264"/>
      <c r="WAG167" s="264"/>
      <c r="WAH167" s="264"/>
      <c r="WAI167" s="264"/>
      <c r="WAJ167" s="264"/>
      <c r="WAK167" s="264"/>
      <c r="WAL167" s="264"/>
      <c r="WAM167" s="264"/>
      <c r="WAN167" s="264"/>
      <c r="WAO167" s="264"/>
      <c r="WAP167" s="264"/>
      <c r="WAQ167" s="264"/>
      <c r="WAR167" s="264"/>
      <c r="WAS167" s="264"/>
      <c r="WAT167" s="264"/>
      <c r="WAU167" s="264"/>
      <c r="WAV167" s="264"/>
      <c r="WAW167" s="264"/>
      <c r="WAX167" s="264"/>
      <c r="WAY167" s="264"/>
      <c r="WAZ167" s="264"/>
      <c r="WBA167" s="264"/>
      <c r="WBB167" s="264"/>
      <c r="WBC167" s="264"/>
      <c r="WBD167" s="264"/>
      <c r="WBE167" s="264"/>
      <c r="WBF167" s="264"/>
      <c r="WBG167" s="264"/>
      <c r="WBH167" s="264"/>
      <c r="WBI167" s="264"/>
      <c r="WBJ167" s="264"/>
      <c r="WBK167" s="264"/>
      <c r="WBL167" s="264"/>
      <c r="WBM167" s="264"/>
      <c r="WBN167" s="264"/>
      <c r="WBO167" s="264"/>
      <c r="WBP167" s="264"/>
      <c r="WBQ167" s="264"/>
      <c r="WBR167" s="264"/>
      <c r="WBS167" s="264"/>
      <c r="WBT167" s="264"/>
      <c r="WBU167" s="264"/>
      <c r="WBV167" s="264"/>
      <c r="WBW167" s="264"/>
      <c r="WBX167" s="264"/>
      <c r="WBY167" s="264"/>
      <c r="WBZ167" s="264"/>
      <c r="WCA167" s="264"/>
      <c r="WCB167" s="264"/>
      <c r="WCC167" s="264"/>
      <c r="WCD167" s="264"/>
      <c r="WCE167" s="264"/>
      <c r="WCF167" s="264"/>
      <c r="WCG167" s="264"/>
      <c r="WCH167" s="264"/>
      <c r="WCI167" s="264"/>
      <c r="WCJ167" s="264"/>
      <c r="WCK167" s="264"/>
      <c r="WCL167" s="264"/>
      <c r="WCM167" s="264"/>
      <c r="WCN167" s="264"/>
      <c r="WCO167" s="264"/>
      <c r="WCP167" s="264"/>
      <c r="WCQ167" s="264"/>
      <c r="WCR167" s="264"/>
      <c r="WCS167" s="264"/>
      <c r="WCT167" s="264"/>
      <c r="WCU167" s="264"/>
      <c r="WCV167" s="264"/>
      <c r="WCW167" s="264"/>
      <c r="WCX167" s="264"/>
      <c r="WCY167" s="264"/>
      <c r="WCZ167" s="264"/>
      <c r="WDA167" s="264"/>
      <c r="WDB167" s="264"/>
      <c r="WDC167" s="264"/>
      <c r="WDD167" s="264"/>
      <c r="WDE167" s="264"/>
      <c r="WDF167" s="264"/>
      <c r="WDG167" s="264"/>
      <c r="WDH167" s="264"/>
      <c r="WDI167" s="264"/>
      <c r="WDJ167" s="264"/>
      <c r="WDK167" s="264"/>
      <c r="WDL167" s="264"/>
      <c r="WDM167" s="264"/>
      <c r="WDN167" s="264"/>
      <c r="WDO167" s="264"/>
      <c r="WDP167" s="264"/>
      <c r="WDQ167" s="264"/>
      <c r="WDR167" s="264"/>
      <c r="WDS167" s="264"/>
      <c r="WDT167" s="264"/>
      <c r="WDU167" s="264"/>
      <c r="WDV167" s="264"/>
      <c r="WDW167" s="264"/>
      <c r="WDX167" s="264"/>
      <c r="WDY167" s="264"/>
      <c r="WDZ167" s="264"/>
      <c r="WEA167" s="264"/>
      <c r="WEB167" s="264"/>
      <c r="WEC167" s="264"/>
      <c r="WED167" s="264"/>
      <c r="WEE167" s="264"/>
      <c r="WEF167" s="264"/>
      <c r="WEG167" s="264"/>
      <c r="WEH167" s="264"/>
      <c r="WEI167" s="264"/>
      <c r="WEJ167" s="264"/>
      <c r="WEK167" s="264"/>
      <c r="WEL167" s="264"/>
      <c r="WEM167" s="264"/>
      <c r="WEN167" s="264"/>
      <c r="WEO167" s="264"/>
      <c r="WEP167" s="264"/>
      <c r="WEQ167" s="264"/>
      <c r="WER167" s="264"/>
      <c r="WES167" s="264"/>
      <c r="WET167" s="264"/>
      <c r="WEU167" s="264"/>
      <c r="WEV167" s="264"/>
      <c r="WEW167" s="264"/>
      <c r="WEX167" s="264"/>
      <c r="WEY167" s="264"/>
      <c r="WEZ167" s="264"/>
      <c r="WFA167" s="264"/>
      <c r="WFB167" s="264"/>
      <c r="WFC167" s="264"/>
      <c r="WFD167" s="264"/>
      <c r="WFE167" s="264"/>
      <c r="WFF167" s="264"/>
      <c r="WFG167" s="264"/>
      <c r="WFH167" s="264"/>
      <c r="WFI167" s="264"/>
      <c r="WFJ167" s="264"/>
      <c r="WFK167" s="264"/>
      <c r="WFL167" s="264"/>
      <c r="WFM167" s="264"/>
      <c r="WFN167" s="264"/>
      <c r="WFO167" s="264"/>
      <c r="WFP167" s="264"/>
      <c r="WFQ167" s="264"/>
      <c r="WFR167" s="264"/>
      <c r="WFS167" s="264"/>
      <c r="WFT167" s="264"/>
      <c r="WFU167" s="264"/>
      <c r="WFV167" s="264"/>
      <c r="WFW167" s="264"/>
      <c r="WFX167" s="264"/>
      <c r="WFY167" s="264"/>
      <c r="WFZ167" s="264"/>
      <c r="WGA167" s="264"/>
      <c r="WGB167" s="264"/>
      <c r="WGC167" s="264"/>
      <c r="WGD167" s="264"/>
      <c r="WGE167" s="264"/>
      <c r="WGF167" s="264"/>
      <c r="WGG167" s="264"/>
      <c r="WGH167" s="264"/>
      <c r="WGI167" s="264"/>
      <c r="WGJ167" s="264"/>
      <c r="WGK167" s="264"/>
      <c r="WGL167" s="264"/>
      <c r="WGM167" s="264"/>
      <c r="WGN167" s="264"/>
      <c r="WGO167" s="264"/>
      <c r="WGP167" s="264"/>
      <c r="WGQ167" s="264"/>
      <c r="WGR167" s="264"/>
      <c r="WGS167" s="264"/>
      <c r="WGT167" s="264"/>
      <c r="WGU167" s="264"/>
      <c r="WGV167" s="264"/>
      <c r="WGW167" s="264"/>
      <c r="WGX167" s="264"/>
      <c r="WGY167" s="264"/>
      <c r="WGZ167" s="264"/>
      <c r="WHA167" s="264"/>
      <c r="WHB167" s="264"/>
      <c r="WHC167" s="264"/>
      <c r="WHD167" s="264"/>
      <c r="WHE167" s="264"/>
      <c r="WHF167" s="264"/>
      <c r="WHG167" s="264"/>
      <c r="WHH167" s="264"/>
      <c r="WHI167" s="264"/>
      <c r="WHJ167" s="264"/>
      <c r="WHK167" s="264"/>
      <c r="WHL167" s="264"/>
      <c r="WHM167" s="264"/>
      <c r="WHN167" s="264"/>
      <c r="WHO167" s="264"/>
      <c r="WHP167" s="264"/>
      <c r="WHQ167" s="264"/>
      <c r="WHR167" s="264"/>
      <c r="WHS167" s="264"/>
      <c r="WHT167" s="264"/>
      <c r="WHU167" s="264"/>
      <c r="WHV167" s="264"/>
      <c r="WHW167" s="264"/>
      <c r="WHX167" s="264"/>
      <c r="WHY167" s="264"/>
      <c r="WHZ167" s="264"/>
      <c r="WIA167" s="264"/>
      <c r="WIB167" s="264"/>
      <c r="WIC167" s="264"/>
      <c r="WID167" s="264"/>
      <c r="WIE167" s="264"/>
      <c r="WIF167" s="264"/>
      <c r="WIG167" s="264"/>
      <c r="WIH167" s="264"/>
      <c r="WII167" s="264"/>
      <c r="WIJ167" s="264"/>
      <c r="WIK167" s="264"/>
      <c r="WIL167" s="264"/>
      <c r="WIM167" s="264"/>
      <c r="WIN167" s="264"/>
      <c r="WIO167" s="264"/>
      <c r="WIP167" s="264"/>
      <c r="WIQ167" s="264"/>
      <c r="WIR167" s="264"/>
      <c r="WIS167" s="264"/>
      <c r="WIT167" s="264"/>
      <c r="WIU167" s="264"/>
      <c r="WIV167" s="264"/>
      <c r="WIW167" s="264"/>
      <c r="WIX167" s="264"/>
      <c r="WIY167" s="264"/>
      <c r="WIZ167" s="264"/>
      <c r="WJA167" s="264"/>
      <c r="WJB167" s="264"/>
      <c r="WJC167" s="264"/>
      <c r="WJD167" s="264"/>
      <c r="WJE167" s="264"/>
      <c r="WJF167" s="264"/>
      <c r="WJG167" s="264"/>
      <c r="WJH167" s="264"/>
      <c r="WJI167" s="264"/>
      <c r="WJJ167" s="264"/>
      <c r="WJK167" s="264"/>
      <c r="WJL167" s="264"/>
      <c r="WJM167" s="264"/>
      <c r="WJN167" s="264"/>
      <c r="WJO167" s="264"/>
      <c r="WJP167" s="264"/>
      <c r="WJQ167" s="264"/>
      <c r="WJR167" s="264"/>
      <c r="WJS167" s="264"/>
      <c r="WJT167" s="264"/>
      <c r="WJU167" s="264"/>
      <c r="WJV167" s="264"/>
      <c r="WJW167" s="264"/>
      <c r="WJX167" s="264"/>
      <c r="WJY167" s="264"/>
      <c r="WJZ167" s="264"/>
      <c r="WKA167" s="264"/>
      <c r="WKB167" s="264"/>
      <c r="WKC167" s="264"/>
      <c r="WKD167" s="264"/>
      <c r="WKE167" s="264"/>
      <c r="WKF167" s="264"/>
      <c r="WKG167" s="264"/>
      <c r="WKH167" s="264"/>
      <c r="WKI167" s="264"/>
      <c r="WKJ167" s="264"/>
      <c r="WKK167" s="264"/>
      <c r="WKL167" s="264"/>
      <c r="WKM167" s="264"/>
      <c r="WKN167" s="264"/>
      <c r="WKO167" s="264"/>
      <c r="WKP167" s="264"/>
      <c r="WKQ167" s="264"/>
      <c r="WKR167" s="264"/>
      <c r="WKS167" s="264"/>
      <c r="WKT167" s="264"/>
      <c r="WKU167" s="264"/>
      <c r="WKV167" s="264"/>
      <c r="WKW167" s="264"/>
      <c r="WKX167" s="264"/>
      <c r="WKY167" s="264"/>
      <c r="WKZ167" s="264"/>
      <c r="WLA167" s="264"/>
      <c r="WLB167" s="264"/>
      <c r="WLC167" s="264"/>
      <c r="WLD167" s="264"/>
      <c r="WLE167" s="264"/>
      <c r="WLF167" s="264"/>
      <c r="WLG167" s="264"/>
      <c r="WLH167" s="264"/>
      <c r="WLI167" s="264"/>
      <c r="WLJ167" s="264"/>
      <c r="WLK167" s="264"/>
      <c r="WLL167" s="264"/>
      <c r="WLM167" s="264"/>
      <c r="WLN167" s="264"/>
      <c r="WLO167" s="264"/>
      <c r="WLP167" s="264"/>
      <c r="WLQ167" s="264"/>
      <c r="WLR167" s="264"/>
      <c r="WLS167" s="264"/>
      <c r="WLT167" s="264"/>
      <c r="WLU167" s="264"/>
      <c r="WLV167" s="264"/>
      <c r="WLW167" s="264"/>
      <c r="WLX167" s="264"/>
      <c r="WLY167" s="264"/>
      <c r="WLZ167" s="264"/>
      <c r="WMA167" s="264"/>
      <c r="WMB167" s="264"/>
      <c r="WMC167" s="264"/>
      <c r="WMD167" s="264"/>
      <c r="WME167" s="264"/>
      <c r="WMF167" s="264"/>
      <c r="WMG167" s="264"/>
      <c r="WMH167" s="264"/>
      <c r="WMI167" s="264"/>
      <c r="WMJ167" s="264"/>
      <c r="WMK167" s="264"/>
      <c r="WML167" s="264"/>
      <c r="WMM167" s="264"/>
      <c r="WMN167" s="264"/>
      <c r="WMO167" s="264"/>
      <c r="WMP167" s="264"/>
      <c r="WMQ167" s="264"/>
      <c r="WMR167" s="264"/>
      <c r="WMS167" s="264"/>
      <c r="WMT167" s="264"/>
      <c r="WMU167" s="264"/>
      <c r="WMV167" s="264"/>
      <c r="WMW167" s="264"/>
      <c r="WMX167" s="264"/>
      <c r="WMY167" s="264"/>
      <c r="WMZ167" s="264"/>
      <c r="WNA167" s="264"/>
      <c r="WNB167" s="264"/>
      <c r="WNC167" s="264"/>
      <c r="WND167" s="264"/>
      <c r="WNE167" s="264"/>
      <c r="WNF167" s="264"/>
      <c r="WNG167" s="264"/>
      <c r="WNH167" s="264"/>
      <c r="WNI167" s="264"/>
      <c r="WNJ167" s="264"/>
      <c r="WNK167" s="264"/>
      <c r="WNL167" s="264"/>
      <c r="WNM167" s="264"/>
      <c r="WNN167" s="264"/>
      <c r="WNO167" s="264"/>
      <c r="WNP167" s="264"/>
      <c r="WNQ167" s="264"/>
      <c r="WNR167" s="264"/>
      <c r="WNS167" s="264"/>
      <c r="WNT167" s="264"/>
      <c r="WNU167" s="264"/>
      <c r="WNV167" s="264"/>
      <c r="WNW167" s="264"/>
      <c r="WNX167" s="264"/>
      <c r="WNY167" s="264"/>
      <c r="WNZ167" s="264"/>
      <c r="WOA167" s="264"/>
      <c r="WOB167" s="264"/>
      <c r="WOC167" s="264"/>
      <c r="WOD167" s="264"/>
      <c r="WOE167" s="264"/>
      <c r="WOF167" s="264"/>
      <c r="WOG167" s="264"/>
      <c r="WOH167" s="264"/>
      <c r="WOI167" s="264"/>
      <c r="WOJ167" s="264"/>
      <c r="WOK167" s="264"/>
      <c r="WOL167" s="264"/>
      <c r="WOM167" s="264"/>
      <c r="WON167" s="264"/>
      <c r="WOO167" s="264"/>
      <c r="WOP167" s="264"/>
      <c r="WOQ167" s="264"/>
      <c r="WOR167" s="264"/>
      <c r="WOS167" s="264"/>
      <c r="WOT167" s="264"/>
      <c r="WOU167" s="264"/>
      <c r="WOV167" s="264"/>
      <c r="WOW167" s="264"/>
      <c r="WOX167" s="264"/>
      <c r="WOY167" s="264"/>
      <c r="WOZ167" s="264"/>
      <c r="WPA167" s="264"/>
      <c r="WPB167" s="264"/>
      <c r="WPC167" s="264"/>
      <c r="WPD167" s="264"/>
      <c r="WPE167" s="264"/>
      <c r="WPF167" s="264"/>
      <c r="WPG167" s="264"/>
      <c r="WPH167" s="264"/>
      <c r="WPI167" s="264"/>
      <c r="WPJ167" s="264"/>
      <c r="WPK167" s="264"/>
      <c r="WPL167" s="264"/>
      <c r="WPM167" s="264"/>
      <c r="WPN167" s="264"/>
      <c r="WPO167" s="264"/>
      <c r="WPP167" s="264"/>
      <c r="WPQ167" s="264"/>
      <c r="WPR167" s="264"/>
      <c r="WPS167" s="264"/>
      <c r="WPT167" s="264"/>
      <c r="WPU167" s="264"/>
      <c r="WPV167" s="264"/>
      <c r="WPW167" s="264"/>
      <c r="WPX167" s="264"/>
      <c r="WPY167" s="264"/>
      <c r="WPZ167" s="264"/>
      <c r="WQA167" s="264"/>
      <c r="WQB167" s="264"/>
      <c r="WQC167" s="264"/>
      <c r="WQD167" s="264"/>
      <c r="WQE167" s="264"/>
      <c r="WQF167" s="264"/>
      <c r="WQG167" s="264"/>
      <c r="WQH167" s="264"/>
      <c r="WQI167" s="264"/>
      <c r="WQJ167" s="264"/>
      <c r="WQK167" s="264"/>
      <c r="WQL167" s="264"/>
      <c r="WQM167" s="264"/>
      <c r="WQN167" s="264"/>
      <c r="WQO167" s="264"/>
      <c r="WQP167" s="264"/>
      <c r="WQQ167" s="264"/>
      <c r="WQR167" s="264"/>
      <c r="WQS167" s="264"/>
      <c r="WQT167" s="264"/>
      <c r="WQU167" s="264"/>
      <c r="WQV167" s="264"/>
      <c r="WQW167" s="264"/>
      <c r="WQX167" s="264"/>
      <c r="WQY167" s="264"/>
      <c r="WQZ167" s="264"/>
      <c r="WRA167" s="264"/>
      <c r="WRB167" s="264"/>
      <c r="WRC167" s="264"/>
      <c r="WRD167" s="264"/>
      <c r="WRE167" s="264"/>
      <c r="WRF167" s="264"/>
      <c r="WRG167" s="264"/>
      <c r="WRH167" s="264"/>
      <c r="WRI167" s="264"/>
      <c r="WRJ167" s="264"/>
      <c r="WRK167" s="264"/>
      <c r="WRL167" s="264"/>
      <c r="WRM167" s="264"/>
      <c r="WRN167" s="264"/>
      <c r="WRO167" s="264"/>
      <c r="WRP167" s="264"/>
      <c r="WRQ167" s="264"/>
      <c r="WRR167" s="264"/>
      <c r="WRS167" s="264"/>
      <c r="WRT167" s="264"/>
      <c r="WRU167" s="264"/>
      <c r="WRV167" s="264"/>
      <c r="WRW167" s="264"/>
      <c r="WRX167" s="264"/>
      <c r="WRY167" s="264"/>
      <c r="WRZ167" s="264"/>
      <c r="WSA167" s="264"/>
      <c r="WSB167" s="264"/>
      <c r="WSC167" s="264"/>
      <c r="WSD167" s="264"/>
      <c r="WSE167" s="264"/>
      <c r="WSF167" s="264"/>
      <c r="WSG167" s="264"/>
      <c r="WSH167" s="264"/>
      <c r="WSI167" s="264"/>
      <c r="WSJ167" s="264"/>
      <c r="WSK167" s="264"/>
      <c r="WSL167" s="264"/>
      <c r="WSM167" s="264"/>
      <c r="WSN167" s="264"/>
      <c r="WSO167" s="264"/>
      <c r="WSP167" s="264"/>
      <c r="WSQ167" s="264"/>
      <c r="WSR167" s="264"/>
      <c r="WSS167" s="264"/>
      <c r="WST167" s="264"/>
      <c r="WSU167" s="264"/>
      <c r="WSV167" s="264"/>
      <c r="WSW167" s="264"/>
      <c r="WSX167" s="264"/>
      <c r="WSY167" s="264"/>
      <c r="WSZ167" s="264"/>
      <c r="WTA167" s="264"/>
      <c r="WTB167" s="264"/>
      <c r="WTC167" s="264"/>
      <c r="WTD167" s="264"/>
      <c r="WTE167" s="264"/>
      <c r="WTF167" s="264"/>
      <c r="WTG167" s="264"/>
      <c r="WTH167" s="264"/>
      <c r="WTI167" s="264"/>
      <c r="WTJ167" s="264"/>
      <c r="WTK167" s="264"/>
      <c r="WTL167" s="264"/>
      <c r="WTM167" s="264"/>
      <c r="WTN167" s="264"/>
      <c r="WTO167" s="264"/>
      <c r="WTP167" s="264"/>
      <c r="WTQ167" s="264"/>
      <c r="WTR167" s="264"/>
      <c r="WTS167" s="264"/>
      <c r="WTT167" s="264"/>
      <c r="WTU167" s="264"/>
      <c r="WTV167" s="264"/>
      <c r="WTW167" s="264"/>
      <c r="WTX167" s="264"/>
      <c r="WTY167" s="264"/>
      <c r="WTZ167" s="264"/>
      <c r="WUA167" s="264"/>
      <c r="WUB167" s="264"/>
      <c r="WUC167" s="264"/>
      <c r="WUD167" s="264"/>
      <c r="WUE167" s="264"/>
      <c r="WUF167" s="264"/>
      <c r="WUG167" s="264"/>
      <c r="WUH167" s="264"/>
      <c r="WUI167" s="264"/>
      <c r="WUJ167" s="264"/>
      <c r="WUK167" s="264"/>
      <c r="WUL167" s="264"/>
      <c r="WUM167" s="264"/>
      <c r="WUN167" s="264"/>
      <c r="WUO167" s="264"/>
      <c r="WUP167" s="264"/>
      <c r="WUQ167" s="264"/>
      <c r="WUR167" s="264"/>
      <c r="WUS167" s="264"/>
      <c r="WUT167" s="264"/>
      <c r="WUU167" s="264"/>
      <c r="WUV167" s="264"/>
      <c r="WUW167" s="264"/>
      <c r="WUX167" s="264"/>
      <c r="WUY167" s="264"/>
      <c r="WUZ167" s="264"/>
      <c r="WVA167" s="264"/>
      <c r="WVB167" s="264"/>
      <c r="WVC167" s="264"/>
      <c r="WVD167" s="264"/>
      <c r="WVE167" s="264"/>
      <c r="WVF167" s="264"/>
      <c r="WVG167" s="264"/>
      <c r="WVH167" s="264"/>
      <c r="WVI167" s="264"/>
      <c r="WVJ167" s="264"/>
      <c r="WVK167" s="264"/>
      <c r="WVL167" s="264"/>
      <c r="WVM167" s="264"/>
      <c r="WVN167" s="264"/>
      <c r="WVO167" s="264"/>
      <c r="WVP167" s="264"/>
      <c r="WVQ167" s="264"/>
      <c r="WVR167" s="264"/>
      <c r="WVS167" s="264"/>
      <c r="WVT167" s="264"/>
      <c r="WVU167" s="264"/>
      <c r="WVV167" s="264"/>
      <c r="WVW167" s="264"/>
      <c r="WVX167" s="264"/>
      <c r="WVY167" s="264"/>
      <c r="WVZ167" s="264"/>
      <c r="WWA167" s="264"/>
      <c r="WWB167" s="264"/>
      <c r="WWC167" s="264"/>
      <c r="WWD167" s="264"/>
      <c r="WWE167" s="264"/>
      <c r="WWF167" s="264"/>
      <c r="WWG167" s="264"/>
      <c r="WWH167" s="264"/>
      <c r="WWI167" s="264"/>
      <c r="WWJ167" s="264"/>
      <c r="WWK167" s="264"/>
      <c r="WWL167" s="264"/>
      <c r="WWM167" s="264"/>
      <c r="WWN167" s="264"/>
      <c r="WWO167" s="264"/>
      <c r="WWP167" s="264"/>
      <c r="WWQ167" s="264"/>
      <c r="WWR167" s="264"/>
      <c r="WWS167" s="264"/>
      <c r="WWT167" s="264"/>
      <c r="WWU167" s="264"/>
      <c r="WWV167" s="264"/>
      <c r="WWW167" s="264"/>
      <c r="WWX167" s="264"/>
      <c r="WWY167" s="264"/>
      <c r="WWZ167" s="264"/>
      <c r="WXA167" s="264"/>
      <c r="WXB167" s="264"/>
      <c r="WXC167" s="264"/>
      <c r="WXD167" s="264"/>
      <c r="WXE167" s="264"/>
      <c r="WXF167" s="264"/>
      <c r="WXG167" s="264"/>
      <c r="WXH167" s="264"/>
      <c r="WXI167" s="264"/>
      <c r="WXJ167" s="264"/>
      <c r="WXK167" s="264"/>
      <c r="WXL167" s="264"/>
      <c r="WXM167" s="264"/>
      <c r="WXN167" s="264"/>
      <c r="WXO167" s="264"/>
      <c r="WXP167" s="264"/>
      <c r="WXQ167" s="264"/>
      <c r="WXR167" s="264"/>
      <c r="WXS167" s="264"/>
      <c r="WXT167" s="264"/>
      <c r="WXU167" s="264"/>
      <c r="WXV167" s="264"/>
      <c r="WXW167" s="264"/>
      <c r="WXX167" s="264"/>
      <c r="WXY167" s="264"/>
      <c r="WXZ167" s="264"/>
      <c r="WYA167" s="264"/>
      <c r="WYB167" s="264"/>
      <c r="WYC167" s="264"/>
      <c r="WYD167" s="264"/>
      <c r="WYE167" s="264"/>
      <c r="WYF167" s="264"/>
      <c r="WYG167" s="264"/>
      <c r="WYH167" s="264"/>
      <c r="WYI167" s="264"/>
      <c r="WYJ167" s="264"/>
      <c r="WYK167" s="264"/>
      <c r="WYL167" s="264"/>
      <c r="WYM167" s="264"/>
      <c r="WYN167" s="264"/>
      <c r="WYO167" s="264"/>
      <c r="WYP167" s="264"/>
      <c r="WYQ167" s="264"/>
      <c r="WYR167" s="264"/>
      <c r="WYS167" s="264"/>
      <c r="WYT167" s="264"/>
      <c r="WYU167" s="264"/>
      <c r="WYV167" s="264"/>
      <c r="WYW167" s="264"/>
      <c r="WYX167" s="264"/>
      <c r="WYY167" s="264"/>
      <c r="WYZ167" s="264"/>
      <c r="WZA167" s="264"/>
      <c r="WZB167" s="264"/>
      <c r="WZC167" s="264"/>
      <c r="WZD167" s="264"/>
      <c r="WZE167" s="264"/>
      <c r="WZF167" s="264"/>
      <c r="WZG167" s="264"/>
      <c r="WZH167" s="264"/>
      <c r="WZI167" s="264"/>
      <c r="WZJ167" s="264"/>
      <c r="WZK167" s="264"/>
      <c r="WZL167" s="264"/>
      <c r="WZM167" s="264"/>
      <c r="WZN167" s="264"/>
      <c r="WZO167" s="264"/>
      <c r="WZP167" s="264"/>
      <c r="WZQ167" s="264"/>
      <c r="WZR167" s="264"/>
      <c r="WZS167" s="264"/>
      <c r="WZT167" s="264"/>
      <c r="WZU167" s="264"/>
      <c r="WZV167" s="264"/>
      <c r="WZW167" s="264"/>
      <c r="WZX167" s="264"/>
      <c r="WZY167" s="264"/>
      <c r="WZZ167" s="264"/>
      <c r="XAA167" s="264"/>
      <c r="XAB167" s="264"/>
      <c r="XAC167" s="264"/>
      <c r="XAD167" s="264"/>
      <c r="XAE167" s="264"/>
      <c r="XAF167" s="264"/>
      <c r="XAG167" s="264"/>
      <c r="XAH167" s="264"/>
      <c r="XAI167" s="264"/>
      <c r="XAJ167" s="264"/>
      <c r="XAK167" s="264"/>
      <c r="XAL167" s="264"/>
      <c r="XAM167" s="264"/>
      <c r="XAN167" s="264"/>
      <c r="XAO167" s="264"/>
      <c r="XAP167" s="264"/>
      <c r="XAQ167" s="264"/>
      <c r="XAR167" s="264"/>
      <c r="XAS167" s="264"/>
      <c r="XAT167" s="264"/>
      <c r="XAU167" s="264"/>
      <c r="XAV167" s="264"/>
      <c r="XAW167" s="264"/>
      <c r="XAX167" s="264"/>
      <c r="XAY167" s="264"/>
      <c r="XAZ167" s="264"/>
      <c r="XBA167" s="264"/>
      <c r="XBB167" s="264"/>
      <c r="XBC167" s="264"/>
      <c r="XBD167" s="264"/>
      <c r="XBE167" s="264"/>
      <c r="XBF167" s="264"/>
      <c r="XBG167" s="264"/>
      <c r="XBH167" s="264"/>
      <c r="XBI167" s="264"/>
      <c r="XBJ167" s="264"/>
      <c r="XBK167" s="264"/>
      <c r="XBL167" s="264"/>
      <c r="XBM167" s="264"/>
      <c r="XBN167" s="264"/>
      <c r="XBO167" s="264"/>
      <c r="XBP167" s="264"/>
      <c r="XBQ167" s="264"/>
      <c r="XBR167" s="264"/>
      <c r="XBS167" s="264"/>
      <c r="XBT167" s="264"/>
      <c r="XBU167" s="264"/>
      <c r="XBV167" s="264"/>
      <c r="XBW167" s="264"/>
      <c r="XBX167" s="264"/>
      <c r="XBY167" s="264"/>
      <c r="XBZ167" s="264"/>
      <c r="XCA167" s="264"/>
      <c r="XCB167" s="264"/>
      <c r="XCC167" s="264"/>
      <c r="XCD167" s="264"/>
      <c r="XCE167" s="264"/>
      <c r="XCF167" s="264"/>
      <c r="XCG167" s="264"/>
      <c r="XCH167" s="264"/>
      <c r="XCI167" s="264"/>
      <c r="XCJ167" s="264"/>
      <c r="XCK167" s="264"/>
      <c r="XCL167" s="264"/>
      <c r="XCM167" s="264"/>
      <c r="XCN167" s="264"/>
      <c r="XCO167" s="264"/>
      <c r="XCP167" s="264"/>
      <c r="XCQ167" s="264"/>
      <c r="XCR167" s="264"/>
      <c r="XCS167" s="264"/>
      <c r="XCT167" s="264"/>
      <c r="XCU167" s="264"/>
      <c r="XCV167" s="264"/>
      <c r="XCW167" s="264"/>
      <c r="XCX167" s="264"/>
      <c r="XCY167" s="264"/>
      <c r="XCZ167" s="264"/>
      <c r="XDA167" s="264"/>
      <c r="XDB167" s="264"/>
      <c r="XDC167" s="264"/>
      <c r="XDD167" s="264"/>
      <c r="XDE167" s="264"/>
      <c r="XDF167" s="264"/>
      <c r="XDG167" s="264"/>
      <c r="XDH167" s="264"/>
      <c r="XDI167" s="264"/>
      <c r="XDJ167" s="264"/>
      <c r="XDK167" s="264"/>
      <c r="XDL167" s="264"/>
      <c r="XDM167" s="264"/>
      <c r="XDN167" s="264"/>
      <c r="XDO167" s="264"/>
      <c r="XDP167" s="264"/>
      <c r="XDQ167" s="264"/>
      <c r="XDR167" s="264"/>
      <c r="XDS167" s="264"/>
      <c r="XDT167" s="264"/>
      <c r="XDU167" s="264"/>
      <c r="XDV167" s="264"/>
      <c r="XDW167" s="264"/>
      <c r="XDX167" s="264"/>
      <c r="XDY167" s="264"/>
      <c r="XDZ167" s="264"/>
      <c r="XEA167" s="264"/>
      <c r="XEB167" s="264"/>
      <c r="XEC167" s="264"/>
      <c r="XED167" s="264"/>
      <c r="XEE167" s="264"/>
      <c r="XEF167" s="264"/>
      <c r="XEG167" s="264"/>
      <c r="XEH167" s="264"/>
      <c r="XEI167" s="264"/>
      <c r="XEJ167" s="264"/>
      <c r="XEK167" s="264"/>
      <c r="XEL167" s="264"/>
      <c r="XEM167" s="264"/>
      <c r="XEN167" s="264"/>
      <c r="XEO167" s="264"/>
      <c r="XEP167" s="264"/>
      <c r="XEQ167" s="264"/>
      <c r="XER167" s="264"/>
      <c r="XES167" s="264"/>
      <c r="XET167" s="264"/>
      <c r="XEU167" s="264"/>
      <c r="XEV167" s="264"/>
      <c r="XEW167" s="264"/>
    </row>
    <row r="168" spans="1:16377" s="270" customFormat="1" ht="14.45">
      <c r="A168" s="263"/>
      <c r="B168" s="352"/>
      <c r="C168" s="352"/>
      <c r="D168" s="352"/>
      <c r="E168" s="353"/>
      <c r="F168" s="354"/>
      <c r="G168" s="354"/>
      <c r="H168" s="354"/>
      <c r="I168" s="354"/>
      <c r="J168" s="354"/>
      <c r="K168" s="354"/>
      <c r="L168" s="354"/>
      <c r="M168" s="354"/>
      <c r="N168" s="354"/>
      <c r="O168" s="354"/>
      <c r="P168" s="354"/>
      <c r="Q168" s="354"/>
      <c r="R168" s="354"/>
      <c r="S168" s="354"/>
      <c r="T168" s="354"/>
      <c r="U168" s="354"/>
      <c r="V168" s="354"/>
      <c r="W168" s="354"/>
      <c r="X168" s="354"/>
      <c r="Y168" s="354"/>
      <c r="Z168" s="354"/>
      <c r="AA168" s="354"/>
      <c r="AB168" s="354"/>
      <c r="AC168" s="354"/>
      <c r="AD168" s="354"/>
      <c r="AE168" s="354"/>
      <c r="AF168" s="354"/>
      <c r="AG168" s="354"/>
      <c r="AH168" s="354"/>
      <c r="AI168" s="354"/>
      <c r="AJ168" s="264"/>
      <c r="AK168" s="264"/>
      <c r="AL168" s="264"/>
      <c r="AM168" s="264"/>
      <c r="AN168" s="264"/>
      <c r="AO168" s="264"/>
      <c r="AP168" s="264"/>
      <c r="AQ168" s="264"/>
      <c r="AR168" s="264"/>
      <c r="AS168" s="264"/>
      <c r="AT168" s="264"/>
      <c r="AU168" s="264"/>
      <c r="AV168" s="264"/>
      <c r="AW168" s="264"/>
      <c r="AX168" s="264"/>
      <c r="AY168" s="264"/>
      <c r="AZ168" s="264"/>
      <c r="BA168" s="264"/>
      <c r="BB168" s="264"/>
      <c r="BC168" s="264"/>
      <c r="BD168" s="264"/>
      <c r="BE168" s="264"/>
      <c r="BF168" s="264"/>
      <c r="BG168" s="264"/>
      <c r="BH168" s="264"/>
      <c r="BI168" s="264"/>
      <c r="BJ168" s="264"/>
      <c r="BK168" s="264"/>
      <c r="BL168" s="264"/>
      <c r="BM168" s="264"/>
      <c r="BN168" s="264"/>
      <c r="BO168" s="264"/>
      <c r="BP168" s="264"/>
      <c r="BQ168" s="264"/>
      <c r="BR168" s="264"/>
      <c r="BS168" s="264"/>
      <c r="BT168" s="264"/>
      <c r="BU168" s="264"/>
      <c r="BV168" s="264"/>
      <c r="BW168" s="264"/>
      <c r="BX168" s="264"/>
      <c r="BY168" s="264"/>
      <c r="BZ168" s="264"/>
      <c r="CA168" s="264"/>
      <c r="CB168" s="264"/>
      <c r="CC168" s="264"/>
      <c r="CD168" s="264"/>
      <c r="CE168" s="264"/>
      <c r="CF168" s="264"/>
      <c r="CG168" s="264"/>
      <c r="CH168" s="264"/>
      <c r="CI168" s="264"/>
      <c r="CJ168" s="264"/>
      <c r="CK168" s="264"/>
      <c r="CL168" s="264"/>
      <c r="CM168" s="264"/>
      <c r="CN168" s="264"/>
      <c r="CO168" s="264"/>
      <c r="CP168" s="264"/>
      <c r="CQ168" s="264"/>
      <c r="CR168" s="264"/>
      <c r="CS168" s="264"/>
      <c r="CT168" s="264"/>
      <c r="CU168" s="264"/>
      <c r="CV168" s="264"/>
      <c r="CW168" s="264"/>
      <c r="CX168" s="264"/>
      <c r="CY168" s="264"/>
      <c r="CZ168" s="264"/>
      <c r="DA168" s="264"/>
      <c r="DB168" s="264"/>
      <c r="DC168" s="264"/>
      <c r="DD168" s="264"/>
      <c r="DE168" s="264"/>
      <c r="DF168" s="264"/>
      <c r="DG168" s="264"/>
      <c r="DH168" s="264"/>
      <c r="DI168" s="264"/>
      <c r="DJ168" s="264"/>
      <c r="DK168" s="264"/>
      <c r="DL168" s="264"/>
      <c r="DM168" s="264"/>
      <c r="DN168" s="264"/>
      <c r="DO168" s="264"/>
      <c r="DP168" s="264"/>
      <c r="DQ168" s="264"/>
      <c r="DR168" s="264"/>
      <c r="DS168" s="264"/>
      <c r="DT168" s="264"/>
      <c r="DU168" s="264"/>
      <c r="DV168" s="264"/>
      <c r="DW168" s="264"/>
      <c r="DX168" s="264"/>
      <c r="DY168" s="264"/>
      <c r="DZ168" s="264"/>
      <c r="EA168" s="264"/>
      <c r="EB168" s="264"/>
      <c r="EC168" s="264"/>
      <c r="ED168" s="264"/>
      <c r="EE168" s="264"/>
      <c r="EF168" s="264"/>
      <c r="EG168" s="264"/>
      <c r="EH168" s="264"/>
      <c r="EI168" s="264"/>
      <c r="EJ168" s="264"/>
      <c r="EK168" s="264"/>
      <c r="EL168" s="264"/>
      <c r="EM168" s="264"/>
      <c r="EN168" s="264"/>
      <c r="EO168" s="264"/>
      <c r="EP168" s="264"/>
      <c r="EQ168" s="264"/>
      <c r="ER168" s="264"/>
      <c r="ES168" s="264"/>
      <c r="ET168" s="264"/>
      <c r="EU168" s="264"/>
      <c r="EV168" s="264"/>
      <c r="EW168" s="264"/>
      <c r="EX168" s="264"/>
      <c r="EY168" s="264"/>
      <c r="EZ168" s="264"/>
      <c r="FA168" s="264"/>
      <c r="FB168" s="264"/>
      <c r="FC168" s="264"/>
      <c r="FD168" s="264"/>
      <c r="FE168" s="264"/>
      <c r="FF168" s="264"/>
      <c r="FG168" s="264"/>
      <c r="FH168" s="264"/>
      <c r="FI168" s="264"/>
      <c r="FJ168" s="264"/>
      <c r="FK168" s="264"/>
      <c r="FL168" s="264"/>
      <c r="FM168" s="264"/>
      <c r="FN168" s="264"/>
      <c r="FO168" s="264"/>
      <c r="FP168" s="264"/>
      <c r="FQ168" s="264"/>
      <c r="FR168" s="264"/>
      <c r="FS168" s="264"/>
      <c r="FT168" s="264"/>
      <c r="FU168" s="264"/>
      <c r="FV168" s="264"/>
      <c r="FW168" s="264"/>
      <c r="FX168" s="264"/>
      <c r="FY168" s="264"/>
      <c r="FZ168" s="264"/>
      <c r="GA168" s="264"/>
      <c r="GB168" s="264"/>
      <c r="GC168" s="264"/>
      <c r="GD168" s="264"/>
      <c r="GE168" s="264"/>
      <c r="GF168" s="264"/>
      <c r="GG168" s="264"/>
      <c r="GH168" s="264"/>
      <c r="GI168" s="264"/>
      <c r="GJ168" s="264"/>
      <c r="GK168" s="264"/>
      <c r="GL168" s="264"/>
      <c r="GM168" s="264"/>
      <c r="GN168" s="264"/>
      <c r="GO168" s="264"/>
      <c r="GP168" s="264"/>
      <c r="GQ168" s="264"/>
      <c r="GR168" s="264"/>
      <c r="GS168" s="264"/>
      <c r="GT168" s="264"/>
      <c r="GU168" s="264"/>
      <c r="GV168" s="264"/>
      <c r="GW168" s="264"/>
      <c r="GX168" s="264"/>
      <c r="GY168" s="264"/>
      <c r="GZ168" s="264"/>
      <c r="HA168" s="264"/>
      <c r="HB168" s="264"/>
      <c r="HC168" s="264"/>
      <c r="HD168" s="264"/>
      <c r="HE168" s="264"/>
      <c r="HF168" s="264"/>
      <c r="HG168" s="264"/>
      <c r="HH168" s="264"/>
      <c r="HI168" s="264"/>
      <c r="HJ168" s="264"/>
      <c r="HK168" s="264"/>
      <c r="HL168" s="264"/>
      <c r="HM168" s="264"/>
      <c r="HN168" s="264"/>
      <c r="HO168" s="264"/>
      <c r="HP168" s="264"/>
      <c r="HQ168" s="264"/>
      <c r="HR168" s="264"/>
      <c r="HS168" s="264"/>
      <c r="HT168" s="264"/>
      <c r="HU168" s="264"/>
      <c r="HV168" s="264"/>
      <c r="HW168" s="264"/>
      <c r="HX168" s="264"/>
      <c r="HY168" s="264"/>
      <c r="HZ168" s="264"/>
      <c r="IA168" s="264"/>
      <c r="IB168" s="264"/>
      <c r="IC168" s="264"/>
      <c r="ID168" s="264"/>
      <c r="IE168" s="264"/>
      <c r="IF168" s="264"/>
      <c r="IG168" s="264"/>
      <c r="IH168" s="264"/>
      <c r="II168" s="264"/>
      <c r="IJ168" s="264"/>
      <c r="IK168" s="264"/>
      <c r="IL168" s="264"/>
      <c r="IM168" s="264"/>
      <c r="IN168" s="264"/>
      <c r="IO168" s="264"/>
      <c r="IP168" s="264"/>
      <c r="IQ168" s="264"/>
      <c r="IR168" s="264"/>
      <c r="IS168" s="264"/>
      <c r="IT168" s="264"/>
      <c r="IU168" s="264"/>
      <c r="IV168" s="264"/>
      <c r="IW168" s="264"/>
      <c r="IX168" s="264"/>
      <c r="IY168" s="264"/>
      <c r="IZ168" s="264"/>
      <c r="JA168" s="264"/>
      <c r="JB168" s="264"/>
      <c r="JC168" s="264"/>
      <c r="JD168" s="264"/>
      <c r="JE168" s="264"/>
      <c r="JF168" s="264"/>
      <c r="JG168" s="264"/>
      <c r="JH168" s="264"/>
      <c r="JI168" s="264"/>
      <c r="JJ168" s="264"/>
      <c r="JK168" s="264"/>
      <c r="JL168" s="264"/>
      <c r="JM168" s="264"/>
      <c r="JN168" s="264"/>
      <c r="JO168" s="264"/>
      <c r="JP168" s="264"/>
      <c r="JQ168" s="264"/>
      <c r="JR168" s="264"/>
      <c r="JS168" s="264"/>
      <c r="JT168" s="264"/>
      <c r="JU168" s="264"/>
      <c r="JV168" s="264"/>
      <c r="JW168" s="264"/>
      <c r="JX168" s="264"/>
      <c r="JY168" s="264"/>
      <c r="JZ168" s="264"/>
      <c r="KA168" s="264"/>
      <c r="KB168" s="264"/>
      <c r="KC168" s="264"/>
      <c r="KD168" s="264"/>
      <c r="KE168" s="264"/>
      <c r="KF168" s="264"/>
      <c r="KG168" s="264"/>
      <c r="KH168" s="264"/>
      <c r="KI168" s="264"/>
      <c r="KJ168" s="264"/>
      <c r="KK168" s="264"/>
      <c r="KL168" s="264"/>
      <c r="KM168" s="264"/>
      <c r="KN168" s="264"/>
      <c r="KO168" s="264"/>
      <c r="KP168" s="264"/>
      <c r="KQ168" s="264"/>
      <c r="KR168" s="264"/>
      <c r="KS168" s="264"/>
      <c r="KT168" s="264"/>
      <c r="KU168" s="264"/>
      <c r="KV168" s="264"/>
      <c r="KW168" s="264"/>
      <c r="KX168" s="264"/>
      <c r="KY168" s="264"/>
      <c r="KZ168" s="264"/>
      <c r="LA168" s="264"/>
      <c r="LB168" s="264"/>
      <c r="LC168" s="264"/>
      <c r="LD168" s="264"/>
      <c r="LE168" s="264"/>
      <c r="LF168" s="264"/>
      <c r="LG168" s="264"/>
      <c r="LH168" s="264"/>
      <c r="LI168" s="264"/>
      <c r="LJ168" s="264"/>
      <c r="LK168" s="264"/>
      <c r="LL168" s="264"/>
      <c r="LM168" s="264"/>
      <c r="LN168" s="264"/>
      <c r="LO168" s="264"/>
      <c r="LP168" s="264"/>
      <c r="LQ168" s="264"/>
      <c r="LR168" s="264"/>
      <c r="LS168" s="264"/>
      <c r="LT168" s="264"/>
      <c r="LU168" s="264"/>
      <c r="LV168" s="264"/>
      <c r="LW168" s="264"/>
      <c r="LX168" s="264"/>
      <c r="LY168" s="264"/>
      <c r="LZ168" s="264"/>
      <c r="MA168" s="264"/>
      <c r="MB168" s="264"/>
      <c r="MC168" s="264"/>
      <c r="MD168" s="264"/>
      <c r="ME168" s="264"/>
      <c r="MF168" s="264"/>
      <c r="MG168" s="264"/>
      <c r="MH168" s="264"/>
      <c r="MI168" s="264"/>
      <c r="MJ168" s="264"/>
      <c r="MK168" s="264"/>
      <c r="ML168" s="264"/>
      <c r="MM168" s="264"/>
      <c r="MN168" s="264"/>
      <c r="MO168" s="264"/>
      <c r="MP168" s="264"/>
      <c r="MQ168" s="264"/>
      <c r="MR168" s="264"/>
      <c r="MS168" s="264"/>
      <c r="MT168" s="264"/>
      <c r="MU168" s="264"/>
      <c r="MV168" s="264"/>
      <c r="MW168" s="264"/>
      <c r="MX168" s="264"/>
      <c r="MY168" s="264"/>
      <c r="MZ168" s="264"/>
      <c r="NA168" s="264"/>
      <c r="NB168" s="264"/>
      <c r="NC168" s="264"/>
      <c r="ND168" s="264"/>
      <c r="NE168" s="264"/>
      <c r="NF168" s="264"/>
      <c r="NG168" s="264"/>
      <c r="NH168" s="264"/>
      <c r="NI168" s="264"/>
      <c r="NJ168" s="264"/>
      <c r="NK168" s="264"/>
      <c r="NL168" s="264"/>
      <c r="NM168" s="264"/>
      <c r="NN168" s="264"/>
      <c r="NO168" s="264"/>
      <c r="NP168" s="264"/>
      <c r="NQ168" s="264"/>
      <c r="NR168" s="264"/>
      <c r="NS168" s="264"/>
      <c r="NT168" s="264"/>
      <c r="NU168" s="264"/>
      <c r="NV168" s="264"/>
      <c r="NW168" s="264"/>
      <c r="NX168" s="264"/>
      <c r="NY168" s="264"/>
      <c r="NZ168" s="264"/>
      <c r="OA168" s="264"/>
      <c r="OB168" s="264"/>
      <c r="OC168" s="264"/>
      <c r="OD168" s="264"/>
      <c r="OE168" s="264"/>
      <c r="OF168" s="264"/>
      <c r="OG168" s="264"/>
      <c r="OH168" s="264"/>
      <c r="OI168" s="264"/>
      <c r="OJ168" s="264"/>
      <c r="OK168" s="264"/>
      <c r="OL168" s="264"/>
      <c r="OM168" s="264"/>
      <c r="ON168" s="264"/>
      <c r="OO168" s="264"/>
      <c r="OP168" s="264"/>
      <c r="OQ168" s="264"/>
      <c r="OR168" s="264"/>
      <c r="OS168" s="264"/>
      <c r="OT168" s="264"/>
      <c r="OU168" s="264"/>
      <c r="OV168" s="264"/>
      <c r="OW168" s="264"/>
      <c r="OX168" s="264"/>
      <c r="OY168" s="264"/>
      <c r="OZ168" s="264"/>
      <c r="PA168" s="264"/>
      <c r="PB168" s="264"/>
      <c r="PC168" s="264"/>
      <c r="PD168" s="264"/>
      <c r="PE168" s="264"/>
      <c r="PF168" s="264"/>
      <c r="PG168" s="264"/>
      <c r="PH168" s="264"/>
      <c r="PI168" s="264"/>
      <c r="PJ168" s="264"/>
      <c r="PK168" s="264"/>
      <c r="PL168" s="264"/>
      <c r="PM168" s="264"/>
      <c r="PN168" s="264"/>
      <c r="PO168" s="264"/>
      <c r="PP168" s="264"/>
      <c r="PQ168" s="264"/>
      <c r="PR168" s="264"/>
      <c r="PS168" s="264"/>
      <c r="PT168" s="264"/>
      <c r="PU168" s="264"/>
      <c r="PV168" s="264"/>
      <c r="PW168" s="264"/>
      <c r="PX168" s="264"/>
      <c r="PY168" s="264"/>
      <c r="PZ168" s="264"/>
      <c r="QA168" s="264"/>
      <c r="QB168" s="264"/>
      <c r="QC168" s="264"/>
      <c r="QD168" s="264"/>
      <c r="QE168" s="264"/>
      <c r="QF168" s="264"/>
      <c r="QG168" s="264"/>
      <c r="QH168" s="264"/>
      <c r="QI168" s="264"/>
      <c r="QJ168" s="264"/>
      <c r="QK168" s="264"/>
      <c r="QL168" s="264"/>
      <c r="QM168" s="264"/>
      <c r="QN168" s="264"/>
      <c r="QO168" s="264"/>
      <c r="QP168" s="264"/>
      <c r="QQ168" s="264"/>
      <c r="QR168" s="264"/>
      <c r="QS168" s="264"/>
      <c r="QT168" s="264"/>
      <c r="QU168" s="264"/>
      <c r="QV168" s="264"/>
      <c r="QW168" s="264"/>
      <c r="QX168" s="264"/>
      <c r="QY168" s="264"/>
      <c r="QZ168" s="264"/>
      <c r="RA168" s="264"/>
      <c r="RB168" s="264"/>
      <c r="RC168" s="264"/>
      <c r="RD168" s="264"/>
      <c r="RE168" s="264"/>
      <c r="RF168" s="264"/>
      <c r="RG168" s="264"/>
      <c r="RH168" s="264"/>
      <c r="RI168" s="264"/>
      <c r="RJ168" s="264"/>
      <c r="RK168" s="264"/>
      <c r="RL168" s="264"/>
      <c r="RM168" s="264"/>
      <c r="RN168" s="264"/>
      <c r="RO168" s="264"/>
      <c r="RP168" s="264"/>
      <c r="RQ168" s="264"/>
      <c r="RR168" s="264"/>
      <c r="RS168" s="264"/>
      <c r="RT168" s="264"/>
      <c r="RU168" s="264"/>
      <c r="RV168" s="264"/>
      <c r="RW168" s="264"/>
      <c r="RX168" s="264"/>
      <c r="RY168" s="264"/>
      <c r="RZ168" s="264"/>
      <c r="SA168" s="264"/>
      <c r="SB168" s="264"/>
      <c r="SC168" s="264"/>
      <c r="SD168" s="264"/>
      <c r="SE168" s="264"/>
      <c r="SF168" s="264"/>
      <c r="SG168" s="264"/>
      <c r="SH168" s="264"/>
      <c r="SI168" s="264"/>
      <c r="SJ168" s="264"/>
      <c r="SK168" s="264"/>
      <c r="SL168" s="264"/>
      <c r="SM168" s="264"/>
      <c r="SN168" s="264"/>
      <c r="SO168" s="264"/>
      <c r="SP168" s="264"/>
      <c r="SQ168" s="264"/>
      <c r="SR168" s="264"/>
      <c r="SS168" s="264"/>
      <c r="ST168" s="264"/>
      <c r="SU168" s="264"/>
      <c r="SV168" s="264"/>
      <c r="SW168" s="264"/>
      <c r="SX168" s="264"/>
      <c r="SY168" s="264"/>
      <c r="SZ168" s="264"/>
      <c r="TA168" s="264"/>
      <c r="TB168" s="264"/>
      <c r="TC168" s="264"/>
      <c r="TD168" s="264"/>
      <c r="TE168" s="264"/>
      <c r="TF168" s="264"/>
      <c r="TG168" s="264"/>
      <c r="TH168" s="264"/>
      <c r="TI168" s="264"/>
      <c r="TJ168" s="264"/>
      <c r="TK168" s="264"/>
      <c r="TL168" s="264"/>
      <c r="TM168" s="264"/>
      <c r="TN168" s="264"/>
      <c r="TO168" s="264"/>
      <c r="TP168" s="264"/>
      <c r="TQ168" s="264"/>
      <c r="TR168" s="264"/>
      <c r="TS168" s="264"/>
      <c r="TT168" s="264"/>
      <c r="TU168" s="264"/>
      <c r="TV168" s="264"/>
      <c r="TW168" s="264"/>
      <c r="TX168" s="264"/>
      <c r="TY168" s="264"/>
      <c r="TZ168" s="264"/>
      <c r="UA168" s="264"/>
      <c r="UB168" s="264"/>
      <c r="UC168" s="264"/>
      <c r="UD168" s="264"/>
      <c r="UE168" s="264"/>
      <c r="UF168" s="264"/>
      <c r="UG168" s="264"/>
      <c r="UH168" s="264"/>
      <c r="UI168" s="264"/>
      <c r="UJ168" s="264"/>
      <c r="UK168" s="264"/>
      <c r="UL168" s="264"/>
      <c r="UM168" s="264"/>
      <c r="UN168" s="264"/>
      <c r="UO168" s="264"/>
      <c r="UP168" s="264"/>
      <c r="UQ168" s="264"/>
      <c r="UR168" s="264"/>
      <c r="US168" s="264"/>
      <c r="UT168" s="264"/>
      <c r="UU168" s="264"/>
      <c r="UV168" s="264"/>
      <c r="UW168" s="264"/>
      <c r="UX168" s="264"/>
      <c r="UY168" s="264"/>
      <c r="UZ168" s="264"/>
      <c r="VA168" s="264"/>
      <c r="VB168" s="264"/>
      <c r="VC168" s="264"/>
      <c r="VD168" s="264"/>
      <c r="VE168" s="264"/>
      <c r="VF168" s="264"/>
      <c r="VG168" s="264"/>
      <c r="VH168" s="264"/>
      <c r="VI168" s="264"/>
      <c r="VJ168" s="264"/>
      <c r="VK168" s="264"/>
      <c r="VL168" s="264"/>
      <c r="VM168" s="264"/>
      <c r="VN168" s="264"/>
      <c r="VO168" s="264"/>
      <c r="VP168" s="264"/>
      <c r="VQ168" s="264"/>
      <c r="VR168" s="264"/>
      <c r="VS168" s="264"/>
      <c r="VT168" s="264"/>
      <c r="VU168" s="264"/>
      <c r="VV168" s="264"/>
      <c r="VW168" s="264"/>
      <c r="VX168" s="264"/>
      <c r="VY168" s="264"/>
      <c r="VZ168" s="264"/>
      <c r="WA168" s="264"/>
      <c r="WB168" s="264"/>
      <c r="WC168" s="264"/>
      <c r="WD168" s="264"/>
      <c r="WE168" s="264"/>
      <c r="WF168" s="264"/>
      <c r="WG168" s="264"/>
      <c r="WH168" s="264"/>
      <c r="WI168" s="264"/>
      <c r="WJ168" s="264"/>
      <c r="WK168" s="264"/>
      <c r="WL168" s="264"/>
      <c r="WM168" s="264"/>
      <c r="WN168" s="264"/>
      <c r="WO168" s="264"/>
      <c r="WP168" s="264"/>
      <c r="WQ168" s="264"/>
      <c r="WR168" s="264"/>
      <c r="WS168" s="264"/>
      <c r="WT168" s="264"/>
      <c r="WU168" s="264"/>
      <c r="WV168" s="264"/>
      <c r="WW168" s="264"/>
      <c r="WX168" s="264"/>
      <c r="WY168" s="264"/>
      <c r="WZ168" s="264"/>
      <c r="XA168" s="264"/>
      <c r="XB168" s="264"/>
      <c r="XC168" s="264"/>
      <c r="XD168" s="264"/>
      <c r="XE168" s="264"/>
      <c r="XF168" s="264"/>
      <c r="XG168" s="264"/>
      <c r="XH168" s="264"/>
      <c r="XI168" s="264"/>
      <c r="XJ168" s="264"/>
      <c r="XK168" s="264"/>
      <c r="XL168" s="264"/>
      <c r="XM168" s="264"/>
      <c r="XN168" s="264"/>
      <c r="XO168" s="264"/>
      <c r="XP168" s="264"/>
      <c r="XQ168" s="264"/>
      <c r="XR168" s="264"/>
      <c r="XS168" s="264"/>
      <c r="XT168" s="264"/>
      <c r="XU168" s="264"/>
      <c r="XV168" s="264"/>
      <c r="XW168" s="264"/>
      <c r="XX168" s="264"/>
      <c r="XY168" s="264"/>
      <c r="XZ168" s="264"/>
      <c r="YA168" s="264"/>
      <c r="YB168" s="264"/>
      <c r="YC168" s="264"/>
      <c r="YD168" s="264"/>
      <c r="YE168" s="264"/>
      <c r="YF168" s="264"/>
      <c r="YG168" s="264"/>
      <c r="YH168" s="264"/>
      <c r="YI168" s="264"/>
      <c r="YJ168" s="264"/>
      <c r="YK168" s="264"/>
      <c r="YL168" s="264"/>
      <c r="YM168" s="264"/>
      <c r="YN168" s="264"/>
      <c r="YO168" s="264"/>
      <c r="YP168" s="264"/>
      <c r="YQ168" s="264"/>
      <c r="YR168" s="264"/>
      <c r="YS168" s="264"/>
      <c r="YT168" s="264"/>
      <c r="YU168" s="264"/>
      <c r="YV168" s="264"/>
      <c r="YW168" s="264"/>
      <c r="YX168" s="264"/>
      <c r="YY168" s="264"/>
      <c r="YZ168" s="264"/>
      <c r="ZA168" s="264"/>
      <c r="ZB168" s="264"/>
      <c r="ZC168" s="264"/>
      <c r="ZD168" s="264"/>
      <c r="ZE168" s="264"/>
      <c r="ZF168" s="264"/>
      <c r="ZG168" s="264"/>
      <c r="ZH168" s="264"/>
      <c r="ZI168" s="264"/>
      <c r="ZJ168" s="264"/>
      <c r="ZK168" s="264"/>
      <c r="ZL168" s="264"/>
      <c r="ZM168" s="264"/>
      <c r="ZN168" s="264"/>
      <c r="ZO168" s="264"/>
      <c r="ZP168" s="264"/>
      <c r="ZQ168" s="264"/>
      <c r="ZR168" s="264"/>
      <c r="ZS168" s="264"/>
      <c r="ZT168" s="264"/>
      <c r="ZU168" s="264"/>
      <c r="ZV168" s="264"/>
      <c r="ZW168" s="264"/>
      <c r="ZX168" s="264"/>
      <c r="ZY168" s="264"/>
      <c r="ZZ168" s="264"/>
      <c r="AAA168" s="264"/>
      <c r="AAB168" s="264"/>
      <c r="AAC168" s="264"/>
      <c r="AAD168" s="264"/>
      <c r="AAE168" s="264"/>
      <c r="AAF168" s="264"/>
      <c r="AAG168" s="264"/>
      <c r="AAH168" s="264"/>
      <c r="AAI168" s="264"/>
      <c r="AAJ168" s="264"/>
      <c r="AAK168" s="264"/>
      <c r="AAL168" s="264"/>
      <c r="AAM168" s="264"/>
      <c r="AAN168" s="264"/>
      <c r="AAO168" s="264"/>
      <c r="AAP168" s="264"/>
      <c r="AAQ168" s="264"/>
      <c r="AAR168" s="264"/>
      <c r="AAS168" s="264"/>
      <c r="AAT168" s="264"/>
      <c r="AAU168" s="264"/>
      <c r="AAV168" s="264"/>
      <c r="AAW168" s="264"/>
      <c r="AAX168" s="264"/>
      <c r="AAY168" s="264"/>
      <c r="AAZ168" s="264"/>
      <c r="ABA168" s="264"/>
      <c r="ABB168" s="264"/>
      <c r="ABC168" s="264"/>
      <c r="ABD168" s="264"/>
      <c r="ABE168" s="264"/>
      <c r="ABF168" s="264"/>
      <c r="ABG168" s="264"/>
      <c r="ABH168" s="264"/>
      <c r="ABI168" s="264"/>
      <c r="ABJ168" s="264"/>
      <c r="ABK168" s="264"/>
      <c r="ABL168" s="264"/>
      <c r="ABM168" s="264"/>
      <c r="ABN168" s="264"/>
      <c r="ABO168" s="264"/>
      <c r="ABP168" s="264"/>
      <c r="ABQ168" s="264"/>
      <c r="ABR168" s="264"/>
      <c r="ABS168" s="264"/>
      <c r="ABT168" s="264"/>
      <c r="ABU168" s="264"/>
      <c r="ABV168" s="264"/>
      <c r="ABW168" s="264"/>
      <c r="ABX168" s="264"/>
      <c r="ABY168" s="264"/>
      <c r="ABZ168" s="264"/>
      <c r="ACA168" s="264"/>
      <c r="ACB168" s="264"/>
      <c r="ACC168" s="264"/>
      <c r="ACD168" s="264"/>
      <c r="ACE168" s="264"/>
      <c r="ACF168" s="264"/>
      <c r="ACG168" s="264"/>
      <c r="ACH168" s="264"/>
      <c r="ACI168" s="264"/>
      <c r="ACJ168" s="264"/>
      <c r="ACK168" s="264"/>
      <c r="ACL168" s="264"/>
      <c r="ACM168" s="264"/>
      <c r="ACN168" s="264"/>
      <c r="ACO168" s="264"/>
      <c r="ACP168" s="264"/>
      <c r="ACQ168" s="264"/>
      <c r="ACR168" s="264"/>
      <c r="ACS168" s="264"/>
      <c r="ACT168" s="264"/>
      <c r="ACU168" s="264"/>
      <c r="ACV168" s="264"/>
      <c r="ACW168" s="264"/>
      <c r="ACX168" s="264"/>
      <c r="ACY168" s="264"/>
      <c r="ACZ168" s="264"/>
      <c r="ADA168" s="264"/>
      <c r="ADB168" s="264"/>
      <c r="ADC168" s="264"/>
      <c r="ADD168" s="264"/>
      <c r="ADE168" s="264"/>
      <c r="ADF168" s="264"/>
      <c r="ADG168" s="264"/>
      <c r="ADH168" s="264"/>
      <c r="ADI168" s="264"/>
      <c r="ADJ168" s="264"/>
      <c r="ADK168" s="264"/>
      <c r="ADL168" s="264"/>
      <c r="ADM168" s="264"/>
      <c r="ADN168" s="264"/>
      <c r="ADO168" s="264"/>
      <c r="ADP168" s="264"/>
      <c r="ADQ168" s="264"/>
      <c r="ADR168" s="264"/>
      <c r="ADS168" s="264"/>
      <c r="ADT168" s="264"/>
      <c r="ADU168" s="264"/>
      <c r="ADV168" s="264"/>
      <c r="ADW168" s="264"/>
      <c r="ADX168" s="264"/>
      <c r="ADY168" s="264"/>
      <c r="ADZ168" s="264"/>
      <c r="AEA168" s="264"/>
      <c r="AEB168" s="264"/>
      <c r="AEC168" s="264"/>
      <c r="AED168" s="264"/>
      <c r="AEE168" s="264"/>
      <c r="AEF168" s="264"/>
      <c r="AEG168" s="264"/>
      <c r="AEH168" s="264"/>
      <c r="AEI168" s="264"/>
      <c r="AEJ168" s="264"/>
      <c r="AEK168" s="264"/>
      <c r="AEL168" s="264"/>
      <c r="AEM168" s="264"/>
      <c r="AEN168" s="264"/>
      <c r="AEO168" s="264"/>
      <c r="AEP168" s="264"/>
      <c r="AEQ168" s="264"/>
      <c r="AER168" s="264"/>
      <c r="AES168" s="264"/>
      <c r="AET168" s="264"/>
      <c r="AEU168" s="264"/>
      <c r="AEV168" s="264"/>
      <c r="AEW168" s="264"/>
      <c r="AEX168" s="264"/>
      <c r="AEY168" s="264"/>
      <c r="AEZ168" s="264"/>
      <c r="AFA168" s="264"/>
      <c r="AFB168" s="264"/>
      <c r="AFC168" s="264"/>
      <c r="AFD168" s="264"/>
      <c r="AFE168" s="264"/>
      <c r="AFF168" s="264"/>
      <c r="AFG168" s="264"/>
      <c r="AFH168" s="264"/>
      <c r="AFI168" s="264"/>
      <c r="AFJ168" s="264"/>
      <c r="AFK168" s="264"/>
      <c r="AFL168" s="264"/>
      <c r="AFM168" s="264"/>
      <c r="AFN168" s="264"/>
      <c r="AFO168" s="264"/>
      <c r="AFP168" s="264"/>
      <c r="AFQ168" s="264"/>
      <c r="AFR168" s="264"/>
      <c r="AFS168" s="264"/>
      <c r="AFT168" s="264"/>
      <c r="AFU168" s="264"/>
      <c r="AFV168" s="264"/>
      <c r="AFW168" s="264"/>
      <c r="AFX168" s="264"/>
      <c r="AFY168" s="264"/>
      <c r="AFZ168" s="264"/>
      <c r="AGA168" s="264"/>
      <c r="AGB168" s="264"/>
      <c r="AGC168" s="264"/>
      <c r="AGD168" s="264"/>
      <c r="AGE168" s="264"/>
      <c r="AGF168" s="264"/>
      <c r="AGG168" s="264"/>
      <c r="AGH168" s="264"/>
      <c r="AGI168" s="264"/>
      <c r="AGJ168" s="264"/>
      <c r="AGK168" s="264"/>
      <c r="AGL168" s="264"/>
      <c r="AGM168" s="264"/>
      <c r="AGN168" s="264"/>
      <c r="AGO168" s="264"/>
      <c r="AGP168" s="264"/>
      <c r="AGQ168" s="264"/>
      <c r="AGR168" s="264"/>
      <c r="AGS168" s="264"/>
      <c r="AGT168" s="264"/>
      <c r="AGU168" s="264"/>
      <c r="AGV168" s="264"/>
      <c r="AGW168" s="264"/>
      <c r="AGX168" s="264"/>
      <c r="AGY168" s="264"/>
      <c r="AGZ168" s="264"/>
      <c r="AHA168" s="264"/>
      <c r="AHB168" s="264"/>
      <c r="AHC168" s="264"/>
      <c r="AHD168" s="264"/>
      <c r="AHE168" s="264"/>
      <c r="AHF168" s="264"/>
      <c r="AHG168" s="264"/>
      <c r="AHH168" s="264"/>
      <c r="AHI168" s="264"/>
      <c r="AHJ168" s="264"/>
      <c r="AHK168" s="264"/>
      <c r="AHL168" s="264"/>
      <c r="AHM168" s="264"/>
      <c r="AHN168" s="264"/>
      <c r="AHO168" s="264"/>
      <c r="AHP168" s="264"/>
      <c r="AHQ168" s="264"/>
      <c r="AHR168" s="264"/>
      <c r="AHS168" s="264"/>
      <c r="AHT168" s="264"/>
      <c r="AHU168" s="264"/>
      <c r="AHV168" s="264"/>
      <c r="AHW168" s="264"/>
      <c r="AHX168" s="264"/>
      <c r="AHY168" s="264"/>
      <c r="AHZ168" s="264"/>
      <c r="AIA168" s="264"/>
      <c r="AIB168" s="264"/>
      <c r="AIC168" s="264"/>
      <c r="AID168" s="264"/>
      <c r="AIE168" s="264"/>
      <c r="AIF168" s="264"/>
      <c r="AIG168" s="264"/>
      <c r="AIH168" s="264"/>
      <c r="AII168" s="264"/>
      <c r="AIJ168" s="264"/>
      <c r="AIK168" s="264"/>
      <c r="AIL168" s="264"/>
      <c r="AIM168" s="264"/>
      <c r="AIN168" s="264"/>
      <c r="AIO168" s="264"/>
      <c r="AIP168" s="264"/>
      <c r="AIQ168" s="264"/>
      <c r="AIR168" s="264"/>
      <c r="AIS168" s="264"/>
      <c r="AIT168" s="264"/>
      <c r="AIU168" s="264"/>
      <c r="AIV168" s="264"/>
      <c r="AIW168" s="264"/>
      <c r="AIX168" s="264"/>
      <c r="AIY168" s="264"/>
      <c r="AIZ168" s="264"/>
      <c r="AJA168" s="264"/>
      <c r="AJB168" s="264"/>
      <c r="AJC168" s="264"/>
      <c r="AJD168" s="264"/>
      <c r="AJE168" s="264"/>
      <c r="AJF168" s="264"/>
      <c r="AJG168" s="264"/>
      <c r="AJH168" s="264"/>
      <c r="AJI168" s="264"/>
      <c r="AJJ168" s="264"/>
      <c r="AJK168" s="264"/>
      <c r="AJL168" s="264"/>
      <c r="AJM168" s="264"/>
      <c r="AJN168" s="264"/>
      <c r="AJO168" s="264"/>
      <c r="AJP168" s="264"/>
      <c r="AJQ168" s="264"/>
      <c r="AJR168" s="264"/>
      <c r="AJS168" s="264"/>
      <c r="AJT168" s="264"/>
      <c r="AJU168" s="264"/>
      <c r="AJV168" s="264"/>
      <c r="AJW168" s="264"/>
      <c r="AJX168" s="264"/>
      <c r="AJY168" s="264"/>
      <c r="AJZ168" s="264"/>
      <c r="AKA168" s="264"/>
      <c r="AKB168" s="264"/>
      <c r="AKC168" s="264"/>
      <c r="AKD168" s="264"/>
      <c r="AKE168" s="264"/>
      <c r="AKF168" s="264"/>
      <c r="AKG168" s="264"/>
      <c r="AKH168" s="264"/>
      <c r="AKI168" s="264"/>
      <c r="AKJ168" s="264"/>
      <c r="AKK168" s="264"/>
      <c r="AKL168" s="264"/>
      <c r="AKM168" s="264"/>
      <c r="AKN168" s="264"/>
      <c r="AKO168" s="264"/>
      <c r="AKP168" s="264"/>
      <c r="AKQ168" s="264"/>
      <c r="AKR168" s="264"/>
      <c r="AKS168" s="264"/>
      <c r="AKT168" s="264"/>
      <c r="AKU168" s="264"/>
      <c r="AKV168" s="264"/>
      <c r="AKW168" s="264"/>
      <c r="AKX168" s="264"/>
      <c r="AKY168" s="264"/>
      <c r="AKZ168" s="264"/>
      <c r="ALA168" s="264"/>
      <c r="ALB168" s="264"/>
      <c r="ALC168" s="264"/>
      <c r="ALD168" s="264"/>
      <c r="ALE168" s="264"/>
      <c r="ALF168" s="264"/>
      <c r="ALG168" s="264"/>
      <c r="ALH168" s="264"/>
      <c r="ALI168" s="264"/>
      <c r="ALJ168" s="264"/>
      <c r="ALK168" s="264"/>
      <c r="ALL168" s="264"/>
      <c r="ALM168" s="264"/>
      <c r="ALN168" s="264"/>
      <c r="ALO168" s="264"/>
      <c r="ALP168" s="264"/>
      <c r="ALQ168" s="264"/>
      <c r="ALR168" s="264"/>
      <c r="ALS168" s="264"/>
      <c r="ALT168" s="264"/>
      <c r="ALU168" s="264"/>
      <c r="ALV168" s="264"/>
      <c r="ALW168" s="264"/>
      <c r="ALX168" s="264"/>
      <c r="ALY168" s="264"/>
      <c r="ALZ168" s="264"/>
      <c r="AMA168" s="264"/>
      <c r="AMB168" s="264"/>
      <c r="AMC168" s="264"/>
      <c r="AMD168" s="264"/>
      <c r="AME168" s="264"/>
      <c r="AMF168" s="264"/>
      <c r="AMG168" s="264"/>
      <c r="AMH168" s="264"/>
      <c r="AMI168" s="264"/>
      <c r="AMJ168" s="264"/>
      <c r="AMK168" s="264"/>
      <c r="AML168" s="264"/>
      <c r="AMM168" s="264"/>
      <c r="AMN168" s="264"/>
      <c r="AMO168" s="264"/>
      <c r="AMP168" s="264"/>
      <c r="AMQ168" s="264"/>
      <c r="AMR168" s="264"/>
      <c r="AMS168" s="264"/>
      <c r="AMT168" s="264"/>
      <c r="AMU168" s="264"/>
      <c r="AMV168" s="264"/>
      <c r="AMW168" s="264"/>
      <c r="AMX168" s="264"/>
      <c r="AMY168" s="264"/>
      <c r="AMZ168" s="264"/>
      <c r="ANA168" s="264"/>
      <c r="ANB168" s="264"/>
      <c r="ANC168" s="264"/>
      <c r="AND168" s="264"/>
      <c r="ANE168" s="264"/>
      <c r="ANF168" s="264"/>
      <c r="ANG168" s="264"/>
      <c r="ANH168" s="264"/>
      <c r="ANI168" s="264"/>
      <c r="ANJ168" s="264"/>
      <c r="ANK168" s="264"/>
      <c r="ANL168" s="264"/>
      <c r="ANM168" s="264"/>
      <c r="ANN168" s="264"/>
      <c r="ANO168" s="264"/>
      <c r="ANP168" s="264"/>
      <c r="ANQ168" s="264"/>
      <c r="ANR168" s="264"/>
      <c r="ANS168" s="264"/>
      <c r="ANT168" s="264"/>
      <c r="ANU168" s="264"/>
      <c r="ANV168" s="264"/>
      <c r="ANW168" s="264"/>
      <c r="ANX168" s="264"/>
      <c r="ANY168" s="264"/>
      <c r="ANZ168" s="264"/>
      <c r="AOA168" s="264"/>
      <c r="AOB168" s="264"/>
      <c r="AOC168" s="264"/>
      <c r="AOD168" s="264"/>
      <c r="AOE168" s="264"/>
      <c r="AOF168" s="264"/>
      <c r="AOG168" s="264"/>
      <c r="AOH168" s="264"/>
      <c r="AOI168" s="264"/>
      <c r="AOJ168" s="264"/>
      <c r="AOK168" s="264"/>
      <c r="AOL168" s="264"/>
      <c r="AOM168" s="264"/>
      <c r="AON168" s="264"/>
      <c r="AOO168" s="264"/>
      <c r="AOP168" s="264"/>
      <c r="AOQ168" s="264"/>
      <c r="AOR168" s="264"/>
      <c r="AOS168" s="264"/>
      <c r="AOT168" s="264"/>
      <c r="AOU168" s="264"/>
      <c r="AOV168" s="264"/>
      <c r="AOW168" s="264"/>
      <c r="AOX168" s="264"/>
      <c r="AOY168" s="264"/>
      <c r="AOZ168" s="264"/>
      <c r="APA168" s="264"/>
      <c r="APB168" s="264"/>
      <c r="APC168" s="264"/>
      <c r="APD168" s="264"/>
      <c r="APE168" s="264"/>
      <c r="APF168" s="264"/>
      <c r="APG168" s="264"/>
      <c r="APH168" s="264"/>
      <c r="API168" s="264"/>
      <c r="APJ168" s="264"/>
      <c r="APK168" s="264"/>
      <c r="APL168" s="264"/>
      <c r="APM168" s="264"/>
      <c r="APN168" s="264"/>
      <c r="APO168" s="264"/>
      <c r="APP168" s="264"/>
      <c r="APQ168" s="264"/>
      <c r="APR168" s="264"/>
      <c r="APS168" s="264"/>
      <c r="APT168" s="264"/>
      <c r="APU168" s="264"/>
      <c r="APV168" s="264"/>
      <c r="APW168" s="264"/>
      <c r="APX168" s="264"/>
      <c r="APY168" s="264"/>
      <c r="APZ168" s="264"/>
      <c r="AQA168" s="264"/>
      <c r="AQB168" s="264"/>
      <c r="AQC168" s="264"/>
      <c r="AQD168" s="264"/>
      <c r="AQE168" s="264"/>
      <c r="AQF168" s="264"/>
      <c r="AQG168" s="264"/>
      <c r="AQH168" s="264"/>
      <c r="AQI168" s="264"/>
      <c r="AQJ168" s="264"/>
      <c r="AQK168" s="264"/>
      <c r="AQL168" s="264"/>
      <c r="AQM168" s="264"/>
      <c r="AQN168" s="264"/>
      <c r="AQO168" s="264"/>
      <c r="AQP168" s="264"/>
      <c r="AQQ168" s="264"/>
      <c r="AQR168" s="264"/>
      <c r="AQS168" s="264"/>
      <c r="AQT168" s="264"/>
      <c r="AQU168" s="264"/>
      <c r="AQV168" s="264"/>
      <c r="AQW168" s="264"/>
      <c r="AQX168" s="264"/>
      <c r="AQY168" s="264"/>
      <c r="AQZ168" s="264"/>
      <c r="ARA168" s="264"/>
      <c r="ARB168" s="264"/>
      <c r="ARC168" s="264"/>
      <c r="ARD168" s="264"/>
      <c r="ARE168" s="264"/>
      <c r="ARF168" s="264"/>
      <c r="ARG168" s="264"/>
      <c r="ARH168" s="264"/>
      <c r="ARI168" s="264"/>
      <c r="ARJ168" s="264"/>
      <c r="ARK168" s="264"/>
      <c r="ARL168" s="264"/>
      <c r="ARM168" s="264"/>
      <c r="ARN168" s="264"/>
      <c r="ARO168" s="264"/>
      <c r="ARP168" s="264"/>
      <c r="ARQ168" s="264"/>
      <c r="ARR168" s="264"/>
      <c r="ARS168" s="264"/>
      <c r="ART168" s="264"/>
      <c r="ARU168" s="264"/>
      <c r="ARV168" s="264"/>
      <c r="ARW168" s="264"/>
      <c r="ARX168" s="264"/>
      <c r="ARY168" s="264"/>
      <c r="ARZ168" s="264"/>
      <c r="ASA168" s="264"/>
      <c r="ASB168" s="264"/>
      <c r="ASC168" s="264"/>
      <c r="ASD168" s="264"/>
      <c r="ASE168" s="264"/>
      <c r="ASF168" s="264"/>
      <c r="ASG168" s="264"/>
      <c r="ASH168" s="264"/>
      <c r="ASI168" s="264"/>
      <c r="ASJ168" s="264"/>
      <c r="ASK168" s="264"/>
      <c r="ASL168" s="264"/>
      <c r="ASM168" s="264"/>
      <c r="ASN168" s="264"/>
      <c r="ASO168" s="264"/>
      <c r="ASP168" s="264"/>
      <c r="ASQ168" s="264"/>
      <c r="ASR168" s="264"/>
      <c r="ASS168" s="264"/>
      <c r="AST168" s="264"/>
      <c r="ASU168" s="264"/>
      <c r="ASV168" s="264"/>
      <c r="ASW168" s="264"/>
      <c r="ASX168" s="264"/>
      <c r="ASY168" s="264"/>
      <c r="ASZ168" s="264"/>
      <c r="ATA168" s="264"/>
      <c r="ATB168" s="264"/>
      <c r="ATC168" s="264"/>
      <c r="ATD168" s="264"/>
      <c r="ATE168" s="264"/>
      <c r="ATF168" s="264"/>
      <c r="ATG168" s="264"/>
      <c r="ATH168" s="264"/>
      <c r="ATI168" s="264"/>
      <c r="ATJ168" s="264"/>
      <c r="ATK168" s="264"/>
      <c r="ATL168" s="264"/>
      <c r="ATM168" s="264"/>
      <c r="ATN168" s="264"/>
      <c r="ATO168" s="264"/>
      <c r="ATP168" s="264"/>
      <c r="ATQ168" s="264"/>
      <c r="ATR168" s="264"/>
      <c r="ATS168" s="264"/>
      <c r="ATT168" s="264"/>
      <c r="ATU168" s="264"/>
      <c r="ATV168" s="264"/>
      <c r="ATW168" s="264"/>
      <c r="ATX168" s="264"/>
      <c r="ATY168" s="264"/>
      <c r="ATZ168" s="264"/>
      <c r="AUA168" s="264"/>
      <c r="AUB168" s="264"/>
      <c r="AUC168" s="264"/>
      <c r="AUD168" s="264"/>
      <c r="AUE168" s="264"/>
      <c r="AUF168" s="264"/>
      <c r="AUG168" s="264"/>
      <c r="AUH168" s="264"/>
      <c r="AUI168" s="264"/>
      <c r="AUJ168" s="264"/>
      <c r="AUK168" s="264"/>
      <c r="AUL168" s="264"/>
      <c r="AUM168" s="264"/>
      <c r="AUN168" s="264"/>
      <c r="AUO168" s="264"/>
      <c r="AUP168" s="264"/>
      <c r="AUQ168" s="264"/>
      <c r="AUR168" s="264"/>
      <c r="AUS168" s="264"/>
      <c r="AUT168" s="264"/>
      <c r="AUU168" s="264"/>
      <c r="AUV168" s="264"/>
      <c r="AUW168" s="264"/>
      <c r="AUX168" s="264"/>
      <c r="AUY168" s="264"/>
      <c r="AUZ168" s="264"/>
      <c r="AVA168" s="264"/>
      <c r="AVB168" s="264"/>
      <c r="AVC168" s="264"/>
      <c r="AVD168" s="264"/>
      <c r="AVE168" s="264"/>
      <c r="AVF168" s="264"/>
      <c r="AVG168" s="264"/>
      <c r="AVH168" s="264"/>
      <c r="AVI168" s="264"/>
      <c r="AVJ168" s="264"/>
      <c r="AVK168" s="264"/>
      <c r="AVL168" s="264"/>
      <c r="AVM168" s="264"/>
      <c r="AVN168" s="264"/>
      <c r="AVO168" s="264"/>
      <c r="AVP168" s="264"/>
      <c r="AVQ168" s="264"/>
      <c r="AVR168" s="264"/>
      <c r="AVS168" s="264"/>
      <c r="AVT168" s="264"/>
      <c r="AVU168" s="264"/>
      <c r="AVV168" s="264"/>
      <c r="AVW168" s="264"/>
      <c r="AVX168" s="264"/>
      <c r="AVY168" s="264"/>
      <c r="AVZ168" s="264"/>
      <c r="AWA168" s="264"/>
      <c r="AWB168" s="264"/>
      <c r="AWC168" s="264"/>
      <c r="AWD168" s="264"/>
      <c r="AWE168" s="264"/>
      <c r="AWF168" s="264"/>
      <c r="AWG168" s="264"/>
      <c r="AWH168" s="264"/>
      <c r="AWI168" s="264"/>
      <c r="AWJ168" s="264"/>
      <c r="AWK168" s="264"/>
      <c r="AWL168" s="264"/>
      <c r="AWM168" s="264"/>
      <c r="AWN168" s="264"/>
      <c r="AWO168" s="264"/>
      <c r="AWP168" s="264"/>
      <c r="AWQ168" s="264"/>
      <c r="AWR168" s="264"/>
      <c r="AWS168" s="264"/>
      <c r="AWT168" s="264"/>
      <c r="AWU168" s="264"/>
      <c r="AWV168" s="264"/>
      <c r="AWW168" s="264"/>
      <c r="AWX168" s="264"/>
      <c r="AWY168" s="264"/>
      <c r="AWZ168" s="264"/>
      <c r="AXA168" s="264"/>
      <c r="AXB168" s="264"/>
      <c r="AXC168" s="264"/>
      <c r="AXD168" s="264"/>
      <c r="AXE168" s="264"/>
      <c r="AXF168" s="264"/>
      <c r="AXG168" s="264"/>
      <c r="AXH168" s="264"/>
      <c r="AXI168" s="264"/>
      <c r="AXJ168" s="264"/>
      <c r="AXK168" s="264"/>
      <c r="AXL168" s="264"/>
      <c r="AXM168" s="264"/>
      <c r="AXN168" s="264"/>
      <c r="AXO168" s="264"/>
      <c r="AXP168" s="264"/>
      <c r="AXQ168" s="264"/>
      <c r="AXR168" s="264"/>
      <c r="AXS168" s="264"/>
      <c r="AXT168" s="264"/>
      <c r="AXU168" s="264"/>
      <c r="AXV168" s="264"/>
      <c r="AXW168" s="264"/>
      <c r="AXX168" s="264"/>
      <c r="AXY168" s="264"/>
      <c r="AXZ168" s="264"/>
      <c r="AYA168" s="264"/>
      <c r="AYB168" s="264"/>
      <c r="AYC168" s="264"/>
      <c r="AYD168" s="264"/>
      <c r="AYE168" s="264"/>
      <c r="AYF168" s="264"/>
      <c r="AYG168" s="264"/>
      <c r="AYH168" s="264"/>
      <c r="AYI168" s="264"/>
      <c r="AYJ168" s="264"/>
      <c r="AYK168" s="264"/>
      <c r="AYL168" s="264"/>
      <c r="AYM168" s="264"/>
      <c r="AYN168" s="264"/>
      <c r="AYO168" s="264"/>
      <c r="AYP168" s="264"/>
      <c r="AYQ168" s="264"/>
      <c r="AYR168" s="264"/>
      <c r="AYS168" s="264"/>
      <c r="AYT168" s="264"/>
      <c r="AYU168" s="264"/>
      <c r="AYV168" s="264"/>
      <c r="AYW168" s="264"/>
      <c r="AYX168" s="264"/>
      <c r="AYY168" s="264"/>
      <c r="AYZ168" s="264"/>
      <c r="AZA168" s="264"/>
      <c r="AZB168" s="264"/>
      <c r="AZC168" s="264"/>
      <c r="AZD168" s="264"/>
      <c r="AZE168" s="264"/>
      <c r="AZF168" s="264"/>
      <c r="AZG168" s="264"/>
      <c r="AZH168" s="264"/>
      <c r="AZI168" s="264"/>
      <c r="AZJ168" s="264"/>
      <c r="AZK168" s="264"/>
      <c r="AZL168" s="264"/>
      <c r="AZM168" s="264"/>
      <c r="AZN168" s="264"/>
      <c r="AZO168" s="264"/>
      <c r="AZP168" s="264"/>
      <c r="AZQ168" s="264"/>
      <c r="AZR168" s="264"/>
      <c r="AZS168" s="264"/>
      <c r="AZT168" s="264"/>
      <c r="AZU168" s="264"/>
      <c r="AZV168" s="264"/>
      <c r="AZW168" s="264"/>
      <c r="AZX168" s="264"/>
      <c r="AZY168" s="264"/>
      <c r="AZZ168" s="264"/>
      <c r="BAA168" s="264"/>
      <c r="BAB168" s="264"/>
      <c r="BAC168" s="264"/>
      <c r="BAD168" s="264"/>
      <c r="BAE168" s="264"/>
      <c r="BAF168" s="264"/>
      <c r="BAG168" s="264"/>
      <c r="BAH168" s="264"/>
      <c r="BAI168" s="264"/>
      <c r="BAJ168" s="264"/>
      <c r="BAK168" s="264"/>
      <c r="BAL168" s="264"/>
      <c r="BAM168" s="264"/>
      <c r="BAN168" s="264"/>
      <c r="BAO168" s="264"/>
      <c r="BAP168" s="264"/>
      <c r="BAQ168" s="264"/>
      <c r="BAR168" s="264"/>
      <c r="BAS168" s="264"/>
      <c r="BAT168" s="264"/>
      <c r="BAU168" s="264"/>
      <c r="BAV168" s="264"/>
      <c r="BAW168" s="264"/>
      <c r="BAX168" s="264"/>
      <c r="BAY168" s="264"/>
      <c r="BAZ168" s="264"/>
      <c r="BBA168" s="264"/>
      <c r="BBB168" s="264"/>
      <c r="BBC168" s="264"/>
      <c r="BBD168" s="264"/>
      <c r="BBE168" s="264"/>
      <c r="BBF168" s="264"/>
      <c r="BBG168" s="264"/>
      <c r="BBH168" s="264"/>
      <c r="BBI168" s="264"/>
      <c r="BBJ168" s="264"/>
      <c r="BBK168" s="264"/>
      <c r="BBL168" s="264"/>
      <c r="BBM168" s="264"/>
      <c r="BBN168" s="264"/>
      <c r="BBO168" s="264"/>
      <c r="BBP168" s="264"/>
      <c r="BBQ168" s="264"/>
      <c r="BBR168" s="264"/>
      <c r="BBS168" s="264"/>
      <c r="BBT168" s="264"/>
      <c r="BBU168" s="264"/>
      <c r="BBV168" s="264"/>
      <c r="BBW168" s="264"/>
      <c r="BBX168" s="264"/>
      <c r="BBY168" s="264"/>
      <c r="BBZ168" s="264"/>
      <c r="BCA168" s="264"/>
      <c r="BCB168" s="264"/>
      <c r="BCC168" s="264"/>
      <c r="BCD168" s="264"/>
      <c r="BCE168" s="264"/>
      <c r="BCF168" s="264"/>
      <c r="BCG168" s="264"/>
      <c r="BCH168" s="264"/>
      <c r="BCI168" s="264"/>
      <c r="BCJ168" s="264"/>
      <c r="BCK168" s="264"/>
      <c r="BCL168" s="264"/>
      <c r="BCM168" s="264"/>
      <c r="BCN168" s="264"/>
      <c r="BCO168" s="264"/>
      <c r="BCP168" s="264"/>
      <c r="BCQ168" s="264"/>
      <c r="BCR168" s="264"/>
      <c r="BCS168" s="264"/>
      <c r="BCT168" s="264"/>
      <c r="BCU168" s="264"/>
      <c r="BCV168" s="264"/>
      <c r="BCW168" s="264"/>
      <c r="BCX168" s="264"/>
      <c r="BCY168" s="264"/>
      <c r="BCZ168" s="264"/>
      <c r="BDA168" s="264"/>
      <c r="BDB168" s="264"/>
      <c r="BDC168" s="264"/>
      <c r="BDD168" s="264"/>
      <c r="BDE168" s="264"/>
      <c r="BDF168" s="264"/>
      <c r="BDG168" s="264"/>
      <c r="BDH168" s="264"/>
      <c r="BDI168" s="264"/>
      <c r="BDJ168" s="264"/>
      <c r="BDK168" s="264"/>
      <c r="BDL168" s="264"/>
      <c r="BDM168" s="264"/>
      <c r="BDN168" s="264"/>
      <c r="BDO168" s="264"/>
      <c r="BDP168" s="264"/>
      <c r="BDQ168" s="264"/>
      <c r="BDR168" s="264"/>
      <c r="BDS168" s="264"/>
      <c r="BDT168" s="264"/>
      <c r="BDU168" s="264"/>
      <c r="BDV168" s="264"/>
      <c r="BDW168" s="264"/>
      <c r="BDX168" s="264"/>
      <c r="BDY168" s="264"/>
      <c r="BDZ168" s="264"/>
      <c r="BEA168" s="264"/>
      <c r="BEB168" s="264"/>
      <c r="BEC168" s="264"/>
      <c r="BED168" s="264"/>
      <c r="BEE168" s="264"/>
      <c r="BEF168" s="264"/>
      <c r="BEG168" s="264"/>
      <c r="BEH168" s="264"/>
      <c r="BEI168" s="264"/>
      <c r="BEJ168" s="264"/>
      <c r="BEK168" s="264"/>
      <c r="BEL168" s="264"/>
      <c r="BEM168" s="264"/>
      <c r="BEN168" s="264"/>
      <c r="BEO168" s="264"/>
      <c r="BEP168" s="264"/>
      <c r="BEQ168" s="264"/>
      <c r="BER168" s="264"/>
      <c r="BES168" s="264"/>
      <c r="BET168" s="264"/>
      <c r="BEU168" s="264"/>
      <c r="BEV168" s="264"/>
      <c r="BEW168" s="264"/>
      <c r="BEX168" s="264"/>
      <c r="BEY168" s="264"/>
      <c r="BEZ168" s="264"/>
      <c r="BFA168" s="264"/>
      <c r="BFB168" s="264"/>
      <c r="BFC168" s="264"/>
      <c r="BFD168" s="264"/>
      <c r="BFE168" s="264"/>
      <c r="BFF168" s="264"/>
      <c r="BFG168" s="264"/>
      <c r="BFH168" s="264"/>
      <c r="BFI168" s="264"/>
      <c r="BFJ168" s="264"/>
      <c r="BFK168" s="264"/>
      <c r="BFL168" s="264"/>
      <c r="BFM168" s="264"/>
      <c r="BFN168" s="264"/>
      <c r="BFO168" s="264"/>
      <c r="BFP168" s="264"/>
      <c r="BFQ168" s="264"/>
      <c r="BFR168" s="264"/>
      <c r="BFS168" s="264"/>
      <c r="BFT168" s="264"/>
      <c r="BFU168" s="264"/>
      <c r="BFV168" s="264"/>
      <c r="BFW168" s="264"/>
      <c r="BFX168" s="264"/>
      <c r="BFY168" s="264"/>
      <c r="BFZ168" s="264"/>
      <c r="BGA168" s="264"/>
      <c r="BGB168" s="264"/>
      <c r="BGC168" s="264"/>
      <c r="BGD168" s="264"/>
      <c r="BGE168" s="264"/>
      <c r="BGF168" s="264"/>
      <c r="BGG168" s="264"/>
      <c r="BGH168" s="264"/>
      <c r="BGI168" s="264"/>
      <c r="BGJ168" s="264"/>
      <c r="BGK168" s="264"/>
      <c r="BGL168" s="264"/>
      <c r="BGM168" s="264"/>
      <c r="BGN168" s="264"/>
      <c r="BGO168" s="264"/>
      <c r="BGP168" s="264"/>
      <c r="BGQ168" s="264"/>
      <c r="BGR168" s="264"/>
      <c r="BGS168" s="264"/>
      <c r="BGT168" s="264"/>
      <c r="BGU168" s="264"/>
      <c r="BGV168" s="264"/>
      <c r="BGW168" s="264"/>
      <c r="BGX168" s="264"/>
      <c r="BGY168" s="264"/>
      <c r="BGZ168" s="264"/>
      <c r="BHA168" s="264"/>
      <c r="BHB168" s="264"/>
      <c r="BHC168" s="264"/>
      <c r="BHD168" s="264"/>
      <c r="BHE168" s="264"/>
      <c r="BHF168" s="264"/>
      <c r="BHG168" s="264"/>
      <c r="BHH168" s="264"/>
      <c r="BHI168" s="264"/>
      <c r="BHJ168" s="264"/>
      <c r="BHK168" s="264"/>
      <c r="BHL168" s="264"/>
      <c r="BHM168" s="264"/>
      <c r="BHN168" s="264"/>
      <c r="BHO168" s="264"/>
      <c r="BHP168" s="264"/>
      <c r="BHQ168" s="264"/>
      <c r="BHR168" s="264"/>
      <c r="BHS168" s="264"/>
      <c r="BHT168" s="264"/>
      <c r="BHU168" s="264"/>
      <c r="BHV168" s="264"/>
      <c r="BHW168" s="264"/>
      <c r="BHX168" s="264"/>
      <c r="BHY168" s="264"/>
      <c r="BHZ168" s="264"/>
      <c r="BIA168" s="264"/>
      <c r="BIB168" s="264"/>
      <c r="BIC168" s="264"/>
      <c r="BID168" s="264"/>
      <c r="BIE168" s="264"/>
      <c r="BIF168" s="264"/>
      <c r="BIG168" s="264"/>
      <c r="BIH168" s="264"/>
      <c r="BII168" s="264"/>
      <c r="BIJ168" s="264"/>
      <c r="BIK168" s="264"/>
      <c r="BIL168" s="264"/>
      <c r="BIM168" s="264"/>
      <c r="BIN168" s="264"/>
      <c r="BIO168" s="264"/>
      <c r="BIP168" s="264"/>
      <c r="BIQ168" s="264"/>
      <c r="BIR168" s="264"/>
      <c r="BIS168" s="264"/>
      <c r="BIT168" s="264"/>
      <c r="BIU168" s="264"/>
      <c r="BIV168" s="264"/>
      <c r="BIW168" s="264"/>
      <c r="BIX168" s="264"/>
      <c r="BIY168" s="264"/>
      <c r="BIZ168" s="264"/>
      <c r="BJA168" s="264"/>
      <c r="BJB168" s="264"/>
      <c r="BJC168" s="264"/>
      <c r="BJD168" s="264"/>
      <c r="BJE168" s="264"/>
      <c r="BJF168" s="264"/>
      <c r="BJG168" s="264"/>
      <c r="BJH168" s="264"/>
      <c r="BJI168" s="264"/>
      <c r="BJJ168" s="264"/>
      <c r="BJK168" s="264"/>
      <c r="BJL168" s="264"/>
      <c r="BJM168" s="264"/>
      <c r="BJN168" s="264"/>
      <c r="BJO168" s="264"/>
      <c r="BJP168" s="264"/>
      <c r="BJQ168" s="264"/>
      <c r="BJR168" s="264"/>
      <c r="BJS168" s="264"/>
      <c r="BJT168" s="264"/>
      <c r="BJU168" s="264"/>
      <c r="BJV168" s="264"/>
      <c r="BJW168" s="264"/>
      <c r="BJX168" s="264"/>
      <c r="BJY168" s="264"/>
      <c r="BJZ168" s="264"/>
      <c r="BKA168" s="264"/>
      <c r="BKB168" s="264"/>
      <c r="BKC168" s="264"/>
      <c r="BKD168" s="264"/>
      <c r="BKE168" s="264"/>
      <c r="BKF168" s="264"/>
      <c r="BKG168" s="264"/>
      <c r="BKH168" s="264"/>
      <c r="BKI168" s="264"/>
      <c r="BKJ168" s="264"/>
      <c r="BKK168" s="264"/>
      <c r="BKL168" s="264"/>
      <c r="BKM168" s="264"/>
      <c r="BKN168" s="264"/>
      <c r="BKO168" s="264"/>
      <c r="BKP168" s="264"/>
      <c r="BKQ168" s="264"/>
      <c r="BKR168" s="264"/>
      <c r="BKS168" s="264"/>
      <c r="BKT168" s="264"/>
      <c r="BKU168" s="264"/>
      <c r="BKV168" s="264"/>
      <c r="BKW168" s="264"/>
      <c r="BKX168" s="264"/>
      <c r="BKY168" s="264"/>
      <c r="BKZ168" s="264"/>
      <c r="BLA168" s="264"/>
      <c r="BLB168" s="264"/>
      <c r="BLC168" s="264"/>
      <c r="BLD168" s="264"/>
      <c r="BLE168" s="264"/>
      <c r="BLF168" s="264"/>
      <c r="BLG168" s="264"/>
      <c r="BLH168" s="264"/>
      <c r="BLI168" s="264"/>
      <c r="BLJ168" s="264"/>
      <c r="BLK168" s="264"/>
      <c r="BLL168" s="264"/>
      <c r="BLM168" s="264"/>
      <c r="BLN168" s="264"/>
      <c r="BLO168" s="264"/>
      <c r="BLP168" s="264"/>
      <c r="BLQ168" s="264"/>
      <c r="BLR168" s="264"/>
      <c r="BLS168" s="264"/>
      <c r="BLT168" s="264"/>
      <c r="BLU168" s="264"/>
      <c r="BLV168" s="264"/>
      <c r="BLW168" s="264"/>
      <c r="BLX168" s="264"/>
      <c r="BLY168" s="264"/>
      <c r="BLZ168" s="264"/>
      <c r="BMA168" s="264"/>
      <c r="BMB168" s="264"/>
      <c r="BMC168" s="264"/>
      <c r="BMD168" s="264"/>
      <c r="BME168" s="264"/>
      <c r="BMF168" s="264"/>
      <c r="BMG168" s="264"/>
      <c r="BMH168" s="264"/>
      <c r="BMI168" s="264"/>
      <c r="BMJ168" s="264"/>
      <c r="BMK168" s="264"/>
      <c r="BML168" s="264"/>
      <c r="BMM168" s="264"/>
      <c r="BMN168" s="264"/>
      <c r="BMO168" s="264"/>
      <c r="BMP168" s="264"/>
      <c r="BMQ168" s="264"/>
      <c r="BMR168" s="264"/>
      <c r="BMS168" s="264"/>
      <c r="BMT168" s="264"/>
      <c r="BMU168" s="264"/>
      <c r="BMV168" s="264"/>
      <c r="BMW168" s="264"/>
      <c r="BMX168" s="264"/>
      <c r="BMY168" s="264"/>
      <c r="BMZ168" s="264"/>
      <c r="BNA168" s="264"/>
      <c r="BNB168" s="264"/>
      <c r="BNC168" s="264"/>
      <c r="BND168" s="264"/>
      <c r="BNE168" s="264"/>
      <c r="BNF168" s="264"/>
      <c r="BNG168" s="264"/>
      <c r="BNH168" s="264"/>
      <c r="BNI168" s="264"/>
      <c r="BNJ168" s="264"/>
      <c r="BNK168" s="264"/>
      <c r="BNL168" s="264"/>
      <c r="BNM168" s="264"/>
      <c r="BNN168" s="264"/>
      <c r="BNO168" s="264"/>
      <c r="BNP168" s="264"/>
      <c r="BNQ168" s="264"/>
      <c r="BNR168" s="264"/>
      <c r="BNS168" s="264"/>
      <c r="BNT168" s="264"/>
      <c r="BNU168" s="264"/>
      <c r="BNV168" s="264"/>
      <c r="BNW168" s="264"/>
      <c r="BNX168" s="264"/>
      <c r="BNY168" s="264"/>
      <c r="BNZ168" s="264"/>
      <c r="BOA168" s="264"/>
      <c r="BOB168" s="264"/>
      <c r="BOC168" s="264"/>
      <c r="BOD168" s="264"/>
      <c r="BOE168" s="264"/>
      <c r="BOF168" s="264"/>
      <c r="BOG168" s="264"/>
      <c r="BOH168" s="264"/>
      <c r="BOI168" s="264"/>
      <c r="BOJ168" s="264"/>
      <c r="BOK168" s="264"/>
      <c r="BOL168" s="264"/>
      <c r="BOM168" s="264"/>
      <c r="BON168" s="264"/>
      <c r="BOO168" s="264"/>
      <c r="BOP168" s="264"/>
      <c r="BOQ168" s="264"/>
      <c r="BOR168" s="264"/>
      <c r="BOS168" s="264"/>
      <c r="BOT168" s="264"/>
      <c r="BOU168" s="264"/>
      <c r="BOV168" s="264"/>
      <c r="BOW168" s="264"/>
      <c r="BOX168" s="264"/>
      <c r="BOY168" s="264"/>
      <c r="BOZ168" s="264"/>
      <c r="BPA168" s="264"/>
      <c r="BPB168" s="264"/>
      <c r="BPC168" s="264"/>
      <c r="BPD168" s="264"/>
      <c r="BPE168" s="264"/>
      <c r="BPF168" s="264"/>
      <c r="BPG168" s="264"/>
      <c r="BPH168" s="264"/>
      <c r="BPI168" s="264"/>
      <c r="BPJ168" s="264"/>
      <c r="BPK168" s="264"/>
      <c r="BPL168" s="264"/>
      <c r="BPM168" s="264"/>
      <c r="BPN168" s="264"/>
      <c r="BPO168" s="264"/>
      <c r="BPP168" s="264"/>
      <c r="BPQ168" s="264"/>
      <c r="BPR168" s="264"/>
      <c r="BPS168" s="264"/>
      <c r="BPT168" s="264"/>
      <c r="BPU168" s="264"/>
      <c r="BPV168" s="264"/>
      <c r="BPW168" s="264"/>
      <c r="BPX168" s="264"/>
      <c r="BPY168" s="264"/>
      <c r="BPZ168" s="264"/>
      <c r="BQA168" s="264"/>
      <c r="BQB168" s="264"/>
      <c r="BQC168" s="264"/>
      <c r="BQD168" s="264"/>
      <c r="BQE168" s="264"/>
      <c r="BQF168" s="264"/>
      <c r="BQG168" s="264"/>
      <c r="BQH168" s="264"/>
      <c r="BQI168" s="264"/>
      <c r="BQJ168" s="264"/>
      <c r="BQK168" s="264"/>
      <c r="BQL168" s="264"/>
      <c r="BQM168" s="264"/>
      <c r="BQN168" s="264"/>
      <c r="BQO168" s="264"/>
      <c r="BQP168" s="264"/>
      <c r="BQQ168" s="264"/>
      <c r="BQR168" s="264"/>
      <c r="BQS168" s="264"/>
      <c r="BQT168" s="264"/>
      <c r="BQU168" s="264"/>
      <c r="BQV168" s="264"/>
      <c r="BQW168" s="264"/>
      <c r="BQX168" s="264"/>
      <c r="BQY168" s="264"/>
      <c r="BQZ168" s="264"/>
      <c r="BRA168" s="264"/>
      <c r="BRB168" s="264"/>
      <c r="BRC168" s="264"/>
      <c r="BRD168" s="264"/>
      <c r="BRE168" s="264"/>
      <c r="BRF168" s="264"/>
      <c r="BRG168" s="264"/>
      <c r="BRH168" s="264"/>
      <c r="BRI168" s="264"/>
      <c r="BRJ168" s="264"/>
      <c r="BRK168" s="264"/>
      <c r="BRL168" s="264"/>
      <c r="BRM168" s="264"/>
      <c r="BRN168" s="264"/>
      <c r="BRO168" s="264"/>
      <c r="BRP168" s="264"/>
      <c r="BRQ168" s="264"/>
      <c r="BRR168" s="264"/>
      <c r="BRS168" s="264"/>
      <c r="BRT168" s="264"/>
      <c r="BRU168" s="264"/>
      <c r="BRV168" s="264"/>
      <c r="BRW168" s="264"/>
      <c r="BRX168" s="264"/>
      <c r="BRY168" s="264"/>
      <c r="BRZ168" s="264"/>
      <c r="BSA168" s="264"/>
      <c r="BSB168" s="264"/>
      <c r="BSC168" s="264"/>
      <c r="BSD168" s="264"/>
      <c r="BSE168" s="264"/>
      <c r="BSF168" s="264"/>
      <c r="BSG168" s="264"/>
      <c r="BSH168" s="264"/>
      <c r="BSI168" s="264"/>
      <c r="BSJ168" s="264"/>
      <c r="BSK168" s="264"/>
      <c r="BSL168" s="264"/>
      <c r="BSM168" s="264"/>
      <c r="BSN168" s="264"/>
      <c r="BSO168" s="264"/>
      <c r="BSP168" s="264"/>
      <c r="BSQ168" s="264"/>
      <c r="BSR168" s="264"/>
      <c r="BSS168" s="264"/>
      <c r="BST168" s="264"/>
      <c r="BSU168" s="264"/>
      <c r="BSV168" s="264"/>
      <c r="BSW168" s="264"/>
      <c r="BSX168" s="264"/>
      <c r="BSY168" s="264"/>
      <c r="BSZ168" s="264"/>
      <c r="BTA168" s="264"/>
      <c r="BTB168" s="264"/>
      <c r="BTC168" s="264"/>
      <c r="BTD168" s="264"/>
      <c r="BTE168" s="264"/>
      <c r="BTF168" s="264"/>
      <c r="BTG168" s="264"/>
      <c r="BTH168" s="264"/>
      <c r="BTI168" s="264"/>
      <c r="BTJ168" s="264"/>
      <c r="BTK168" s="264"/>
      <c r="BTL168" s="264"/>
      <c r="BTM168" s="264"/>
      <c r="BTN168" s="264"/>
      <c r="BTO168" s="264"/>
      <c r="BTP168" s="264"/>
      <c r="BTQ168" s="264"/>
      <c r="BTR168" s="264"/>
      <c r="BTS168" s="264"/>
      <c r="BTT168" s="264"/>
      <c r="BTU168" s="264"/>
      <c r="BTV168" s="264"/>
      <c r="BTW168" s="264"/>
      <c r="BTX168" s="264"/>
      <c r="BTY168" s="264"/>
      <c r="BTZ168" s="264"/>
      <c r="BUA168" s="264"/>
      <c r="BUB168" s="264"/>
      <c r="BUC168" s="264"/>
      <c r="BUD168" s="264"/>
      <c r="BUE168" s="264"/>
      <c r="BUF168" s="264"/>
      <c r="BUG168" s="264"/>
      <c r="BUH168" s="264"/>
      <c r="BUI168" s="264"/>
      <c r="BUJ168" s="264"/>
      <c r="BUK168" s="264"/>
      <c r="BUL168" s="264"/>
      <c r="BUM168" s="264"/>
      <c r="BUN168" s="264"/>
      <c r="BUO168" s="264"/>
      <c r="BUP168" s="264"/>
      <c r="BUQ168" s="264"/>
      <c r="BUR168" s="264"/>
      <c r="BUS168" s="264"/>
      <c r="BUT168" s="264"/>
      <c r="BUU168" s="264"/>
      <c r="BUV168" s="264"/>
      <c r="BUW168" s="264"/>
      <c r="BUX168" s="264"/>
      <c r="BUY168" s="264"/>
      <c r="BUZ168" s="264"/>
      <c r="BVA168" s="264"/>
      <c r="BVB168" s="264"/>
      <c r="BVC168" s="264"/>
      <c r="BVD168" s="264"/>
      <c r="BVE168" s="264"/>
      <c r="BVF168" s="264"/>
      <c r="BVG168" s="264"/>
      <c r="BVH168" s="264"/>
      <c r="BVI168" s="264"/>
      <c r="BVJ168" s="264"/>
      <c r="BVK168" s="264"/>
      <c r="BVL168" s="264"/>
      <c r="BVM168" s="264"/>
      <c r="BVN168" s="264"/>
      <c r="BVO168" s="264"/>
      <c r="BVP168" s="264"/>
      <c r="BVQ168" s="264"/>
      <c r="BVR168" s="264"/>
      <c r="BVS168" s="264"/>
      <c r="BVT168" s="264"/>
      <c r="BVU168" s="264"/>
      <c r="BVV168" s="264"/>
      <c r="BVW168" s="264"/>
      <c r="BVX168" s="264"/>
      <c r="BVY168" s="264"/>
      <c r="BVZ168" s="264"/>
      <c r="BWA168" s="264"/>
      <c r="BWB168" s="264"/>
      <c r="BWC168" s="264"/>
      <c r="BWD168" s="264"/>
      <c r="BWE168" s="264"/>
      <c r="BWF168" s="264"/>
      <c r="BWG168" s="264"/>
      <c r="BWH168" s="264"/>
      <c r="BWI168" s="264"/>
      <c r="BWJ168" s="264"/>
      <c r="BWK168" s="264"/>
      <c r="BWL168" s="264"/>
      <c r="BWM168" s="264"/>
      <c r="BWN168" s="264"/>
      <c r="BWO168" s="264"/>
      <c r="BWP168" s="264"/>
      <c r="BWQ168" s="264"/>
      <c r="BWR168" s="264"/>
      <c r="BWS168" s="264"/>
      <c r="BWT168" s="264"/>
      <c r="BWU168" s="264"/>
      <c r="BWV168" s="264"/>
      <c r="BWW168" s="264"/>
      <c r="BWX168" s="264"/>
      <c r="BWY168" s="264"/>
      <c r="BWZ168" s="264"/>
      <c r="BXA168" s="264"/>
      <c r="BXB168" s="264"/>
      <c r="BXC168" s="264"/>
      <c r="BXD168" s="264"/>
      <c r="BXE168" s="264"/>
      <c r="BXF168" s="264"/>
      <c r="BXG168" s="264"/>
      <c r="BXH168" s="264"/>
      <c r="BXI168" s="264"/>
      <c r="BXJ168" s="264"/>
      <c r="BXK168" s="264"/>
      <c r="BXL168" s="264"/>
      <c r="BXM168" s="264"/>
      <c r="BXN168" s="264"/>
      <c r="BXO168" s="264"/>
      <c r="BXP168" s="264"/>
      <c r="BXQ168" s="264"/>
      <c r="BXR168" s="264"/>
      <c r="BXS168" s="264"/>
      <c r="BXT168" s="264"/>
      <c r="BXU168" s="264"/>
      <c r="BXV168" s="264"/>
      <c r="BXW168" s="264"/>
      <c r="BXX168" s="264"/>
      <c r="BXY168" s="264"/>
      <c r="BXZ168" s="264"/>
      <c r="BYA168" s="264"/>
      <c r="BYB168" s="264"/>
      <c r="BYC168" s="264"/>
      <c r="BYD168" s="264"/>
      <c r="BYE168" s="264"/>
      <c r="BYF168" s="264"/>
      <c r="BYG168" s="264"/>
      <c r="BYH168" s="264"/>
      <c r="BYI168" s="264"/>
      <c r="BYJ168" s="264"/>
      <c r="BYK168" s="264"/>
      <c r="BYL168" s="264"/>
      <c r="BYM168" s="264"/>
      <c r="BYN168" s="264"/>
      <c r="BYO168" s="264"/>
      <c r="BYP168" s="264"/>
      <c r="BYQ168" s="264"/>
      <c r="BYR168" s="264"/>
      <c r="BYS168" s="264"/>
      <c r="BYT168" s="264"/>
      <c r="BYU168" s="264"/>
      <c r="BYV168" s="264"/>
      <c r="BYW168" s="264"/>
      <c r="BYX168" s="264"/>
      <c r="BYY168" s="264"/>
      <c r="BYZ168" s="264"/>
      <c r="BZA168" s="264"/>
      <c r="BZB168" s="264"/>
      <c r="BZC168" s="264"/>
      <c r="BZD168" s="264"/>
      <c r="BZE168" s="264"/>
      <c r="BZF168" s="264"/>
      <c r="BZG168" s="264"/>
      <c r="BZH168" s="264"/>
      <c r="BZI168" s="264"/>
      <c r="BZJ168" s="264"/>
      <c r="BZK168" s="264"/>
      <c r="BZL168" s="264"/>
      <c r="BZM168" s="264"/>
      <c r="BZN168" s="264"/>
      <c r="BZO168" s="264"/>
      <c r="BZP168" s="264"/>
      <c r="BZQ168" s="264"/>
      <c r="BZR168" s="264"/>
      <c r="BZS168" s="264"/>
      <c r="BZT168" s="264"/>
      <c r="BZU168" s="264"/>
      <c r="BZV168" s="264"/>
      <c r="BZW168" s="264"/>
      <c r="BZX168" s="264"/>
      <c r="BZY168" s="264"/>
      <c r="BZZ168" s="264"/>
      <c r="CAA168" s="264"/>
      <c r="CAB168" s="264"/>
      <c r="CAC168" s="264"/>
      <c r="CAD168" s="264"/>
      <c r="CAE168" s="264"/>
      <c r="CAF168" s="264"/>
      <c r="CAG168" s="264"/>
      <c r="CAH168" s="264"/>
      <c r="CAI168" s="264"/>
      <c r="CAJ168" s="264"/>
      <c r="CAK168" s="264"/>
      <c r="CAL168" s="264"/>
      <c r="CAM168" s="264"/>
      <c r="CAN168" s="264"/>
      <c r="CAO168" s="264"/>
      <c r="CAP168" s="264"/>
      <c r="CAQ168" s="264"/>
      <c r="CAR168" s="264"/>
      <c r="CAS168" s="264"/>
      <c r="CAT168" s="264"/>
      <c r="CAU168" s="264"/>
      <c r="CAV168" s="264"/>
      <c r="CAW168" s="264"/>
      <c r="CAX168" s="264"/>
      <c r="CAY168" s="264"/>
      <c r="CAZ168" s="264"/>
      <c r="CBA168" s="264"/>
      <c r="CBB168" s="264"/>
      <c r="CBC168" s="264"/>
      <c r="CBD168" s="264"/>
      <c r="CBE168" s="264"/>
      <c r="CBF168" s="264"/>
      <c r="CBG168" s="264"/>
      <c r="CBH168" s="264"/>
      <c r="CBI168" s="264"/>
      <c r="CBJ168" s="264"/>
      <c r="CBK168" s="264"/>
      <c r="CBL168" s="264"/>
      <c r="CBM168" s="264"/>
      <c r="CBN168" s="264"/>
      <c r="CBO168" s="264"/>
      <c r="CBP168" s="264"/>
      <c r="CBQ168" s="264"/>
      <c r="CBR168" s="264"/>
      <c r="CBS168" s="264"/>
      <c r="CBT168" s="264"/>
      <c r="CBU168" s="264"/>
      <c r="CBV168" s="264"/>
      <c r="CBW168" s="264"/>
      <c r="CBX168" s="264"/>
      <c r="CBY168" s="264"/>
      <c r="CBZ168" s="264"/>
      <c r="CCA168" s="264"/>
      <c r="CCB168" s="264"/>
      <c r="CCC168" s="264"/>
      <c r="CCD168" s="264"/>
      <c r="CCE168" s="264"/>
      <c r="CCF168" s="264"/>
      <c r="CCG168" s="264"/>
      <c r="CCH168" s="264"/>
      <c r="CCI168" s="264"/>
      <c r="CCJ168" s="264"/>
      <c r="CCK168" s="264"/>
      <c r="CCL168" s="264"/>
      <c r="CCM168" s="264"/>
      <c r="CCN168" s="264"/>
      <c r="CCO168" s="264"/>
      <c r="CCP168" s="264"/>
      <c r="CCQ168" s="264"/>
      <c r="CCR168" s="264"/>
      <c r="CCS168" s="264"/>
      <c r="CCT168" s="264"/>
      <c r="CCU168" s="264"/>
      <c r="CCV168" s="264"/>
      <c r="CCW168" s="264"/>
      <c r="CCX168" s="264"/>
      <c r="CCY168" s="264"/>
      <c r="CCZ168" s="264"/>
      <c r="CDA168" s="264"/>
      <c r="CDB168" s="264"/>
      <c r="CDC168" s="264"/>
      <c r="CDD168" s="264"/>
      <c r="CDE168" s="264"/>
      <c r="CDF168" s="264"/>
      <c r="CDG168" s="264"/>
      <c r="CDH168" s="264"/>
      <c r="CDI168" s="264"/>
      <c r="CDJ168" s="264"/>
      <c r="CDK168" s="264"/>
      <c r="CDL168" s="264"/>
      <c r="CDM168" s="264"/>
      <c r="CDN168" s="264"/>
      <c r="CDO168" s="264"/>
      <c r="CDP168" s="264"/>
      <c r="CDQ168" s="264"/>
      <c r="CDR168" s="264"/>
      <c r="CDS168" s="264"/>
      <c r="CDT168" s="264"/>
      <c r="CDU168" s="264"/>
      <c r="CDV168" s="264"/>
      <c r="CDW168" s="264"/>
      <c r="CDX168" s="264"/>
      <c r="CDY168" s="264"/>
      <c r="CDZ168" s="264"/>
      <c r="CEA168" s="264"/>
      <c r="CEB168" s="264"/>
      <c r="CEC168" s="264"/>
      <c r="CED168" s="264"/>
      <c r="CEE168" s="264"/>
      <c r="CEF168" s="264"/>
      <c r="CEG168" s="264"/>
      <c r="CEH168" s="264"/>
      <c r="CEI168" s="264"/>
      <c r="CEJ168" s="264"/>
      <c r="CEK168" s="264"/>
      <c r="CEL168" s="264"/>
      <c r="CEM168" s="264"/>
      <c r="CEN168" s="264"/>
      <c r="CEO168" s="264"/>
      <c r="CEP168" s="264"/>
      <c r="CEQ168" s="264"/>
      <c r="CER168" s="264"/>
      <c r="CES168" s="264"/>
      <c r="CET168" s="264"/>
      <c r="CEU168" s="264"/>
      <c r="CEV168" s="264"/>
      <c r="CEW168" s="264"/>
      <c r="CEX168" s="264"/>
      <c r="CEY168" s="264"/>
      <c r="CEZ168" s="264"/>
      <c r="CFA168" s="264"/>
      <c r="CFB168" s="264"/>
      <c r="CFC168" s="264"/>
      <c r="CFD168" s="264"/>
      <c r="CFE168" s="264"/>
      <c r="CFF168" s="264"/>
      <c r="CFG168" s="264"/>
      <c r="CFH168" s="264"/>
      <c r="CFI168" s="264"/>
      <c r="CFJ168" s="264"/>
      <c r="CFK168" s="264"/>
      <c r="CFL168" s="264"/>
      <c r="CFM168" s="264"/>
      <c r="CFN168" s="264"/>
      <c r="CFO168" s="264"/>
      <c r="CFP168" s="264"/>
      <c r="CFQ168" s="264"/>
      <c r="CFR168" s="264"/>
      <c r="CFS168" s="264"/>
      <c r="CFT168" s="264"/>
      <c r="CFU168" s="264"/>
      <c r="CFV168" s="264"/>
      <c r="CFW168" s="264"/>
      <c r="CFX168" s="264"/>
      <c r="CFY168" s="264"/>
      <c r="CFZ168" s="264"/>
      <c r="CGA168" s="264"/>
      <c r="CGB168" s="264"/>
      <c r="CGC168" s="264"/>
      <c r="CGD168" s="264"/>
      <c r="CGE168" s="264"/>
      <c r="CGF168" s="264"/>
      <c r="CGG168" s="264"/>
      <c r="CGH168" s="264"/>
      <c r="CGI168" s="264"/>
      <c r="CGJ168" s="264"/>
      <c r="CGK168" s="264"/>
      <c r="CGL168" s="264"/>
      <c r="CGM168" s="264"/>
      <c r="CGN168" s="264"/>
      <c r="CGO168" s="264"/>
      <c r="CGP168" s="264"/>
      <c r="CGQ168" s="264"/>
      <c r="CGR168" s="264"/>
      <c r="CGS168" s="264"/>
      <c r="CGT168" s="264"/>
      <c r="CGU168" s="264"/>
      <c r="CGV168" s="264"/>
      <c r="CGW168" s="264"/>
      <c r="CGX168" s="264"/>
      <c r="CGY168" s="264"/>
      <c r="CGZ168" s="264"/>
      <c r="CHA168" s="264"/>
      <c r="CHB168" s="264"/>
      <c r="CHC168" s="264"/>
      <c r="CHD168" s="264"/>
      <c r="CHE168" s="264"/>
      <c r="CHF168" s="264"/>
      <c r="CHG168" s="264"/>
      <c r="CHH168" s="264"/>
      <c r="CHI168" s="264"/>
      <c r="CHJ168" s="264"/>
      <c r="CHK168" s="264"/>
      <c r="CHL168" s="264"/>
      <c r="CHM168" s="264"/>
      <c r="CHN168" s="264"/>
      <c r="CHO168" s="264"/>
      <c r="CHP168" s="264"/>
      <c r="CHQ168" s="264"/>
      <c r="CHR168" s="264"/>
      <c r="CHS168" s="264"/>
      <c r="CHT168" s="264"/>
      <c r="CHU168" s="264"/>
      <c r="CHV168" s="264"/>
      <c r="CHW168" s="264"/>
      <c r="CHX168" s="264"/>
      <c r="CHY168" s="264"/>
      <c r="CHZ168" s="264"/>
      <c r="CIA168" s="264"/>
      <c r="CIB168" s="264"/>
      <c r="CIC168" s="264"/>
      <c r="CID168" s="264"/>
      <c r="CIE168" s="264"/>
      <c r="CIF168" s="264"/>
      <c r="CIG168" s="264"/>
      <c r="CIH168" s="264"/>
      <c r="CII168" s="264"/>
      <c r="CIJ168" s="264"/>
      <c r="CIK168" s="264"/>
      <c r="CIL168" s="264"/>
      <c r="CIM168" s="264"/>
      <c r="CIN168" s="264"/>
      <c r="CIO168" s="264"/>
      <c r="CIP168" s="264"/>
      <c r="CIQ168" s="264"/>
      <c r="CIR168" s="264"/>
      <c r="CIS168" s="264"/>
      <c r="CIT168" s="264"/>
      <c r="CIU168" s="264"/>
      <c r="CIV168" s="264"/>
      <c r="CIW168" s="264"/>
      <c r="CIX168" s="264"/>
      <c r="CIY168" s="264"/>
      <c r="CIZ168" s="264"/>
      <c r="CJA168" s="264"/>
      <c r="CJB168" s="264"/>
      <c r="CJC168" s="264"/>
      <c r="CJD168" s="264"/>
      <c r="CJE168" s="264"/>
      <c r="CJF168" s="264"/>
      <c r="CJG168" s="264"/>
      <c r="CJH168" s="264"/>
      <c r="CJI168" s="264"/>
      <c r="CJJ168" s="264"/>
      <c r="CJK168" s="264"/>
      <c r="CJL168" s="264"/>
      <c r="CJM168" s="264"/>
      <c r="CJN168" s="264"/>
      <c r="CJO168" s="264"/>
      <c r="CJP168" s="264"/>
      <c r="CJQ168" s="264"/>
      <c r="CJR168" s="264"/>
      <c r="CJS168" s="264"/>
      <c r="CJT168" s="264"/>
      <c r="CJU168" s="264"/>
      <c r="CJV168" s="264"/>
      <c r="CJW168" s="264"/>
      <c r="CJX168" s="264"/>
      <c r="CJY168" s="264"/>
      <c r="CJZ168" s="264"/>
      <c r="CKA168" s="264"/>
      <c r="CKB168" s="264"/>
      <c r="CKC168" s="264"/>
      <c r="CKD168" s="264"/>
      <c r="CKE168" s="264"/>
      <c r="CKF168" s="264"/>
      <c r="CKG168" s="264"/>
      <c r="CKH168" s="264"/>
      <c r="CKI168" s="264"/>
      <c r="CKJ168" s="264"/>
      <c r="CKK168" s="264"/>
      <c r="CKL168" s="264"/>
      <c r="CKM168" s="264"/>
      <c r="CKN168" s="264"/>
      <c r="CKO168" s="264"/>
      <c r="CKP168" s="264"/>
      <c r="CKQ168" s="264"/>
      <c r="CKR168" s="264"/>
      <c r="CKS168" s="264"/>
      <c r="CKT168" s="264"/>
      <c r="CKU168" s="264"/>
      <c r="CKV168" s="264"/>
      <c r="CKW168" s="264"/>
      <c r="CKX168" s="264"/>
      <c r="CKY168" s="264"/>
      <c r="CKZ168" s="264"/>
      <c r="CLA168" s="264"/>
      <c r="CLB168" s="264"/>
      <c r="CLC168" s="264"/>
      <c r="CLD168" s="264"/>
      <c r="CLE168" s="264"/>
      <c r="CLF168" s="264"/>
      <c r="CLG168" s="264"/>
      <c r="CLH168" s="264"/>
      <c r="CLI168" s="264"/>
      <c r="CLJ168" s="264"/>
      <c r="CLK168" s="264"/>
      <c r="CLL168" s="264"/>
      <c r="CLM168" s="264"/>
      <c r="CLN168" s="264"/>
      <c r="CLO168" s="264"/>
      <c r="CLP168" s="264"/>
      <c r="CLQ168" s="264"/>
      <c r="CLR168" s="264"/>
      <c r="CLS168" s="264"/>
      <c r="CLT168" s="264"/>
      <c r="CLU168" s="264"/>
      <c r="CLV168" s="264"/>
      <c r="CLW168" s="264"/>
      <c r="CLX168" s="264"/>
      <c r="CLY168" s="264"/>
      <c r="CLZ168" s="264"/>
      <c r="CMA168" s="264"/>
      <c r="CMB168" s="264"/>
      <c r="CMC168" s="264"/>
      <c r="CMD168" s="264"/>
      <c r="CME168" s="264"/>
      <c r="CMF168" s="264"/>
      <c r="CMG168" s="264"/>
      <c r="CMH168" s="264"/>
      <c r="CMI168" s="264"/>
      <c r="CMJ168" s="264"/>
      <c r="CMK168" s="264"/>
      <c r="CML168" s="264"/>
      <c r="CMM168" s="264"/>
      <c r="CMN168" s="264"/>
      <c r="CMO168" s="264"/>
      <c r="CMP168" s="264"/>
      <c r="CMQ168" s="264"/>
      <c r="CMR168" s="264"/>
      <c r="CMS168" s="264"/>
      <c r="CMT168" s="264"/>
      <c r="CMU168" s="264"/>
      <c r="CMV168" s="264"/>
      <c r="CMW168" s="264"/>
      <c r="CMX168" s="264"/>
      <c r="CMY168" s="264"/>
      <c r="CMZ168" s="264"/>
      <c r="CNA168" s="264"/>
      <c r="CNB168" s="264"/>
      <c r="CNC168" s="264"/>
      <c r="CND168" s="264"/>
      <c r="CNE168" s="264"/>
      <c r="CNF168" s="264"/>
      <c r="CNG168" s="264"/>
      <c r="CNH168" s="264"/>
      <c r="CNI168" s="264"/>
      <c r="CNJ168" s="264"/>
      <c r="CNK168" s="264"/>
      <c r="CNL168" s="264"/>
      <c r="CNM168" s="264"/>
      <c r="CNN168" s="264"/>
      <c r="CNO168" s="264"/>
      <c r="CNP168" s="264"/>
      <c r="CNQ168" s="264"/>
      <c r="CNR168" s="264"/>
      <c r="CNS168" s="264"/>
      <c r="CNT168" s="264"/>
      <c r="CNU168" s="264"/>
      <c r="CNV168" s="264"/>
      <c r="CNW168" s="264"/>
      <c r="CNX168" s="264"/>
      <c r="CNY168" s="264"/>
      <c r="CNZ168" s="264"/>
      <c r="COA168" s="264"/>
      <c r="COB168" s="264"/>
      <c r="COC168" s="264"/>
      <c r="COD168" s="264"/>
      <c r="COE168" s="264"/>
      <c r="COF168" s="264"/>
      <c r="COG168" s="264"/>
      <c r="COH168" s="264"/>
      <c r="COI168" s="264"/>
      <c r="COJ168" s="264"/>
      <c r="COK168" s="264"/>
      <c r="COL168" s="264"/>
      <c r="COM168" s="264"/>
      <c r="CON168" s="264"/>
      <c r="COO168" s="264"/>
      <c r="COP168" s="264"/>
      <c r="COQ168" s="264"/>
      <c r="COR168" s="264"/>
      <c r="COS168" s="264"/>
      <c r="COT168" s="264"/>
      <c r="COU168" s="264"/>
      <c r="COV168" s="264"/>
      <c r="COW168" s="264"/>
      <c r="COX168" s="264"/>
      <c r="COY168" s="264"/>
      <c r="COZ168" s="264"/>
      <c r="CPA168" s="264"/>
      <c r="CPB168" s="264"/>
      <c r="CPC168" s="264"/>
      <c r="CPD168" s="264"/>
      <c r="CPE168" s="264"/>
      <c r="CPF168" s="264"/>
      <c r="CPG168" s="264"/>
      <c r="CPH168" s="264"/>
      <c r="CPI168" s="264"/>
      <c r="CPJ168" s="264"/>
      <c r="CPK168" s="264"/>
      <c r="CPL168" s="264"/>
      <c r="CPM168" s="264"/>
      <c r="CPN168" s="264"/>
      <c r="CPO168" s="264"/>
      <c r="CPP168" s="264"/>
      <c r="CPQ168" s="264"/>
      <c r="CPR168" s="264"/>
      <c r="CPS168" s="264"/>
      <c r="CPT168" s="264"/>
      <c r="CPU168" s="264"/>
      <c r="CPV168" s="264"/>
      <c r="CPW168" s="264"/>
      <c r="CPX168" s="264"/>
      <c r="CPY168" s="264"/>
      <c r="CPZ168" s="264"/>
      <c r="CQA168" s="264"/>
      <c r="CQB168" s="264"/>
      <c r="CQC168" s="264"/>
      <c r="CQD168" s="264"/>
      <c r="CQE168" s="264"/>
      <c r="CQF168" s="264"/>
      <c r="CQG168" s="264"/>
      <c r="CQH168" s="264"/>
      <c r="CQI168" s="264"/>
      <c r="CQJ168" s="264"/>
      <c r="CQK168" s="264"/>
      <c r="CQL168" s="264"/>
      <c r="CQM168" s="264"/>
      <c r="CQN168" s="264"/>
      <c r="CQO168" s="264"/>
      <c r="CQP168" s="264"/>
      <c r="CQQ168" s="264"/>
      <c r="CQR168" s="264"/>
      <c r="CQS168" s="264"/>
      <c r="CQT168" s="264"/>
      <c r="CQU168" s="264"/>
      <c r="CQV168" s="264"/>
      <c r="CQW168" s="264"/>
      <c r="CQX168" s="264"/>
      <c r="CQY168" s="264"/>
      <c r="CQZ168" s="264"/>
      <c r="CRA168" s="264"/>
      <c r="CRB168" s="264"/>
      <c r="CRC168" s="264"/>
      <c r="CRD168" s="264"/>
      <c r="CRE168" s="264"/>
      <c r="CRF168" s="264"/>
      <c r="CRG168" s="264"/>
      <c r="CRH168" s="264"/>
      <c r="CRI168" s="264"/>
      <c r="CRJ168" s="264"/>
      <c r="CRK168" s="264"/>
      <c r="CRL168" s="264"/>
      <c r="CRM168" s="264"/>
      <c r="CRN168" s="264"/>
      <c r="CRO168" s="264"/>
      <c r="CRP168" s="264"/>
      <c r="CRQ168" s="264"/>
      <c r="CRR168" s="264"/>
      <c r="CRS168" s="264"/>
      <c r="CRT168" s="264"/>
      <c r="CRU168" s="264"/>
      <c r="CRV168" s="264"/>
      <c r="CRW168" s="264"/>
      <c r="CRX168" s="264"/>
      <c r="CRY168" s="264"/>
      <c r="CRZ168" s="264"/>
      <c r="CSA168" s="264"/>
      <c r="CSB168" s="264"/>
      <c r="CSC168" s="264"/>
      <c r="CSD168" s="264"/>
      <c r="CSE168" s="264"/>
      <c r="CSF168" s="264"/>
      <c r="CSG168" s="264"/>
      <c r="CSH168" s="264"/>
      <c r="CSI168" s="264"/>
      <c r="CSJ168" s="264"/>
      <c r="CSK168" s="264"/>
      <c r="CSL168" s="264"/>
      <c r="CSM168" s="264"/>
      <c r="CSN168" s="264"/>
      <c r="CSO168" s="264"/>
      <c r="CSP168" s="264"/>
      <c r="CSQ168" s="264"/>
      <c r="CSR168" s="264"/>
      <c r="CSS168" s="264"/>
      <c r="CST168" s="264"/>
      <c r="CSU168" s="264"/>
      <c r="CSV168" s="264"/>
      <c r="CSW168" s="264"/>
      <c r="CSX168" s="264"/>
      <c r="CSY168" s="264"/>
      <c r="CSZ168" s="264"/>
      <c r="CTA168" s="264"/>
      <c r="CTB168" s="264"/>
      <c r="CTC168" s="264"/>
      <c r="CTD168" s="264"/>
      <c r="CTE168" s="264"/>
      <c r="CTF168" s="264"/>
      <c r="CTG168" s="264"/>
      <c r="CTH168" s="264"/>
      <c r="CTI168" s="264"/>
      <c r="CTJ168" s="264"/>
      <c r="CTK168" s="264"/>
      <c r="CTL168" s="264"/>
      <c r="CTM168" s="264"/>
      <c r="CTN168" s="264"/>
      <c r="CTO168" s="264"/>
      <c r="CTP168" s="264"/>
      <c r="CTQ168" s="264"/>
      <c r="CTR168" s="264"/>
      <c r="CTS168" s="264"/>
      <c r="CTT168" s="264"/>
      <c r="CTU168" s="264"/>
      <c r="CTV168" s="264"/>
      <c r="CTW168" s="264"/>
      <c r="CTX168" s="264"/>
      <c r="CTY168" s="264"/>
      <c r="CTZ168" s="264"/>
      <c r="CUA168" s="264"/>
      <c r="CUB168" s="264"/>
      <c r="CUC168" s="264"/>
      <c r="CUD168" s="264"/>
      <c r="CUE168" s="264"/>
      <c r="CUF168" s="264"/>
      <c r="CUG168" s="264"/>
      <c r="CUH168" s="264"/>
      <c r="CUI168" s="264"/>
      <c r="CUJ168" s="264"/>
      <c r="CUK168" s="264"/>
      <c r="CUL168" s="264"/>
      <c r="CUM168" s="264"/>
      <c r="CUN168" s="264"/>
      <c r="CUO168" s="264"/>
      <c r="CUP168" s="264"/>
      <c r="CUQ168" s="264"/>
      <c r="CUR168" s="264"/>
      <c r="CUS168" s="264"/>
      <c r="CUT168" s="264"/>
      <c r="CUU168" s="264"/>
      <c r="CUV168" s="264"/>
      <c r="CUW168" s="264"/>
      <c r="CUX168" s="264"/>
      <c r="CUY168" s="264"/>
      <c r="CUZ168" s="264"/>
      <c r="CVA168" s="264"/>
      <c r="CVB168" s="264"/>
      <c r="CVC168" s="264"/>
      <c r="CVD168" s="264"/>
      <c r="CVE168" s="264"/>
      <c r="CVF168" s="264"/>
      <c r="CVG168" s="264"/>
      <c r="CVH168" s="264"/>
      <c r="CVI168" s="264"/>
      <c r="CVJ168" s="264"/>
      <c r="CVK168" s="264"/>
      <c r="CVL168" s="264"/>
      <c r="CVM168" s="264"/>
      <c r="CVN168" s="264"/>
      <c r="CVO168" s="264"/>
      <c r="CVP168" s="264"/>
      <c r="CVQ168" s="264"/>
      <c r="CVR168" s="264"/>
      <c r="CVS168" s="264"/>
      <c r="CVT168" s="264"/>
      <c r="CVU168" s="264"/>
      <c r="CVV168" s="264"/>
      <c r="CVW168" s="264"/>
      <c r="CVX168" s="264"/>
      <c r="CVY168" s="264"/>
      <c r="CVZ168" s="264"/>
      <c r="CWA168" s="264"/>
      <c r="CWB168" s="264"/>
      <c r="CWC168" s="264"/>
      <c r="CWD168" s="264"/>
      <c r="CWE168" s="264"/>
      <c r="CWF168" s="264"/>
      <c r="CWG168" s="264"/>
      <c r="CWH168" s="264"/>
      <c r="CWI168" s="264"/>
      <c r="CWJ168" s="264"/>
      <c r="CWK168" s="264"/>
      <c r="CWL168" s="264"/>
      <c r="CWM168" s="264"/>
      <c r="CWN168" s="264"/>
      <c r="CWO168" s="264"/>
      <c r="CWP168" s="264"/>
      <c r="CWQ168" s="264"/>
      <c r="CWR168" s="264"/>
      <c r="CWS168" s="264"/>
      <c r="CWT168" s="264"/>
      <c r="CWU168" s="264"/>
      <c r="CWV168" s="264"/>
      <c r="CWW168" s="264"/>
      <c r="CWX168" s="264"/>
      <c r="CWY168" s="264"/>
      <c r="CWZ168" s="264"/>
      <c r="CXA168" s="264"/>
      <c r="CXB168" s="264"/>
      <c r="CXC168" s="264"/>
      <c r="CXD168" s="264"/>
      <c r="CXE168" s="264"/>
      <c r="CXF168" s="264"/>
      <c r="CXG168" s="264"/>
      <c r="CXH168" s="264"/>
      <c r="CXI168" s="264"/>
      <c r="CXJ168" s="264"/>
      <c r="CXK168" s="264"/>
      <c r="CXL168" s="264"/>
      <c r="CXM168" s="264"/>
      <c r="CXN168" s="264"/>
      <c r="CXO168" s="264"/>
      <c r="CXP168" s="264"/>
      <c r="CXQ168" s="264"/>
      <c r="CXR168" s="264"/>
      <c r="CXS168" s="264"/>
      <c r="CXT168" s="264"/>
      <c r="CXU168" s="264"/>
      <c r="CXV168" s="264"/>
      <c r="CXW168" s="264"/>
      <c r="CXX168" s="264"/>
      <c r="CXY168" s="264"/>
      <c r="CXZ168" s="264"/>
      <c r="CYA168" s="264"/>
      <c r="CYB168" s="264"/>
      <c r="CYC168" s="264"/>
      <c r="CYD168" s="264"/>
      <c r="CYE168" s="264"/>
      <c r="CYF168" s="264"/>
      <c r="CYG168" s="264"/>
      <c r="CYH168" s="264"/>
      <c r="CYI168" s="264"/>
      <c r="CYJ168" s="264"/>
      <c r="CYK168" s="264"/>
      <c r="CYL168" s="264"/>
      <c r="CYM168" s="264"/>
      <c r="CYN168" s="264"/>
      <c r="CYO168" s="264"/>
      <c r="CYP168" s="264"/>
      <c r="CYQ168" s="264"/>
      <c r="CYR168" s="264"/>
      <c r="CYS168" s="264"/>
      <c r="CYT168" s="264"/>
      <c r="CYU168" s="264"/>
      <c r="CYV168" s="264"/>
      <c r="CYW168" s="264"/>
      <c r="CYX168" s="264"/>
      <c r="CYY168" s="264"/>
      <c r="CYZ168" s="264"/>
      <c r="CZA168" s="264"/>
      <c r="CZB168" s="264"/>
      <c r="CZC168" s="264"/>
      <c r="CZD168" s="264"/>
      <c r="CZE168" s="264"/>
      <c r="CZF168" s="264"/>
      <c r="CZG168" s="264"/>
      <c r="CZH168" s="264"/>
      <c r="CZI168" s="264"/>
      <c r="CZJ168" s="264"/>
      <c r="CZK168" s="264"/>
      <c r="CZL168" s="264"/>
      <c r="CZM168" s="264"/>
      <c r="CZN168" s="264"/>
      <c r="CZO168" s="264"/>
      <c r="CZP168" s="264"/>
      <c r="CZQ168" s="264"/>
      <c r="CZR168" s="264"/>
      <c r="CZS168" s="264"/>
      <c r="CZT168" s="264"/>
      <c r="CZU168" s="264"/>
      <c r="CZV168" s="264"/>
      <c r="CZW168" s="264"/>
      <c r="CZX168" s="264"/>
      <c r="CZY168" s="264"/>
      <c r="CZZ168" s="264"/>
      <c r="DAA168" s="264"/>
      <c r="DAB168" s="264"/>
      <c r="DAC168" s="264"/>
      <c r="DAD168" s="264"/>
      <c r="DAE168" s="264"/>
      <c r="DAF168" s="264"/>
      <c r="DAG168" s="264"/>
      <c r="DAH168" s="264"/>
      <c r="DAI168" s="264"/>
      <c r="DAJ168" s="264"/>
      <c r="DAK168" s="264"/>
      <c r="DAL168" s="264"/>
      <c r="DAM168" s="264"/>
      <c r="DAN168" s="264"/>
      <c r="DAO168" s="264"/>
      <c r="DAP168" s="264"/>
      <c r="DAQ168" s="264"/>
      <c r="DAR168" s="264"/>
      <c r="DAS168" s="264"/>
      <c r="DAT168" s="264"/>
      <c r="DAU168" s="264"/>
      <c r="DAV168" s="264"/>
      <c r="DAW168" s="264"/>
      <c r="DAX168" s="264"/>
      <c r="DAY168" s="264"/>
      <c r="DAZ168" s="264"/>
      <c r="DBA168" s="264"/>
      <c r="DBB168" s="264"/>
      <c r="DBC168" s="264"/>
      <c r="DBD168" s="264"/>
      <c r="DBE168" s="264"/>
      <c r="DBF168" s="264"/>
      <c r="DBG168" s="264"/>
      <c r="DBH168" s="264"/>
      <c r="DBI168" s="264"/>
      <c r="DBJ168" s="264"/>
      <c r="DBK168" s="264"/>
      <c r="DBL168" s="264"/>
      <c r="DBM168" s="264"/>
      <c r="DBN168" s="264"/>
      <c r="DBO168" s="264"/>
      <c r="DBP168" s="264"/>
      <c r="DBQ168" s="264"/>
      <c r="DBR168" s="264"/>
      <c r="DBS168" s="264"/>
      <c r="DBT168" s="264"/>
      <c r="DBU168" s="264"/>
      <c r="DBV168" s="264"/>
      <c r="DBW168" s="264"/>
      <c r="DBX168" s="264"/>
      <c r="DBY168" s="264"/>
      <c r="DBZ168" s="264"/>
      <c r="DCA168" s="264"/>
      <c r="DCB168" s="264"/>
      <c r="DCC168" s="264"/>
      <c r="DCD168" s="264"/>
      <c r="DCE168" s="264"/>
      <c r="DCF168" s="264"/>
      <c r="DCG168" s="264"/>
      <c r="DCH168" s="264"/>
      <c r="DCI168" s="264"/>
      <c r="DCJ168" s="264"/>
      <c r="DCK168" s="264"/>
      <c r="DCL168" s="264"/>
      <c r="DCM168" s="264"/>
      <c r="DCN168" s="264"/>
      <c r="DCO168" s="264"/>
      <c r="DCP168" s="264"/>
      <c r="DCQ168" s="264"/>
      <c r="DCR168" s="264"/>
      <c r="DCS168" s="264"/>
      <c r="DCT168" s="264"/>
      <c r="DCU168" s="264"/>
      <c r="DCV168" s="264"/>
      <c r="DCW168" s="264"/>
      <c r="DCX168" s="264"/>
      <c r="DCY168" s="264"/>
      <c r="DCZ168" s="264"/>
      <c r="DDA168" s="264"/>
      <c r="DDB168" s="264"/>
      <c r="DDC168" s="264"/>
      <c r="DDD168" s="264"/>
      <c r="DDE168" s="264"/>
      <c r="DDF168" s="264"/>
      <c r="DDG168" s="264"/>
      <c r="DDH168" s="264"/>
      <c r="DDI168" s="264"/>
      <c r="DDJ168" s="264"/>
      <c r="DDK168" s="264"/>
      <c r="DDL168" s="264"/>
      <c r="DDM168" s="264"/>
      <c r="DDN168" s="264"/>
      <c r="DDO168" s="264"/>
      <c r="DDP168" s="264"/>
      <c r="DDQ168" s="264"/>
      <c r="DDR168" s="264"/>
      <c r="DDS168" s="264"/>
      <c r="DDT168" s="264"/>
      <c r="DDU168" s="264"/>
      <c r="DDV168" s="264"/>
      <c r="DDW168" s="264"/>
      <c r="DDX168" s="264"/>
      <c r="DDY168" s="264"/>
      <c r="DDZ168" s="264"/>
      <c r="DEA168" s="264"/>
      <c r="DEB168" s="264"/>
      <c r="DEC168" s="264"/>
      <c r="DED168" s="264"/>
      <c r="DEE168" s="264"/>
      <c r="DEF168" s="264"/>
      <c r="DEG168" s="264"/>
      <c r="DEH168" s="264"/>
      <c r="DEI168" s="264"/>
      <c r="DEJ168" s="264"/>
      <c r="DEK168" s="264"/>
      <c r="DEL168" s="264"/>
      <c r="DEM168" s="264"/>
      <c r="DEN168" s="264"/>
      <c r="DEO168" s="264"/>
      <c r="DEP168" s="264"/>
      <c r="DEQ168" s="264"/>
      <c r="DER168" s="264"/>
      <c r="DES168" s="264"/>
      <c r="DET168" s="264"/>
      <c r="DEU168" s="264"/>
      <c r="DEV168" s="264"/>
      <c r="DEW168" s="264"/>
      <c r="DEX168" s="264"/>
      <c r="DEY168" s="264"/>
      <c r="DEZ168" s="264"/>
      <c r="DFA168" s="264"/>
      <c r="DFB168" s="264"/>
      <c r="DFC168" s="264"/>
      <c r="DFD168" s="264"/>
      <c r="DFE168" s="264"/>
      <c r="DFF168" s="264"/>
      <c r="DFG168" s="264"/>
      <c r="DFH168" s="264"/>
      <c r="DFI168" s="264"/>
      <c r="DFJ168" s="264"/>
      <c r="DFK168" s="264"/>
      <c r="DFL168" s="264"/>
      <c r="DFM168" s="264"/>
      <c r="DFN168" s="264"/>
      <c r="DFO168" s="264"/>
      <c r="DFP168" s="264"/>
      <c r="DFQ168" s="264"/>
      <c r="DFR168" s="264"/>
      <c r="DFS168" s="264"/>
      <c r="DFT168" s="264"/>
      <c r="DFU168" s="264"/>
      <c r="DFV168" s="264"/>
      <c r="DFW168" s="264"/>
      <c r="DFX168" s="264"/>
      <c r="DFY168" s="264"/>
      <c r="DFZ168" s="264"/>
      <c r="DGA168" s="264"/>
      <c r="DGB168" s="264"/>
      <c r="DGC168" s="264"/>
      <c r="DGD168" s="264"/>
      <c r="DGE168" s="264"/>
      <c r="DGF168" s="264"/>
      <c r="DGG168" s="264"/>
      <c r="DGH168" s="264"/>
      <c r="DGI168" s="264"/>
      <c r="DGJ168" s="264"/>
      <c r="DGK168" s="264"/>
      <c r="DGL168" s="264"/>
      <c r="DGM168" s="264"/>
      <c r="DGN168" s="264"/>
      <c r="DGO168" s="264"/>
      <c r="DGP168" s="264"/>
      <c r="DGQ168" s="264"/>
      <c r="DGR168" s="264"/>
      <c r="DGS168" s="264"/>
      <c r="DGT168" s="264"/>
      <c r="DGU168" s="264"/>
      <c r="DGV168" s="264"/>
      <c r="DGW168" s="264"/>
      <c r="DGX168" s="264"/>
      <c r="DGY168" s="264"/>
      <c r="DGZ168" s="264"/>
      <c r="DHA168" s="264"/>
      <c r="DHB168" s="264"/>
      <c r="DHC168" s="264"/>
      <c r="DHD168" s="264"/>
      <c r="DHE168" s="264"/>
      <c r="DHF168" s="264"/>
      <c r="DHG168" s="264"/>
      <c r="DHH168" s="264"/>
      <c r="DHI168" s="264"/>
      <c r="DHJ168" s="264"/>
      <c r="DHK168" s="264"/>
      <c r="DHL168" s="264"/>
      <c r="DHM168" s="264"/>
      <c r="DHN168" s="264"/>
      <c r="DHO168" s="264"/>
      <c r="DHP168" s="264"/>
      <c r="DHQ168" s="264"/>
      <c r="DHR168" s="264"/>
      <c r="DHS168" s="264"/>
      <c r="DHT168" s="264"/>
      <c r="DHU168" s="264"/>
      <c r="DHV168" s="264"/>
      <c r="DHW168" s="264"/>
      <c r="DHX168" s="264"/>
      <c r="DHY168" s="264"/>
      <c r="DHZ168" s="264"/>
      <c r="DIA168" s="264"/>
      <c r="DIB168" s="264"/>
      <c r="DIC168" s="264"/>
      <c r="DID168" s="264"/>
      <c r="DIE168" s="264"/>
      <c r="DIF168" s="264"/>
      <c r="DIG168" s="264"/>
      <c r="DIH168" s="264"/>
      <c r="DII168" s="264"/>
      <c r="DIJ168" s="264"/>
      <c r="DIK168" s="264"/>
      <c r="DIL168" s="264"/>
      <c r="DIM168" s="264"/>
      <c r="DIN168" s="264"/>
      <c r="DIO168" s="264"/>
      <c r="DIP168" s="264"/>
      <c r="DIQ168" s="264"/>
      <c r="DIR168" s="264"/>
      <c r="DIS168" s="264"/>
      <c r="DIT168" s="264"/>
      <c r="DIU168" s="264"/>
      <c r="DIV168" s="264"/>
      <c r="DIW168" s="264"/>
      <c r="DIX168" s="264"/>
      <c r="DIY168" s="264"/>
      <c r="DIZ168" s="264"/>
      <c r="DJA168" s="264"/>
      <c r="DJB168" s="264"/>
      <c r="DJC168" s="264"/>
      <c r="DJD168" s="264"/>
      <c r="DJE168" s="264"/>
      <c r="DJF168" s="264"/>
      <c r="DJG168" s="264"/>
      <c r="DJH168" s="264"/>
      <c r="DJI168" s="264"/>
      <c r="DJJ168" s="264"/>
      <c r="DJK168" s="264"/>
      <c r="DJL168" s="264"/>
      <c r="DJM168" s="264"/>
      <c r="DJN168" s="264"/>
      <c r="DJO168" s="264"/>
      <c r="DJP168" s="264"/>
      <c r="DJQ168" s="264"/>
      <c r="DJR168" s="264"/>
      <c r="DJS168" s="264"/>
      <c r="DJT168" s="264"/>
      <c r="DJU168" s="264"/>
      <c r="DJV168" s="264"/>
      <c r="DJW168" s="264"/>
      <c r="DJX168" s="264"/>
      <c r="DJY168" s="264"/>
      <c r="DJZ168" s="264"/>
      <c r="DKA168" s="264"/>
      <c r="DKB168" s="264"/>
      <c r="DKC168" s="264"/>
      <c r="DKD168" s="264"/>
      <c r="DKE168" s="264"/>
      <c r="DKF168" s="264"/>
      <c r="DKG168" s="264"/>
      <c r="DKH168" s="264"/>
      <c r="DKI168" s="264"/>
      <c r="DKJ168" s="264"/>
      <c r="DKK168" s="264"/>
      <c r="DKL168" s="264"/>
      <c r="DKM168" s="264"/>
      <c r="DKN168" s="264"/>
      <c r="DKO168" s="264"/>
      <c r="DKP168" s="264"/>
      <c r="DKQ168" s="264"/>
      <c r="DKR168" s="264"/>
      <c r="DKS168" s="264"/>
      <c r="DKT168" s="264"/>
      <c r="DKU168" s="264"/>
      <c r="DKV168" s="264"/>
      <c r="DKW168" s="264"/>
      <c r="DKX168" s="264"/>
      <c r="DKY168" s="264"/>
      <c r="DKZ168" s="264"/>
      <c r="DLA168" s="264"/>
      <c r="DLB168" s="264"/>
      <c r="DLC168" s="264"/>
      <c r="DLD168" s="264"/>
      <c r="DLE168" s="264"/>
      <c r="DLF168" s="264"/>
      <c r="DLG168" s="264"/>
      <c r="DLH168" s="264"/>
      <c r="DLI168" s="264"/>
      <c r="DLJ168" s="264"/>
      <c r="DLK168" s="264"/>
      <c r="DLL168" s="264"/>
      <c r="DLM168" s="264"/>
      <c r="DLN168" s="264"/>
      <c r="DLO168" s="264"/>
      <c r="DLP168" s="264"/>
      <c r="DLQ168" s="264"/>
      <c r="DLR168" s="264"/>
      <c r="DLS168" s="264"/>
      <c r="DLT168" s="264"/>
      <c r="DLU168" s="264"/>
      <c r="DLV168" s="264"/>
      <c r="DLW168" s="264"/>
      <c r="DLX168" s="264"/>
      <c r="DLY168" s="264"/>
      <c r="DLZ168" s="264"/>
      <c r="DMA168" s="264"/>
      <c r="DMB168" s="264"/>
      <c r="DMC168" s="264"/>
      <c r="DMD168" s="264"/>
      <c r="DME168" s="264"/>
      <c r="DMF168" s="264"/>
      <c r="DMG168" s="264"/>
      <c r="DMH168" s="264"/>
      <c r="DMI168" s="264"/>
      <c r="DMJ168" s="264"/>
      <c r="DMK168" s="264"/>
      <c r="DML168" s="264"/>
      <c r="DMM168" s="264"/>
      <c r="DMN168" s="264"/>
      <c r="DMO168" s="264"/>
      <c r="DMP168" s="264"/>
      <c r="DMQ168" s="264"/>
      <c r="DMR168" s="264"/>
      <c r="DMS168" s="264"/>
      <c r="DMT168" s="264"/>
      <c r="DMU168" s="264"/>
      <c r="DMV168" s="264"/>
      <c r="DMW168" s="264"/>
      <c r="DMX168" s="264"/>
      <c r="DMY168" s="264"/>
      <c r="DMZ168" s="264"/>
      <c r="DNA168" s="264"/>
      <c r="DNB168" s="264"/>
      <c r="DNC168" s="264"/>
      <c r="DND168" s="264"/>
      <c r="DNE168" s="264"/>
      <c r="DNF168" s="264"/>
      <c r="DNG168" s="264"/>
      <c r="DNH168" s="264"/>
      <c r="DNI168" s="264"/>
      <c r="DNJ168" s="264"/>
      <c r="DNK168" s="264"/>
      <c r="DNL168" s="264"/>
      <c r="DNM168" s="264"/>
      <c r="DNN168" s="264"/>
      <c r="DNO168" s="264"/>
      <c r="DNP168" s="264"/>
      <c r="DNQ168" s="264"/>
      <c r="DNR168" s="264"/>
      <c r="DNS168" s="264"/>
      <c r="DNT168" s="264"/>
      <c r="DNU168" s="264"/>
      <c r="DNV168" s="264"/>
      <c r="DNW168" s="264"/>
      <c r="DNX168" s="264"/>
      <c r="DNY168" s="264"/>
      <c r="DNZ168" s="264"/>
      <c r="DOA168" s="264"/>
      <c r="DOB168" s="264"/>
      <c r="DOC168" s="264"/>
      <c r="DOD168" s="264"/>
      <c r="DOE168" s="264"/>
      <c r="DOF168" s="264"/>
      <c r="DOG168" s="264"/>
      <c r="DOH168" s="264"/>
      <c r="DOI168" s="264"/>
      <c r="DOJ168" s="264"/>
      <c r="DOK168" s="264"/>
      <c r="DOL168" s="264"/>
      <c r="DOM168" s="264"/>
      <c r="DON168" s="264"/>
      <c r="DOO168" s="264"/>
      <c r="DOP168" s="264"/>
      <c r="DOQ168" s="264"/>
      <c r="DOR168" s="264"/>
      <c r="DOS168" s="264"/>
      <c r="DOT168" s="264"/>
      <c r="DOU168" s="264"/>
      <c r="DOV168" s="264"/>
      <c r="DOW168" s="264"/>
      <c r="DOX168" s="264"/>
      <c r="DOY168" s="264"/>
      <c r="DOZ168" s="264"/>
      <c r="DPA168" s="264"/>
      <c r="DPB168" s="264"/>
      <c r="DPC168" s="264"/>
      <c r="DPD168" s="264"/>
      <c r="DPE168" s="264"/>
      <c r="DPF168" s="264"/>
      <c r="DPG168" s="264"/>
      <c r="DPH168" s="264"/>
      <c r="DPI168" s="264"/>
      <c r="DPJ168" s="264"/>
      <c r="DPK168" s="264"/>
      <c r="DPL168" s="264"/>
      <c r="DPM168" s="264"/>
      <c r="DPN168" s="264"/>
      <c r="DPO168" s="264"/>
      <c r="DPP168" s="264"/>
      <c r="DPQ168" s="264"/>
      <c r="DPR168" s="264"/>
      <c r="DPS168" s="264"/>
      <c r="DPT168" s="264"/>
      <c r="DPU168" s="264"/>
      <c r="DPV168" s="264"/>
      <c r="DPW168" s="264"/>
      <c r="DPX168" s="264"/>
      <c r="DPY168" s="264"/>
      <c r="DPZ168" s="264"/>
      <c r="DQA168" s="264"/>
      <c r="DQB168" s="264"/>
      <c r="DQC168" s="264"/>
      <c r="DQD168" s="264"/>
      <c r="DQE168" s="264"/>
      <c r="DQF168" s="264"/>
      <c r="DQG168" s="264"/>
      <c r="DQH168" s="264"/>
      <c r="DQI168" s="264"/>
      <c r="DQJ168" s="264"/>
      <c r="DQK168" s="264"/>
      <c r="DQL168" s="264"/>
      <c r="DQM168" s="264"/>
      <c r="DQN168" s="264"/>
      <c r="DQO168" s="264"/>
      <c r="DQP168" s="264"/>
      <c r="DQQ168" s="264"/>
      <c r="DQR168" s="264"/>
      <c r="DQS168" s="264"/>
      <c r="DQT168" s="264"/>
      <c r="DQU168" s="264"/>
      <c r="DQV168" s="264"/>
      <c r="DQW168" s="264"/>
      <c r="DQX168" s="264"/>
      <c r="DQY168" s="264"/>
      <c r="DQZ168" s="264"/>
      <c r="DRA168" s="264"/>
      <c r="DRB168" s="264"/>
      <c r="DRC168" s="264"/>
      <c r="DRD168" s="264"/>
      <c r="DRE168" s="264"/>
      <c r="DRF168" s="264"/>
      <c r="DRG168" s="264"/>
      <c r="DRH168" s="264"/>
      <c r="DRI168" s="264"/>
      <c r="DRJ168" s="264"/>
      <c r="DRK168" s="264"/>
      <c r="DRL168" s="264"/>
      <c r="DRM168" s="264"/>
      <c r="DRN168" s="264"/>
      <c r="DRO168" s="264"/>
      <c r="DRP168" s="264"/>
      <c r="DRQ168" s="264"/>
      <c r="DRR168" s="264"/>
      <c r="DRS168" s="264"/>
      <c r="DRT168" s="264"/>
      <c r="DRU168" s="264"/>
      <c r="DRV168" s="264"/>
      <c r="DRW168" s="264"/>
      <c r="DRX168" s="264"/>
      <c r="DRY168" s="264"/>
      <c r="DRZ168" s="264"/>
      <c r="DSA168" s="264"/>
      <c r="DSB168" s="264"/>
      <c r="DSC168" s="264"/>
      <c r="DSD168" s="264"/>
      <c r="DSE168" s="264"/>
      <c r="DSF168" s="264"/>
      <c r="DSG168" s="264"/>
      <c r="DSH168" s="264"/>
      <c r="DSI168" s="264"/>
      <c r="DSJ168" s="264"/>
      <c r="DSK168" s="264"/>
      <c r="DSL168" s="264"/>
      <c r="DSM168" s="264"/>
      <c r="DSN168" s="264"/>
      <c r="DSO168" s="264"/>
      <c r="DSP168" s="264"/>
      <c r="DSQ168" s="264"/>
      <c r="DSR168" s="264"/>
      <c r="DSS168" s="264"/>
      <c r="DST168" s="264"/>
      <c r="DSU168" s="264"/>
      <c r="DSV168" s="264"/>
      <c r="DSW168" s="264"/>
      <c r="DSX168" s="264"/>
      <c r="DSY168" s="264"/>
      <c r="DSZ168" s="264"/>
      <c r="DTA168" s="264"/>
      <c r="DTB168" s="264"/>
      <c r="DTC168" s="264"/>
      <c r="DTD168" s="264"/>
      <c r="DTE168" s="264"/>
      <c r="DTF168" s="264"/>
      <c r="DTG168" s="264"/>
      <c r="DTH168" s="264"/>
      <c r="DTI168" s="264"/>
      <c r="DTJ168" s="264"/>
      <c r="DTK168" s="264"/>
      <c r="DTL168" s="264"/>
      <c r="DTM168" s="264"/>
      <c r="DTN168" s="264"/>
      <c r="DTO168" s="264"/>
      <c r="DTP168" s="264"/>
      <c r="DTQ168" s="264"/>
      <c r="DTR168" s="264"/>
      <c r="DTS168" s="264"/>
      <c r="DTT168" s="264"/>
      <c r="DTU168" s="264"/>
      <c r="DTV168" s="264"/>
      <c r="DTW168" s="264"/>
      <c r="DTX168" s="264"/>
      <c r="DTY168" s="264"/>
      <c r="DTZ168" s="264"/>
      <c r="DUA168" s="264"/>
      <c r="DUB168" s="264"/>
      <c r="DUC168" s="264"/>
      <c r="DUD168" s="264"/>
      <c r="DUE168" s="264"/>
      <c r="DUF168" s="264"/>
      <c r="DUG168" s="264"/>
      <c r="DUH168" s="264"/>
      <c r="DUI168" s="264"/>
      <c r="DUJ168" s="264"/>
      <c r="DUK168" s="264"/>
      <c r="DUL168" s="264"/>
      <c r="DUM168" s="264"/>
      <c r="DUN168" s="264"/>
      <c r="DUO168" s="264"/>
      <c r="DUP168" s="264"/>
      <c r="DUQ168" s="264"/>
      <c r="DUR168" s="264"/>
      <c r="DUS168" s="264"/>
      <c r="DUT168" s="264"/>
      <c r="DUU168" s="264"/>
      <c r="DUV168" s="264"/>
      <c r="DUW168" s="264"/>
      <c r="DUX168" s="264"/>
      <c r="DUY168" s="264"/>
      <c r="DUZ168" s="264"/>
      <c r="DVA168" s="264"/>
      <c r="DVB168" s="264"/>
      <c r="DVC168" s="264"/>
      <c r="DVD168" s="264"/>
      <c r="DVE168" s="264"/>
      <c r="DVF168" s="264"/>
      <c r="DVG168" s="264"/>
      <c r="DVH168" s="264"/>
      <c r="DVI168" s="264"/>
      <c r="DVJ168" s="264"/>
      <c r="DVK168" s="264"/>
      <c r="DVL168" s="264"/>
      <c r="DVM168" s="264"/>
      <c r="DVN168" s="264"/>
      <c r="DVO168" s="264"/>
      <c r="DVP168" s="264"/>
      <c r="DVQ168" s="264"/>
      <c r="DVR168" s="264"/>
      <c r="DVS168" s="264"/>
      <c r="DVT168" s="264"/>
      <c r="DVU168" s="264"/>
      <c r="DVV168" s="264"/>
      <c r="DVW168" s="264"/>
      <c r="DVX168" s="264"/>
      <c r="DVY168" s="264"/>
      <c r="DVZ168" s="264"/>
      <c r="DWA168" s="264"/>
      <c r="DWB168" s="264"/>
      <c r="DWC168" s="264"/>
      <c r="DWD168" s="264"/>
      <c r="DWE168" s="264"/>
      <c r="DWF168" s="264"/>
      <c r="DWG168" s="264"/>
      <c r="DWH168" s="264"/>
      <c r="DWI168" s="264"/>
      <c r="DWJ168" s="264"/>
      <c r="DWK168" s="264"/>
      <c r="DWL168" s="264"/>
      <c r="DWM168" s="264"/>
      <c r="DWN168" s="264"/>
      <c r="DWO168" s="264"/>
      <c r="DWP168" s="264"/>
      <c r="DWQ168" s="264"/>
      <c r="DWR168" s="264"/>
      <c r="DWS168" s="264"/>
      <c r="DWT168" s="264"/>
      <c r="DWU168" s="264"/>
      <c r="DWV168" s="264"/>
      <c r="DWW168" s="264"/>
      <c r="DWX168" s="264"/>
      <c r="DWY168" s="264"/>
      <c r="DWZ168" s="264"/>
      <c r="DXA168" s="264"/>
      <c r="DXB168" s="264"/>
      <c r="DXC168" s="264"/>
      <c r="DXD168" s="264"/>
      <c r="DXE168" s="264"/>
      <c r="DXF168" s="264"/>
      <c r="DXG168" s="264"/>
      <c r="DXH168" s="264"/>
      <c r="DXI168" s="264"/>
      <c r="DXJ168" s="264"/>
      <c r="DXK168" s="264"/>
      <c r="DXL168" s="264"/>
      <c r="DXM168" s="264"/>
      <c r="DXN168" s="264"/>
      <c r="DXO168" s="264"/>
      <c r="DXP168" s="264"/>
      <c r="DXQ168" s="264"/>
      <c r="DXR168" s="264"/>
      <c r="DXS168" s="264"/>
      <c r="DXT168" s="264"/>
      <c r="DXU168" s="264"/>
      <c r="DXV168" s="264"/>
      <c r="DXW168" s="264"/>
      <c r="DXX168" s="264"/>
      <c r="DXY168" s="264"/>
      <c r="DXZ168" s="264"/>
      <c r="DYA168" s="264"/>
      <c r="DYB168" s="264"/>
      <c r="DYC168" s="264"/>
      <c r="DYD168" s="264"/>
      <c r="DYE168" s="264"/>
      <c r="DYF168" s="264"/>
      <c r="DYG168" s="264"/>
      <c r="DYH168" s="264"/>
      <c r="DYI168" s="264"/>
      <c r="DYJ168" s="264"/>
      <c r="DYK168" s="264"/>
      <c r="DYL168" s="264"/>
      <c r="DYM168" s="264"/>
      <c r="DYN168" s="264"/>
      <c r="DYO168" s="264"/>
      <c r="DYP168" s="264"/>
      <c r="DYQ168" s="264"/>
      <c r="DYR168" s="264"/>
      <c r="DYS168" s="264"/>
      <c r="DYT168" s="264"/>
      <c r="DYU168" s="264"/>
      <c r="DYV168" s="264"/>
      <c r="DYW168" s="264"/>
      <c r="DYX168" s="264"/>
      <c r="DYY168" s="264"/>
      <c r="DYZ168" s="264"/>
      <c r="DZA168" s="264"/>
      <c r="DZB168" s="264"/>
      <c r="DZC168" s="264"/>
      <c r="DZD168" s="264"/>
      <c r="DZE168" s="264"/>
      <c r="DZF168" s="264"/>
      <c r="DZG168" s="264"/>
      <c r="DZH168" s="264"/>
      <c r="DZI168" s="264"/>
      <c r="DZJ168" s="264"/>
      <c r="DZK168" s="264"/>
      <c r="DZL168" s="264"/>
      <c r="DZM168" s="264"/>
      <c r="DZN168" s="264"/>
      <c r="DZO168" s="264"/>
      <c r="DZP168" s="264"/>
      <c r="DZQ168" s="264"/>
      <c r="DZR168" s="264"/>
      <c r="DZS168" s="264"/>
      <c r="DZT168" s="264"/>
      <c r="DZU168" s="264"/>
      <c r="DZV168" s="264"/>
      <c r="DZW168" s="264"/>
      <c r="DZX168" s="264"/>
      <c r="DZY168" s="264"/>
      <c r="DZZ168" s="264"/>
      <c r="EAA168" s="264"/>
      <c r="EAB168" s="264"/>
      <c r="EAC168" s="264"/>
      <c r="EAD168" s="264"/>
      <c r="EAE168" s="264"/>
      <c r="EAF168" s="264"/>
      <c r="EAG168" s="264"/>
      <c r="EAH168" s="264"/>
      <c r="EAI168" s="264"/>
      <c r="EAJ168" s="264"/>
      <c r="EAK168" s="264"/>
      <c r="EAL168" s="264"/>
      <c r="EAM168" s="264"/>
      <c r="EAN168" s="264"/>
      <c r="EAO168" s="264"/>
      <c r="EAP168" s="264"/>
      <c r="EAQ168" s="264"/>
      <c r="EAR168" s="264"/>
      <c r="EAS168" s="264"/>
      <c r="EAT168" s="264"/>
      <c r="EAU168" s="264"/>
      <c r="EAV168" s="264"/>
      <c r="EAW168" s="264"/>
      <c r="EAX168" s="264"/>
      <c r="EAY168" s="264"/>
      <c r="EAZ168" s="264"/>
      <c r="EBA168" s="264"/>
      <c r="EBB168" s="264"/>
      <c r="EBC168" s="264"/>
      <c r="EBD168" s="264"/>
      <c r="EBE168" s="264"/>
      <c r="EBF168" s="264"/>
      <c r="EBG168" s="264"/>
      <c r="EBH168" s="264"/>
      <c r="EBI168" s="264"/>
      <c r="EBJ168" s="264"/>
      <c r="EBK168" s="264"/>
      <c r="EBL168" s="264"/>
      <c r="EBM168" s="264"/>
      <c r="EBN168" s="264"/>
      <c r="EBO168" s="264"/>
      <c r="EBP168" s="264"/>
      <c r="EBQ168" s="264"/>
      <c r="EBR168" s="264"/>
      <c r="EBS168" s="264"/>
      <c r="EBT168" s="264"/>
      <c r="EBU168" s="264"/>
      <c r="EBV168" s="264"/>
      <c r="EBW168" s="264"/>
      <c r="EBX168" s="264"/>
      <c r="EBY168" s="264"/>
      <c r="EBZ168" s="264"/>
      <c r="ECA168" s="264"/>
      <c r="ECB168" s="264"/>
      <c r="ECC168" s="264"/>
      <c r="ECD168" s="264"/>
      <c r="ECE168" s="264"/>
      <c r="ECF168" s="264"/>
      <c r="ECG168" s="264"/>
      <c r="ECH168" s="264"/>
      <c r="ECI168" s="264"/>
      <c r="ECJ168" s="264"/>
      <c r="ECK168" s="264"/>
      <c r="ECL168" s="264"/>
      <c r="ECM168" s="264"/>
      <c r="ECN168" s="264"/>
      <c r="ECO168" s="264"/>
      <c r="ECP168" s="264"/>
      <c r="ECQ168" s="264"/>
      <c r="ECR168" s="264"/>
      <c r="ECS168" s="264"/>
      <c r="ECT168" s="264"/>
      <c r="ECU168" s="264"/>
      <c r="ECV168" s="264"/>
      <c r="ECW168" s="264"/>
      <c r="ECX168" s="264"/>
      <c r="ECY168" s="264"/>
      <c r="ECZ168" s="264"/>
      <c r="EDA168" s="264"/>
      <c r="EDB168" s="264"/>
      <c r="EDC168" s="264"/>
      <c r="EDD168" s="264"/>
      <c r="EDE168" s="264"/>
      <c r="EDF168" s="264"/>
      <c r="EDG168" s="264"/>
      <c r="EDH168" s="264"/>
      <c r="EDI168" s="264"/>
      <c r="EDJ168" s="264"/>
      <c r="EDK168" s="264"/>
      <c r="EDL168" s="264"/>
      <c r="EDM168" s="264"/>
      <c r="EDN168" s="264"/>
      <c r="EDO168" s="264"/>
      <c r="EDP168" s="264"/>
      <c r="EDQ168" s="264"/>
      <c r="EDR168" s="264"/>
      <c r="EDS168" s="264"/>
      <c r="EDT168" s="264"/>
      <c r="EDU168" s="264"/>
      <c r="EDV168" s="264"/>
      <c r="EDW168" s="264"/>
      <c r="EDX168" s="264"/>
      <c r="EDY168" s="264"/>
      <c r="EDZ168" s="264"/>
      <c r="EEA168" s="264"/>
      <c r="EEB168" s="264"/>
      <c r="EEC168" s="264"/>
      <c r="EED168" s="264"/>
      <c r="EEE168" s="264"/>
      <c r="EEF168" s="264"/>
      <c r="EEG168" s="264"/>
      <c r="EEH168" s="264"/>
      <c r="EEI168" s="264"/>
      <c r="EEJ168" s="264"/>
      <c r="EEK168" s="264"/>
      <c r="EEL168" s="264"/>
      <c r="EEM168" s="264"/>
      <c r="EEN168" s="264"/>
      <c r="EEO168" s="264"/>
      <c r="EEP168" s="264"/>
      <c r="EEQ168" s="264"/>
      <c r="EER168" s="264"/>
      <c r="EES168" s="264"/>
      <c r="EET168" s="264"/>
      <c r="EEU168" s="264"/>
      <c r="EEV168" s="264"/>
      <c r="EEW168" s="264"/>
      <c r="EEX168" s="264"/>
      <c r="EEY168" s="264"/>
      <c r="EEZ168" s="264"/>
      <c r="EFA168" s="264"/>
      <c r="EFB168" s="264"/>
      <c r="EFC168" s="264"/>
      <c r="EFD168" s="264"/>
      <c r="EFE168" s="264"/>
      <c r="EFF168" s="264"/>
      <c r="EFG168" s="264"/>
      <c r="EFH168" s="264"/>
      <c r="EFI168" s="264"/>
      <c r="EFJ168" s="264"/>
      <c r="EFK168" s="264"/>
      <c r="EFL168" s="264"/>
      <c r="EFM168" s="264"/>
      <c r="EFN168" s="264"/>
      <c r="EFO168" s="264"/>
      <c r="EFP168" s="264"/>
      <c r="EFQ168" s="264"/>
      <c r="EFR168" s="264"/>
      <c r="EFS168" s="264"/>
      <c r="EFT168" s="264"/>
      <c r="EFU168" s="264"/>
      <c r="EFV168" s="264"/>
      <c r="EFW168" s="264"/>
      <c r="EFX168" s="264"/>
      <c r="EFY168" s="264"/>
      <c r="EFZ168" s="264"/>
      <c r="EGA168" s="264"/>
      <c r="EGB168" s="264"/>
      <c r="EGC168" s="264"/>
      <c r="EGD168" s="264"/>
      <c r="EGE168" s="264"/>
      <c r="EGF168" s="264"/>
      <c r="EGG168" s="264"/>
      <c r="EGH168" s="264"/>
      <c r="EGI168" s="264"/>
      <c r="EGJ168" s="264"/>
      <c r="EGK168" s="264"/>
      <c r="EGL168" s="264"/>
      <c r="EGM168" s="264"/>
      <c r="EGN168" s="264"/>
      <c r="EGO168" s="264"/>
      <c r="EGP168" s="264"/>
      <c r="EGQ168" s="264"/>
      <c r="EGR168" s="264"/>
      <c r="EGS168" s="264"/>
      <c r="EGT168" s="264"/>
      <c r="EGU168" s="264"/>
      <c r="EGV168" s="264"/>
      <c r="EGW168" s="264"/>
      <c r="EGX168" s="264"/>
      <c r="EGY168" s="264"/>
      <c r="EGZ168" s="264"/>
      <c r="EHA168" s="264"/>
      <c r="EHB168" s="264"/>
      <c r="EHC168" s="264"/>
      <c r="EHD168" s="264"/>
      <c r="EHE168" s="264"/>
      <c r="EHF168" s="264"/>
      <c r="EHG168" s="264"/>
      <c r="EHH168" s="264"/>
      <c r="EHI168" s="264"/>
      <c r="EHJ168" s="264"/>
      <c r="EHK168" s="264"/>
      <c r="EHL168" s="264"/>
      <c r="EHM168" s="264"/>
      <c r="EHN168" s="264"/>
      <c r="EHO168" s="264"/>
      <c r="EHP168" s="264"/>
      <c r="EHQ168" s="264"/>
      <c r="EHR168" s="264"/>
      <c r="EHS168" s="264"/>
      <c r="EHT168" s="264"/>
      <c r="EHU168" s="264"/>
      <c r="EHV168" s="264"/>
      <c r="EHW168" s="264"/>
      <c r="EHX168" s="264"/>
      <c r="EHY168" s="264"/>
      <c r="EHZ168" s="264"/>
      <c r="EIA168" s="264"/>
      <c r="EIB168" s="264"/>
      <c r="EIC168" s="264"/>
      <c r="EID168" s="264"/>
      <c r="EIE168" s="264"/>
      <c r="EIF168" s="264"/>
      <c r="EIG168" s="264"/>
      <c r="EIH168" s="264"/>
      <c r="EII168" s="264"/>
      <c r="EIJ168" s="264"/>
      <c r="EIK168" s="264"/>
      <c r="EIL168" s="264"/>
      <c r="EIM168" s="264"/>
      <c r="EIN168" s="264"/>
      <c r="EIO168" s="264"/>
      <c r="EIP168" s="264"/>
      <c r="EIQ168" s="264"/>
      <c r="EIR168" s="264"/>
      <c r="EIS168" s="264"/>
      <c r="EIT168" s="264"/>
      <c r="EIU168" s="264"/>
      <c r="EIV168" s="264"/>
      <c r="EIW168" s="264"/>
      <c r="EIX168" s="264"/>
      <c r="EIY168" s="264"/>
      <c r="EIZ168" s="264"/>
      <c r="EJA168" s="264"/>
      <c r="EJB168" s="264"/>
      <c r="EJC168" s="264"/>
      <c r="EJD168" s="264"/>
      <c r="EJE168" s="264"/>
      <c r="EJF168" s="264"/>
      <c r="EJG168" s="264"/>
      <c r="EJH168" s="264"/>
      <c r="EJI168" s="264"/>
      <c r="EJJ168" s="264"/>
      <c r="EJK168" s="264"/>
      <c r="EJL168" s="264"/>
      <c r="EJM168" s="264"/>
      <c r="EJN168" s="264"/>
      <c r="EJO168" s="264"/>
      <c r="EJP168" s="264"/>
      <c r="EJQ168" s="264"/>
      <c r="EJR168" s="264"/>
      <c r="EJS168" s="264"/>
      <c r="EJT168" s="264"/>
      <c r="EJU168" s="264"/>
      <c r="EJV168" s="264"/>
      <c r="EJW168" s="264"/>
      <c r="EJX168" s="264"/>
      <c r="EJY168" s="264"/>
      <c r="EJZ168" s="264"/>
      <c r="EKA168" s="264"/>
      <c r="EKB168" s="264"/>
      <c r="EKC168" s="264"/>
      <c r="EKD168" s="264"/>
      <c r="EKE168" s="264"/>
      <c r="EKF168" s="264"/>
      <c r="EKG168" s="264"/>
      <c r="EKH168" s="264"/>
      <c r="EKI168" s="264"/>
      <c r="EKJ168" s="264"/>
      <c r="EKK168" s="264"/>
      <c r="EKL168" s="264"/>
      <c r="EKM168" s="264"/>
      <c r="EKN168" s="264"/>
      <c r="EKO168" s="264"/>
      <c r="EKP168" s="264"/>
      <c r="EKQ168" s="264"/>
      <c r="EKR168" s="264"/>
      <c r="EKS168" s="264"/>
      <c r="EKT168" s="264"/>
      <c r="EKU168" s="264"/>
      <c r="EKV168" s="264"/>
      <c r="EKW168" s="264"/>
      <c r="EKX168" s="264"/>
      <c r="EKY168" s="264"/>
      <c r="EKZ168" s="264"/>
      <c r="ELA168" s="264"/>
      <c r="ELB168" s="264"/>
      <c r="ELC168" s="264"/>
      <c r="ELD168" s="264"/>
      <c r="ELE168" s="264"/>
      <c r="ELF168" s="264"/>
      <c r="ELG168" s="264"/>
      <c r="ELH168" s="264"/>
      <c r="ELI168" s="264"/>
      <c r="ELJ168" s="264"/>
      <c r="ELK168" s="264"/>
      <c r="ELL168" s="264"/>
      <c r="ELM168" s="264"/>
      <c r="ELN168" s="264"/>
      <c r="ELO168" s="264"/>
      <c r="ELP168" s="264"/>
      <c r="ELQ168" s="264"/>
      <c r="ELR168" s="264"/>
      <c r="ELS168" s="264"/>
      <c r="ELT168" s="264"/>
      <c r="ELU168" s="264"/>
      <c r="ELV168" s="264"/>
      <c r="ELW168" s="264"/>
      <c r="ELX168" s="264"/>
      <c r="ELY168" s="264"/>
      <c r="ELZ168" s="264"/>
      <c r="EMA168" s="264"/>
      <c r="EMB168" s="264"/>
      <c r="EMC168" s="264"/>
      <c r="EMD168" s="264"/>
      <c r="EME168" s="264"/>
      <c r="EMF168" s="264"/>
      <c r="EMG168" s="264"/>
      <c r="EMH168" s="264"/>
      <c r="EMI168" s="264"/>
      <c r="EMJ168" s="264"/>
      <c r="EMK168" s="264"/>
      <c r="EML168" s="264"/>
      <c r="EMM168" s="264"/>
      <c r="EMN168" s="264"/>
      <c r="EMO168" s="264"/>
      <c r="EMP168" s="264"/>
      <c r="EMQ168" s="264"/>
      <c r="EMR168" s="264"/>
      <c r="EMS168" s="264"/>
      <c r="EMT168" s="264"/>
      <c r="EMU168" s="264"/>
      <c r="EMV168" s="264"/>
      <c r="EMW168" s="264"/>
      <c r="EMX168" s="264"/>
      <c r="EMY168" s="264"/>
      <c r="EMZ168" s="264"/>
      <c r="ENA168" s="264"/>
      <c r="ENB168" s="264"/>
      <c r="ENC168" s="264"/>
      <c r="END168" s="264"/>
      <c r="ENE168" s="264"/>
      <c r="ENF168" s="264"/>
      <c r="ENG168" s="264"/>
      <c r="ENH168" s="264"/>
      <c r="ENI168" s="264"/>
      <c r="ENJ168" s="264"/>
      <c r="ENK168" s="264"/>
      <c r="ENL168" s="264"/>
      <c r="ENM168" s="264"/>
      <c r="ENN168" s="264"/>
      <c r="ENO168" s="264"/>
      <c r="ENP168" s="264"/>
      <c r="ENQ168" s="264"/>
      <c r="ENR168" s="264"/>
      <c r="ENS168" s="264"/>
      <c r="ENT168" s="264"/>
      <c r="ENU168" s="264"/>
      <c r="ENV168" s="264"/>
      <c r="ENW168" s="264"/>
      <c r="ENX168" s="264"/>
      <c r="ENY168" s="264"/>
      <c r="ENZ168" s="264"/>
      <c r="EOA168" s="264"/>
      <c r="EOB168" s="264"/>
      <c r="EOC168" s="264"/>
      <c r="EOD168" s="264"/>
      <c r="EOE168" s="264"/>
      <c r="EOF168" s="264"/>
      <c r="EOG168" s="264"/>
      <c r="EOH168" s="264"/>
      <c r="EOI168" s="264"/>
      <c r="EOJ168" s="264"/>
      <c r="EOK168" s="264"/>
      <c r="EOL168" s="264"/>
      <c r="EOM168" s="264"/>
      <c r="EON168" s="264"/>
      <c r="EOO168" s="264"/>
      <c r="EOP168" s="264"/>
      <c r="EOQ168" s="264"/>
      <c r="EOR168" s="264"/>
      <c r="EOS168" s="264"/>
      <c r="EOT168" s="264"/>
      <c r="EOU168" s="264"/>
      <c r="EOV168" s="264"/>
      <c r="EOW168" s="264"/>
      <c r="EOX168" s="264"/>
      <c r="EOY168" s="264"/>
      <c r="EOZ168" s="264"/>
      <c r="EPA168" s="264"/>
      <c r="EPB168" s="264"/>
      <c r="EPC168" s="264"/>
      <c r="EPD168" s="264"/>
      <c r="EPE168" s="264"/>
      <c r="EPF168" s="264"/>
      <c r="EPG168" s="264"/>
      <c r="EPH168" s="264"/>
      <c r="EPI168" s="264"/>
      <c r="EPJ168" s="264"/>
      <c r="EPK168" s="264"/>
      <c r="EPL168" s="264"/>
      <c r="EPM168" s="264"/>
      <c r="EPN168" s="264"/>
      <c r="EPO168" s="264"/>
      <c r="EPP168" s="264"/>
      <c r="EPQ168" s="264"/>
      <c r="EPR168" s="264"/>
      <c r="EPS168" s="264"/>
      <c r="EPT168" s="264"/>
      <c r="EPU168" s="264"/>
      <c r="EPV168" s="264"/>
      <c r="EPW168" s="264"/>
      <c r="EPX168" s="264"/>
      <c r="EPY168" s="264"/>
      <c r="EPZ168" s="264"/>
      <c r="EQA168" s="264"/>
      <c r="EQB168" s="264"/>
      <c r="EQC168" s="264"/>
      <c r="EQD168" s="264"/>
      <c r="EQE168" s="264"/>
      <c r="EQF168" s="264"/>
      <c r="EQG168" s="264"/>
      <c r="EQH168" s="264"/>
      <c r="EQI168" s="264"/>
      <c r="EQJ168" s="264"/>
      <c r="EQK168" s="264"/>
      <c r="EQL168" s="264"/>
      <c r="EQM168" s="264"/>
      <c r="EQN168" s="264"/>
      <c r="EQO168" s="264"/>
      <c r="EQP168" s="264"/>
      <c r="EQQ168" s="264"/>
      <c r="EQR168" s="264"/>
      <c r="EQS168" s="264"/>
      <c r="EQT168" s="264"/>
      <c r="EQU168" s="264"/>
      <c r="EQV168" s="264"/>
      <c r="EQW168" s="264"/>
      <c r="EQX168" s="264"/>
      <c r="EQY168" s="264"/>
      <c r="EQZ168" s="264"/>
      <c r="ERA168" s="264"/>
      <c r="ERB168" s="264"/>
      <c r="ERC168" s="264"/>
      <c r="ERD168" s="264"/>
      <c r="ERE168" s="264"/>
      <c r="ERF168" s="264"/>
      <c r="ERG168" s="264"/>
      <c r="ERH168" s="264"/>
      <c r="ERI168" s="264"/>
      <c r="ERJ168" s="264"/>
      <c r="ERK168" s="264"/>
      <c r="ERL168" s="264"/>
      <c r="ERM168" s="264"/>
      <c r="ERN168" s="264"/>
      <c r="ERO168" s="264"/>
      <c r="ERP168" s="264"/>
      <c r="ERQ168" s="264"/>
      <c r="ERR168" s="264"/>
      <c r="ERS168" s="264"/>
      <c r="ERT168" s="264"/>
      <c r="ERU168" s="264"/>
      <c r="ERV168" s="264"/>
      <c r="ERW168" s="264"/>
      <c r="ERX168" s="264"/>
      <c r="ERY168" s="264"/>
      <c r="ERZ168" s="264"/>
      <c r="ESA168" s="264"/>
      <c r="ESB168" s="264"/>
      <c r="ESC168" s="264"/>
      <c r="ESD168" s="264"/>
      <c r="ESE168" s="264"/>
      <c r="ESF168" s="264"/>
      <c r="ESG168" s="264"/>
      <c r="ESH168" s="264"/>
      <c r="ESI168" s="264"/>
      <c r="ESJ168" s="264"/>
      <c r="ESK168" s="264"/>
      <c r="ESL168" s="264"/>
      <c r="ESM168" s="264"/>
      <c r="ESN168" s="264"/>
      <c r="ESO168" s="264"/>
      <c r="ESP168" s="264"/>
      <c r="ESQ168" s="264"/>
      <c r="ESR168" s="264"/>
      <c r="ESS168" s="264"/>
      <c r="EST168" s="264"/>
      <c r="ESU168" s="264"/>
      <c r="ESV168" s="264"/>
      <c r="ESW168" s="264"/>
      <c r="ESX168" s="264"/>
      <c r="ESY168" s="264"/>
      <c r="ESZ168" s="264"/>
      <c r="ETA168" s="264"/>
      <c r="ETB168" s="264"/>
      <c r="ETC168" s="264"/>
      <c r="ETD168" s="264"/>
      <c r="ETE168" s="264"/>
      <c r="ETF168" s="264"/>
      <c r="ETG168" s="264"/>
      <c r="ETH168" s="264"/>
      <c r="ETI168" s="264"/>
      <c r="ETJ168" s="264"/>
      <c r="ETK168" s="264"/>
      <c r="ETL168" s="264"/>
      <c r="ETM168" s="264"/>
      <c r="ETN168" s="264"/>
      <c r="ETO168" s="264"/>
      <c r="ETP168" s="264"/>
      <c r="ETQ168" s="264"/>
      <c r="ETR168" s="264"/>
      <c r="ETS168" s="264"/>
      <c r="ETT168" s="264"/>
      <c r="ETU168" s="264"/>
      <c r="ETV168" s="264"/>
      <c r="ETW168" s="264"/>
      <c r="ETX168" s="264"/>
      <c r="ETY168" s="264"/>
      <c r="ETZ168" s="264"/>
      <c r="EUA168" s="264"/>
      <c r="EUB168" s="264"/>
      <c r="EUC168" s="264"/>
      <c r="EUD168" s="264"/>
      <c r="EUE168" s="264"/>
      <c r="EUF168" s="264"/>
      <c r="EUG168" s="264"/>
      <c r="EUH168" s="264"/>
      <c r="EUI168" s="264"/>
      <c r="EUJ168" s="264"/>
      <c r="EUK168" s="264"/>
      <c r="EUL168" s="264"/>
      <c r="EUM168" s="264"/>
      <c r="EUN168" s="264"/>
      <c r="EUO168" s="264"/>
      <c r="EUP168" s="264"/>
      <c r="EUQ168" s="264"/>
      <c r="EUR168" s="264"/>
      <c r="EUS168" s="264"/>
      <c r="EUT168" s="264"/>
      <c r="EUU168" s="264"/>
      <c r="EUV168" s="264"/>
      <c r="EUW168" s="264"/>
      <c r="EUX168" s="264"/>
      <c r="EUY168" s="264"/>
      <c r="EUZ168" s="264"/>
      <c r="EVA168" s="264"/>
      <c r="EVB168" s="264"/>
      <c r="EVC168" s="264"/>
      <c r="EVD168" s="264"/>
      <c r="EVE168" s="264"/>
      <c r="EVF168" s="264"/>
      <c r="EVG168" s="264"/>
      <c r="EVH168" s="264"/>
      <c r="EVI168" s="264"/>
      <c r="EVJ168" s="264"/>
      <c r="EVK168" s="264"/>
      <c r="EVL168" s="264"/>
      <c r="EVM168" s="264"/>
      <c r="EVN168" s="264"/>
      <c r="EVO168" s="264"/>
      <c r="EVP168" s="264"/>
      <c r="EVQ168" s="264"/>
      <c r="EVR168" s="264"/>
      <c r="EVS168" s="264"/>
      <c r="EVT168" s="264"/>
      <c r="EVU168" s="264"/>
      <c r="EVV168" s="264"/>
      <c r="EVW168" s="264"/>
      <c r="EVX168" s="264"/>
      <c r="EVY168" s="264"/>
      <c r="EVZ168" s="264"/>
      <c r="EWA168" s="264"/>
      <c r="EWB168" s="264"/>
      <c r="EWC168" s="264"/>
      <c r="EWD168" s="264"/>
      <c r="EWE168" s="264"/>
      <c r="EWF168" s="264"/>
      <c r="EWG168" s="264"/>
      <c r="EWH168" s="264"/>
      <c r="EWI168" s="264"/>
      <c r="EWJ168" s="264"/>
      <c r="EWK168" s="264"/>
      <c r="EWL168" s="264"/>
      <c r="EWM168" s="264"/>
      <c r="EWN168" s="264"/>
      <c r="EWO168" s="264"/>
      <c r="EWP168" s="264"/>
      <c r="EWQ168" s="264"/>
      <c r="EWR168" s="264"/>
      <c r="EWS168" s="264"/>
      <c r="EWT168" s="264"/>
      <c r="EWU168" s="264"/>
      <c r="EWV168" s="264"/>
      <c r="EWW168" s="264"/>
      <c r="EWX168" s="264"/>
      <c r="EWY168" s="264"/>
      <c r="EWZ168" s="264"/>
      <c r="EXA168" s="264"/>
      <c r="EXB168" s="264"/>
      <c r="EXC168" s="264"/>
      <c r="EXD168" s="264"/>
      <c r="EXE168" s="264"/>
      <c r="EXF168" s="264"/>
      <c r="EXG168" s="264"/>
      <c r="EXH168" s="264"/>
      <c r="EXI168" s="264"/>
      <c r="EXJ168" s="264"/>
      <c r="EXK168" s="264"/>
      <c r="EXL168" s="264"/>
      <c r="EXM168" s="264"/>
      <c r="EXN168" s="264"/>
      <c r="EXO168" s="264"/>
      <c r="EXP168" s="264"/>
      <c r="EXQ168" s="264"/>
      <c r="EXR168" s="264"/>
      <c r="EXS168" s="264"/>
      <c r="EXT168" s="264"/>
      <c r="EXU168" s="264"/>
      <c r="EXV168" s="264"/>
      <c r="EXW168" s="264"/>
      <c r="EXX168" s="264"/>
      <c r="EXY168" s="264"/>
      <c r="EXZ168" s="264"/>
      <c r="EYA168" s="264"/>
      <c r="EYB168" s="264"/>
      <c r="EYC168" s="264"/>
      <c r="EYD168" s="264"/>
      <c r="EYE168" s="264"/>
      <c r="EYF168" s="264"/>
      <c r="EYG168" s="264"/>
      <c r="EYH168" s="264"/>
      <c r="EYI168" s="264"/>
      <c r="EYJ168" s="264"/>
      <c r="EYK168" s="264"/>
      <c r="EYL168" s="264"/>
      <c r="EYM168" s="264"/>
      <c r="EYN168" s="264"/>
      <c r="EYO168" s="264"/>
      <c r="EYP168" s="264"/>
      <c r="EYQ168" s="264"/>
      <c r="EYR168" s="264"/>
      <c r="EYS168" s="264"/>
      <c r="EYT168" s="264"/>
      <c r="EYU168" s="264"/>
      <c r="EYV168" s="264"/>
      <c r="EYW168" s="264"/>
      <c r="EYX168" s="264"/>
      <c r="EYY168" s="264"/>
      <c r="EYZ168" s="264"/>
      <c r="EZA168" s="264"/>
      <c r="EZB168" s="264"/>
      <c r="EZC168" s="264"/>
      <c r="EZD168" s="264"/>
      <c r="EZE168" s="264"/>
      <c r="EZF168" s="264"/>
      <c r="EZG168" s="264"/>
      <c r="EZH168" s="264"/>
      <c r="EZI168" s="264"/>
      <c r="EZJ168" s="264"/>
      <c r="EZK168" s="264"/>
      <c r="EZL168" s="264"/>
      <c r="EZM168" s="264"/>
      <c r="EZN168" s="264"/>
      <c r="EZO168" s="264"/>
      <c r="EZP168" s="264"/>
      <c r="EZQ168" s="264"/>
      <c r="EZR168" s="264"/>
      <c r="EZS168" s="264"/>
      <c r="EZT168" s="264"/>
      <c r="EZU168" s="264"/>
      <c r="EZV168" s="264"/>
      <c r="EZW168" s="264"/>
      <c r="EZX168" s="264"/>
      <c r="EZY168" s="264"/>
      <c r="EZZ168" s="264"/>
      <c r="FAA168" s="264"/>
      <c r="FAB168" s="264"/>
      <c r="FAC168" s="264"/>
      <c r="FAD168" s="264"/>
      <c r="FAE168" s="264"/>
      <c r="FAF168" s="264"/>
      <c r="FAG168" s="264"/>
      <c r="FAH168" s="264"/>
      <c r="FAI168" s="264"/>
      <c r="FAJ168" s="264"/>
      <c r="FAK168" s="264"/>
      <c r="FAL168" s="264"/>
      <c r="FAM168" s="264"/>
      <c r="FAN168" s="264"/>
      <c r="FAO168" s="264"/>
      <c r="FAP168" s="264"/>
      <c r="FAQ168" s="264"/>
      <c r="FAR168" s="264"/>
      <c r="FAS168" s="264"/>
      <c r="FAT168" s="264"/>
      <c r="FAU168" s="264"/>
      <c r="FAV168" s="264"/>
      <c r="FAW168" s="264"/>
      <c r="FAX168" s="264"/>
      <c r="FAY168" s="264"/>
      <c r="FAZ168" s="264"/>
      <c r="FBA168" s="264"/>
      <c r="FBB168" s="264"/>
      <c r="FBC168" s="264"/>
      <c r="FBD168" s="264"/>
      <c r="FBE168" s="264"/>
      <c r="FBF168" s="264"/>
      <c r="FBG168" s="264"/>
      <c r="FBH168" s="264"/>
      <c r="FBI168" s="264"/>
      <c r="FBJ168" s="264"/>
      <c r="FBK168" s="264"/>
      <c r="FBL168" s="264"/>
      <c r="FBM168" s="264"/>
      <c r="FBN168" s="264"/>
      <c r="FBO168" s="264"/>
      <c r="FBP168" s="264"/>
      <c r="FBQ168" s="264"/>
      <c r="FBR168" s="264"/>
      <c r="FBS168" s="264"/>
      <c r="FBT168" s="264"/>
      <c r="FBU168" s="264"/>
      <c r="FBV168" s="264"/>
      <c r="FBW168" s="264"/>
      <c r="FBX168" s="264"/>
      <c r="FBY168" s="264"/>
      <c r="FBZ168" s="264"/>
      <c r="FCA168" s="264"/>
      <c r="FCB168" s="264"/>
      <c r="FCC168" s="264"/>
      <c r="FCD168" s="264"/>
      <c r="FCE168" s="264"/>
      <c r="FCF168" s="264"/>
      <c r="FCG168" s="264"/>
      <c r="FCH168" s="264"/>
      <c r="FCI168" s="264"/>
      <c r="FCJ168" s="264"/>
      <c r="FCK168" s="264"/>
      <c r="FCL168" s="264"/>
      <c r="FCM168" s="264"/>
      <c r="FCN168" s="264"/>
      <c r="FCO168" s="264"/>
      <c r="FCP168" s="264"/>
      <c r="FCQ168" s="264"/>
      <c r="FCR168" s="264"/>
      <c r="FCS168" s="264"/>
      <c r="FCT168" s="264"/>
      <c r="FCU168" s="264"/>
      <c r="FCV168" s="264"/>
      <c r="FCW168" s="264"/>
      <c r="FCX168" s="264"/>
      <c r="FCY168" s="264"/>
      <c r="FCZ168" s="264"/>
      <c r="FDA168" s="264"/>
      <c r="FDB168" s="264"/>
      <c r="FDC168" s="264"/>
      <c r="FDD168" s="264"/>
      <c r="FDE168" s="264"/>
      <c r="FDF168" s="264"/>
      <c r="FDG168" s="264"/>
      <c r="FDH168" s="264"/>
      <c r="FDI168" s="264"/>
      <c r="FDJ168" s="264"/>
      <c r="FDK168" s="264"/>
      <c r="FDL168" s="264"/>
      <c r="FDM168" s="264"/>
      <c r="FDN168" s="264"/>
      <c r="FDO168" s="264"/>
      <c r="FDP168" s="264"/>
      <c r="FDQ168" s="264"/>
      <c r="FDR168" s="264"/>
      <c r="FDS168" s="264"/>
      <c r="FDT168" s="264"/>
      <c r="FDU168" s="264"/>
      <c r="FDV168" s="264"/>
      <c r="FDW168" s="264"/>
      <c r="FDX168" s="264"/>
      <c r="FDY168" s="264"/>
      <c r="FDZ168" s="264"/>
      <c r="FEA168" s="264"/>
      <c r="FEB168" s="264"/>
      <c r="FEC168" s="264"/>
      <c r="FED168" s="264"/>
      <c r="FEE168" s="264"/>
      <c r="FEF168" s="264"/>
      <c r="FEG168" s="264"/>
      <c r="FEH168" s="264"/>
      <c r="FEI168" s="264"/>
      <c r="FEJ168" s="264"/>
      <c r="FEK168" s="264"/>
      <c r="FEL168" s="264"/>
      <c r="FEM168" s="264"/>
      <c r="FEN168" s="264"/>
      <c r="FEO168" s="264"/>
      <c r="FEP168" s="264"/>
      <c r="FEQ168" s="264"/>
      <c r="FER168" s="264"/>
      <c r="FES168" s="264"/>
      <c r="FET168" s="264"/>
      <c r="FEU168" s="264"/>
      <c r="FEV168" s="264"/>
      <c r="FEW168" s="264"/>
      <c r="FEX168" s="264"/>
      <c r="FEY168" s="264"/>
      <c r="FEZ168" s="264"/>
      <c r="FFA168" s="264"/>
      <c r="FFB168" s="264"/>
      <c r="FFC168" s="264"/>
      <c r="FFD168" s="264"/>
      <c r="FFE168" s="264"/>
      <c r="FFF168" s="264"/>
      <c r="FFG168" s="264"/>
      <c r="FFH168" s="264"/>
      <c r="FFI168" s="264"/>
      <c r="FFJ168" s="264"/>
      <c r="FFK168" s="264"/>
      <c r="FFL168" s="264"/>
      <c r="FFM168" s="264"/>
      <c r="FFN168" s="264"/>
      <c r="FFO168" s="264"/>
      <c r="FFP168" s="264"/>
      <c r="FFQ168" s="264"/>
      <c r="FFR168" s="264"/>
      <c r="FFS168" s="264"/>
      <c r="FFT168" s="264"/>
      <c r="FFU168" s="264"/>
      <c r="FFV168" s="264"/>
      <c r="FFW168" s="264"/>
      <c r="FFX168" s="264"/>
      <c r="FFY168" s="264"/>
      <c r="FFZ168" s="264"/>
      <c r="FGA168" s="264"/>
      <c r="FGB168" s="264"/>
      <c r="FGC168" s="264"/>
      <c r="FGD168" s="264"/>
      <c r="FGE168" s="264"/>
      <c r="FGF168" s="264"/>
      <c r="FGG168" s="264"/>
      <c r="FGH168" s="264"/>
      <c r="FGI168" s="264"/>
      <c r="FGJ168" s="264"/>
      <c r="FGK168" s="264"/>
      <c r="FGL168" s="264"/>
      <c r="FGM168" s="264"/>
      <c r="FGN168" s="264"/>
      <c r="FGO168" s="264"/>
      <c r="FGP168" s="264"/>
      <c r="FGQ168" s="264"/>
      <c r="FGR168" s="264"/>
      <c r="FGS168" s="264"/>
      <c r="FGT168" s="264"/>
      <c r="FGU168" s="264"/>
      <c r="FGV168" s="264"/>
      <c r="FGW168" s="264"/>
      <c r="FGX168" s="264"/>
      <c r="FGY168" s="264"/>
      <c r="FGZ168" s="264"/>
      <c r="FHA168" s="264"/>
      <c r="FHB168" s="264"/>
      <c r="FHC168" s="264"/>
      <c r="FHD168" s="264"/>
      <c r="FHE168" s="264"/>
      <c r="FHF168" s="264"/>
      <c r="FHG168" s="264"/>
      <c r="FHH168" s="264"/>
      <c r="FHI168" s="264"/>
      <c r="FHJ168" s="264"/>
      <c r="FHK168" s="264"/>
      <c r="FHL168" s="264"/>
      <c r="FHM168" s="264"/>
      <c r="FHN168" s="264"/>
      <c r="FHO168" s="264"/>
      <c r="FHP168" s="264"/>
      <c r="FHQ168" s="264"/>
      <c r="FHR168" s="264"/>
      <c r="FHS168" s="264"/>
      <c r="FHT168" s="264"/>
      <c r="FHU168" s="264"/>
      <c r="FHV168" s="264"/>
      <c r="FHW168" s="264"/>
      <c r="FHX168" s="264"/>
      <c r="FHY168" s="264"/>
      <c r="FHZ168" s="264"/>
      <c r="FIA168" s="264"/>
      <c r="FIB168" s="264"/>
      <c r="FIC168" s="264"/>
      <c r="FID168" s="264"/>
      <c r="FIE168" s="264"/>
      <c r="FIF168" s="264"/>
      <c r="FIG168" s="264"/>
      <c r="FIH168" s="264"/>
      <c r="FII168" s="264"/>
      <c r="FIJ168" s="264"/>
      <c r="FIK168" s="264"/>
      <c r="FIL168" s="264"/>
      <c r="FIM168" s="264"/>
      <c r="FIN168" s="264"/>
      <c r="FIO168" s="264"/>
      <c r="FIP168" s="264"/>
      <c r="FIQ168" s="264"/>
      <c r="FIR168" s="264"/>
      <c r="FIS168" s="264"/>
      <c r="FIT168" s="264"/>
      <c r="FIU168" s="264"/>
      <c r="FIV168" s="264"/>
      <c r="FIW168" s="264"/>
      <c r="FIX168" s="264"/>
      <c r="FIY168" s="264"/>
      <c r="FIZ168" s="264"/>
      <c r="FJA168" s="264"/>
      <c r="FJB168" s="264"/>
      <c r="FJC168" s="264"/>
      <c r="FJD168" s="264"/>
      <c r="FJE168" s="264"/>
      <c r="FJF168" s="264"/>
      <c r="FJG168" s="264"/>
      <c r="FJH168" s="264"/>
      <c r="FJI168" s="264"/>
      <c r="FJJ168" s="264"/>
      <c r="FJK168" s="264"/>
      <c r="FJL168" s="264"/>
      <c r="FJM168" s="264"/>
      <c r="FJN168" s="264"/>
      <c r="FJO168" s="264"/>
      <c r="FJP168" s="264"/>
      <c r="FJQ168" s="264"/>
      <c r="FJR168" s="264"/>
      <c r="FJS168" s="264"/>
      <c r="FJT168" s="264"/>
      <c r="FJU168" s="264"/>
      <c r="FJV168" s="264"/>
      <c r="FJW168" s="264"/>
      <c r="FJX168" s="264"/>
      <c r="FJY168" s="264"/>
      <c r="FJZ168" s="264"/>
      <c r="FKA168" s="264"/>
      <c r="FKB168" s="264"/>
      <c r="FKC168" s="264"/>
      <c r="FKD168" s="264"/>
      <c r="FKE168" s="264"/>
      <c r="FKF168" s="264"/>
      <c r="FKG168" s="264"/>
      <c r="FKH168" s="264"/>
      <c r="FKI168" s="264"/>
      <c r="FKJ168" s="264"/>
      <c r="FKK168" s="264"/>
      <c r="FKL168" s="264"/>
      <c r="FKM168" s="264"/>
      <c r="FKN168" s="264"/>
      <c r="FKO168" s="264"/>
      <c r="FKP168" s="264"/>
      <c r="FKQ168" s="264"/>
      <c r="FKR168" s="264"/>
      <c r="FKS168" s="264"/>
      <c r="FKT168" s="264"/>
      <c r="FKU168" s="264"/>
      <c r="FKV168" s="264"/>
      <c r="FKW168" s="264"/>
      <c r="FKX168" s="264"/>
      <c r="FKY168" s="264"/>
      <c r="FKZ168" s="264"/>
      <c r="FLA168" s="264"/>
      <c r="FLB168" s="264"/>
      <c r="FLC168" s="264"/>
      <c r="FLD168" s="264"/>
      <c r="FLE168" s="264"/>
      <c r="FLF168" s="264"/>
      <c r="FLG168" s="264"/>
      <c r="FLH168" s="264"/>
      <c r="FLI168" s="264"/>
      <c r="FLJ168" s="264"/>
      <c r="FLK168" s="264"/>
      <c r="FLL168" s="264"/>
      <c r="FLM168" s="264"/>
      <c r="FLN168" s="264"/>
      <c r="FLO168" s="264"/>
      <c r="FLP168" s="264"/>
      <c r="FLQ168" s="264"/>
      <c r="FLR168" s="264"/>
      <c r="FLS168" s="264"/>
      <c r="FLT168" s="264"/>
      <c r="FLU168" s="264"/>
      <c r="FLV168" s="264"/>
      <c r="FLW168" s="264"/>
      <c r="FLX168" s="264"/>
      <c r="FLY168" s="264"/>
      <c r="FLZ168" s="264"/>
      <c r="FMA168" s="264"/>
      <c r="FMB168" s="264"/>
      <c r="FMC168" s="264"/>
      <c r="FMD168" s="264"/>
      <c r="FME168" s="264"/>
      <c r="FMF168" s="264"/>
      <c r="FMG168" s="264"/>
      <c r="FMH168" s="264"/>
      <c r="FMI168" s="264"/>
      <c r="FMJ168" s="264"/>
      <c r="FMK168" s="264"/>
      <c r="FML168" s="264"/>
      <c r="FMM168" s="264"/>
      <c r="FMN168" s="264"/>
      <c r="FMO168" s="264"/>
      <c r="FMP168" s="264"/>
      <c r="FMQ168" s="264"/>
      <c r="FMR168" s="264"/>
      <c r="FMS168" s="264"/>
      <c r="FMT168" s="264"/>
      <c r="FMU168" s="264"/>
      <c r="FMV168" s="264"/>
      <c r="FMW168" s="264"/>
      <c r="FMX168" s="264"/>
      <c r="FMY168" s="264"/>
      <c r="FMZ168" s="264"/>
      <c r="FNA168" s="264"/>
      <c r="FNB168" s="264"/>
      <c r="FNC168" s="264"/>
      <c r="FND168" s="264"/>
      <c r="FNE168" s="264"/>
      <c r="FNF168" s="264"/>
      <c r="FNG168" s="264"/>
      <c r="FNH168" s="264"/>
      <c r="FNI168" s="264"/>
      <c r="FNJ168" s="264"/>
      <c r="FNK168" s="264"/>
      <c r="FNL168" s="264"/>
      <c r="FNM168" s="264"/>
      <c r="FNN168" s="264"/>
      <c r="FNO168" s="264"/>
      <c r="FNP168" s="264"/>
      <c r="FNQ168" s="264"/>
      <c r="FNR168" s="264"/>
      <c r="FNS168" s="264"/>
      <c r="FNT168" s="264"/>
      <c r="FNU168" s="264"/>
      <c r="FNV168" s="264"/>
      <c r="FNW168" s="264"/>
      <c r="FNX168" s="264"/>
      <c r="FNY168" s="264"/>
      <c r="FNZ168" s="264"/>
      <c r="FOA168" s="264"/>
      <c r="FOB168" s="264"/>
      <c r="FOC168" s="264"/>
      <c r="FOD168" s="264"/>
      <c r="FOE168" s="264"/>
      <c r="FOF168" s="264"/>
      <c r="FOG168" s="264"/>
      <c r="FOH168" s="264"/>
      <c r="FOI168" s="264"/>
      <c r="FOJ168" s="264"/>
      <c r="FOK168" s="264"/>
      <c r="FOL168" s="264"/>
      <c r="FOM168" s="264"/>
      <c r="FON168" s="264"/>
      <c r="FOO168" s="264"/>
      <c r="FOP168" s="264"/>
      <c r="FOQ168" s="264"/>
      <c r="FOR168" s="264"/>
      <c r="FOS168" s="264"/>
      <c r="FOT168" s="264"/>
      <c r="FOU168" s="264"/>
      <c r="FOV168" s="264"/>
      <c r="FOW168" s="264"/>
      <c r="FOX168" s="264"/>
      <c r="FOY168" s="264"/>
      <c r="FOZ168" s="264"/>
      <c r="FPA168" s="264"/>
      <c r="FPB168" s="264"/>
      <c r="FPC168" s="264"/>
      <c r="FPD168" s="264"/>
      <c r="FPE168" s="264"/>
      <c r="FPF168" s="264"/>
      <c r="FPG168" s="264"/>
      <c r="FPH168" s="264"/>
      <c r="FPI168" s="264"/>
      <c r="FPJ168" s="264"/>
      <c r="FPK168" s="264"/>
      <c r="FPL168" s="264"/>
      <c r="FPM168" s="264"/>
      <c r="FPN168" s="264"/>
      <c r="FPO168" s="264"/>
      <c r="FPP168" s="264"/>
      <c r="FPQ168" s="264"/>
      <c r="FPR168" s="264"/>
      <c r="FPS168" s="264"/>
      <c r="FPT168" s="264"/>
      <c r="FPU168" s="264"/>
      <c r="FPV168" s="264"/>
      <c r="FPW168" s="264"/>
      <c r="FPX168" s="264"/>
      <c r="FPY168" s="264"/>
      <c r="FPZ168" s="264"/>
      <c r="FQA168" s="264"/>
      <c r="FQB168" s="264"/>
      <c r="FQC168" s="264"/>
      <c r="FQD168" s="264"/>
      <c r="FQE168" s="264"/>
      <c r="FQF168" s="264"/>
      <c r="FQG168" s="264"/>
      <c r="FQH168" s="264"/>
      <c r="FQI168" s="264"/>
      <c r="FQJ168" s="264"/>
      <c r="FQK168" s="264"/>
      <c r="FQL168" s="264"/>
      <c r="FQM168" s="264"/>
      <c r="FQN168" s="264"/>
      <c r="FQO168" s="264"/>
      <c r="FQP168" s="264"/>
      <c r="FQQ168" s="264"/>
      <c r="FQR168" s="264"/>
      <c r="FQS168" s="264"/>
      <c r="FQT168" s="264"/>
      <c r="FQU168" s="264"/>
      <c r="FQV168" s="264"/>
      <c r="FQW168" s="264"/>
      <c r="FQX168" s="264"/>
      <c r="FQY168" s="264"/>
      <c r="FQZ168" s="264"/>
      <c r="FRA168" s="264"/>
      <c r="FRB168" s="264"/>
      <c r="FRC168" s="264"/>
      <c r="FRD168" s="264"/>
      <c r="FRE168" s="264"/>
      <c r="FRF168" s="264"/>
      <c r="FRG168" s="264"/>
      <c r="FRH168" s="264"/>
      <c r="FRI168" s="264"/>
      <c r="FRJ168" s="264"/>
      <c r="FRK168" s="264"/>
      <c r="FRL168" s="264"/>
      <c r="FRM168" s="264"/>
      <c r="FRN168" s="264"/>
      <c r="FRO168" s="264"/>
      <c r="FRP168" s="264"/>
      <c r="FRQ168" s="264"/>
      <c r="FRR168" s="264"/>
      <c r="FRS168" s="264"/>
      <c r="FRT168" s="264"/>
      <c r="FRU168" s="264"/>
      <c r="FRV168" s="264"/>
      <c r="FRW168" s="264"/>
      <c r="FRX168" s="264"/>
      <c r="FRY168" s="264"/>
      <c r="FRZ168" s="264"/>
      <c r="FSA168" s="264"/>
      <c r="FSB168" s="264"/>
      <c r="FSC168" s="264"/>
      <c r="FSD168" s="264"/>
      <c r="FSE168" s="264"/>
      <c r="FSF168" s="264"/>
      <c r="FSG168" s="264"/>
      <c r="FSH168" s="264"/>
      <c r="FSI168" s="264"/>
      <c r="FSJ168" s="264"/>
      <c r="FSK168" s="264"/>
      <c r="FSL168" s="264"/>
      <c r="FSM168" s="264"/>
      <c r="FSN168" s="264"/>
      <c r="FSO168" s="264"/>
      <c r="FSP168" s="264"/>
      <c r="FSQ168" s="264"/>
      <c r="FSR168" s="264"/>
      <c r="FSS168" s="264"/>
      <c r="FST168" s="264"/>
      <c r="FSU168" s="264"/>
      <c r="FSV168" s="264"/>
      <c r="FSW168" s="264"/>
      <c r="FSX168" s="264"/>
      <c r="FSY168" s="264"/>
      <c r="FSZ168" s="264"/>
      <c r="FTA168" s="264"/>
      <c r="FTB168" s="264"/>
      <c r="FTC168" s="264"/>
      <c r="FTD168" s="264"/>
      <c r="FTE168" s="264"/>
      <c r="FTF168" s="264"/>
      <c r="FTG168" s="264"/>
      <c r="FTH168" s="264"/>
      <c r="FTI168" s="264"/>
      <c r="FTJ168" s="264"/>
      <c r="FTK168" s="264"/>
      <c r="FTL168" s="264"/>
      <c r="FTM168" s="264"/>
      <c r="FTN168" s="264"/>
      <c r="FTO168" s="264"/>
      <c r="FTP168" s="264"/>
      <c r="FTQ168" s="264"/>
      <c r="FTR168" s="264"/>
      <c r="FTS168" s="264"/>
      <c r="FTT168" s="264"/>
      <c r="FTU168" s="264"/>
      <c r="FTV168" s="264"/>
      <c r="FTW168" s="264"/>
      <c r="FTX168" s="264"/>
      <c r="FTY168" s="264"/>
      <c r="FTZ168" s="264"/>
      <c r="FUA168" s="264"/>
      <c r="FUB168" s="264"/>
      <c r="FUC168" s="264"/>
      <c r="FUD168" s="264"/>
      <c r="FUE168" s="264"/>
      <c r="FUF168" s="264"/>
      <c r="FUG168" s="264"/>
      <c r="FUH168" s="264"/>
      <c r="FUI168" s="264"/>
      <c r="FUJ168" s="264"/>
      <c r="FUK168" s="264"/>
      <c r="FUL168" s="264"/>
      <c r="FUM168" s="264"/>
      <c r="FUN168" s="264"/>
      <c r="FUO168" s="264"/>
      <c r="FUP168" s="264"/>
      <c r="FUQ168" s="264"/>
      <c r="FUR168" s="264"/>
      <c r="FUS168" s="264"/>
      <c r="FUT168" s="264"/>
      <c r="FUU168" s="264"/>
      <c r="FUV168" s="264"/>
      <c r="FUW168" s="264"/>
      <c r="FUX168" s="264"/>
      <c r="FUY168" s="264"/>
      <c r="FUZ168" s="264"/>
      <c r="FVA168" s="264"/>
      <c r="FVB168" s="264"/>
      <c r="FVC168" s="264"/>
      <c r="FVD168" s="264"/>
      <c r="FVE168" s="264"/>
      <c r="FVF168" s="264"/>
      <c r="FVG168" s="264"/>
      <c r="FVH168" s="264"/>
      <c r="FVI168" s="264"/>
      <c r="FVJ168" s="264"/>
      <c r="FVK168" s="264"/>
      <c r="FVL168" s="264"/>
      <c r="FVM168" s="264"/>
      <c r="FVN168" s="264"/>
      <c r="FVO168" s="264"/>
      <c r="FVP168" s="264"/>
      <c r="FVQ168" s="264"/>
      <c r="FVR168" s="264"/>
      <c r="FVS168" s="264"/>
      <c r="FVT168" s="264"/>
      <c r="FVU168" s="264"/>
      <c r="FVV168" s="264"/>
      <c r="FVW168" s="264"/>
      <c r="FVX168" s="264"/>
      <c r="FVY168" s="264"/>
      <c r="FVZ168" s="264"/>
      <c r="FWA168" s="264"/>
      <c r="FWB168" s="264"/>
      <c r="FWC168" s="264"/>
      <c r="FWD168" s="264"/>
      <c r="FWE168" s="264"/>
      <c r="FWF168" s="264"/>
      <c r="FWG168" s="264"/>
      <c r="FWH168" s="264"/>
      <c r="FWI168" s="264"/>
      <c r="FWJ168" s="264"/>
      <c r="FWK168" s="264"/>
      <c r="FWL168" s="264"/>
      <c r="FWM168" s="264"/>
      <c r="FWN168" s="264"/>
      <c r="FWO168" s="264"/>
      <c r="FWP168" s="264"/>
      <c r="FWQ168" s="264"/>
      <c r="FWR168" s="264"/>
      <c r="FWS168" s="264"/>
      <c r="FWT168" s="264"/>
      <c r="FWU168" s="264"/>
      <c r="FWV168" s="264"/>
      <c r="FWW168" s="264"/>
      <c r="FWX168" s="264"/>
      <c r="FWY168" s="264"/>
      <c r="FWZ168" s="264"/>
      <c r="FXA168" s="264"/>
      <c r="FXB168" s="264"/>
      <c r="FXC168" s="264"/>
      <c r="FXD168" s="264"/>
      <c r="FXE168" s="264"/>
      <c r="FXF168" s="264"/>
      <c r="FXG168" s="264"/>
      <c r="FXH168" s="264"/>
      <c r="FXI168" s="264"/>
      <c r="FXJ168" s="264"/>
      <c r="FXK168" s="264"/>
      <c r="FXL168" s="264"/>
      <c r="FXM168" s="264"/>
      <c r="FXN168" s="264"/>
      <c r="FXO168" s="264"/>
      <c r="FXP168" s="264"/>
      <c r="FXQ168" s="264"/>
      <c r="FXR168" s="264"/>
      <c r="FXS168" s="264"/>
      <c r="FXT168" s="264"/>
      <c r="FXU168" s="264"/>
      <c r="FXV168" s="264"/>
      <c r="FXW168" s="264"/>
      <c r="FXX168" s="264"/>
      <c r="FXY168" s="264"/>
      <c r="FXZ168" s="264"/>
      <c r="FYA168" s="264"/>
      <c r="FYB168" s="264"/>
      <c r="FYC168" s="264"/>
      <c r="FYD168" s="264"/>
      <c r="FYE168" s="264"/>
      <c r="FYF168" s="264"/>
      <c r="FYG168" s="264"/>
      <c r="FYH168" s="264"/>
      <c r="FYI168" s="264"/>
      <c r="FYJ168" s="264"/>
      <c r="FYK168" s="264"/>
      <c r="FYL168" s="264"/>
      <c r="FYM168" s="264"/>
      <c r="FYN168" s="264"/>
      <c r="FYO168" s="264"/>
      <c r="FYP168" s="264"/>
      <c r="FYQ168" s="264"/>
      <c r="FYR168" s="264"/>
      <c r="FYS168" s="264"/>
      <c r="FYT168" s="264"/>
      <c r="FYU168" s="264"/>
      <c r="FYV168" s="264"/>
      <c r="FYW168" s="264"/>
      <c r="FYX168" s="264"/>
      <c r="FYY168" s="264"/>
      <c r="FYZ168" s="264"/>
      <c r="FZA168" s="264"/>
      <c r="FZB168" s="264"/>
      <c r="FZC168" s="264"/>
      <c r="FZD168" s="264"/>
      <c r="FZE168" s="264"/>
      <c r="FZF168" s="264"/>
      <c r="FZG168" s="264"/>
      <c r="FZH168" s="264"/>
      <c r="FZI168" s="264"/>
      <c r="FZJ168" s="264"/>
      <c r="FZK168" s="264"/>
      <c r="FZL168" s="264"/>
      <c r="FZM168" s="264"/>
      <c r="FZN168" s="264"/>
      <c r="FZO168" s="264"/>
      <c r="FZP168" s="264"/>
      <c r="FZQ168" s="264"/>
      <c r="FZR168" s="264"/>
      <c r="FZS168" s="264"/>
      <c r="FZT168" s="264"/>
      <c r="FZU168" s="264"/>
      <c r="FZV168" s="264"/>
      <c r="FZW168" s="264"/>
      <c r="FZX168" s="264"/>
      <c r="FZY168" s="264"/>
      <c r="FZZ168" s="264"/>
      <c r="GAA168" s="264"/>
      <c r="GAB168" s="264"/>
      <c r="GAC168" s="264"/>
      <c r="GAD168" s="264"/>
      <c r="GAE168" s="264"/>
      <c r="GAF168" s="264"/>
      <c r="GAG168" s="264"/>
      <c r="GAH168" s="264"/>
      <c r="GAI168" s="264"/>
      <c r="GAJ168" s="264"/>
      <c r="GAK168" s="264"/>
      <c r="GAL168" s="264"/>
      <c r="GAM168" s="264"/>
      <c r="GAN168" s="264"/>
      <c r="GAO168" s="264"/>
      <c r="GAP168" s="264"/>
      <c r="GAQ168" s="264"/>
      <c r="GAR168" s="264"/>
      <c r="GAS168" s="264"/>
      <c r="GAT168" s="264"/>
      <c r="GAU168" s="264"/>
      <c r="GAV168" s="264"/>
      <c r="GAW168" s="264"/>
      <c r="GAX168" s="264"/>
      <c r="GAY168" s="264"/>
      <c r="GAZ168" s="264"/>
      <c r="GBA168" s="264"/>
      <c r="GBB168" s="264"/>
      <c r="GBC168" s="264"/>
      <c r="GBD168" s="264"/>
      <c r="GBE168" s="264"/>
      <c r="GBF168" s="264"/>
      <c r="GBG168" s="264"/>
      <c r="GBH168" s="264"/>
      <c r="GBI168" s="264"/>
      <c r="GBJ168" s="264"/>
      <c r="GBK168" s="264"/>
      <c r="GBL168" s="264"/>
      <c r="GBM168" s="264"/>
      <c r="GBN168" s="264"/>
      <c r="GBO168" s="264"/>
      <c r="GBP168" s="264"/>
      <c r="GBQ168" s="264"/>
      <c r="GBR168" s="264"/>
      <c r="GBS168" s="264"/>
      <c r="GBT168" s="264"/>
      <c r="GBU168" s="264"/>
      <c r="GBV168" s="264"/>
      <c r="GBW168" s="264"/>
      <c r="GBX168" s="264"/>
      <c r="GBY168" s="264"/>
      <c r="GBZ168" s="264"/>
      <c r="GCA168" s="264"/>
      <c r="GCB168" s="264"/>
      <c r="GCC168" s="264"/>
      <c r="GCD168" s="264"/>
      <c r="GCE168" s="264"/>
      <c r="GCF168" s="264"/>
      <c r="GCG168" s="264"/>
      <c r="GCH168" s="264"/>
      <c r="GCI168" s="264"/>
      <c r="GCJ168" s="264"/>
      <c r="GCK168" s="264"/>
      <c r="GCL168" s="264"/>
      <c r="GCM168" s="264"/>
      <c r="GCN168" s="264"/>
      <c r="GCO168" s="264"/>
      <c r="GCP168" s="264"/>
      <c r="GCQ168" s="264"/>
      <c r="GCR168" s="264"/>
      <c r="GCS168" s="264"/>
      <c r="GCT168" s="264"/>
      <c r="GCU168" s="264"/>
      <c r="GCV168" s="264"/>
      <c r="GCW168" s="264"/>
      <c r="GCX168" s="264"/>
      <c r="GCY168" s="264"/>
      <c r="GCZ168" s="264"/>
      <c r="GDA168" s="264"/>
      <c r="GDB168" s="264"/>
      <c r="GDC168" s="264"/>
      <c r="GDD168" s="264"/>
      <c r="GDE168" s="264"/>
      <c r="GDF168" s="264"/>
      <c r="GDG168" s="264"/>
      <c r="GDH168" s="264"/>
      <c r="GDI168" s="264"/>
      <c r="GDJ168" s="264"/>
      <c r="GDK168" s="264"/>
      <c r="GDL168" s="264"/>
      <c r="GDM168" s="264"/>
      <c r="GDN168" s="264"/>
      <c r="GDO168" s="264"/>
      <c r="GDP168" s="264"/>
      <c r="GDQ168" s="264"/>
      <c r="GDR168" s="264"/>
      <c r="GDS168" s="264"/>
      <c r="GDT168" s="264"/>
      <c r="GDU168" s="264"/>
      <c r="GDV168" s="264"/>
      <c r="GDW168" s="264"/>
      <c r="GDX168" s="264"/>
      <c r="GDY168" s="264"/>
      <c r="GDZ168" s="264"/>
      <c r="GEA168" s="264"/>
      <c r="GEB168" s="264"/>
      <c r="GEC168" s="264"/>
      <c r="GED168" s="264"/>
      <c r="GEE168" s="264"/>
      <c r="GEF168" s="264"/>
      <c r="GEG168" s="264"/>
      <c r="GEH168" s="264"/>
      <c r="GEI168" s="264"/>
      <c r="GEJ168" s="264"/>
      <c r="GEK168" s="264"/>
      <c r="GEL168" s="264"/>
      <c r="GEM168" s="264"/>
      <c r="GEN168" s="264"/>
      <c r="GEO168" s="264"/>
      <c r="GEP168" s="264"/>
      <c r="GEQ168" s="264"/>
      <c r="GER168" s="264"/>
      <c r="GES168" s="264"/>
      <c r="GET168" s="264"/>
      <c r="GEU168" s="264"/>
      <c r="GEV168" s="264"/>
      <c r="GEW168" s="264"/>
      <c r="GEX168" s="264"/>
      <c r="GEY168" s="264"/>
      <c r="GEZ168" s="264"/>
      <c r="GFA168" s="264"/>
      <c r="GFB168" s="264"/>
      <c r="GFC168" s="264"/>
      <c r="GFD168" s="264"/>
      <c r="GFE168" s="264"/>
      <c r="GFF168" s="264"/>
      <c r="GFG168" s="264"/>
      <c r="GFH168" s="264"/>
      <c r="GFI168" s="264"/>
      <c r="GFJ168" s="264"/>
      <c r="GFK168" s="264"/>
      <c r="GFL168" s="264"/>
      <c r="GFM168" s="264"/>
      <c r="GFN168" s="264"/>
      <c r="GFO168" s="264"/>
      <c r="GFP168" s="264"/>
      <c r="GFQ168" s="264"/>
      <c r="GFR168" s="264"/>
      <c r="GFS168" s="264"/>
      <c r="GFT168" s="264"/>
      <c r="GFU168" s="264"/>
      <c r="GFV168" s="264"/>
      <c r="GFW168" s="264"/>
      <c r="GFX168" s="264"/>
      <c r="GFY168" s="264"/>
      <c r="GFZ168" s="264"/>
      <c r="GGA168" s="264"/>
      <c r="GGB168" s="264"/>
      <c r="GGC168" s="264"/>
      <c r="GGD168" s="264"/>
      <c r="GGE168" s="264"/>
      <c r="GGF168" s="264"/>
      <c r="GGG168" s="264"/>
      <c r="GGH168" s="264"/>
      <c r="GGI168" s="264"/>
      <c r="GGJ168" s="264"/>
      <c r="GGK168" s="264"/>
      <c r="GGL168" s="264"/>
      <c r="GGM168" s="264"/>
      <c r="GGN168" s="264"/>
      <c r="GGO168" s="264"/>
      <c r="GGP168" s="264"/>
      <c r="GGQ168" s="264"/>
      <c r="GGR168" s="264"/>
      <c r="GGS168" s="264"/>
      <c r="GGT168" s="264"/>
      <c r="GGU168" s="264"/>
      <c r="GGV168" s="264"/>
      <c r="GGW168" s="264"/>
      <c r="GGX168" s="264"/>
      <c r="GGY168" s="264"/>
      <c r="GGZ168" s="264"/>
      <c r="GHA168" s="264"/>
      <c r="GHB168" s="264"/>
      <c r="GHC168" s="264"/>
      <c r="GHD168" s="264"/>
      <c r="GHE168" s="264"/>
      <c r="GHF168" s="264"/>
      <c r="GHG168" s="264"/>
      <c r="GHH168" s="264"/>
      <c r="GHI168" s="264"/>
      <c r="GHJ168" s="264"/>
      <c r="GHK168" s="264"/>
      <c r="GHL168" s="264"/>
      <c r="GHM168" s="264"/>
      <c r="GHN168" s="264"/>
      <c r="GHO168" s="264"/>
      <c r="GHP168" s="264"/>
      <c r="GHQ168" s="264"/>
      <c r="GHR168" s="264"/>
      <c r="GHS168" s="264"/>
      <c r="GHT168" s="264"/>
      <c r="GHU168" s="264"/>
      <c r="GHV168" s="264"/>
      <c r="GHW168" s="264"/>
      <c r="GHX168" s="264"/>
      <c r="GHY168" s="264"/>
      <c r="GHZ168" s="264"/>
      <c r="GIA168" s="264"/>
      <c r="GIB168" s="264"/>
      <c r="GIC168" s="264"/>
      <c r="GID168" s="264"/>
      <c r="GIE168" s="264"/>
      <c r="GIF168" s="264"/>
      <c r="GIG168" s="264"/>
      <c r="GIH168" s="264"/>
      <c r="GII168" s="264"/>
      <c r="GIJ168" s="264"/>
      <c r="GIK168" s="264"/>
      <c r="GIL168" s="264"/>
      <c r="GIM168" s="264"/>
      <c r="GIN168" s="264"/>
      <c r="GIO168" s="264"/>
      <c r="GIP168" s="264"/>
      <c r="GIQ168" s="264"/>
      <c r="GIR168" s="264"/>
      <c r="GIS168" s="264"/>
      <c r="GIT168" s="264"/>
      <c r="GIU168" s="264"/>
      <c r="GIV168" s="264"/>
      <c r="GIW168" s="264"/>
      <c r="GIX168" s="264"/>
      <c r="GIY168" s="264"/>
      <c r="GIZ168" s="264"/>
      <c r="GJA168" s="264"/>
      <c r="GJB168" s="264"/>
      <c r="GJC168" s="264"/>
      <c r="GJD168" s="264"/>
      <c r="GJE168" s="264"/>
      <c r="GJF168" s="264"/>
      <c r="GJG168" s="264"/>
      <c r="GJH168" s="264"/>
      <c r="GJI168" s="264"/>
      <c r="GJJ168" s="264"/>
      <c r="GJK168" s="264"/>
      <c r="GJL168" s="264"/>
      <c r="GJM168" s="264"/>
      <c r="GJN168" s="264"/>
      <c r="GJO168" s="264"/>
      <c r="GJP168" s="264"/>
      <c r="GJQ168" s="264"/>
      <c r="GJR168" s="264"/>
      <c r="GJS168" s="264"/>
      <c r="GJT168" s="264"/>
      <c r="GJU168" s="264"/>
      <c r="GJV168" s="264"/>
      <c r="GJW168" s="264"/>
      <c r="GJX168" s="264"/>
      <c r="GJY168" s="264"/>
      <c r="GJZ168" s="264"/>
      <c r="GKA168" s="264"/>
      <c r="GKB168" s="264"/>
      <c r="GKC168" s="264"/>
      <c r="GKD168" s="264"/>
      <c r="GKE168" s="264"/>
      <c r="GKF168" s="264"/>
      <c r="GKG168" s="264"/>
      <c r="GKH168" s="264"/>
      <c r="GKI168" s="264"/>
      <c r="GKJ168" s="264"/>
      <c r="GKK168" s="264"/>
      <c r="GKL168" s="264"/>
      <c r="GKM168" s="264"/>
      <c r="GKN168" s="264"/>
      <c r="GKO168" s="264"/>
      <c r="GKP168" s="264"/>
      <c r="GKQ168" s="264"/>
      <c r="GKR168" s="264"/>
      <c r="GKS168" s="264"/>
      <c r="GKT168" s="264"/>
      <c r="GKU168" s="264"/>
      <c r="GKV168" s="264"/>
      <c r="GKW168" s="264"/>
      <c r="GKX168" s="264"/>
      <c r="GKY168" s="264"/>
      <c r="GKZ168" s="264"/>
      <c r="GLA168" s="264"/>
      <c r="GLB168" s="264"/>
      <c r="GLC168" s="264"/>
      <c r="GLD168" s="264"/>
      <c r="GLE168" s="264"/>
      <c r="GLF168" s="264"/>
      <c r="GLG168" s="264"/>
      <c r="GLH168" s="264"/>
      <c r="GLI168" s="264"/>
      <c r="GLJ168" s="264"/>
      <c r="GLK168" s="264"/>
      <c r="GLL168" s="264"/>
      <c r="GLM168" s="264"/>
      <c r="GLN168" s="264"/>
      <c r="GLO168" s="264"/>
      <c r="GLP168" s="264"/>
      <c r="GLQ168" s="264"/>
      <c r="GLR168" s="264"/>
      <c r="GLS168" s="264"/>
      <c r="GLT168" s="264"/>
      <c r="GLU168" s="264"/>
      <c r="GLV168" s="264"/>
      <c r="GLW168" s="264"/>
      <c r="GLX168" s="264"/>
      <c r="GLY168" s="264"/>
      <c r="GLZ168" s="264"/>
      <c r="GMA168" s="264"/>
      <c r="GMB168" s="264"/>
      <c r="GMC168" s="264"/>
      <c r="GMD168" s="264"/>
      <c r="GME168" s="264"/>
      <c r="GMF168" s="264"/>
      <c r="GMG168" s="264"/>
      <c r="GMH168" s="264"/>
      <c r="GMI168" s="264"/>
      <c r="GMJ168" s="264"/>
      <c r="GMK168" s="264"/>
      <c r="GML168" s="264"/>
      <c r="GMM168" s="264"/>
      <c r="GMN168" s="264"/>
      <c r="GMO168" s="264"/>
      <c r="GMP168" s="264"/>
      <c r="GMQ168" s="264"/>
      <c r="GMR168" s="264"/>
      <c r="GMS168" s="264"/>
      <c r="GMT168" s="264"/>
      <c r="GMU168" s="264"/>
      <c r="GMV168" s="264"/>
      <c r="GMW168" s="264"/>
      <c r="GMX168" s="264"/>
      <c r="GMY168" s="264"/>
      <c r="GMZ168" s="264"/>
      <c r="GNA168" s="264"/>
      <c r="GNB168" s="264"/>
      <c r="GNC168" s="264"/>
      <c r="GND168" s="264"/>
      <c r="GNE168" s="264"/>
      <c r="GNF168" s="264"/>
      <c r="GNG168" s="264"/>
      <c r="GNH168" s="264"/>
      <c r="GNI168" s="264"/>
      <c r="GNJ168" s="264"/>
      <c r="GNK168" s="264"/>
      <c r="GNL168" s="264"/>
      <c r="GNM168" s="264"/>
      <c r="GNN168" s="264"/>
      <c r="GNO168" s="264"/>
      <c r="GNP168" s="264"/>
      <c r="GNQ168" s="264"/>
      <c r="GNR168" s="264"/>
      <c r="GNS168" s="264"/>
      <c r="GNT168" s="264"/>
      <c r="GNU168" s="264"/>
      <c r="GNV168" s="264"/>
      <c r="GNW168" s="264"/>
      <c r="GNX168" s="264"/>
      <c r="GNY168" s="264"/>
      <c r="GNZ168" s="264"/>
      <c r="GOA168" s="264"/>
      <c r="GOB168" s="264"/>
      <c r="GOC168" s="264"/>
      <c r="GOD168" s="264"/>
      <c r="GOE168" s="264"/>
      <c r="GOF168" s="264"/>
      <c r="GOG168" s="264"/>
      <c r="GOH168" s="264"/>
      <c r="GOI168" s="264"/>
      <c r="GOJ168" s="264"/>
      <c r="GOK168" s="264"/>
      <c r="GOL168" s="264"/>
      <c r="GOM168" s="264"/>
      <c r="GON168" s="264"/>
      <c r="GOO168" s="264"/>
      <c r="GOP168" s="264"/>
      <c r="GOQ168" s="264"/>
      <c r="GOR168" s="264"/>
      <c r="GOS168" s="264"/>
      <c r="GOT168" s="264"/>
      <c r="GOU168" s="264"/>
      <c r="GOV168" s="264"/>
      <c r="GOW168" s="264"/>
      <c r="GOX168" s="264"/>
      <c r="GOY168" s="264"/>
      <c r="GOZ168" s="264"/>
      <c r="GPA168" s="264"/>
      <c r="GPB168" s="264"/>
      <c r="GPC168" s="264"/>
      <c r="GPD168" s="264"/>
      <c r="GPE168" s="264"/>
      <c r="GPF168" s="264"/>
      <c r="GPG168" s="264"/>
      <c r="GPH168" s="264"/>
      <c r="GPI168" s="264"/>
      <c r="GPJ168" s="264"/>
      <c r="GPK168" s="264"/>
      <c r="GPL168" s="264"/>
      <c r="GPM168" s="264"/>
      <c r="GPN168" s="264"/>
      <c r="GPO168" s="264"/>
      <c r="GPP168" s="264"/>
      <c r="GPQ168" s="264"/>
      <c r="GPR168" s="264"/>
      <c r="GPS168" s="264"/>
      <c r="GPT168" s="264"/>
      <c r="GPU168" s="264"/>
      <c r="GPV168" s="264"/>
      <c r="GPW168" s="264"/>
      <c r="GPX168" s="264"/>
      <c r="GPY168" s="264"/>
      <c r="GPZ168" s="264"/>
      <c r="GQA168" s="264"/>
      <c r="GQB168" s="264"/>
      <c r="GQC168" s="264"/>
      <c r="GQD168" s="264"/>
      <c r="GQE168" s="264"/>
      <c r="GQF168" s="264"/>
      <c r="GQG168" s="264"/>
      <c r="GQH168" s="264"/>
      <c r="GQI168" s="264"/>
      <c r="GQJ168" s="264"/>
      <c r="GQK168" s="264"/>
      <c r="GQL168" s="264"/>
      <c r="GQM168" s="264"/>
      <c r="GQN168" s="264"/>
      <c r="GQO168" s="264"/>
      <c r="GQP168" s="264"/>
      <c r="GQQ168" s="264"/>
      <c r="GQR168" s="264"/>
      <c r="GQS168" s="264"/>
      <c r="GQT168" s="264"/>
      <c r="GQU168" s="264"/>
      <c r="GQV168" s="264"/>
      <c r="GQW168" s="264"/>
      <c r="GQX168" s="264"/>
      <c r="GQY168" s="264"/>
      <c r="GQZ168" s="264"/>
      <c r="GRA168" s="264"/>
      <c r="GRB168" s="264"/>
      <c r="GRC168" s="264"/>
      <c r="GRD168" s="264"/>
      <c r="GRE168" s="264"/>
      <c r="GRF168" s="264"/>
      <c r="GRG168" s="264"/>
      <c r="GRH168" s="264"/>
      <c r="GRI168" s="264"/>
      <c r="GRJ168" s="264"/>
      <c r="GRK168" s="264"/>
      <c r="GRL168" s="264"/>
      <c r="GRM168" s="264"/>
      <c r="GRN168" s="264"/>
      <c r="GRO168" s="264"/>
      <c r="GRP168" s="264"/>
      <c r="GRQ168" s="264"/>
      <c r="GRR168" s="264"/>
      <c r="GRS168" s="264"/>
      <c r="GRT168" s="264"/>
      <c r="GRU168" s="264"/>
      <c r="GRV168" s="264"/>
      <c r="GRW168" s="264"/>
      <c r="GRX168" s="264"/>
      <c r="GRY168" s="264"/>
      <c r="GRZ168" s="264"/>
      <c r="GSA168" s="264"/>
      <c r="GSB168" s="264"/>
      <c r="GSC168" s="264"/>
      <c r="GSD168" s="264"/>
      <c r="GSE168" s="264"/>
      <c r="GSF168" s="264"/>
      <c r="GSG168" s="264"/>
      <c r="GSH168" s="264"/>
      <c r="GSI168" s="264"/>
      <c r="GSJ168" s="264"/>
      <c r="GSK168" s="264"/>
      <c r="GSL168" s="264"/>
      <c r="GSM168" s="264"/>
      <c r="GSN168" s="264"/>
      <c r="GSO168" s="264"/>
      <c r="GSP168" s="264"/>
      <c r="GSQ168" s="264"/>
      <c r="GSR168" s="264"/>
      <c r="GSS168" s="264"/>
      <c r="GST168" s="264"/>
      <c r="GSU168" s="264"/>
      <c r="GSV168" s="264"/>
      <c r="GSW168" s="264"/>
      <c r="GSX168" s="264"/>
      <c r="GSY168" s="264"/>
      <c r="GSZ168" s="264"/>
      <c r="GTA168" s="264"/>
      <c r="GTB168" s="264"/>
      <c r="GTC168" s="264"/>
      <c r="GTD168" s="264"/>
      <c r="GTE168" s="264"/>
      <c r="GTF168" s="264"/>
      <c r="GTG168" s="264"/>
      <c r="GTH168" s="264"/>
      <c r="GTI168" s="264"/>
      <c r="GTJ168" s="264"/>
      <c r="GTK168" s="264"/>
      <c r="GTL168" s="264"/>
      <c r="GTM168" s="264"/>
      <c r="GTN168" s="264"/>
      <c r="GTO168" s="264"/>
      <c r="GTP168" s="264"/>
      <c r="GTQ168" s="264"/>
      <c r="GTR168" s="264"/>
      <c r="GTS168" s="264"/>
      <c r="GTT168" s="264"/>
      <c r="GTU168" s="264"/>
      <c r="GTV168" s="264"/>
      <c r="GTW168" s="264"/>
      <c r="GTX168" s="264"/>
      <c r="GTY168" s="264"/>
      <c r="GTZ168" s="264"/>
      <c r="GUA168" s="264"/>
      <c r="GUB168" s="264"/>
      <c r="GUC168" s="264"/>
      <c r="GUD168" s="264"/>
      <c r="GUE168" s="264"/>
      <c r="GUF168" s="264"/>
      <c r="GUG168" s="264"/>
      <c r="GUH168" s="264"/>
      <c r="GUI168" s="264"/>
      <c r="GUJ168" s="264"/>
      <c r="GUK168" s="264"/>
      <c r="GUL168" s="264"/>
      <c r="GUM168" s="264"/>
      <c r="GUN168" s="264"/>
      <c r="GUO168" s="264"/>
      <c r="GUP168" s="264"/>
      <c r="GUQ168" s="264"/>
      <c r="GUR168" s="264"/>
      <c r="GUS168" s="264"/>
      <c r="GUT168" s="264"/>
      <c r="GUU168" s="264"/>
      <c r="GUV168" s="264"/>
      <c r="GUW168" s="264"/>
      <c r="GUX168" s="264"/>
      <c r="GUY168" s="264"/>
      <c r="GUZ168" s="264"/>
      <c r="GVA168" s="264"/>
      <c r="GVB168" s="264"/>
      <c r="GVC168" s="264"/>
      <c r="GVD168" s="264"/>
      <c r="GVE168" s="264"/>
      <c r="GVF168" s="264"/>
      <c r="GVG168" s="264"/>
      <c r="GVH168" s="264"/>
      <c r="GVI168" s="264"/>
      <c r="GVJ168" s="264"/>
      <c r="GVK168" s="264"/>
      <c r="GVL168" s="264"/>
      <c r="GVM168" s="264"/>
      <c r="GVN168" s="264"/>
      <c r="GVO168" s="264"/>
      <c r="GVP168" s="264"/>
      <c r="GVQ168" s="264"/>
      <c r="GVR168" s="264"/>
      <c r="GVS168" s="264"/>
      <c r="GVT168" s="264"/>
      <c r="GVU168" s="264"/>
      <c r="GVV168" s="264"/>
      <c r="GVW168" s="264"/>
      <c r="GVX168" s="264"/>
      <c r="GVY168" s="264"/>
      <c r="GVZ168" s="264"/>
      <c r="GWA168" s="264"/>
      <c r="GWB168" s="264"/>
      <c r="GWC168" s="264"/>
      <c r="GWD168" s="264"/>
      <c r="GWE168" s="264"/>
      <c r="GWF168" s="264"/>
      <c r="GWG168" s="264"/>
      <c r="GWH168" s="264"/>
      <c r="GWI168" s="264"/>
      <c r="GWJ168" s="264"/>
      <c r="GWK168" s="264"/>
      <c r="GWL168" s="264"/>
      <c r="GWM168" s="264"/>
      <c r="GWN168" s="264"/>
      <c r="GWO168" s="264"/>
      <c r="GWP168" s="264"/>
      <c r="GWQ168" s="264"/>
      <c r="GWR168" s="264"/>
      <c r="GWS168" s="264"/>
      <c r="GWT168" s="264"/>
      <c r="GWU168" s="264"/>
      <c r="GWV168" s="264"/>
      <c r="GWW168" s="264"/>
      <c r="GWX168" s="264"/>
      <c r="GWY168" s="264"/>
      <c r="GWZ168" s="264"/>
      <c r="GXA168" s="264"/>
      <c r="GXB168" s="264"/>
      <c r="GXC168" s="264"/>
      <c r="GXD168" s="264"/>
      <c r="GXE168" s="264"/>
      <c r="GXF168" s="264"/>
      <c r="GXG168" s="264"/>
      <c r="GXH168" s="264"/>
      <c r="GXI168" s="264"/>
      <c r="GXJ168" s="264"/>
      <c r="GXK168" s="264"/>
      <c r="GXL168" s="264"/>
      <c r="GXM168" s="264"/>
      <c r="GXN168" s="264"/>
      <c r="GXO168" s="264"/>
      <c r="GXP168" s="264"/>
      <c r="GXQ168" s="264"/>
      <c r="GXR168" s="264"/>
      <c r="GXS168" s="264"/>
      <c r="GXT168" s="264"/>
      <c r="GXU168" s="264"/>
      <c r="GXV168" s="264"/>
      <c r="GXW168" s="264"/>
      <c r="GXX168" s="264"/>
      <c r="GXY168" s="264"/>
      <c r="GXZ168" s="264"/>
      <c r="GYA168" s="264"/>
      <c r="GYB168" s="264"/>
      <c r="GYC168" s="264"/>
      <c r="GYD168" s="264"/>
      <c r="GYE168" s="264"/>
      <c r="GYF168" s="264"/>
      <c r="GYG168" s="264"/>
      <c r="GYH168" s="264"/>
      <c r="GYI168" s="264"/>
      <c r="GYJ168" s="264"/>
      <c r="GYK168" s="264"/>
      <c r="GYL168" s="264"/>
      <c r="GYM168" s="264"/>
      <c r="GYN168" s="264"/>
      <c r="GYO168" s="264"/>
      <c r="GYP168" s="264"/>
      <c r="GYQ168" s="264"/>
      <c r="GYR168" s="264"/>
      <c r="GYS168" s="264"/>
      <c r="GYT168" s="264"/>
      <c r="GYU168" s="264"/>
      <c r="GYV168" s="264"/>
      <c r="GYW168" s="264"/>
      <c r="GYX168" s="264"/>
      <c r="GYY168" s="264"/>
      <c r="GYZ168" s="264"/>
      <c r="GZA168" s="264"/>
      <c r="GZB168" s="264"/>
      <c r="GZC168" s="264"/>
      <c r="GZD168" s="264"/>
      <c r="GZE168" s="264"/>
      <c r="GZF168" s="264"/>
      <c r="GZG168" s="264"/>
      <c r="GZH168" s="264"/>
      <c r="GZI168" s="264"/>
      <c r="GZJ168" s="264"/>
      <c r="GZK168" s="264"/>
      <c r="GZL168" s="264"/>
      <c r="GZM168" s="264"/>
      <c r="GZN168" s="264"/>
      <c r="GZO168" s="264"/>
      <c r="GZP168" s="264"/>
      <c r="GZQ168" s="264"/>
      <c r="GZR168" s="264"/>
      <c r="GZS168" s="264"/>
      <c r="GZT168" s="264"/>
      <c r="GZU168" s="264"/>
      <c r="GZV168" s="264"/>
      <c r="GZW168" s="264"/>
      <c r="GZX168" s="264"/>
      <c r="GZY168" s="264"/>
      <c r="GZZ168" s="264"/>
      <c r="HAA168" s="264"/>
      <c r="HAB168" s="264"/>
      <c r="HAC168" s="264"/>
      <c r="HAD168" s="264"/>
      <c r="HAE168" s="264"/>
      <c r="HAF168" s="264"/>
      <c r="HAG168" s="264"/>
      <c r="HAH168" s="264"/>
      <c r="HAI168" s="264"/>
      <c r="HAJ168" s="264"/>
      <c r="HAK168" s="264"/>
      <c r="HAL168" s="264"/>
      <c r="HAM168" s="264"/>
      <c r="HAN168" s="264"/>
      <c r="HAO168" s="264"/>
      <c r="HAP168" s="264"/>
      <c r="HAQ168" s="264"/>
      <c r="HAR168" s="264"/>
      <c r="HAS168" s="264"/>
      <c r="HAT168" s="264"/>
      <c r="HAU168" s="264"/>
      <c r="HAV168" s="264"/>
      <c r="HAW168" s="264"/>
      <c r="HAX168" s="264"/>
      <c r="HAY168" s="264"/>
      <c r="HAZ168" s="264"/>
      <c r="HBA168" s="264"/>
      <c r="HBB168" s="264"/>
      <c r="HBC168" s="264"/>
      <c r="HBD168" s="264"/>
      <c r="HBE168" s="264"/>
      <c r="HBF168" s="264"/>
      <c r="HBG168" s="264"/>
      <c r="HBH168" s="264"/>
      <c r="HBI168" s="264"/>
      <c r="HBJ168" s="264"/>
      <c r="HBK168" s="264"/>
      <c r="HBL168" s="264"/>
      <c r="HBM168" s="264"/>
      <c r="HBN168" s="264"/>
      <c r="HBO168" s="264"/>
      <c r="HBP168" s="264"/>
      <c r="HBQ168" s="264"/>
      <c r="HBR168" s="264"/>
      <c r="HBS168" s="264"/>
      <c r="HBT168" s="264"/>
      <c r="HBU168" s="264"/>
      <c r="HBV168" s="264"/>
      <c r="HBW168" s="264"/>
      <c r="HBX168" s="264"/>
      <c r="HBY168" s="264"/>
      <c r="HBZ168" s="264"/>
      <c r="HCA168" s="264"/>
      <c r="HCB168" s="264"/>
      <c r="HCC168" s="264"/>
      <c r="HCD168" s="264"/>
      <c r="HCE168" s="264"/>
      <c r="HCF168" s="264"/>
      <c r="HCG168" s="264"/>
      <c r="HCH168" s="264"/>
      <c r="HCI168" s="264"/>
      <c r="HCJ168" s="264"/>
      <c r="HCK168" s="264"/>
      <c r="HCL168" s="264"/>
      <c r="HCM168" s="264"/>
      <c r="HCN168" s="264"/>
      <c r="HCO168" s="264"/>
      <c r="HCP168" s="264"/>
      <c r="HCQ168" s="264"/>
      <c r="HCR168" s="264"/>
      <c r="HCS168" s="264"/>
      <c r="HCT168" s="264"/>
      <c r="HCU168" s="264"/>
      <c r="HCV168" s="264"/>
      <c r="HCW168" s="264"/>
      <c r="HCX168" s="264"/>
      <c r="HCY168" s="264"/>
      <c r="HCZ168" s="264"/>
      <c r="HDA168" s="264"/>
      <c r="HDB168" s="264"/>
      <c r="HDC168" s="264"/>
      <c r="HDD168" s="264"/>
      <c r="HDE168" s="264"/>
      <c r="HDF168" s="264"/>
      <c r="HDG168" s="264"/>
      <c r="HDH168" s="264"/>
      <c r="HDI168" s="264"/>
      <c r="HDJ168" s="264"/>
      <c r="HDK168" s="264"/>
      <c r="HDL168" s="264"/>
      <c r="HDM168" s="264"/>
      <c r="HDN168" s="264"/>
      <c r="HDO168" s="264"/>
      <c r="HDP168" s="264"/>
      <c r="HDQ168" s="264"/>
      <c r="HDR168" s="264"/>
      <c r="HDS168" s="264"/>
      <c r="HDT168" s="264"/>
      <c r="HDU168" s="264"/>
      <c r="HDV168" s="264"/>
      <c r="HDW168" s="264"/>
      <c r="HDX168" s="264"/>
      <c r="HDY168" s="264"/>
      <c r="HDZ168" s="264"/>
      <c r="HEA168" s="264"/>
      <c r="HEB168" s="264"/>
      <c r="HEC168" s="264"/>
      <c r="HED168" s="264"/>
      <c r="HEE168" s="264"/>
      <c r="HEF168" s="264"/>
      <c r="HEG168" s="264"/>
      <c r="HEH168" s="264"/>
      <c r="HEI168" s="264"/>
      <c r="HEJ168" s="264"/>
      <c r="HEK168" s="264"/>
      <c r="HEL168" s="264"/>
      <c r="HEM168" s="264"/>
      <c r="HEN168" s="264"/>
      <c r="HEO168" s="264"/>
      <c r="HEP168" s="264"/>
      <c r="HEQ168" s="264"/>
      <c r="HER168" s="264"/>
      <c r="HES168" s="264"/>
      <c r="HET168" s="264"/>
      <c r="HEU168" s="264"/>
      <c r="HEV168" s="264"/>
      <c r="HEW168" s="264"/>
      <c r="HEX168" s="264"/>
      <c r="HEY168" s="264"/>
      <c r="HEZ168" s="264"/>
      <c r="HFA168" s="264"/>
      <c r="HFB168" s="264"/>
      <c r="HFC168" s="264"/>
      <c r="HFD168" s="264"/>
      <c r="HFE168" s="264"/>
      <c r="HFF168" s="264"/>
      <c r="HFG168" s="264"/>
      <c r="HFH168" s="264"/>
      <c r="HFI168" s="264"/>
      <c r="HFJ168" s="264"/>
      <c r="HFK168" s="264"/>
      <c r="HFL168" s="264"/>
      <c r="HFM168" s="264"/>
      <c r="HFN168" s="264"/>
      <c r="HFO168" s="264"/>
      <c r="HFP168" s="264"/>
      <c r="HFQ168" s="264"/>
      <c r="HFR168" s="264"/>
      <c r="HFS168" s="264"/>
      <c r="HFT168" s="264"/>
      <c r="HFU168" s="264"/>
      <c r="HFV168" s="264"/>
      <c r="HFW168" s="264"/>
      <c r="HFX168" s="264"/>
      <c r="HFY168" s="264"/>
      <c r="HFZ168" s="264"/>
      <c r="HGA168" s="264"/>
      <c r="HGB168" s="264"/>
      <c r="HGC168" s="264"/>
      <c r="HGD168" s="264"/>
      <c r="HGE168" s="264"/>
      <c r="HGF168" s="264"/>
      <c r="HGG168" s="264"/>
      <c r="HGH168" s="264"/>
      <c r="HGI168" s="264"/>
      <c r="HGJ168" s="264"/>
      <c r="HGK168" s="264"/>
      <c r="HGL168" s="264"/>
      <c r="HGM168" s="264"/>
      <c r="HGN168" s="264"/>
      <c r="HGO168" s="264"/>
      <c r="HGP168" s="264"/>
      <c r="HGQ168" s="264"/>
      <c r="HGR168" s="264"/>
      <c r="HGS168" s="264"/>
      <c r="HGT168" s="264"/>
      <c r="HGU168" s="264"/>
      <c r="HGV168" s="264"/>
      <c r="HGW168" s="264"/>
      <c r="HGX168" s="264"/>
      <c r="HGY168" s="264"/>
      <c r="HGZ168" s="264"/>
      <c r="HHA168" s="264"/>
      <c r="HHB168" s="264"/>
      <c r="HHC168" s="264"/>
      <c r="HHD168" s="264"/>
      <c r="HHE168" s="264"/>
      <c r="HHF168" s="264"/>
      <c r="HHG168" s="264"/>
      <c r="HHH168" s="264"/>
      <c r="HHI168" s="264"/>
      <c r="HHJ168" s="264"/>
      <c r="HHK168" s="264"/>
      <c r="HHL168" s="264"/>
      <c r="HHM168" s="264"/>
      <c r="HHN168" s="264"/>
      <c r="HHO168" s="264"/>
      <c r="HHP168" s="264"/>
      <c r="HHQ168" s="264"/>
      <c r="HHR168" s="264"/>
      <c r="HHS168" s="264"/>
      <c r="HHT168" s="264"/>
      <c r="HHU168" s="264"/>
      <c r="HHV168" s="264"/>
      <c r="HHW168" s="264"/>
      <c r="HHX168" s="264"/>
      <c r="HHY168" s="264"/>
      <c r="HHZ168" s="264"/>
      <c r="HIA168" s="264"/>
      <c r="HIB168" s="264"/>
      <c r="HIC168" s="264"/>
      <c r="HID168" s="264"/>
      <c r="HIE168" s="264"/>
      <c r="HIF168" s="264"/>
      <c r="HIG168" s="264"/>
      <c r="HIH168" s="264"/>
      <c r="HII168" s="264"/>
      <c r="HIJ168" s="264"/>
      <c r="HIK168" s="264"/>
      <c r="HIL168" s="264"/>
      <c r="HIM168" s="264"/>
      <c r="HIN168" s="264"/>
      <c r="HIO168" s="264"/>
      <c r="HIP168" s="264"/>
      <c r="HIQ168" s="264"/>
      <c r="HIR168" s="264"/>
      <c r="HIS168" s="264"/>
      <c r="HIT168" s="264"/>
      <c r="HIU168" s="264"/>
      <c r="HIV168" s="264"/>
      <c r="HIW168" s="264"/>
      <c r="HIX168" s="264"/>
      <c r="HIY168" s="264"/>
      <c r="HIZ168" s="264"/>
      <c r="HJA168" s="264"/>
      <c r="HJB168" s="264"/>
      <c r="HJC168" s="264"/>
      <c r="HJD168" s="264"/>
      <c r="HJE168" s="264"/>
      <c r="HJF168" s="264"/>
      <c r="HJG168" s="264"/>
      <c r="HJH168" s="264"/>
      <c r="HJI168" s="264"/>
      <c r="HJJ168" s="264"/>
      <c r="HJK168" s="264"/>
      <c r="HJL168" s="264"/>
      <c r="HJM168" s="264"/>
      <c r="HJN168" s="264"/>
      <c r="HJO168" s="264"/>
      <c r="HJP168" s="264"/>
      <c r="HJQ168" s="264"/>
      <c r="HJR168" s="264"/>
      <c r="HJS168" s="264"/>
      <c r="HJT168" s="264"/>
      <c r="HJU168" s="264"/>
      <c r="HJV168" s="264"/>
      <c r="HJW168" s="264"/>
      <c r="HJX168" s="264"/>
      <c r="HJY168" s="264"/>
      <c r="HJZ168" s="264"/>
      <c r="HKA168" s="264"/>
      <c r="HKB168" s="264"/>
      <c r="HKC168" s="264"/>
      <c r="HKD168" s="264"/>
      <c r="HKE168" s="264"/>
      <c r="HKF168" s="264"/>
      <c r="HKG168" s="264"/>
      <c r="HKH168" s="264"/>
      <c r="HKI168" s="264"/>
      <c r="HKJ168" s="264"/>
      <c r="HKK168" s="264"/>
      <c r="HKL168" s="264"/>
      <c r="HKM168" s="264"/>
      <c r="HKN168" s="264"/>
      <c r="HKO168" s="264"/>
      <c r="HKP168" s="264"/>
      <c r="HKQ168" s="264"/>
      <c r="HKR168" s="264"/>
      <c r="HKS168" s="264"/>
      <c r="HKT168" s="264"/>
      <c r="HKU168" s="264"/>
      <c r="HKV168" s="264"/>
      <c r="HKW168" s="264"/>
      <c r="HKX168" s="264"/>
      <c r="HKY168" s="264"/>
      <c r="HKZ168" s="264"/>
      <c r="HLA168" s="264"/>
      <c r="HLB168" s="264"/>
      <c r="HLC168" s="264"/>
      <c r="HLD168" s="264"/>
      <c r="HLE168" s="264"/>
      <c r="HLF168" s="264"/>
      <c r="HLG168" s="264"/>
      <c r="HLH168" s="264"/>
      <c r="HLI168" s="264"/>
      <c r="HLJ168" s="264"/>
      <c r="HLK168" s="264"/>
      <c r="HLL168" s="264"/>
      <c r="HLM168" s="264"/>
      <c r="HLN168" s="264"/>
      <c r="HLO168" s="264"/>
      <c r="HLP168" s="264"/>
      <c r="HLQ168" s="264"/>
      <c r="HLR168" s="264"/>
      <c r="HLS168" s="264"/>
      <c r="HLT168" s="264"/>
      <c r="HLU168" s="264"/>
      <c r="HLV168" s="264"/>
      <c r="HLW168" s="264"/>
      <c r="HLX168" s="264"/>
      <c r="HLY168" s="264"/>
      <c r="HLZ168" s="264"/>
      <c r="HMA168" s="264"/>
      <c r="HMB168" s="264"/>
      <c r="HMC168" s="264"/>
      <c r="HMD168" s="264"/>
      <c r="HME168" s="264"/>
      <c r="HMF168" s="264"/>
      <c r="HMG168" s="264"/>
      <c r="HMH168" s="264"/>
      <c r="HMI168" s="264"/>
      <c r="HMJ168" s="264"/>
      <c r="HMK168" s="264"/>
      <c r="HML168" s="264"/>
      <c r="HMM168" s="264"/>
      <c r="HMN168" s="264"/>
      <c r="HMO168" s="264"/>
      <c r="HMP168" s="264"/>
      <c r="HMQ168" s="264"/>
      <c r="HMR168" s="264"/>
      <c r="HMS168" s="264"/>
      <c r="HMT168" s="264"/>
      <c r="HMU168" s="264"/>
      <c r="HMV168" s="264"/>
      <c r="HMW168" s="264"/>
      <c r="HMX168" s="264"/>
      <c r="HMY168" s="264"/>
      <c r="HMZ168" s="264"/>
      <c r="HNA168" s="264"/>
      <c r="HNB168" s="264"/>
      <c r="HNC168" s="264"/>
      <c r="HND168" s="264"/>
      <c r="HNE168" s="264"/>
      <c r="HNF168" s="264"/>
      <c r="HNG168" s="264"/>
      <c r="HNH168" s="264"/>
      <c r="HNI168" s="264"/>
      <c r="HNJ168" s="264"/>
      <c r="HNK168" s="264"/>
      <c r="HNL168" s="264"/>
      <c r="HNM168" s="264"/>
      <c r="HNN168" s="264"/>
      <c r="HNO168" s="264"/>
      <c r="HNP168" s="264"/>
      <c r="HNQ168" s="264"/>
      <c r="HNR168" s="264"/>
      <c r="HNS168" s="264"/>
      <c r="HNT168" s="264"/>
      <c r="HNU168" s="264"/>
      <c r="HNV168" s="264"/>
      <c r="HNW168" s="264"/>
      <c r="HNX168" s="264"/>
      <c r="HNY168" s="264"/>
      <c r="HNZ168" s="264"/>
      <c r="HOA168" s="264"/>
      <c r="HOB168" s="264"/>
      <c r="HOC168" s="264"/>
      <c r="HOD168" s="264"/>
      <c r="HOE168" s="264"/>
      <c r="HOF168" s="264"/>
      <c r="HOG168" s="264"/>
      <c r="HOH168" s="264"/>
      <c r="HOI168" s="264"/>
      <c r="HOJ168" s="264"/>
      <c r="HOK168" s="264"/>
      <c r="HOL168" s="264"/>
      <c r="HOM168" s="264"/>
      <c r="HON168" s="264"/>
      <c r="HOO168" s="264"/>
      <c r="HOP168" s="264"/>
      <c r="HOQ168" s="264"/>
      <c r="HOR168" s="264"/>
      <c r="HOS168" s="264"/>
      <c r="HOT168" s="264"/>
      <c r="HOU168" s="264"/>
      <c r="HOV168" s="264"/>
      <c r="HOW168" s="264"/>
      <c r="HOX168" s="264"/>
      <c r="HOY168" s="264"/>
      <c r="HOZ168" s="264"/>
      <c r="HPA168" s="264"/>
      <c r="HPB168" s="264"/>
      <c r="HPC168" s="264"/>
      <c r="HPD168" s="264"/>
      <c r="HPE168" s="264"/>
      <c r="HPF168" s="264"/>
      <c r="HPG168" s="264"/>
      <c r="HPH168" s="264"/>
      <c r="HPI168" s="264"/>
      <c r="HPJ168" s="264"/>
      <c r="HPK168" s="264"/>
      <c r="HPL168" s="264"/>
      <c r="HPM168" s="264"/>
      <c r="HPN168" s="264"/>
      <c r="HPO168" s="264"/>
      <c r="HPP168" s="264"/>
      <c r="HPQ168" s="264"/>
      <c r="HPR168" s="264"/>
      <c r="HPS168" s="264"/>
      <c r="HPT168" s="264"/>
      <c r="HPU168" s="264"/>
      <c r="HPV168" s="264"/>
      <c r="HPW168" s="264"/>
      <c r="HPX168" s="264"/>
      <c r="HPY168" s="264"/>
      <c r="HPZ168" s="264"/>
      <c r="HQA168" s="264"/>
      <c r="HQB168" s="264"/>
      <c r="HQC168" s="264"/>
      <c r="HQD168" s="264"/>
      <c r="HQE168" s="264"/>
      <c r="HQF168" s="264"/>
      <c r="HQG168" s="264"/>
      <c r="HQH168" s="264"/>
      <c r="HQI168" s="264"/>
      <c r="HQJ168" s="264"/>
      <c r="HQK168" s="264"/>
      <c r="HQL168" s="264"/>
      <c r="HQM168" s="264"/>
      <c r="HQN168" s="264"/>
      <c r="HQO168" s="264"/>
      <c r="HQP168" s="264"/>
      <c r="HQQ168" s="264"/>
      <c r="HQR168" s="264"/>
      <c r="HQS168" s="264"/>
      <c r="HQT168" s="264"/>
      <c r="HQU168" s="264"/>
      <c r="HQV168" s="264"/>
      <c r="HQW168" s="264"/>
      <c r="HQX168" s="264"/>
      <c r="HQY168" s="264"/>
      <c r="HQZ168" s="264"/>
      <c r="HRA168" s="264"/>
      <c r="HRB168" s="264"/>
      <c r="HRC168" s="264"/>
      <c r="HRD168" s="264"/>
      <c r="HRE168" s="264"/>
      <c r="HRF168" s="264"/>
      <c r="HRG168" s="264"/>
      <c r="HRH168" s="264"/>
      <c r="HRI168" s="264"/>
      <c r="HRJ168" s="264"/>
      <c r="HRK168" s="264"/>
      <c r="HRL168" s="264"/>
      <c r="HRM168" s="264"/>
      <c r="HRN168" s="264"/>
      <c r="HRO168" s="264"/>
      <c r="HRP168" s="264"/>
      <c r="HRQ168" s="264"/>
      <c r="HRR168" s="264"/>
      <c r="HRS168" s="264"/>
      <c r="HRT168" s="264"/>
      <c r="HRU168" s="264"/>
      <c r="HRV168" s="264"/>
      <c r="HRW168" s="264"/>
      <c r="HRX168" s="264"/>
      <c r="HRY168" s="264"/>
      <c r="HRZ168" s="264"/>
      <c r="HSA168" s="264"/>
      <c r="HSB168" s="264"/>
      <c r="HSC168" s="264"/>
      <c r="HSD168" s="264"/>
      <c r="HSE168" s="264"/>
      <c r="HSF168" s="264"/>
      <c r="HSG168" s="264"/>
      <c r="HSH168" s="264"/>
      <c r="HSI168" s="264"/>
      <c r="HSJ168" s="264"/>
      <c r="HSK168" s="264"/>
      <c r="HSL168" s="264"/>
      <c r="HSM168" s="264"/>
      <c r="HSN168" s="264"/>
      <c r="HSO168" s="264"/>
      <c r="HSP168" s="264"/>
      <c r="HSQ168" s="264"/>
      <c r="HSR168" s="264"/>
      <c r="HSS168" s="264"/>
      <c r="HST168" s="264"/>
      <c r="HSU168" s="264"/>
      <c r="HSV168" s="264"/>
      <c r="HSW168" s="264"/>
      <c r="HSX168" s="264"/>
      <c r="HSY168" s="264"/>
      <c r="HSZ168" s="264"/>
      <c r="HTA168" s="264"/>
      <c r="HTB168" s="264"/>
      <c r="HTC168" s="264"/>
      <c r="HTD168" s="264"/>
      <c r="HTE168" s="264"/>
      <c r="HTF168" s="264"/>
      <c r="HTG168" s="264"/>
      <c r="HTH168" s="264"/>
      <c r="HTI168" s="264"/>
      <c r="HTJ168" s="264"/>
      <c r="HTK168" s="264"/>
      <c r="HTL168" s="264"/>
      <c r="HTM168" s="264"/>
      <c r="HTN168" s="264"/>
      <c r="HTO168" s="264"/>
      <c r="HTP168" s="264"/>
      <c r="HTQ168" s="264"/>
      <c r="HTR168" s="264"/>
      <c r="HTS168" s="264"/>
      <c r="HTT168" s="264"/>
      <c r="HTU168" s="264"/>
      <c r="HTV168" s="264"/>
      <c r="HTW168" s="264"/>
      <c r="HTX168" s="264"/>
      <c r="HTY168" s="264"/>
      <c r="HTZ168" s="264"/>
      <c r="HUA168" s="264"/>
      <c r="HUB168" s="264"/>
      <c r="HUC168" s="264"/>
      <c r="HUD168" s="264"/>
      <c r="HUE168" s="264"/>
      <c r="HUF168" s="264"/>
      <c r="HUG168" s="264"/>
      <c r="HUH168" s="264"/>
      <c r="HUI168" s="264"/>
      <c r="HUJ168" s="264"/>
      <c r="HUK168" s="264"/>
      <c r="HUL168" s="264"/>
      <c r="HUM168" s="264"/>
      <c r="HUN168" s="264"/>
      <c r="HUO168" s="264"/>
      <c r="HUP168" s="264"/>
      <c r="HUQ168" s="264"/>
      <c r="HUR168" s="264"/>
      <c r="HUS168" s="264"/>
      <c r="HUT168" s="264"/>
      <c r="HUU168" s="264"/>
      <c r="HUV168" s="264"/>
      <c r="HUW168" s="264"/>
      <c r="HUX168" s="264"/>
      <c r="HUY168" s="264"/>
      <c r="HUZ168" s="264"/>
      <c r="HVA168" s="264"/>
      <c r="HVB168" s="264"/>
      <c r="HVC168" s="264"/>
      <c r="HVD168" s="264"/>
      <c r="HVE168" s="264"/>
      <c r="HVF168" s="264"/>
      <c r="HVG168" s="264"/>
      <c r="HVH168" s="264"/>
      <c r="HVI168" s="264"/>
      <c r="HVJ168" s="264"/>
      <c r="HVK168" s="264"/>
      <c r="HVL168" s="264"/>
      <c r="HVM168" s="264"/>
      <c r="HVN168" s="264"/>
      <c r="HVO168" s="264"/>
      <c r="HVP168" s="264"/>
      <c r="HVQ168" s="264"/>
      <c r="HVR168" s="264"/>
      <c r="HVS168" s="264"/>
      <c r="HVT168" s="264"/>
      <c r="HVU168" s="264"/>
      <c r="HVV168" s="264"/>
      <c r="HVW168" s="264"/>
      <c r="HVX168" s="264"/>
      <c r="HVY168" s="264"/>
      <c r="HVZ168" s="264"/>
      <c r="HWA168" s="264"/>
      <c r="HWB168" s="264"/>
      <c r="HWC168" s="264"/>
      <c r="HWD168" s="264"/>
      <c r="HWE168" s="264"/>
      <c r="HWF168" s="264"/>
      <c r="HWG168" s="264"/>
      <c r="HWH168" s="264"/>
      <c r="HWI168" s="264"/>
      <c r="HWJ168" s="264"/>
      <c r="HWK168" s="264"/>
      <c r="HWL168" s="264"/>
      <c r="HWM168" s="264"/>
      <c r="HWN168" s="264"/>
      <c r="HWO168" s="264"/>
      <c r="HWP168" s="264"/>
      <c r="HWQ168" s="264"/>
      <c r="HWR168" s="264"/>
      <c r="HWS168" s="264"/>
      <c r="HWT168" s="264"/>
      <c r="HWU168" s="264"/>
      <c r="HWV168" s="264"/>
      <c r="HWW168" s="264"/>
      <c r="HWX168" s="264"/>
      <c r="HWY168" s="264"/>
      <c r="HWZ168" s="264"/>
      <c r="HXA168" s="264"/>
      <c r="HXB168" s="264"/>
      <c r="HXC168" s="264"/>
      <c r="HXD168" s="264"/>
      <c r="HXE168" s="264"/>
      <c r="HXF168" s="264"/>
      <c r="HXG168" s="264"/>
      <c r="HXH168" s="264"/>
      <c r="HXI168" s="264"/>
      <c r="HXJ168" s="264"/>
      <c r="HXK168" s="264"/>
      <c r="HXL168" s="264"/>
      <c r="HXM168" s="264"/>
      <c r="HXN168" s="264"/>
      <c r="HXO168" s="264"/>
      <c r="HXP168" s="264"/>
      <c r="HXQ168" s="264"/>
      <c r="HXR168" s="264"/>
      <c r="HXS168" s="264"/>
      <c r="HXT168" s="264"/>
      <c r="HXU168" s="264"/>
      <c r="HXV168" s="264"/>
      <c r="HXW168" s="264"/>
      <c r="HXX168" s="264"/>
      <c r="HXY168" s="264"/>
      <c r="HXZ168" s="264"/>
      <c r="HYA168" s="264"/>
      <c r="HYB168" s="264"/>
      <c r="HYC168" s="264"/>
      <c r="HYD168" s="264"/>
      <c r="HYE168" s="264"/>
      <c r="HYF168" s="264"/>
      <c r="HYG168" s="264"/>
      <c r="HYH168" s="264"/>
      <c r="HYI168" s="264"/>
      <c r="HYJ168" s="264"/>
      <c r="HYK168" s="264"/>
      <c r="HYL168" s="264"/>
      <c r="HYM168" s="264"/>
      <c r="HYN168" s="264"/>
      <c r="HYO168" s="264"/>
      <c r="HYP168" s="264"/>
      <c r="HYQ168" s="264"/>
      <c r="HYR168" s="264"/>
      <c r="HYS168" s="264"/>
      <c r="HYT168" s="264"/>
      <c r="HYU168" s="264"/>
      <c r="HYV168" s="264"/>
      <c r="HYW168" s="264"/>
      <c r="HYX168" s="264"/>
      <c r="HYY168" s="264"/>
      <c r="HYZ168" s="264"/>
      <c r="HZA168" s="264"/>
      <c r="HZB168" s="264"/>
      <c r="HZC168" s="264"/>
      <c r="HZD168" s="264"/>
      <c r="HZE168" s="264"/>
      <c r="HZF168" s="264"/>
      <c r="HZG168" s="264"/>
      <c r="HZH168" s="264"/>
      <c r="HZI168" s="264"/>
      <c r="HZJ168" s="264"/>
      <c r="HZK168" s="264"/>
      <c r="HZL168" s="264"/>
      <c r="HZM168" s="264"/>
      <c r="HZN168" s="264"/>
      <c r="HZO168" s="264"/>
      <c r="HZP168" s="264"/>
      <c r="HZQ168" s="264"/>
      <c r="HZR168" s="264"/>
      <c r="HZS168" s="264"/>
      <c r="HZT168" s="264"/>
      <c r="HZU168" s="264"/>
      <c r="HZV168" s="264"/>
      <c r="HZW168" s="264"/>
      <c r="HZX168" s="264"/>
      <c r="HZY168" s="264"/>
      <c r="HZZ168" s="264"/>
      <c r="IAA168" s="264"/>
      <c r="IAB168" s="264"/>
      <c r="IAC168" s="264"/>
      <c r="IAD168" s="264"/>
      <c r="IAE168" s="264"/>
      <c r="IAF168" s="264"/>
      <c r="IAG168" s="264"/>
      <c r="IAH168" s="264"/>
      <c r="IAI168" s="264"/>
      <c r="IAJ168" s="264"/>
      <c r="IAK168" s="264"/>
      <c r="IAL168" s="264"/>
      <c r="IAM168" s="264"/>
      <c r="IAN168" s="264"/>
      <c r="IAO168" s="264"/>
      <c r="IAP168" s="264"/>
      <c r="IAQ168" s="264"/>
      <c r="IAR168" s="264"/>
      <c r="IAS168" s="264"/>
      <c r="IAT168" s="264"/>
      <c r="IAU168" s="264"/>
      <c r="IAV168" s="264"/>
      <c r="IAW168" s="264"/>
      <c r="IAX168" s="264"/>
      <c r="IAY168" s="264"/>
      <c r="IAZ168" s="264"/>
      <c r="IBA168" s="264"/>
      <c r="IBB168" s="264"/>
      <c r="IBC168" s="264"/>
      <c r="IBD168" s="264"/>
      <c r="IBE168" s="264"/>
      <c r="IBF168" s="264"/>
      <c r="IBG168" s="264"/>
      <c r="IBH168" s="264"/>
      <c r="IBI168" s="264"/>
      <c r="IBJ168" s="264"/>
      <c r="IBK168" s="264"/>
      <c r="IBL168" s="264"/>
      <c r="IBM168" s="264"/>
      <c r="IBN168" s="264"/>
      <c r="IBO168" s="264"/>
      <c r="IBP168" s="264"/>
      <c r="IBQ168" s="264"/>
      <c r="IBR168" s="264"/>
      <c r="IBS168" s="264"/>
      <c r="IBT168" s="264"/>
      <c r="IBU168" s="264"/>
      <c r="IBV168" s="264"/>
      <c r="IBW168" s="264"/>
      <c r="IBX168" s="264"/>
      <c r="IBY168" s="264"/>
      <c r="IBZ168" s="264"/>
      <c r="ICA168" s="264"/>
      <c r="ICB168" s="264"/>
      <c r="ICC168" s="264"/>
      <c r="ICD168" s="264"/>
      <c r="ICE168" s="264"/>
      <c r="ICF168" s="264"/>
      <c r="ICG168" s="264"/>
      <c r="ICH168" s="264"/>
      <c r="ICI168" s="264"/>
      <c r="ICJ168" s="264"/>
      <c r="ICK168" s="264"/>
      <c r="ICL168" s="264"/>
      <c r="ICM168" s="264"/>
      <c r="ICN168" s="264"/>
      <c r="ICO168" s="264"/>
      <c r="ICP168" s="264"/>
      <c r="ICQ168" s="264"/>
      <c r="ICR168" s="264"/>
      <c r="ICS168" s="264"/>
      <c r="ICT168" s="264"/>
      <c r="ICU168" s="264"/>
      <c r="ICV168" s="264"/>
      <c r="ICW168" s="264"/>
      <c r="ICX168" s="264"/>
      <c r="ICY168" s="264"/>
      <c r="ICZ168" s="264"/>
      <c r="IDA168" s="264"/>
      <c r="IDB168" s="264"/>
      <c r="IDC168" s="264"/>
      <c r="IDD168" s="264"/>
      <c r="IDE168" s="264"/>
      <c r="IDF168" s="264"/>
      <c r="IDG168" s="264"/>
      <c r="IDH168" s="264"/>
      <c r="IDI168" s="264"/>
      <c r="IDJ168" s="264"/>
      <c r="IDK168" s="264"/>
      <c r="IDL168" s="264"/>
      <c r="IDM168" s="264"/>
      <c r="IDN168" s="264"/>
      <c r="IDO168" s="264"/>
      <c r="IDP168" s="264"/>
      <c r="IDQ168" s="264"/>
      <c r="IDR168" s="264"/>
      <c r="IDS168" s="264"/>
      <c r="IDT168" s="264"/>
      <c r="IDU168" s="264"/>
      <c r="IDV168" s="264"/>
      <c r="IDW168" s="264"/>
      <c r="IDX168" s="264"/>
      <c r="IDY168" s="264"/>
      <c r="IDZ168" s="264"/>
      <c r="IEA168" s="264"/>
      <c r="IEB168" s="264"/>
      <c r="IEC168" s="264"/>
      <c r="IED168" s="264"/>
      <c r="IEE168" s="264"/>
      <c r="IEF168" s="264"/>
      <c r="IEG168" s="264"/>
      <c r="IEH168" s="264"/>
      <c r="IEI168" s="264"/>
      <c r="IEJ168" s="264"/>
      <c r="IEK168" s="264"/>
      <c r="IEL168" s="264"/>
      <c r="IEM168" s="264"/>
      <c r="IEN168" s="264"/>
      <c r="IEO168" s="264"/>
      <c r="IEP168" s="264"/>
      <c r="IEQ168" s="264"/>
      <c r="IER168" s="264"/>
      <c r="IES168" s="264"/>
      <c r="IET168" s="264"/>
      <c r="IEU168" s="264"/>
      <c r="IEV168" s="264"/>
      <c r="IEW168" s="264"/>
      <c r="IEX168" s="264"/>
      <c r="IEY168" s="264"/>
      <c r="IEZ168" s="264"/>
      <c r="IFA168" s="264"/>
      <c r="IFB168" s="264"/>
      <c r="IFC168" s="264"/>
      <c r="IFD168" s="264"/>
      <c r="IFE168" s="264"/>
      <c r="IFF168" s="264"/>
      <c r="IFG168" s="264"/>
      <c r="IFH168" s="264"/>
      <c r="IFI168" s="264"/>
      <c r="IFJ168" s="264"/>
      <c r="IFK168" s="264"/>
      <c r="IFL168" s="264"/>
      <c r="IFM168" s="264"/>
      <c r="IFN168" s="264"/>
      <c r="IFO168" s="264"/>
      <c r="IFP168" s="264"/>
      <c r="IFQ168" s="264"/>
      <c r="IFR168" s="264"/>
      <c r="IFS168" s="264"/>
      <c r="IFT168" s="264"/>
      <c r="IFU168" s="264"/>
      <c r="IFV168" s="264"/>
      <c r="IFW168" s="264"/>
      <c r="IFX168" s="264"/>
      <c r="IFY168" s="264"/>
      <c r="IFZ168" s="264"/>
      <c r="IGA168" s="264"/>
      <c r="IGB168" s="264"/>
      <c r="IGC168" s="264"/>
      <c r="IGD168" s="264"/>
      <c r="IGE168" s="264"/>
      <c r="IGF168" s="264"/>
      <c r="IGG168" s="264"/>
      <c r="IGH168" s="264"/>
      <c r="IGI168" s="264"/>
      <c r="IGJ168" s="264"/>
      <c r="IGK168" s="264"/>
      <c r="IGL168" s="264"/>
      <c r="IGM168" s="264"/>
      <c r="IGN168" s="264"/>
      <c r="IGO168" s="264"/>
      <c r="IGP168" s="264"/>
      <c r="IGQ168" s="264"/>
      <c r="IGR168" s="264"/>
      <c r="IGS168" s="264"/>
      <c r="IGT168" s="264"/>
      <c r="IGU168" s="264"/>
      <c r="IGV168" s="264"/>
      <c r="IGW168" s="264"/>
      <c r="IGX168" s="264"/>
      <c r="IGY168" s="264"/>
      <c r="IGZ168" s="264"/>
      <c r="IHA168" s="264"/>
      <c r="IHB168" s="264"/>
      <c r="IHC168" s="264"/>
      <c r="IHD168" s="264"/>
      <c r="IHE168" s="264"/>
      <c r="IHF168" s="264"/>
      <c r="IHG168" s="264"/>
      <c r="IHH168" s="264"/>
      <c r="IHI168" s="264"/>
      <c r="IHJ168" s="264"/>
      <c r="IHK168" s="264"/>
      <c r="IHL168" s="264"/>
      <c r="IHM168" s="264"/>
      <c r="IHN168" s="264"/>
      <c r="IHO168" s="264"/>
      <c r="IHP168" s="264"/>
      <c r="IHQ168" s="264"/>
      <c r="IHR168" s="264"/>
      <c r="IHS168" s="264"/>
      <c r="IHT168" s="264"/>
      <c r="IHU168" s="264"/>
      <c r="IHV168" s="264"/>
      <c r="IHW168" s="264"/>
      <c r="IHX168" s="264"/>
      <c r="IHY168" s="264"/>
      <c r="IHZ168" s="264"/>
      <c r="IIA168" s="264"/>
      <c r="IIB168" s="264"/>
      <c r="IIC168" s="264"/>
      <c r="IID168" s="264"/>
      <c r="IIE168" s="264"/>
      <c r="IIF168" s="264"/>
      <c r="IIG168" s="264"/>
      <c r="IIH168" s="264"/>
      <c r="III168" s="264"/>
      <c r="IIJ168" s="264"/>
      <c r="IIK168" s="264"/>
      <c r="IIL168" s="264"/>
      <c r="IIM168" s="264"/>
      <c r="IIN168" s="264"/>
      <c r="IIO168" s="264"/>
      <c r="IIP168" s="264"/>
      <c r="IIQ168" s="264"/>
      <c r="IIR168" s="264"/>
      <c r="IIS168" s="264"/>
      <c r="IIT168" s="264"/>
      <c r="IIU168" s="264"/>
      <c r="IIV168" s="264"/>
      <c r="IIW168" s="264"/>
      <c r="IIX168" s="264"/>
      <c r="IIY168" s="264"/>
      <c r="IIZ168" s="264"/>
      <c r="IJA168" s="264"/>
      <c r="IJB168" s="264"/>
      <c r="IJC168" s="264"/>
      <c r="IJD168" s="264"/>
      <c r="IJE168" s="264"/>
      <c r="IJF168" s="264"/>
      <c r="IJG168" s="264"/>
      <c r="IJH168" s="264"/>
      <c r="IJI168" s="264"/>
      <c r="IJJ168" s="264"/>
      <c r="IJK168" s="264"/>
      <c r="IJL168" s="264"/>
      <c r="IJM168" s="264"/>
      <c r="IJN168" s="264"/>
      <c r="IJO168" s="264"/>
      <c r="IJP168" s="264"/>
      <c r="IJQ168" s="264"/>
      <c r="IJR168" s="264"/>
      <c r="IJS168" s="264"/>
      <c r="IJT168" s="264"/>
      <c r="IJU168" s="264"/>
      <c r="IJV168" s="264"/>
      <c r="IJW168" s="264"/>
      <c r="IJX168" s="264"/>
      <c r="IJY168" s="264"/>
      <c r="IJZ168" s="264"/>
      <c r="IKA168" s="264"/>
      <c r="IKB168" s="264"/>
      <c r="IKC168" s="264"/>
      <c r="IKD168" s="264"/>
      <c r="IKE168" s="264"/>
      <c r="IKF168" s="264"/>
      <c r="IKG168" s="264"/>
      <c r="IKH168" s="264"/>
      <c r="IKI168" s="264"/>
      <c r="IKJ168" s="264"/>
      <c r="IKK168" s="264"/>
      <c r="IKL168" s="264"/>
      <c r="IKM168" s="264"/>
      <c r="IKN168" s="264"/>
      <c r="IKO168" s="264"/>
      <c r="IKP168" s="264"/>
      <c r="IKQ168" s="264"/>
      <c r="IKR168" s="264"/>
      <c r="IKS168" s="264"/>
      <c r="IKT168" s="264"/>
      <c r="IKU168" s="264"/>
      <c r="IKV168" s="264"/>
      <c r="IKW168" s="264"/>
      <c r="IKX168" s="264"/>
      <c r="IKY168" s="264"/>
      <c r="IKZ168" s="264"/>
      <c r="ILA168" s="264"/>
      <c r="ILB168" s="264"/>
      <c r="ILC168" s="264"/>
      <c r="ILD168" s="264"/>
      <c r="ILE168" s="264"/>
      <c r="ILF168" s="264"/>
      <c r="ILG168" s="264"/>
      <c r="ILH168" s="264"/>
      <c r="ILI168" s="264"/>
      <c r="ILJ168" s="264"/>
      <c r="ILK168" s="264"/>
      <c r="ILL168" s="264"/>
      <c r="ILM168" s="264"/>
      <c r="ILN168" s="264"/>
      <c r="ILO168" s="264"/>
      <c r="ILP168" s="264"/>
      <c r="ILQ168" s="264"/>
      <c r="ILR168" s="264"/>
      <c r="ILS168" s="264"/>
      <c r="ILT168" s="264"/>
      <c r="ILU168" s="264"/>
      <c r="ILV168" s="264"/>
      <c r="ILW168" s="264"/>
      <c r="ILX168" s="264"/>
      <c r="ILY168" s="264"/>
      <c r="ILZ168" s="264"/>
      <c r="IMA168" s="264"/>
      <c r="IMB168" s="264"/>
      <c r="IMC168" s="264"/>
      <c r="IMD168" s="264"/>
      <c r="IME168" s="264"/>
      <c r="IMF168" s="264"/>
      <c r="IMG168" s="264"/>
      <c r="IMH168" s="264"/>
      <c r="IMI168" s="264"/>
      <c r="IMJ168" s="264"/>
      <c r="IMK168" s="264"/>
      <c r="IML168" s="264"/>
      <c r="IMM168" s="264"/>
      <c r="IMN168" s="264"/>
      <c r="IMO168" s="264"/>
      <c r="IMP168" s="264"/>
      <c r="IMQ168" s="264"/>
      <c r="IMR168" s="264"/>
      <c r="IMS168" s="264"/>
      <c r="IMT168" s="264"/>
      <c r="IMU168" s="264"/>
      <c r="IMV168" s="264"/>
      <c r="IMW168" s="264"/>
      <c r="IMX168" s="264"/>
      <c r="IMY168" s="264"/>
      <c r="IMZ168" s="264"/>
      <c r="INA168" s="264"/>
      <c r="INB168" s="264"/>
      <c r="INC168" s="264"/>
      <c r="IND168" s="264"/>
      <c r="INE168" s="264"/>
      <c r="INF168" s="264"/>
      <c r="ING168" s="264"/>
      <c r="INH168" s="264"/>
      <c r="INI168" s="264"/>
      <c r="INJ168" s="264"/>
      <c r="INK168" s="264"/>
      <c r="INL168" s="264"/>
      <c r="INM168" s="264"/>
      <c r="INN168" s="264"/>
      <c r="INO168" s="264"/>
      <c r="INP168" s="264"/>
      <c r="INQ168" s="264"/>
      <c r="INR168" s="264"/>
      <c r="INS168" s="264"/>
      <c r="INT168" s="264"/>
      <c r="INU168" s="264"/>
      <c r="INV168" s="264"/>
      <c r="INW168" s="264"/>
      <c r="INX168" s="264"/>
      <c r="INY168" s="264"/>
      <c r="INZ168" s="264"/>
      <c r="IOA168" s="264"/>
      <c r="IOB168" s="264"/>
      <c r="IOC168" s="264"/>
      <c r="IOD168" s="264"/>
      <c r="IOE168" s="264"/>
      <c r="IOF168" s="264"/>
      <c r="IOG168" s="264"/>
      <c r="IOH168" s="264"/>
      <c r="IOI168" s="264"/>
      <c r="IOJ168" s="264"/>
      <c r="IOK168" s="264"/>
      <c r="IOL168" s="264"/>
      <c r="IOM168" s="264"/>
      <c r="ION168" s="264"/>
      <c r="IOO168" s="264"/>
      <c r="IOP168" s="264"/>
      <c r="IOQ168" s="264"/>
      <c r="IOR168" s="264"/>
      <c r="IOS168" s="264"/>
      <c r="IOT168" s="264"/>
      <c r="IOU168" s="264"/>
      <c r="IOV168" s="264"/>
      <c r="IOW168" s="264"/>
      <c r="IOX168" s="264"/>
      <c r="IOY168" s="264"/>
      <c r="IOZ168" s="264"/>
      <c r="IPA168" s="264"/>
      <c r="IPB168" s="264"/>
      <c r="IPC168" s="264"/>
      <c r="IPD168" s="264"/>
      <c r="IPE168" s="264"/>
      <c r="IPF168" s="264"/>
      <c r="IPG168" s="264"/>
      <c r="IPH168" s="264"/>
      <c r="IPI168" s="264"/>
      <c r="IPJ168" s="264"/>
      <c r="IPK168" s="264"/>
      <c r="IPL168" s="264"/>
      <c r="IPM168" s="264"/>
      <c r="IPN168" s="264"/>
      <c r="IPO168" s="264"/>
      <c r="IPP168" s="264"/>
      <c r="IPQ168" s="264"/>
      <c r="IPR168" s="264"/>
      <c r="IPS168" s="264"/>
      <c r="IPT168" s="264"/>
      <c r="IPU168" s="264"/>
      <c r="IPV168" s="264"/>
      <c r="IPW168" s="264"/>
      <c r="IPX168" s="264"/>
      <c r="IPY168" s="264"/>
      <c r="IPZ168" s="264"/>
      <c r="IQA168" s="264"/>
      <c r="IQB168" s="264"/>
      <c r="IQC168" s="264"/>
      <c r="IQD168" s="264"/>
      <c r="IQE168" s="264"/>
      <c r="IQF168" s="264"/>
      <c r="IQG168" s="264"/>
      <c r="IQH168" s="264"/>
      <c r="IQI168" s="264"/>
      <c r="IQJ168" s="264"/>
      <c r="IQK168" s="264"/>
      <c r="IQL168" s="264"/>
      <c r="IQM168" s="264"/>
      <c r="IQN168" s="264"/>
      <c r="IQO168" s="264"/>
      <c r="IQP168" s="264"/>
      <c r="IQQ168" s="264"/>
      <c r="IQR168" s="264"/>
      <c r="IQS168" s="264"/>
      <c r="IQT168" s="264"/>
      <c r="IQU168" s="264"/>
      <c r="IQV168" s="264"/>
      <c r="IQW168" s="264"/>
      <c r="IQX168" s="264"/>
      <c r="IQY168" s="264"/>
      <c r="IQZ168" s="264"/>
      <c r="IRA168" s="264"/>
      <c r="IRB168" s="264"/>
      <c r="IRC168" s="264"/>
      <c r="IRD168" s="264"/>
      <c r="IRE168" s="264"/>
      <c r="IRF168" s="264"/>
      <c r="IRG168" s="264"/>
      <c r="IRH168" s="264"/>
      <c r="IRI168" s="264"/>
      <c r="IRJ168" s="264"/>
      <c r="IRK168" s="264"/>
      <c r="IRL168" s="264"/>
      <c r="IRM168" s="264"/>
      <c r="IRN168" s="264"/>
      <c r="IRO168" s="264"/>
      <c r="IRP168" s="264"/>
      <c r="IRQ168" s="264"/>
      <c r="IRR168" s="264"/>
      <c r="IRS168" s="264"/>
      <c r="IRT168" s="264"/>
      <c r="IRU168" s="264"/>
      <c r="IRV168" s="264"/>
      <c r="IRW168" s="264"/>
      <c r="IRX168" s="264"/>
      <c r="IRY168" s="264"/>
      <c r="IRZ168" s="264"/>
      <c r="ISA168" s="264"/>
      <c r="ISB168" s="264"/>
      <c r="ISC168" s="264"/>
      <c r="ISD168" s="264"/>
      <c r="ISE168" s="264"/>
      <c r="ISF168" s="264"/>
      <c r="ISG168" s="264"/>
      <c r="ISH168" s="264"/>
      <c r="ISI168" s="264"/>
      <c r="ISJ168" s="264"/>
      <c r="ISK168" s="264"/>
      <c r="ISL168" s="264"/>
      <c r="ISM168" s="264"/>
      <c r="ISN168" s="264"/>
      <c r="ISO168" s="264"/>
      <c r="ISP168" s="264"/>
      <c r="ISQ168" s="264"/>
      <c r="ISR168" s="264"/>
      <c r="ISS168" s="264"/>
      <c r="IST168" s="264"/>
      <c r="ISU168" s="264"/>
      <c r="ISV168" s="264"/>
      <c r="ISW168" s="264"/>
      <c r="ISX168" s="264"/>
      <c r="ISY168" s="264"/>
      <c r="ISZ168" s="264"/>
      <c r="ITA168" s="264"/>
      <c r="ITB168" s="264"/>
      <c r="ITC168" s="264"/>
      <c r="ITD168" s="264"/>
      <c r="ITE168" s="264"/>
      <c r="ITF168" s="264"/>
      <c r="ITG168" s="264"/>
      <c r="ITH168" s="264"/>
      <c r="ITI168" s="264"/>
      <c r="ITJ168" s="264"/>
      <c r="ITK168" s="264"/>
      <c r="ITL168" s="264"/>
      <c r="ITM168" s="264"/>
      <c r="ITN168" s="264"/>
      <c r="ITO168" s="264"/>
      <c r="ITP168" s="264"/>
      <c r="ITQ168" s="264"/>
      <c r="ITR168" s="264"/>
      <c r="ITS168" s="264"/>
      <c r="ITT168" s="264"/>
      <c r="ITU168" s="264"/>
      <c r="ITV168" s="264"/>
      <c r="ITW168" s="264"/>
      <c r="ITX168" s="264"/>
      <c r="ITY168" s="264"/>
      <c r="ITZ168" s="264"/>
      <c r="IUA168" s="264"/>
      <c r="IUB168" s="264"/>
      <c r="IUC168" s="264"/>
      <c r="IUD168" s="264"/>
      <c r="IUE168" s="264"/>
      <c r="IUF168" s="264"/>
      <c r="IUG168" s="264"/>
      <c r="IUH168" s="264"/>
      <c r="IUI168" s="264"/>
      <c r="IUJ168" s="264"/>
      <c r="IUK168" s="264"/>
      <c r="IUL168" s="264"/>
      <c r="IUM168" s="264"/>
      <c r="IUN168" s="264"/>
      <c r="IUO168" s="264"/>
      <c r="IUP168" s="264"/>
      <c r="IUQ168" s="264"/>
      <c r="IUR168" s="264"/>
      <c r="IUS168" s="264"/>
      <c r="IUT168" s="264"/>
      <c r="IUU168" s="264"/>
      <c r="IUV168" s="264"/>
      <c r="IUW168" s="264"/>
      <c r="IUX168" s="264"/>
      <c r="IUY168" s="264"/>
      <c r="IUZ168" s="264"/>
      <c r="IVA168" s="264"/>
      <c r="IVB168" s="264"/>
      <c r="IVC168" s="264"/>
      <c r="IVD168" s="264"/>
      <c r="IVE168" s="264"/>
      <c r="IVF168" s="264"/>
      <c r="IVG168" s="264"/>
      <c r="IVH168" s="264"/>
      <c r="IVI168" s="264"/>
      <c r="IVJ168" s="264"/>
      <c r="IVK168" s="264"/>
      <c r="IVL168" s="264"/>
      <c r="IVM168" s="264"/>
      <c r="IVN168" s="264"/>
      <c r="IVO168" s="264"/>
      <c r="IVP168" s="264"/>
      <c r="IVQ168" s="264"/>
      <c r="IVR168" s="264"/>
      <c r="IVS168" s="264"/>
      <c r="IVT168" s="264"/>
      <c r="IVU168" s="264"/>
      <c r="IVV168" s="264"/>
      <c r="IVW168" s="264"/>
      <c r="IVX168" s="264"/>
      <c r="IVY168" s="264"/>
      <c r="IVZ168" s="264"/>
      <c r="IWA168" s="264"/>
      <c r="IWB168" s="264"/>
      <c r="IWC168" s="264"/>
      <c r="IWD168" s="264"/>
      <c r="IWE168" s="264"/>
      <c r="IWF168" s="264"/>
      <c r="IWG168" s="264"/>
      <c r="IWH168" s="264"/>
      <c r="IWI168" s="264"/>
      <c r="IWJ168" s="264"/>
      <c r="IWK168" s="264"/>
      <c r="IWL168" s="264"/>
      <c r="IWM168" s="264"/>
      <c r="IWN168" s="264"/>
      <c r="IWO168" s="264"/>
      <c r="IWP168" s="264"/>
      <c r="IWQ168" s="264"/>
      <c r="IWR168" s="264"/>
      <c r="IWS168" s="264"/>
      <c r="IWT168" s="264"/>
      <c r="IWU168" s="264"/>
      <c r="IWV168" s="264"/>
      <c r="IWW168" s="264"/>
      <c r="IWX168" s="264"/>
      <c r="IWY168" s="264"/>
      <c r="IWZ168" s="264"/>
      <c r="IXA168" s="264"/>
      <c r="IXB168" s="264"/>
      <c r="IXC168" s="264"/>
      <c r="IXD168" s="264"/>
      <c r="IXE168" s="264"/>
      <c r="IXF168" s="264"/>
      <c r="IXG168" s="264"/>
      <c r="IXH168" s="264"/>
      <c r="IXI168" s="264"/>
      <c r="IXJ168" s="264"/>
      <c r="IXK168" s="264"/>
      <c r="IXL168" s="264"/>
      <c r="IXM168" s="264"/>
      <c r="IXN168" s="264"/>
      <c r="IXO168" s="264"/>
      <c r="IXP168" s="264"/>
      <c r="IXQ168" s="264"/>
      <c r="IXR168" s="264"/>
      <c r="IXS168" s="264"/>
      <c r="IXT168" s="264"/>
      <c r="IXU168" s="264"/>
      <c r="IXV168" s="264"/>
      <c r="IXW168" s="264"/>
      <c r="IXX168" s="264"/>
      <c r="IXY168" s="264"/>
      <c r="IXZ168" s="264"/>
      <c r="IYA168" s="264"/>
      <c r="IYB168" s="264"/>
      <c r="IYC168" s="264"/>
      <c r="IYD168" s="264"/>
      <c r="IYE168" s="264"/>
      <c r="IYF168" s="264"/>
      <c r="IYG168" s="264"/>
      <c r="IYH168" s="264"/>
      <c r="IYI168" s="264"/>
      <c r="IYJ168" s="264"/>
      <c r="IYK168" s="264"/>
      <c r="IYL168" s="264"/>
      <c r="IYM168" s="264"/>
      <c r="IYN168" s="264"/>
      <c r="IYO168" s="264"/>
      <c r="IYP168" s="264"/>
      <c r="IYQ168" s="264"/>
      <c r="IYR168" s="264"/>
      <c r="IYS168" s="264"/>
      <c r="IYT168" s="264"/>
      <c r="IYU168" s="264"/>
      <c r="IYV168" s="264"/>
      <c r="IYW168" s="264"/>
      <c r="IYX168" s="264"/>
      <c r="IYY168" s="264"/>
      <c r="IYZ168" s="264"/>
      <c r="IZA168" s="264"/>
      <c r="IZB168" s="264"/>
      <c r="IZC168" s="264"/>
      <c r="IZD168" s="264"/>
      <c r="IZE168" s="264"/>
      <c r="IZF168" s="264"/>
      <c r="IZG168" s="264"/>
      <c r="IZH168" s="264"/>
      <c r="IZI168" s="264"/>
      <c r="IZJ168" s="264"/>
      <c r="IZK168" s="264"/>
      <c r="IZL168" s="264"/>
      <c r="IZM168" s="264"/>
      <c r="IZN168" s="264"/>
      <c r="IZO168" s="264"/>
      <c r="IZP168" s="264"/>
      <c r="IZQ168" s="264"/>
      <c r="IZR168" s="264"/>
      <c r="IZS168" s="264"/>
      <c r="IZT168" s="264"/>
      <c r="IZU168" s="264"/>
      <c r="IZV168" s="264"/>
      <c r="IZW168" s="264"/>
      <c r="IZX168" s="264"/>
      <c r="IZY168" s="264"/>
      <c r="IZZ168" s="264"/>
      <c r="JAA168" s="264"/>
      <c r="JAB168" s="264"/>
      <c r="JAC168" s="264"/>
      <c r="JAD168" s="264"/>
      <c r="JAE168" s="264"/>
      <c r="JAF168" s="264"/>
      <c r="JAG168" s="264"/>
      <c r="JAH168" s="264"/>
      <c r="JAI168" s="264"/>
      <c r="JAJ168" s="264"/>
      <c r="JAK168" s="264"/>
      <c r="JAL168" s="264"/>
      <c r="JAM168" s="264"/>
      <c r="JAN168" s="264"/>
      <c r="JAO168" s="264"/>
      <c r="JAP168" s="264"/>
      <c r="JAQ168" s="264"/>
      <c r="JAR168" s="264"/>
      <c r="JAS168" s="264"/>
      <c r="JAT168" s="264"/>
      <c r="JAU168" s="264"/>
      <c r="JAV168" s="264"/>
      <c r="JAW168" s="264"/>
      <c r="JAX168" s="264"/>
      <c r="JAY168" s="264"/>
      <c r="JAZ168" s="264"/>
      <c r="JBA168" s="264"/>
      <c r="JBB168" s="264"/>
      <c r="JBC168" s="264"/>
      <c r="JBD168" s="264"/>
      <c r="JBE168" s="264"/>
      <c r="JBF168" s="264"/>
      <c r="JBG168" s="264"/>
      <c r="JBH168" s="264"/>
      <c r="JBI168" s="264"/>
      <c r="JBJ168" s="264"/>
      <c r="JBK168" s="264"/>
      <c r="JBL168" s="264"/>
      <c r="JBM168" s="264"/>
      <c r="JBN168" s="264"/>
      <c r="JBO168" s="264"/>
      <c r="JBP168" s="264"/>
      <c r="JBQ168" s="264"/>
      <c r="JBR168" s="264"/>
      <c r="JBS168" s="264"/>
      <c r="JBT168" s="264"/>
      <c r="JBU168" s="264"/>
      <c r="JBV168" s="264"/>
      <c r="JBW168" s="264"/>
      <c r="JBX168" s="264"/>
      <c r="JBY168" s="264"/>
      <c r="JBZ168" s="264"/>
      <c r="JCA168" s="264"/>
      <c r="JCB168" s="264"/>
      <c r="JCC168" s="264"/>
      <c r="JCD168" s="264"/>
      <c r="JCE168" s="264"/>
      <c r="JCF168" s="264"/>
      <c r="JCG168" s="264"/>
      <c r="JCH168" s="264"/>
      <c r="JCI168" s="264"/>
      <c r="JCJ168" s="264"/>
      <c r="JCK168" s="264"/>
      <c r="JCL168" s="264"/>
      <c r="JCM168" s="264"/>
      <c r="JCN168" s="264"/>
      <c r="JCO168" s="264"/>
      <c r="JCP168" s="264"/>
      <c r="JCQ168" s="264"/>
      <c r="JCR168" s="264"/>
      <c r="JCS168" s="264"/>
      <c r="JCT168" s="264"/>
      <c r="JCU168" s="264"/>
      <c r="JCV168" s="264"/>
      <c r="JCW168" s="264"/>
      <c r="JCX168" s="264"/>
      <c r="JCY168" s="264"/>
      <c r="JCZ168" s="264"/>
      <c r="JDA168" s="264"/>
      <c r="JDB168" s="264"/>
      <c r="JDC168" s="264"/>
      <c r="JDD168" s="264"/>
      <c r="JDE168" s="264"/>
      <c r="JDF168" s="264"/>
      <c r="JDG168" s="264"/>
      <c r="JDH168" s="264"/>
      <c r="JDI168" s="264"/>
      <c r="JDJ168" s="264"/>
      <c r="JDK168" s="264"/>
      <c r="JDL168" s="264"/>
      <c r="JDM168" s="264"/>
      <c r="JDN168" s="264"/>
      <c r="JDO168" s="264"/>
      <c r="JDP168" s="264"/>
      <c r="JDQ168" s="264"/>
      <c r="JDR168" s="264"/>
      <c r="JDS168" s="264"/>
      <c r="JDT168" s="264"/>
      <c r="JDU168" s="264"/>
      <c r="JDV168" s="264"/>
      <c r="JDW168" s="264"/>
      <c r="JDX168" s="264"/>
      <c r="JDY168" s="264"/>
      <c r="JDZ168" s="264"/>
      <c r="JEA168" s="264"/>
      <c r="JEB168" s="264"/>
      <c r="JEC168" s="264"/>
      <c r="JED168" s="264"/>
      <c r="JEE168" s="264"/>
      <c r="JEF168" s="264"/>
      <c r="JEG168" s="264"/>
      <c r="JEH168" s="264"/>
      <c r="JEI168" s="264"/>
      <c r="JEJ168" s="264"/>
      <c r="JEK168" s="264"/>
      <c r="JEL168" s="264"/>
      <c r="JEM168" s="264"/>
      <c r="JEN168" s="264"/>
      <c r="JEO168" s="264"/>
      <c r="JEP168" s="264"/>
      <c r="JEQ168" s="264"/>
      <c r="JER168" s="264"/>
      <c r="JES168" s="264"/>
      <c r="JET168" s="264"/>
      <c r="JEU168" s="264"/>
      <c r="JEV168" s="264"/>
      <c r="JEW168" s="264"/>
      <c r="JEX168" s="264"/>
      <c r="JEY168" s="264"/>
      <c r="JEZ168" s="264"/>
      <c r="JFA168" s="264"/>
      <c r="JFB168" s="264"/>
      <c r="JFC168" s="264"/>
      <c r="JFD168" s="264"/>
      <c r="JFE168" s="264"/>
      <c r="JFF168" s="264"/>
      <c r="JFG168" s="264"/>
      <c r="JFH168" s="264"/>
      <c r="JFI168" s="264"/>
      <c r="JFJ168" s="264"/>
      <c r="JFK168" s="264"/>
      <c r="JFL168" s="264"/>
      <c r="JFM168" s="264"/>
      <c r="JFN168" s="264"/>
      <c r="JFO168" s="264"/>
      <c r="JFP168" s="264"/>
      <c r="JFQ168" s="264"/>
      <c r="JFR168" s="264"/>
      <c r="JFS168" s="264"/>
      <c r="JFT168" s="264"/>
      <c r="JFU168" s="264"/>
      <c r="JFV168" s="264"/>
      <c r="JFW168" s="264"/>
      <c r="JFX168" s="264"/>
      <c r="JFY168" s="264"/>
      <c r="JFZ168" s="264"/>
      <c r="JGA168" s="264"/>
      <c r="JGB168" s="264"/>
      <c r="JGC168" s="264"/>
      <c r="JGD168" s="264"/>
      <c r="JGE168" s="264"/>
      <c r="JGF168" s="264"/>
      <c r="JGG168" s="264"/>
      <c r="JGH168" s="264"/>
      <c r="JGI168" s="264"/>
      <c r="JGJ168" s="264"/>
      <c r="JGK168" s="264"/>
      <c r="JGL168" s="264"/>
      <c r="JGM168" s="264"/>
      <c r="JGN168" s="264"/>
      <c r="JGO168" s="264"/>
      <c r="JGP168" s="264"/>
      <c r="JGQ168" s="264"/>
      <c r="JGR168" s="264"/>
      <c r="JGS168" s="264"/>
      <c r="JGT168" s="264"/>
      <c r="JGU168" s="264"/>
      <c r="JGV168" s="264"/>
      <c r="JGW168" s="264"/>
      <c r="JGX168" s="264"/>
      <c r="JGY168" s="264"/>
      <c r="JGZ168" s="264"/>
      <c r="JHA168" s="264"/>
      <c r="JHB168" s="264"/>
      <c r="JHC168" s="264"/>
      <c r="JHD168" s="264"/>
      <c r="JHE168" s="264"/>
      <c r="JHF168" s="264"/>
      <c r="JHG168" s="264"/>
      <c r="JHH168" s="264"/>
      <c r="JHI168" s="264"/>
      <c r="JHJ168" s="264"/>
      <c r="JHK168" s="264"/>
      <c r="JHL168" s="264"/>
      <c r="JHM168" s="264"/>
      <c r="JHN168" s="264"/>
      <c r="JHO168" s="264"/>
      <c r="JHP168" s="264"/>
      <c r="JHQ168" s="264"/>
      <c r="JHR168" s="264"/>
      <c r="JHS168" s="264"/>
      <c r="JHT168" s="264"/>
      <c r="JHU168" s="264"/>
      <c r="JHV168" s="264"/>
      <c r="JHW168" s="264"/>
      <c r="JHX168" s="264"/>
      <c r="JHY168" s="264"/>
      <c r="JHZ168" s="264"/>
      <c r="JIA168" s="264"/>
      <c r="JIB168" s="264"/>
      <c r="JIC168" s="264"/>
      <c r="JID168" s="264"/>
      <c r="JIE168" s="264"/>
      <c r="JIF168" s="264"/>
      <c r="JIG168" s="264"/>
      <c r="JIH168" s="264"/>
      <c r="JII168" s="264"/>
      <c r="JIJ168" s="264"/>
      <c r="JIK168" s="264"/>
      <c r="JIL168" s="264"/>
      <c r="JIM168" s="264"/>
      <c r="JIN168" s="264"/>
      <c r="JIO168" s="264"/>
      <c r="JIP168" s="264"/>
      <c r="JIQ168" s="264"/>
      <c r="JIR168" s="264"/>
      <c r="JIS168" s="264"/>
      <c r="JIT168" s="264"/>
      <c r="JIU168" s="264"/>
      <c r="JIV168" s="264"/>
      <c r="JIW168" s="264"/>
      <c r="JIX168" s="264"/>
      <c r="JIY168" s="264"/>
      <c r="JIZ168" s="264"/>
      <c r="JJA168" s="264"/>
      <c r="JJB168" s="264"/>
      <c r="JJC168" s="264"/>
      <c r="JJD168" s="264"/>
      <c r="JJE168" s="264"/>
      <c r="JJF168" s="264"/>
      <c r="JJG168" s="264"/>
      <c r="JJH168" s="264"/>
      <c r="JJI168" s="264"/>
      <c r="JJJ168" s="264"/>
      <c r="JJK168" s="264"/>
      <c r="JJL168" s="264"/>
      <c r="JJM168" s="264"/>
      <c r="JJN168" s="264"/>
      <c r="JJO168" s="264"/>
      <c r="JJP168" s="264"/>
      <c r="JJQ168" s="264"/>
      <c r="JJR168" s="264"/>
      <c r="JJS168" s="264"/>
      <c r="JJT168" s="264"/>
      <c r="JJU168" s="264"/>
      <c r="JJV168" s="264"/>
      <c r="JJW168" s="264"/>
      <c r="JJX168" s="264"/>
      <c r="JJY168" s="264"/>
      <c r="JJZ168" s="264"/>
      <c r="JKA168" s="264"/>
      <c r="JKB168" s="264"/>
      <c r="JKC168" s="264"/>
      <c r="JKD168" s="264"/>
      <c r="JKE168" s="264"/>
      <c r="JKF168" s="264"/>
      <c r="JKG168" s="264"/>
      <c r="JKH168" s="264"/>
      <c r="JKI168" s="264"/>
      <c r="JKJ168" s="264"/>
      <c r="JKK168" s="264"/>
      <c r="JKL168" s="264"/>
      <c r="JKM168" s="264"/>
      <c r="JKN168" s="264"/>
      <c r="JKO168" s="264"/>
      <c r="JKP168" s="264"/>
      <c r="JKQ168" s="264"/>
      <c r="JKR168" s="264"/>
      <c r="JKS168" s="264"/>
      <c r="JKT168" s="264"/>
      <c r="JKU168" s="264"/>
      <c r="JKV168" s="264"/>
      <c r="JKW168" s="264"/>
      <c r="JKX168" s="264"/>
      <c r="JKY168" s="264"/>
      <c r="JKZ168" s="264"/>
      <c r="JLA168" s="264"/>
      <c r="JLB168" s="264"/>
      <c r="JLC168" s="264"/>
      <c r="JLD168" s="264"/>
      <c r="JLE168" s="264"/>
      <c r="JLF168" s="264"/>
      <c r="JLG168" s="264"/>
      <c r="JLH168" s="264"/>
      <c r="JLI168" s="264"/>
      <c r="JLJ168" s="264"/>
      <c r="JLK168" s="264"/>
      <c r="JLL168" s="264"/>
      <c r="JLM168" s="264"/>
      <c r="JLN168" s="264"/>
      <c r="JLO168" s="264"/>
      <c r="JLP168" s="264"/>
      <c r="JLQ168" s="264"/>
      <c r="JLR168" s="264"/>
      <c r="JLS168" s="264"/>
      <c r="JLT168" s="264"/>
      <c r="JLU168" s="264"/>
      <c r="JLV168" s="264"/>
      <c r="JLW168" s="264"/>
      <c r="JLX168" s="264"/>
      <c r="JLY168" s="264"/>
      <c r="JLZ168" s="264"/>
      <c r="JMA168" s="264"/>
      <c r="JMB168" s="264"/>
      <c r="JMC168" s="264"/>
      <c r="JMD168" s="264"/>
      <c r="JME168" s="264"/>
      <c r="JMF168" s="264"/>
      <c r="JMG168" s="264"/>
      <c r="JMH168" s="264"/>
      <c r="JMI168" s="264"/>
      <c r="JMJ168" s="264"/>
      <c r="JMK168" s="264"/>
      <c r="JML168" s="264"/>
      <c r="JMM168" s="264"/>
      <c r="JMN168" s="264"/>
      <c r="JMO168" s="264"/>
      <c r="JMP168" s="264"/>
      <c r="JMQ168" s="264"/>
      <c r="JMR168" s="264"/>
      <c r="JMS168" s="264"/>
      <c r="JMT168" s="264"/>
      <c r="JMU168" s="264"/>
      <c r="JMV168" s="264"/>
      <c r="JMW168" s="264"/>
      <c r="JMX168" s="264"/>
      <c r="JMY168" s="264"/>
      <c r="JMZ168" s="264"/>
      <c r="JNA168" s="264"/>
      <c r="JNB168" s="264"/>
      <c r="JNC168" s="264"/>
      <c r="JND168" s="264"/>
      <c r="JNE168" s="264"/>
      <c r="JNF168" s="264"/>
      <c r="JNG168" s="264"/>
      <c r="JNH168" s="264"/>
      <c r="JNI168" s="264"/>
      <c r="JNJ168" s="264"/>
      <c r="JNK168" s="264"/>
      <c r="JNL168" s="264"/>
      <c r="JNM168" s="264"/>
      <c r="JNN168" s="264"/>
      <c r="JNO168" s="264"/>
      <c r="JNP168" s="264"/>
      <c r="JNQ168" s="264"/>
      <c r="JNR168" s="264"/>
      <c r="JNS168" s="264"/>
      <c r="JNT168" s="264"/>
      <c r="JNU168" s="264"/>
      <c r="JNV168" s="264"/>
      <c r="JNW168" s="264"/>
      <c r="JNX168" s="264"/>
      <c r="JNY168" s="264"/>
      <c r="JNZ168" s="264"/>
      <c r="JOA168" s="264"/>
      <c r="JOB168" s="264"/>
      <c r="JOC168" s="264"/>
      <c r="JOD168" s="264"/>
      <c r="JOE168" s="264"/>
      <c r="JOF168" s="264"/>
      <c r="JOG168" s="264"/>
      <c r="JOH168" s="264"/>
      <c r="JOI168" s="264"/>
      <c r="JOJ168" s="264"/>
      <c r="JOK168" s="264"/>
      <c r="JOL168" s="264"/>
      <c r="JOM168" s="264"/>
      <c r="JON168" s="264"/>
      <c r="JOO168" s="264"/>
      <c r="JOP168" s="264"/>
      <c r="JOQ168" s="264"/>
      <c r="JOR168" s="264"/>
      <c r="JOS168" s="264"/>
      <c r="JOT168" s="264"/>
      <c r="JOU168" s="264"/>
      <c r="JOV168" s="264"/>
      <c r="JOW168" s="264"/>
      <c r="JOX168" s="264"/>
      <c r="JOY168" s="264"/>
      <c r="JOZ168" s="264"/>
      <c r="JPA168" s="264"/>
      <c r="JPB168" s="264"/>
      <c r="JPC168" s="264"/>
      <c r="JPD168" s="264"/>
      <c r="JPE168" s="264"/>
      <c r="JPF168" s="264"/>
      <c r="JPG168" s="264"/>
      <c r="JPH168" s="264"/>
      <c r="JPI168" s="264"/>
      <c r="JPJ168" s="264"/>
      <c r="JPK168" s="264"/>
      <c r="JPL168" s="264"/>
      <c r="JPM168" s="264"/>
      <c r="JPN168" s="264"/>
      <c r="JPO168" s="264"/>
      <c r="JPP168" s="264"/>
      <c r="JPQ168" s="264"/>
      <c r="JPR168" s="264"/>
      <c r="JPS168" s="264"/>
      <c r="JPT168" s="264"/>
      <c r="JPU168" s="264"/>
      <c r="JPV168" s="264"/>
      <c r="JPW168" s="264"/>
      <c r="JPX168" s="264"/>
      <c r="JPY168" s="264"/>
      <c r="JPZ168" s="264"/>
      <c r="JQA168" s="264"/>
      <c r="JQB168" s="264"/>
      <c r="JQC168" s="264"/>
      <c r="JQD168" s="264"/>
      <c r="JQE168" s="264"/>
      <c r="JQF168" s="264"/>
      <c r="JQG168" s="264"/>
      <c r="JQH168" s="264"/>
      <c r="JQI168" s="264"/>
      <c r="JQJ168" s="264"/>
      <c r="JQK168" s="264"/>
      <c r="JQL168" s="264"/>
      <c r="JQM168" s="264"/>
      <c r="JQN168" s="264"/>
      <c r="JQO168" s="264"/>
      <c r="JQP168" s="264"/>
      <c r="JQQ168" s="264"/>
      <c r="JQR168" s="264"/>
      <c r="JQS168" s="264"/>
      <c r="JQT168" s="264"/>
      <c r="JQU168" s="264"/>
      <c r="JQV168" s="264"/>
      <c r="JQW168" s="264"/>
      <c r="JQX168" s="264"/>
      <c r="JQY168" s="264"/>
      <c r="JQZ168" s="264"/>
      <c r="JRA168" s="264"/>
      <c r="JRB168" s="264"/>
      <c r="JRC168" s="264"/>
      <c r="JRD168" s="264"/>
      <c r="JRE168" s="264"/>
      <c r="JRF168" s="264"/>
      <c r="JRG168" s="264"/>
      <c r="JRH168" s="264"/>
      <c r="JRI168" s="264"/>
      <c r="JRJ168" s="264"/>
      <c r="JRK168" s="264"/>
      <c r="JRL168" s="264"/>
      <c r="JRM168" s="264"/>
      <c r="JRN168" s="264"/>
      <c r="JRO168" s="264"/>
      <c r="JRP168" s="264"/>
      <c r="JRQ168" s="264"/>
      <c r="JRR168" s="264"/>
      <c r="JRS168" s="264"/>
      <c r="JRT168" s="264"/>
      <c r="JRU168" s="264"/>
      <c r="JRV168" s="264"/>
      <c r="JRW168" s="264"/>
      <c r="JRX168" s="264"/>
      <c r="JRY168" s="264"/>
      <c r="JRZ168" s="264"/>
      <c r="JSA168" s="264"/>
      <c r="JSB168" s="264"/>
      <c r="JSC168" s="264"/>
      <c r="JSD168" s="264"/>
      <c r="JSE168" s="264"/>
      <c r="JSF168" s="264"/>
      <c r="JSG168" s="264"/>
      <c r="JSH168" s="264"/>
      <c r="JSI168" s="264"/>
      <c r="JSJ168" s="264"/>
      <c r="JSK168" s="264"/>
      <c r="JSL168" s="264"/>
      <c r="JSM168" s="264"/>
      <c r="JSN168" s="264"/>
      <c r="JSO168" s="264"/>
      <c r="JSP168" s="264"/>
      <c r="JSQ168" s="264"/>
      <c r="JSR168" s="264"/>
      <c r="JSS168" s="264"/>
      <c r="JST168" s="264"/>
      <c r="JSU168" s="264"/>
      <c r="JSV168" s="264"/>
      <c r="JSW168" s="264"/>
      <c r="JSX168" s="264"/>
      <c r="JSY168" s="264"/>
      <c r="JSZ168" s="264"/>
      <c r="JTA168" s="264"/>
      <c r="JTB168" s="264"/>
      <c r="JTC168" s="264"/>
      <c r="JTD168" s="264"/>
      <c r="JTE168" s="264"/>
      <c r="JTF168" s="264"/>
      <c r="JTG168" s="264"/>
      <c r="JTH168" s="264"/>
      <c r="JTI168" s="264"/>
      <c r="JTJ168" s="264"/>
      <c r="JTK168" s="264"/>
      <c r="JTL168" s="264"/>
      <c r="JTM168" s="264"/>
      <c r="JTN168" s="264"/>
      <c r="JTO168" s="264"/>
      <c r="JTP168" s="264"/>
      <c r="JTQ168" s="264"/>
      <c r="JTR168" s="264"/>
      <c r="JTS168" s="264"/>
      <c r="JTT168" s="264"/>
      <c r="JTU168" s="264"/>
      <c r="JTV168" s="264"/>
      <c r="JTW168" s="264"/>
      <c r="JTX168" s="264"/>
      <c r="JTY168" s="264"/>
      <c r="JTZ168" s="264"/>
      <c r="JUA168" s="264"/>
      <c r="JUB168" s="264"/>
      <c r="JUC168" s="264"/>
      <c r="JUD168" s="264"/>
      <c r="JUE168" s="264"/>
      <c r="JUF168" s="264"/>
      <c r="JUG168" s="264"/>
      <c r="JUH168" s="264"/>
      <c r="JUI168" s="264"/>
      <c r="JUJ168" s="264"/>
      <c r="JUK168" s="264"/>
      <c r="JUL168" s="264"/>
      <c r="JUM168" s="264"/>
      <c r="JUN168" s="264"/>
      <c r="JUO168" s="264"/>
      <c r="JUP168" s="264"/>
      <c r="JUQ168" s="264"/>
      <c r="JUR168" s="264"/>
      <c r="JUS168" s="264"/>
      <c r="JUT168" s="264"/>
      <c r="JUU168" s="264"/>
      <c r="JUV168" s="264"/>
      <c r="JUW168" s="264"/>
      <c r="JUX168" s="264"/>
      <c r="JUY168" s="264"/>
      <c r="JUZ168" s="264"/>
      <c r="JVA168" s="264"/>
      <c r="JVB168" s="264"/>
      <c r="JVC168" s="264"/>
      <c r="JVD168" s="264"/>
      <c r="JVE168" s="264"/>
      <c r="JVF168" s="264"/>
      <c r="JVG168" s="264"/>
      <c r="JVH168" s="264"/>
      <c r="JVI168" s="264"/>
      <c r="JVJ168" s="264"/>
      <c r="JVK168" s="264"/>
      <c r="JVL168" s="264"/>
      <c r="JVM168" s="264"/>
      <c r="JVN168" s="264"/>
      <c r="JVO168" s="264"/>
      <c r="JVP168" s="264"/>
      <c r="JVQ168" s="264"/>
      <c r="JVR168" s="264"/>
      <c r="JVS168" s="264"/>
      <c r="JVT168" s="264"/>
      <c r="JVU168" s="264"/>
      <c r="JVV168" s="264"/>
      <c r="JVW168" s="264"/>
      <c r="JVX168" s="264"/>
      <c r="JVY168" s="264"/>
      <c r="JVZ168" s="264"/>
      <c r="JWA168" s="264"/>
      <c r="JWB168" s="264"/>
      <c r="JWC168" s="264"/>
      <c r="JWD168" s="264"/>
      <c r="JWE168" s="264"/>
      <c r="JWF168" s="264"/>
      <c r="JWG168" s="264"/>
      <c r="JWH168" s="264"/>
      <c r="JWI168" s="264"/>
      <c r="JWJ168" s="264"/>
      <c r="JWK168" s="264"/>
      <c r="JWL168" s="264"/>
      <c r="JWM168" s="264"/>
      <c r="JWN168" s="264"/>
      <c r="JWO168" s="264"/>
      <c r="JWP168" s="264"/>
      <c r="JWQ168" s="264"/>
      <c r="JWR168" s="264"/>
      <c r="JWS168" s="264"/>
      <c r="JWT168" s="264"/>
      <c r="JWU168" s="264"/>
      <c r="JWV168" s="264"/>
      <c r="JWW168" s="264"/>
      <c r="JWX168" s="264"/>
      <c r="JWY168" s="264"/>
      <c r="JWZ168" s="264"/>
      <c r="JXA168" s="264"/>
      <c r="JXB168" s="264"/>
      <c r="JXC168" s="264"/>
      <c r="JXD168" s="264"/>
      <c r="JXE168" s="264"/>
      <c r="JXF168" s="264"/>
      <c r="JXG168" s="264"/>
      <c r="JXH168" s="264"/>
      <c r="JXI168" s="264"/>
      <c r="JXJ168" s="264"/>
      <c r="JXK168" s="264"/>
      <c r="JXL168" s="264"/>
      <c r="JXM168" s="264"/>
      <c r="JXN168" s="264"/>
      <c r="JXO168" s="264"/>
      <c r="JXP168" s="264"/>
      <c r="JXQ168" s="264"/>
      <c r="JXR168" s="264"/>
      <c r="JXS168" s="264"/>
      <c r="JXT168" s="264"/>
      <c r="JXU168" s="264"/>
      <c r="JXV168" s="264"/>
      <c r="JXW168" s="264"/>
      <c r="JXX168" s="264"/>
      <c r="JXY168" s="264"/>
      <c r="JXZ168" s="264"/>
      <c r="JYA168" s="264"/>
      <c r="JYB168" s="264"/>
      <c r="JYC168" s="264"/>
      <c r="JYD168" s="264"/>
      <c r="JYE168" s="264"/>
      <c r="JYF168" s="264"/>
      <c r="JYG168" s="264"/>
      <c r="JYH168" s="264"/>
      <c r="JYI168" s="264"/>
      <c r="JYJ168" s="264"/>
      <c r="JYK168" s="264"/>
      <c r="JYL168" s="264"/>
      <c r="JYM168" s="264"/>
      <c r="JYN168" s="264"/>
      <c r="JYO168" s="264"/>
      <c r="JYP168" s="264"/>
      <c r="JYQ168" s="264"/>
      <c r="JYR168" s="264"/>
      <c r="JYS168" s="264"/>
      <c r="JYT168" s="264"/>
      <c r="JYU168" s="264"/>
      <c r="JYV168" s="264"/>
      <c r="JYW168" s="264"/>
      <c r="JYX168" s="264"/>
      <c r="JYY168" s="264"/>
      <c r="JYZ168" s="264"/>
      <c r="JZA168" s="264"/>
      <c r="JZB168" s="264"/>
      <c r="JZC168" s="264"/>
      <c r="JZD168" s="264"/>
      <c r="JZE168" s="264"/>
      <c r="JZF168" s="264"/>
      <c r="JZG168" s="264"/>
      <c r="JZH168" s="264"/>
      <c r="JZI168" s="264"/>
      <c r="JZJ168" s="264"/>
      <c r="JZK168" s="264"/>
      <c r="JZL168" s="264"/>
      <c r="JZM168" s="264"/>
      <c r="JZN168" s="264"/>
      <c r="JZO168" s="264"/>
      <c r="JZP168" s="264"/>
      <c r="JZQ168" s="264"/>
      <c r="JZR168" s="264"/>
      <c r="JZS168" s="264"/>
      <c r="JZT168" s="264"/>
      <c r="JZU168" s="264"/>
      <c r="JZV168" s="264"/>
      <c r="JZW168" s="264"/>
      <c r="JZX168" s="264"/>
      <c r="JZY168" s="264"/>
      <c r="JZZ168" s="264"/>
      <c r="KAA168" s="264"/>
      <c r="KAB168" s="264"/>
      <c r="KAC168" s="264"/>
      <c r="KAD168" s="264"/>
      <c r="KAE168" s="264"/>
      <c r="KAF168" s="264"/>
      <c r="KAG168" s="264"/>
      <c r="KAH168" s="264"/>
      <c r="KAI168" s="264"/>
      <c r="KAJ168" s="264"/>
      <c r="KAK168" s="264"/>
      <c r="KAL168" s="264"/>
      <c r="KAM168" s="264"/>
      <c r="KAN168" s="264"/>
      <c r="KAO168" s="264"/>
      <c r="KAP168" s="264"/>
      <c r="KAQ168" s="264"/>
      <c r="KAR168" s="264"/>
      <c r="KAS168" s="264"/>
      <c r="KAT168" s="264"/>
      <c r="KAU168" s="264"/>
      <c r="KAV168" s="264"/>
      <c r="KAW168" s="264"/>
      <c r="KAX168" s="264"/>
      <c r="KAY168" s="264"/>
      <c r="KAZ168" s="264"/>
      <c r="KBA168" s="264"/>
      <c r="KBB168" s="264"/>
      <c r="KBC168" s="264"/>
      <c r="KBD168" s="264"/>
      <c r="KBE168" s="264"/>
      <c r="KBF168" s="264"/>
      <c r="KBG168" s="264"/>
      <c r="KBH168" s="264"/>
      <c r="KBI168" s="264"/>
      <c r="KBJ168" s="264"/>
      <c r="KBK168" s="264"/>
      <c r="KBL168" s="264"/>
      <c r="KBM168" s="264"/>
      <c r="KBN168" s="264"/>
      <c r="KBO168" s="264"/>
      <c r="KBP168" s="264"/>
      <c r="KBQ168" s="264"/>
      <c r="KBR168" s="264"/>
      <c r="KBS168" s="264"/>
      <c r="KBT168" s="264"/>
      <c r="KBU168" s="264"/>
      <c r="KBV168" s="264"/>
      <c r="KBW168" s="264"/>
      <c r="KBX168" s="264"/>
      <c r="KBY168" s="264"/>
      <c r="KBZ168" s="264"/>
      <c r="KCA168" s="264"/>
      <c r="KCB168" s="264"/>
      <c r="KCC168" s="264"/>
      <c r="KCD168" s="264"/>
      <c r="KCE168" s="264"/>
      <c r="KCF168" s="264"/>
      <c r="KCG168" s="264"/>
      <c r="KCH168" s="264"/>
      <c r="KCI168" s="264"/>
      <c r="KCJ168" s="264"/>
      <c r="KCK168" s="264"/>
      <c r="KCL168" s="264"/>
      <c r="KCM168" s="264"/>
      <c r="KCN168" s="264"/>
      <c r="KCO168" s="264"/>
      <c r="KCP168" s="264"/>
      <c r="KCQ168" s="264"/>
      <c r="KCR168" s="264"/>
      <c r="KCS168" s="264"/>
      <c r="KCT168" s="264"/>
      <c r="KCU168" s="264"/>
      <c r="KCV168" s="264"/>
      <c r="KCW168" s="264"/>
      <c r="KCX168" s="264"/>
      <c r="KCY168" s="264"/>
      <c r="KCZ168" s="264"/>
      <c r="KDA168" s="264"/>
      <c r="KDB168" s="264"/>
      <c r="KDC168" s="264"/>
      <c r="KDD168" s="264"/>
      <c r="KDE168" s="264"/>
      <c r="KDF168" s="264"/>
      <c r="KDG168" s="264"/>
      <c r="KDH168" s="264"/>
      <c r="KDI168" s="264"/>
      <c r="KDJ168" s="264"/>
      <c r="KDK168" s="264"/>
      <c r="KDL168" s="264"/>
      <c r="KDM168" s="264"/>
      <c r="KDN168" s="264"/>
      <c r="KDO168" s="264"/>
      <c r="KDP168" s="264"/>
      <c r="KDQ168" s="264"/>
      <c r="KDR168" s="264"/>
      <c r="KDS168" s="264"/>
      <c r="KDT168" s="264"/>
      <c r="KDU168" s="264"/>
      <c r="KDV168" s="264"/>
      <c r="KDW168" s="264"/>
      <c r="KDX168" s="264"/>
      <c r="KDY168" s="264"/>
      <c r="KDZ168" s="264"/>
      <c r="KEA168" s="264"/>
      <c r="KEB168" s="264"/>
      <c r="KEC168" s="264"/>
      <c r="KED168" s="264"/>
      <c r="KEE168" s="264"/>
      <c r="KEF168" s="264"/>
      <c r="KEG168" s="264"/>
      <c r="KEH168" s="264"/>
      <c r="KEI168" s="264"/>
      <c r="KEJ168" s="264"/>
      <c r="KEK168" s="264"/>
      <c r="KEL168" s="264"/>
      <c r="KEM168" s="264"/>
      <c r="KEN168" s="264"/>
      <c r="KEO168" s="264"/>
      <c r="KEP168" s="264"/>
      <c r="KEQ168" s="264"/>
      <c r="KER168" s="264"/>
      <c r="KES168" s="264"/>
      <c r="KET168" s="264"/>
      <c r="KEU168" s="264"/>
      <c r="KEV168" s="264"/>
      <c r="KEW168" s="264"/>
      <c r="KEX168" s="264"/>
      <c r="KEY168" s="264"/>
      <c r="KEZ168" s="264"/>
      <c r="KFA168" s="264"/>
      <c r="KFB168" s="264"/>
      <c r="KFC168" s="264"/>
      <c r="KFD168" s="264"/>
      <c r="KFE168" s="264"/>
      <c r="KFF168" s="264"/>
      <c r="KFG168" s="264"/>
      <c r="KFH168" s="264"/>
      <c r="KFI168" s="264"/>
      <c r="KFJ168" s="264"/>
      <c r="KFK168" s="264"/>
      <c r="KFL168" s="264"/>
      <c r="KFM168" s="264"/>
      <c r="KFN168" s="264"/>
      <c r="KFO168" s="264"/>
      <c r="KFP168" s="264"/>
      <c r="KFQ168" s="264"/>
      <c r="KFR168" s="264"/>
      <c r="KFS168" s="264"/>
      <c r="KFT168" s="264"/>
      <c r="KFU168" s="264"/>
      <c r="KFV168" s="264"/>
      <c r="KFW168" s="264"/>
      <c r="KFX168" s="264"/>
      <c r="KFY168" s="264"/>
      <c r="KFZ168" s="264"/>
      <c r="KGA168" s="264"/>
      <c r="KGB168" s="264"/>
      <c r="KGC168" s="264"/>
      <c r="KGD168" s="264"/>
      <c r="KGE168" s="264"/>
      <c r="KGF168" s="264"/>
      <c r="KGG168" s="264"/>
      <c r="KGH168" s="264"/>
      <c r="KGI168" s="264"/>
      <c r="KGJ168" s="264"/>
      <c r="KGK168" s="264"/>
      <c r="KGL168" s="264"/>
      <c r="KGM168" s="264"/>
      <c r="KGN168" s="264"/>
      <c r="KGO168" s="264"/>
      <c r="KGP168" s="264"/>
      <c r="KGQ168" s="264"/>
      <c r="KGR168" s="264"/>
      <c r="KGS168" s="264"/>
      <c r="KGT168" s="264"/>
      <c r="KGU168" s="264"/>
      <c r="KGV168" s="264"/>
      <c r="KGW168" s="264"/>
      <c r="KGX168" s="264"/>
      <c r="KGY168" s="264"/>
      <c r="KGZ168" s="264"/>
      <c r="KHA168" s="264"/>
      <c r="KHB168" s="264"/>
      <c r="KHC168" s="264"/>
      <c r="KHD168" s="264"/>
      <c r="KHE168" s="264"/>
      <c r="KHF168" s="264"/>
      <c r="KHG168" s="264"/>
      <c r="KHH168" s="264"/>
      <c r="KHI168" s="264"/>
      <c r="KHJ168" s="264"/>
      <c r="KHK168" s="264"/>
      <c r="KHL168" s="264"/>
      <c r="KHM168" s="264"/>
      <c r="KHN168" s="264"/>
      <c r="KHO168" s="264"/>
      <c r="KHP168" s="264"/>
      <c r="KHQ168" s="264"/>
      <c r="KHR168" s="264"/>
      <c r="KHS168" s="264"/>
      <c r="KHT168" s="264"/>
      <c r="KHU168" s="264"/>
      <c r="KHV168" s="264"/>
      <c r="KHW168" s="264"/>
      <c r="KHX168" s="264"/>
      <c r="KHY168" s="264"/>
      <c r="KHZ168" s="264"/>
      <c r="KIA168" s="264"/>
      <c r="KIB168" s="264"/>
      <c r="KIC168" s="264"/>
      <c r="KID168" s="264"/>
      <c r="KIE168" s="264"/>
      <c r="KIF168" s="264"/>
      <c r="KIG168" s="264"/>
      <c r="KIH168" s="264"/>
      <c r="KII168" s="264"/>
      <c r="KIJ168" s="264"/>
      <c r="KIK168" s="264"/>
      <c r="KIL168" s="264"/>
      <c r="KIM168" s="264"/>
      <c r="KIN168" s="264"/>
      <c r="KIO168" s="264"/>
      <c r="KIP168" s="264"/>
      <c r="KIQ168" s="264"/>
      <c r="KIR168" s="264"/>
      <c r="KIS168" s="264"/>
      <c r="KIT168" s="264"/>
      <c r="KIU168" s="264"/>
      <c r="KIV168" s="264"/>
      <c r="KIW168" s="264"/>
      <c r="KIX168" s="264"/>
      <c r="KIY168" s="264"/>
      <c r="KIZ168" s="264"/>
      <c r="KJA168" s="264"/>
      <c r="KJB168" s="264"/>
      <c r="KJC168" s="264"/>
      <c r="KJD168" s="264"/>
      <c r="KJE168" s="264"/>
      <c r="KJF168" s="264"/>
      <c r="KJG168" s="264"/>
      <c r="KJH168" s="264"/>
      <c r="KJI168" s="264"/>
      <c r="KJJ168" s="264"/>
      <c r="KJK168" s="264"/>
      <c r="KJL168" s="264"/>
      <c r="KJM168" s="264"/>
      <c r="KJN168" s="264"/>
      <c r="KJO168" s="264"/>
      <c r="KJP168" s="264"/>
      <c r="KJQ168" s="264"/>
      <c r="KJR168" s="264"/>
      <c r="KJS168" s="264"/>
      <c r="KJT168" s="264"/>
      <c r="KJU168" s="264"/>
      <c r="KJV168" s="264"/>
      <c r="KJW168" s="264"/>
      <c r="KJX168" s="264"/>
      <c r="KJY168" s="264"/>
      <c r="KJZ168" s="264"/>
      <c r="KKA168" s="264"/>
      <c r="KKB168" s="264"/>
      <c r="KKC168" s="264"/>
      <c r="KKD168" s="264"/>
      <c r="KKE168" s="264"/>
      <c r="KKF168" s="264"/>
      <c r="KKG168" s="264"/>
      <c r="KKH168" s="264"/>
      <c r="KKI168" s="264"/>
      <c r="KKJ168" s="264"/>
      <c r="KKK168" s="264"/>
      <c r="KKL168" s="264"/>
      <c r="KKM168" s="264"/>
      <c r="KKN168" s="264"/>
      <c r="KKO168" s="264"/>
      <c r="KKP168" s="264"/>
      <c r="KKQ168" s="264"/>
      <c r="KKR168" s="264"/>
      <c r="KKS168" s="264"/>
      <c r="KKT168" s="264"/>
      <c r="KKU168" s="264"/>
      <c r="KKV168" s="264"/>
      <c r="KKW168" s="264"/>
      <c r="KKX168" s="264"/>
      <c r="KKY168" s="264"/>
      <c r="KKZ168" s="264"/>
      <c r="KLA168" s="264"/>
      <c r="KLB168" s="264"/>
      <c r="KLC168" s="264"/>
      <c r="KLD168" s="264"/>
      <c r="KLE168" s="264"/>
      <c r="KLF168" s="264"/>
      <c r="KLG168" s="264"/>
      <c r="KLH168" s="264"/>
      <c r="KLI168" s="264"/>
      <c r="KLJ168" s="264"/>
      <c r="KLK168" s="264"/>
      <c r="KLL168" s="264"/>
      <c r="KLM168" s="264"/>
      <c r="KLN168" s="264"/>
      <c r="KLO168" s="264"/>
      <c r="KLP168" s="264"/>
      <c r="KLQ168" s="264"/>
      <c r="KLR168" s="264"/>
      <c r="KLS168" s="264"/>
      <c r="KLT168" s="264"/>
      <c r="KLU168" s="264"/>
      <c r="KLV168" s="264"/>
      <c r="KLW168" s="264"/>
      <c r="KLX168" s="264"/>
      <c r="KLY168" s="264"/>
      <c r="KLZ168" s="264"/>
      <c r="KMA168" s="264"/>
      <c r="KMB168" s="264"/>
      <c r="KMC168" s="264"/>
      <c r="KMD168" s="264"/>
      <c r="KME168" s="264"/>
      <c r="KMF168" s="264"/>
      <c r="KMG168" s="264"/>
      <c r="KMH168" s="264"/>
      <c r="KMI168" s="264"/>
      <c r="KMJ168" s="264"/>
      <c r="KMK168" s="264"/>
      <c r="KML168" s="264"/>
      <c r="KMM168" s="264"/>
      <c r="KMN168" s="264"/>
      <c r="KMO168" s="264"/>
      <c r="KMP168" s="264"/>
      <c r="KMQ168" s="264"/>
      <c r="KMR168" s="264"/>
      <c r="KMS168" s="264"/>
      <c r="KMT168" s="264"/>
      <c r="KMU168" s="264"/>
      <c r="KMV168" s="264"/>
      <c r="KMW168" s="264"/>
      <c r="KMX168" s="264"/>
      <c r="KMY168" s="264"/>
      <c r="KMZ168" s="264"/>
      <c r="KNA168" s="264"/>
      <c r="KNB168" s="264"/>
      <c r="KNC168" s="264"/>
      <c r="KND168" s="264"/>
      <c r="KNE168" s="264"/>
      <c r="KNF168" s="264"/>
      <c r="KNG168" s="264"/>
      <c r="KNH168" s="264"/>
      <c r="KNI168" s="264"/>
      <c r="KNJ168" s="264"/>
      <c r="KNK168" s="264"/>
      <c r="KNL168" s="264"/>
      <c r="KNM168" s="264"/>
      <c r="KNN168" s="264"/>
      <c r="KNO168" s="264"/>
      <c r="KNP168" s="264"/>
      <c r="KNQ168" s="264"/>
      <c r="KNR168" s="264"/>
      <c r="KNS168" s="264"/>
      <c r="KNT168" s="264"/>
      <c r="KNU168" s="264"/>
      <c r="KNV168" s="264"/>
      <c r="KNW168" s="264"/>
      <c r="KNX168" s="264"/>
      <c r="KNY168" s="264"/>
      <c r="KNZ168" s="264"/>
      <c r="KOA168" s="264"/>
      <c r="KOB168" s="264"/>
      <c r="KOC168" s="264"/>
      <c r="KOD168" s="264"/>
      <c r="KOE168" s="264"/>
      <c r="KOF168" s="264"/>
      <c r="KOG168" s="264"/>
      <c r="KOH168" s="264"/>
      <c r="KOI168" s="264"/>
      <c r="KOJ168" s="264"/>
      <c r="KOK168" s="264"/>
      <c r="KOL168" s="264"/>
      <c r="KOM168" s="264"/>
      <c r="KON168" s="264"/>
      <c r="KOO168" s="264"/>
      <c r="KOP168" s="264"/>
      <c r="KOQ168" s="264"/>
      <c r="KOR168" s="264"/>
      <c r="KOS168" s="264"/>
      <c r="KOT168" s="264"/>
      <c r="KOU168" s="264"/>
      <c r="KOV168" s="264"/>
      <c r="KOW168" s="264"/>
      <c r="KOX168" s="264"/>
      <c r="KOY168" s="264"/>
      <c r="KOZ168" s="264"/>
      <c r="KPA168" s="264"/>
      <c r="KPB168" s="264"/>
      <c r="KPC168" s="264"/>
      <c r="KPD168" s="264"/>
      <c r="KPE168" s="264"/>
      <c r="KPF168" s="264"/>
      <c r="KPG168" s="264"/>
      <c r="KPH168" s="264"/>
      <c r="KPI168" s="264"/>
      <c r="KPJ168" s="264"/>
      <c r="KPK168" s="264"/>
      <c r="KPL168" s="264"/>
      <c r="KPM168" s="264"/>
      <c r="KPN168" s="264"/>
      <c r="KPO168" s="264"/>
      <c r="KPP168" s="264"/>
      <c r="KPQ168" s="264"/>
      <c r="KPR168" s="264"/>
      <c r="KPS168" s="264"/>
      <c r="KPT168" s="264"/>
      <c r="KPU168" s="264"/>
      <c r="KPV168" s="264"/>
      <c r="KPW168" s="264"/>
      <c r="KPX168" s="264"/>
      <c r="KPY168" s="264"/>
      <c r="KPZ168" s="264"/>
      <c r="KQA168" s="264"/>
      <c r="KQB168" s="264"/>
      <c r="KQC168" s="264"/>
      <c r="KQD168" s="264"/>
      <c r="KQE168" s="264"/>
      <c r="KQF168" s="264"/>
      <c r="KQG168" s="264"/>
      <c r="KQH168" s="264"/>
      <c r="KQI168" s="264"/>
      <c r="KQJ168" s="264"/>
      <c r="KQK168" s="264"/>
      <c r="KQL168" s="264"/>
      <c r="KQM168" s="264"/>
      <c r="KQN168" s="264"/>
      <c r="KQO168" s="264"/>
      <c r="KQP168" s="264"/>
      <c r="KQQ168" s="264"/>
      <c r="KQR168" s="264"/>
      <c r="KQS168" s="264"/>
      <c r="KQT168" s="264"/>
      <c r="KQU168" s="264"/>
      <c r="KQV168" s="264"/>
      <c r="KQW168" s="264"/>
      <c r="KQX168" s="264"/>
      <c r="KQY168" s="264"/>
      <c r="KQZ168" s="264"/>
      <c r="KRA168" s="264"/>
      <c r="KRB168" s="264"/>
      <c r="KRC168" s="264"/>
      <c r="KRD168" s="264"/>
      <c r="KRE168" s="264"/>
      <c r="KRF168" s="264"/>
      <c r="KRG168" s="264"/>
      <c r="KRH168" s="264"/>
      <c r="KRI168" s="264"/>
      <c r="KRJ168" s="264"/>
      <c r="KRK168" s="264"/>
      <c r="KRL168" s="264"/>
      <c r="KRM168" s="264"/>
      <c r="KRN168" s="264"/>
      <c r="KRO168" s="264"/>
      <c r="KRP168" s="264"/>
      <c r="KRQ168" s="264"/>
      <c r="KRR168" s="264"/>
      <c r="KRS168" s="264"/>
      <c r="KRT168" s="264"/>
      <c r="KRU168" s="264"/>
      <c r="KRV168" s="264"/>
      <c r="KRW168" s="264"/>
      <c r="KRX168" s="264"/>
      <c r="KRY168" s="264"/>
      <c r="KRZ168" s="264"/>
      <c r="KSA168" s="264"/>
      <c r="KSB168" s="264"/>
      <c r="KSC168" s="264"/>
      <c r="KSD168" s="264"/>
      <c r="KSE168" s="264"/>
      <c r="KSF168" s="264"/>
      <c r="KSG168" s="264"/>
      <c r="KSH168" s="264"/>
      <c r="KSI168" s="264"/>
      <c r="KSJ168" s="264"/>
      <c r="KSK168" s="264"/>
      <c r="KSL168" s="264"/>
      <c r="KSM168" s="264"/>
      <c r="KSN168" s="264"/>
      <c r="KSO168" s="264"/>
      <c r="KSP168" s="264"/>
      <c r="KSQ168" s="264"/>
      <c r="KSR168" s="264"/>
      <c r="KSS168" s="264"/>
      <c r="KST168" s="264"/>
      <c r="KSU168" s="264"/>
      <c r="KSV168" s="264"/>
      <c r="KSW168" s="264"/>
      <c r="KSX168" s="264"/>
      <c r="KSY168" s="264"/>
      <c r="KSZ168" s="264"/>
      <c r="KTA168" s="264"/>
      <c r="KTB168" s="264"/>
      <c r="KTC168" s="264"/>
      <c r="KTD168" s="264"/>
      <c r="KTE168" s="264"/>
      <c r="KTF168" s="264"/>
      <c r="KTG168" s="264"/>
      <c r="KTH168" s="264"/>
      <c r="KTI168" s="264"/>
      <c r="KTJ168" s="264"/>
      <c r="KTK168" s="264"/>
      <c r="KTL168" s="264"/>
      <c r="KTM168" s="264"/>
      <c r="KTN168" s="264"/>
      <c r="KTO168" s="264"/>
      <c r="KTP168" s="264"/>
      <c r="KTQ168" s="264"/>
      <c r="KTR168" s="264"/>
      <c r="KTS168" s="264"/>
      <c r="KTT168" s="264"/>
      <c r="KTU168" s="264"/>
      <c r="KTV168" s="264"/>
      <c r="KTW168" s="264"/>
      <c r="KTX168" s="264"/>
      <c r="KTY168" s="264"/>
      <c r="KTZ168" s="264"/>
      <c r="KUA168" s="264"/>
      <c r="KUB168" s="264"/>
      <c r="KUC168" s="264"/>
      <c r="KUD168" s="264"/>
      <c r="KUE168" s="264"/>
      <c r="KUF168" s="264"/>
      <c r="KUG168" s="264"/>
      <c r="KUH168" s="264"/>
      <c r="KUI168" s="264"/>
      <c r="KUJ168" s="264"/>
      <c r="KUK168" s="264"/>
      <c r="KUL168" s="264"/>
      <c r="KUM168" s="264"/>
      <c r="KUN168" s="264"/>
      <c r="KUO168" s="264"/>
      <c r="KUP168" s="264"/>
      <c r="KUQ168" s="264"/>
      <c r="KUR168" s="264"/>
      <c r="KUS168" s="264"/>
      <c r="KUT168" s="264"/>
      <c r="KUU168" s="264"/>
      <c r="KUV168" s="264"/>
      <c r="KUW168" s="264"/>
      <c r="KUX168" s="264"/>
      <c r="KUY168" s="264"/>
      <c r="KUZ168" s="264"/>
      <c r="KVA168" s="264"/>
      <c r="KVB168" s="264"/>
      <c r="KVC168" s="264"/>
      <c r="KVD168" s="264"/>
      <c r="KVE168" s="264"/>
      <c r="KVF168" s="264"/>
      <c r="KVG168" s="264"/>
      <c r="KVH168" s="264"/>
      <c r="KVI168" s="264"/>
      <c r="KVJ168" s="264"/>
      <c r="KVK168" s="264"/>
      <c r="KVL168" s="264"/>
      <c r="KVM168" s="264"/>
      <c r="KVN168" s="264"/>
      <c r="KVO168" s="264"/>
      <c r="KVP168" s="264"/>
      <c r="KVQ168" s="264"/>
      <c r="KVR168" s="264"/>
      <c r="KVS168" s="264"/>
      <c r="KVT168" s="264"/>
      <c r="KVU168" s="264"/>
      <c r="KVV168" s="264"/>
      <c r="KVW168" s="264"/>
      <c r="KVX168" s="264"/>
      <c r="KVY168" s="264"/>
      <c r="KVZ168" s="264"/>
      <c r="KWA168" s="264"/>
      <c r="KWB168" s="264"/>
      <c r="KWC168" s="264"/>
      <c r="KWD168" s="264"/>
      <c r="KWE168" s="264"/>
      <c r="KWF168" s="264"/>
      <c r="KWG168" s="264"/>
      <c r="KWH168" s="264"/>
      <c r="KWI168" s="264"/>
      <c r="KWJ168" s="264"/>
      <c r="KWK168" s="264"/>
      <c r="KWL168" s="264"/>
      <c r="KWM168" s="264"/>
      <c r="KWN168" s="264"/>
      <c r="KWO168" s="264"/>
      <c r="KWP168" s="264"/>
      <c r="KWQ168" s="264"/>
      <c r="KWR168" s="264"/>
      <c r="KWS168" s="264"/>
      <c r="KWT168" s="264"/>
      <c r="KWU168" s="264"/>
      <c r="KWV168" s="264"/>
      <c r="KWW168" s="264"/>
      <c r="KWX168" s="264"/>
      <c r="KWY168" s="264"/>
      <c r="KWZ168" s="264"/>
      <c r="KXA168" s="264"/>
      <c r="KXB168" s="264"/>
      <c r="KXC168" s="264"/>
      <c r="KXD168" s="264"/>
      <c r="KXE168" s="264"/>
      <c r="KXF168" s="264"/>
      <c r="KXG168" s="264"/>
      <c r="KXH168" s="264"/>
      <c r="KXI168" s="264"/>
      <c r="KXJ168" s="264"/>
      <c r="KXK168" s="264"/>
      <c r="KXL168" s="264"/>
      <c r="KXM168" s="264"/>
      <c r="KXN168" s="264"/>
      <c r="KXO168" s="264"/>
      <c r="KXP168" s="264"/>
      <c r="KXQ168" s="264"/>
      <c r="KXR168" s="264"/>
      <c r="KXS168" s="264"/>
      <c r="KXT168" s="264"/>
      <c r="KXU168" s="264"/>
      <c r="KXV168" s="264"/>
      <c r="KXW168" s="264"/>
      <c r="KXX168" s="264"/>
      <c r="KXY168" s="264"/>
      <c r="KXZ168" s="264"/>
      <c r="KYA168" s="264"/>
      <c r="KYB168" s="264"/>
      <c r="KYC168" s="264"/>
      <c r="KYD168" s="264"/>
      <c r="KYE168" s="264"/>
      <c r="KYF168" s="264"/>
      <c r="KYG168" s="264"/>
      <c r="KYH168" s="264"/>
      <c r="KYI168" s="264"/>
      <c r="KYJ168" s="264"/>
      <c r="KYK168" s="264"/>
      <c r="KYL168" s="264"/>
      <c r="KYM168" s="264"/>
      <c r="KYN168" s="264"/>
      <c r="KYO168" s="264"/>
      <c r="KYP168" s="264"/>
      <c r="KYQ168" s="264"/>
      <c r="KYR168" s="264"/>
      <c r="KYS168" s="264"/>
      <c r="KYT168" s="264"/>
      <c r="KYU168" s="264"/>
      <c r="KYV168" s="264"/>
      <c r="KYW168" s="264"/>
      <c r="KYX168" s="264"/>
      <c r="KYY168" s="264"/>
      <c r="KYZ168" s="264"/>
      <c r="KZA168" s="264"/>
      <c r="KZB168" s="264"/>
      <c r="KZC168" s="264"/>
      <c r="KZD168" s="264"/>
      <c r="KZE168" s="264"/>
      <c r="KZF168" s="264"/>
      <c r="KZG168" s="264"/>
      <c r="KZH168" s="264"/>
      <c r="KZI168" s="264"/>
      <c r="KZJ168" s="264"/>
      <c r="KZK168" s="264"/>
      <c r="KZL168" s="264"/>
      <c r="KZM168" s="264"/>
      <c r="KZN168" s="264"/>
      <c r="KZO168" s="264"/>
      <c r="KZP168" s="264"/>
      <c r="KZQ168" s="264"/>
      <c r="KZR168" s="264"/>
      <c r="KZS168" s="264"/>
      <c r="KZT168" s="264"/>
      <c r="KZU168" s="264"/>
      <c r="KZV168" s="264"/>
      <c r="KZW168" s="264"/>
      <c r="KZX168" s="264"/>
      <c r="KZY168" s="264"/>
      <c r="KZZ168" s="264"/>
      <c r="LAA168" s="264"/>
      <c r="LAB168" s="264"/>
      <c r="LAC168" s="264"/>
      <c r="LAD168" s="264"/>
      <c r="LAE168" s="264"/>
      <c r="LAF168" s="264"/>
      <c r="LAG168" s="264"/>
      <c r="LAH168" s="264"/>
      <c r="LAI168" s="264"/>
      <c r="LAJ168" s="264"/>
      <c r="LAK168" s="264"/>
      <c r="LAL168" s="264"/>
      <c r="LAM168" s="264"/>
      <c r="LAN168" s="264"/>
      <c r="LAO168" s="264"/>
      <c r="LAP168" s="264"/>
      <c r="LAQ168" s="264"/>
      <c r="LAR168" s="264"/>
      <c r="LAS168" s="264"/>
      <c r="LAT168" s="264"/>
      <c r="LAU168" s="264"/>
      <c r="LAV168" s="264"/>
      <c r="LAW168" s="264"/>
      <c r="LAX168" s="264"/>
      <c r="LAY168" s="264"/>
      <c r="LAZ168" s="264"/>
      <c r="LBA168" s="264"/>
      <c r="LBB168" s="264"/>
      <c r="LBC168" s="264"/>
      <c r="LBD168" s="264"/>
      <c r="LBE168" s="264"/>
      <c r="LBF168" s="264"/>
      <c r="LBG168" s="264"/>
      <c r="LBH168" s="264"/>
      <c r="LBI168" s="264"/>
      <c r="LBJ168" s="264"/>
      <c r="LBK168" s="264"/>
      <c r="LBL168" s="264"/>
      <c r="LBM168" s="264"/>
      <c r="LBN168" s="264"/>
      <c r="LBO168" s="264"/>
      <c r="LBP168" s="264"/>
      <c r="LBQ168" s="264"/>
      <c r="LBR168" s="264"/>
      <c r="LBS168" s="264"/>
      <c r="LBT168" s="264"/>
      <c r="LBU168" s="264"/>
      <c r="LBV168" s="264"/>
      <c r="LBW168" s="264"/>
      <c r="LBX168" s="264"/>
      <c r="LBY168" s="264"/>
      <c r="LBZ168" s="264"/>
      <c r="LCA168" s="264"/>
      <c r="LCB168" s="264"/>
      <c r="LCC168" s="264"/>
      <c r="LCD168" s="264"/>
      <c r="LCE168" s="264"/>
      <c r="LCF168" s="264"/>
      <c r="LCG168" s="264"/>
      <c r="LCH168" s="264"/>
      <c r="LCI168" s="264"/>
      <c r="LCJ168" s="264"/>
      <c r="LCK168" s="264"/>
      <c r="LCL168" s="264"/>
      <c r="LCM168" s="264"/>
      <c r="LCN168" s="264"/>
      <c r="LCO168" s="264"/>
      <c r="LCP168" s="264"/>
      <c r="LCQ168" s="264"/>
      <c r="LCR168" s="264"/>
      <c r="LCS168" s="264"/>
      <c r="LCT168" s="264"/>
      <c r="LCU168" s="264"/>
      <c r="LCV168" s="264"/>
      <c r="LCW168" s="264"/>
      <c r="LCX168" s="264"/>
      <c r="LCY168" s="264"/>
      <c r="LCZ168" s="264"/>
      <c r="LDA168" s="264"/>
      <c r="LDB168" s="264"/>
      <c r="LDC168" s="264"/>
      <c r="LDD168" s="264"/>
      <c r="LDE168" s="264"/>
      <c r="LDF168" s="264"/>
      <c r="LDG168" s="264"/>
      <c r="LDH168" s="264"/>
      <c r="LDI168" s="264"/>
      <c r="LDJ168" s="264"/>
      <c r="LDK168" s="264"/>
      <c r="LDL168" s="264"/>
      <c r="LDM168" s="264"/>
      <c r="LDN168" s="264"/>
      <c r="LDO168" s="264"/>
      <c r="LDP168" s="264"/>
      <c r="LDQ168" s="264"/>
      <c r="LDR168" s="264"/>
      <c r="LDS168" s="264"/>
      <c r="LDT168" s="264"/>
      <c r="LDU168" s="264"/>
      <c r="LDV168" s="264"/>
      <c r="LDW168" s="264"/>
      <c r="LDX168" s="264"/>
      <c r="LDY168" s="264"/>
      <c r="LDZ168" s="264"/>
      <c r="LEA168" s="264"/>
      <c r="LEB168" s="264"/>
      <c r="LEC168" s="264"/>
      <c r="LED168" s="264"/>
      <c r="LEE168" s="264"/>
      <c r="LEF168" s="264"/>
      <c r="LEG168" s="264"/>
      <c r="LEH168" s="264"/>
      <c r="LEI168" s="264"/>
      <c r="LEJ168" s="264"/>
      <c r="LEK168" s="264"/>
      <c r="LEL168" s="264"/>
      <c r="LEM168" s="264"/>
      <c r="LEN168" s="264"/>
      <c r="LEO168" s="264"/>
      <c r="LEP168" s="264"/>
      <c r="LEQ168" s="264"/>
      <c r="LER168" s="264"/>
      <c r="LES168" s="264"/>
      <c r="LET168" s="264"/>
      <c r="LEU168" s="264"/>
      <c r="LEV168" s="264"/>
      <c r="LEW168" s="264"/>
      <c r="LEX168" s="264"/>
      <c r="LEY168" s="264"/>
      <c r="LEZ168" s="264"/>
      <c r="LFA168" s="264"/>
      <c r="LFB168" s="264"/>
      <c r="LFC168" s="264"/>
      <c r="LFD168" s="264"/>
      <c r="LFE168" s="264"/>
      <c r="LFF168" s="264"/>
      <c r="LFG168" s="264"/>
      <c r="LFH168" s="264"/>
      <c r="LFI168" s="264"/>
      <c r="LFJ168" s="264"/>
      <c r="LFK168" s="264"/>
      <c r="LFL168" s="264"/>
      <c r="LFM168" s="264"/>
      <c r="LFN168" s="264"/>
      <c r="LFO168" s="264"/>
      <c r="LFP168" s="264"/>
      <c r="LFQ168" s="264"/>
      <c r="LFR168" s="264"/>
      <c r="LFS168" s="264"/>
      <c r="LFT168" s="264"/>
      <c r="LFU168" s="264"/>
      <c r="LFV168" s="264"/>
      <c r="LFW168" s="264"/>
      <c r="LFX168" s="264"/>
      <c r="LFY168" s="264"/>
      <c r="LFZ168" s="264"/>
      <c r="LGA168" s="264"/>
      <c r="LGB168" s="264"/>
      <c r="LGC168" s="264"/>
      <c r="LGD168" s="264"/>
      <c r="LGE168" s="264"/>
      <c r="LGF168" s="264"/>
      <c r="LGG168" s="264"/>
      <c r="LGH168" s="264"/>
      <c r="LGI168" s="264"/>
      <c r="LGJ168" s="264"/>
      <c r="LGK168" s="264"/>
      <c r="LGL168" s="264"/>
      <c r="LGM168" s="264"/>
      <c r="LGN168" s="264"/>
      <c r="LGO168" s="264"/>
      <c r="LGP168" s="264"/>
      <c r="LGQ168" s="264"/>
      <c r="LGR168" s="264"/>
      <c r="LGS168" s="264"/>
      <c r="LGT168" s="264"/>
      <c r="LGU168" s="264"/>
      <c r="LGV168" s="264"/>
      <c r="LGW168" s="264"/>
      <c r="LGX168" s="264"/>
      <c r="LGY168" s="264"/>
      <c r="LGZ168" s="264"/>
      <c r="LHA168" s="264"/>
      <c r="LHB168" s="264"/>
      <c r="LHC168" s="264"/>
      <c r="LHD168" s="264"/>
      <c r="LHE168" s="264"/>
      <c r="LHF168" s="264"/>
      <c r="LHG168" s="264"/>
      <c r="LHH168" s="264"/>
      <c r="LHI168" s="264"/>
      <c r="LHJ168" s="264"/>
      <c r="LHK168" s="264"/>
      <c r="LHL168" s="264"/>
      <c r="LHM168" s="264"/>
      <c r="LHN168" s="264"/>
      <c r="LHO168" s="264"/>
      <c r="LHP168" s="264"/>
      <c r="LHQ168" s="264"/>
      <c r="LHR168" s="264"/>
      <c r="LHS168" s="264"/>
      <c r="LHT168" s="264"/>
      <c r="LHU168" s="264"/>
      <c r="LHV168" s="264"/>
      <c r="LHW168" s="264"/>
      <c r="LHX168" s="264"/>
      <c r="LHY168" s="264"/>
      <c r="LHZ168" s="264"/>
      <c r="LIA168" s="264"/>
      <c r="LIB168" s="264"/>
      <c r="LIC168" s="264"/>
      <c r="LID168" s="264"/>
      <c r="LIE168" s="264"/>
      <c r="LIF168" s="264"/>
      <c r="LIG168" s="264"/>
      <c r="LIH168" s="264"/>
      <c r="LII168" s="264"/>
      <c r="LIJ168" s="264"/>
      <c r="LIK168" s="264"/>
      <c r="LIL168" s="264"/>
      <c r="LIM168" s="264"/>
      <c r="LIN168" s="264"/>
      <c r="LIO168" s="264"/>
      <c r="LIP168" s="264"/>
      <c r="LIQ168" s="264"/>
      <c r="LIR168" s="264"/>
      <c r="LIS168" s="264"/>
      <c r="LIT168" s="264"/>
      <c r="LIU168" s="264"/>
      <c r="LIV168" s="264"/>
      <c r="LIW168" s="264"/>
      <c r="LIX168" s="264"/>
      <c r="LIY168" s="264"/>
      <c r="LIZ168" s="264"/>
      <c r="LJA168" s="264"/>
      <c r="LJB168" s="264"/>
      <c r="LJC168" s="264"/>
      <c r="LJD168" s="264"/>
      <c r="LJE168" s="264"/>
      <c r="LJF168" s="264"/>
      <c r="LJG168" s="264"/>
      <c r="LJH168" s="264"/>
      <c r="LJI168" s="264"/>
      <c r="LJJ168" s="264"/>
      <c r="LJK168" s="264"/>
      <c r="LJL168" s="264"/>
      <c r="LJM168" s="264"/>
      <c r="LJN168" s="264"/>
      <c r="LJO168" s="264"/>
      <c r="LJP168" s="264"/>
      <c r="LJQ168" s="264"/>
      <c r="LJR168" s="264"/>
      <c r="LJS168" s="264"/>
      <c r="LJT168" s="264"/>
      <c r="LJU168" s="264"/>
      <c r="LJV168" s="264"/>
      <c r="LJW168" s="264"/>
      <c r="LJX168" s="264"/>
      <c r="LJY168" s="264"/>
      <c r="LJZ168" s="264"/>
      <c r="LKA168" s="264"/>
      <c r="LKB168" s="264"/>
      <c r="LKC168" s="264"/>
      <c r="LKD168" s="264"/>
      <c r="LKE168" s="264"/>
      <c r="LKF168" s="264"/>
      <c r="LKG168" s="264"/>
      <c r="LKH168" s="264"/>
      <c r="LKI168" s="264"/>
      <c r="LKJ168" s="264"/>
      <c r="LKK168" s="264"/>
      <c r="LKL168" s="264"/>
      <c r="LKM168" s="264"/>
      <c r="LKN168" s="264"/>
      <c r="LKO168" s="264"/>
      <c r="LKP168" s="264"/>
      <c r="LKQ168" s="264"/>
      <c r="LKR168" s="264"/>
      <c r="LKS168" s="264"/>
      <c r="LKT168" s="264"/>
      <c r="LKU168" s="264"/>
      <c r="LKV168" s="264"/>
      <c r="LKW168" s="264"/>
      <c r="LKX168" s="264"/>
      <c r="LKY168" s="264"/>
      <c r="LKZ168" s="264"/>
      <c r="LLA168" s="264"/>
      <c r="LLB168" s="264"/>
      <c r="LLC168" s="264"/>
      <c r="LLD168" s="264"/>
      <c r="LLE168" s="264"/>
      <c r="LLF168" s="264"/>
      <c r="LLG168" s="264"/>
      <c r="LLH168" s="264"/>
      <c r="LLI168" s="264"/>
      <c r="LLJ168" s="264"/>
      <c r="LLK168" s="264"/>
      <c r="LLL168" s="264"/>
      <c r="LLM168" s="264"/>
      <c r="LLN168" s="264"/>
      <c r="LLO168" s="264"/>
      <c r="LLP168" s="264"/>
      <c r="LLQ168" s="264"/>
      <c r="LLR168" s="264"/>
      <c r="LLS168" s="264"/>
      <c r="LLT168" s="264"/>
      <c r="LLU168" s="264"/>
      <c r="LLV168" s="264"/>
      <c r="LLW168" s="264"/>
      <c r="LLX168" s="264"/>
      <c r="LLY168" s="264"/>
      <c r="LLZ168" s="264"/>
      <c r="LMA168" s="264"/>
      <c r="LMB168" s="264"/>
      <c r="LMC168" s="264"/>
      <c r="LMD168" s="264"/>
      <c r="LME168" s="264"/>
      <c r="LMF168" s="264"/>
      <c r="LMG168" s="264"/>
      <c r="LMH168" s="264"/>
      <c r="LMI168" s="264"/>
      <c r="LMJ168" s="264"/>
      <c r="LMK168" s="264"/>
      <c r="LML168" s="264"/>
      <c r="LMM168" s="264"/>
      <c r="LMN168" s="264"/>
      <c r="LMO168" s="264"/>
      <c r="LMP168" s="264"/>
      <c r="LMQ168" s="264"/>
      <c r="LMR168" s="264"/>
      <c r="LMS168" s="264"/>
      <c r="LMT168" s="264"/>
      <c r="LMU168" s="264"/>
      <c r="LMV168" s="264"/>
      <c r="LMW168" s="264"/>
      <c r="LMX168" s="264"/>
      <c r="LMY168" s="264"/>
      <c r="LMZ168" s="264"/>
      <c r="LNA168" s="264"/>
      <c r="LNB168" s="264"/>
      <c r="LNC168" s="264"/>
      <c r="LND168" s="264"/>
      <c r="LNE168" s="264"/>
      <c r="LNF168" s="264"/>
      <c r="LNG168" s="264"/>
      <c r="LNH168" s="264"/>
      <c r="LNI168" s="264"/>
      <c r="LNJ168" s="264"/>
      <c r="LNK168" s="264"/>
      <c r="LNL168" s="264"/>
      <c r="LNM168" s="264"/>
      <c r="LNN168" s="264"/>
      <c r="LNO168" s="264"/>
      <c r="LNP168" s="264"/>
      <c r="LNQ168" s="264"/>
      <c r="LNR168" s="264"/>
      <c r="LNS168" s="264"/>
      <c r="LNT168" s="264"/>
      <c r="LNU168" s="264"/>
      <c r="LNV168" s="264"/>
      <c r="LNW168" s="264"/>
      <c r="LNX168" s="264"/>
      <c r="LNY168" s="264"/>
      <c r="LNZ168" s="264"/>
      <c r="LOA168" s="264"/>
      <c r="LOB168" s="264"/>
      <c r="LOC168" s="264"/>
      <c r="LOD168" s="264"/>
      <c r="LOE168" s="264"/>
      <c r="LOF168" s="264"/>
      <c r="LOG168" s="264"/>
      <c r="LOH168" s="264"/>
      <c r="LOI168" s="264"/>
      <c r="LOJ168" s="264"/>
      <c r="LOK168" s="264"/>
      <c r="LOL168" s="264"/>
      <c r="LOM168" s="264"/>
      <c r="LON168" s="264"/>
      <c r="LOO168" s="264"/>
      <c r="LOP168" s="264"/>
      <c r="LOQ168" s="264"/>
      <c r="LOR168" s="264"/>
      <c r="LOS168" s="264"/>
      <c r="LOT168" s="264"/>
      <c r="LOU168" s="264"/>
      <c r="LOV168" s="264"/>
      <c r="LOW168" s="264"/>
      <c r="LOX168" s="264"/>
      <c r="LOY168" s="264"/>
      <c r="LOZ168" s="264"/>
      <c r="LPA168" s="264"/>
      <c r="LPB168" s="264"/>
      <c r="LPC168" s="264"/>
      <c r="LPD168" s="264"/>
      <c r="LPE168" s="264"/>
      <c r="LPF168" s="264"/>
      <c r="LPG168" s="264"/>
      <c r="LPH168" s="264"/>
      <c r="LPI168" s="264"/>
      <c r="LPJ168" s="264"/>
      <c r="LPK168" s="264"/>
      <c r="LPL168" s="264"/>
      <c r="LPM168" s="264"/>
      <c r="LPN168" s="264"/>
      <c r="LPO168" s="264"/>
      <c r="LPP168" s="264"/>
      <c r="LPQ168" s="264"/>
      <c r="LPR168" s="264"/>
      <c r="LPS168" s="264"/>
      <c r="LPT168" s="264"/>
      <c r="LPU168" s="264"/>
      <c r="LPV168" s="264"/>
      <c r="LPW168" s="264"/>
      <c r="LPX168" s="264"/>
      <c r="LPY168" s="264"/>
      <c r="LPZ168" s="264"/>
      <c r="LQA168" s="264"/>
      <c r="LQB168" s="264"/>
      <c r="LQC168" s="264"/>
      <c r="LQD168" s="264"/>
      <c r="LQE168" s="264"/>
      <c r="LQF168" s="264"/>
      <c r="LQG168" s="264"/>
      <c r="LQH168" s="264"/>
      <c r="LQI168" s="264"/>
      <c r="LQJ168" s="264"/>
      <c r="LQK168" s="264"/>
      <c r="LQL168" s="264"/>
      <c r="LQM168" s="264"/>
      <c r="LQN168" s="264"/>
      <c r="LQO168" s="264"/>
      <c r="LQP168" s="264"/>
      <c r="LQQ168" s="264"/>
      <c r="LQR168" s="264"/>
      <c r="LQS168" s="264"/>
      <c r="LQT168" s="264"/>
      <c r="LQU168" s="264"/>
      <c r="LQV168" s="264"/>
      <c r="LQW168" s="264"/>
      <c r="LQX168" s="264"/>
      <c r="LQY168" s="264"/>
      <c r="LQZ168" s="264"/>
      <c r="LRA168" s="264"/>
      <c r="LRB168" s="264"/>
      <c r="LRC168" s="264"/>
      <c r="LRD168" s="264"/>
      <c r="LRE168" s="264"/>
      <c r="LRF168" s="264"/>
      <c r="LRG168" s="264"/>
      <c r="LRH168" s="264"/>
      <c r="LRI168" s="264"/>
      <c r="LRJ168" s="264"/>
      <c r="LRK168" s="264"/>
      <c r="LRL168" s="264"/>
      <c r="LRM168" s="264"/>
      <c r="LRN168" s="264"/>
      <c r="LRO168" s="264"/>
      <c r="LRP168" s="264"/>
      <c r="LRQ168" s="264"/>
      <c r="LRR168" s="264"/>
      <c r="LRS168" s="264"/>
      <c r="LRT168" s="264"/>
      <c r="LRU168" s="264"/>
      <c r="LRV168" s="264"/>
      <c r="LRW168" s="264"/>
      <c r="LRX168" s="264"/>
      <c r="LRY168" s="264"/>
      <c r="LRZ168" s="264"/>
      <c r="LSA168" s="264"/>
      <c r="LSB168" s="264"/>
      <c r="LSC168" s="264"/>
      <c r="LSD168" s="264"/>
      <c r="LSE168" s="264"/>
      <c r="LSF168" s="264"/>
      <c r="LSG168" s="264"/>
      <c r="LSH168" s="264"/>
      <c r="LSI168" s="264"/>
      <c r="LSJ168" s="264"/>
      <c r="LSK168" s="264"/>
      <c r="LSL168" s="264"/>
      <c r="LSM168" s="264"/>
      <c r="LSN168" s="264"/>
      <c r="LSO168" s="264"/>
      <c r="LSP168" s="264"/>
      <c r="LSQ168" s="264"/>
      <c r="LSR168" s="264"/>
      <c r="LSS168" s="264"/>
      <c r="LST168" s="264"/>
      <c r="LSU168" s="264"/>
      <c r="LSV168" s="264"/>
      <c r="LSW168" s="264"/>
      <c r="LSX168" s="264"/>
      <c r="LSY168" s="264"/>
      <c r="LSZ168" s="264"/>
      <c r="LTA168" s="264"/>
      <c r="LTB168" s="264"/>
      <c r="LTC168" s="264"/>
      <c r="LTD168" s="264"/>
      <c r="LTE168" s="264"/>
      <c r="LTF168" s="264"/>
      <c r="LTG168" s="264"/>
      <c r="LTH168" s="264"/>
      <c r="LTI168" s="264"/>
      <c r="LTJ168" s="264"/>
      <c r="LTK168" s="264"/>
      <c r="LTL168" s="264"/>
      <c r="LTM168" s="264"/>
      <c r="LTN168" s="264"/>
      <c r="LTO168" s="264"/>
      <c r="LTP168" s="264"/>
      <c r="LTQ168" s="264"/>
      <c r="LTR168" s="264"/>
      <c r="LTS168" s="264"/>
      <c r="LTT168" s="264"/>
      <c r="LTU168" s="264"/>
      <c r="LTV168" s="264"/>
      <c r="LTW168" s="264"/>
      <c r="LTX168" s="264"/>
      <c r="LTY168" s="264"/>
      <c r="LTZ168" s="264"/>
      <c r="LUA168" s="264"/>
      <c r="LUB168" s="264"/>
      <c r="LUC168" s="264"/>
      <c r="LUD168" s="264"/>
      <c r="LUE168" s="264"/>
      <c r="LUF168" s="264"/>
      <c r="LUG168" s="264"/>
      <c r="LUH168" s="264"/>
      <c r="LUI168" s="264"/>
      <c r="LUJ168" s="264"/>
      <c r="LUK168" s="264"/>
      <c r="LUL168" s="264"/>
      <c r="LUM168" s="264"/>
      <c r="LUN168" s="264"/>
      <c r="LUO168" s="264"/>
      <c r="LUP168" s="264"/>
      <c r="LUQ168" s="264"/>
      <c r="LUR168" s="264"/>
      <c r="LUS168" s="264"/>
      <c r="LUT168" s="264"/>
      <c r="LUU168" s="264"/>
      <c r="LUV168" s="264"/>
      <c r="LUW168" s="264"/>
      <c r="LUX168" s="264"/>
      <c r="LUY168" s="264"/>
      <c r="LUZ168" s="264"/>
      <c r="LVA168" s="264"/>
      <c r="LVB168" s="264"/>
      <c r="LVC168" s="264"/>
      <c r="LVD168" s="264"/>
      <c r="LVE168" s="264"/>
      <c r="LVF168" s="264"/>
      <c r="LVG168" s="264"/>
      <c r="LVH168" s="264"/>
      <c r="LVI168" s="264"/>
      <c r="LVJ168" s="264"/>
      <c r="LVK168" s="264"/>
      <c r="LVL168" s="264"/>
      <c r="LVM168" s="264"/>
      <c r="LVN168" s="264"/>
      <c r="LVO168" s="264"/>
      <c r="LVP168" s="264"/>
      <c r="LVQ168" s="264"/>
      <c r="LVR168" s="264"/>
      <c r="LVS168" s="264"/>
      <c r="LVT168" s="264"/>
      <c r="LVU168" s="264"/>
      <c r="LVV168" s="264"/>
      <c r="LVW168" s="264"/>
      <c r="LVX168" s="264"/>
      <c r="LVY168" s="264"/>
      <c r="LVZ168" s="264"/>
      <c r="LWA168" s="264"/>
      <c r="LWB168" s="264"/>
      <c r="LWC168" s="264"/>
      <c r="LWD168" s="264"/>
      <c r="LWE168" s="264"/>
      <c r="LWF168" s="264"/>
      <c r="LWG168" s="264"/>
      <c r="LWH168" s="264"/>
      <c r="LWI168" s="264"/>
      <c r="LWJ168" s="264"/>
      <c r="LWK168" s="264"/>
      <c r="LWL168" s="264"/>
      <c r="LWM168" s="264"/>
      <c r="LWN168" s="264"/>
      <c r="LWO168" s="264"/>
      <c r="LWP168" s="264"/>
      <c r="LWQ168" s="264"/>
      <c r="LWR168" s="264"/>
      <c r="LWS168" s="264"/>
      <c r="LWT168" s="264"/>
      <c r="LWU168" s="264"/>
      <c r="LWV168" s="264"/>
      <c r="LWW168" s="264"/>
      <c r="LWX168" s="264"/>
      <c r="LWY168" s="264"/>
      <c r="LWZ168" s="264"/>
      <c r="LXA168" s="264"/>
      <c r="LXB168" s="264"/>
      <c r="LXC168" s="264"/>
      <c r="LXD168" s="264"/>
      <c r="LXE168" s="264"/>
      <c r="LXF168" s="264"/>
      <c r="LXG168" s="264"/>
      <c r="LXH168" s="264"/>
      <c r="LXI168" s="264"/>
      <c r="LXJ168" s="264"/>
      <c r="LXK168" s="264"/>
      <c r="LXL168" s="264"/>
      <c r="LXM168" s="264"/>
      <c r="LXN168" s="264"/>
      <c r="LXO168" s="264"/>
      <c r="LXP168" s="264"/>
      <c r="LXQ168" s="264"/>
      <c r="LXR168" s="264"/>
      <c r="LXS168" s="264"/>
      <c r="LXT168" s="264"/>
      <c r="LXU168" s="264"/>
      <c r="LXV168" s="264"/>
      <c r="LXW168" s="264"/>
      <c r="LXX168" s="264"/>
      <c r="LXY168" s="264"/>
      <c r="LXZ168" s="264"/>
      <c r="LYA168" s="264"/>
      <c r="LYB168" s="264"/>
      <c r="LYC168" s="264"/>
      <c r="LYD168" s="264"/>
      <c r="LYE168" s="264"/>
      <c r="LYF168" s="264"/>
      <c r="LYG168" s="264"/>
      <c r="LYH168" s="264"/>
      <c r="LYI168" s="264"/>
      <c r="LYJ168" s="264"/>
      <c r="LYK168" s="264"/>
      <c r="LYL168" s="264"/>
      <c r="LYM168" s="264"/>
      <c r="LYN168" s="264"/>
      <c r="LYO168" s="264"/>
      <c r="LYP168" s="264"/>
      <c r="LYQ168" s="264"/>
      <c r="LYR168" s="264"/>
      <c r="LYS168" s="264"/>
      <c r="LYT168" s="264"/>
      <c r="LYU168" s="264"/>
      <c r="LYV168" s="264"/>
      <c r="LYW168" s="264"/>
      <c r="LYX168" s="264"/>
      <c r="LYY168" s="264"/>
      <c r="LYZ168" s="264"/>
      <c r="LZA168" s="264"/>
      <c r="LZB168" s="264"/>
      <c r="LZC168" s="264"/>
      <c r="LZD168" s="264"/>
      <c r="LZE168" s="264"/>
      <c r="LZF168" s="264"/>
      <c r="LZG168" s="264"/>
      <c r="LZH168" s="264"/>
      <c r="LZI168" s="264"/>
      <c r="LZJ168" s="264"/>
      <c r="LZK168" s="264"/>
      <c r="LZL168" s="264"/>
      <c r="LZM168" s="264"/>
      <c r="LZN168" s="264"/>
      <c r="LZO168" s="264"/>
      <c r="LZP168" s="264"/>
      <c r="LZQ168" s="264"/>
      <c r="LZR168" s="264"/>
      <c r="LZS168" s="264"/>
      <c r="LZT168" s="264"/>
      <c r="LZU168" s="264"/>
      <c r="LZV168" s="264"/>
      <c r="LZW168" s="264"/>
      <c r="LZX168" s="264"/>
      <c r="LZY168" s="264"/>
      <c r="LZZ168" s="264"/>
      <c r="MAA168" s="264"/>
      <c r="MAB168" s="264"/>
      <c r="MAC168" s="264"/>
      <c r="MAD168" s="264"/>
      <c r="MAE168" s="264"/>
      <c r="MAF168" s="264"/>
      <c r="MAG168" s="264"/>
      <c r="MAH168" s="264"/>
      <c r="MAI168" s="264"/>
      <c r="MAJ168" s="264"/>
      <c r="MAK168" s="264"/>
      <c r="MAL168" s="264"/>
      <c r="MAM168" s="264"/>
      <c r="MAN168" s="264"/>
      <c r="MAO168" s="264"/>
      <c r="MAP168" s="264"/>
      <c r="MAQ168" s="264"/>
      <c r="MAR168" s="264"/>
      <c r="MAS168" s="264"/>
      <c r="MAT168" s="264"/>
      <c r="MAU168" s="264"/>
      <c r="MAV168" s="264"/>
      <c r="MAW168" s="264"/>
      <c r="MAX168" s="264"/>
      <c r="MAY168" s="264"/>
      <c r="MAZ168" s="264"/>
      <c r="MBA168" s="264"/>
      <c r="MBB168" s="264"/>
      <c r="MBC168" s="264"/>
      <c r="MBD168" s="264"/>
      <c r="MBE168" s="264"/>
      <c r="MBF168" s="264"/>
      <c r="MBG168" s="264"/>
      <c r="MBH168" s="264"/>
      <c r="MBI168" s="264"/>
      <c r="MBJ168" s="264"/>
      <c r="MBK168" s="264"/>
      <c r="MBL168" s="264"/>
      <c r="MBM168" s="264"/>
      <c r="MBN168" s="264"/>
      <c r="MBO168" s="264"/>
      <c r="MBP168" s="264"/>
      <c r="MBQ168" s="264"/>
      <c r="MBR168" s="264"/>
      <c r="MBS168" s="264"/>
      <c r="MBT168" s="264"/>
      <c r="MBU168" s="264"/>
      <c r="MBV168" s="264"/>
      <c r="MBW168" s="264"/>
      <c r="MBX168" s="264"/>
      <c r="MBY168" s="264"/>
      <c r="MBZ168" s="264"/>
      <c r="MCA168" s="264"/>
      <c r="MCB168" s="264"/>
      <c r="MCC168" s="264"/>
      <c r="MCD168" s="264"/>
      <c r="MCE168" s="264"/>
      <c r="MCF168" s="264"/>
      <c r="MCG168" s="264"/>
      <c r="MCH168" s="264"/>
      <c r="MCI168" s="264"/>
      <c r="MCJ168" s="264"/>
      <c r="MCK168" s="264"/>
      <c r="MCL168" s="264"/>
      <c r="MCM168" s="264"/>
      <c r="MCN168" s="264"/>
      <c r="MCO168" s="264"/>
      <c r="MCP168" s="264"/>
      <c r="MCQ168" s="264"/>
      <c r="MCR168" s="264"/>
      <c r="MCS168" s="264"/>
      <c r="MCT168" s="264"/>
      <c r="MCU168" s="264"/>
      <c r="MCV168" s="264"/>
      <c r="MCW168" s="264"/>
      <c r="MCX168" s="264"/>
      <c r="MCY168" s="264"/>
      <c r="MCZ168" s="264"/>
      <c r="MDA168" s="264"/>
      <c r="MDB168" s="264"/>
      <c r="MDC168" s="264"/>
      <c r="MDD168" s="264"/>
      <c r="MDE168" s="264"/>
      <c r="MDF168" s="264"/>
      <c r="MDG168" s="264"/>
      <c r="MDH168" s="264"/>
      <c r="MDI168" s="264"/>
      <c r="MDJ168" s="264"/>
      <c r="MDK168" s="264"/>
      <c r="MDL168" s="264"/>
      <c r="MDM168" s="264"/>
      <c r="MDN168" s="264"/>
      <c r="MDO168" s="264"/>
      <c r="MDP168" s="264"/>
      <c r="MDQ168" s="264"/>
      <c r="MDR168" s="264"/>
      <c r="MDS168" s="264"/>
      <c r="MDT168" s="264"/>
      <c r="MDU168" s="264"/>
      <c r="MDV168" s="264"/>
      <c r="MDW168" s="264"/>
      <c r="MDX168" s="264"/>
      <c r="MDY168" s="264"/>
      <c r="MDZ168" s="264"/>
      <c r="MEA168" s="264"/>
      <c r="MEB168" s="264"/>
      <c r="MEC168" s="264"/>
      <c r="MED168" s="264"/>
      <c r="MEE168" s="264"/>
      <c r="MEF168" s="264"/>
      <c r="MEG168" s="264"/>
      <c r="MEH168" s="264"/>
      <c r="MEI168" s="264"/>
      <c r="MEJ168" s="264"/>
      <c r="MEK168" s="264"/>
      <c r="MEL168" s="264"/>
      <c r="MEM168" s="264"/>
      <c r="MEN168" s="264"/>
      <c r="MEO168" s="264"/>
      <c r="MEP168" s="264"/>
      <c r="MEQ168" s="264"/>
      <c r="MER168" s="264"/>
      <c r="MES168" s="264"/>
      <c r="MET168" s="264"/>
      <c r="MEU168" s="264"/>
      <c r="MEV168" s="264"/>
      <c r="MEW168" s="264"/>
      <c r="MEX168" s="264"/>
      <c r="MEY168" s="264"/>
      <c r="MEZ168" s="264"/>
      <c r="MFA168" s="264"/>
      <c r="MFB168" s="264"/>
      <c r="MFC168" s="264"/>
      <c r="MFD168" s="264"/>
      <c r="MFE168" s="264"/>
      <c r="MFF168" s="264"/>
      <c r="MFG168" s="264"/>
      <c r="MFH168" s="264"/>
      <c r="MFI168" s="264"/>
      <c r="MFJ168" s="264"/>
      <c r="MFK168" s="264"/>
      <c r="MFL168" s="264"/>
      <c r="MFM168" s="264"/>
      <c r="MFN168" s="264"/>
      <c r="MFO168" s="264"/>
      <c r="MFP168" s="264"/>
      <c r="MFQ168" s="264"/>
      <c r="MFR168" s="264"/>
      <c r="MFS168" s="264"/>
      <c r="MFT168" s="264"/>
      <c r="MFU168" s="264"/>
      <c r="MFV168" s="264"/>
      <c r="MFW168" s="264"/>
      <c r="MFX168" s="264"/>
      <c r="MFY168" s="264"/>
      <c r="MFZ168" s="264"/>
      <c r="MGA168" s="264"/>
      <c r="MGB168" s="264"/>
      <c r="MGC168" s="264"/>
      <c r="MGD168" s="264"/>
      <c r="MGE168" s="264"/>
      <c r="MGF168" s="264"/>
      <c r="MGG168" s="264"/>
      <c r="MGH168" s="264"/>
      <c r="MGI168" s="264"/>
      <c r="MGJ168" s="264"/>
      <c r="MGK168" s="264"/>
      <c r="MGL168" s="264"/>
      <c r="MGM168" s="264"/>
      <c r="MGN168" s="264"/>
      <c r="MGO168" s="264"/>
      <c r="MGP168" s="264"/>
      <c r="MGQ168" s="264"/>
      <c r="MGR168" s="264"/>
      <c r="MGS168" s="264"/>
      <c r="MGT168" s="264"/>
      <c r="MGU168" s="264"/>
      <c r="MGV168" s="264"/>
      <c r="MGW168" s="264"/>
      <c r="MGX168" s="264"/>
      <c r="MGY168" s="264"/>
      <c r="MGZ168" s="264"/>
      <c r="MHA168" s="264"/>
      <c r="MHB168" s="264"/>
      <c r="MHC168" s="264"/>
      <c r="MHD168" s="264"/>
      <c r="MHE168" s="264"/>
      <c r="MHF168" s="264"/>
      <c r="MHG168" s="264"/>
      <c r="MHH168" s="264"/>
      <c r="MHI168" s="264"/>
      <c r="MHJ168" s="264"/>
      <c r="MHK168" s="264"/>
      <c r="MHL168" s="264"/>
      <c r="MHM168" s="264"/>
      <c r="MHN168" s="264"/>
      <c r="MHO168" s="264"/>
      <c r="MHP168" s="264"/>
      <c r="MHQ168" s="264"/>
      <c r="MHR168" s="264"/>
      <c r="MHS168" s="264"/>
      <c r="MHT168" s="264"/>
      <c r="MHU168" s="264"/>
      <c r="MHV168" s="264"/>
      <c r="MHW168" s="264"/>
      <c r="MHX168" s="264"/>
      <c r="MHY168" s="264"/>
      <c r="MHZ168" s="264"/>
      <c r="MIA168" s="264"/>
      <c r="MIB168" s="264"/>
      <c r="MIC168" s="264"/>
      <c r="MID168" s="264"/>
      <c r="MIE168" s="264"/>
      <c r="MIF168" s="264"/>
      <c r="MIG168" s="264"/>
      <c r="MIH168" s="264"/>
      <c r="MII168" s="264"/>
      <c r="MIJ168" s="264"/>
      <c r="MIK168" s="264"/>
      <c r="MIL168" s="264"/>
      <c r="MIM168" s="264"/>
      <c r="MIN168" s="264"/>
      <c r="MIO168" s="264"/>
      <c r="MIP168" s="264"/>
      <c r="MIQ168" s="264"/>
      <c r="MIR168" s="264"/>
      <c r="MIS168" s="264"/>
      <c r="MIT168" s="264"/>
      <c r="MIU168" s="264"/>
      <c r="MIV168" s="264"/>
      <c r="MIW168" s="264"/>
      <c r="MIX168" s="264"/>
      <c r="MIY168" s="264"/>
      <c r="MIZ168" s="264"/>
      <c r="MJA168" s="264"/>
      <c r="MJB168" s="264"/>
      <c r="MJC168" s="264"/>
      <c r="MJD168" s="264"/>
      <c r="MJE168" s="264"/>
      <c r="MJF168" s="264"/>
      <c r="MJG168" s="264"/>
      <c r="MJH168" s="264"/>
      <c r="MJI168" s="264"/>
      <c r="MJJ168" s="264"/>
      <c r="MJK168" s="264"/>
      <c r="MJL168" s="264"/>
      <c r="MJM168" s="264"/>
      <c r="MJN168" s="264"/>
      <c r="MJO168" s="264"/>
      <c r="MJP168" s="264"/>
      <c r="MJQ168" s="264"/>
      <c r="MJR168" s="264"/>
      <c r="MJS168" s="264"/>
      <c r="MJT168" s="264"/>
      <c r="MJU168" s="264"/>
      <c r="MJV168" s="264"/>
      <c r="MJW168" s="264"/>
      <c r="MJX168" s="264"/>
      <c r="MJY168" s="264"/>
      <c r="MJZ168" s="264"/>
      <c r="MKA168" s="264"/>
      <c r="MKB168" s="264"/>
      <c r="MKC168" s="264"/>
      <c r="MKD168" s="264"/>
      <c r="MKE168" s="264"/>
      <c r="MKF168" s="264"/>
      <c r="MKG168" s="264"/>
      <c r="MKH168" s="264"/>
      <c r="MKI168" s="264"/>
      <c r="MKJ168" s="264"/>
      <c r="MKK168" s="264"/>
      <c r="MKL168" s="264"/>
      <c r="MKM168" s="264"/>
      <c r="MKN168" s="264"/>
      <c r="MKO168" s="264"/>
      <c r="MKP168" s="264"/>
      <c r="MKQ168" s="264"/>
      <c r="MKR168" s="264"/>
      <c r="MKS168" s="264"/>
      <c r="MKT168" s="264"/>
      <c r="MKU168" s="264"/>
      <c r="MKV168" s="264"/>
      <c r="MKW168" s="264"/>
      <c r="MKX168" s="264"/>
      <c r="MKY168" s="264"/>
      <c r="MKZ168" s="264"/>
      <c r="MLA168" s="264"/>
      <c r="MLB168" s="264"/>
      <c r="MLC168" s="264"/>
      <c r="MLD168" s="264"/>
      <c r="MLE168" s="264"/>
      <c r="MLF168" s="264"/>
      <c r="MLG168" s="264"/>
      <c r="MLH168" s="264"/>
      <c r="MLI168" s="264"/>
      <c r="MLJ168" s="264"/>
      <c r="MLK168" s="264"/>
      <c r="MLL168" s="264"/>
      <c r="MLM168" s="264"/>
      <c r="MLN168" s="264"/>
      <c r="MLO168" s="264"/>
      <c r="MLP168" s="264"/>
      <c r="MLQ168" s="264"/>
      <c r="MLR168" s="264"/>
      <c r="MLS168" s="264"/>
      <c r="MLT168" s="264"/>
      <c r="MLU168" s="264"/>
      <c r="MLV168" s="264"/>
      <c r="MLW168" s="264"/>
      <c r="MLX168" s="264"/>
      <c r="MLY168" s="264"/>
      <c r="MLZ168" s="264"/>
      <c r="MMA168" s="264"/>
      <c r="MMB168" s="264"/>
      <c r="MMC168" s="264"/>
      <c r="MMD168" s="264"/>
      <c r="MME168" s="264"/>
      <c r="MMF168" s="264"/>
      <c r="MMG168" s="264"/>
      <c r="MMH168" s="264"/>
      <c r="MMI168" s="264"/>
      <c r="MMJ168" s="264"/>
      <c r="MMK168" s="264"/>
      <c r="MML168" s="264"/>
      <c r="MMM168" s="264"/>
      <c r="MMN168" s="264"/>
      <c r="MMO168" s="264"/>
      <c r="MMP168" s="264"/>
      <c r="MMQ168" s="264"/>
      <c r="MMR168" s="264"/>
      <c r="MMS168" s="264"/>
      <c r="MMT168" s="264"/>
      <c r="MMU168" s="264"/>
      <c r="MMV168" s="264"/>
      <c r="MMW168" s="264"/>
      <c r="MMX168" s="264"/>
      <c r="MMY168" s="264"/>
      <c r="MMZ168" s="264"/>
      <c r="MNA168" s="264"/>
      <c r="MNB168" s="264"/>
      <c r="MNC168" s="264"/>
      <c r="MND168" s="264"/>
      <c r="MNE168" s="264"/>
      <c r="MNF168" s="264"/>
      <c r="MNG168" s="264"/>
      <c r="MNH168" s="264"/>
      <c r="MNI168" s="264"/>
      <c r="MNJ168" s="264"/>
      <c r="MNK168" s="264"/>
      <c r="MNL168" s="264"/>
      <c r="MNM168" s="264"/>
      <c r="MNN168" s="264"/>
      <c r="MNO168" s="264"/>
      <c r="MNP168" s="264"/>
      <c r="MNQ168" s="264"/>
      <c r="MNR168" s="264"/>
      <c r="MNS168" s="264"/>
      <c r="MNT168" s="264"/>
      <c r="MNU168" s="264"/>
      <c r="MNV168" s="264"/>
      <c r="MNW168" s="264"/>
      <c r="MNX168" s="264"/>
      <c r="MNY168" s="264"/>
      <c r="MNZ168" s="264"/>
      <c r="MOA168" s="264"/>
      <c r="MOB168" s="264"/>
      <c r="MOC168" s="264"/>
      <c r="MOD168" s="264"/>
      <c r="MOE168" s="264"/>
      <c r="MOF168" s="264"/>
      <c r="MOG168" s="264"/>
      <c r="MOH168" s="264"/>
      <c r="MOI168" s="264"/>
      <c r="MOJ168" s="264"/>
      <c r="MOK168" s="264"/>
      <c r="MOL168" s="264"/>
      <c r="MOM168" s="264"/>
      <c r="MON168" s="264"/>
      <c r="MOO168" s="264"/>
      <c r="MOP168" s="264"/>
      <c r="MOQ168" s="264"/>
      <c r="MOR168" s="264"/>
      <c r="MOS168" s="264"/>
      <c r="MOT168" s="264"/>
      <c r="MOU168" s="264"/>
      <c r="MOV168" s="264"/>
      <c r="MOW168" s="264"/>
      <c r="MOX168" s="264"/>
      <c r="MOY168" s="264"/>
      <c r="MOZ168" s="264"/>
      <c r="MPA168" s="264"/>
      <c r="MPB168" s="264"/>
      <c r="MPC168" s="264"/>
      <c r="MPD168" s="264"/>
      <c r="MPE168" s="264"/>
      <c r="MPF168" s="264"/>
      <c r="MPG168" s="264"/>
      <c r="MPH168" s="264"/>
      <c r="MPI168" s="264"/>
      <c r="MPJ168" s="264"/>
      <c r="MPK168" s="264"/>
      <c r="MPL168" s="264"/>
      <c r="MPM168" s="264"/>
      <c r="MPN168" s="264"/>
      <c r="MPO168" s="264"/>
      <c r="MPP168" s="264"/>
      <c r="MPQ168" s="264"/>
      <c r="MPR168" s="264"/>
      <c r="MPS168" s="264"/>
      <c r="MPT168" s="264"/>
      <c r="MPU168" s="264"/>
      <c r="MPV168" s="264"/>
      <c r="MPW168" s="264"/>
      <c r="MPX168" s="264"/>
      <c r="MPY168" s="264"/>
      <c r="MPZ168" s="264"/>
      <c r="MQA168" s="264"/>
      <c r="MQB168" s="264"/>
      <c r="MQC168" s="264"/>
      <c r="MQD168" s="264"/>
      <c r="MQE168" s="264"/>
      <c r="MQF168" s="264"/>
      <c r="MQG168" s="264"/>
      <c r="MQH168" s="264"/>
      <c r="MQI168" s="264"/>
      <c r="MQJ168" s="264"/>
      <c r="MQK168" s="264"/>
      <c r="MQL168" s="264"/>
      <c r="MQM168" s="264"/>
      <c r="MQN168" s="264"/>
      <c r="MQO168" s="264"/>
      <c r="MQP168" s="264"/>
      <c r="MQQ168" s="264"/>
      <c r="MQR168" s="264"/>
      <c r="MQS168" s="264"/>
      <c r="MQT168" s="264"/>
      <c r="MQU168" s="264"/>
      <c r="MQV168" s="264"/>
      <c r="MQW168" s="264"/>
      <c r="MQX168" s="264"/>
      <c r="MQY168" s="264"/>
      <c r="MQZ168" s="264"/>
      <c r="MRA168" s="264"/>
      <c r="MRB168" s="264"/>
      <c r="MRC168" s="264"/>
      <c r="MRD168" s="264"/>
      <c r="MRE168" s="264"/>
      <c r="MRF168" s="264"/>
      <c r="MRG168" s="264"/>
      <c r="MRH168" s="264"/>
      <c r="MRI168" s="264"/>
      <c r="MRJ168" s="264"/>
      <c r="MRK168" s="264"/>
      <c r="MRL168" s="264"/>
      <c r="MRM168" s="264"/>
      <c r="MRN168" s="264"/>
      <c r="MRO168" s="264"/>
      <c r="MRP168" s="264"/>
      <c r="MRQ168" s="264"/>
      <c r="MRR168" s="264"/>
      <c r="MRS168" s="264"/>
      <c r="MRT168" s="264"/>
      <c r="MRU168" s="264"/>
      <c r="MRV168" s="264"/>
      <c r="MRW168" s="264"/>
      <c r="MRX168" s="264"/>
      <c r="MRY168" s="264"/>
      <c r="MRZ168" s="264"/>
      <c r="MSA168" s="264"/>
      <c r="MSB168" s="264"/>
      <c r="MSC168" s="264"/>
      <c r="MSD168" s="264"/>
      <c r="MSE168" s="264"/>
      <c r="MSF168" s="264"/>
      <c r="MSG168" s="264"/>
      <c r="MSH168" s="264"/>
      <c r="MSI168" s="264"/>
      <c r="MSJ168" s="264"/>
      <c r="MSK168" s="264"/>
      <c r="MSL168" s="264"/>
      <c r="MSM168" s="264"/>
      <c r="MSN168" s="264"/>
      <c r="MSO168" s="264"/>
      <c r="MSP168" s="264"/>
      <c r="MSQ168" s="264"/>
      <c r="MSR168" s="264"/>
      <c r="MSS168" s="264"/>
      <c r="MST168" s="264"/>
      <c r="MSU168" s="264"/>
      <c r="MSV168" s="264"/>
      <c r="MSW168" s="264"/>
      <c r="MSX168" s="264"/>
      <c r="MSY168" s="264"/>
      <c r="MSZ168" s="264"/>
      <c r="MTA168" s="264"/>
      <c r="MTB168" s="264"/>
      <c r="MTC168" s="264"/>
      <c r="MTD168" s="264"/>
      <c r="MTE168" s="264"/>
      <c r="MTF168" s="264"/>
      <c r="MTG168" s="264"/>
      <c r="MTH168" s="264"/>
      <c r="MTI168" s="264"/>
      <c r="MTJ168" s="264"/>
      <c r="MTK168" s="264"/>
      <c r="MTL168" s="264"/>
      <c r="MTM168" s="264"/>
      <c r="MTN168" s="264"/>
      <c r="MTO168" s="264"/>
      <c r="MTP168" s="264"/>
      <c r="MTQ168" s="264"/>
      <c r="MTR168" s="264"/>
      <c r="MTS168" s="264"/>
      <c r="MTT168" s="264"/>
      <c r="MTU168" s="264"/>
      <c r="MTV168" s="264"/>
      <c r="MTW168" s="264"/>
      <c r="MTX168" s="264"/>
      <c r="MTY168" s="264"/>
      <c r="MTZ168" s="264"/>
      <c r="MUA168" s="264"/>
      <c r="MUB168" s="264"/>
      <c r="MUC168" s="264"/>
      <c r="MUD168" s="264"/>
      <c r="MUE168" s="264"/>
      <c r="MUF168" s="264"/>
      <c r="MUG168" s="264"/>
      <c r="MUH168" s="264"/>
      <c r="MUI168" s="264"/>
      <c r="MUJ168" s="264"/>
      <c r="MUK168" s="264"/>
      <c r="MUL168" s="264"/>
      <c r="MUM168" s="264"/>
      <c r="MUN168" s="264"/>
      <c r="MUO168" s="264"/>
      <c r="MUP168" s="264"/>
      <c r="MUQ168" s="264"/>
      <c r="MUR168" s="264"/>
      <c r="MUS168" s="264"/>
      <c r="MUT168" s="264"/>
      <c r="MUU168" s="264"/>
      <c r="MUV168" s="264"/>
      <c r="MUW168" s="264"/>
      <c r="MUX168" s="264"/>
      <c r="MUY168" s="264"/>
      <c r="MUZ168" s="264"/>
      <c r="MVA168" s="264"/>
      <c r="MVB168" s="264"/>
      <c r="MVC168" s="264"/>
      <c r="MVD168" s="264"/>
      <c r="MVE168" s="264"/>
      <c r="MVF168" s="264"/>
      <c r="MVG168" s="264"/>
      <c r="MVH168" s="264"/>
      <c r="MVI168" s="264"/>
      <c r="MVJ168" s="264"/>
      <c r="MVK168" s="264"/>
      <c r="MVL168" s="264"/>
      <c r="MVM168" s="264"/>
      <c r="MVN168" s="264"/>
      <c r="MVO168" s="264"/>
      <c r="MVP168" s="264"/>
      <c r="MVQ168" s="264"/>
      <c r="MVR168" s="264"/>
      <c r="MVS168" s="264"/>
      <c r="MVT168" s="264"/>
      <c r="MVU168" s="264"/>
      <c r="MVV168" s="264"/>
      <c r="MVW168" s="264"/>
      <c r="MVX168" s="264"/>
      <c r="MVY168" s="264"/>
      <c r="MVZ168" s="264"/>
      <c r="MWA168" s="264"/>
      <c r="MWB168" s="264"/>
      <c r="MWC168" s="264"/>
      <c r="MWD168" s="264"/>
      <c r="MWE168" s="264"/>
      <c r="MWF168" s="264"/>
      <c r="MWG168" s="264"/>
      <c r="MWH168" s="264"/>
      <c r="MWI168" s="264"/>
      <c r="MWJ168" s="264"/>
      <c r="MWK168" s="264"/>
      <c r="MWL168" s="264"/>
      <c r="MWM168" s="264"/>
      <c r="MWN168" s="264"/>
      <c r="MWO168" s="264"/>
      <c r="MWP168" s="264"/>
      <c r="MWQ168" s="264"/>
      <c r="MWR168" s="264"/>
      <c r="MWS168" s="264"/>
      <c r="MWT168" s="264"/>
      <c r="MWU168" s="264"/>
      <c r="MWV168" s="264"/>
      <c r="MWW168" s="264"/>
      <c r="MWX168" s="264"/>
      <c r="MWY168" s="264"/>
      <c r="MWZ168" s="264"/>
      <c r="MXA168" s="264"/>
      <c r="MXB168" s="264"/>
      <c r="MXC168" s="264"/>
      <c r="MXD168" s="264"/>
      <c r="MXE168" s="264"/>
      <c r="MXF168" s="264"/>
      <c r="MXG168" s="264"/>
      <c r="MXH168" s="264"/>
      <c r="MXI168" s="264"/>
      <c r="MXJ168" s="264"/>
      <c r="MXK168" s="264"/>
      <c r="MXL168" s="264"/>
      <c r="MXM168" s="264"/>
      <c r="MXN168" s="264"/>
      <c r="MXO168" s="264"/>
      <c r="MXP168" s="264"/>
      <c r="MXQ168" s="264"/>
      <c r="MXR168" s="264"/>
      <c r="MXS168" s="264"/>
      <c r="MXT168" s="264"/>
      <c r="MXU168" s="264"/>
      <c r="MXV168" s="264"/>
      <c r="MXW168" s="264"/>
      <c r="MXX168" s="264"/>
      <c r="MXY168" s="264"/>
      <c r="MXZ168" s="264"/>
      <c r="MYA168" s="264"/>
      <c r="MYB168" s="264"/>
      <c r="MYC168" s="264"/>
      <c r="MYD168" s="264"/>
      <c r="MYE168" s="264"/>
      <c r="MYF168" s="264"/>
      <c r="MYG168" s="264"/>
      <c r="MYH168" s="264"/>
      <c r="MYI168" s="264"/>
      <c r="MYJ168" s="264"/>
      <c r="MYK168" s="264"/>
      <c r="MYL168" s="264"/>
      <c r="MYM168" s="264"/>
      <c r="MYN168" s="264"/>
      <c r="MYO168" s="264"/>
      <c r="MYP168" s="264"/>
      <c r="MYQ168" s="264"/>
      <c r="MYR168" s="264"/>
      <c r="MYS168" s="264"/>
      <c r="MYT168" s="264"/>
      <c r="MYU168" s="264"/>
      <c r="MYV168" s="264"/>
      <c r="MYW168" s="264"/>
      <c r="MYX168" s="264"/>
      <c r="MYY168" s="264"/>
      <c r="MYZ168" s="264"/>
      <c r="MZA168" s="264"/>
      <c r="MZB168" s="264"/>
      <c r="MZC168" s="264"/>
      <c r="MZD168" s="264"/>
      <c r="MZE168" s="264"/>
      <c r="MZF168" s="264"/>
      <c r="MZG168" s="264"/>
      <c r="MZH168" s="264"/>
      <c r="MZI168" s="264"/>
      <c r="MZJ168" s="264"/>
      <c r="MZK168" s="264"/>
      <c r="MZL168" s="264"/>
      <c r="MZM168" s="264"/>
      <c r="MZN168" s="264"/>
      <c r="MZO168" s="264"/>
      <c r="MZP168" s="264"/>
      <c r="MZQ168" s="264"/>
      <c r="MZR168" s="264"/>
      <c r="MZS168" s="264"/>
      <c r="MZT168" s="264"/>
      <c r="MZU168" s="264"/>
      <c r="MZV168" s="264"/>
      <c r="MZW168" s="264"/>
      <c r="MZX168" s="264"/>
      <c r="MZY168" s="264"/>
      <c r="MZZ168" s="264"/>
      <c r="NAA168" s="264"/>
      <c r="NAB168" s="264"/>
      <c r="NAC168" s="264"/>
      <c r="NAD168" s="264"/>
      <c r="NAE168" s="264"/>
      <c r="NAF168" s="264"/>
      <c r="NAG168" s="264"/>
      <c r="NAH168" s="264"/>
      <c r="NAI168" s="264"/>
      <c r="NAJ168" s="264"/>
      <c r="NAK168" s="264"/>
      <c r="NAL168" s="264"/>
      <c r="NAM168" s="264"/>
      <c r="NAN168" s="264"/>
      <c r="NAO168" s="264"/>
      <c r="NAP168" s="264"/>
      <c r="NAQ168" s="264"/>
      <c r="NAR168" s="264"/>
      <c r="NAS168" s="264"/>
      <c r="NAT168" s="264"/>
      <c r="NAU168" s="264"/>
      <c r="NAV168" s="264"/>
      <c r="NAW168" s="264"/>
      <c r="NAX168" s="264"/>
      <c r="NAY168" s="264"/>
      <c r="NAZ168" s="264"/>
      <c r="NBA168" s="264"/>
      <c r="NBB168" s="264"/>
      <c r="NBC168" s="264"/>
      <c r="NBD168" s="264"/>
      <c r="NBE168" s="264"/>
      <c r="NBF168" s="264"/>
      <c r="NBG168" s="264"/>
      <c r="NBH168" s="264"/>
      <c r="NBI168" s="264"/>
      <c r="NBJ168" s="264"/>
      <c r="NBK168" s="264"/>
      <c r="NBL168" s="264"/>
      <c r="NBM168" s="264"/>
      <c r="NBN168" s="264"/>
      <c r="NBO168" s="264"/>
      <c r="NBP168" s="264"/>
      <c r="NBQ168" s="264"/>
      <c r="NBR168" s="264"/>
      <c r="NBS168" s="264"/>
      <c r="NBT168" s="264"/>
      <c r="NBU168" s="264"/>
      <c r="NBV168" s="264"/>
      <c r="NBW168" s="264"/>
      <c r="NBX168" s="264"/>
      <c r="NBY168" s="264"/>
      <c r="NBZ168" s="264"/>
      <c r="NCA168" s="264"/>
      <c r="NCB168" s="264"/>
      <c r="NCC168" s="264"/>
      <c r="NCD168" s="264"/>
      <c r="NCE168" s="264"/>
      <c r="NCF168" s="264"/>
      <c r="NCG168" s="264"/>
      <c r="NCH168" s="264"/>
      <c r="NCI168" s="264"/>
      <c r="NCJ168" s="264"/>
      <c r="NCK168" s="264"/>
      <c r="NCL168" s="264"/>
      <c r="NCM168" s="264"/>
      <c r="NCN168" s="264"/>
      <c r="NCO168" s="264"/>
      <c r="NCP168" s="264"/>
      <c r="NCQ168" s="264"/>
      <c r="NCR168" s="264"/>
      <c r="NCS168" s="264"/>
      <c r="NCT168" s="264"/>
      <c r="NCU168" s="264"/>
      <c r="NCV168" s="264"/>
      <c r="NCW168" s="264"/>
      <c r="NCX168" s="264"/>
      <c r="NCY168" s="264"/>
      <c r="NCZ168" s="264"/>
      <c r="NDA168" s="264"/>
      <c r="NDB168" s="264"/>
      <c r="NDC168" s="264"/>
      <c r="NDD168" s="264"/>
      <c r="NDE168" s="264"/>
      <c r="NDF168" s="264"/>
      <c r="NDG168" s="264"/>
      <c r="NDH168" s="264"/>
      <c r="NDI168" s="264"/>
      <c r="NDJ168" s="264"/>
      <c r="NDK168" s="264"/>
      <c r="NDL168" s="264"/>
      <c r="NDM168" s="264"/>
      <c r="NDN168" s="264"/>
      <c r="NDO168" s="264"/>
      <c r="NDP168" s="264"/>
      <c r="NDQ168" s="264"/>
      <c r="NDR168" s="264"/>
      <c r="NDS168" s="264"/>
      <c r="NDT168" s="264"/>
      <c r="NDU168" s="264"/>
      <c r="NDV168" s="264"/>
      <c r="NDW168" s="264"/>
      <c r="NDX168" s="264"/>
      <c r="NDY168" s="264"/>
      <c r="NDZ168" s="264"/>
      <c r="NEA168" s="264"/>
      <c r="NEB168" s="264"/>
      <c r="NEC168" s="264"/>
      <c r="NED168" s="264"/>
      <c r="NEE168" s="264"/>
      <c r="NEF168" s="264"/>
      <c r="NEG168" s="264"/>
      <c r="NEH168" s="264"/>
      <c r="NEI168" s="264"/>
      <c r="NEJ168" s="264"/>
      <c r="NEK168" s="264"/>
      <c r="NEL168" s="264"/>
      <c r="NEM168" s="264"/>
      <c r="NEN168" s="264"/>
      <c r="NEO168" s="264"/>
      <c r="NEP168" s="264"/>
      <c r="NEQ168" s="264"/>
      <c r="NER168" s="264"/>
      <c r="NES168" s="264"/>
      <c r="NET168" s="264"/>
      <c r="NEU168" s="264"/>
      <c r="NEV168" s="264"/>
      <c r="NEW168" s="264"/>
      <c r="NEX168" s="264"/>
      <c r="NEY168" s="264"/>
      <c r="NEZ168" s="264"/>
      <c r="NFA168" s="264"/>
      <c r="NFB168" s="264"/>
      <c r="NFC168" s="264"/>
      <c r="NFD168" s="264"/>
      <c r="NFE168" s="264"/>
      <c r="NFF168" s="264"/>
      <c r="NFG168" s="264"/>
      <c r="NFH168" s="264"/>
      <c r="NFI168" s="264"/>
      <c r="NFJ168" s="264"/>
      <c r="NFK168" s="264"/>
      <c r="NFL168" s="264"/>
      <c r="NFM168" s="264"/>
      <c r="NFN168" s="264"/>
      <c r="NFO168" s="264"/>
      <c r="NFP168" s="264"/>
      <c r="NFQ168" s="264"/>
      <c r="NFR168" s="264"/>
      <c r="NFS168" s="264"/>
      <c r="NFT168" s="264"/>
      <c r="NFU168" s="264"/>
      <c r="NFV168" s="264"/>
      <c r="NFW168" s="264"/>
      <c r="NFX168" s="264"/>
      <c r="NFY168" s="264"/>
      <c r="NFZ168" s="264"/>
      <c r="NGA168" s="264"/>
      <c r="NGB168" s="264"/>
      <c r="NGC168" s="264"/>
      <c r="NGD168" s="264"/>
      <c r="NGE168" s="264"/>
      <c r="NGF168" s="264"/>
      <c r="NGG168" s="264"/>
      <c r="NGH168" s="264"/>
      <c r="NGI168" s="264"/>
      <c r="NGJ168" s="264"/>
      <c r="NGK168" s="264"/>
      <c r="NGL168" s="264"/>
      <c r="NGM168" s="264"/>
      <c r="NGN168" s="264"/>
      <c r="NGO168" s="264"/>
      <c r="NGP168" s="264"/>
      <c r="NGQ168" s="264"/>
      <c r="NGR168" s="264"/>
      <c r="NGS168" s="264"/>
      <c r="NGT168" s="264"/>
      <c r="NGU168" s="264"/>
      <c r="NGV168" s="264"/>
      <c r="NGW168" s="264"/>
      <c r="NGX168" s="264"/>
      <c r="NGY168" s="264"/>
      <c r="NGZ168" s="264"/>
      <c r="NHA168" s="264"/>
      <c r="NHB168" s="264"/>
      <c r="NHC168" s="264"/>
      <c r="NHD168" s="264"/>
      <c r="NHE168" s="264"/>
      <c r="NHF168" s="264"/>
      <c r="NHG168" s="264"/>
      <c r="NHH168" s="264"/>
      <c r="NHI168" s="264"/>
      <c r="NHJ168" s="264"/>
      <c r="NHK168" s="264"/>
      <c r="NHL168" s="264"/>
      <c r="NHM168" s="264"/>
      <c r="NHN168" s="264"/>
      <c r="NHO168" s="264"/>
      <c r="NHP168" s="264"/>
      <c r="NHQ168" s="264"/>
      <c r="NHR168" s="264"/>
      <c r="NHS168" s="264"/>
      <c r="NHT168" s="264"/>
      <c r="NHU168" s="264"/>
      <c r="NHV168" s="264"/>
      <c r="NHW168" s="264"/>
      <c r="NHX168" s="264"/>
      <c r="NHY168" s="264"/>
      <c r="NHZ168" s="264"/>
      <c r="NIA168" s="264"/>
      <c r="NIB168" s="264"/>
      <c r="NIC168" s="264"/>
      <c r="NID168" s="264"/>
      <c r="NIE168" s="264"/>
      <c r="NIF168" s="264"/>
      <c r="NIG168" s="264"/>
      <c r="NIH168" s="264"/>
      <c r="NII168" s="264"/>
      <c r="NIJ168" s="264"/>
      <c r="NIK168" s="264"/>
      <c r="NIL168" s="264"/>
      <c r="NIM168" s="264"/>
      <c r="NIN168" s="264"/>
      <c r="NIO168" s="264"/>
      <c r="NIP168" s="264"/>
      <c r="NIQ168" s="264"/>
      <c r="NIR168" s="264"/>
      <c r="NIS168" s="264"/>
      <c r="NIT168" s="264"/>
      <c r="NIU168" s="264"/>
      <c r="NIV168" s="264"/>
      <c r="NIW168" s="264"/>
      <c r="NIX168" s="264"/>
      <c r="NIY168" s="264"/>
      <c r="NIZ168" s="264"/>
      <c r="NJA168" s="264"/>
      <c r="NJB168" s="264"/>
      <c r="NJC168" s="264"/>
      <c r="NJD168" s="264"/>
      <c r="NJE168" s="264"/>
      <c r="NJF168" s="264"/>
      <c r="NJG168" s="264"/>
      <c r="NJH168" s="264"/>
      <c r="NJI168" s="264"/>
      <c r="NJJ168" s="264"/>
      <c r="NJK168" s="264"/>
      <c r="NJL168" s="264"/>
      <c r="NJM168" s="264"/>
      <c r="NJN168" s="264"/>
      <c r="NJO168" s="264"/>
      <c r="NJP168" s="264"/>
      <c r="NJQ168" s="264"/>
      <c r="NJR168" s="264"/>
      <c r="NJS168" s="264"/>
      <c r="NJT168" s="264"/>
      <c r="NJU168" s="264"/>
      <c r="NJV168" s="264"/>
      <c r="NJW168" s="264"/>
      <c r="NJX168" s="264"/>
      <c r="NJY168" s="264"/>
      <c r="NJZ168" s="264"/>
      <c r="NKA168" s="264"/>
      <c r="NKB168" s="264"/>
      <c r="NKC168" s="264"/>
      <c r="NKD168" s="264"/>
      <c r="NKE168" s="264"/>
      <c r="NKF168" s="264"/>
      <c r="NKG168" s="264"/>
      <c r="NKH168" s="264"/>
      <c r="NKI168" s="264"/>
      <c r="NKJ168" s="264"/>
      <c r="NKK168" s="264"/>
      <c r="NKL168" s="264"/>
      <c r="NKM168" s="264"/>
      <c r="NKN168" s="264"/>
      <c r="NKO168" s="264"/>
      <c r="NKP168" s="264"/>
      <c r="NKQ168" s="264"/>
      <c r="NKR168" s="264"/>
      <c r="NKS168" s="264"/>
      <c r="NKT168" s="264"/>
      <c r="NKU168" s="264"/>
      <c r="NKV168" s="264"/>
      <c r="NKW168" s="264"/>
      <c r="NKX168" s="264"/>
      <c r="NKY168" s="264"/>
      <c r="NKZ168" s="264"/>
      <c r="NLA168" s="264"/>
      <c r="NLB168" s="264"/>
      <c r="NLC168" s="264"/>
      <c r="NLD168" s="264"/>
      <c r="NLE168" s="264"/>
      <c r="NLF168" s="264"/>
      <c r="NLG168" s="264"/>
      <c r="NLH168" s="264"/>
      <c r="NLI168" s="264"/>
      <c r="NLJ168" s="264"/>
      <c r="NLK168" s="264"/>
      <c r="NLL168" s="264"/>
      <c r="NLM168" s="264"/>
      <c r="NLN168" s="264"/>
      <c r="NLO168" s="264"/>
      <c r="NLP168" s="264"/>
      <c r="NLQ168" s="264"/>
      <c r="NLR168" s="264"/>
      <c r="NLS168" s="264"/>
      <c r="NLT168" s="264"/>
      <c r="NLU168" s="264"/>
      <c r="NLV168" s="264"/>
      <c r="NLW168" s="264"/>
      <c r="NLX168" s="264"/>
      <c r="NLY168" s="264"/>
      <c r="NLZ168" s="264"/>
      <c r="NMA168" s="264"/>
      <c r="NMB168" s="264"/>
      <c r="NMC168" s="264"/>
      <c r="NMD168" s="264"/>
      <c r="NME168" s="264"/>
      <c r="NMF168" s="264"/>
      <c r="NMG168" s="264"/>
      <c r="NMH168" s="264"/>
      <c r="NMI168" s="264"/>
      <c r="NMJ168" s="264"/>
      <c r="NMK168" s="264"/>
      <c r="NML168" s="264"/>
      <c r="NMM168" s="264"/>
      <c r="NMN168" s="264"/>
      <c r="NMO168" s="264"/>
      <c r="NMP168" s="264"/>
      <c r="NMQ168" s="264"/>
      <c r="NMR168" s="264"/>
      <c r="NMS168" s="264"/>
      <c r="NMT168" s="264"/>
      <c r="NMU168" s="264"/>
      <c r="NMV168" s="264"/>
      <c r="NMW168" s="264"/>
      <c r="NMX168" s="264"/>
      <c r="NMY168" s="264"/>
      <c r="NMZ168" s="264"/>
      <c r="NNA168" s="264"/>
      <c r="NNB168" s="264"/>
      <c r="NNC168" s="264"/>
      <c r="NND168" s="264"/>
      <c r="NNE168" s="264"/>
      <c r="NNF168" s="264"/>
      <c r="NNG168" s="264"/>
      <c r="NNH168" s="264"/>
      <c r="NNI168" s="264"/>
      <c r="NNJ168" s="264"/>
      <c r="NNK168" s="264"/>
      <c r="NNL168" s="264"/>
      <c r="NNM168" s="264"/>
      <c r="NNN168" s="264"/>
      <c r="NNO168" s="264"/>
      <c r="NNP168" s="264"/>
      <c r="NNQ168" s="264"/>
      <c r="NNR168" s="264"/>
      <c r="NNS168" s="264"/>
      <c r="NNT168" s="264"/>
      <c r="NNU168" s="264"/>
      <c r="NNV168" s="264"/>
      <c r="NNW168" s="264"/>
      <c r="NNX168" s="264"/>
      <c r="NNY168" s="264"/>
      <c r="NNZ168" s="264"/>
      <c r="NOA168" s="264"/>
      <c r="NOB168" s="264"/>
      <c r="NOC168" s="264"/>
      <c r="NOD168" s="264"/>
      <c r="NOE168" s="264"/>
      <c r="NOF168" s="264"/>
      <c r="NOG168" s="264"/>
      <c r="NOH168" s="264"/>
      <c r="NOI168" s="264"/>
      <c r="NOJ168" s="264"/>
      <c r="NOK168" s="264"/>
      <c r="NOL168" s="264"/>
      <c r="NOM168" s="264"/>
      <c r="NON168" s="264"/>
      <c r="NOO168" s="264"/>
      <c r="NOP168" s="264"/>
      <c r="NOQ168" s="264"/>
      <c r="NOR168" s="264"/>
      <c r="NOS168" s="264"/>
      <c r="NOT168" s="264"/>
      <c r="NOU168" s="264"/>
      <c r="NOV168" s="264"/>
      <c r="NOW168" s="264"/>
      <c r="NOX168" s="264"/>
      <c r="NOY168" s="264"/>
      <c r="NOZ168" s="264"/>
      <c r="NPA168" s="264"/>
      <c r="NPB168" s="264"/>
      <c r="NPC168" s="264"/>
      <c r="NPD168" s="264"/>
      <c r="NPE168" s="264"/>
      <c r="NPF168" s="264"/>
      <c r="NPG168" s="264"/>
      <c r="NPH168" s="264"/>
      <c r="NPI168" s="264"/>
      <c r="NPJ168" s="264"/>
      <c r="NPK168" s="264"/>
      <c r="NPL168" s="264"/>
      <c r="NPM168" s="264"/>
      <c r="NPN168" s="264"/>
      <c r="NPO168" s="264"/>
      <c r="NPP168" s="264"/>
      <c r="NPQ168" s="264"/>
      <c r="NPR168" s="264"/>
      <c r="NPS168" s="264"/>
      <c r="NPT168" s="264"/>
      <c r="NPU168" s="264"/>
      <c r="NPV168" s="264"/>
      <c r="NPW168" s="264"/>
      <c r="NPX168" s="264"/>
      <c r="NPY168" s="264"/>
      <c r="NPZ168" s="264"/>
      <c r="NQA168" s="264"/>
      <c r="NQB168" s="264"/>
      <c r="NQC168" s="264"/>
      <c r="NQD168" s="264"/>
      <c r="NQE168" s="264"/>
      <c r="NQF168" s="264"/>
      <c r="NQG168" s="264"/>
      <c r="NQH168" s="264"/>
      <c r="NQI168" s="264"/>
      <c r="NQJ168" s="264"/>
      <c r="NQK168" s="264"/>
      <c r="NQL168" s="264"/>
      <c r="NQM168" s="264"/>
      <c r="NQN168" s="264"/>
      <c r="NQO168" s="264"/>
      <c r="NQP168" s="264"/>
      <c r="NQQ168" s="264"/>
      <c r="NQR168" s="264"/>
      <c r="NQS168" s="264"/>
      <c r="NQT168" s="264"/>
      <c r="NQU168" s="264"/>
      <c r="NQV168" s="264"/>
      <c r="NQW168" s="264"/>
      <c r="NQX168" s="264"/>
      <c r="NQY168" s="264"/>
      <c r="NQZ168" s="264"/>
      <c r="NRA168" s="264"/>
      <c r="NRB168" s="264"/>
      <c r="NRC168" s="264"/>
      <c r="NRD168" s="264"/>
      <c r="NRE168" s="264"/>
      <c r="NRF168" s="264"/>
      <c r="NRG168" s="264"/>
      <c r="NRH168" s="264"/>
      <c r="NRI168" s="264"/>
      <c r="NRJ168" s="264"/>
      <c r="NRK168" s="264"/>
      <c r="NRL168" s="264"/>
      <c r="NRM168" s="264"/>
      <c r="NRN168" s="264"/>
      <c r="NRO168" s="264"/>
      <c r="NRP168" s="264"/>
      <c r="NRQ168" s="264"/>
      <c r="NRR168" s="264"/>
      <c r="NRS168" s="264"/>
      <c r="NRT168" s="264"/>
      <c r="NRU168" s="264"/>
      <c r="NRV168" s="264"/>
      <c r="NRW168" s="264"/>
      <c r="NRX168" s="264"/>
      <c r="NRY168" s="264"/>
      <c r="NRZ168" s="264"/>
      <c r="NSA168" s="264"/>
      <c r="NSB168" s="264"/>
      <c r="NSC168" s="264"/>
      <c r="NSD168" s="264"/>
      <c r="NSE168" s="264"/>
      <c r="NSF168" s="264"/>
      <c r="NSG168" s="264"/>
      <c r="NSH168" s="264"/>
      <c r="NSI168" s="264"/>
      <c r="NSJ168" s="264"/>
      <c r="NSK168" s="264"/>
      <c r="NSL168" s="264"/>
      <c r="NSM168" s="264"/>
      <c r="NSN168" s="264"/>
      <c r="NSO168" s="264"/>
      <c r="NSP168" s="264"/>
      <c r="NSQ168" s="264"/>
      <c r="NSR168" s="264"/>
      <c r="NSS168" s="264"/>
      <c r="NST168" s="264"/>
      <c r="NSU168" s="264"/>
      <c r="NSV168" s="264"/>
      <c r="NSW168" s="264"/>
      <c r="NSX168" s="264"/>
      <c r="NSY168" s="264"/>
      <c r="NSZ168" s="264"/>
      <c r="NTA168" s="264"/>
      <c r="NTB168" s="264"/>
      <c r="NTC168" s="264"/>
      <c r="NTD168" s="264"/>
      <c r="NTE168" s="264"/>
      <c r="NTF168" s="264"/>
      <c r="NTG168" s="264"/>
      <c r="NTH168" s="264"/>
      <c r="NTI168" s="264"/>
      <c r="NTJ168" s="264"/>
      <c r="NTK168" s="264"/>
      <c r="NTL168" s="264"/>
      <c r="NTM168" s="264"/>
      <c r="NTN168" s="264"/>
      <c r="NTO168" s="264"/>
      <c r="NTP168" s="264"/>
      <c r="NTQ168" s="264"/>
      <c r="NTR168" s="264"/>
      <c r="NTS168" s="264"/>
      <c r="NTT168" s="264"/>
      <c r="NTU168" s="264"/>
      <c r="NTV168" s="264"/>
      <c r="NTW168" s="264"/>
      <c r="NTX168" s="264"/>
      <c r="NTY168" s="264"/>
      <c r="NTZ168" s="264"/>
      <c r="NUA168" s="264"/>
      <c r="NUB168" s="264"/>
      <c r="NUC168" s="264"/>
      <c r="NUD168" s="264"/>
      <c r="NUE168" s="264"/>
      <c r="NUF168" s="264"/>
      <c r="NUG168" s="264"/>
      <c r="NUH168" s="264"/>
      <c r="NUI168" s="264"/>
      <c r="NUJ168" s="264"/>
      <c r="NUK168" s="264"/>
      <c r="NUL168" s="264"/>
      <c r="NUM168" s="264"/>
      <c r="NUN168" s="264"/>
      <c r="NUO168" s="264"/>
      <c r="NUP168" s="264"/>
      <c r="NUQ168" s="264"/>
      <c r="NUR168" s="264"/>
      <c r="NUS168" s="264"/>
      <c r="NUT168" s="264"/>
      <c r="NUU168" s="264"/>
      <c r="NUV168" s="264"/>
      <c r="NUW168" s="264"/>
      <c r="NUX168" s="264"/>
      <c r="NUY168" s="264"/>
      <c r="NUZ168" s="264"/>
      <c r="NVA168" s="264"/>
      <c r="NVB168" s="264"/>
      <c r="NVC168" s="264"/>
      <c r="NVD168" s="264"/>
      <c r="NVE168" s="264"/>
      <c r="NVF168" s="264"/>
      <c r="NVG168" s="264"/>
      <c r="NVH168" s="264"/>
      <c r="NVI168" s="264"/>
      <c r="NVJ168" s="264"/>
      <c r="NVK168" s="264"/>
      <c r="NVL168" s="264"/>
      <c r="NVM168" s="264"/>
      <c r="NVN168" s="264"/>
      <c r="NVO168" s="264"/>
      <c r="NVP168" s="264"/>
      <c r="NVQ168" s="264"/>
      <c r="NVR168" s="264"/>
      <c r="NVS168" s="264"/>
      <c r="NVT168" s="264"/>
      <c r="NVU168" s="264"/>
      <c r="NVV168" s="264"/>
      <c r="NVW168" s="264"/>
      <c r="NVX168" s="264"/>
      <c r="NVY168" s="264"/>
      <c r="NVZ168" s="264"/>
      <c r="NWA168" s="264"/>
      <c r="NWB168" s="264"/>
      <c r="NWC168" s="264"/>
      <c r="NWD168" s="264"/>
      <c r="NWE168" s="264"/>
      <c r="NWF168" s="264"/>
      <c r="NWG168" s="264"/>
      <c r="NWH168" s="264"/>
      <c r="NWI168" s="264"/>
      <c r="NWJ168" s="264"/>
      <c r="NWK168" s="264"/>
      <c r="NWL168" s="264"/>
      <c r="NWM168" s="264"/>
      <c r="NWN168" s="264"/>
      <c r="NWO168" s="264"/>
      <c r="NWP168" s="264"/>
      <c r="NWQ168" s="264"/>
      <c r="NWR168" s="264"/>
      <c r="NWS168" s="264"/>
      <c r="NWT168" s="264"/>
      <c r="NWU168" s="264"/>
      <c r="NWV168" s="264"/>
      <c r="NWW168" s="264"/>
      <c r="NWX168" s="264"/>
      <c r="NWY168" s="264"/>
      <c r="NWZ168" s="264"/>
      <c r="NXA168" s="264"/>
      <c r="NXB168" s="264"/>
      <c r="NXC168" s="264"/>
      <c r="NXD168" s="264"/>
      <c r="NXE168" s="264"/>
      <c r="NXF168" s="264"/>
      <c r="NXG168" s="264"/>
      <c r="NXH168" s="264"/>
      <c r="NXI168" s="264"/>
      <c r="NXJ168" s="264"/>
      <c r="NXK168" s="264"/>
      <c r="NXL168" s="264"/>
      <c r="NXM168" s="264"/>
      <c r="NXN168" s="264"/>
      <c r="NXO168" s="264"/>
      <c r="NXP168" s="264"/>
      <c r="NXQ168" s="264"/>
      <c r="NXR168" s="264"/>
      <c r="NXS168" s="264"/>
      <c r="NXT168" s="264"/>
      <c r="NXU168" s="264"/>
      <c r="NXV168" s="264"/>
      <c r="NXW168" s="264"/>
      <c r="NXX168" s="264"/>
      <c r="NXY168" s="264"/>
      <c r="NXZ168" s="264"/>
      <c r="NYA168" s="264"/>
      <c r="NYB168" s="264"/>
      <c r="NYC168" s="264"/>
      <c r="NYD168" s="264"/>
      <c r="NYE168" s="264"/>
      <c r="NYF168" s="264"/>
      <c r="NYG168" s="264"/>
      <c r="NYH168" s="264"/>
      <c r="NYI168" s="264"/>
      <c r="NYJ168" s="264"/>
      <c r="NYK168" s="264"/>
      <c r="NYL168" s="264"/>
      <c r="NYM168" s="264"/>
      <c r="NYN168" s="264"/>
      <c r="NYO168" s="264"/>
      <c r="NYP168" s="264"/>
      <c r="NYQ168" s="264"/>
      <c r="NYR168" s="264"/>
      <c r="NYS168" s="264"/>
      <c r="NYT168" s="264"/>
      <c r="NYU168" s="264"/>
      <c r="NYV168" s="264"/>
      <c r="NYW168" s="264"/>
      <c r="NYX168" s="264"/>
      <c r="NYY168" s="264"/>
      <c r="NYZ168" s="264"/>
      <c r="NZA168" s="264"/>
      <c r="NZB168" s="264"/>
      <c r="NZC168" s="264"/>
      <c r="NZD168" s="264"/>
      <c r="NZE168" s="264"/>
      <c r="NZF168" s="264"/>
      <c r="NZG168" s="264"/>
      <c r="NZH168" s="264"/>
      <c r="NZI168" s="264"/>
      <c r="NZJ168" s="264"/>
      <c r="NZK168" s="264"/>
      <c r="NZL168" s="264"/>
      <c r="NZM168" s="264"/>
      <c r="NZN168" s="264"/>
      <c r="NZO168" s="264"/>
      <c r="NZP168" s="264"/>
      <c r="NZQ168" s="264"/>
      <c r="NZR168" s="264"/>
      <c r="NZS168" s="264"/>
      <c r="NZT168" s="264"/>
      <c r="NZU168" s="264"/>
      <c r="NZV168" s="264"/>
      <c r="NZW168" s="264"/>
      <c r="NZX168" s="264"/>
      <c r="NZY168" s="264"/>
      <c r="NZZ168" s="264"/>
      <c r="OAA168" s="264"/>
      <c r="OAB168" s="264"/>
      <c r="OAC168" s="264"/>
      <c r="OAD168" s="264"/>
      <c r="OAE168" s="264"/>
      <c r="OAF168" s="264"/>
      <c r="OAG168" s="264"/>
      <c r="OAH168" s="264"/>
      <c r="OAI168" s="264"/>
      <c r="OAJ168" s="264"/>
      <c r="OAK168" s="264"/>
      <c r="OAL168" s="264"/>
      <c r="OAM168" s="264"/>
      <c r="OAN168" s="264"/>
      <c r="OAO168" s="264"/>
      <c r="OAP168" s="264"/>
      <c r="OAQ168" s="264"/>
      <c r="OAR168" s="264"/>
      <c r="OAS168" s="264"/>
      <c r="OAT168" s="264"/>
      <c r="OAU168" s="264"/>
      <c r="OAV168" s="264"/>
      <c r="OAW168" s="264"/>
      <c r="OAX168" s="264"/>
      <c r="OAY168" s="264"/>
      <c r="OAZ168" s="264"/>
      <c r="OBA168" s="264"/>
      <c r="OBB168" s="264"/>
      <c r="OBC168" s="264"/>
      <c r="OBD168" s="264"/>
      <c r="OBE168" s="264"/>
      <c r="OBF168" s="264"/>
      <c r="OBG168" s="264"/>
      <c r="OBH168" s="264"/>
      <c r="OBI168" s="264"/>
      <c r="OBJ168" s="264"/>
      <c r="OBK168" s="264"/>
      <c r="OBL168" s="264"/>
      <c r="OBM168" s="264"/>
      <c r="OBN168" s="264"/>
      <c r="OBO168" s="264"/>
      <c r="OBP168" s="264"/>
      <c r="OBQ168" s="264"/>
      <c r="OBR168" s="264"/>
      <c r="OBS168" s="264"/>
      <c r="OBT168" s="264"/>
      <c r="OBU168" s="264"/>
      <c r="OBV168" s="264"/>
      <c r="OBW168" s="264"/>
      <c r="OBX168" s="264"/>
      <c r="OBY168" s="264"/>
      <c r="OBZ168" s="264"/>
      <c r="OCA168" s="264"/>
      <c r="OCB168" s="264"/>
      <c r="OCC168" s="264"/>
      <c r="OCD168" s="264"/>
      <c r="OCE168" s="264"/>
      <c r="OCF168" s="264"/>
      <c r="OCG168" s="264"/>
      <c r="OCH168" s="264"/>
      <c r="OCI168" s="264"/>
      <c r="OCJ168" s="264"/>
      <c r="OCK168" s="264"/>
      <c r="OCL168" s="264"/>
      <c r="OCM168" s="264"/>
      <c r="OCN168" s="264"/>
      <c r="OCO168" s="264"/>
      <c r="OCP168" s="264"/>
      <c r="OCQ168" s="264"/>
      <c r="OCR168" s="264"/>
      <c r="OCS168" s="264"/>
      <c r="OCT168" s="264"/>
      <c r="OCU168" s="264"/>
      <c r="OCV168" s="264"/>
      <c r="OCW168" s="264"/>
      <c r="OCX168" s="264"/>
      <c r="OCY168" s="264"/>
      <c r="OCZ168" s="264"/>
      <c r="ODA168" s="264"/>
      <c r="ODB168" s="264"/>
      <c r="ODC168" s="264"/>
      <c r="ODD168" s="264"/>
      <c r="ODE168" s="264"/>
      <c r="ODF168" s="264"/>
      <c r="ODG168" s="264"/>
      <c r="ODH168" s="264"/>
      <c r="ODI168" s="264"/>
      <c r="ODJ168" s="264"/>
      <c r="ODK168" s="264"/>
      <c r="ODL168" s="264"/>
      <c r="ODM168" s="264"/>
      <c r="ODN168" s="264"/>
      <c r="ODO168" s="264"/>
      <c r="ODP168" s="264"/>
      <c r="ODQ168" s="264"/>
      <c r="ODR168" s="264"/>
      <c r="ODS168" s="264"/>
      <c r="ODT168" s="264"/>
      <c r="ODU168" s="264"/>
      <c r="ODV168" s="264"/>
      <c r="ODW168" s="264"/>
      <c r="ODX168" s="264"/>
      <c r="ODY168" s="264"/>
      <c r="ODZ168" s="264"/>
      <c r="OEA168" s="264"/>
      <c r="OEB168" s="264"/>
      <c r="OEC168" s="264"/>
      <c r="OED168" s="264"/>
      <c r="OEE168" s="264"/>
      <c r="OEF168" s="264"/>
      <c r="OEG168" s="264"/>
      <c r="OEH168" s="264"/>
      <c r="OEI168" s="264"/>
      <c r="OEJ168" s="264"/>
      <c r="OEK168" s="264"/>
      <c r="OEL168" s="264"/>
      <c r="OEM168" s="264"/>
      <c r="OEN168" s="264"/>
      <c r="OEO168" s="264"/>
      <c r="OEP168" s="264"/>
      <c r="OEQ168" s="264"/>
      <c r="OER168" s="264"/>
      <c r="OES168" s="264"/>
      <c r="OET168" s="264"/>
      <c r="OEU168" s="264"/>
      <c r="OEV168" s="264"/>
      <c r="OEW168" s="264"/>
      <c r="OEX168" s="264"/>
      <c r="OEY168" s="264"/>
      <c r="OEZ168" s="264"/>
      <c r="OFA168" s="264"/>
      <c r="OFB168" s="264"/>
      <c r="OFC168" s="264"/>
      <c r="OFD168" s="264"/>
      <c r="OFE168" s="264"/>
      <c r="OFF168" s="264"/>
      <c r="OFG168" s="264"/>
      <c r="OFH168" s="264"/>
      <c r="OFI168" s="264"/>
      <c r="OFJ168" s="264"/>
      <c r="OFK168" s="264"/>
      <c r="OFL168" s="264"/>
      <c r="OFM168" s="264"/>
      <c r="OFN168" s="264"/>
      <c r="OFO168" s="264"/>
      <c r="OFP168" s="264"/>
      <c r="OFQ168" s="264"/>
      <c r="OFR168" s="264"/>
      <c r="OFS168" s="264"/>
      <c r="OFT168" s="264"/>
      <c r="OFU168" s="264"/>
      <c r="OFV168" s="264"/>
      <c r="OFW168" s="264"/>
      <c r="OFX168" s="264"/>
      <c r="OFY168" s="264"/>
      <c r="OFZ168" s="264"/>
      <c r="OGA168" s="264"/>
      <c r="OGB168" s="264"/>
      <c r="OGC168" s="264"/>
      <c r="OGD168" s="264"/>
      <c r="OGE168" s="264"/>
      <c r="OGF168" s="264"/>
      <c r="OGG168" s="264"/>
      <c r="OGH168" s="264"/>
      <c r="OGI168" s="264"/>
      <c r="OGJ168" s="264"/>
      <c r="OGK168" s="264"/>
      <c r="OGL168" s="264"/>
      <c r="OGM168" s="264"/>
      <c r="OGN168" s="264"/>
      <c r="OGO168" s="264"/>
      <c r="OGP168" s="264"/>
      <c r="OGQ168" s="264"/>
      <c r="OGR168" s="264"/>
      <c r="OGS168" s="264"/>
      <c r="OGT168" s="264"/>
      <c r="OGU168" s="264"/>
      <c r="OGV168" s="264"/>
      <c r="OGW168" s="264"/>
      <c r="OGX168" s="264"/>
      <c r="OGY168" s="264"/>
      <c r="OGZ168" s="264"/>
      <c r="OHA168" s="264"/>
      <c r="OHB168" s="264"/>
      <c r="OHC168" s="264"/>
      <c r="OHD168" s="264"/>
      <c r="OHE168" s="264"/>
      <c r="OHF168" s="264"/>
      <c r="OHG168" s="264"/>
      <c r="OHH168" s="264"/>
      <c r="OHI168" s="264"/>
      <c r="OHJ168" s="264"/>
      <c r="OHK168" s="264"/>
      <c r="OHL168" s="264"/>
      <c r="OHM168" s="264"/>
      <c r="OHN168" s="264"/>
      <c r="OHO168" s="264"/>
      <c r="OHP168" s="264"/>
      <c r="OHQ168" s="264"/>
      <c r="OHR168" s="264"/>
      <c r="OHS168" s="264"/>
      <c r="OHT168" s="264"/>
      <c r="OHU168" s="264"/>
      <c r="OHV168" s="264"/>
      <c r="OHW168" s="264"/>
      <c r="OHX168" s="264"/>
      <c r="OHY168" s="264"/>
      <c r="OHZ168" s="264"/>
      <c r="OIA168" s="264"/>
      <c r="OIB168" s="264"/>
      <c r="OIC168" s="264"/>
      <c r="OID168" s="264"/>
      <c r="OIE168" s="264"/>
      <c r="OIF168" s="264"/>
      <c r="OIG168" s="264"/>
      <c r="OIH168" s="264"/>
      <c r="OII168" s="264"/>
      <c r="OIJ168" s="264"/>
      <c r="OIK168" s="264"/>
      <c r="OIL168" s="264"/>
      <c r="OIM168" s="264"/>
      <c r="OIN168" s="264"/>
      <c r="OIO168" s="264"/>
      <c r="OIP168" s="264"/>
      <c r="OIQ168" s="264"/>
      <c r="OIR168" s="264"/>
      <c r="OIS168" s="264"/>
      <c r="OIT168" s="264"/>
      <c r="OIU168" s="264"/>
      <c r="OIV168" s="264"/>
      <c r="OIW168" s="264"/>
      <c r="OIX168" s="264"/>
      <c r="OIY168" s="264"/>
      <c r="OIZ168" s="264"/>
      <c r="OJA168" s="264"/>
      <c r="OJB168" s="264"/>
      <c r="OJC168" s="264"/>
      <c r="OJD168" s="264"/>
      <c r="OJE168" s="264"/>
      <c r="OJF168" s="264"/>
      <c r="OJG168" s="264"/>
      <c r="OJH168" s="264"/>
      <c r="OJI168" s="264"/>
      <c r="OJJ168" s="264"/>
      <c r="OJK168" s="264"/>
      <c r="OJL168" s="264"/>
      <c r="OJM168" s="264"/>
      <c r="OJN168" s="264"/>
      <c r="OJO168" s="264"/>
      <c r="OJP168" s="264"/>
      <c r="OJQ168" s="264"/>
      <c r="OJR168" s="264"/>
      <c r="OJS168" s="264"/>
      <c r="OJT168" s="264"/>
      <c r="OJU168" s="264"/>
      <c r="OJV168" s="264"/>
      <c r="OJW168" s="264"/>
      <c r="OJX168" s="264"/>
      <c r="OJY168" s="264"/>
      <c r="OJZ168" s="264"/>
      <c r="OKA168" s="264"/>
      <c r="OKB168" s="264"/>
      <c r="OKC168" s="264"/>
      <c r="OKD168" s="264"/>
      <c r="OKE168" s="264"/>
      <c r="OKF168" s="264"/>
      <c r="OKG168" s="264"/>
      <c r="OKH168" s="264"/>
      <c r="OKI168" s="264"/>
      <c r="OKJ168" s="264"/>
      <c r="OKK168" s="264"/>
      <c r="OKL168" s="264"/>
      <c r="OKM168" s="264"/>
      <c r="OKN168" s="264"/>
      <c r="OKO168" s="264"/>
      <c r="OKP168" s="264"/>
      <c r="OKQ168" s="264"/>
      <c r="OKR168" s="264"/>
      <c r="OKS168" s="264"/>
      <c r="OKT168" s="264"/>
      <c r="OKU168" s="264"/>
      <c r="OKV168" s="264"/>
      <c r="OKW168" s="264"/>
      <c r="OKX168" s="264"/>
      <c r="OKY168" s="264"/>
      <c r="OKZ168" s="264"/>
      <c r="OLA168" s="264"/>
      <c r="OLB168" s="264"/>
      <c r="OLC168" s="264"/>
      <c r="OLD168" s="264"/>
      <c r="OLE168" s="264"/>
      <c r="OLF168" s="264"/>
      <c r="OLG168" s="264"/>
      <c r="OLH168" s="264"/>
      <c r="OLI168" s="264"/>
      <c r="OLJ168" s="264"/>
      <c r="OLK168" s="264"/>
      <c r="OLL168" s="264"/>
      <c r="OLM168" s="264"/>
      <c r="OLN168" s="264"/>
      <c r="OLO168" s="264"/>
      <c r="OLP168" s="264"/>
      <c r="OLQ168" s="264"/>
      <c r="OLR168" s="264"/>
      <c r="OLS168" s="264"/>
      <c r="OLT168" s="264"/>
      <c r="OLU168" s="264"/>
      <c r="OLV168" s="264"/>
      <c r="OLW168" s="264"/>
      <c r="OLX168" s="264"/>
      <c r="OLY168" s="264"/>
      <c r="OLZ168" s="264"/>
      <c r="OMA168" s="264"/>
      <c r="OMB168" s="264"/>
      <c r="OMC168" s="264"/>
      <c r="OMD168" s="264"/>
      <c r="OME168" s="264"/>
      <c r="OMF168" s="264"/>
      <c r="OMG168" s="264"/>
      <c r="OMH168" s="264"/>
      <c r="OMI168" s="264"/>
      <c r="OMJ168" s="264"/>
      <c r="OMK168" s="264"/>
      <c r="OML168" s="264"/>
      <c r="OMM168" s="264"/>
      <c r="OMN168" s="264"/>
      <c r="OMO168" s="264"/>
      <c r="OMP168" s="264"/>
      <c r="OMQ168" s="264"/>
      <c r="OMR168" s="264"/>
      <c r="OMS168" s="264"/>
      <c r="OMT168" s="264"/>
      <c r="OMU168" s="264"/>
      <c r="OMV168" s="264"/>
      <c r="OMW168" s="264"/>
      <c r="OMX168" s="264"/>
      <c r="OMY168" s="264"/>
      <c r="OMZ168" s="264"/>
      <c r="ONA168" s="264"/>
      <c r="ONB168" s="264"/>
      <c r="ONC168" s="264"/>
      <c r="OND168" s="264"/>
      <c r="ONE168" s="264"/>
      <c r="ONF168" s="264"/>
      <c r="ONG168" s="264"/>
      <c r="ONH168" s="264"/>
      <c r="ONI168" s="264"/>
      <c r="ONJ168" s="264"/>
      <c r="ONK168" s="264"/>
      <c r="ONL168" s="264"/>
      <c r="ONM168" s="264"/>
      <c r="ONN168" s="264"/>
      <c r="ONO168" s="264"/>
      <c r="ONP168" s="264"/>
      <c r="ONQ168" s="264"/>
      <c r="ONR168" s="264"/>
      <c r="ONS168" s="264"/>
      <c r="ONT168" s="264"/>
      <c r="ONU168" s="264"/>
      <c r="ONV168" s="264"/>
      <c r="ONW168" s="264"/>
      <c r="ONX168" s="264"/>
      <c r="ONY168" s="264"/>
      <c r="ONZ168" s="264"/>
      <c r="OOA168" s="264"/>
      <c r="OOB168" s="264"/>
      <c r="OOC168" s="264"/>
      <c r="OOD168" s="264"/>
      <c r="OOE168" s="264"/>
      <c r="OOF168" s="264"/>
      <c r="OOG168" s="264"/>
      <c r="OOH168" s="264"/>
      <c r="OOI168" s="264"/>
      <c r="OOJ168" s="264"/>
      <c r="OOK168" s="264"/>
      <c r="OOL168" s="264"/>
      <c r="OOM168" s="264"/>
      <c r="OON168" s="264"/>
      <c r="OOO168" s="264"/>
      <c r="OOP168" s="264"/>
      <c r="OOQ168" s="264"/>
      <c r="OOR168" s="264"/>
      <c r="OOS168" s="264"/>
      <c r="OOT168" s="264"/>
      <c r="OOU168" s="264"/>
      <c r="OOV168" s="264"/>
      <c r="OOW168" s="264"/>
      <c r="OOX168" s="264"/>
      <c r="OOY168" s="264"/>
      <c r="OOZ168" s="264"/>
      <c r="OPA168" s="264"/>
      <c r="OPB168" s="264"/>
      <c r="OPC168" s="264"/>
      <c r="OPD168" s="264"/>
      <c r="OPE168" s="264"/>
      <c r="OPF168" s="264"/>
      <c r="OPG168" s="264"/>
      <c r="OPH168" s="264"/>
      <c r="OPI168" s="264"/>
      <c r="OPJ168" s="264"/>
      <c r="OPK168" s="264"/>
      <c r="OPL168" s="264"/>
      <c r="OPM168" s="264"/>
      <c r="OPN168" s="264"/>
      <c r="OPO168" s="264"/>
      <c r="OPP168" s="264"/>
      <c r="OPQ168" s="264"/>
      <c r="OPR168" s="264"/>
      <c r="OPS168" s="264"/>
      <c r="OPT168" s="264"/>
      <c r="OPU168" s="264"/>
      <c r="OPV168" s="264"/>
      <c r="OPW168" s="264"/>
      <c r="OPX168" s="264"/>
      <c r="OPY168" s="264"/>
      <c r="OPZ168" s="264"/>
      <c r="OQA168" s="264"/>
      <c r="OQB168" s="264"/>
      <c r="OQC168" s="264"/>
      <c r="OQD168" s="264"/>
      <c r="OQE168" s="264"/>
      <c r="OQF168" s="264"/>
      <c r="OQG168" s="264"/>
      <c r="OQH168" s="264"/>
      <c r="OQI168" s="264"/>
      <c r="OQJ168" s="264"/>
      <c r="OQK168" s="264"/>
      <c r="OQL168" s="264"/>
      <c r="OQM168" s="264"/>
      <c r="OQN168" s="264"/>
      <c r="OQO168" s="264"/>
      <c r="OQP168" s="264"/>
      <c r="OQQ168" s="264"/>
      <c r="OQR168" s="264"/>
      <c r="OQS168" s="264"/>
      <c r="OQT168" s="264"/>
      <c r="OQU168" s="264"/>
      <c r="OQV168" s="264"/>
      <c r="OQW168" s="264"/>
      <c r="OQX168" s="264"/>
      <c r="OQY168" s="264"/>
      <c r="OQZ168" s="264"/>
      <c r="ORA168" s="264"/>
      <c r="ORB168" s="264"/>
      <c r="ORC168" s="264"/>
      <c r="ORD168" s="264"/>
      <c r="ORE168" s="264"/>
      <c r="ORF168" s="264"/>
      <c r="ORG168" s="264"/>
      <c r="ORH168" s="264"/>
      <c r="ORI168" s="264"/>
      <c r="ORJ168" s="264"/>
      <c r="ORK168" s="264"/>
      <c r="ORL168" s="264"/>
      <c r="ORM168" s="264"/>
      <c r="ORN168" s="264"/>
      <c r="ORO168" s="264"/>
      <c r="ORP168" s="264"/>
      <c r="ORQ168" s="264"/>
      <c r="ORR168" s="264"/>
      <c r="ORS168" s="264"/>
      <c r="ORT168" s="264"/>
      <c r="ORU168" s="264"/>
      <c r="ORV168" s="264"/>
      <c r="ORW168" s="264"/>
      <c r="ORX168" s="264"/>
      <c r="ORY168" s="264"/>
      <c r="ORZ168" s="264"/>
      <c r="OSA168" s="264"/>
      <c r="OSB168" s="264"/>
      <c r="OSC168" s="264"/>
      <c r="OSD168" s="264"/>
      <c r="OSE168" s="264"/>
      <c r="OSF168" s="264"/>
      <c r="OSG168" s="264"/>
      <c r="OSH168" s="264"/>
      <c r="OSI168" s="264"/>
      <c r="OSJ168" s="264"/>
      <c r="OSK168" s="264"/>
      <c r="OSL168" s="264"/>
      <c r="OSM168" s="264"/>
      <c r="OSN168" s="264"/>
      <c r="OSO168" s="264"/>
      <c r="OSP168" s="264"/>
      <c r="OSQ168" s="264"/>
      <c r="OSR168" s="264"/>
      <c r="OSS168" s="264"/>
      <c r="OST168" s="264"/>
      <c r="OSU168" s="264"/>
      <c r="OSV168" s="264"/>
      <c r="OSW168" s="264"/>
      <c r="OSX168" s="264"/>
      <c r="OSY168" s="264"/>
      <c r="OSZ168" s="264"/>
      <c r="OTA168" s="264"/>
      <c r="OTB168" s="264"/>
      <c r="OTC168" s="264"/>
      <c r="OTD168" s="264"/>
      <c r="OTE168" s="264"/>
      <c r="OTF168" s="264"/>
      <c r="OTG168" s="264"/>
      <c r="OTH168" s="264"/>
      <c r="OTI168" s="264"/>
      <c r="OTJ168" s="264"/>
      <c r="OTK168" s="264"/>
      <c r="OTL168" s="264"/>
      <c r="OTM168" s="264"/>
      <c r="OTN168" s="264"/>
      <c r="OTO168" s="264"/>
      <c r="OTP168" s="264"/>
      <c r="OTQ168" s="264"/>
      <c r="OTR168" s="264"/>
      <c r="OTS168" s="264"/>
      <c r="OTT168" s="264"/>
      <c r="OTU168" s="264"/>
      <c r="OTV168" s="264"/>
      <c r="OTW168" s="264"/>
      <c r="OTX168" s="264"/>
      <c r="OTY168" s="264"/>
      <c r="OTZ168" s="264"/>
      <c r="OUA168" s="264"/>
      <c r="OUB168" s="264"/>
      <c r="OUC168" s="264"/>
      <c r="OUD168" s="264"/>
      <c r="OUE168" s="264"/>
      <c r="OUF168" s="264"/>
      <c r="OUG168" s="264"/>
      <c r="OUH168" s="264"/>
      <c r="OUI168" s="264"/>
      <c r="OUJ168" s="264"/>
      <c r="OUK168" s="264"/>
      <c r="OUL168" s="264"/>
      <c r="OUM168" s="264"/>
      <c r="OUN168" s="264"/>
      <c r="OUO168" s="264"/>
      <c r="OUP168" s="264"/>
      <c r="OUQ168" s="264"/>
      <c r="OUR168" s="264"/>
      <c r="OUS168" s="264"/>
      <c r="OUT168" s="264"/>
      <c r="OUU168" s="264"/>
      <c r="OUV168" s="264"/>
      <c r="OUW168" s="264"/>
      <c r="OUX168" s="264"/>
      <c r="OUY168" s="264"/>
      <c r="OUZ168" s="264"/>
      <c r="OVA168" s="264"/>
      <c r="OVB168" s="264"/>
      <c r="OVC168" s="264"/>
      <c r="OVD168" s="264"/>
      <c r="OVE168" s="264"/>
      <c r="OVF168" s="264"/>
      <c r="OVG168" s="264"/>
      <c r="OVH168" s="264"/>
      <c r="OVI168" s="264"/>
      <c r="OVJ168" s="264"/>
      <c r="OVK168" s="264"/>
      <c r="OVL168" s="264"/>
      <c r="OVM168" s="264"/>
      <c r="OVN168" s="264"/>
      <c r="OVO168" s="264"/>
      <c r="OVP168" s="264"/>
      <c r="OVQ168" s="264"/>
      <c r="OVR168" s="264"/>
      <c r="OVS168" s="264"/>
      <c r="OVT168" s="264"/>
      <c r="OVU168" s="264"/>
      <c r="OVV168" s="264"/>
      <c r="OVW168" s="264"/>
      <c r="OVX168" s="264"/>
      <c r="OVY168" s="264"/>
      <c r="OVZ168" s="264"/>
      <c r="OWA168" s="264"/>
      <c r="OWB168" s="264"/>
      <c r="OWC168" s="264"/>
      <c r="OWD168" s="264"/>
      <c r="OWE168" s="264"/>
      <c r="OWF168" s="264"/>
      <c r="OWG168" s="264"/>
      <c r="OWH168" s="264"/>
      <c r="OWI168" s="264"/>
      <c r="OWJ168" s="264"/>
      <c r="OWK168" s="264"/>
      <c r="OWL168" s="264"/>
      <c r="OWM168" s="264"/>
      <c r="OWN168" s="264"/>
      <c r="OWO168" s="264"/>
      <c r="OWP168" s="264"/>
      <c r="OWQ168" s="264"/>
      <c r="OWR168" s="264"/>
      <c r="OWS168" s="264"/>
      <c r="OWT168" s="264"/>
      <c r="OWU168" s="264"/>
      <c r="OWV168" s="264"/>
      <c r="OWW168" s="264"/>
      <c r="OWX168" s="264"/>
      <c r="OWY168" s="264"/>
      <c r="OWZ168" s="264"/>
      <c r="OXA168" s="264"/>
      <c r="OXB168" s="264"/>
      <c r="OXC168" s="264"/>
      <c r="OXD168" s="264"/>
      <c r="OXE168" s="264"/>
      <c r="OXF168" s="264"/>
      <c r="OXG168" s="264"/>
      <c r="OXH168" s="264"/>
      <c r="OXI168" s="264"/>
      <c r="OXJ168" s="264"/>
      <c r="OXK168" s="264"/>
      <c r="OXL168" s="264"/>
      <c r="OXM168" s="264"/>
      <c r="OXN168" s="264"/>
      <c r="OXO168" s="264"/>
      <c r="OXP168" s="264"/>
      <c r="OXQ168" s="264"/>
      <c r="OXR168" s="264"/>
      <c r="OXS168" s="264"/>
      <c r="OXT168" s="264"/>
      <c r="OXU168" s="264"/>
      <c r="OXV168" s="264"/>
      <c r="OXW168" s="264"/>
      <c r="OXX168" s="264"/>
      <c r="OXY168" s="264"/>
      <c r="OXZ168" s="264"/>
      <c r="OYA168" s="264"/>
      <c r="OYB168" s="264"/>
      <c r="OYC168" s="264"/>
      <c r="OYD168" s="264"/>
      <c r="OYE168" s="264"/>
      <c r="OYF168" s="264"/>
      <c r="OYG168" s="264"/>
      <c r="OYH168" s="264"/>
      <c r="OYI168" s="264"/>
      <c r="OYJ168" s="264"/>
      <c r="OYK168" s="264"/>
      <c r="OYL168" s="264"/>
      <c r="OYM168" s="264"/>
      <c r="OYN168" s="264"/>
      <c r="OYO168" s="264"/>
      <c r="OYP168" s="264"/>
      <c r="OYQ168" s="264"/>
      <c r="OYR168" s="264"/>
      <c r="OYS168" s="264"/>
      <c r="OYT168" s="264"/>
      <c r="OYU168" s="264"/>
      <c r="OYV168" s="264"/>
      <c r="OYW168" s="264"/>
      <c r="OYX168" s="264"/>
      <c r="OYY168" s="264"/>
      <c r="OYZ168" s="264"/>
      <c r="OZA168" s="264"/>
      <c r="OZB168" s="264"/>
      <c r="OZC168" s="264"/>
      <c r="OZD168" s="264"/>
      <c r="OZE168" s="264"/>
      <c r="OZF168" s="264"/>
      <c r="OZG168" s="264"/>
      <c r="OZH168" s="264"/>
      <c r="OZI168" s="264"/>
      <c r="OZJ168" s="264"/>
      <c r="OZK168" s="264"/>
      <c r="OZL168" s="264"/>
      <c r="OZM168" s="264"/>
      <c r="OZN168" s="264"/>
      <c r="OZO168" s="264"/>
      <c r="OZP168" s="264"/>
      <c r="OZQ168" s="264"/>
      <c r="OZR168" s="264"/>
      <c r="OZS168" s="264"/>
      <c r="OZT168" s="264"/>
      <c r="OZU168" s="264"/>
      <c r="OZV168" s="264"/>
      <c r="OZW168" s="264"/>
      <c r="OZX168" s="264"/>
      <c r="OZY168" s="264"/>
      <c r="OZZ168" s="264"/>
      <c r="PAA168" s="264"/>
      <c r="PAB168" s="264"/>
      <c r="PAC168" s="264"/>
      <c r="PAD168" s="264"/>
      <c r="PAE168" s="264"/>
      <c r="PAF168" s="264"/>
      <c r="PAG168" s="264"/>
      <c r="PAH168" s="264"/>
      <c r="PAI168" s="264"/>
      <c r="PAJ168" s="264"/>
      <c r="PAK168" s="264"/>
      <c r="PAL168" s="264"/>
      <c r="PAM168" s="264"/>
      <c r="PAN168" s="264"/>
      <c r="PAO168" s="264"/>
      <c r="PAP168" s="264"/>
      <c r="PAQ168" s="264"/>
      <c r="PAR168" s="264"/>
      <c r="PAS168" s="264"/>
      <c r="PAT168" s="264"/>
      <c r="PAU168" s="264"/>
      <c r="PAV168" s="264"/>
      <c r="PAW168" s="264"/>
      <c r="PAX168" s="264"/>
      <c r="PAY168" s="264"/>
      <c r="PAZ168" s="264"/>
      <c r="PBA168" s="264"/>
      <c r="PBB168" s="264"/>
      <c r="PBC168" s="264"/>
      <c r="PBD168" s="264"/>
      <c r="PBE168" s="264"/>
      <c r="PBF168" s="264"/>
      <c r="PBG168" s="264"/>
      <c r="PBH168" s="264"/>
      <c r="PBI168" s="264"/>
      <c r="PBJ168" s="264"/>
      <c r="PBK168" s="264"/>
      <c r="PBL168" s="264"/>
      <c r="PBM168" s="264"/>
      <c r="PBN168" s="264"/>
      <c r="PBO168" s="264"/>
      <c r="PBP168" s="264"/>
      <c r="PBQ168" s="264"/>
      <c r="PBR168" s="264"/>
      <c r="PBS168" s="264"/>
      <c r="PBT168" s="264"/>
      <c r="PBU168" s="264"/>
      <c r="PBV168" s="264"/>
      <c r="PBW168" s="264"/>
      <c r="PBX168" s="264"/>
      <c r="PBY168" s="264"/>
      <c r="PBZ168" s="264"/>
      <c r="PCA168" s="264"/>
      <c r="PCB168" s="264"/>
      <c r="PCC168" s="264"/>
      <c r="PCD168" s="264"/>
      <c r="PCE168" s="264"/>
      <c r="PCF168" s="264"/>
      <c r="PCG168" s="264"/>
      <c r="PCH168" s="264"/>
      <c r="PCI168" s="264"/>
      <c r="PCJ168" s="264"/>
      <c r="PCK168" s="264"/>
      <c r="PCL168" s="264"/>
      <c r="PCM168" s="264"/>
      <c r="PCN168" s="264"/>
      <c r="PCO168" s="264"/>
      <c r="PCP168" s="264"/>
      <c r="PCQ168" s="264"/>
      <c r="PCR168" s="264"/>
      <c r="PCS168" s="264"/>
      <c r="PCT168" s="264"/>
      <c r="PCU168" s="264"/>
      <c r="PCV168" s="264"/>
      <c r="PCW168" s="264"/>
      <c r="PCX168" s="264"/>
      <c r="PCY168" s="264"/>
      <c r="PCZ168" s="264"/>
      <c r="PDA168" s="264"/>
      <c r="PDB168" s="264"/>
      <c r="PDC168" s="264"/>
      <c r="PDD168" s="264"/>
      <c r="PDE168" s="264"/>
      <c r="PDF168" s="264"/>
      <c r="PDG168" s="264"/>
      <c r="PDH168" s="264"/>
      <c r="PDI168" s="264"/>
      <c r="PDJ168" s="264"/>
      <c r="PDK168" s="264"/>
      <c r="PDL168" s="264"/>
      <c r="PDM168" s="264"/>
      <c r="PDN168" s="264"/>
      <c r="PDO168" s="264"/>
      <c r="PDP168" s="264"/>
      <c r="PDQ168" s="264"/>
      <c r="PDR168" s="264"/>
      <c r="PDS168" s="264"/>
      <c r="PDT168" s="264"/>
      <c r="PDU168" s="264"/>
      <c r="PDV168" s="264"/>
      <c r="PDW168" s="264"/>
      <c r="PDX168" s="264"/>
      <c r="PDY168" s="264"/>
      <c r="PDZ168" s="264"/>
      <c r="PEA168" s="264"/>
      <c r="PEB168" s="264"/>
      <c r="PEC168" s="264"/>
      <c r="PED168" s="264"/>
      <c r="PEE168" s="264"/>
      <c r="PEF168" s="264"/>
      <c r="PEG168" s="264"/>
      <c r="PEH168" s="264"/>
      <c r="PEI168" s="264"/>
      <c r="PEJ168" s="264"/>
      <c r="PEK168" s="264"/>
      <c r="PEL168" s="264"/>
      <c r="PEM168" s="264"/>
      <c r="PEN168" s="264"/>
      <c r="PEO168" s="264"/>
      <c r="PEP168" s="264"/>
      <c r="PEQ168" s="264"/>
      <c r="PER168" s="264"/>
      <c r="PES168" s="264"/>
      <c r="PET168" s="264"/>
      <c r="PEU168" s="264"/>
      <c r="PEV168" s="264"/>
      <c r="PEW168" s="264"/>
      <c r="PEX168" s="264"/>
      <c r="PEY168" s="264"/>
      <c r="PEZ168" s="264"/>
      <c r="PFA168" s="264"/>
      <c r="PFB168" s="264"/>
      <c r="PFC168" s="264"/>
      <c r="PFD168" s="264"/>
      <c r="PFE168" s="264"/>
      <c r="PFF168" s="264"/>
      <c r="PFG168" s="264"/>
      <c r="PFH168" s="264"/>
      <c r="PFI168" s="264"/>
      <c r="PFJ168" s="264"/>
      <c r="PFK168" s="264"/>
      <c r="PFL168" s="264"/>
      <c r="PFM168" s="264"/>
      <c r="PFN168" s="264"/>
      <c r="PFO168" s="264"/>
      <c r="PFP168" s="264"/>
      <c r="PFQ168" s="264"/>
      <c r="PFR168" s="264"/>
      <c r="PFS168" s="264"/>
      <c r="PFT168" s="264"/>
      <c r="PFU168" s="264"/>
      <c r="PFV168" s="264"/>
      <c r="PFW168" s="264"/>
      <c r="PFX168" s="264"/>
      <c r="PFY168" s="264"/>
      <c r="PFZ168" s="264"/>
      <c r="PGA168" s="264"/>
      <c r="PGB168" s="264"/>
      <c r="PGC168" s="264"/>
      <c r="PGD168" s="264"/>
      <c r="PGE168" s="264"/>
      <c r="PGF168" s="264"/>
      <c r="PGG168" s="264"/>
      <c r="PGH168" s="264"/>
      <c r="PGI168" s="264"/>
      <c r="PGJ168" s="264"/>
      <c r="PGK168" s="264"/>
      <c r="PGL168" s="264"/>
      <c r="PGM168" s="264"/>
      <c r="PGN168" s="264"/>
      <c r="PGO168" s="264"/>
      <c r="PGP168" s="264"/>
      <c r="PGQ168" s="264"/>
      <c r="PGR168" s="264"/>
      <c r="PGS168" s="264"/>
      <c r="PGT168" s="264"/>
      <c r="PGU168" s="264"/>
      <c r="PGV168" s="264"/>
      <c r="PGW168" s="264"/>
      <c r="PGX168" s="264"/>
      <c r="PGY168" s="264"/>
      <c r="PGZ168" s="264"/>
      <c r="PHA168" s="264"/>
      <c r="PHB168" s="264"/>
      <c r="PHC168" s="264"/>
      <c r="PHD168" s="264"/>
      <c r="PHE168" s="264"/>
      <c r="PHF168" s="264"/>
      <c r="PHG168" s="264"/>
      <c r="PHH168" s="264"/>
      <c r="PHI168" s="264"/>
      <c r="PHJ168" s="264"/>
      <c r="PHK168" s="264"/>
      <c r="PHL168" s="264"/>
      <c r="PHM168" s="264"/>
      <c r="PHN168" s="264"/>
      <c r="PHO168" s="264"/>
      <c r="PHP168" s="264"/>
      <c r="PHQ168" s="264"/>
      <c r="PHR168" s="264"/>
      <c r="PHS168" s="264"/>
      <c r="PHT168" s="264"/>
      <c r="PHU168" s="264"/>
      <c r="PHV168" s="264"/>
      <c r="PHW168" s="264"/>
      <c r="PHX168" s="264"/>
      <c r="PHY168" s="264"/>
      <c r="PHZ168" s="264"/>
      <c r="PIA168" s="264"/>
      <c r="PIB168" s="264"/>
      <c r="PIC168" s="264"/>
      <c r="PID168" s="264"/>
      <c r="PIE168" s="264"/>
      <c r="PIF168" s="264"/>
      <c r="PIG168" s="264"/>
      <c r="PIH168" s="264"/>
      <c r="PII168" s="264"/>
      <c r="PIJ168" s="264"/>
      <c r="PIK168" s="264"/>
      <c r="PIL168" s="264"/>
      <c r="PIM168" s="264"/>
      <c r="PIN168" s="264"/>
      <c r="PIO168" s="264"/>
      <c r="PIP168" s="264"/>
      <c r="PIQ168" s="264"/>
      <c r="PIR168" s="264"/>
      <c r="PIS168" s="264"/>
      <c r="PIT168" s="264"/>
      <c r="PIU168" s="264"/>
      <c r="PIV168" s="264"/>
      <c r="PIW168" s="264"/>
      <c r="PIX168" s="264"/>
      <c r="PIY168" s="264"/>
      <c r="PIZ168" s="264"/>
      <c r="PJA168" s="264"/>
      <c r="PJB168" s="264"/>
      <c r="PJC168" s="264"/>
      <c r="PJD168" s="264"/>
      <c r="PJE168" s="264"/>
      <c r="PJF168" s="264"/>
      <c r="PJG168" s="264"/>
      <c r="PJH168" s="264"/>
      <c r="PJI168" s="264"/>
      <c r="PJJ168" s="264"/>
      <c r="PJK168" s="264"/>
      <c r="PJL168" s="264"/>
      <c r="PJM168" s="264"/>
      <c r="PJN168" s="264"/>
      <c r="PJO168" s="264"/>
      <c r="PJP168" s="264"/>
      <c r="PJQ168" s="264"/>
      <c r="PJR168" s="264"/>
      <c r="PJS168" s="264"/>
      <c r="PJT168" s="264"/>
      <c r="PJU168" s="264"/>
      <c r="PJV168" s="264"/>
      <c r="PJW168" s="264"/>
      <c r="PJX168" s="264"/>
      <c r="PJY168" s="264"/>
      <c r="PJZ168" s="264"/>
      <c r="PKA168" s="264"/>
      <c r="PKB168" s="264"/>
      <c r="PKC168" s="264"/>
      <c r="PKD168" s="264"/>
      <c r="PKE168" s="264"/>
      <c r="PKF168" s="264"/>
      <c r="PKG168" s="264"/>
      <c r="PKH168" s="264"/>
      <c r="PKI168" s="264"/>
      <c r="PKJ168" s="264"/>
      <c r="PKK168" s="264"/>
      <c r="PKL168" s="264"/>
      <c r="PKM168" s="264"/>
      <c r="PKN168" s="264"/>
      <c r="PKO168" s="264"/>
      <c r="PKP168" s="264"/>
      <c r="PKQ168" s="264"/>
      <c r="PKR168" s="264"/>
      <c r="PKS168" s="264"/>
      <c r="PKT168" s="264"/>
      <c r="PKU168" s="264"/>
      <c r="PKV168" s="264"/>
      <c r="PKW168" s="264"/>
      <c r="PKX168" s="264"/>
      <c r="PKY168" s="264"/>
      <c r="PKZ168" s="264"/>
      <c r="PLA168" s="264"/>
      <c r="PLB168" s="264"/>
      <c r="PLC168" s="264"/>
      <c r="PLD168" s="264"/>
      <c r="PLE168" s="264"/>
      <c r="PLF168" s="264"/>
      <c r="PLG168" s="264"/>
      <c r="PLH168" s="264"/>
      <c r="PLI168" s="264"/>
      <c r="PLJ168" s="264"/>
      <c r="PLK168" s="264"/>
      <c r="PLL168" s="264"/>
      <c r="PLM168" s="264"/>
      <c r="PLN168" s="264"/>
      <c r="PLO168" s="264"/>
      <c r="PLP168" s="264"/>
      <c r="PLQ168" s="264"/>
      <c r="PLR168" s="264"/>
      <c r="PLS168" s="264"/>
      <c r="PLT168" s="264"/>
      <c r="PLU168" s="264"/>
      <c r="PLV168" s="264"/>
      <c r="PLW168" s="264"/>
      <c r="PLX168" s="264"/>
      <c r="PLY168" s="264"/>
      <c r="PLZ168" s="264"/>
      <c r="PMA168" s="264"/>
      <c r="PMB168" s="264"/>
      <c r="PMC168" s="264"/>
      <c r="PMD168" s="264"/>
      <c r="PME168" s="264"/>
      <c r="PMF168" s="264"/>
      <c r="PMG168" s="264"/>
      <c r="PMH168" s="264"/>
      <c r="PMI168" s="264"/>
      <c r="PMJ168" s="264"/>
      <c r="PMK168" s="264"/>
      <c r="PML168" s="264"/>
      <c r="PMM168" s="264"/>
      <c r="PMN168" s="264"/>
      <c r="PMO168" s="264"/>
      <c r="PMP168" s="264"/>
      <c r="PMQ168" s="264"/>
      <c r="PMR168" s="264"/>
      <c r="PMS168" s="264"/>
      <c r="PMT168" s="264"/>
      <c r="PMU168" s="264"/>
      <c r="PMV168" s="264"/>
      <c r="PMW168" s="264"/>
      <c r="PMX168" s="264"/>
      <c r="PMY168" s="264"/>
      <c r="PMZ168" s="264"/>
      <c r="PNA168" s="264"/>
      <c r="PNB168" s="264"/>
      <c r="PNC168" s="264"/>
      <c r="PND168" s="264"/>
      <c r="PNE168" s="264"/>
      <c r="PNF168" s="264"/>
      <c r="PNG168" s="264"/>
      <c r="PNH168" s="264"/>
      <c r="PNI168" s="264"/>
      <c r="PNJ168" s="264"/>
      <c r="PNK168" s="264"/>
      <c r="PNL168" s="264"/>
      <c r="PNM168" s="264"/>
      <c r="PNN168" s="264"/>
      <c r="PNO168" s="264"/>
      <c r="PNP168" s="264"/>
      <c r="PNQ168" s="264"/>
      <c r="PNR168" s="264"/>
      <c r="PNS168" s="264"/>
      <c r="PNT168" s="264"/>
      <c r="PNU168" s="264"/>
      <c r="PNV168" s="264"/>
      <c r="PNW168" s="264"/>
      <c r="PNX168" s="264"/>
      <c r="PNY168" s="264"/>
      <c r="PNZ168" s="264"/>
      <c r="POA168" s="264"/>
      <c r="POB168" s="264"/>
      <c r="POC168" s="264"/>
      <c r="POD168" s="264"/>
      <c r="POE168" s="264"/>
      <c r="POF168" s="264"/>
      <c r="POG168" s="264"/>
      <c r="POH168" s="264"/>
      <c r="POI168" s="264"/>
      <c r="POJ168" s="264"/>
      <c r="POK168" s="264"/>
      <c r="POL168" s="264"/>
      <c r="POM168" s="264"/>
      <c r="PON168" s="264"/>
      <c r="POO168" s="264"/>
      <c r="POP168" s="264"/>
      <c r="POQ168" s="264"/>
      <c r="POR168" s="264"/>
      <c r="POS168" s="264"/>
      <c r="POT168" s="264"/>
      <c r="POU168" s="264"/>
      <c r="POV168" s="264"/>
      <c r="POW168" s="264"/>
      <c r="POX168" s="264"/>
      <c r="POY168" s="264"/>
      <c r="POZ168" s="264"/>
      <c r="PPA168" s="264"/>
      <c r="PPB168" s="264"/>
      <c r="PPC168" s="264"/>
      <c r="PPD168" s="264"/>
      <c r="PPE168" s="264"/>
      <c r="PPF168" s="264"/>
      <c r="PPG168" s="264"/>
      <c r="PPH168" s="264"/>
      <c r="PPI168" s="264"/>
      <c r="PPJ168" s="264"/>
      <c r="PPK168" s="264"/>
      <c r="PPL168" s="264"/>
      <c r="PPM168" s="264"/>
      <c r="PPN168" s="264"/>
      <c r="PPO168" s="264"/>
      <c r="PPP168" s="264"/>
      <c r="PPQ168" s="264"/>
      <c r="PPR168" s="264"/>
      <c r="PPS168" s="264"/>
      <c r="PPT168" s="264"/>
      <c r="PPU168" s="264"/>
      <c r="PPV168" s="264"/>
      <c r="PPW168" s="264"/>
      <c r="PPX168" s="264"/>
      <c r="PPY168" s="264"/>
      <c r="PPZ168" s="264"/>
      <c r="PQA168" s="264"/>
      <c r="PQB168" s="264"/>
      <c r="PQC168" s="264"/>
      <c r="PQD168" s="264"/>
      <c r="PQE168" s="264"/>
      <c r="PQF168" s="264"/>
      <c r="PQG168" s="264"/>
      <c r="PQH168" s="264"/>
      <c r="PQI168" s="264"/>
      <c r="PQJ168" s="264"/>
      <c r="PQK168" s="264"/>
      <c r="PQL168" s="264"/>
      <c r="PQM168" s="264"/>
      <c r="PQN168" s="264"/>
      <c r="PQO168" s="264"/>
      <c r="PQP168" s="264"/>
      <c r="PQQ168" s="264"/>
      <c r="PQR168" s="264"/>
      <c r="PQS168" s="264"/>
      <c r="PQT168" s="264"/>
      <c r="PQU168" s="264"/>
      <c r="PQV168" s="264"/>
      <c r="PQW168" s="264"/>
      <c r="PQX168" s="264"/>
      <c r="PQY168" s="264"/>
      <c r="PQZ168" s="264"/>
      <c r="PRA168" s="264"/>
      <c r="PRB168" s="264"/>
      <c r="PRC168" s="264"/>
      <c r="PRD168" s="264"/>
      <c r="PRE168" s="264"/>
      <c r="PRF168" s="264"/>
      <c r="PRG168" s="264"/>
      <c r="PRH168" s="264"/>
      <c r="PRI168" s="264"/>
      <c r="PRJ168" s="264"/>
      <c r="PRK168" s="264"/>
      <c r="PRL168" s="264"/>
      <c r="PRM168" s="264"/>
      <c r="PRN168" s="264"/>
      <c r="PRO168" s="264"/>
      <c r="PRP168" s="264"/>
      <c r="PRQ168" s="264"/>
      <c r="PRR168" s="264"/>
      <c r="PRS168" s="264"/>
      <c r="PRT168" s="264"/>
      <c r="PRU168" s="264"/>
      <c r="PRV168" s="264"/>
      <c r="PRW168" s="264"/>
      <c r="PRX168" s="264"/>
      <c r="PRY168" s="264"/>
      <c r="PRZ168" s="264"/>
      <c r="PSA168" s="264"/>
      <c r="PSB168" s="264"/>
      <c r="PSC168" s="264"/>
      <c r="PSD168" s="264"/>
      <c r="PSE168" s="264"/>
      <c r="PSF168" s="264"/>
      <c r="PSG168" s="264"/>
      <c r="PSH168" s="264"/>
      <c r="PSI168" s="264"/>
      <c r="PSJ168" s="264"/>
      <c r="PSK168" s="264"/>
      <c r="PSL168" s="264"/>
      <c r="PSM168" s="264"/>
      <c r="PSN168" s="264"/>
      <c r="PSO168" s="264"/>
      <c r="PSP168" s="264"/>
      <c r="PSQ168" s="264"/>
      <c r="PSR168" s="264"/>
      <c r="PSS168" s="264"/>
      <c r="PST168" s="264"/>
      <c r="PSU168" s="264"/>
      <c r="PSV168" s="264"/>
      <c r="PSW168" s="264"/>
      <c r="PSX168" s="264"/>
      <c r="PSY168" s="264"/>
      <c r="PSZ168" s="264"/>
      <c r="PTA168" s="264"/>
      <c r="PTB168" s="264"/>
      <c r="PTC168" s="264"/>
      <c r="PTD168" s="264"/>
      <c r="PTE168" s="264"/>
      <c r="PTF168" s="264"/>
      <c r="PTG168" s="264"/>
      <c r="PTH168" s="264"/>
      <c r="PTI168" s="264"/>
      <c r="PTJ168" s="264"/>
      <c r="PTK168" s="264"/>
      <c r="PTL168" s="264"/>
      <c r="PTM168" s="264"/>
      <c r="PTN168" s="264"/>
      <c r="PTO168" s="264"/>
      <c r="PTP168" s="264"/>
      <c r="PTQ168" s="264"/>
      <c r="PTR168" s="264"/>
      <c r="PTS168" s="264"/>
      <c r="PTT168" s="264"/>
      <c r="PTU168" s="264"/>
      <c r="PTV168" s="264"/>
      <c r="PTW168" s="264"/>
      <c r="PTX168" s="264"/>
      <c r="PTY168" s="264"/>
      <c r="PTZ168" s="264"/>
      <c r="PUA168" s="264"/>
      <c r="PUB168" s="264"/>
      <c r="PUC168" s="264"/>
      <c r="PUD168" s="264"/>
      <c r="PUE168" s="264"/>
      <c r="PUF168" s="264"/>
      <c r="PUG168" s="264"/>
      <c r="PUH168" s="264"/>
      <c r="PUI168" s="264"/>
      <c r="PUJ168" s="264"/>
      <c r="PUK168" s="264"/>
      <c r="PUL168" s="264"/>
      <c r="PUM168" s="264"/>
      <c r="PUN168" s="264"/>
      <c r="PUO168" s="264"/>
      <c r="PUP168" s="264"/>
      <c r="PUQ168" s="264"/>
      <c r="PUR168" s="264"/>
      <c r="PUS168" s="264"/>
      <c r="PUT168" s="264"/>
      <c r="PUU168" s="264"/>
      <c r="PUV168" s="264"/>
      <c r="PUW168" s="264"/>
      <c r="PUX168" s="264"/>
      <c r="PUY168" s="264"/>
      <c r="PUZ168" s="264"/>
      <c r="PVA168" s="264"/>
      <c r="PVB168" s="264"/>
      <c r="PVC168" s="264"/>
      <c r="PVD168" s="264"/>
      <c r="PVE168" s="264"/>
      <c r="PVF168" s="264"/>
      <c r="PVG168" s="264"/>
      <c r="PVH168" s="264"/>
      <c r="PVI168" s="264"/>
      <c r="PVJ168" s="264"/>
      <c r="PVK168" s="264"/>
      <c r="PVL168" s="264"/>
      <c r="PVM168" s="264"/>
      <c r="PVN168" s="264"/>
      <c r="PVO168" s="264"/>
      <c r="PVP168" s="264"/>
      <c r="PVQ168" s="264"/>
      <c r="PVR168" s="264"/>
      <c r="PVS168" s="264"/>
      <c r="PVT168" s="264"/>
      <c r="PVU168" s="264"/>
      <c r="PVV168" s="264"/>
      <c r="PVW168" s="264"/>
      <c r="PVX168" s="264"/>
      <c r="PVY168" s="264"/>
      <c r="PVZ168" s="264"/>
      <c r="PWA168" s="264"/>
      <c r="PWB168" s="264"/>
      <c r="PWC168" s="264"/>
      <c r="PWD168" s="264"/>
      <c r="PWE168" s="264"/>
      <c r="PWF168" s="264"/>
      <c r="PWG168" s="264"/>
      <c r="PWH168" s="264"/>
      <c r="PWI168" s="264"/>
      <c r="PWJ168" s="264"/>
      <c r="PWK168" s="264"/>
      <c r="PWL168" s="264"/>
      <c r="PWM168" s="264"/>
      <c r="PWN168" s="264"/>
      <c r="PWO168" s="264"/>
      <c r="PWP168" s="264"/>
      <c r="PWQ168" s="264"/>
      <c r="PWR168" s="264"/>
      <c r="PWS168" s="264"/>
      <c r="PWT168" s="264"/>
      <c r="PWU168" s="264"/>
      <c r="PWV168" s="264"/>
      <c r="PWW168" s="264"/>
      <c r="PWX168" s="264"/>
      <c r="PWY168" s="264"/>
      <c r="PWZ168" s="264"/>
      <c r="PXA168" s="264"/>
      <c r="PXB168" s="264"/>
      <c r="PXC168" s="264"/>
      <c r="PXD168" s="264"/>
      <c r="PXE168" s="264"/>
      <c r="PXF168" s="264"/>
      <c r="PXG168" s="264"/>
      <c r="PXH168" s="264"/>
      <c r="PXI168" s="264"/>
      <c r="PXJ168" s="264"/>
      <c r="PXK168" s="264"/>
      <c r="PXL168" s="264"/>
      <c r="PXM168" s="264"/>
      <c r="PXN168" s="264"/>
      <c r="PXO168" s="264"/>
      <c r="PXP168" s="264"/>
      <c r="PXQ168" s="264"/>
      <c r="PXR168" s="264"/>
      <c r="PXS168" s="264"/>
      <c r="PXT168" s="264"/>
      <c r="PXU168" s="264"/>
      <c r="PXV168" s="264"/>
      <c r="PXW168" s="264"/>
      <c r="PXX168" s="264"/>
      <c r="PXY168" s="264"/>
      <c r="PXZ168" s="264"/>
      <c r="PYA168" s="264"/>
      <c r="PYB168" s="264"/>
      <c r="PYC168" s="264"/>
      <c r="PYD168" s="264"/>
      <c r="PYE168" s="264"/>
      <c r="PYF168" s="264"/>
      <c r="PYG168" s="264"/>
      <c r="PYH168" s="264"/>
      <c r="PYI168" s="264"/>
      <c r="PYJ168" s="264"/>
      <c r="PYK168" s="264"/>
      <c r="PYL168" s="264"/>
      <c r="PYM168" s="264"/>
      <c r="PYN168" s="264"/>
      <c r="PYO168" s="264"/>
      <c r="PYP168" s="264"/>
      <c r="PYQ168" s="264"/>
      <c r="PYR168" s="264"/>
      <c r="PYS168" s="264"/>
      <c r="PYT168" s="264"/>
      <c r="PYU168" s="264"/>
      <c r="PYV168" s="264"/>
      <c r="PYW168" s="264"/>
      <c r="PYX168" s="264"/>
      <c r="PYY168" s="264"/>
      <c r="PYZ168" s="264"/>
      <c r="PZA168" s="264"/>
      <c r="PZB168" s="264"/>
      <c r="PZC168" s="264"/>
      <c r="PZD168" s="264"/>
      <c r="PZE168" s="264"/>
      <c r="PZF168" s="264"/>
      <c r="PZG168" s="264"/>
      <c r="PZH168" s="264"/>
      <c r="PZI168" s="264"/>
      <c r="PZJ168" s="264"/>
      <c r="PZK168" s="264"/>
      <c r="PZL168" s="264"/>
      <c r="PZM168" s="264"/>
      <c r="PZN168" s="264"/>
      <c r="PZO168" s="264"/>
      <c r="PZP168" s="264"/>
      <c r="PZQ168" s="264"/>
      <c r="PZR168" s="264"/>
      <c r="PZS168" s="264"/>
      <c r="PZT168" s="264"/>
      <c r="PZU168" s="264"/>
      <c r="PZV168" s="264"/>
      <c r="PZW168" s="264"/>
      <c r="PZX168" s="264"/>
      <c r="PZY168" s="264"/>
      <c r="PZZ168" s="264"/>
      <c r="QAA168" s="264"/>
      <c r="QAB168" s="264"/>
      <c r="QAC168" s="264"/>
      <c r="QAD168" s="264"/>
      <c r="QAE168" s="264"/>
      <c r="QAF168" s="264"/>
      <c r="QAG168" s="264"/>
      <c r="QAH168" s="264"/>
      <c r="QAI168" s="264"/>
      <c r="QAJ168" s="264"/>
      <c r="QAK168" s="264"/>
      <c r="QAL168" s="264"/>
      <c r="QAM168" s="264"/>
      <c r="QAN168" s="264"/>
      <c r="QAO168" s="264"/>
      <c r="QAP168" s="264"/>
      <c r="QAQ168" s="264"/>
      <c r="QAR168" s="264"/>
      <c r="QAS168" s="264"/>
      <c r="QAT168" s="264"/>
      <c r="QAU168" s="264"/>
      <c r="QAV168" s="264"/>
      <c r="QAW168" s="264"/>
      <c r="QAX168" s="264"/>
      <c r="QAY168" s="264"/>
      <c r="QAZ168" s="264"/>
      <c r="QBA168" s="264"/>
      <c r="QBB168" s="264"/>
      <c r="QBC168" s="264"/>
      <c r="QBD168" s="264"/>
      <c r="QBE168" s="264"/>
      <c r="QBF168" s="264"/>
      <c r="QBG168" s="264"/>
      <c r="QBH168" s="264"/>
      <c r="QBI168" s="264"/>
      <c r="QBJ168" s="264"/>
      <c r="QBK168" s="264"/>
      <c r="QBL168" s="264"/>
      <c r="QBM168" s="264"/>
      <c r="QBN168" s="264"/>
      <c r="QBO168" s="264"/>
      <c r="QBP168" s="264"/>
      <c r="QBQ168" s="264"/>
      <c r="QBR168" s="264"/>
      <c r="QBS168" s="264"/>
      <c r="QBT168" s="264"/>
      <c r="QBU168" s="264"/>
      <c r="QBV168" s="264"/>
      <c r="QBW168" s="264"/>
      <c r="QBX168" s="264"/>
      <c r="QBY168" s="264"/>
      <c r="QBZ168" s="264"/>
      <c r="QCA168" s="264"/>
      <c r="QCB168" s="264"/>
      <c r="QCC168" s="264"/>
      <c r="QCD168" s="264"/>
      <c r="QCE168" s="264"/>
      <c r="QCF168" s="264"/>
      <c r="QCG168" s="264"/>
      <c r="QCH168" s="264"/>
      <c r="QCI168" s="264"/>
      <c r="QCJ168" s="264"/>
      <c r="QCK168" s="264"/>
      <c r="QCL168" s="264"/>
      <c r="QCM168" s="264"/>
      <c r="QCN168" s="264"/>
      <c r="QCO168" s="264"/>
      <c r="QCP168" s="264"/>
      <c r="QCQ168" s="264"/>
      <c r="QCR168" s="264"/>
      <c r="QCS168" s="264"/>
      <c r="QCT168" s="264"/>
      <c r="QCU168" s="264"/>
      <c r="QCV168" s="264"/>
      <c r="QCW168" s="264"/>
      <c r="QCX168" s="264"/>
      <c r="QCY168" s="264"/>
      <c r="QCZ168" s="264"/>
      <c r="QDA168" s="264"/>
      <c r="QDB168" s="264"/>
      <c r="QDC168" s="264"/>
      <c r="QDD168" s="264"/>
      <c r="QDE168" s="264"/>
      <c r="QDF168" s="264"/>
      <c r="QDG168" s="264"/>
      <c r="QDH168" s="264"/>
      <c r="QDI168" s="264"/>
      <c r="QDJ168" s="264"/>
      <c r="QDK168" s="264"/>
      <c r="QDL168" s="264"/>
      <c r="QDM168" s="264"/>
      <c r="QDN168" s="264"/>
      <c r="QDO168" s="264"/>
      <c r="QDP168" s="264"/>
      <c r="QDQ168" s="264"/>
      <c r="QDR168" s="264"/>
      <c r="QDS168" s="264"/>
      <c r="QDT168" s="264"/>
      <c r="QDU168" s="264"/>
      <c r="QDV168" s="264"/>
      <c r="QDW168" s="264"/>
      <c r="QDX168" s="264"/>
      <c r="QDY168" s="264"/>
      <c r="QDZ168" s="264"/>
      <c r="QEA168" s="264"/>
      <c r="QEB168" s="264"/>
      <c r="QEC168" s="264"/>
      <c r="QED168" s="264"/>
      <c r="QEE168" s="264"/>
      <c r="QEF168" s="264"/>
      <c r="QEG168" s="264"/>
      <c r="QEH168" s="264"/>
      <c r="QEI168" s="264"/>
      <c r="QEJ168" s="264"/>
      <c r="QEK168" s="264"/>
      <c r="QEL168" s="264"/>
      <c r="QEM168" s="264"/>
      <c r="QEN168" s="264"/>
      <c r="QEO168" s="264"/>
      <c r="QEP168" s="264"/>
      <c r="QEQ168" s="264"/>
      <c r="QER168" s="264"/>
      <c r="QES168" s="264"/>
      <c r="QET168" s="264"/>
      <c r="QEU168" s="264"/>
      <c r="QEV168" s="264"/>
      <c r="QEW168" s="264"/>
      <c r="QEX168" s="264"/>
      <c r="QEY168" s="264"/>
      <c r="QEZ168" s="264"/>
      <c r="QFA168" s="264"/>
      <c r="QFB168" s="264"/>
      <c r="QFC168" s="264"/>
      <c r="QFD168" s="264"/>
      <c r="QFE168" s="264"/>
      <c r="QFF168" s="264"/>
      <c r="QFG168" s="264"/>
      <c r="QFH168" s="264"/>
      <c r="QFI168" s="264"/>
      <c r="QFJ168" s="264"/>
      <c r="QFK168" s="264"/>
      <c r="QFL168" s="264"/>
      <c r="QFM168" s="264"/>
      <c r="QFN168" s="264"/>
      <c r="QFO168" s="264"/>
      <c r="QFP168" s="264"/>
      <c r="QFQ168" s="264"/>
      <c r="QFR168" s="264"/>
      <c r="QFS168" s="264"/>
      <c r="QFT168" s="264"/>
      <c r="QFU168" s="264"/>
      <c r="QFV168" s="264"/>
      <c r="QFW168" s="264"/>
      <c r="QFX168" s="264"/>
      <c r="QFY168" s="264"/>
      <c r="QFZ168" s="264"/>
      <c r="QGA168" s="264"/>
      <c r="QGB168" s="264"/>
      <c r="QGC168" s="264"/>
      <c r="QGD168" s="264"/>
      <c r="QGE168" s="264"/>
      <c r="QGF168" s="264"/>
      <c r="QGG168" s="264"/>
      <c r="QGH168" s="264"/>
      <c r="QGI168" s="264"/>
      <c r="QGJ168" s="264"/>
      <c r="QGK168" s="264"/>
      <c r="QGL168" s="264"/>
      <c r="QGM168" s="264"/>
      <c r="QGN168" s="264"/>
      <c r="QGO168" s="264"/>
      <c r="QGP168" s="264"/>
      <c r="QGQ168" s="264"/>
      <c r="QGR168" s="264"/>
      <c r="QGS168" s="264"/>
      <c r="QGT168" s="264"/>
      <c r="QGU168" s="264"/>
      <c r="QGV168" s="264"/>
      <c r="QGW168" s="264"/>
      <c r="QGX168" s="264"/>
      <c r="QGY168" s="264"/>
      <c r="QGZ168" s="264"/>
      <c r="QHA168" s="264"/>
      <c r="QHB168" s="264"/>
      <c r="QHC168" s="264"/>
      <c r="QHD168" s="264"/>
      <c r="QHE168" s="264"/>
      <c r="QHF168" s="264"/>
      <c r="QHG168" s="264"/>
      <c r="QHH168" s="264"/>
      <c r="QHI168" s="264"/>
      <c r="QHJ168" s="264"/>
      <c r="QHK168" s="264"/>
      <c r="QHL168" s="264"/>
      <c r="QHM168" s="264"/>
      <c r="QHN168" s="264"/>
      <c r="QHO168" s="264"/>
      <c r="QHP168" s="264"/>
      <c r="QHQ168" s="264"/>
      <c r="QHR168" s="264"/>
      <c r="QHS168" s="264"/>
      <c r="QHT168" s="264"/>
      <c r="QHU168" s="264"/>
      <c r="QHV168" s="264"/>
      <c r="QHW168" s="264"/>
      <c r="QHX168" s="264"/>
      <c r="QHY168" s="264"/>
      <c r="QHZ168" s="264"/>
      <c r="QIA168" s="264"/>
      <c r="QIB168" s="264"/>
      <c r="QIC168" s="264"/>
      <c r="QID168" s="264"/>
      <c r="QIE168" s="264"/>
      <c r="QIF168" s="264"/>
      <c r="QIG168" s="264"/>
      <c r="QIH168" s="264"/>
      <c r="QII168" s="264"/>
      <c r="QIJ168" s="264"/>
      <c r="QIK168" s="264"/>
      <c r="QIL168" s="264"/>
      <c r="QIM168" s="264"/>
      <c r="QIN168" s="264"/>
      <c r="QIO168" s="264"/>
      <c r="QIP168" s="264"/>
      <c r="QIQ168" s="264"/>
      <c r="QIR168" s="264"/>
      <c r="QIS168" s="264"/>
      <c r="QIT168" s="264"/>
      <c r="QIU168" s="264"/>
      <c r="QIV168" s="264"/>
      <c r="QIW168" s="264"/>
      <c r="QIX168" s="264"/>
      <c r="QIY168" s="264"/>
      <c r="QIZ168" s="264"/>
      <c r="QJA168" s="264"/>
      <c r="QJB168" s="264"/>
      <c r="QJC168" s="264"/>
      <c r="QJD168" s="264"/>
      <c r="QJE168" s="264"/>
      <c r="QJF168" s="264"/>
      <c r="QJG168" s="264"/>
      <c r="QJH168" s="264"/>
      <c r="QJI168" s="264"/>
      <c r="QJJ168" s="264"/>
      <c r="QJK168" s="264"/>
      <c r="QJL168" s="264"/>
      <c r="QJM168" s="264"/>
      <c r="QJN168" s="264"/>
      <c r="QJO168" s="264"/>
      <c r="QJP168" s="264"/>
      <c r="QJQ168" s="264"/>
      <c r="QJR168" s="264"/>
      <c r="QJS168" s="264"/>
      <c r="QJT168" s="264"/>
      <c r="QJU168" s="264"/>
      <c r="QJV168" s="264"/>
      <c r="QJW168" s="264"/>
      <c r="QJX168" s="264"/>
      <c r="QJY168" s="264"/>
      <c r="QJZ168" s="264"/>
      <c r="QKA168" s="264"/>
      <c r="QKB168" s="264"/>
      <c r="QKC168" s="264"/>
      <c r="QKD168" s="264"/>
      <c r="QKE168" s="264"/>
      <c r="QKF168" s="264"/>
      <c r="QKG168" s="264"/>
      <c r="QKH168" s="264"/>
      <c r="QKI168" s="264"/>
      <c r="QKJ168" s="264"/>
      <c r="QKK168" s="264"/>
      <c r="QKL168" s="264"/>
      <c r="QKM168" s="264"/>
      <c r="QKN168" s="264"/>
      <c r="QKO168" s="264"/>
      <c r="QKP168" s="264"/>
      <c r="QKQ168" s="264"/>
      <c r="QKR168" s="264"/>
      <c r="QKS168" s="264"/>
      <c r="QKT168" s="264"/>
      <c r="QKU168" s="264"/>
      <c r="QKV168" s="264"/>
      <c r="QKW168" s="264"/>
      <c r="QKX168" s="264"/>
      <c r="QKY168" s="264"/>
      <c r="QKZ168" s="264"/>
      <c r="QLA168" s="264"/>
      <c r="QLB168" s="264"/>
      <c r="QLC168" s="264"/>
      <c r="QLD168" s="264"/>
      <c r="QLE168" s="264"/>
      <c r="QLF168" s="264"/>
      <c r="QLG168" s="264"/>
      <c r="QLH168" s="264"/>
      <c r="QLI168" s="264"/>
      <c r="QLJ168" s="264"/>
      <c r="QLK168" s="264"/>
      <c r="QLL168" s="264"/>
      <c r="QLM168" s="264"/>
      <c r="QLN168" s="264"/>
      <c r="QLO168" s="264"/>
      <c r="QLP168" s="264"/>
      <c r="QLQ168" s="264"/>
      <c r="QLR168" s="264"/>
      <c r="QLS168" s="264"/>
      <c r="QLT168" s="264"/>
      <c r="QLU168" s="264"/>
      <c r="QLV168" s="264"/>
      <c r="QLW168" s="264"/>
      <c r="QLX168" s="264"/>
      <c r="QLY168" s="264"/>
      <c r="QLZ168" s="264"/>
      <c r="QMA168" s="264"/>
      <c r="QMB168" s="264"/>
      <c r="QMC168" s="264"/>
      <c r="QMD168" s="264"/>
      <c r="QME168" s="264"/>
      <c r="QMF168" s="264"/>
      <c r="QMG168" s="264"/>
      <c r="QMH168" s="264"/>
      <c r="QMI168" s="264"/>
      <c r="QMJ168" s="264"/>
      <c r="QMK168" s="264"/>
      <c r="QML168" s="264"/>
      <c r="QMM168" s="264"/>
      <c r="QMN168" s="264"/>
      <c r="QMO168" s="264"/>
      <c r="QMP168" s="264"/>
      <c r="QMQ168" s="264"/>
      <c r="QMR168" s="264"/>
      <c r="QMS168" s="264"/>
      <c r="QMT168" s="264"/>
      <c r="QMU168" s="264"/>
      <c r="QMV168" s="264"/>
      <c r="QMW168" s="264"/>
      <c r="QMX168" s="264"/>
      <c r="QMY168" s="264"/>
      <c r="QMZ168" s="264"/>
      <c r="QNA168" s="264"/>
      <c r="QNB168" s="264"/>
      <c r="QNC168" s="264"/>
      <c r="QND168" s="264"/>
      <c r="QNE168" s="264"/>
      <c r="QNF168" s="264"/>
      <c r="QNG168" s="264"/>
      <c r="QNH168" s="264"/>
      <c r="QNI168" s="264"/>
      <c r="QNJ168" s="264"/>
      <c r="QNK168" s="264"/>
      <c r="QNL168" s="264"/>
      <c r="QNM168" s="264"/>
      <c r="QNN168" s="264"/>
      <c r="QNO168" s="264"/>
      <c r="QNP168" s="264"/>
      <c r="QNQ168" s="264"/>
      <c r="QNR168" s="264"/>
      <c r="QNS168" s="264"/>
      <c r="QNT168" s="264"/>
      <c r="QNU168" s="264"/>
      <c r="QNV168" s="264"/>
      <c r="QNW168" s="264"/>
      <c r="QNX168" s="264"/>
      <c r="QNY168" s="264"/>
      <c r="QNZ168" s="264"/>
      <c r="QOA168" s="264"/>
      <c r="QOB168" s="264"/>
      <c r="QOC168" s="264"/>
      <c r="QOD168" s="264"/>
      <c r="QOE168" s="264"/>
      <c r="QOF168" s="264"/>
      <c r="QOG168" s="264"/>
      <c r="QOH168" s="264"/>
      <c r="QOI168" s="264"/>
      <c r="QOJ168" s="264"/>
      <c r="QOK168" s="264"/>
      <c r="QOL168" s="264"/>
      <c r="QOM168" s="264"/>
      <c r="QON168" s="264"/>
      <c r="QOO168" s="264"/>
      <c r="QOP168" s="264"/>
      <c r="QOQ168" s="264"/>
      <c r="QOR168" s="264"/>
      <c r="QOS168" s="264"/>
      <c r="QOT168" s="264"/>
      <c r="QOU168" s="264"/>
      <c r="QOV168" s="264"/>
      <c r="QOW168" s="264"/>
      <c r="QOX168" s="264"/>
      <c r="QOY168" s="264"/>
      <c r="QOZ168" s="264"/>
      <c r="QPA168" s="264"/>
      <c r="QPB168" s="264"/>
      <c r="QPC168" s="264"/>
      <c r="QPD168" s="264"/>
      <c r="QPE168" s="264"/>
      <c r="QPF168" s="264"/>
      <c r="QPG168" s="264"/>
      <c r="QPH168" s="264"/>
      <c r="QPI168" s="264"/>
      <c r="QPJ168" s="264"/>
      <c r="QPK168" s="264"/>
      <c r="QPL168" s="264"/>
      <c r="QPM168" s="264"/>
      <c r="QPN168" s="264"/>
      <c r="QPO168" s="264"/>
      <c r="QPP168" s="264"/>
      <c r="QPQ168" s="264"/>
      <c r="QPR168" s="264"/>
      <c r="QPS168" s="264"/>
      <c r="QPT168" s="264"/>
      <c r="QPU168" s="264"/>
      <c r="QPV168" s="264"/>
      <c r="QPW168" s="264"/>
      <c r="QPX168" s="264"/>
      <c r="QPY168" s="264"/>
      <c r="QPZ168" s="264"/>
      <c r="QQA168" s="264"/>
      <c r="QQB168" s="264"/>
      <c r="QQC168" s="264"/>
      <c r="QQD168" s="264"/>
      <c r="QQE168" s="264"/>
      <c r="QQF168" s="264"/>
      <c r="QQG168" s="264"/>
      <c r="QQH168" s="264"/>
      <c r="QQI168" s="264"/>
      <c r="QQJ168" s="264"/>
      <c r="QQK168" s="264"/>
      <c r="QQL168" s="264"/>
      <c r="QQM168" s="264"/>
      <c r="QQN168" s="264"/>
      <c r="QQO168" s="264"/>
      <c r="QQP168" s="264"/>
      <c r="QQQ168" s="264"/>
      <c r="QQR168" s="264"/>
      <c r="QQS168" s="264"/>
      <c r="QQT168" s="264"/>
      <c r="QQU168" s="264"/>
      <c r="QQV168" s="264"/>
      <c r="QQW168" s="264"/>
      <c r="QQX168" s="264"/>
      <c r="QQY168" s="264"/>
      <c r="QQZ168" s="264"/>
      <c r="QRA168" s="264"/>
      <c r="QRB168" s="264"/>
      <c r="QRC168" s="264"/>
      <c r="QRD168" s="264"/>
      <c r="QRE168" s="264"/>
      <c r="QRF168" s="264"/>
      <c r="QRG168" s="264"/>
      <c r="QRH168" s="264"/>
      <c r="QRI168" s="264"/>
      <c r="QRJ168" s="264"/>
      <c r="QRK168" s="264"/>
      <c r="QRL168" s="264"/>
      <c r="QRM168" s="264"/>
      <c r="QRN168" s="264"/>
      <c r="QRO168" s="264"/>
      <c r="QRP168" s="264"/>
      <c r="QRQ168" s="264"/>
      <c r="QRR168" s="264"/>
      <c r="QRS168" s="264"/>
      <c r="QRT168" s="264"/>
      <c r="QRU168" s="264"/>
      <c r="QRV168" s="264"/>
      <c r="QRW168" s="264"/>
      <c r="QRX168" s="264"/>
      <c r="QRY168" s="264"/>
      <c r="QRZ168" s="264"/>
      <c r="QSA168" s="264"/>
      <c r="QSB168" s="264"/>
      <c r="QSC168" s="264"/>
      <c r="QSD168" s="264"/>
      <c r="QSE168" s="264"/>
      <c r="QSF168" s="264"/>
      <c r="QSG168" s="264"/>
      <c r="QSH168" s="264"/>
      <c r="QSI168" s="264"/>
      <c r="QSJ168" s="264"/>
      <c r="QSK168" s="264"/>
      <c r="QSL168" s="264"/>
      <c r="QSM168" s="264"/>
      <c r="QSN168" s="264"/>
      <c r="QSO168" s="264"/>
      <c r="QSP168" s="264"/>
      <c r="QSQ168" s="264"/>
      <c r="QSR168" s="264"/>
      <c r="QSS168" s="264"/>
      <c r="QST168" s="264"/>
      <c r="QSU168" s="264"/>
      <c r="QSV168" s="264"/>
      <c r="QSW168" s="264"/>
      <c r="QSX168" s="264"/>
      <c r="QSY168" s="264"/>
      <c r="QSZ168" s="264"/>
      <c r="QTA168" s="264"/>
      <c r="QTB168" s="264"/>
      <c r="QTC168" s="264"/>
      <c r="QTD168" s="264"/>
      <c r="QTE168" s="264"/>
      <c r="QTF168" s="264"/>
      <c r="QTG168" s="264"/>
      <c r="QTH168" s="264"/>
      <c r="QTI168" s="264"/>
      <c r="QTJ168" s="264"/>
      <c r="QTK168" s="264"/>
      <c r="QTL168" s="264"/>
      <c r="QTM168" s="264"/>
      <c r="QTN168" s="264"/>
      <c r="QTO168" s="264"/>
      <c r="QTP168" s="264"/>
      <c r="QTQ168" s="264"/>
      <c r="QTR168" s="264"/>
      <c r="QTS168" s="264"/>
      <c r="QTT168" s="264"/>
      <c r="QTU168" s="264"/>
      <c r="QTV168" s="264"/>
      <c r="QTW168" s="264"/>
      <c r="QTX168" s="264"/>
      <c r="QTY168" s="264"/>
      <c r="QTZ168" s="264"/>
      <c r="QUA168" s="264"/>
      <c r="QUB168" s="264"/>
      <c r="QUC168" s="264"/>
      <c r="QUD168" s="264"/>
      <c r="QUE168" s="264"/>
      <c r="QUF168" s="264"/>
      <c r="QUG168" s="264"/>
      <c r="QUH168" s="264"/>
      <c r="QUI168" s="264"/>
      <c r="QUJ168" s="264"/>
      <c r="QUK168" s="264"/>
      <c r="QUL168" s="264"/>
      <c r="QUM168" s="264"/>
      <c r="QUN168" s="264"/>
      <c r="QUO168" s="264"/>
      <c r="QUP168" s="264"/>
      <c r="QUQ168" s="264"/>
      <c r="QUR168" s="264"/>
      <c r="QUS168" s="264"/>
      <c r="QUT168" s="264"/>
      <c r="QUU168" s="264"/>
      <c r="QUV168" s="264"/>
      <c r="QUW168" s="264"/>
      <c r="QUX168" s="264"/>
      <c r="QUY168" s="264"/>
      <c r="QUZ168" s="264"/>
      <c r="QVA168" s="264"/>
      <c r="QVB168" s="264"/>
      <c r="QVC168" s="264"/>
      <c r="QVD168" s="264"/>
      <c r="QVE168" s="264"/>
      <c r="QVF168" s="264"/>
      <c r="QVG168" s="264"/>
      <c r="QVH168" s="264"/>
      <c r="QVI168" s="264"/>
      <c r="QVJ168" s="264"/>
      <c r="QVK168" s="264"/>
      <c r="QVL168" s="264"/>
      <c r="QVM168" s="264"/>
      <c r="QVN168" s="264"/>
      <c r="QVO168" s="264"/>
      <c r="QVP168" s="264"/>
      <c r="QVQ168" s="264"/>
      <c r="QVR168" s="264"/>
      <c r="QVS168" s="264"/>
      <c r="QVT168" s="264"/>
      <c r="QVU168" s="264"/>
      <c r="QVV168" s="264"/>
      <c r="QVW168" s="264"/>
      <c r="QVX168" s="264"/>
      <c r="QVY168" s="264"/>
      <c r="QVZ168" s="264"/>
      <c r="QWA168" s="264"/>
      <c r="QWB168" s="264"/>
      <c r="QWC168" s="264"/>
      <c r="QWD168" s="264"/>
      <c r="QWE168" s="264"/>
      <c r="QWF168" s="264"/>
      <c r="QWG168" s="264"/>
      <c r="QWH168" s="264"/>
      <c r="QWI168" s="264"/>
      <c r="QWJ168" s="264"/>
      <c r="QWK168" s="264"/>
      <c r="QWL168" s="264"/>
      <c r="QWM168" s="264"/>
      <c r="QWN168" s="264"/>
      <c r="QWO168" s="264"/>
      <c r="QWP168" s="264"/>
      <c r="QWQ168" s="264"/>
      <c r="QWR168" s="264"/>
      <c r="QWS168" s="264"/>
      <c r="QWT168" s="264"/>
      <c r="QWU168" s="264"/>
      <c r="QWV168" s="264"/>
      <c r="QWW168" s="264"/>
      <c r="QWX168" s="264"/>
      <c r="QWY168" s="264"/>
      <c r="QWZ168" s="264"/>
      <c r="QXA168" s="264"/>
      <c r="QXB168" s="264"/>
      <c r="QXC168" s="264"/>
      <c r="QXD168" s="264"/>
      <c r="QXE168" s="264"/>
      <c r="QXF168" s="264"/>
      <c r="QXG168" s="264"/>
      <c r="QXH168" s="264"/>
      <c r="QXI168" s="264"/>
      <c r="QXJ168" s="264"/>
      <c r="QXK168" s="264"/>
      <c r="QXL168" s="264"/>
      <c r="QXM168" s="264"/>
      <c r="QXN168" s="264"/>
      <c r="QXO168" s="264"/>
      <c r="QXP168" s="264"/>
      <c r="QXQ168" s="264"/>
      <c r="QXR168" s="264"/>
      <c r="QXS168" s="264"/>
      <c r="QXT168" s="264"/>
      <c r="QXU168" s="264"/>
      <c r="QXV168" s="264"/>
      <c r="QXW168" s="264"/>
      <c r="QXX168" s="264"/>
      <c r="QXY168" s="264"/>
      <c r="QXZ168" s="264"/>
      <c r="QYA168" s="264"/>
      <c r="QYB168" s="264"/>
      <c r="QYC168" s="264"/>
      <c r="QYD168" s="264"/>
      <c r="QYE168" s="264"/>
      <c r="QYF168" s="264"/>
      <c r="QYG168" s="264"/>
      <c r="QYH168" s="264"/>
      <c r="QYI168" s="264"/>
      <c r="QYJ168" s="264"/>
      <c r="QYK168" s="264"/>
      <c r="QYL168" s="264"/>
      <c r="QYM168" s="264"/>
      <c r="QYN168" s="264"/>
      <c r="QYO168" s="264"/>
      <c r="QYP168" s="264"/>
      <c r="QYQ168" s="264"/>
      <c r="QYR168" s="264"/>
      <c r="QYS168" s="264"/>
      <c r="QYT168" s="264"/>
      <c r="QYU168" s="264"/>
      <c r="QYV168" s="264"/>
      <c r="QYW168" s="264"/>
      <c r="QYX168" s="264"/>
      <c r="QYY168" s="264"/>
      <c r="QYZ168" s="264"/>
      <c r="QZA168" s="264"/>
      <c r="QZB168" s="264"/>
      <c r="QZC168" s="264"/>
      <c r="QZD168" s="264"/>
      <c r="QZE168" s="264"/>
      <c r="QZF168" s="264"/>
      <c r="QZG168" s="264"/>
      <c r="QZH168" s="264"/>
      <c r="QZI168" s="264"/>
      <c r="QZJ168" s="264"/>
      <c r="QZK168" s="264"/>
      <c r="QZL168" s="264"/>
      <c r="QZM168" s="264"/>
      <c r="QZN168" s="264"/>
      <c r="QZO168" s="264"/>
      <c r="QZP168" s="264"/>
      <c r="QZQ168" s="264"/>
      <c r="QZR168" s="264"/>
      <c r="QZS168" s="264"/>
      <c r="QZT168" s="264"/>
      <c r="QZU168" s="264"/>
      <c r="QZV168" s="264"/>
      <c r="QZW168" s="264"/>
      <c r="QZX168" s="264"/>
      <c r="QZY168" s="264"/>
      <c r="QZZ168" s="264"/>
      <c r="RAA168" s="264"/>
      <c r="RAB168" s="264"/>
      <c r="RAC168" s="264"/>
      <c r="RAD168" s="264"/>
      <c r="RAE168" s="264"/>
      <c r="RAF168" s="264"/>
      <c r="RAG168" s="264"/>
      <c r="RAH168" s="264"/>
      <c r="RAI168" s="264"/>
      <c r="RAJ168" s="264"/>
      <c r="RAK168" s="264"/>
      <c r="RAL168" s="264"/>
      <c r="RAM168" s="264"/>
      <c r="RAN168" s="264"/>
      <c r="RAO168" s="264"/>
      <c r="RAP168" s="264"/>
      <c r="RAQ168" s="264"/>
      <c r="RAR168" s="264"/>
      <c r="RAS168" s="264"/>
      <c r="RAT168" s="264"/>
      <c r="RAU168" s="264"/>
      <c r="RAV168" s="264"/>
      <c r="RAW168" s="264"/>
      <c r="RAX168" s="264"/>
      <c r="RAY168" s="264"/>
      <c r="RAZ168" s="264"/>
      <c r="RBA168" s="264"/>
      <c r="RBB168" s="264"/>
      <c r="RBC168" s="264"/>
      <c r="RBD168" s="264"/>
      <c r="RBE168" s="264"/>
      <c r="RBF168" s="264"/>
      <c r="RBG168" s="264"/>
      <c r="RBH168" s="264"/>
      <c r="RBI168" s="264"/>
      <c r="RBJ168" s="264"/>
      <c r="RBK168" s="264"/>
      <c r="RBL168" s="264"/>
      <c r="RBM168" s="264"/>
      <c r="RBN168" s="264"/>
      <c r="RBO168" s="264"/>
      <c r="RBP168" s="264"/>
      <c r="RBQ168" s="264"/>
      <c r="RBR168" s="264"/>
      <c r="RBS168" s="264"/>
      <c r="RBT168" s="264"/>
      <c r="RBU168" s="264"/>
      <c r="RBV168" s="264"/>
      <c r="RBW168" s="264"/>
      <c r="RBX168" s="264"/>
      <c r="RBY168" s="264"/>
      <c r="RBZ168" s="264"/>
      <c r="RCA168" s="264"/>
      <c r="RCB168" s="264"/>
      <c r="RCC168" s="264"/>
      <c r="RCD168" s="264"/>
      <c r="RCE168" s="264"/>
      <c r="RCF168" s="264"/>
      <c r="RCG168" s="264"/>
      <c r="RCH168" s="264"/>
      <c r="RCI168" s="264"/>
      <c r="RCJ168" s="264"/>
      <c r="RCK168" s="264"/>
      <c r="RCL168" s="264"/>
      <c r="RCM168" s="264"/>
      <c r="RCN168" s="264"/>
      <c r="RCO168" s="264"/>
      <c r="RCP168" s="264"/>
      <c r="RCQ168" s="264"/>
      <c r="RCR168" s="264"/>
      <c r="RCS168" s="264"/>
      <c r="RCT168" s="264"/>
      <c r="RCU168" s="264"/>
      <c r="RCV168" s="264"/>
      <c r="RCW168" s="264"/>
      <c r="RCX168" s="264"/>
      <c r="RCY168" s="264"/>
      <c r="RCZ168" s="264"/>
      <c r="RDA168" s="264"/>
      <c r="RDB168" s="264"/>
      <c r="RDC168" s="264"/>
      <c r="RDD168" s="264"/>
      <c r="RDE168" s="264"/>
      <c r="RDF168" s="264"/>
      <c r="RDG168" s="264"/>
      <c r="RDH168" s="264"/>
      <c r="RDI168" s="264"/>
      <c r="RDJ168" s="264"/>
      <c r="RDK168" s="264"/>
      <c r="RDL168" s="264"/>
      <c r="RDM168" s="264"/>
      <c r="RDN168" s="264"/>
      <c r="RDO168" s="264"/>
      <c r="RDP168" s="264"/>
      <c r="RDQ168" s="264"/>
      <c r="RDR168" s="264"/>
      <c r="RDS168" s="264"/>
      <c r="RDT168" s="264"/>
      <c r="RDU168" s="264"/>
      <c r="RDV168" s="264"/>
      <c r="RDW168" s="264"/>
      <c r="RDX168" s="264"/>
      <c r="RDY168" s="264"/>
      <c r="RDZ168" s="264"/>
      <c r="REA168" s="264"/>
      <c r="REB168" s="264"/>
      <c r="REC168" s="264"/>
      <c r="RED168" s="264"/>
      <c r="REE168" s="264"/>
      <c r="REF168" s="264"/>
      <c r="REG168" s="264"/>
      <c r="REH168" s="264"/>
      <c r="REI168" s="264"/>
      <c r="REJ168" s="264"/>
      <c r="REK168" s="264"/>
      <c r="REL168" s="264"/>
      <c r="REM168" s="264"/>
      <c r="REN168" s="264"/>
      <c r="REO168" s="264"/>
      <c r="REP168" s="264"/>
      <c r="REQ168" s="264"/>
      <c r="RER168" s="264"/>
      <c r="RES168" s="264"/>
      <c r="RET168" s="264"/>
      <c r="REU168" s="264"/>
      <c r="REV168" s="264"/>
      <c r="REW168" s="264"/>
      <c r="REX168" s="264"/>
      <c r="REY168" s="264"/>
      <c r="REZ168" s="264"/>
      <c r="RFA168" s="264"/>
      <c r="RFB168" s="264"/>
      <c r="RFC168" s="264"/>
      <c r="RFD168" s="264"/>
      <c r="RFE168" s="264"/>
      <c r="RFF168" s="264"/>
      <c r="RFG168" s="264"/>
      <c r="RFH168" s="264"/>
      <c r="RFI168" s="264"/>
      <c r="RFJ168" s="264"/>
      <c r="RFK168" s="264"/>
      <c r="RFL168" s="264"/>
      <c r="RFM168" s="264"/>
      <c r="RFN168" s="264"/>
      <c r="RFO168" s="264"/>
      <c r="RFP168" s="264"/>
      <c r="RFQ168" s="264"/>
      <c r="RFR168" s="264"/>
      <c r="RFS168" s="264"/>
      <c r="RFT168" s="264"/>
      <c r="RFU168" s="264"/>
      <c r="RFV168" s="264"/>
      <c r="RFW168" s="264"/>
      <c r="RFX168" s="264"/>
      <c r="RFY168" s="264"/>
      <c r="RFZ168" s="264"/>
      <c r="RGA168" s="264"/>
      <c r="RGB168" s="264"/>
      <c r="RGC168" s="264"/>
      <c r="RGD168" s="264"/>
      <c r="RGE168" s="264"/>
      <c r="RGF168" s="264"/>
      <c r="RGG168" s="264"/>
      <c r="RGH168" s="264"/>
      <c r="RGI168" s="264"/>
      <c r="RGJ168" s="264"/>
      <c r="RGK168" s="264"/>
      <c r="RGL168" s="264"/>
      <c r="RGM168" s="264"/>
      <c r="RGN168" s="264"/>
      <c r="RGO168" s="264"/>
      <c r="RGP168" s="264"/>
      <c r="RGQ168" s="264"/>
      <c r="RGR168" s="264"/>
      <c r="RGS168" s="264"/>
      <c r="RGT168" s="264"/>
      <c r="RGU168" s="264"/>
      <c r="RGV168" s="264"/>
      <c r="RGW168" s="264"/>
      <c r="RGX168" s="264"/>
      <c r="RGY168" s="264"/>
      <c r="RGZ168" s="264"/>
      <c r="RHA168" s="264"/>
      <c r="RHB168" s="264"/>
      <c r="RHC168" s="264"/>
      <c r="RHD168" s="264"/>
      <c r="RHE168" s="264"/>
      <c r="RHF168" s="264"/>
      <c r="RHG168" s="264"/>
      <c r="RHH168" s="264"/>
      <c r="RHI168" s="264"/>
      <c r="RHJ168" s="264"/>
      <c r="RHK168" s="264"/>
      <c r="RHL168" s="264"/>
      <c r="RHM168" s="264"/>
      <c r="RHN168" s="264"/>
      <c r="RHO168" s="264"/>
      <c r="RHP168" s="264"/>
      <c r="RHQ168" s="264"/>
      <c r="RHR168" s="264"/>
      <c r="RHS168" s="264"/>
      <c r="RHT168" s="264"/>
      <c r="RHU168" s="264"/>
      <c r="RHV168" s="264"/>
      <c r="RHW168" s="264"/>
      <c r="RHX168" s="264"/>
      <c r="RHY168" s="264"/>
      <c r="RHZ168" s="264"/>
      <c r="RIA168" s="264"/>
      <c r="RIB168" s="264"/>
      <c r="RIC168" s="264"/>
      <c r="RID168" s="264"/>
      <c r="RIE168" s="264"/>
      <c r="RIF168" s="264"/>
      <c r="RIG168" s="264"/>
      <c r="RIH168" s="264"/>
      <c r="RII168" s="264"/>
      <c r="RIJ168" s="264"/>
      <c r="RIK168" s="264"/>
      <c r="RIL168" s="264"/>
      <c r="RIM168" s="264"/>
      <c r="RIN168" s="264"/>
      <c r="RIO168" s="264"/>
      <c r="RIP168" s="264"/>
      <c r="RIQ168" s="264"/>
      <c r="RIR168" s="264"/>
      <c r="RIS168" s="264"/>
      <c r="RIT168" s="264"/>
      <c r="RIU168" s="264"/>
      <c r="RIV168" s="264"/>
      <c r="RIW168" s="264"/>
      <c r="RIX168" s="264"/>
      <c r="RIY168" s="264"/>
      <c r="RIZ168" s="264"/>
      <c r="RJA168" s="264"/>
      <c r="RJB168" s="264"/>
      <c r="RJC168" s="264"/>
      <c r="RJD168" s="264"/>
      <c r="RJE168" s="264"/>
      <c r="RJF168" s="264"/>
      <c r="RJG168" s="264"/>
      <c r="RJH168" s="264"/>
      <c r="RJI168" s="264"/>
      <c r="RJJ168" s="264"/>
      <c r="RJK168" s="264"/>
      <c r="RJL168" s="264"/>
      <c r="RJM168" s="264"/>
      <c r="RJN168" s="264"/>
      <c r="RJO168" s="264"/>
      <c r="RJP168" s="264"/>
      <c r="RJQ168" s="264"/>
      <c r="RJR168" s="264"/>
      <c r="RJS168" s="264"/>
      <c r="RJT168" s="264"/>
      <c r="RJU168" s="264"/>
      <c r="RJV168" s="264"/>
      <c r="RJW168" s="264"/>
      <c r="RJX168" s="264"/>
      <c r="RJY168" s="264"/>
      <c r="RJZ168" s="264"/>
      <c r="RKA168" s="264"/>
      <c r="RKB168" s="264"/>
      <c r="RKC168" s="264"/>
      <c r="RKD168" s="264"/>
      <c r="RKE168" s="264"/>
      <c r="RKF168" s="264"/>
      <c r="RKG168" s="264"/>
      <c r="RKH168" s="264"/>
      <c r="RKI168" s="264"/>
      <c r="RKJ168" s="264"/>
      <c r="RKK168" s="264"/>
      <c r="RKL168" s="264"/>
      <c r="RKM168" s="264"/>
      <c r="RKN168" s="264"/>
      <c r="RKO168" s="264"/>
      <c r="RKP168" s="264"/>
      <c r="RKQ168" s="264"/>
      <c r="RKR168" s="264"/>
      <c r="RKS168" s="264"/>
      <c r="RKT168" s="264"/>
      <c r="RKU168" s="264"/>
      <c r="RKV168" s="264"/>
      <c r="RKW168" s="264"/>
      <c r="RKX168" s="264"/>
      <c r="RKY168" s="264"/>
      <c r="RKZ168" s="264"/>
      <c r="RLA168" s="264"/>
      <c r="RLB168" s="264"/>
      <c r="RLC168" s="264"/>
      <c r="RLD168" s="264"/>
      <c r="RLE168" s="264"/>
      <c r="RLF168" s="264"/>
      <c r="RLG168" s="264"/>
      <c r="RLH168" s="264"/>
      <c r="RLI168" s="264"/>
      <c r="RLJ168" s="264"/>
      <c r="RLK168" s="264"/>
      <c r="RLL168" s="264"/>
      <c r="RLM168" s="264"/>
      <c r="RLN168" s="264"/>
      <c r="RLO168" s="264"/>
      <c r="RLP168" s="264"/>
      <c r="RLQ168" s="264"/>
      <c r="RLR168" s="264"/>
      <c r="RLS168" s="264"/>
      <c r="RLT168" s="264"/>
      <c r="RLU168" s="264"/>
      <c r="RLV168" s="264"/>
      <c r="RLW168" s="264"/>
      <c r="RLX168" s="264"/>
      <c r="RLY168" s="264"/>
      <c r="RLZ168" s="264"/>
      <c r="RMA168" s="264"/>
      <c r="RMB168" s="264"/>
      <c r="RMC168" s="264"/>
      <c r="RMD168" s="264"/>
      <c r="RME168" s="264"/>
      <c r="RMF168" s="264"/>
      <c r="RMG168" s="264"/>
      <c r="RMH168" s="264"/>
      <c r="RMI168" s="264"/>
      <c r="RMJ168" s="264"/>
      <c r="RMK168" s="264"/>
      <c r="RML168" s="264"/>
      <c r="RMM168" s="264"/>
      <c r="RMN168" s="264"/>
      <c r="RMO168" s="264"/>
      <c r="RMP168" s="264"/>
      <c r="RMQ168" s="264"/>
      <c r="RMR168" s="264"/>
      <c r="RMS168" s="264"/>
      <c r="RMT168" s="264"/>
      <c r="RMU168" s="264"/>
      <c r="RMV168" s="264"/>
      <c r="RMW168" s="264"/>
      <c r="RMX168" s="264"/>
      <c r="RMY168" s="264"/>
      <c r="RMZ168" s="264"/>
      <c r="RNA168" s="264"/>
      <c r="RNB168" s="264"/>
      <c r="RNC168" s="264"/>
      <c r="RND168" s="264"/>
      <c r="RNE168" s="264"/>
      <c r="RNF168" s="264"/>
      <c r="RNG168" s="264"/>
      <c r="RNH168" s="264"/>
      <c r="RNI168" s="264"/>
      <c r="RNJ168" s="264"/>
      <c r="RNK168" s="264"/>
      <c r="RNL168" s="264"/>
      <c r="RNM168" s="264"/>
      <c r="RNN168" s="264"/>
      <c r="RNO168" s="264"/>
      <c r="RNP168" s="264"/>
      <c r="RNQ168" s="264"/>
      <c r="RNR168" s="264"/>
      <c r="RNS168" s="264"/>
      <c r="RNT168" s="264"/>
      <c r="RNU168" s="264"/>
      <c r="RNV168" s="264"/>
      <c r="RNW168" s="264"/>
      <c r="RNX168" s="264"/>
      <c r="RNY168" s="264"/>
      <c r="RNZ168" s="264"/>
      <c r="ROA168" s="264"/>
      <c r="ROB168" s="264"/>
      <c r="ROC168" s="264"/>
      <c r="ROD168" s="264"/>
      <c r="ROE168" s="264"/>
      <c r="ROF168" s="264"/>
      <c r="ROG168" s="264"/>
      <c r="ROH168" s="264"/>
      <c r="ROI168" s="264"/>
      <c r="ROJ168" s="264"/>
      <c r="ROK168" s="264"/>
      <c r="ROL168" s="264"/>
      <c r="ROM168" s="264"/>
      <c r="RON168" s="264"/>
      <c r="ROO168" s="264"/>
      <c r="ROP168" s="264"/>
      <c r="ROQ168" s="264"/>
      <c r="ROR168" s="264"/>
      <c r="ROS168" s="264"/>
      <c r="ROT168" s="264"/>
      <c r="ROU168" s="264"/>
      <c r="ROV168" s="264"/>
      <c r="ROW168" s="264"/>
      <c r="ROX168" s="264"/>
      <c r="ROY168" s="264"/>
      <c r="ROZ168" s="264"/>
      <c r="RPA168" s="264"/>
      <c r="RPB168" s="264"/>
      <c r="RPC168" s="264"/>
      <c r="RPD168" s="264"/>
      <c r="RPE168" s="264"/>
      <c r="RPF168" s="264"/>
      <c r="RPG168" s="264"/>
      <c r="RPH168" s="264"/>
      <c r="RPI168" s="264"/>
      <c r="RPJ168" s="264"/>
      <c r="RPK168" s="264"/>
      <c r="RPL168" s="264"/>
      <c r="RPM168" s="264"/>
      <c r="RPN168" s="264"/>
      <c r="RPO168" s="264"/>
      <c r="RPP168" s="264"/>
      <c r="RPQ168" s="264"/>
      <c r="RPR168" s="264"/>
      <c r="RPS168" s="264"/>
      <c r="RPT168" s="264"/>
      <c r="RPU168" s="264"/>
      <c r="RPV168" s="264"/>
      <c r="RPW168" s="264"/>
      <c r="RPX168" s="264"/>
      <c r="RPY168" s="264"/>
      <c r="RPZ168" s="264"/>
      <c r="RQA168" s="264"/>
      <c r="RQB168" s="264"/>
      <c r="RQC168" s="264"/>
      <c r="RQD168" s="264"/>
      <c r="RQE168" s="264"/>
      <c r="RQF168" s="264"/>
      <c r="RQG168" s="264"/>
      <c r="RQH168" s="264"/>
      <c r="RQI168" s="264"/>
      <c r="RQJ168" s="264"/>
      <c r="RQK168" s="264"/>
      <c r="RQL168" s="264"/>
      <c r="RQM168" s="264"/>
      <c r="RQN168" s="264"/>
      <c r="RQO168" s="264"/>
      <c r="RQP168" s="264"/>
      <c r="RQQ168" s="264"/>
      <c r="RQR168" s="264"/>
      <c r="RQS168" s="264"/>
      <c r="RQT168" s="264"/>
      <c r="RQU168" s="264"/>
      <c r="RQV168" s="264"/>
      <c r="RQW168" s="264"/>
      <c r="RQX168" s="264"/>
      <c r="RQY168" s="264"/>
      <c r="RQZ168" s="264"/>
      <c r="RRA168" s="264"/>
      <c r="RRB168" s="264"/>
      <c r="RRC168" s="264"/>
      <c r="RRD168" s="264"/>
      <c r="RRE168" s="264"/>
      <c r="RRF168" s="264"/>
      <c r="RRG168" s="264"/>
      <c r="RRH168" s="264"/>
      <c r="RRI168" s="264"/>
      <c r="RRJ168" s="264"/>
      <c r="RRK168" s="264"/>
      <c r="RRL168" s="264"/>
      <c r="RRM168" s="264"/>
      <c r="RRN168" s="264"/>
      <c r="RRO168" s="264"/>
      <c r="RRP168" s="264"/>
      <c r="RRQ168" s="264"/>
      <c r="RRR168" s="264"/>
      <c r="RRS168" s="264"/>
      <c r="RRT168" s="264"/>
      <c r="RRU168" s="264"/>
      <c r="RRV168" s="264"/>
      <c r="RRW168" s="264"/>
      <c r="RRX168" s="264"/>
      <c r="RRY168" s="264"/>
      <c r="RRZ168" s="264"/>
      <c r="RSA168" s="264"/>
      <c r="RSB168" s="264"/>
      <c r="RSC168" s="264"/>
      <c r="RSD168" s="264"/>
      <c r="RSE168" s="264"/>
      <c r="RSF168" s="264"/>
      <c r="RSG168" s="264"/>
      <c r="RSH168" s="264"/>
      <c r="RSI168" s="264"/>
      <c r="RSJ168" s="264"/>
      <c r="RSK168" s="264"/>
      <c r="RSL168" s="264"/>
      <c r="RSM168" s="264"/>
      <c r="RSN168" s="264"/>
      <c r="RSO168" s="264"/>
      <c r="RSP168" s="264"/>
      <c r="RSQ168" s="264"/>
      <c r="RSR168" s="264"/>
      <c r="RSS168" s="264"/>
      <c r="RST168" s="264"/>
      <c r="RSU168" s="264"/>
      <c r="RSV168" s="264"/>
      <c r="RSW168" s="264"/>
      <c r="RSX168" s="264"/>
      <c r="RSY168" s="264"/>
      <c r="RSZ168" s="264"/>
      <c r="RTA168" s="264"/>
      <c r="RTB168" s="264"/>
      <c r="RTC168" s="264"/>
      <c r="RTD168" s="264"/>
      <c r="RTE168" s="264"/>
      <c r="RTF168" s="264"/>
      <c r="RTG168" s="264"/>
      <c r="RTH168" s="264"/>
      <c r="RTI168" s="264"/>
      <c r="RTJ168" s="264"/>
      <c r="RTK168" s="264"/>
      <c r="RTL168" s="264"/>
      <c r="RTM168" s="264"/>
      <c r="RTN168" s="264"/>
      <c r="RTO168" s="264"/>
      <c r="RTP168" s="264"/>
      <c r="RTQ168" s="264"/>
      <c r="RTR168" s="264"/>
      <c r="RTS168" s="264"/>
      <c r="RTT168" s="264"/>
      <c r="RTU168" s="264"/>
      <c r="RTV168" s="264"/>
      <c r="RTW168" s="264"/>
      <c r="RTX168" s="264"/>
      <c r="RTY168" s="264"/>
      <c r="RTZ168" s="264"/>
      <c r="RUA168" s="264"/>
      <c r="RUB168" s="264"/>
      <c r="RUC168" s="264"/>
      <c r="RUD168" s="264"/>
      <c r="RUE168" s="264"/>
      <c r="RUF168" s="264"/>
      <c r="RUG168" s="264"/>
      <c r="RUH168" s="264"/>
      <c r="RUI168" s="264"/>
      <c r="RUJ168" s="264"/>
      <c r="RUK168" s="264"/>
      <c r="RUL168" s="264"/>
      <c r="RUM168" s="264"/>
      <c r="RUN168" s="264"/>
      <c r="RUO168" s="264"/>
      <c r="RUP168" s="264"/>
      <c r="RUQ168" s="264"/>
      <c r="RUR168" s="264"/>
      <c r="RUS168" s="264"/>
      <c r="RUT168" s="264"/>
      <c r="RUU168" s="264"/>
      <c r="RUV168" s="264"/>
      <c r="RUW168" s="264"/>
      <c r="RUX168" s="264"/>
      <c r="RUY168" s="264"/>
      <c r="RUZ168" s="264"/>
      <c r="RVA168" s="264"/>
      <c r="RVB168" s="264"/>
      <c r="RVC168" s="264"/>
      <c r="RVD168" s="264"/>
      <c r="RVE168" s="264"/>
      <c r="RVF168" s="264"/>
      <c r="RVG168" s="264"/>
      <c r="RVH168" s="264"/>
      <c r="RVI168" s="264"/>
      <c r="RVJ168" s="264"/>
      <c r="RVK168" s="264"/>
      <c r="RVL168" s="264"/>
      <c r="RVM168" s="264"/>
      <c r="RVN168" s="264"/>
      <c r="RVO168" s="264"/>
      <c r="RVP168" s="264"/>
      <c r="RVQ168" s="264"/>
      <c r="RVR168" s="264"/>
      <c r="RVS168" s="264"/>
      <c r="RVT168" s="264"/>
      <c r="RVU168" s="264"/>
      <c r="RVV168" s="264"/>
      <c r="RVW168" s="264"/>
      <c r="RVX168" s="264"/>
      <c r="RVY168" s="264"/>
      <c r="RVZ168" s="264"/>
      <c r="RWA168" s="264"/>
      <c r="RWB168" s="264"/>
      <c r="RWC168" s="264"/>
      <c r="RWD168" s="264"/>
      <c r="RWE168" s="264"/>
      <c r="RWF168" s="264"/>
      <c r="RWG168" s="264"/>
      <c r="RWH168" s="264"/>
      <c r="RWI168" s="264"/>
      <c r="RWJ168" s="264"/>
      <c r="RWK168" s="264"/>
      <c r="RWL168" s="264"/>
      <c r="RWM168" s="264"/>
      <c r="RWN168" s="264"/>
      <c r="RWO168" s="264"/>
      <c r="RWP168" s="264"/>
      <c r="RWQ168" s="264"/>
      <c r="RWR168" s="264"/>
      <c r="RWS168" s="264"/>
      <c r="RWT168" s="264"/>
      <c r="RWU168" s="264"/>
      <c r="RWV168" s="264"/>
      <c r="RWW168" s="264"/>
      <c r="RWX168" s="264"/>
      <c r="RWY168" s="264"/>
      <c r="RWZ168" s="264"/>
      <c r="RXA168" s="264"/>
      <c r="RXB168" s="264"/>
      <c r="RXC168" s="264"/>
      <c r="RXD168" s="264"/>
      <c r="RXE168" s="264"/>
      <c r="RXF168" s="264"/>
      <c r="RXG168" s="264"/>
      <c r="RXH168" s="264"/>
      <c r="RXI168" s="264"/>
      <c r="RXJ168" s="264"/>
      <c r="RXK168" s="264"/>
      <c r="RXL168" s="264"/>
      <c r="RXM168" s="264"/>
      <c r="RXN168" s="264"/>
      <c r="RXO168" s="264"/>
      <c r="RXP168" s="264"/>
      <c r="RXQ168" s="264"/>
      <c r="RXR168" s="264"/>
      <c r="RXS168" s="264"/>
      <c r="RXT168" s="264"/>
      <c r="RXU168" s="264"/>
      <c r="RXV168" s="264"/>
      <c r="RXW168" s="264"/>
      <c r="RXX168" s="264"/>
      <c r="RXY168" s="264"/>
      <c r="RXZ168" s="264"/>
      <c r="RYA168" s="264"/>
      <c r="RYB168" s="264"/>
      <c r="RYC168" s="264"/>
      <c r="RYD168" s="264"/>
      <c r="RYE168" s="264"/>
      <c r="RYF168" s="264"/>
      <c r="RYG168" s="264"/>
      <c r="RYH168" s="264"/>
      <c r="RYI168" s="264"/>
      <c r="RYJ168" s="264"/>
      <c r="RYK168" s="264"/>
      <c r="RYL168" s="264"/>
      <c r="RYM168" s="264"/>
      <c r="RYN168" s="264"/>
      <c r="RYO168" s="264"/>
      <c r="RYP168" s="264"/>
      <c r="RYQ168" s="264"/>
      <c r="RYR168" s="264"/>
      <c r="RYS168" s="264"/>
      <c r="RYT168" s="264"/>
      <c r="RYU168" s="264"/>
      <c r="RYV168" s="264"/>
      <c r="RYW168" s="264"/>
      <c r="RYX168" s="264"/>
      <c r="RYY168" s="264"/>
      <c r="RYZ168" s="264"/>
      <c r="RZA168" s="264"/>
      <c r="RZB168" s="264"/>
      <c r="RZC168" s="264"/>
      <c r="RZD168" s="264"/>
      <c r="RZE168" s="264"/>
      <c r="RZF168" s="264"/>
      <c r="RZG168" s="264"/>
      <c r="RZH168" s="264"/>
      <c r="RZI168" s="264"/>
      <c r="RZJ168" s="264"/>
      <c r="RZK168" s="264"/>
      <c r="RZL168" s="264"/>
      <c r="RZM168" s="264"/>
      <c r="RZN168" s="264"/>
      <c r="RZO168" s="264"/>
      <c r="RZP168" s="264"/>
      <c r="RZQ168" s="264"/>
      <c r="RZR168" s="264"/>
      <c r="RZS168" s="264"/>
      <c r="RZT168" s="264"/>
      <c r="RZU168" s="264"/>
      <c r="RZV168" s="264"/>
      <c r="RZW168" s="264"/>
      <c r="RZX168" s="264"/>
      <c r="RZY168" s="264"/>
      <c r="RZZ168" s="264"/>
      <c r="SAA168" s="264"/>
      <c r="SAB168" s="264"/>
      <c r="SAC168" s="264"/>
      <c r="SAD168" s="264"/>
      <c r="SAE168" s="264"/>
      <c r="SAF168" s="264"/>
      <c r="SAG168" s="264"/>
      <c r="SAH168" s="264"/>
      <c r="SAI168" s="264"/>
      <c r="SAJ168" s="264"/>
      <c r="SAK168" s="264"/>
      <c r="SAL168" s="264"/>
      <c r="SAM168" s="264"/>
      <c r="SAN168" s="264"/>
      <c r="SAO168" s="264"/>
      <c r="SAP168" s="264"/>
      <c r="SAQ168" s="264"/>
      <c r="SAR168" s="264"/>
      <c r="SAS168" s="264"/>
      <c r="SAT168" s="264"/>
      <c r="SAU168" s="264"/>
      <c r="SAV168" s="264"/>
      <c r="SAW168" s="264"/>
      <c r="SAX168" s="264"/>
      <c r="SAY168" s="264"/>
      <c r="SAZ168" s="264"/>
      <c r="SBA168" s="264"/>
      <c r="SBB168" s="264"/>
      <c r="SBC168" s="264"/>
      <c r="SBD168" s="264"/>
      <c r="SBE168" s="264"/>
      <c r="SBF168" s="264"/>
      <c r="SBG168" s="264"/>
      <c r="SBH168" s="264"/>
      <c r="SBI168" s="264"/>
      <c r="SBJ168" s="264"/>
      <c r="SBK168" s="264"/>
      <c r="SBL168" s="264"/>
      <c r="SBM168" s="264"/>
      <c r="SBN168" s="264"/>
      <c r="SBO168" s="264"/>
      <c r="SBP168" s="264"/>
      <c r="SBQ168" s="264"/>
      <c r="SBR168" s="264"/>
      <c r="SBS168" s="264"/>
      <c r="SBT168" s="264"/>
      <c r="SBU168" s="264"/>
      <c r="SBV168" s="264"/>
      <c r="SBW168" s="264"/>
      <c r="SBX168" s="264"/>
      <c r="SBY168" s="264"/>
      <c r="SBZ168" s="264"/>
      <c r="SCA168" s="264"/>
      <c r="SCB168" s="264"/>
      <c r="SCC168" s="264"/>
      <c r="SCD168" s="264"/>
      <c r="SCE168" s="264"/>
      <c r="SCF168" s="264"/>
      <c r="SCG168" s="264"/>
      <c r="SCH168" s="264"/>
      <c r="SCI168" s="264"/>
      <c r="SCJ168" s="264"/>
      <c r="SCK168" s="264"/>
      <c r="SCL168" s="264"/>
      <c r="SCM168" s="264"/>
      <c r="SCN168" s="264"/>
      <c r="SCO168" s="264"/>
      <c r="SCP168" s="264"/>
      <c r="SCQ168" s="264"/>
      <c r="SCR168" s="264"/>
      <c r="SCS168" s="264"/>
      <c r="SCT168" s="264"/>
      <c r="SCU168" s="264"/>
      <c r="SCV168" s="264"/>
      <c r="SCW168" s="264"/>
      <c r="SCX168" s="264"/>
      <c r="SCY168" s="264"/>
      <c r="SCZ168" s="264"/>
      <c r="SDA168" s="264"/>
      <c r="SDB168" s="264"/>
      <c r="SDC168" s="264"/>
      <c r="SDD168" s="264"/>
      <c r="SDE168" s="264"/>
      <c r="SDF168" s="264"/>
      <c r="SDG168" s="264"/>
      <c r="SDH168" s="264"/>
      <c r="SDI168" s="264"/>
      <c r="SDJ168" s="264"/>
      <c r="SDK168" s="264"/>
      <c r="SDL168" s="264"/>
      <c r="SDM168" s="264"/>
      <c r="SDN168" s="264"/>
      <c r="SDO168" s="264"/>
      <c r="SDP168" s="264"/>
      <c r="SDQ168" s="264"/>
      <c r="SDR168" s="264"/>
      <c r="SDS168" s="264"/>
      <c r="SDT168" s="264"/>
      <c r="SDU168" s="264"/>
      <c r="SDV168" s="264"/>
      <c r="SDW168" s="264"/>
      <c r="SDX168" s="264"/>
      <c r="SDY168" s="264"/>
      <c r="SDZ168" s="264"/>
      <c r="SEA168" s="264"/>
      <c r="SEB168" s="264"/>
      <c r="SEC168" s="264"/>
      <c r="SED168" s="264"/>
      <c r="SEE168" s="264"/>
      <c r="SEF168" s="264"/>
      <c r="SEG168" s="264"/>
      <c r="SEH168" s="264"/>
      <c r="SEI168" s="264"/>
      <c r="SEJ168" s="264"/>
      <c r="SEK168" s="264"/>
      <c r="SEL168" s="264"/>
      <c r="SEM168" s="264"/>
      <c r="SEN168" s="264"/>
      <c r="SEO168" s="264"/>
      <c r="SEP168" s="264"/>
      <c r="SEQ168" s="264"/>
      <c r="SER168" s="264"/>
      <c r="SES168" s="264"/>
      <c r="SET168" s="264"/>
      <c r="SEU168" s="264"/>
      <c r="SEV168" s="264"/>
      <c r="SEW168" s="264"/>
      <c r="SEX168" s="264"/>
      <c r="SEY168" s="264"/>
      <c r="SEZ168" s="264"/>
      <c r="SFA168" s="264"/>
      <c r="SFB168" s="264"/>
      <c r="SFC168" s="264"/>
      <c r="SFD168" s="264"/>
      <c r="SFE168" s="264"/>
      <c r="SFF168" s="264"/>
      <c r="SFG168" s="264"/>
      <c r="SFH168" s="264"/>
      <c r="SFI168" s="264"/>
      <c r="SFJ168" s="264"/>
      <c r="SFK168" s="264"/>
      <c r="SFL168" s="264"/>
      <c r="SFM168" s="264"/>
      <c r="SFN168" s="264"/>
      <c r="SFO168" s="264"/>
      <c r="SFP168" s="264"/>
      <c r="SFQ168" s="264"/>
      <c r="SFR168" s="264"/>
      <c r="SFS168" s="264"/>
      <c r="SFT168" s="264"/>
      <c r="SFU168" s="264"/>
      <c r="SFV168" s="264"/>
      <c r="SFW168" s="264"/>
      <c r="SFX168" s="264"/>
      <c r="SFY168" s="264"/>
      <c r="SFZ168" s="264"/>
      <c r="SGA168" s="264"/>
      <c r="SGB168" s="264"/>
      <c r="SGC168" s="264"/>
      <c r="SGD168" s="264"/>
      <c r="SGE168" s="264"/>
      <c r="SGF168" s="264"/>
      <c r="SGG168" s="264"/>
      <c r="SGH168" s="264"/>
      <c r="SGI168" s="264"/>
      <c r="SGJ168" s="264"/>
      <c r="SGK168" s="264"/>
      <c r="SGL168" s="264"/>
      <c r="SGM168" s="264"/>
      <c r="SGN168" s="264"/>
      <c r="SGO168" s="264"/>
      <c r="SGP168" s="264"/>
      <c r="SGQ168" s="264"/>
      <c r="SGR168" s="264"/>
      <c r="SGS168" s="264"/>
      <c r="SGT168" s="264"/>
      <c r="SGU168" s="264"/>
      <c r="SGV168" s="264"/>
      <c r="SGW168" s="264"/>
      <c r="SGX168" s="264"/>
      <c r="SGY168" s="264"/>
      <c r="SGZ168" s="264"/>
      <c r="SHA168" s="264"/>
      <c r="SHB168" s="264"/>
      <c r="SHC168" s="264"/>
      <c r="SHD168" s="264"/>
      <c r="SHE168" s="264"/>
      <c r="SHF168" s="264"/>
      <c r="SHG168" s="264"/>
      <c r="SHH168" s="264"/>
      <c r="SHI168" s="264"/>
      <c r="SHJ168" s="264"/>
      <c r="SHK168" s="264"/>
      <c r="SHL168" s="264"/>
      <c r="SHM168" s="264"/>
      <c r="SHN168" s="264"/>
      <c r="SHO168" s="264"/>
      <c r="SHP168" s="264"/>
      <c r="SHQ168" s="264"/>
      <c r="SHR168" s="264"/>
      <c r="SHS168" s="264"/>
      <c r="SHT168" s="264"/>
      <c r="SHU168" s="264"/>
      <c r="SHV168" s="264"/>
      <c r="SHW168" s="264"/>
      <c r="SHX168" s="264"/>
      <c r="SHY168" s="264"/>
      <c r="SHZ168" s="264"/>
      <c r="SIA168" s="264"/>
      <c r="SIB168" s="264"/>
      <c r="SIC168" s="264"/>
      <c r="SID168" s="264"/>
      <c r="SIE168" s="264"/>
      <c r="SIF168" s="264"/>
      <c r="SIG168" s="264"/>
      <c r="SIH168" s="264"/>
      <c r="SII168" s="264"/>
      <c r="SIJ168" s="264"/>
      <c r="SIK168" s="264"/>
      <c r="SIL168" s="264"/>
      <c r="SIM168" s="264"/>
      <c r="SIN168" s="264"/>
      <c r="SIO168" s="264"/>
      <c r="SIP168" s="264"/>
      <c r="SIQ168" s="264"/>
      <c r="SIR168" s="264"/>
      <c r="SIS168" s="264"/>
      <c r="SIT168" s="264"/>
      <c r="SIU168" s="264"/>
      <c r="SIV168" s="264"/>
      <c r="SIW168" s="264"/>
      <c r="SIX168" s="264"/>
      <c r="SIY168" s="264"/>
      <c r="SIZ168" s="264"/>
      <c r="SJA168" s="264"/>
      <c r="SJB168" s="264"/>
      <c r="SJC168" s="264"/>
      <c r="SJD168" s="264"/>
      <c r="SJE168" s="264"/>
      <c r="SJF168" s="264"/>
      <c r="SJG168" s="264"/>
      <c r="SJH168" s="264"/>
      <c r="SJI168" s="264"/>
      <c r="SJJ168" s="264"/>
      <c r="SJK168" s="264"/>
      <c r="SJL168" s="264"/>
      <c r="SJM168" s="264"/>
      <c r="SJN168" s="264"/>
      <c r="SJO168" s="264"/>
      <c r="SJP168" s="264"/>
      <c r="SJQ168" s="264"/>
      <c r="SJR168" s="264"/>
      <c r="SJS168" s="264"/>
      <c r="SJT168" s="264"/>
      <c r="SJU168" s="264"/>
      <c r="SJV168" s="264"/>
      <c r="SJW168" s="264"/>
      <c r="SJX168" s="264"/>
      <c r="SJY168" s="264"/>
      <c r="SJZ168" s="264"/>
      <c r="SKA168" s="264"/>
      <c r="SKB168" s="264"/>
      <c r="SKC168" s="264"/>
      <c r="SKD168" s="264"/>
      <c r="SKE168" s="264"/>
      <c r="SKF168" s="264"/>
      <c r="SKG168" s="264"/>
      <c r="SKH168" s="264"/>
      <c r="SKI168" s="264"/>
      <c r="SKJ168" s="264"/>
      <c r="SKK168" s="264"/>
      <c r="SKL168" s="264"/>
      <c r="SKM168" s="264"/>
      <c r="SKN168" s="264"/>
      <c r="SKO168" s="264"/>
      <c r="SKP168" s="264"/>
      <c r="SKQ168" s="264"/>
      <c r="SKR168" s="264"/>
      <c r="SKS168" s="264"/>
      <c r="SKT168" s="264"/>
      <c r="SKU168" s="264"/>
      <c r="SKV168" s="264"/>
      <c r="SKW168" s="264"/>
      <c r="SKX168" s="264"/>
      <c r="SKY168" s="264"/>
      <c r="SKZ168" s="264"/>
      <c r="SLA168" s="264"/>
      <c r="SLB168" s="264"/>
      <c r="SLC168" s="264"/>
      <c r="SLD168" s="264"/>
      <c r="SLE168" s="264"/>
      <c r="SLF168" s="264"/>
      <c r="SLG168" s="264"/>
      <c r="SLH168" s="264"/>
      <c r="SLI168" s="264"/>
      <c r="SLJ168" s="264"/>
      <c r="SLK168" s="264"/>
      <c r="SLL168" s="264"/>
      <c r="SLM168" s="264"/>
      <c r="SLN168" s="264"/>
      <c r="SLO168" s="264"/>
      <c r="SLP168" s="264"/>
      <c r="SLQ168" s="264"/>
      <c r="SLR168" s="264"/>
      <c r="SLS168" s="264"/>
      <c r="SLT168" s="264"/>
      <c r="SLU168" s="264"/>
      <c r="SLV168" s="264"/>
      <c r="SLW168" s="264"/>
      <c r="SLX168" s="264"/>
      <c r="SLY168" s="264"/>
      <c r="SLZ168" s="264"/>
      <c r="SMA168" s="264"/>
      <c r="SMB168" s="264"/>
      <c r="SMC168" s="264"/>
      <c r="SMD168" s="264"/>
      <c r="SME168" s="264"/>
      <c r="SMF168" s="264"/>
      <c r="SMG168" s="264"/>
      <c r="SMH168" s="264"/>
      <c r="SMI168" s="264"/>
      <c r="SMJ168" s="264"/>
      <c r="SMK168" s="264"/>
      <c r="SML168" s="264"/>
      <c r="SMM168" s="264"/>
      <c r="SMN168" s="264"/>
      <c r="SMO168" s="264"/>
      <c r="SMP168" s="264"/>
      <c r="SMQ168" s="264"/>
      <c r="SMR168" s="264"/>
      <c r="SMS168" s="264"/>
      <c r="SMT168" s="264"/>
      <c r="SMU168" s="264"/>
      <c r="SMV168" s="264"/>
      <c r="SMW168" s="264"/>
      <c r="SMX168" s="264"/>
      <c r="SMY168" s="264"/>
      <c r="SMZ168" s="264"/>
      <c r="SNA168" s="264"/>
      <c r="SNB168" s="264"/>
      <c r="SNC168" s="264"/>
      <c r="SND168" s="264"/>
      <c r="SNE168" s="264"/>
      <c r="SNF168" s="264"/>
      <c r="SNG168" s="264"/>
      <c r="SNH168" s="264"/>
      <c r="SNI168" s="264"/>
      <c r="SNJ168" s="264"/>
      <c r="SNK168" s="264"/>
      <c r="SNL168" s="264"/>
      <c r="SNM168" s="264"/>
      <c r="SNN168" s="264"/>
      <c r="SNO168" s="264"/>
      <c r="SNP168" s="264"/>
      <c r="SNQ168" s="264"/>
      <c r="SNR168" s="264"/>
      <c r="SNS168" s="264"/>
      <c r="SNT168" s="264"/>
      <c r="SNU168" s="264"/>
      <c r="SNV168" s="264"/>
      <c r="SNW168" s="264"/>
      <c r="SNX168" s="264"/>
      <c r="SNY168" s="264"/>
      <c r="SNZ168" s="264"/>
      <c r="SOA168" s="264"/>
      <c r="SOB168" s="264"/>
      <c r="SOC168" s="264"/>
      <c r="SOD168" s="264"/>
      <c r="SOE168" s="264"/>
      <c r="SOF168" s="264"/>
      <c r="SOG168" s="264"/>
      <c r="SOH168" s="264"/>
      <c r="SOI168" s="264"/>
      <c r="SOJ168" s="264"/>
      <c r="SOK168" s="264"/>
      <c r="SOL168" s="264"/>
      <c r="SOM168" s="264"/>
      <c r="SON168" s="264"/>
      <c r="SOO168" s="264"/>
      <c r="SOP168" s="264"/>
      <c r="SOQ168" s="264"/>
      <c r="SOR168" s="264"/>
      <c r="SOS168" s="264"/>
      <c r="SOT168" s="264"/>
      <c r="SOU168" s="264"/>
      <c r="SOV168" s="264"/>
      <c r="SOW168" s="264"/>
      <c r="SOX168" s="264"/>
      <c r="SOY168" s="264"/>
      <c r="SOZ168" s="264"/>
      <c r="SPA168" s="264"/>
      <c r="SPB168" s="264"/>
      <c r="SPC168" s="264"/>
      <c r="SPD168" s="264"/>
      <c r="SPE168" s="264"/>
      <c r="SPF168" s="264"/>
      <c r="SPG168" s="264"/>
      <c r="SPH168" s="264"/>
      <c r="SPI168" s="264"/>
      <c r="SPJ168" s="264"/>
      <c r="SPK168" s="264"/>
      <c r="SPL168" s="264"/>
      <c r="SPM168" s="264"/>
      <c r="SPN168" s="264"/>
      <c r="SPO168" s="264"/>
      <c r="SPP168" s="264"/>
      <c r="SPQ168" s="264"/>
      <c r="SPR168" s="264"/>
      <c r="SPS168" s="264"/>
      <c r="SPT168" s="264"/>
      <c r="SPU168" s="264"/>
      <c r="SPV168" s="264"/>
      <c r="SPW168" s="264"/>
      <c r="SPX168" s="264"/>
      <c r="SPY168" s="264"/>
      <c r="SPZ168" s="264"/>
      <c r="SQA168" s="264"/>
      <c r="SQB168" s="264"/>
      <c r="SQC168" s="264"/>
      <c r="SQD168" s="264"/>
      <c r="SQE168" s="264"/>
      <c r="SQF168" s="264"/>
      <c r="SQG168" s="264"/>
      <c r="SQH168" s="264"/>
      <c r="SQI168" s="264"/>
      <c r="SQJ168" s="264"/>
      <c r="SQK168" s="264"/>
      <c r="SQL168" s="264"/>
      <c r="SQM168" s="264"/>
      <c r="SQN168" s="264"/>
      <c r="SQO168" s="264"/>
      <c r="SQP168" s="264"/>
      <c r="SQQ168" s="264"/>
      <c r="SQR168" s="264"/>
      <c r="SQS168" s="264"/>
      <c r="SQT168" s="264"/>
      <c r="SQU168" s="264"/>
      <c r="SQV168" s="264"/>
      <c r="SQW168" s="264"/>
      <c r="SQX168" s="264"/>
      <c r="SQY168" s="264"/>
      <c r="SQZ168" s="264"/>
      <c r="SRA168" s="264"/>
      <c r="SRB168" s="264"/>
      <c r="SRC168" s="264"/>
      <c r="SRD168" s="264"/>
      <c r="SRE168" s="264"/>
      <c r="SRF168" s="264"/>
      <c r="SRG168" s="264"/>
      <c r="SRH168" s="264"/>
      <c r="SRI168" s="264"/>
      <c r="SRJ168" s="264"/>
      <c r="SRK168" s="264"/>
      <c r="SRL168" s="264"/>
      <c r="SRM168" s="264"/>
      <c r="SRN168" s="264"/>
      <c r="SRO168" s="264"/>
      <c r="SRP168" s="264"/>
      <c r="SRQ168" s="264"/>
      <c r="SRR168" s="264"/>
      <c r="SRS168" s="264"/>
      <c r="SRT168" s="264"/>
      <c r="SRU168" s="264"/>
      <c r="SRV168" s="264"/>
      <c r="SRW168" s="264"/>
      <c r="SRX168" s="264"/>
      <c r="SRY168" s="264"/>
      <c r="SRZ168" s="264"/>
      <c r="SSA168" s="264"/>
      <c r="SSB168" s="264"/>
      <c r="SSC168" s="264"/>
      <c r="SSD168" s="264"/>
      <c r="SSE168" s="264"/>
      <c r="SSF168" s="264"/>
      <c r="SSG168" s="264"/>
      <c r="SSH168" s="264"/>
      <c r="SSI168" s="264"/>
      <c r="SSJ168" s="264"/>
      <c r="SSK168" s="264"/>
      <c r="SSL168" s="264"/>
      <c r="SSM168" s="264"/>
      <c r="SSN168" s="264"/>
      <c r="SSO168" s="264"/>
      <c r="SSP168" s="264"/>
      <c r="SSQ168" s="264"/>
      <c r="SSR168" s="264"/>
      <c r="SSS168" s="264"/>
      <c r="SST168" s="264"/>
      <c r="SSU168" s="264"/>
      <c r="SSV168" s="264"/>
      <c r="SSW168" s="264"/>
      <c r="SSX168" s="264"/>
      <c r="SSY168" s="264"/>
      <c r="SSZ168" s="264"/>
      <c r="STA168" s="264"/>
      <c r="STB168" s="264"/>
      <c r="STC168" s="264"/>
      <c r="STD168" s="264"/>
      <c r="STE168" s="264"/>
      <c r="STF168" s="264"/>
      <c r="STG168" s="264"/>
      <c r="STH168" s="264"/>
      <c r="STI168" s="264"/>
      <c r="STJ168" s="264"/>
      <c r="STK168" s="264"/>
      <c r="STL168" s="264"/>
      <c r="STM168" s="264"/>
      <c r="STN168" s="264"/>
      <c r="STO168" s="264"/>
      <c r="STP168" s="264"/>
      <c r="STQ168" s="264"/>
      <c r="STR168" s="264"/>
      <c r="STS168" s="264"/>
      <c r="STT168" s="264"/>
      <c r="STU168" s="264"/>
      <c r="STV168" s="264"/>
      <c r="STW168" s="264"/>
      <c r="STX168" s="264"/>
      <c r="STY168" s="264"/>
      <c r="STZ168" s="264"/>
      <c r="SUA168" s="264"/>
      <c r="SUB168" s="264"/>
      <c r="SUC168" s="264"/>
      <c r="SUD168" s="264"/>
      <c r="SUE168" s="264"/>
      <c r="SUF168" s="264"/>
      <c r="SUG168" s="264"/>
      <c r="SUH168" s="264"/>
      <c r="SUI168" s="264"/>
      <c r="SUJ168" s="264"/>
      <c r="SUK168" s="264"/>
      <c r="SUL168" s="264"/>
      <c r="SUM168" s="264"/>
      <c r="SUN168" s="264"/>
      <c r="SUO168" s="264"/>
      <c r="SUP168" s="264"/>
      <c r="SUQ168" s="264"/>
      <c r="SUR168" s="264"/>
      <c r="SUS168" s="264"/>
      <c r="SUT168" s="264"/>
      <c r="SUU168" s="264"/>
      <c r="SUV168" s="264"/>
      <c r="SUW168" s="264"/>
      <c r="SUX168" s="264"/>
      <c r="SUY168" s="264"/>
      <c r="SUZ168" s="264"/>
      <c r="SVA168" s="264"/>
      <c r="SVB168" s="264"/>
      <c r="SVC168" s="264"/>
      <c r="SVD168" s="264"/>
      <c r="SVE168" s="264"/>
      <c r="SVF168" s="264"/>
      <c r="SVG168" s="264"/>
      <c r="SVH168" s="264"/>
      <c r="SVI168" s="264"/>
      <c r="SVJ168" s="264"/>
      <c r="SVK168" s="264"/>
      <c r="SVL168" s="264"/>
      <c r="SVM168" s="264"/>
      <c r="SVN168" s="264"/>
      <c r="SVO168" s="264"/>
      <c r="SVP168" s="264"/>
      <c r="SVQ168" s="264"/>
      <c r="SVR168" s="264"/>
      <c r="SVS168" s="264"/>
      <c r="SVT168" s="264"/>
      <c r="SVU168" s="264"/>
      <c r="SVV168" s="264"/>
      <c r="SVW168" s="264"/>
      <c r="SVX168" s="264"/>
      <c r="SVY168" s="264"/>
      <c r="SVZ168" s="264"/>
      <c r="SWA168" s="264"/>
      <c r="SWB168" s="264"/>
      <c r="SWC168" s="264"/>
      <c r="SWD168" s="264"/>
      <c r="SWE168" s="264"/>
      <c r="SWF168" s="264"/>
      <c r="SWG168" s="264"/>
      <c r="SWH168" s="264"/>
      <c r="SWI168" s="264"/>
      <c r="SWJ168" s="264"/>
      <c r="SWK168" s="264"/>
      <c r="SWL168" s="264"/>
      <c r="SWM168" s="264"/>
      <c r="SWN168" s="264"/>
      <c r="SWO168" s="264"/>
      <c r="SWP168" s="264"/>
      <c r="SWQ168" s="264"/>
      <c r="SWR168" s="264"/>
      <c r="SWS168" s="264"/>
      <c r="SWT168" s="264"/>
      <c r="SWU168" s="264"/>
      <c r="SWV168" s="264"/>
      <c r="SWW168" s="264"/>
      <c r="SWX168" s="264"/>
      <c r="SWY168" s="264"/>
      <c r="SWZ168" s="264"/>
      <c r="SXA168" s="264"/>
      <c r="SXB168" s="264"/>
      <c r="SXC168" s="264"/>
      <c r="SXD168" s="264"/>
      <c r="SXE168" s="264"/>
      <c r="SXF168" s="264"/>
      <c r="SXG168" s="264"/>
      <c r="SXH168" s="264"/>
      <c r="SXI168" s="264"/>
      <c r="SXJ168" s="264"/>
      <c r="SXK168" s="264"/>
      <c r="SXL168" s="264"/>
      <c r="SXM168" s="264"/>
      <c r="SXN168" s="264"/>
      <c r="SXO168" s="264"/>
      <c r="SXP168" s="264"/>
      <c r="SXQ168" s="264"/>
      <c r="SXR168" s="264"/>
      <c r="SXS168" s="264"/>
      <c r="SXT168" s="264"/>
      <c r="SXU168" s="264"/>
      <c r="SXV168" s="264"/>
      <c r="SXW168" s="264"/>
      <c r="SXX168" s="264"/>
      <c r="SXY168" s="264"/>
      <c r="SXZ168" s="264"/>
      <c r="SYA168" s="264"/>
      <c r="SYB168" s="264"/>
      <c r="SYC168" s="264"/>
      <c r="SYD168" s="264"/>
      <c r="SYE168" s="264"/>
      <c r="SYF168" s="264"/>
      <c r="SYG168" s="264"/>
      <c r="SYH168" s="264"/>
      <c r="SYI168" s="264"/>
      <c r="SYJ168" s="264"/>
      <c r="SYK168" s="264"/>
      <c r="SYL168" s="264"/>
      <c r="SYM168" s="264"/>
      <c r="SYN168" s="264"/>
      <c r="SYO168" s="264"/>
      <c r="SYP168" s="264"/>
      <c r="SYQ168" s="264"/>
      <c r="SYR168" s="264"/>
      <c r="SYS168" s="264"/>
      <c r="SYT168" s="264"/>
      <c r="SYU168" s="264"/>
      <c r="SYV168" s="264"/>
      <c r="SYW168" s="264"/>
      <c r="SYX168" s="264"/>
      <c r="SYY168" s="264"/>
      <c r="SYZ168" s="264"/>
      <c r="SZA168" s="264"/>
      <c r="SZB168" s="264"/>
      <c r="SZC168" s="264"/>
      <c r="SZD168" s="264"/>
      <c r="SZE168" s="264"/>
      <c r="SZF168" s="264"/>
      <c r="SZG168" s="264"/>
      <c r="SZH168" s="264"/>
      <c r="SZI168" s="264"/>
      <c r="SZJ168" s="264"/>
      <c r="SZK168" s="264"/>
      <c r="SZL168" s="264"/>
      <c r="SZM168" s="264"/>
      <c r="SZN168" s="264"/>
      <c r="SZO168" s="264"/>
      <c r="SZP168" s="264"/>
      <c r="SZQ168" s="264"/>
      <c r="SZR168" s="264"/>
      <c r="SZS168" s="264"/>
      <c r="SZT168" s="264"/>
      <c r="SZU168" s="264"/>
      <c r="SZV168" s="264"/>
      <c r="SZW168" s="264"/>
      <c r="SZX168" s="264"/>
      <c r="SZY168" s="264"/>
      <c r="SZZ168" s="264"/>
      <c r="TAA168" s="264"/>
      <c r="TAB168" s="264"/>
      <c r="TAC168" s="264"/>
      <c r="TAD168" s="264"/>
      <c r="TAE168" s="264"/>
      <c r="TAF168" s="264"/>
      <c r="TAG168" s="264"/>
      <c r="TAH168" s="264"/>
      <c r="TAI168" s="264"/>
      <c r="TAJ168" s="264"/>
      <c r="TAK168" s="264"/>
      <c r="TAL168" s="264"/>
      <c r="TAM168" s="264"/>
      <c r="TAN168" s="264"/>
      <c r="TAO168" s="264"/>
      <c r="TAP168" s="264"/>
      <c r="TAQ168" s="264"/>
      <c r="TAR168" s="264"/>
      <c r="TAS168" s="264"/>
      <c r="TAT168" s="264"/>
      <c r="TAU168" s="264"/>
      <c r="TAV168" s="264"/>
      <c r="TAW168" s="264"/>
      <c r="TAX168" s="264"/>
      <c r="TAY168" s="264"/>
      <c r="TAZ168" s="264"/>
      <c r="TBA168" s="264"/>
      <c r="TBB168" s="264"/>
      <c r="TBC168" s="264"/>
      <c r="TBD168" s="264"/>
      <c r="TBE168" s="264"/>
      <c r="TBF168" s="264"/>
      <c r="TBG168" s="264"/>
      <c r="TBH168" s="264"/>
      <c r="TBI168" s="264"/>
      <c r="TBJ168" s="264"/>
      <c r="TBK168" s="264"/>
      <c r="TBL168" s="264"/>
      <c r="TBM168" s="264"/>
      <c r="TBN168" s="264"/>
      <c r="TBO168" s="264"/>
      <c r="TBP168" s="264"/>
      <c r="TBQ168" s="264"/>
      <c r="TBR168" s="264"/>
      <c r="TBS168" s="264"/>
      <c r="TBT168" s="264"/>
      <c r="TBU168" s="264"/>
      <c r="TBV168" s="264"/>
      <c r="TBW168" s="264"/>
      <c r="TBX168" s="264"/>
      <c r="TBY168" s="264"/>
      <c r="TBZ168" s="264"/>
      <c r="TCA168" s="264"/>
      <c r="TCB168" s="264"/>
      <c r="TCC168" s="264"/>
      <c r="TCD168" s="264"/>
      <c r="TCE168" s="264"/>
      <c r="TCF168" s="264"/>
      <c r="TCG168" s="264"/>
      <c r="TCH168" s="264"/>
      <c r="TCI168" s="264"/>
      <c r="TCJ168" s="264"/>
      <c r="TCK168" s="264"/>
      <c r="TCL168" s="264"/>
      <c r="TCM168" s="264"/>
      <c r="TCN168" s="264"/>
      <c r="TCO168" s="264"/>
      <c r="TCP168" s="264"/>
      <c r="TCQ168" s="264"/>
      <c r="TCR168" s="264"/>
      <c r="TCS168" s="264"/>
      <c r="TCT168" s="264"/>
      <c r="TCU168" s="264"/>
      <c r="TCV168" s="264"/>
      <c r="TCW168" s="264"/>
      <c r="TCX168" s="264"/>
      <c r="TCY168" s="264"/>
      <c r="TCZ168" s="264"/>
      <c r="TDA168" s="264"/>
      <c r="TDB168" s="264"/>
      <c r="TDC168" s="264"/>
      <c r="TDD168" s="264"/>
      <c r="TDE168" s="264"/>
      <c r="TDF168" s="264"/>
      <c r="TDG168" s="264"/>
      <c r="TDH168" s="264"/>
      <c r="TDI168" s="264"/>
      <c r="TDJ168" s="264"/>
      <c r="TDK168" s="264"/>
      <c r="TDL168" s="264"/>
      <c r="TDM168" s="264"/>
      <c r="TDN168" s="264"/>
      <c r="TDO168" s="264"/>
      <c r="TDP168" s="264"/>
      <c r="TDQ168" s="264"/>
      <c r="TDR168" s="264"/>
      <c r="TDS168" s="264"/>
      <c r="TDT168" s="264"/>
      <c r="TDU168" s="264"/>
      <c r="TDV168" s="264"/>
      <c r="TDW168" s="264"/>
      <c r="TDX168" s="264"/>
      <c r="TDY168" s="264"/>
      <c r="TDZ168" s="264"/>
      <c r="TEA168" s="264"/>
      <c r="TEB168" s="264"/>
      <c r="TEC168" s="264"/>
      <c r="TED168" s="264"/>
      <c r="TEE168" s="264"/>
      <c r="TEF168" s="264"/>
      <c r="TEG168" s="264"/>
      <c r="TEH168" s="264"/>
      <c r="TEI168" s="264"/>
      <c r="TEJ168" s="264"/>
      <c r="TEK168" s="264"/>
      <c r="TEL168" s="264"/>
      <c r="TEM168" s="264"/>
      <c r="TEN168" s="264"/>
      <c r="TEO168" s="264"/>
      <c r="TEP168" s="264"/>
      <c r="TEQ168" s="264"/>
      <c r="TER168" s="264"/>
      <c r="TES168" s="264"/>
      <c r="TET168" s="264"/>
      <c r="TEU168" s="264"/>
      <c r="TEV168" s="264"/>
      <c r="TEW168" s="264"/>
      <c r="TEX168" s="264"/>
      <c r="TEY168" s="264"/>
      <c r="TEZ168" s="264"/>
      <c r="TFA168" s="264"/>
      <c r="TFB168" s="264"/>
      <c r="TFC168" s="264"/>
      <c r="TFD168" s="264"/>
      <c r="TFE168" s="264"/>
      <c r="TFF168" s="264"/>
      <c r="TFG168" s="264"/>
      <c r="TFH168" s="264"/>
      <c r="TFI168" s="264"/>
      <c r="TFJ168" s="264"/>
      <c r="TFK168" s="264"/>
      <c r="TFL168" s="264"/>
      <c r="TFM168" s="264"/>
      <c r="TFN168" s="264"/>
      <c r="TFO168" s="264"/>
      <c r="TFP168" s="264"/>
      <c r="TFQ168" s="264"/>
      <c r="TFR168" s="264"/>
      <c r="TFS168" s="264"/>
      <c r="TFT168" s="264"/>
      <c r="TFU168" s="264"/>
      <c r="TFV168" s="264"/>
      <c r="TFW168" s="264"/>
      <c r="TFX168" s="264"/>
      <c r="TFY168" s="264"/>
      <c r="TFZ168" s="264"/>
      <c r="TGA168" s="264"/>
      <c r="TGB168" s="264"/>
      <c r="TGC168" s="264"/>
      <c r="TGD168" s="264"/>
      <c r="TGE168" s="264"/>
      <c r="TGF168" s="264"/>
      <c r="TGG168" s="264"/>
      <c r="TGH168" s="264"/>
      <c r="TGI168" s="264"/>
      <c r="TGJ168" s="264"/>
      <c r="TGK168" s="264"/>
      <c r="TGL168" s="264"/>
      <c r="TGM168" s="264"/>
      <c r="TGN168" s="264"/>
      <c r="TGO168" s="264"/>
      <c r="TGP168" s="264"/>
      <c r="TGQ168" s="264"/>
      <c r="TGR168" s="264"/>
      <c r="TGS168" s="264"/>
      <c r="TGT168" s="264"/>
      <c r="TGU168" s="264"/>
      <c r="TGV168" s="264"/>
      <c r="TGW168" s="264"/>
      <c r="TGX168" s="264"/>
      <c r="TGY168" s="264"/>
      <c r="TGZ168" s="264"/>
      <c r="THA168" s="264"/>
      <c r="THB168" s="264"/>
      <c r="THC168" s="264"/>
      <c r="THD168" s="264"/>
      <c r="THE168" s="264"/>
      <c r="THF168" s="264"/>
      <c r="THG168" s="264"/>
      <c r="THH168" s="264"/>
      <c r="THI168" s="264"/>
      <c r="THJ168" s="264"/>
      <c r="THK168" s="264"/>
      <c r="THL168" s="264"/>
      <c r="THM168" s="264"/>
      <c r="THN168" s="264"/>
      <c r="THO168" s="264"/>
      <c r="THP168" s="264"/>
      <c r="THQ168" s="264"/>
      <c r="THR168" s="264"/>
      <c r="THS168" s="264"/>
      <c r="THT168" s="264"/>
      <c r="THU168" s="264"/>
      <c r="THV168" s="264"/>
      <c r="THW168" s="264"/>
      <c r="THX168" s="264"/>
      <c r="THY168" s="264"/>
      <c r="THZ168" s="264"/>
      <c r="TIA168" s="264"/>
      <c r="TIB168" s="264"/>
      <c r="TIC168" s="264"/>
      <c r="TID168" s="264"/>
      <c r="TIE168" s="264"/>
      <c r="TIF168" s="264"/>
      <c r="TIG168" s="264"/>
      <c r="TIH168" s="264"/>
      <c r="TII168" s="264"/>
      <c r="TIJ168" s="264"/>
      <c r="TIK168" s="264"/>
      <c r="TIL168" s="264"/>
      <c r="TIM168" s="264"/>
      <c r="TIN168" s="264"/>
      <c r="TIO168" s="264"/>
      <c r="TIP168" s="264"/>
      <c r="TIQ168" s="264"/>
      <c r="TIR168" s="264"/>
      <c r="TIS168" s="264"/>
      <c r="TIT168" s="264"/>
      <c r="TIU168" s="264"/>
      <c r="TIV168" s="264"/>
      <c r="TIW168" s="264"/>
      <c r="TIX168" s="264"/>
      <c r="TIY168" s="264"/>
      <c r="TIZ168" s="264"/>
      <c r="TJA168" s="264"/>
      <c r="TJB168" s="264"/>
      <c r="TJC168" s="264"/>
      <c r="TJD168" s="264"/>
      <c r="TJE168" s="264"/>
      <c r="TJF168" s="264"/>
      <c r="TJG168" s="264"/>
      <c r="TJH168" s="264"/>
      <c r="TJI168" s="264"/>
      <c r="TJJ168" s="264"/>
      <c r="TJK168" s="264"/>
      <c r="TJL168" s="264"/>
      <c r="TJM168" s="264"/>
      <c r="TJN168" s="264"/>
      <c r="TJO168" s="264"/>
      <c r="TJP168" s="264"/>
      <c r="TJQ168" s="264"/>
      <c r="TJR168" s="264"/>
      <c r="TJS168" s="264"/>
      <c r="TJT168" s="264"/>
      <c r="TJU168" s="264"/>
      <c r="TJV168" s="264"/>
      <c r="TJW168" s="264"/>
      <c r="TJX168" s="264"/>
      <c r="TJY168" s="264"/>
      <c r="TJZ168" s="264"/>
      <c r="TKA168" s="264"/>
      <c r="TKB168" s="264"/>
      <c r="TKC168" s="264"/>
      <c r="TKD168" s="264"/>
      <c r="TKE168" s="264"/>
      <c r="TKF168" s="264"/>
      <c r="TKG168" s="264"/>
      <c r="TKH168" s="264"/>
      <c r="TKI168" s="264"/>
      <c r="TKJ168" s="264"/>
      <c r="TKK168" s="264"/>
      <c r="TKL168" s="264"/>
      <c r="TKM168" s="264"/>
      <c r="TKN168" s="264"/>
      <c r="TKO168" s="264"/>
      <c r="TKP168" s="264"/>
      <c r="TKQ168" s="264"/>
      <c r="TKR168" s="264"/>
      <c r="TKS168" s="264"/>
      <c r="TKT168" s="264"/>
      <c r="TKU168" s="264"/>
      <c r="TKV168" s="264"/>
      <c r="TKW168" s="264"/>
      <c r="TKX168" s="264"/>
      <c r="TKY168" s="264"/>
      <c r="TKZ168" s="264"/>
      <c r="TLA168" s="264"/>
      <c r="TLB168" s="264"/>
      <c r="TLC168" s="264"/>
      <c r="TLD168" s="264"/>
      <c r="TLE168" s="264"/>
      <c r="TLF168" s="264"/>
      <c r="TLG168" s="264"/>
      <c r="TLH168" s="264"/>
      <c r="TLI168" s="264"/>
      <c r="TLJ168" s="264"/>
      <c r="TLK168" s="264"/>
      <c r="TLL168" s="264"/>
      <c r="TLM168" s="264"/>
      <c r="TLN168" s="264"/>
      <c r="TLO168" s="264"/>
      <c r="TLP168" s="264"/>
      <c r="TLQ168" s="264"/>
      <c r="TLR168" s="264"/>
      <c r="TLS168" s="264"/>
      <c r="TLT168" s="264"/>
      <c r="TLU168" s="264"/>
      <c r="TLV168" s="264"/>
      <c r="TLW168" s="264"/>
      <c r="TLX168" s="264"/>
      <c r="TLY168" s="264"/>
      <c r="TLZ168" s="264"/>
      <c r="TMA168" s="264"/>
      <c r="TMB168" s="264"/>
      <c r="TMC168" s="264"/>
      <c r="TMD168" s="264"/>
      <c r="TME168" s="264"/>
      <c r="TMF168" s="264"/>
      <c r="TMG168" s="264"/>
      <c r="TMH168" s="264"/>
      <c r="TMI168" s="264"/>
      <c r="TMJ168" s="264"/>
      <c r="TMK168" s="264"/>
      <c r="TML168" s="264"/>
      <c r="TMM168" s="264"/>
      <c r="TMN168" s="264"/>
      <c r="TMO168" s="264"/>
      <c r="TMP168" s="264"/>
      <c r="TMQ168" s="264"/>
      <c r="TMR168" s="264"/>
      <c r="TMS168" s="264"/>
      <c r="TMT168" s="264"/>
      <c r="TMU168" s="264"/>
      <c r="TMV168" s="264"/>
      <c r="TMW168" s="264"/>
      <c r="TMX168" s="264"/>
      <c r="TMY168" s="264"/>
      <c r="TMZ168" s="264"/>
      <c r="TNA168" s="264"/>
      <c r="TNB168" s="264"/>
      <c r="TNC168" s="264"/>
      <c r="TND168" s="264"/>
      <c r="TNE168" s="264"/>
      <c r="TNF168" s="264"/>
      <c r="TNG168" s="264"/>
      <c r="TNH168" s="264"/>
      <c r="TNI168" s="264"/>
      <c r="TNJ168" s="264"/>
      <c r="TNK168" s="264"/>
      <c r="TNL168" s="264"/>
      <c r="TNM168" s="264"/>
      <c r="TNN168" s="264"/>
      <c r="TNO168" s="264"/>
      <c r="TNP168" s="264"/>
      <c r="TNQ168" s="264"/>
      <c r="TNR168" s="264"/>
      <c r="TNS168" s="264"/>
      <c r="TNT168" s="264"/>
      <c r="TNU168" s="264"/>
      <c r="TNV168" s="264"/>
      <c r="TNW168" s="264"/>
      <c r="TNX168" s="264"/>
      <c r="TNY168" s="264"/>
      <c r="TNZ168" s="264"/>
      <c r="TOA168" s="264"/>
      <c r="TOB168" s="264"/>
      <c r="TOC168" s="264"/>
      <c r="TOD168" s="264"/>
      <c r="TOE168" s="264"/>
      <c r="TOF168" s="264"/>
      <c r="TOG168" s="264"/>
      <c r="TOH168" s="264"/>
      <c r="TOI168" s="264"/>
      <c r="TOJ168" s="264"/>
      <c r="TOK168" s="264"/>
      <c r="TOL168" s="264"/>
      <c r="TOM168" s="264"/>
      <c r="TON168" s="264"/>
      <c r="TOO168" s="264"/>
      <c r="TOP168" s="264"/>
      <c r="TOQ168" s="264"/>
      <c r="TOR168" s="264"/>
      <c r="TOS168" s="264"/>
      <c r="TOT168" s="264"/>
      <c r="TOU168" s="264"/>
      <c r="TOV168" s="264"/>
      <c r="TOW168" s="264"/>
      <c r="TOX168" s="264"/>
      <c r="TOY168" s="264"/>
      <c r="TOZ168" s="264"/>
      <c r="TPA168" s="264"/>
      <c r="TPB168" s="264"/>
      <c r="TPC168" s="264"/>
      <c r="TPD168" s="264"/>
      <c r="TPE168" s="264"/>
      <c r="TPF168" s="264"/>
      <c r="TPG168" s="264"/>
      <c r="TPH168" s="264"/>
      <c r="TPI168" s="264"/>
      <c r="TPJ168" s="264"/>
      <c r="TPK168" s="264"/>
      <c r="TPL168" s="264"/>
      <c r="TPM168" s="264"/>
      <c r="TPN168" s="264"/>
      <c r="TPO168" s="264"/>
      <c r="TPP168" s="264"/>
      <c r="TPQ168" s="264"/>
      <c r="TPR168" s="264"/>
      <c r="TPS168" s="264"/>
      <c r="TPT168" s="264"/>
      <c r="TPU168" s="264"/>
      <c r="TPV168" s="264"/>
      <c r="TPW168" s="264"/>
      <c r="TPX168" s="264"/>
      <c r="TPY168" s="264"/>
      <c r="TPZ168" s="264"/>
      <c r="TQA168" s="264"/>
      <c r="TQB168" s="264"/>
      <c r="TQC168" s="264"/>
      <c r="TQD168" s="264"/>
      <c r="TQE168" s="264"/>
      <c r="TQF168" s="264"/>
      <c r="TQG168" s="264"/>
      <c r="TQH168" s="264"/>
      <c r="TQI168" s="264"/>
      <c r="TQJ168" s="264"/>
      <c r="TQK168" s="264"/>
      <c r="TQL168" s="264"/>
      <c r="TQM168" s="264"/>
      <c r="TQN168" s="264"/>
      <c r="TQO168" s="264"/>
      <c r="TQP168" s="264"/>
      <c r="TQQ168" s="264"/>
      <c r="TQR168" s="264"/>
      <c r="TQS168" s="264"/>
      <c r="TQT168" s="264"/>
      <c r="TQU168" s="264"/>
      <c r="TQV168" s="264"/>
      <c r="TQW168" s="264"/>
      <c r="TQX168" s="264"/>
      <c r="TQY168" s="264"/>
      <c r="TQZ168" s="264"/>
      <c r="TRA168" s="264"/>
      <c r="TRB168" s="264"/>
      <c r="TRC168" s="264"/>
      <c r="TRD168" s="264"/>
      <c r="TRE168" s="264"/>
      <c r="TRF168" s="264"/>
      <c r="TRG168" s="264"/>
      <c r="TRH168" s="264"/>
      <c r="TRI168" s="264"/>
      <c r="TRJ168" s="264"/>
      <c r="TRK168" s="264"/>
      <c r="TRL168" s="264"/>
      <c r="TRM168" s="264"/>
      <c r="TRN168" s="264"/>
      <c r="TRO168" s="264"/>
      <c r="TRP168" s="264"/>
      <c r="TRQ168" s="264"/>
      <c r="TRR168" s="264"/>
      <c r="TRS168" s="264"/>
      <c r="TRT168" s="264"/>
      <c r="TRU168" s="264"/>
      <c r="TRV168" s="264"/>
      <c r="TRW168" s="264"/>
      <c r="TRX168" s="264"/>
      <c r="TRY168" s="264"/>
      <c r="TRZ168" s="264"/>
      <c r="TSA168" s="264"/>
      <c r="TSB168" s="264"/>
      <c r="TSC168" s="264"/>
      <c r="TSD168" s="264"/>
      <c r="TSE168" s="264"/>
      <c r="TSF168" s="264"/>
      <c r="TSG168" s="264"/>
      <c r="TSH168" s="264"/>
      <c r="TSI168" s="264"/>
      <c r="TSJ168" s="264"/>
      <c r="TSK168" s="264"/>
      <c r="TSL168" s="264"/>
      <c r="TSM168" s="264"/>
      <c r="TSN168" s="264"/>
      <c r="TSO168" s="264"/>
      <c r="TSP168" s="264"/>
      <c r="TSQ168" s="264"/>
      <c r="TSR168" s="264"/>
      <c r="TSS168" s="264"/>
      <c r="TST168" s="264"/>
      <c r="TSU168" s="264"/>
      <c r="TSV168" s="264"/>
      <c r="TSW168" s="264"/>
      <c r="TSX168" s="264"/>
      <c r="TSY168" s="264"/>
      <c r="TSZ168" s="264"/>
      <c r="TTA168" s="264"/>
      <c r="TTB168" s="264"/>
      <c r="TTC168" s="264"/>
      <c r="TTD168" s="264"/>
      <c r="TTE168" s="264"/>
      <c r="TTF168" s="264"/>
      <c r="TTG168" s="264"/>
      <c r="TTH168" s="264"/>
      <c r="TTI168" s="264"/>
      <c r="TTJ168" s="264"/>
      <c r="TTK168" s="264"/>
      <c r="TTL168" s="264"/>
      <c r="TTM168" s="264"/>
      <c r="TTN168" s="264"/>
      <c r="TTO168" s="264"/>
      <c r="TTP168" s="264"/>
      <c r="TTQ168" s="264"/>
      <c r="TTR168" s="264"/>
      <c r="TTS168" s="264"/>
      <c r="TTT168" s="264"/>
      <c r="TTU168" s="264"/>
      <c r="TTV168" s="264"/>
      <c r="TTW168" s="264"/>
      <c r="TTX168" s="264"/>
      <c r="TTY168" s="264"/>
      <c r="TTZ168" s="264"/>
      <c r="TUA168" s="264"/>
      <c r="TUB168" s="264"/>
      <c r="TUC168" s="264"/>
      <c r="TUD168" s="264"/>
      <c r="TUE168" s="264"/>
      <c r="TUF168" s="264"/>
      <c r="TUG168" s="264"/>
      <c r="TUH168" s="264"/>
      <c r="TUI168" s="264"/>
      <c r="TUJ168" s="264"/>
      <c r="TUK168" s="264"/>
      <c r="TUL168" s="264"/>
      <c r="TUM168" s="264"/>
      <c r="TUN168" s="264"/>
      <c r="TUO168" s="264"/>
      <c r="TUP168" s="264"/>
      <c r="TUQ168" s="264"/>
      <c r="TUR168" s="264"/>
      <c r="TUS168" s="264"/>
      <c r="TUT168" s="264"/>
      <c r="TUU168" s="264"/>
      <c r="TUV168" s="264"/>
      <c r="TUW168" s="264"/>
      <c r="TUX168" s="264"/>
      <c r="TUY168" s="264"/>
      <c r="TUZ168" s="264"/>
      <c r="TVA168" s="264"/>
      <c r="TVB168" s="264"/>
      <c r="TVC168" s="264"/>
      <c r="TVD168" s="264"/>
      <c r="TVE168" s="264"/>
      <c r="TVF168" s="264"/>
      <c r="TVG168" s="264"/>
      <c r="TVH168" s="264"/>
      <c r="TVI168" s="264"/>
      <c r="TVJ168" s="264"/>
      <c r="TVK168" s="264"/>
      <c r="TVL168" s="264"/>
      <c r="TVM168" s="264"/>
      <c r="TVN168" s="264"/>
      <c r="TVO168" s="264"/>
      <c r="TVP168" s="264"/>
      <c r="TVQ168" s="264"/>
      <c r="TVR168" s="264"/>
      <c r="TVS168" s="264"/>
      <c r="TVT168" s="264"/>
      <c r="TVU168" s="264"/>
      <c r="TVV168" s="264"/>
      <c r="TVW168" s="264"/>
      <c r="TVX168" s="264"/>
      <c r="TVY168" s="264"/>
      <c r="TVZ168" s="264"/>
      <c r="TWA168" s="264"/>
      <c r="TWB168" s="264"/>
      <c r="TWC168" s="264"/>
      <c r="TWD168" s="264"/>
      <c r="TWE168" s="264"/>
      <c r="TWF168" s="264"/>
      <c r="TWG168" s="264"/>
      <c r="TWH168" s="264"/>
      <c r="TWI168" s="264"/>
      <c r="TWJ168" s="264"/>
      <c r="TWK168" s="264"/>
      <c r="TWL168" s="264"/>
      <c r="TWM168" s="264"/>
      <c r="TWN168" s="264"/>
      <c r="TWO168" s="264"/>
      <c r="TWP168" s="264"/>
      <c r="TWQ168" s="264"/>
      <c r="TWR168" s="264"/>
      <c r="TWS168" s="264"/>
      <c r="TWT168" s="264"/>
      <c r="TWU168" s="264"/>
      <c r="TWV168" s="264"/>
      <c r="TWW168" s="264"/>
      <c r="TWX168" s="264"/>
      <c r="TWY168" s="264"/>
      <c r="TWZ168" s="264"/>
      <c r="TXA168" s="264"/>
      <c r="TXB168" s="264"/>
      <c r="TXC168" s="264"/>
      <c r="TXD168" s="264"/>
      <c r="TXE168" s="264"/>
      <c r="TXF168" s="264"/>
      <c r="TXG168" s="264"/>
      <c r="TXH168" s="264"/>
      <c r="TXI168" s="264"/>
      <c r="TXJ168" s="264"/>
      <c r="TXK168" s="264"/>
      <c r="TXL168" s="264"/>
      <c r="TXM168" s="264"/>
      <c r="TXN168" s="264"/>
      <c r="TXO168" s="264"/>
      <c r="TXP168" s="264"/>
      <c r="TXQ168" s="264"/>
      <c r="TXR168" s="264"/>
      <c r="TXS168" s="264"/>
      <c r="TXT168" s="264"/>
      <c r="TXU168" s="264"/>
      <c r="TXV168" s="264"/>
      <c r="TXW168" s="264"/>
      <c r="TXX168" s="264"/>
      <c r="TXY168" s="264"/>
      <c r="TXZ168" s="264"/>
      <c r="TYA168" s="264"/>
      <c r="TYB168" s="264"/>
      <c r="TYC168" s="264"/>
      <c r="TYD168" s="264"/>
      <c r="TYE168" s="264"/>
      <c r="TYF168" s="264"/>
      <c r="TYG168" s="264"/>
      <c r="TYH168" s="264"/>
      <c r="TYI168" s="264"/>
      <c r="TYJ168" s="264"/>
      <c r="TYK168" s="264"/>
      <c r="TYL168" s="264"/>
      <c r="TYM168" s="264"/>
      <c r="TYN168" s="264"/>
      <c r="TYO168" s="264"/>
      <c r="TYP168" s="264"/>
      <c r="TYQ168" s="264"/>
      <c r="TYR168" s="264"/>
      <c r="TYS168" s="264"/>
      <c r="TYT168" s="264"/>
      <c r="TYU168" s="264"/>
      <c r="TYV168" s="264"/>
      <c r="TYW168" s="264"/>
      <c r="TYX168" s="264"/>
      <c r="TYY168" s="264"/>
      <c r="TYZ168" s="264"/>
      <c r="TZA168" s="264"/>
      <c r="TZB168" s="264"/>
      <c r="TZC168" s="264"/>
      <c r="TZD168" s="264"/>
      <c r="TZE168" s="264"/>
      <c r="TZF168" s="264"/>
      <c r="TZG168" s="264"/>
      <c r="TZH168" s="264"/>
      <c r="TZI168" s="264"/>
      <c r="TZJ168" s="264"/>
      <c r="TZK168" s="264"/>
      <c r="TZL168" s="264"/>
      <c r="TZM168" s="264"/>
      <c r="TZN168" s="264"/>
      <c r="TZO168" s="264"/>
      <c r="TZP168" s="264"/>
      <c r="TZQ168" s="264"/>
      <c r="TZR168" s="264"/>
      <c r="TZS168" s="264"/>
      <c r="TZT168" s="264"/>
      <c r="TZU168" s="264"/>
      <c r="TZV168" s="264"/>
      <c r="TZW168" s="264"/>
      <c r="TZX168" s="264"/>
      <c r="TZY168" s="264"/>
      <c r="TZZ168" s="264"/>
      <c r="UAA168" s="264"/>
      <c r="UAB168" s="264"/>
      <c r="UAC168" s="264"/>
      <c r="UAD168" s="264"/>
      <c r="UAE168" s="264"/>
      <c r="UAF168" s="264"/>
      <c r="UAG168" s="264"/>
      <c r="UAH168" s="264"/>
      <c r="UAI168" s="264"/>
      <c r="UAJ168" s="264"/>
      <c r="UAK168" s="264"/>
      <c r="UAL168" s="264"/>
      <c r="UAM168" s="264"/>
      <c r="UAN168" s="264"/>
      <c r="UAO168" s="264"/>
      <c r="UAP168" s="264"/>
      <c r="UAQ168" s="264"/>
      <c r="UAR168" s="264"/>
      <c r="UAS168" s="264"/>
      <c r="UAT168" s="264"/>
      <c r="UAU168" s="264"/>
      <c r="UAV168" s="264"/>
      <c r="UAW168" s="264"/>
      <c r="UAX168" s="264"/>
      <c r="UAY168" s="264"/>
      <c r="UAZ168" s="264"/>
      <c r="UBA168" s="264"/>
      <c r="UBB168" s="264"/>
      <c r="UBC168" s="264"/>
      <c r="UBD168" s="264"/>
      <c r="UBE168" s="264"/>
      <c r="UBF168" s="264"/>
      <c r="UBG168" s="264"/>
      <c r="UBH168" s="264"/>
      <c r="UBI168" s="264"/>
      <c r="UBJ168" s="264"/>
      <c r="UBK168" s="264"/>
      <c r="UBL168" s="264"/>
      <c r="UBM168" s="264"/>
      <c r="UBN168" s="264"/>
      <c r="UBO168" s="264"/>
      <c r="UBP168" s="264"/>
      <c r="UBQ168" s="264"/>
      <c r="UBR168" s="264"/>
      <c r="UBS168" s="264"/>
      <c r="UBT168" s="264"/>
      <c r="UBU168" s="264"/>
      <c r="UBV168" s="264"/>
      <c r="UBW168" s="264"/>
      <c r="UBX168" s="264"/>
      <c r="UBY168" s="264"/>
      <c r="UBZ168" s="264"/>
      <c r="UCA168" s="264"/>
      <c r="UCB168" s="264"/>
      <c r="UCC168" s="264"/>
      <c r="UCD168" s="264"/>
      <c r="UCE168" s="264"/>
      <c r="UCF168" s="264"/>
      <c r="UCG168" s="264"/>
      <c r="UCH168" s="264"/>
      <c r="UCI168" s="264"/>
      <c r="UCJ168" s="264"/>
      <c r="UCK168" s="264"/>
      <c r="UCL168" s="264"/>
      <c r="UCM168" s="264"/>
      <c r="UCN168" s="264"/>
      <c r="UCO168" s="264"/>
      <c r="UCP168" s="264"/>
      <c r="UCQ168" s="264"/>
      <c r="UCR168" s="264"/>
      <c r="UCS168" s="264"/>
      <c r="UCT168" s="264"/>
      <c r="UCU168" s="264"/>
      <c r="UCV168" s="264"/>
      <c r="UCW168" s="264"/>
      <c r="UCX168" s="264"/>
      <c r="UCY168" s="264"/>
      <c r="UCZ168" s="264"/>
      <c r="UDA168" s="264"/>
      <c r="UDB168" s="264"/>
      <c r="UDC168" s="264"/>
      <c r="UDD168" s="264"/>
      <c r="UDE168" s="264"/>
      <c r="UDF168" s="264"/>
      <c r="UDG168" s="264"/>
      <c r="UDH168" s="264"/>
      <c r="UDI168" s="264"/>
      <c r="UDJ168" s="264"/>
      <c r="UDK168" s="264"/>
      <c r="UDL168" s="264"/>
      <c r="UDM168" s="264"/>
      <c r="UDN168" s="264"/>
      <c r="UDO168" s="264"/>
      <c r="UDP168" s="264"/>
      <c r="UDQ168" s="264"/>
      <c r="UDR168" s="264"/>
      <c r="UDS168" s="264"/>
      <c r="UDT168" s="264"/>
      <c r="UDU168" s="264"/>
      <c r="UDV168" s="264"/>
      <c r="UDW168" s="264"/>
      <c r="UDX168" s="264"/>
      <c r="UDY168" s="264"/>
      <c r="UDZ168" s="264"/>
      <c r="UEA168" s="264"/>
      <c r="UEB168" s="264"/>
      <c r="UEC168" s="264"/>
      <c r="UED168" s="264"/>
      <c r="UEE168" s="264"/>
      <c r="UEF168" s="264"/>
      <c r="UEG168" s="264"/>
      <c r="UEH168" s="264"/>
      <c r="UEI168" s="264"/>
      <c r="UEJ168" s="264"/>
      <c r="UEK168" s="264"/>
      <c r="UEL168" s="264"/>
      <c r="UEM168" s="264"/>
      <c r="UEN168" s="264"/>
      <c r="UEO168" s="264"/>
      <c r="UEP168" s="264"/>
      <c r="UEQ168" s="264"/>
      <c r="UER168" s="264"/>
      <c r="UES168" s="264"/>
      <c r="UET168" s="264"/>
      <c r="UEU168" s="264"/>
      <c r="UEV168" s="264"/>
      <c r="UEW168" s="264"/>
      <c r="UEX168" s="264"/>
      <c r="UEY168" s="264"/>
      <c r="UEZ168" s="264"/>
      <c r="UFA168" s="264"/>
      <c r="UFB168" s="264"/>
      <c r="UFC168" s="264"/>
      <c r="UFD168" s="264"/>
      <c r="UFE168" s="264"/>
      <c r="UFF168" s="264"/>
      <c r="UFG168" s="264"/>
      <c r="UFH168" s="264"/>
      <c r="UFI168" s="264"/>
      <c r="UFJ168" s="264"/>
      <c r="UFK168" s="264"/>
      <c r="UFL168" s="264"/>
      <c r="UFM168" s="264"/>
      <c r="UFN168" s="264"/>
      <c r="UFO168" s="264"/>
      <c r="UFP168" s="264"/>
      <c r="UFQ168" s="264"/>
      <c r="UFR168" s="264"/>
      <c r="UFS168" s="264"/>
      <c r="UFT168" s="264"/>
      <c r="UFU168" s="264"/>
      <c r="UFV168" s="264"/>
      <c r="UFW168" s="264"/>
      <c r="UFX168" s="264"/>
      <c r="UFY168" s="264"/>
      <c r="UFZ168" s="264"/>
      <c r="UGA168" s="264"/>
      <c r="UGB168" s="264"/>
      <c r="UGC168" s="264"/>
      <c r="UGD168" s="264"/>
      <c r="UGE168" s="264"/>
      <c r="UGF168" s="264"/>
      <c r="UGG168" s="264"/>
      <c r="UGH168" s="264"/>
      <c r="UGI168" s="264"/>
      <c r="UGJ168" s="264"/>
      <c r="UGK168" s="264"/>
      <c r="UGL168" s="264"/>
      <c r="UGM168" s="264"/>
      <c r="UGN168" s="264"/>
      <c r="UGO168" s="264"/>
      <c r="UGP168" s="264"/>
      <c r="UGQ168" s="264"/>
      <c r="UGR168" s="264"/>
      <c r="UGS168" s="264"/>
      <c r="UGT168" s="264"/>
      <c r="UGU168" s="264"/>
      <c r="UGV168" s="264"/>
      <c r="UGW168" s="264"/>
      <c r="UGX168" s="264"/>
      <c r="UGY168" s="264"/>
      <c r="UGZ168" s="264"/>
      <c r="UHA168" s="264"/>
      <c r="UHB168" s="264"/>
      <c r="UHC168" s="264"/>
      <c r="UHD168" s="264"/>
      <c r="UHE168" s="264"/>
      <c r="UHF168" s="264"/>
      <c r="UHG168" s="264"/>
      <c r="UHH168" s="264"/>
      <c r="UHI168" s="264"/>
      <c r="UHJ168" s="264"/>
      <c r="UHK168" s="264"/>
      <c r="UHL168" s="264"/>
      <c r="UHM168" s="264"/>
      <c r="UHN168" s="264"/>
      <c r="UHO168" s="264"/>
      <c r="UHP168" s="264"/>
      <c r="UHQ168" s="264"/>
      <c r="UHR168" s="264"/>
      <c r="UHS168" s="264"/>
      <c r="UHT168" s="264"/>
      <c r="UHU168" s="264"/>
      <c r="UHV168" s="264"/>
      <c r="UHW168" s="264"/>
      <c r="UHX168" s="264"/>
      <c r="UHY168" s="264"/>
      <c r="UHZ168" s="264"/>
      <c r="UIA168" s="264"/>
      <c r="UIB168" s="264"/>
      <c r="UIC168" s="264"/>
      <c r="UID168" s="264"/>
      <c r="UIE168" s="264"/>
      <c r="UIF168" s="264"/>
      <c r="UIG168" s="264"/>
      <c r="UIH168" s="264"/>
      <c r="UII168" s="264"/>
      <c r="UIJ168" s="264"/>
      <c r="UIK168" s="264"/>
      <c r="UIL168" s="264"/>
      <c r="UIM168" s="264"/>
      <c r="UIN168" s="264"/>
      <c r="UIO168" s="264"/>
      <c r="UIP168" s="264"/>
      <c r="UIQ168" s="264"/>
      <c r="UIR168" s="264"/>
      <c r="UIS168" s="264"/>
      <c r="UIT168" s="264"/>
      <c r="UIU168" s="264"/>
      <c r="UIV168" s="264"/>
      <c r="UIW168" s="264"/>
      <c r="UIX168" s="264"/>
      <c r="UIY168" s="264"/>
      <c r="UIZ168" s="264"/>
      <c r="UJA168" s="264"/>
      <c r="UJB168" s="264"/>
      <c r="UJC168" s="264"/>
      <c r="UJD168" s="264"/>
      <c r="UJE168" s="264"/>
      <c r="UJF168" s="264"/>
      <c r="UJG168" s="264"/>
      <c r="UJH168" s="264"/>
      <c r="UJI168" s="264"/>
      <c r="UJJ168" s="264"/>
      <c r="UJK168" s="264"/>
      <c r="UJL168" s="264"/>
      <c r="UJM168" s="264"/>
      <c r="UJN168" s="264"/>
      <c r="UJO168" s="264"/>
      <c r="UJP168" s="264"/>
      <c r="UJQ168" s="264"/>
      <c r="UJR168" s="264"/>
      <c r="UJS168" s="264"/>
      <c r="UJT168" s="264"/>
      <c r="UJU168" s="264"/>
      <c r="UJV168" s="264"/>
      <c r="UJW168" s="264"/>
      <c r="UJX168" s="264"/>
      <c r="UJY168" s="264"/>
      <c r="UJZ168" s="264"/>
      <c r="UKA168" s="264"/>
      <c r="UKB168" s="264"/>
      <c r="UKC168" s="264"/>
      <c r="UKD168" s="264"/>
      <c r="UKE168" s="264"/>
      <c r="UKF168" s="264"/>
      <c r="UKG168" s="264"/>
      <c r="UKH168" s="264"/>
      <c r="UKI168" s="264"/>
      <c r="UKJ168" s="264"/>
      <c r="UKK168" s="264"/>
      <c r="UKL168" s="264"/>
      <c r="UKM168" s="264"/>
      <c r="UKN168" s="264"/>
      <c r="UKO168" s="264"/>
      <c r="UKP168" s="264"/>
      <c r="UKQ168" s="264"/>
      <c r="UKR168" s="264"/>
      <c r="UKS168" s="264"/>
      <c r="UKT168" s="264"/>
      <c r="UKU168" s="264"/>
      <c r="UKV168" s="264"/>
      <c r="UKW168" s="264"/>
      <c r="UKX168" s="264"/>
      <c r="UKY168" s="264"/>
      <c r="UKZ168" s="264"/>
      <c r="ULA168" s="264"/>
      <c r="ULB168" s="264"/>
      <c r="ULC168" s="264"/>
      <c r="ULD168" s="264"/>
      <c r="ULE168" s="264"/>
      <c r="ULF168" s="264"/>
      <c r="ULG168" s="264"/>
      <c r="ULH168" s="264"/>
      <c r="ULI168" s="264"/>
      <c r="ULJ168" s="264"/>
      <c r="ULK168" s="264"/>
      <c r="ULL168" s="264"/>
      <c r="ULM168" s="264"/>
      <c r="ULN168" s="264"/>
      <c r="ULO168" s="264"/>
      <c r="ULP168" s="264"/>
      <c r="ULQ168" s="264"/>
      <c r="ULR168" s="264"/>
      <c r="ULS168" s="264"/>
      <c r="ULT168" s="264"/>
      <c r="ULU168" s="264"/>
      <c r="ULV168" s="264"/>
      <c r="ULW168" s="264"/>
      <c r="ULX168" s="264"/>
      <c r="ULY168" s="264"/>
      <c r="ULZ168" s="264"/>
      <c r="UMA168" s="264"/>
      <c r="UMB168" s="264"/>
      <c r="UMC168" s="264"/>
      <c r="UMD168" s="264"/>
      <c r="UME168" s="264"/>
      <c r="UMF168" s="264"/>
      <c r="UMG168" s="264"/>
      <c r="UMH168" s="264"/>
      <c r="UMI168" s="264"/>
      <c r="UMJ168" s="264"/>
      <c r="UMK168" s="264"/>
      <c r="UML168" s="264"/>
      <c r="UMM168" s="264"/>
      <c r="UMN168" s="264"/>
      <c r="UMO168" s="264"/>
      <c r="UMP168" s="264"/>
      <c r="UMQ168" s="264"/>
      <c r="UMR168" s="264"/>
      <c r="UMS168" s="264"/>
      <c r="UMT168" s="264"/>
      <c r="UMU168" s="264"/>
      <c r="UMV168" s="264"/>
      <c r="UMW168" s="264"/>
      <c r="UMX168" s="264"/>
      <c r="UMY168" s="264"/>
      <c r="UMZ168" s="264"/>
      <c r="UNA168" s="264"/>
      <c r="UNB168" s="264"/>
      <c r="UNC168" s="264"/>
      <c r="UND168" s="264"/>
      <c r="UNE168" s="264"/>
      <c r="UNF168" s="264"/>
      <c r="UNG168" s="264"/>
      <c r="UNH168" s="264"/>
      <c r="UNI168" s="264"/>
      <c r="UNJ168" s="264"/>
      <c r="UNK168" s="264"/>
      <c r="UNL168" s="264"/>
      <c r="UNM168" s="264"/>
      <c r="UNN168" s="264"/>
      <c r="UNO168" s="264"/>
      <c r="UNP168" s="264"/>
      <c r="UNQ168" s="264"/>
      <c r="UNR168" s="264"/>
      <c r="UNS168" s="264"/>
      <c r="UNT168" s="264"/>
      <c r="UNU168" s="264"/>
      <c r="UNV168" s="264"/>
      <c r="UNW168" s="264"/>
      <c r="UNX168" s="264"/>
      <c r="UNY168" s="264"/>
      <c r="UNZ168" s="264"/>
      <c r="UOA168" s="264"/>
      <c r="UOB168" s="264"/>
      <c r="UOC168" s="264"/>
      <c r="UOD168" s="264"/>
      <c r="UOE168" s="264"/>
      <c r="UOF168" s="264"/>
      <c r="UOG168" s="264"/>
      <c r="UOH168" s="264"/>
      <c r="UOI168" s="264"/>
      <c r="UOJ168" s="264"/>
      <c r="UOK168" s="264"/>
      <c r="UOL168" s="264"/>
      <c r="UOM168" s="264"/>
      <c r="UON168" s="264"/>
      <c r="UOO168" s="264"/>
      <c r="UOP168" s="264"/>
      <c r="UOQ168" s="264"/>
      <c r="UOR168" s="264"/>
      <c r="UOS168" s="264"/>
      <c r="UOT168" s="264"/>
      <c r="UOU168" s="264"/>
      <c r="UOV168" s="264"/>
      <c r="UOW168" s="264"/>
      <c r="UOX168" s="264"/>
      <c r="UOY168" s="264"/>
      <c r="UOZ168" s="264"/>
      <c r="UPA168" s="264"/>
      <c r="UPB168" s="264"/>
      <c r="UPC168" s="264"/>
      <c r="UPD168" s="264"/>
      <c r="UPE168" s="264"/>
      <c r="UPF168" s="264"/>
      <c r="UPG168" s="264"/>
      <c r="UPH168" s="264"/>
      <c r="UPI168" s="264"/>
      <c r="UPJ168" s="264"/>
      <c r="UPK168" s="264"/>
      <c r="UPL168" s="264"/>
      <c r="UPM168" s="264"/>
      <c r="UPN168" s="264"/>
      <c r="UPO168" s="264"/>
      <c r="UPP168" s="264"/>
      <c r="UPQ168" s="264"/>
      <c r="UPR168" s="264"/>
      <c r="UPS168" s="264"/>
      <c r="UPT168" s="264"/>
      <c r="UPU168" s="264"/>
      <c r="UPV168" s="264"/>
      <c r="UPW168" s="264"/>
      <c r="UPX168" s="264"/>
      <c r="UPY168" s="264"/>
      <c r="UPZ168" s="264"/>
      <c r="UQA168" s="264"/>
      <c r="UQB168" s="264"/>
      <c r="UQC168" s="264"/>
      <c r="UQD168" s="264"/>
      <c r="UQE168" s="264"/>
      <c r="UQF168" s="264"/>
      <c r="UQG168" s="264"/>
      <c r="UQH168" s="264"/>
      <c r="UQI168" s="264"/>
      <c r="UQJ168" s="264"/>
      <c r="UQK168" s="264"/>
      <c r="UQL168" s="264"/>
      <c r="UQM168" s="264"/>
      <c r="UQN168" s="264"/>
      <c r="UQO168" s="264"/>
      <c r="UQP168" s="264"/>
      <c r="UQQ168" s="264"/>
      <c r="UQR168" s="264"/>
      <c r="UQS168" s="264"/>
      <c r="UQT168" s="264"/>
      <c r="UQU168" s="264"/>
      <c r="UQV168" s="264"/>
      <c r="UQW168" s="264"/>
      <c r="UQX168" s="264"/>
      <c r="UQY168" s="264"/>
      <c r="UQZ168" s="264"/>
      <c r="URA168" s="264"/>
      <c r="URB168" s="264"/>
      <c r="URC168" s="264"/>
      <c r="URD168" s="264"/>
      <c r="URE168" s="264"/>
      <c r="URF168" s="264"/>
      <c r="URG168" s="264"/>
      <c r="URH168" s="264"/>
      <c r="URI168" s="264"/>
      <c r="URJ168" s="264"/>
      <c r="URK168" s="264"/>
      <c r="URL168" s="264"/>
      <c r="URM168" s="264"/>
      <c r="URN168" s="264"/>
      <c r="URO168" s="264"/>
      <c r="URP168" s="264"/>
      <c r="URQ168" s="264"/>
      <c r="URR168" s="264"/>
      <c r="URS168" s="264"/>
      <c r="URT168" s="264"/>
      <c r="URU168" s="264"/>
      <c r="URV168" s="264"/>
      <c r="URW168" s="264"/>
      <c r="URX168" s="264"/>
      <c r="URY168" s="264"/>
      <c r="URZ168" s="264"/>
      <c r="USA168" s="264"/>
      <c r="USB168" s="264"/>
      <c r="USC168" s="264"/>
      <c r="USD168" s="264"/>
      <c r="USE168" s="264"/>
      <c r="USF168" s="264"/>
      <c r="USG168" s="264"/>
      <c r="USH168" s="264"/>
      <c r="USI168" s="264"/>
      <c r="USJ168" s="264"/>
      <c r="USK168" s="264"/>
      <c r="USL168" s="264"/>
      <c r="USM168" s="264"/>
      <c r="USN168" s="264"/>
      <c r="USO168" s="264"/>
      <c r="USP168" s="264"/>
      <c r="USQ168" s="264"/>
      <c r="USR168" s="264"/>
      <c r="USS168" s="264"/>
      <c r="UST168" s="264"/>
      <c r="USU168" s="264"/>
      <c r="USV168" s="264"/>
      <c r="USW168" s="264"/>
      <c r="USX168" s="264"/>
      <c r="USY168" s="264"/>
      <c r="USZ168" s="264"/>
      <c r="UTA168" s="264"/>
      <c r="UTB168" s="264"/>
      <c r="UTC168" s="264"/>
      <c r="UTD168" s="264"/>
      <c r="UTE168" s="264"/>
      <c r="UTF168" s="264"/>
      <c r="UTG168" s="264"/>
      <c r="UTH168" s="264"/>
      <c r="UTI168" s="264"/>
      <c r="UTJ168" s="264"/>
      <c r="UTK168" s="264"/>
      <c r="UTL168" s="264"/>
      <c r="UTM168" s="264"/>
      <c r="UTN168" s="264"/>
      <c r="UTO168" s="264"/>
      <c r="UTP168" s="264"/>
      <c r="UTQ168" s="264"/>
      <c r="UTR168" s="264"/>
      <c r="UTS168" s="264"/>
      <c r="UTT168" s="264"/>
      <c r="UTU168" s="264"/>
      <c r="UTV168" s="264"/>
      <c r="UTW168" s="264"/>
      <c r="UTX168" s="264"/>
      <c r="UTY168" s="264"/>
      <c r="UTZ168" s="264"/>
      <c r="UUA168" s="264"/>
      <c r="UUB168" s="264"/>
      <c r="UUC168" s="264"/>
      <c r="UUD168" s="264"/>
      <c r="UUE168" s="264"/>
      <c r="UUF168" s="264"/>
      <c r="UUG168" s="264"/>
      <c r="UUH168" s="264"/>
      <c r="UUI168" s="264"/>
      <c r="UUJ168" s="264"/>
      <c r="UUK168" s="264"/>
      <c r="UUL168" s="264"/>
      <c r="UUM168" s="264"/>
      <c r="UUN168" s="264"/>
      <c r="UUO168" s="264"/>
      <c r="UUP168" s="264"/>
      <c r="UUQ168" s="264"/>
      <c r="UUR168" s="264"/>
      <c r="UUS168" s="264"/>
      <c r="UUT168" s="264"/>
      <c r="UUU168" s="264"/>
      <c r="UUV168" s="264"/>
      <c r="UUW168" s="264"/>
      <c r="UUX168" s="264"/>
      <c r="UUY168" s="264"/>
      <c r="UUZ168" s="264"/>
      <c r="UVA168" s="264"/>
      <c r="UVB168" s="264"/>
      <c r="UVC168" s="264"/>
      <c r="UVD168" s="264"/>
      <c r="UVE168" s="264"/>
      <c r="UVF168" s="264"/>
      <c r="UVG168" s="264"/>
      <c r="UVH168" s="264"/>
      <c r="UVI168" s="264"/>
      <c r="UVJ168" s="264"/>
      <c r="UVK168" s="264"/>
      <c r="UVL168" s="264"/>
      <c r="UVM168" s="264"/>
      <c r="UVN168" s="264"/>
      <c r="UVO168" s="264"/>
      <c r="UVP168" s="264"/>
      <c r="UVQ168" s="264"/>
      <c r="UVR168" s="264"/>
      <c r="UVS168" s="264"/>
      <c r="UVT168" s="264"/>
      <c r="UVU168" s="264"/>
      <c r="UVV168" s="264"/>
      <c r="UVW168" s="264"/>
      <c r="UVX168" s="264"/>
      <c r="UVY168" s="264"/>
      <c r="UVZ168" s="264"/>
      <c r="UWA168" s="264"/>
      <c r="UWB168" s="264"/>
      <c r="UWC168" s="264"/>
      <c r="UWD168" s="264"/>
      <c r="UWE168" s="264"/>
      <c r="UWF168" s="264"/>
      <c r="UWG168" s="264"/>
      <c r="UWH168" s="264"/>
      <c r="UWI168" s="264"/>
      <c r="UWJ168" s="264"/>
      <c r="UWK168" s="264"/>
      <c r="UWL168" s="264"/>
      <c r="UWM168" s="264"/>
      <c r="UWN168" s="264"/>
      <c r="UWO168" s="264"/>
      <c r="UWP168" s="264"/>
      <c r="UWQ168" s="264"/>
      <c r="UWR168" s="264"/>
      <c r="UWS168" s="264"/>
      <c r="UWT168" s="264"/>
      <c r="UWU168" s="264"/>
      <c r="UWV168" s="264"/>
      <c r="UWW168" s="264"/>
      <c r="UWX168" s="264"/>
      <c r="UWY168" s="264"/>
      <c r="UWZ168" s="264"/>
      <c r="UXA168" s="264"/>
      <c r="UXB168" s="264"/>
      <c r="UXC168" s="264"/>
      <c r="UXD168" s="264"/>
      <c r="UXE168" s="264"/>
      <c r="UXF168" s="264"/>
      <c r="UXG168" s="264"/>
      <c r="UXH168" s="264"/>
      <c r="UXI168" s="264"/>
      <c r="UXJ168" s="264"/>
      <c r="UXK168" s="264"/>
      <c r="UXL168" s="264"/>
      <c r="UXM168" s="264"/>
      <c r="UXN168" s="264"/>
      <c r="UXO168" s="264"/>
      <c r="UXP168" s="264"/>
      <c r="UXQ168" s="264"/>
      <c r="UXR168" s="264"/>
      <c r="UXS168" s="264"/>
      <c r="UXT168" s="264"/>
      <c r="UXU168" s="264"/>
      <c r="UXV168" s="264"/>
      <c r="UXW168" s="264"/>
      <c r="UXX168" s="264"/>
      <c r="UXY168" s="264"/>
      <c r="UXZ168" s="264"/>
      <c r="UYA168" s="264"/>
      <c r="UYB168" s="264"/>
      <c r="UYC168" s="264"/>
      <c r="UYD168" s="264"/>
      <c r="UYE168" s="264"/>
      <c r="UYF168" s="264"/>
      <c r="UYG168" s="264"/>
      <c r="UYH168" s="264"/>
      <c r="UYI168" s="264"/>
      <c r="UYJ168" s="264"/>
      <c r="UYK168" s="264"/>
      <c r="UYL168" s="264"/>
      <c r="UYM168" s="264"/>
      <c r="UYN168" s="264"/>
      <c r="UYO168" s="264"/>
      <c r="UYP168" s="264"/>
      <c r="UYQ168" s="264"/>
      <c r="UYR168" s="264"/>
      <c r="UYS168" s="264"/>
      <c r="UYT168" s="264"/>
      <c r="UYU168" s="264"/>
      <c r="UYV168" s="264"/>
      <c r="UYW168" s="264"/>
      <c r="UYX168" s="264"/>
      <c r="UYY168" s="264"/>
      <c r="UYZ168" s="264"/>
      <c r="UZA168" s="264"/>
      <c r="UZB168" s="264"/>
      <c r="UZC168" s="264"/>
      <c r="UZD168" s="264"/>
      <c r="UZE168" s="264"/>
      <c r="UZF168" s="264"/>
      <c r="UZG168" s="264"/>
      <c r="UZH168" s="264"/>
      <c r="UZI168" s="264"/>
      <c r="UZJ168" s="264"/>
      <c r="UZK168" s="264"/>
      <c r="UZL168" s="264"/>
      <c r="UZM168" s="264"/>
      <c r="UZN168" s="264"/>
      <c r="UZO168" s="264"/>
      <c r="UZP168" s="264"/>
      <c r="UZQ168" s="264"/>
      <c r="UZR168" s="264"/>
      <c r="UZS168" s="264"/>
      <c r="UZT168" s="264"/>
      <c r="UZU168" s="264"/>
      <c r="UZV168" s="264"/>
      <c r="UZW168" s="264"/>
      <c r="UZX168" s="264"/>
      <c r="UZY168" s="264"/>
      <c r="UZZ168" s="264"/>
      <c r="VAA168" s="264"/>
      <c r="VAB168" s="264"/>
      <c r="VAC168" s="264"/>
      <c r="VAD168" s="264"/>
      <c r="VAE168" s="264"/>
      <c r="VAF168" s="264"/>
      <c r="VAG168" s="264"/>
      <c r="VAH168" s="264"/>
      <c r="VAI168" s="264"/>
      <c r="VAJ168" s="264"/>
      <c r="VAK168" s="264"/>
      <c r="VAL168" s="264"/>
      <c r="VAM168" s="264"/>
      <c r="VAN168" s="264"/>
      <c r="VAO168" s="264"/>
      <c r="VAP168" s="264"/>
      <c r="VAQ168" s="264"/>
      <c r="VAR168" s="264"/>
      <c r="VAS168" s="264"/>
      <c r="VAT168" s="264"/>
      <c r="VAU168" s="264"/>
      <c r="VAV168" s="264"/>
      <c r="VAW168" s="264"/>
      <c r="VAX168" s="264"/>
      <c r="VAY168" s="264"/>
      <c r="VAZ168" s="264"/>
      <c r="VBA168" s="264"/>
      <c r="VBB168" s="264"/>
      <c r="VBC168" s="264"/>
      <c r="VBD168" s="264"/>
      <c r="VBE168" s="264"/>
      <c r="VBF168" s="264"/>
      <c r="VBG168" s="264"/>
      <c r="VBH168" s="264"/>
      <c r="VBI168" s="264"/>
      <c r="VBJ168" s="264"/>
      <c r="VBK168" s="264"/>
      <c r="VBL168" s="264"/>
      <c r="VBM168" s="264"/>
      <c r="VBN168" s="264"/>
      <c r="VBO168" s="264"/>
      <c r="VBP168" s="264"/>
      <c r="VBQ168" s="264"/>
      <c r="VBR168" s="264"/>
      <c r="VBS168" s="264"/>
      <c r="VBT168" s="264"/>
      <c r="VBU168" s="264"/>
      <c r="VBV168" s="264"/>
      <c r="VBW168" s="264"/>
      <c r="VBX168" s="264"/>
      <c r="VBY168" s="264"/>
      <c r="VBZ168" s="264"/>
      <c r="VCA168" s="264"/>
      <c r="VCB168" s="264"/>
      <c r="VCC168" s="264"/>
      <c r="VCD168" s="264"/>
      <c r="VCE168" s="264"/>
      <c r="VCF168" s="264"/>
      <c r="VCG168" s="264"/>
      <c r="VCH168" s="264"/>
      <c r="VCI168" s="264"/>
      <c r="VCJ168" s="264"/>
      <c r="VCK168" s="264"/>
      <c r="VCL168" s="264"/>
      <c r="VCM168" s="264"/>
      <c r="VCN168" s="264"/>
      <c r="VCO168" s="264"/>
      <c r="VCP168" s="264"/>
      <c r="VCQ168" s="264"/>
      <c r="VCR168" s="264"/>
      <c r="VCS168" s="264"/>
      <c r="VCT168" s="264"/>
      <c r="VCU168" s="264"/>
      <c r="VCV168" s="264"/>
      <c r="VCW168" s="264"/>
      <c r="VCX168" s="264"/>
      <c r="VCY168" s="264"/>
      <c r="VCZ168" s="264"/>
      <c r="VDA168" s="264"/>
      <c r="VDB168" s="264"/>
      <c r="VDC168" s="264"/>
      <c r="VDD168" s="264"/>
      <c r="VDE168" s="264"/>
      <c r="VDF168" s="264"/>
      <c r="VDG168" s="264"/>
      <c r="VDH168" s="264"/>
      <c r="VDI168" s="264"/>
      <c r="VDJ168" s="264"/>
      <c r="VDK168" s="264"/>
      <c r="VDL168" s="264"/>
      <c r="VDM168" s="264"/>
      <c r="VDN168" s="264"/>
      <c r="VDO168" s="264"/>
      <c r="VDP168" s="264"/>
      <c r="VDQ168" s="264"/>
      <c r="VDR168" s="264"/>
      <c r="VDS168" s="264"/>
      <c r="VDT168" s="264"/>
      <c r="VDU168" s="264"/>
      <c r="VDV168" s="264"/>
      <c r="VDW168" s="264"/>
      <c r="VDX168" s="264"/>
      <c r="VDY168" s="264"/>
      <c r="VDZ168" s="264"/>
      <c r="VEA168" s="264"/>
      <c r="VEB168" s="264"/>
      <c r="VEC168" s="264"/>
      <c r="VED168" s="264"/>
      <c r="VEE168" s="264"/>
      <c r="VEF168" s="264"/>
      <c r="VEG168" s="264"/>
      <c r="VEH168" s="264"/>
      <c r="VEI168" s="264"/>
      <c r="VEJ168" s="264"/>
      <c r="VEK168" s="264"/>
      <c r="VEL168" s="264"/>
      <c r="VEM168" s="264"/>
      <c r="VEN168" s="264"/>
      <c r="VEO168" s="264"/>
      <c r="VEP168" s="264"/>
      <c r="VEQ168" s="264"/>
      <c r="VER168" s="264"/>
      <c r="VES168" s="264"/>
      <c r="VET168" s="264"/>
      <c r="VEU168" s="264"/>
      <c r="VEV168" s="264"/>
      <c r="VEW168" s="264"/>
      <c r="VEX168" s="264"/>
      <c r="VEY168" s="264"/>
      <c r="VEZ168" s="264"/>
      <c r="VFA168" s="264"/>
      <c r="VFB168" s="264"/>
      <c r="VFC168" s="264"/>
      <c r="VFD168" s="264"/>
      <c r="VFE168" s="264"/>
      <c r="VFF168" s="264"/>
      <c r="VFG168" s="264"/>
      <c r="VFH168" s="264"/>
      <c r="VFI168" s="264"/>
      <c r="VFJ168" s="264"/>
      <c r="VFK168" s="264"/>
      <c r="VFL168" s="264"/>
      <c r="VFM168" s="264"/>
      <c r="VFN168" s="264"/>
      <c r="VFO168" s="264"/>
      <c r="VFP168" s="264"/>
      <c r="VFQ168" s="264"/>
      <c r="VFR168" s="264"/>
      <c r="VFS168" s="264"/>
      <c r="VFT168" s="264"/>
      <c r="VFU168" s="264"/>
      <c r="VFV168" s="264"/>
      <c r="VFW168" s="264"/>
      <c r="VFX168" s="264"/>
      <c r="VFY168" s="264"/>
      <c r="VFZ168" s="264"/>
      <c r="VGA168" s="264"/>
      <c r="VGB168" s="264"/>
      <c r="VGC168" s="264"/>
      <c r="VGD168" s="264"/>
      <c r="VGE168" s="264"/>
      <c r="VGF168" s="264"/>
      <c r="VGG168" s="264"/>
      <c r="VGH168" s="264"/>
      <c r="VGI168" s="264"/>
      <c r="VGJ168" s="264"/>
      <c r="VGK168" s="264"/>
      <c r="VGL168" s="264"/>
      <c r="VGM168" s="264"/>
      <c r="VGN168" s="264"/>
      <c r="VGO168" s="264"/>
      <c r="VGP168" s="264"/>
      <c r="VGQ168" s="264"/>
      <c r="VGR168" s="264"/>
      <c r="VGS168" s="264"/>
      <c r="VGT168" s="264"/>
      <c r="VGU168" s="264"/>
      <c r="VGV168" s="264"/>
      <c r="VGW168" s="264"/>
      <c r="VGX168" s="264"/>
      <c r="VGY168" s="264"/>
      <c r="VGZ168" s="264"/>
      <c r="VHA168" s="264"/>
      <c r="VHB168" s="264"/>
      <c r="VHC168" s="264"/>
      <c r="VHD168" s="264"/>
      <c r="VHE168" s="264"/>
      <c r="VHF168" s="264"/>
      <c r="VHG168" s="264"/>
      <c r="VHH168" s="264"/>
      <c r="VHI168" s="264"/>
      <c r="VHJ168" s="264"/>
      <c r="VHK168" s="264"/>
      <c r="VHL168" s="264"/>
      <c r="VHM168" s="264"/>
      <c r="VHN168" s="264"/>
      <c r="VHO168" s="264"/>
      <c r="VHP168" s="264"/>
      <c r="VHQ168" s="264"/>
      <c r="VHR168" s="264"/>
      <c r="VHS168" s="264"/>
      <c r="VHT168" s="264"/>
      <c r="VHU168" s="264"/>
      <c r="VHV168" s="264"/>
      <c r="VHW168" s="264"/>
      <c r="VHX168" s="264"/>
      <c r="VHY168" s="264"/>
      <c r="VHZ168" s="264"/>
      <c r="VIA168" s="264"/>
      <c r="VIB168" s="264"/>
      <c r="VIC168" s="264"/>
      <c r="VID168" s="264"/>
      <c r="VIE168" s="264"/>
      <c r="VIF168" s="264"/>
      <c r="VIG168" s="264"/>
      <c r="VIH168" s="264"/>
      <c r="VII168" s="264"/>
      <c r="VIJ168" s="264"/>
      <c r="VIK168" s="264"/>
      <c r="VIL168" s="264"/>
      <c r="VIM168" s="264"/>
      <c r="VIN168" s="264"/>
      <c r="VIO168" s="264"/>
      <c r="VIP168" s="264"/>
      <c r="VIQ168" s="264"/>
      <c r="VIR168" s="264"/>
      <c r="VIS168" s="264"/>
      <c r="VIT168" s="264"/>
      <c r="VIU168" s="264"/>
      <c r="VIV168" s="264"/>
      <c r="VIW168" s="264"/>
      <c r="VIX168" s="264"/>
      <c r="VIY168" s="264"/>
      <c r="VIZ168" s="264"/>
      <c r="VJA168" s="264"/>
      <c r="VJB168" s="264"/>
      <c r="VJC168" s="264"/>
      <c r="VJD168" s="264"/>
      <c r="VJE168" s="264"/>
      <c r="VJF168" s="264"/>
      <c r="VJG168" s="264"/>
      <c r="VJH168" s="264"/>
      <c r="VJI168" s="264"/>
      <c r="VJJ168" s="264"/>
      <c r="VJK168" s="264"/>
      <c r="VJL168" s="264"/>
      <c r="VJM168" s="264"/>
      <c r="VJN168" s="264"/>
      <c r="VJO168" s="264"/>
      <c r="VJP168" s="264"/>
      <c r="VJQ168" s="264"/>
      <c r="VJR168" s="264"/>
      <c r="VJS168" s="264"/>
      <c r="VJT168" s="264"/>
      <c r="VJU168" s="264"/>
      <c r="VJV168" s="264"/>
      <c r="VJW168" s="264"/>
      <c r="VJX168" s="264"/>
      <c r="VJY168" s="264"/>
      <c r="VJZ168" s="264"/>
      <c r="VKA168" s="264"/>
      <c r="VKB168" s="264"/>
      <c r="VKC168" s="264"/>
      <c r="VKD168" s="264"/>
      <c r="VKE168" s="264"/>
      <c r="VKF168" s="264"/>
      <c r="VKG168" s="264"/>
      <c r="VKH168" s="264"/>
      <c r="VKI168" s="264"/>
      <c r="VKJ168" s="264"/>
      <c r="VKK168" s="264"/>
      <c r="VKL168" s="264"/>
      <c r="VKM168" s="264"/>
      <c r="VKN168" s="264"/>
      <c r="VKO168" s="264"/>
      <c r="VKP168" s="264"/>
      <c r="VKQ168" s="264"/>
      <c r="VKR168" s="264"/>
      <c r="VKS168" s="264"/>
      <c r="VKT168" s="264"/>
      <c r="VKU168" s="264"/>
      <c r="VKV168" s="264"/>
      <c r="VKW168" s="264"/>
      <c r="VKX168" s="264"/>
      <c r="VKY168" s="264"/>
      <c r="VKZ168" s="264"/>
      <c r="VLA168" s="264"/>
      <c r="VLB168" s="264"/>
      <c r="VLC168" s="264"/>
      <c r="VLD168" s="264"/>
      <c r="VLE168" s="264"/>
      <c r="VLF168" s="264"/>
      <c r="VLG168" s="264"/>
      <c r="VLH168" s="264"/>
      <c r="VLI168" s="264"/>
      <c r="VLJ168" s="264"/>
      <c r="VLK168" s="264"/>
      <c r="VLL168" s="264"/>
      <c r="VLM168" s="264"/>
      <c r="VLN168" s="264"/>
      <c r="VLO168" s="264"/>
      <c r="VLP168" s="264"/>
      <c r="VLQ168" s="264"/>
      <c r="VLR168" s="264"/>
      <c r="VLS168" s="264"/>
      <c r="VLT168" s="264"/>
      <c r="VLU168" s="264"/>
      <c r="VLV168" s="264"/>
      <c r="VLW168" s="264"/>
      <c r="VLX168" s="264"/>
      <c r="VLY168" s="264"/>
      <c r="VLZ168" s="264"/>
      <c r="VMA168" s="264"/>
      <c r="VMB168" s="264"/>
      <c r="VMC168" s="264"/>
      <c r="VMD168" s="264"/>
      <c r="VME168" s="264"/>
      <c r="VMF168" s="264"/>
      <c r="VMG168" s="264"/>
      <c r="VMH168" s="264"/>
      <c r="VMI168" s="264"/>
      <c r="VMJ168" s="264"/>
      <c r="VMK168" s="264"/>
      <c r="VML168" s="264"/>
      <c r="VMM168" s="264"/>
      <c r="VMN168" s="264"/>
      <c r="VMO168" s="264"/>
      <c r="VMP168" s="264"/>
      <c r="VMQ168" s="264"/>
      <c r="VMR168" s="264"/>
      <c r="VMS168" s="264"/>
      <c r="VMT168" s="264"/>
      <c r="VMU168" s="264"/>
      <c r="VMV168" s="264"/>
      <c r="VMW168" s="264"/>
      <c r="VMX168" s="264"/>
      <c r="VMY168" s="264"/>
      <c r="VMZ168" s="264"/>
      <c r="VNA168" s="264"/>
      <c r="VNB168" s="264"/>
      <c r="VNC168" s="264"/>
      <c r="VND168" s="264"/>
      <c r="VNE168" s="264"/>
      <c r="VNF168" s="264"/>
      <c r="VNG168" s="264"/>
      <c r="VNH168" s="264"/>
      <c r="VNI168" s="264"/>
      <c r="VNJ168" s="264"/>
      <c r="VNK168" s="264"/>
      <c r="VNL168" s="264"/>
      <c r="VNM168" s="264"/>
      <c r="VNN168" s="264"/>
      <c r="VNO168" s="264"/>
      <c r="VNP168" s="264"/>
      <c r="VNQ168" s="264"/>
      <c r="VNR168" s="264"/>
      <c r="VNS168" s="264"/>
      <c r="VNT168" s="264"/>
      <c r="VNU168" s="264"/>
      <c r="VNV168" s="264"/>
      <c r="VNW168" s="264"/>
      <c r="VNX168" s="264"/>
      <c r="VNY168" s="264"/>
      <c r="VNZ168" s="264"/>
      <c r="VOA168" s="264"/>
      <c r="VOB168" s="264"/>
      <c r="VOC168" s="264"/>
      <c r="VOD168" s="264"/>
      <c r="VOE168" s="264"/>
      <c r="VOF168" s="264"/>
      <c r="VOG168" s="264"/>
      <c r="VOH168" s="264"/>
      <c r="VOI168" s="264"/>
      <c r="VOJ168" s="264"/>
      <c r="VOK168" s="264"/>
      <c r="VOL168" s="264"/>
      <c r="VOM168" s="264"/>
      <c r="VON168" s="264"/>
      <c r="VOO168" s="264"/>
      <c r="VOP168" s="264"/>
      <c r="VOQ168" s="264"/>
      <c r="VOR168" s="264"/>
      <c r="VOS168" s="264"/>
      <c r="VOT168" s="264"/>
      <c r="VOU168" s="264"/>
      <c r="VOV168" s="264"/>
      <c r="VOW168" s="264"/>
      <c r="VOX168" s="264"/>
      <c r="VOY168" s="264"/>
      <c r="VOZ168" s="264"/>
      <c r="VPA168" s="264"/>
      <c r="VPB168" s="264"/>
      <c r="VPC168" s="264"/>
      <c r="VPD168" s="264"/>
      <c r="VPE168" s="264"/>
      <c r="VPF168" s="264"/>
      <c r="VPG168" s="264"/>
      <c r="VPH168" s="264"/>
      <c r="VPI168" s="264"/>
      <c r="VPJ168" s="264"/>
      <c r="VPK168" s="264"/>
      <c r="VPL168" s="264"/>
      <c r="VPM168" s="264"/>
      <c r="VPN168" s="264"/>
      <c r="VPO168" s="264"/>
      <c r="VPP168" s="264"/>
      <c r="VPQ168" s="264"/>
      <c r="VPR168" s="264"/>
      <c r="VPS168" s="264"/>
      <c r="VPT168" s="264"/>
      <c r="VPU168" s="264"/>
      <c r="VPV168" s="264"/>
      <c r="VPW168" s="264"/>
      <c r="VPX168" s="264"/>
      <c r="VPY168" s="264"/>
      <c r="VPZ168" s="264"/>
      <c r="VQA168" s="264"/>
      <c r="VQB168" s="264"/>
      <c r="VQC168" s="264"/>
      <c r="VQD168" s="264"/>
      <c r="VQE168" s="264"/>
      <c r="VQF168" s="264"/>
      <c r="VQG168" s="264"/>
      <c r="VQH168" s="264"/>
      <c r="VQI168" s="264"/>
      <c r="VQJ168" s="264"/>
      <c r="VQK168" s="264"/>
      <c r="VQL168" s="264"/>
      <c r="VQM168" s="264"/>
      <c r="VQN168" s="264"/>
      <c r="VQO168" s="264"/>
      <c r="VQP168" s="264"/>
      <c r="VQQ168" s="264"/>
      <c r="VQR168" s="264"/>
      <c r="VQS168" s="264"/>
      <c r="VQT168" s="264"/>
      <c r="VQU168" s="264"/>
      <c r="VQV168" s="264"/>
      <c r="VQW168" s="264"/>
      <c r="VQX168" s="264"/>
      <c r="VQY168" s="264"/>
      <c r="VQZ168" s="264"/>
      <c r="VRA168" s="264"/>
      <c r="VRB168" s="264"/>
      <c r="VRC168" s="264"/>
      <c r="VRD168" s="264"/>
      <c r="VRE168" s="264"/>
      <c r="VRF168" s="264"/>
      <c r="VRG168" s="264"/>
      <c r="VRH168" s="264"/>
      <c r="VRI168" s="264"/>
      <c r="VRJ168" s="264"/>
      <c r="VRK168" s="264"/>
      <c r="VRL168" s="264"/>
      <c r="VRM168" s="264"/>
      <c r="VRN168" s="264"/>
      <c r="VRO168" s="264"/>
      <c r="VRP168" s="264"/>
      <c r="VRQ168" s="264"/>
      <c r="VRR168" s="264"/>
      <c r="VRS168" s="264"/>
      <c r="VRT168" s="264"/>
      <c r="VRU168" s="264"/>
      <c r="VRV168" s="264"/>
      <c r="VRW168" s="264"/>
      <c r="VRX168" s="264"/>
      <c r="VRY168" s="264"/>
      <c r="VRZ168" s="264"/>
      <c r="VSA168" s="264"/>
      <c r="VSB168" s="264"/>
      <c r="VSC168" s="264"/>
      <c r="VSD168" s="264"/>
      <c r="VSE168" s="264"/>
      <c r="VSF168" s="264"/>
      <c r="VSG168" s="264"/>
      <c r="VSH168" s="264"/>
      <c r="VSI168" s="264"/>
      <c r="VSJ168" s="264"/>
      <c r="VSK168" s="264"/>
      <c r="VSL168" s="264"/>
      <c r="VSM168" s="264"/>
      <c r="VSN168" s="264"/>
      <c r="VSO168" s="264"/>
      <c r="VSP168" s="264"/>
      <c r="VSQ168" s="264"/>
      <c r="VSR168" s="264"/>
      <c r="VSS168" s="264"/>
      <c r="VST168" s="264"/>
      <c r="VSU168" s="264"/>
      <c r="VSV168" s="264"/>
      <c r="VSW168" s="264"/>
      <c r="VSX168" s="264"/>
      <c r="VSY168" s="264"/>
      <c r="VSZ168" s="264"/>
      <c r="VTA168" s="264"/>
      <c r="VTB168" s="264"/>
      <c r="VTC168" s="264"/>
      <c r="VTD168" s="264"/>
      <c r="VTE168" s="264"/>
      <c r="VTF168" s="264"/>
      <c r="VTG168" s="264"/>
      <c r="VTH168" s="264"/>
      <c r="VTI168" s="264"/>
      <c r="VTJ168" s="264"/>
      <c r="VTK168" s="264"/>
      <c r="VTL168" s="264"/>
      <c r="VTM168" s="264"/>
      <c r="VTN168" s="264"/>
      <c r="VTO168" s="264"/>
      <c r="VTP168" s="264"/>
      <c r="VTQ168" s="264"/>
      <c r="VTR168" s="264"/>
      <c r="VTS168" s="264"/>
      <c r="VTT168" s="264"/>
      <c r="VTU168" s="264"/>
      <c r="VTV168" s="264"/>
      <c r="VTW168" s="264"/>
      <c r="VTX168" s="264"/>
      <c r="VTY168" s="264"/>
      <c r="VTZ168" s="264"/>
      <c r="VUA168" s="264"/>
      <c r="VUB168" s="264"/>
      <c r="VUC168" s="264"/>
      <c r="VUD168" s="264"/>
      <c r="VUE168" s="264"/>
      <c r="VUF168" s="264"/>
      <c r="VUG168" s="264"/>
      <c r="VUH168" s="264"/>
      <c r="VUI168" s="264"/>
      <c r="VUJ168" s="264"/>
      <c r="VUK168" s="264"/>
      <c r="VUL168" s="264"/>
      <c r="VUM168" s="264"/>
      <c r="VUN168" s="264"/>
      <c r="VUO168" s="264"/>
      <c r="VUP168" s="264"/>
      <c r="VUQ168" s="264"/>
      <c r="VUR168" s="264"/>
      <c r="VUS168" s="264"/>
      <c r="VUT168" s="264"/>
      <c r="VUU168" s="264"/>
      <c r="VUV168" s="264"/>
      <c r="VUW168" s="264"/>
      <c r="VUX168" s="264"/>
      <c r="VUY168" s="264"/>
      <c r="VUZ168" s="264"/>
      <c r="VVA168" s="264"/>
      <c r="VVB168" s="264"/>
      <c r="VVC168" s="264"/>
      <c r="VVD168" s="264"/>
      <c r="VVE168" s="264"/>
      <c r="VVF168" s="264"/>
      <c r="VVG168" s="264"/>
      <c r="VVH168" s="264"/>
      <c r="VVI168" s="264"/>
      <c r="VVJ168" s="264"/>
      <c r="VVK168" s="264"/>
      <c r="VVL168" s="264"/>
      <c r="VVM168" s="264"/>
      <c r="VVN168" s="264"/>
      <c r="VVO168" s="264"/>
      <c r="VVP168" s="264"/>
      <c r="VVQ168" s="264"/>
      <c r="VVR168" s="264"/>
      <c r="VVS168" s="264"/>
      <c r="VVT168" s="264"/>
      <c r="VVU168" s="264"/>
      <c r="VVV168" s="264"/>
      <c r="VVW168" s="264"/>
      <c r="VVX168" s="264"/>
      <c r="VVY168" s="264"/>
      <c r="VVZ168" s="264"/>
      <c r="VWA168" s="264"/>
      <c r="VWB168" s="264"/>
      <c r="VWC168" s="264"/>
      <c r="VWD168" s="264"/>
      <c r="VWE168" s="264"/>
      <c r="VWF168" s="264"/>
      <c r="VWG168" s="264"/>
      <c r="VWH168" s="264"/>
      <c r="VWI168" s="264"/>
      <c r="VWJ168" s="264"/>
      <c r="VWK168" s="264"/>
      <c r="VWL168" s="264"/>
      <c r="VWM168" s="264"/>
      <c r="VWN168" s="264"/>
      <c r="VWO168" s="264"/>
      <c r="VWP168" s="264"/>
      <c r="VWQ168" s="264"/>
      <c r="VWR168" s="264"/>
      <c r="VWS168" s="264"/>
      <c r="VWT168" s="264"/>
      <c r="VWU168" s="264"/>
      <c r="VWV168" s="264"/>
      <c r="VWW168" s="264"/>
      <c r="VWX168" s="264"/>
      <c r="VWY168" s="264"/>
      <c r="VWZ168" s="264"/>
      <c r="VXA168" s="264"/>
      <c r="VXB168" s="264"/>
      <c r="VXC168" s="264"/>
      <c r="VXD168" s="264"/>
      <c r="VXE168" s="264"/>
      <c r="VXF168" s="264"/>
      <c r="VXG168" s="264"/>
      <c r="VXH168" s="264"/>
      <c r="VXI168" s="264"/>
      <c r="VXJ168" s="264"/>
      <c r="VXK168" s="264"/>
      <c r="VXL168" s="264"/>
      <c r="VXM168" s="264"/>
      <c r="VXN168" s="264"/>
      <c r="VXO168" s="264"/>
      <c r="VXP168" s="264"/>
      <c r="VXQ168" s="264"/>
      <c r="VXR168" s="264"/>
      <c r="VXS168" s="264"/>
      <c r="VXT168" s="264"/>
      <c r="VXU168" s="264"/>
      <c r="VXV168" s="264"/>
      <c r="VXW168" s="264"/>
      <c r="VXX168" s="264"/>
      <c r="VXY168" s="264"/>
      <c r="VXZ168" s="264"/>
      <c r="VYA168" s="264"/>
      <c r="VYB168" s="264"/>
      <c r="VYC168" s="264"/>
      <c r="VYD168" s="264"/>
      <c r="VYE168" s="264"/>
      <c r="VYF168" s="264"/>
      <c r="VYG168" s="264"/>
      <c r="VYH168" s="264"/>
      <c r="VYI168" s="264"/>
      <c r="VYJ168" s="264"/>
      <c r="VYK168" s="264"/>
      <c r="VYL168" s="264"/>
      <c r="VYM168" s="264"/>
      <c r="VYN168" s="264"/>
      <c r="VYO168" s="264"/>
      <c r="VYP168" s="264"/>
      <c r="VYQ168" s="264"/>
      <c r="VYR168" s="264"/>
      <c r="VYS168" s="264"/>
      <c r="VYT168" s="264"/>
      <c r="VYU168" s="264"/>
      <c r="VYV168" s="264"/>
      <c r="VYW168" s="264"/>
      <c r="VYX168" s="264"/>
      <c r="VYY168" s="264"/>
      <c r="VYZ168" s="264"/>
      <c r="VZA168" s="264"/>
      <c r="VZB168" s="264"/>
      <c r="VZC168" s="264"/>
      <c r="VZD168" s="264"/>
      <c r="VZE168" s="264"/>
      <c r="VZF168" s="264"/>
      <c r="VZG168" s="264"/>
      <c r="VZH168" s="264"/>
      <c r="VZI168" s="264"/>
      <c r="VZJ168" s="264"/>
      <c r="VZK168" s="264"/>
      <c r="VZL168" s="264"/>
      <c r="VZM168" s="264"/>
      <c r="VZN168" s="264"/>
      <c r="VZO168" s="264"/>
      <c r="VZP168" s="264"/>
      <c r="VZQ168" s="264"/>
      <c r="VZR168" s="264"/>
      <c r="VZS168" s="264"/>
      <c r="VZT168" s="264"/>
      <c r="VZU168" s="264"/>
      <c r="VZV168" s="264"/>
      <c r="VZW168" s="264"/>
      <c r="VZX168" s="264"/>
      <c r="VZY168" s="264"/>
      <c r="VZZ168" s="264"/>
      <c r="WAA168" s="264"/>
      <c r="WAB168" s="264"/>
      <c r="WAC168" s="264"/>
      <c r="WAD168" s="264"/>
      <c r="WAE168" s="264"/>
      <c r="WAF168" s="264"/>
      <c r="WAG168" s="264"/>
      <c r="WAH168" s="264"/>
      <c r="WAI168" s="264"/>
      <c r="WAJ168" s="264"/>
      <c r="WAK168" s="264"/>
      <c r="WAL168" s="264"/>
      <c r="WAM168" s="264"/>
      <c r="WAN168" s="264"/>
      <c r="WAO168" s="264"/>
      <c r="WAP168" s="264"/>
      <c r="WAQ168" s="264"/>
      <c r="WAR168" s="264"/>
      <c r="WAS168" s="264"/>
      <c r="WAT168" s="264"/>
      <c r="WAU168" s="264"/>
      <c r="WAV168" s="264"/>
      <c r="WAW168" s="264"/>
      <c r="WAX168" s="264"/>
      <c r="WAY168" s="264"/>
      <c r="WAZ168" s="264"/>
      <c r="WBA168" s="264"/>
      <c r="WBB168" s="264"/>
      <c r="WBC168" s="264"/>
      <c r="WBD168" s="264"/>
      <c r="WBE168" s="264"/>
      <c r="WBF168" s="264"/>
      <c r="WBG168" s="264"/>
      <c r="WBH168" s="264"/>
      <c r="WBI168" s="264"/>
      <c r="WBJ168" s="264"/>
      <c r="WBK168" s="264"/>
      <c r="WBL168" s="264"/>
      <c r="WBM168" s="264"/>
      <c r="WBN168" s="264"/>
      <c r="WBO168" s="264"/>
      <c r="WBP168" s="264"/>
      <c r="WBQ168" s="264"/>
      <c r="WBR168" s="264"/>
      <c r="WBS168" s="264"/>
      <c r="WBT168" s="264"/>
      <c r="WBU168" s="264"/>
      <c r="WBV168" s="264"/>
      <c r="WBW168" s="264"/>
      <c r="WBX168" s="264"/>
      <c r="WBY168" s="264"/>
      <c r="WBZ168" s="264"/>
      <c r="WCA168" s="264"/>
      <c r="WCB168" s="264"/>
      <c r="WCC168" s="264"/>
      <c r="WCD168" s="264"/>
      <c r="WCE168" s="264"/>
      <c r="WCF168" s="264"/>
      <c r="WCG168" s="264"/>
      <c r="WCH168" s="264"/>
      <c r="WCI168" s="264"/>
      <c r="WCJ168" s="264"/>
      <c r="WCK168" s="264"/>
      <c r="WCL168" s="264"/>
      <c r="WCM168" s="264"/>
      <c r="WCN168" s="264"/>
      <c r="WCO168" s="264"/>
      <c r="WCP168" s="264"/>
      <c r="WCQ168" s="264"/>
      <c r="WCR168" s="264"/>
      <c r="WCS168" s="264"/>
      <c r="WCT168" s="264"/>
      <c r="WCU168" s="264"/>
      <c r="WCV168" s="264"/>
      <c r="WCW168" s="264"/>
      <c r="WCX168" s="264"/>
      <c r="WCY168" s="264"/>
      <c r="WCZ168" s="264"/>
      <c r="WDA168" s="264"/>
      <c r="WDB168" s="264"/>
      <c r="WDC168" s="264"/>
      <c r="WDD168" s="264"/>
      <c r="WDE168" s="264"/>
      <c r="WDF168" s="264"/>
      <c r="WDG168" s="264"/>
      <c r="WDH168" s="264"/>
      <c r="WDI168" s="264"/>
      <c r="WDJ168" s="264"/>
      <c r="WDK168" s="264"/>
      <c r="WDL168" s="264"/>
      <c r="WDM168" s="264"/>
      <c r="WDN168" s="264"/>
      <c r="WDO168" s="264"/>
      <c r="WDP168" s="264"/>
      <c r="WDQ168" s="264"/>
      <c r="WDR168" s="264"/>
      <c r="WDS168" s="264"/>
      <c r="WDT168" s="264"/>
      <c r="WDU168" s="264"/>
      <c r="WDV168" s="264"/>
      <c r="WDW168" s="264"/>
      <c r="WDX168" s="264"/>
      <c r="WDY168" s="264"/>
      <c r="WDZ168" s="264"/>
      <c r="WEA168" s="264"/>
      <c r="WEB168" s="264"/>
      <c r="WEC168" s="264"/>
      <c r="WED168" s="264"/>
      <c r="WEE168" s="264"/>
      <c r="WEF168" s="264"/>
      <c r="WEG168" s="264"/>
      <c r="WEH168" s="264"/>
      <c r="WEI168" s="264"/>
      <c r="WEJ168" s="264"/>
      <c r="WEK168" s="264"/>
      <c r="WEL168" s="264"/>
      <c r="WEM168" s="264"/>
      <c r="WEN168" s="264"/>
      <c r="WEO168" s="264"/>
      <c r="WEP168" s="264"/>
      <c r="WEQ168" s="264"/>
      <c r="WER168" s="264"/>
      <c r="WES168" s="264"/>
      <c r="WET168" s="264"/>
      <c r="WEU168" s="264"/>
      <c r="WEV168" s="264"/>
      <c r="WEW168" s="264"/>
      <c r="WEX168" s="264"/>
      <c r="WEY168" s="264"/>
      <c r="WEZ168" s="264"/>
      <c r="WFA168" s="264"/>
      <c r="WFB168" s="264"/>
      <c r="WFC168" s="264"/>
      <c r="WFD168" s="264"/>
      <c r="WFE168" s="264"/>
      <c r="WFF168" s="264"/>
      <c r="WFG168" s="264"/>
      <c r="WFH168" s="264"/>
      <c r="WFI168" s="264"/>
      <c r="WFJ168" s="264"/>
      <c r="WFK168" s="264"/>
      <c r="WFL168" s="264"/>
      <c r="WFM168" s="264"/>
      <c r="WFN168" s="264"/>
      <c r="WFO168" s="264"/>
      <c r="WFP168" s="264"/>
      <c r="WFQ168" s="264"/>
      <c r="WFR168" s="264"/>
      <c r="WFS168" s="264"/>
      <c r="WFT168" s="264"/>
      <c r="WFU168" s="264"/>
      <c r="WFV168" s="264"/>
      <c r="WFW168" s="264"/>
      <c r="WFX168" s="264"/>
      <c r="WFY168" s="264"/>
      <c r="WFZ168" s="264"/>
      <c r="WGA168" s="264"/>
      <c r="WGB168" s="264"/>
      <c r="WGC168" s="264"/>
      <c r="WGD168" s="264"/>
      <c r="WGE168" s="264"/>
      <c r="WGF168" s="264"/>
      <c r="WGG168" s="264"/>
      <c r="WGH168" s="264"/>
      <c r="WGI168" s="264"/>
      <c r="WGJ168" s="264"/>
      <c r="WGK168" s="264"/>
      <c r="WGL168" s="264"/>
      <c r="WGM168" s="264"/>
      <c r="WGN168" s="264"/>
      <c r="WGO168" s="264"/>
      <c r="WGP168" s="264"/>
      <c r="WGQ168" s="264"/>
      <c r="WGR168" s="264"/>
      <c r="WGS168" s="264"/>
      <c r="WGT168" s="264"/>
      <c r="WGU168" s="264"/>
      <c r="WGV168" s="264"/>
      <c r="WGW168" s="264"/>
      <c r="WGX168" s="264"/>
      <c r="WGY168" s="264"/>
      <c r="WGZ168" s="264"/>
      <c r="WHA168" s="264"/>
      <c r="WHB168" s="264"/>
      <c r="WHC168" s="264"/>
      <c r="WHD168" s="264"/>
      <c r="WHE168" s="264"/>
      <c r="WHF168" s="264"/>
      <c r="WHG168" s="264"/>
      <c r="WHH168" s="264"/>
      <c r="WHI168" s="264"/>
      <c r="WHJ168" s="264"/>
      <c r="WHK168" s="264"/>
      <c r="WHL168" s="264"/>
      <c r="WHM168" s="264"/>
      <c r="WHN168" s="264"/>
      <c r="WHO168" s="264"/>
      <c r="WHP168" s="264"/>
      <c r="WHQ168" s="264"/>
      <c r="WHR168" s="264"/>
      <c r="WHS168" s="264"/>
      <c r="WHT168" s="264"/>
      <c r="WHU168" s="264"/>
      <c r="WHV168" s="264"/>
      <c r="WHW168" s="264"/>
      <c r="WHX168" s="264"/>
      <c r="WHY168" s="264"/>
      <c r="WHZ168" s="264"/>
      <c r="WIA168" s="264"/>
      <c r="WIB168" s="264"/>
      <c r="WIC168" s="264"/>
      <c r="WID168" s="264"/>
      <c r="WIE168" s="264"/>
      <c r="WIF168" s="264"/>
      <c r="WIG168" s="264"/>
      <c r="WIH168" s="264"/>
      <c r="WII168" s="264"/>
      <c r="WIJ168" s="264"/>
      <c r="WIK168" s="264"/>
      <c r="WIL168" s="264"/>
      <c r="WIM168" s="264"/>
      <c r="WIN168" s="264"/>
      <c r="WIO168" s="264"/>
      <c r="WIP168" s="264"/>
      <c r="WIQ168" s="264"/>
      <c r="WIR168" s="264"/>
      <c r="WIS168" s="264"/>
      <c r="WIT168" s="264"/>
      <c r="WIU168" s="264"/>
      <c r="WIV168" s="264"/>
      <c r="WIW168" s="264"/>
      <c r="WIX168" s="264"/>
      <c r="WIY168" s="264"/>
      <c r="WIZ168" s="264"/>
      <c r="WJA168" s="264"/>
      <c r="WJB168" s="264"/>
      <c r="WJC168" s="264"/>
      <c r="WJD168" s="264"/>
      <c r="WJE168" s="264"/>
      <c r="WJF168" s="264"/>
      <c r="WJG168" s="264"/>
      <c r="WJH168" s="264"/>
      <c r="WJI168" s="264"/>
      <c r="WJJ168" s="264"/>
      <c r="WJK168" s="264"/>
      <c r="WJL168" s="264"/>
      <c r="WJM168" s="264"/>
      <c r="WJN168" s="264"/>
      <c r="WJO168" s="264"/>
      <c r="WJP168" s="264"/>
      <c r="WJQ168" s="264"/>
      <c r="WJR168" s="264"/>
      <c r="WJS168" s="264"/>
      <c r="WJT168" s="264"/>
      <c r="WJU168" s="264"/>
      <c r="WJV168" s="264"/>
      <c r="WJW168" s="264"/>
      <c r="WJX168" s="264"/>
      <c r="WJY168" s="264"/>
      <c r="WJZ168" s="264"/>
      <c r="WKA168" s="264"/>
      <c r="WKB168" s="264"/>
      <c r="WKC168" s="264"/>
      <c r="WKD168" s="264"/>
      <c r="WKE168" s="264"/>
      <c r="WKF168" s="264"/>
      <c r="WKG168" s="264"/>
      <c r="WKH168" s="264"/>
      <c r="WKI168" s="264"/>
      <c r="WKJ168" s="264"/>
      <c r="WKK168" s="264"/>
      <c r="WKL168" s="264"/>
      <c r="WKM168" s="264"/>
      <c r="WKN168" s="264"/>
      <c r="WKO168" s="264"/>
      <c r="WKP168" s="264"/>
      <c r="WKQ168" s="264"/>
      <c r="WKR168" s="264"/>
      <c r="WKS168" s="264"/>
      <c r="WKT168" s="264"/>
      <c r="WKU168" s="264"/>
      <c r="WKV168" s="264"/>
      <c r="WKW168" s="264"/>
      <c r="WKX168" s="264"/>
      <c r="WKY168" s="264"/>
      <c r="WKZ168" s="264"/>
      <c r="WLA168" s="264"/>
      <c r="WLB168" s="264"/>
      <c r="WLC168" s="264"/>
      <c r="WLD168" s="264"/>
      <c r="WLE168" s="264"/>
      <c r="WLF168" s="264"/>
      <c r="WLG168" s="264"/>
      <c r="WLH168" s="264"/>
      <c r="WLI168" s="264"/>
      <c r="WLJ168" s="264"/>
      <c r="WLK168" s="264"/>
      <c r="WLL168" s="264"/>
      <c r="WLM168" s="264"/>
      <c r="WLN168" s="264"/>
      <c r="WLO168" s="264"/>
      <c r="WLP168" s="264"/>
      <c r="WLQ168" s="264"/>
      <c r="WLR168" s="264"/>
      <c r="WLS168" s="264"/>
      <c r="WLT168" s="264"/>
      <c r="WLU168" s="264"/>
      <c r="WLV168" s="264"/>
      <c r="WLW168" s="264"/>
      <c r="WLX168" s="264"/>
      <c r="WLY168" s="264"/>
      <c r="WLZ168" s="264"/>
      <c r="WMA168" s="264"/>
      <c r="WMB168" s="264"/>
      <c r="WMC168" s="264"/>
      <c r="WMD168" s="264"/>
      <c r="WME168" s="264"/>
      <c r="WMF168" s="264"/>
      <c r="WMG168" s="264"/>
      <c r="WMH168" s="264"/>
      <c r="WMI168" s="264"/>
      <c r="WMJ168" s="264"/>
      <c r="WMK168" s="264"/>
      <c r="WML168" s="264"/>
      <c r="WMM168" s="264"/>
      <c r="WMN168" s="264"/>
      <c r="WMO168" s="264"/>
      <c r="WMP168" s="264"/>
      <c r="WMQ168" s="264"/>
      <c r="WMR168" s="264"/>
      <c r="WMS168" s="264"/>
      <c r="WMT168" s="264"/>
      <c r="WMU168" s="264"/>
      <c r="WMV168" s="264"/>
      <c r="WMW168" s="264"/>
      <c r="WMX168" s="264"/>
      <c r="WMY168" s="264"/>
      <c r="WMZ168" s="264"/>
      <c r="WNA168" s="264"/>
      <c r="WNB168" s="264"/>
      <c r="WNC168" s="264"/>
      <c r="WND168" s="264"/>
      <c r="WNE168" s="264"/>
      <c r="WNF168" s="264"/>
      <c r="WNG168" s="264"/>
      <c r="WNH168" s="264"/>
      <c r="WNI168" s="264"/>
      <c r="WNJ168" s="264"/>
      <c r="WNK168" s="264"/>
      <c r="WNL168" s="264"/>
      <c r="WNM168" s="264"/>
      <c r="WNN168" s="264"/>
      <c r="WNO168" s="264"/>
      <c r="WNP168" s="264"/>
      <c r="WNQ168" s="264"/>
      <c r="WNR168" s="264"/>
      <c r="WNS168" s="264"/>
      <c r="WNT168" s="264"/>
      <c r="WNU168" s="264"/>
      <c r="WNV168" s="264"/>
      <c r="WNW168" s="264"/>
      <c r="WNX168" s="264"/>
      <c r="WNY168" s="264"/>
      <c r="WNZ168" s="264"/>
      <c r="WOA168" s="264"/>
      <c r="WOB168" s="264"/>
      <c r="WOC168" s="264"/>
      <c r="WOD168" s="264"/>
      <c r="WOE168" s="264"/>
      <c r="WOF168" s="264"/>
      <c r="WOG168" s="264"/>
      <c r="WOH168" s="264"/>
      <c r="WOI168" s="264"/>
      <c r="WOJ168" s="264"/>
      <c r="WOK168" s="264"/>
      <c r="WOL168" s="264"/>
      <c r="WOM168" s="264"/>
      <c r="WON168" s="264"/>
      <c r="WOO168" s="264"/>
      <c r="WOP168" s="264"/>
      <c r="WOQ168" s="264"/>
      <c r="WOR168" s="264"/>
      <c r="WOS168" s="264"/>
      <c r="WOT168" s="264"/>
      <c r="WOU168" s="264"/>
      <c r="WOV168" s="264"/>
      <c r="WOW168" s="264"/>
      <c r="WOX168" s="264"/>
      <c r="WOY168" s="264"/>
      <c r="WOZ168" s="264"/>
      <c r="WPA168" s="264"/>
      <c r="WPB168" s="264"/>
      <c r="WPC168" s="264"/>
      <c r="WPD168" s="264"/>
      <c r="WPE168" s="264"/>
      <c r="WPF168" s="264"/>
      <c r="WPG168" s="264"/>
      <c r="WPH168" s="264"/>
      <c r="WPI168" s="264"/>
      <c r="WPJ168" s="264"/>
      <c r="WPK168" s="264"/>
      <c r="WPL168" s="264"/>
      <c r="WPM168" s="264"/>
      <c r="WPN168" s="264"/>
      <c r="WPO168" s="264"/>
      <c r="WPP168" s="264"/>
      <c r="WPQ168" s="264"/>
      <c r="WPR168" s="264"/>
      <c r="WPS168" s="264"/>
      <c r="WPT168" s="264"/>
      <c r="WPU168" s="264"/>
      <c r="WPV168" s="264"/>
      <c r="WPW168" s="264"/>
      <c r="WPX168" s="264"/>
      <c r="WPY168" s="264"/>
      <c r="WPZ168" s="264"/>
      <c r="WQA168" s="264"/>
      <c r="WQB168" s="264"/>
      <c r="WQC168" s="264"/>
      <c r="WQD168" s="264"/>
      <c r="WQE168" s="264"/>
      <c r="WQF168" s="264"/>
      <c r="WQG168" s="264"/>
      <c r="WQH168" s="264"/>
      <c r="WQI168" s="264"/>
      <c r="WQJ168" s="264"/>
      <c r="WQK168" s="264"/>
      <c r="WQL168" s="264"/>
      <c r="WQM168" s="264"/>
      <c r="WQN168" s="264"/>
      <c r="WQO168" s="264"/>
      <c r="WQP168" s="264"/>
      <c r="WQQ168" s="264"/>
      <c r="WQR168" s="264"/>
      <c r="WQS168" s="264"/>
      <c r="WQT168" s="264"/>
      <c r="WQU168" s="264"/>
      <c r="WQV168" s="264"/>
      <c r="WQW168" s="264"/>
      <c r="WQX168" s="264"/>
      <c r="WQY168" s="264"/>
      <c r="WQZ168" s="264"/>
      <c r="WRA168" s="264"/>
      <c r="WRB168" s="264"/>
      <c r="WRC168" s="264"/>
      <c r="WRD168" s="264"/>
      <c r="WRE168" s="264"/>
      <c r="WRF168" s="264"/>
      <c r="WRG168" s="264"/>
      <c r="WRH168" s="264"/>
      <c r="WRI168" s="264"/>
      <c r="WRJ168" s="264"/>
      <c r="WRK168" s="264"/>
      <c r="WRL168" s="264"/>
      <c r="WRM168" s="264"/>
      <c r="WRN168" s="264"/>
      <c r="WRO168" s="264"/>
      <c r="WRP168" s="264"/>
      <c r="WRQ168" s="264"/>
      <c r="WRR168" s="264"/>
      <c r="WRS168" s="264"/>
      <c r="WRT168" s="264"/>
      <c r="WRU168" s="264"/>
      <c r="WRV168" s="264"/>
      <c r="WRW168" s="264"/>
      <c r="WRX168" s="264"/>
      <c r="WRY168" s="264"/>
      <c r="WRZ168" s="264"/>
      <c r="WSA168" s="264"/>
      <c r="WSB168" s="264"/>
      <c r="WSC168" s="264"/>
      <c r="WSD168" s="264"/>
      <c r="WSE168" s="264"/>
      <c r="WSF168" s="264"/>
      <c r="WSG168" s="264"/>
      <c r="WSH168" s="264"/>
      <c r="WSI168" s="264"/>
      <c r="WSJ168" s="264"/>
      <c r="WSK168" s="264"/>
      <c r="WSL168" s="264"/>
      <c r="WSM168" s="264"/>
      <c r="WSN168" s="264"/>
      <c r="WSO168" s="264"/>
      <c r="WSP168" s="264"/>
      <c r="WSQ168" s="264"/>
      <c r="WSR168" s="264"/>
      <c r="WSS168" s="264"/>
      <c r="WST168" s="264"/>
      <c r="WSU168" s="264"/>
      <c r="WSV168" s="264"/>
      <c r="WSW168" s="264"/>
      <c r="WSX168" s="264"/>
      <c r="WSY168" s="264"/>
      <c r="WSZ168" s="264"/>
      <c r="WTA168" s="264"/>
      <c r="WTB168" s="264"/>
      <c r="WTC168" s="264"/>
      <c r="WTD168" s="264"/>
      <c r="WTE168" s="264"/>
      <c r="WTF168" s="264"/>
      <c r="WTG168" s="264"/>
      <c r="WTH168" s="264"/>
      <c r="WTI168" s="264"/>
      <c r="WTJ168" s="264"/>
      <c r="WTK168" s="264"/>
      <c r="WTL168" s="264"/>
      <c r="WTM168" s="264"/>
      <c r="WTN168" s="264"/>
      <c r="WTO168" s="264"/>
      <c r="WTP168" s="264"/>
      <c r="WTQ168" s="264"/>
      <c r="WTR168" s="264"/>
      <c r="WTS168" s="264"/>
      <c r="WTT168" s="264"/>
      <c r="WTU168" s="264"/>
      <c r="WTV168" s="264"/>
      <c r="WTW168" s="264"/>
      <c r="WTX168" s="264"/>
      <c r="WTY168" s="264"/>
      <c r="WTZ168" s="264"/>
      <c r="WUA168" s="264"/>
      <c r="WUB168" s="264"/>
      <c r="WUC168" s="264"/>
      <c r="WUD168" s="264"/>
      <c r="WUE168" s="264"/>
      <c r="WUF168" s="264"/>
      <c r="WUG168" s="264"/>
      <c r="WUH168" s="264"/>
      <c r="WUI168" s="264"/>
      <c r="WUJ168" s="264"/>
      <c r="WUK168" s="264"/>
      <c r="WUL168" s="264"/>
      <c r="WUM168" s="264"/>
      <c r="WUN168" s="264"/>
      <c r="WUO168" s="264"/>
      <c r="WUP168" s="264"/>
      <c r="WUQ168" s="264"/>
      <c r="WUR168" s="264"/>
      <c r="WUS168" s="264"/>
      <c r="WUT168" s="264"/>
      <c r="WUU168" s="264"/>
      <c r="WUV168" s="264"/>
      <c r="WUW168" s="264"/>
      <c r="WUX168" s="264"/>
      <c r="WUY168" s="264"/>
      <c r="WUZ168" s="264"/>
      <c r="WVA168" s="264"/>
      <c r="WVB168" s="264"/>
      <c r="WVC168" s="264"/>
      <c r="WVD168" s="264"/>
      <c r="WVE168" s="264"/>
      <c r="WVF168" s="264"/>
      <c r="WVG168" s="264"/>
      <c r="WVH168" s="264"/>
      <c r="WVI168" s="264"/>
      <c r="WVJ168" s="264"/>
      <c r="WVK168" s="264"/>
      <c r="WVL168" s="264"/>
      <c r="WVM168" s="264"/>
      <c r="WVN168" s="264"/>
      <c r="WVO168" s="264"/>
      <c r="WVP168" s="264"/>
      <c r="WVQ168" s="264"/>
      <c r="WVR168" s="264"/>
      <c r="WVS168" s="264"/>
      <c r="WVT168" s="264"/>
      <c r="WVU168" s="264"/>
      <c r="WVV168" s="264"/>
      <c r="WVW168" s="264"/>
      <c r="WVX168" s="264"/>
      <c r="WVY168" s="264"/>
      <c r="WVZ168" s="264"/>
      <c r="WWA168" s="264"/>
      <c r="WWB168" s="264"/>
      <c r="WWC168" s="264"/>
      <c r="WWD168" s="264"/>
      <c r="WWE168" s="264"/>
      <c r="WWF168" s="264"/>
      <c r="WWG168" s="264"/>
      <c r="WWH168" s="264"/>
      <c r="WWI168" s="264"/>
      <c r="WWJ168" s="264"/>
      <c r="WWK168" s="264"/>
      <c r="WWL168" s="264"/>
      <c r="WWM168" s="264"/>
      <c r="WWN168" s="264"/>
      <c r="WWO168" s="264"/>
      <c r="WWP168" s="264"/>
      <c r="WWQ168" s="264"/>
      <c r="WWR168" s="264"/>
      <c r="WWS168" s="264"/>
      <c r="WWT168" s="264"/>
      <c r="WWU168" s="264"/>
      <c r="WWV168" s="264"/>
      <c r="WWW168" s="264"/>
      <c r="WWX168" s="264"/>
      <c r="WWY168" s="264"/>
      <c r="WWZ168" s="264"/>
      <c r="WXA168" s="264"/>
      <c r="WXB168" s="264"/>
      <c r="WXC168" s="264"/>
      <c r="WXD168" s="264"/>
      <c r="WXE168" s="264"/>
      <c r="WXF168" s="264"/>
      <c r="WXG168" s="264"/>
      <c r="WXH168" s="264"/>
      <c r="WXI168" s="264"/>
      <c r="WXJ168" s="264"/>
      <c r="WXK168" s="264"/>
      <c r="WXL168" s="264"/>
      <c r="WXM168" s="264"/>
      <c r="WXN168" s="264"/>
      <c r="WXO168" s="264"/>
      <c r="WXP168" s="264"/>
      <c r="WXQ168" s="264"/>
      <c r="WXR168" s="264"/>
      <c r="WXS168" s="264"/>
      <c r="WXT168" s="264"/>
      <c r="WXU168" s="264"/>
      <c r="WXV168" s="264"/>
      <c r="WXW168" s="264"/>
      <c r="WXX168" s="264"/>
      <c r="WXY168" s="264"/>
      <c r="WXZ168" s="264"/>
      <c r="WYA168" s="264"/>
      <c r="WYB168" s="264"/>
      <c r="WYC168" s="264"/>
      <c r="WYD168" s="264"/>
      <c r="WYE168" s="264"/>
      <c r="WYF168" s="264"/>
      <c r="WYG168" s="264"/>
      <c r="WYH168" s="264"/>
      <c r="WYI168" s="264"/>
      <c r="WYJ168" s="264"/>
      <c r="WYK168" s="264"/>
      <c r="WYL168" s="264"/>
      <c r="WYM168" s="264"/>
      <c r="WYN168" s="264"/>
      <c r="WYO168" s="264"/>
      <c r="WYP168" s="264"/>
      <c r="WYQ168" s="264"/>
      <c r="WYR168" s="264"/>
      <c r="WYS168" s="264"/>
      <c r="WYT168" s="264"/>
      <c r="WYU168" s="264"/>
      <c r="WYV168" s="264"/>
      <c r="WYW168" s="264"/>
      <c r="WYX168" s="264"/>
      <c r="WYY168" s="264"/>
      <c r="WYZ168" s="264"/>
      <c r="WZA168" s="264"/>
      <c r="WZB168" s="264"/>
      <c r="WZC168" s="264"/>
      <c r="WZD168" s="264"/>
      <c r="WZE168" s="264"/>
      <c r="WZF168" s="264"/>
      <c r="WZG168" s="264"/>
      <c r="WZH168" s="264"/>
      <c r="WZI168" s="264"/>
      <c r="WZJ168" s="264"/>
      <c r="WZK168" s="264"/>
      <c r="WZL168" s="264"/>
      <c r="WZM168" s="264"/>
      <c r="WZN168" s="264"/>
      <c r="WZO168" s="264"/>
      <c r="WZP168" s="264"/>
      <c r="WZQ168" s="264"/>
      <c r="WZR168" s="264"/>
      <c r="WZS168" s="264"/>
      <c r="WZT168" s="264"/>
      <c r="WZU168" s="264"/>
      <c r="WZV168" s="264"/>
      <c r="WZW168" s="264"/>
      <c r="WZX168" s="264"/>
      <c r="WZY168" s="264"/>
      <c r="WZZ168" s="264"/>
      <c r="XAA168" s="264"/>
      <c r="XAB168" s="264"/>
      <c r="XAC168" s="264"/>
      <c r="XAD168" s="264"/>
      <c r="XAE168" s="264"/>
      <c r="XAF168" s="264"/>
      <c r="XAG168" s="264"/>
      <c r="XAH168" s="264"/>
      <c r="XAI168" s="264"/>
      <c r="XAJ168" s="264"/>
      <c r="XAK168" s="264"/>
      <c r="XAL168" s="264"/>
      <c r="XAM168" s="264"/>
      <c r="XAN168" s="264"/>
      <c r="XAO168" s="264"/>
      <c r="XAP168" s="264"/>
      <c r="XAQ168" s="264"/>
      <c r="XAR168" s="264"/>
      <c r="XAS168" s="264"/>
      <c r="XAT168" s="264"/>
      <c r="XAU168" s="264"/>
      <c r="XAV168" s="264"/>
      <c r="XAW168" s="264"/>
      <c r="XAX168" s="264"/>
      <c r="XAY168" s="264"/>
      <c r="XAZ168" s="264"/>
      <c r="XBA168" s="264"/>
      <c r="XBB168" s="264"/>
      <c r="XBC168" s="264"/>
      <c r="XBD168" s="264"/>
      <c r="XBE168" s="264"/>
      <c r="XBF168" s="264"/>
      <c r="XBG168" s="264"/>
      <c r="XBH168" s="264"/>
      <c r="XBI168" s="264"/>
      <c r="XBJ168" s="264"/>
      <c r="XBK168" s="264"/>
      <c r="XBL168" s="264"/>
      <c r="XBM168" s="264"/>
      <c r="XBN168" s="264"/>
      <c r="XBO168" s="264"/>
      <c r="XBP168" s="264"/>
      <c r="XBQ168" s="264"/>
      <c r="XBR168" s="264"/>
      <c r="XBS168" s="264"/>
      <c r="XBT168" s="264"/>
      <c r="XBU168" s="264"/>
      <c r="XBV168" s="264"/>
      <c r="XBW168" s="264"/>
      <c r="XBX168" s="264"/>
      <c r="XBY168" s="264"/>
      <c r="XBZ168" s="264"/>
      <c r="XCA168" s="264"/>
      <c r="XCB168" s="264"/>
      <c r="XCC168" s="264"/>
      <c r="XCD168" s="264"/>
      <c r="XCE168" s="264"/>
      <c r="XCF168" s="264"/>
      <c r="XCG168" s="264"/>
      <c r="XCH168" s="264"/>
      <c r="XCI168" s="264"/>
      <c r="XCJ168" s="264"/>
      <c r="XCK168" s="264"/>
      <c r="XCL168" s="264"/>
      <c r="XCM168" s="264"/>
      <c r="XCN168" s="264"/>
      <c r="XCO168" s="264"/>
      <c r="XCP168" s="264"/>
      <c r="XCQ168" s="264"/>
      <c r="XCR168" s="264"/>
      <c r="XCS168" s="264"/>
      <c r="XCT168" s="264"/>
      <c r="XCU168" s="264"/>
      <c r="XCV168" s="264"/>
      <c r="XCW168" s="264"/>
      <c r="XCX168" s="264"/>
      <c r="XCY168" s="264"/>
      <c r="XCZ168" s="264"/>
      <c r="XDA168" s="264"/>
      <c r="XDB168" s="264"/>
      <c r="XDC168" s="264"/>
      <c r="XDD168" s="264"/>
      <c r="XDE168" s="264"/>
      <c r="XDF168" s="264"/>
      <c r="XDG168" s="264"/>
      <c r="XDH168" s="264"/>
      <c r="XDI168" s="264"/>
      <c r="XDJ168" s="264"/>
      <c r="XDK168" s="264"/>
      <c r="XDL168" s="264"/>
      <c r="XDM168" s="264"/>
      <c r="XDN168" s="264"/>
      <c r="XDO168" s="264"/>
      <c r="XDP168" s="264"/>
      <c r="XDQ168" s="264"/>
      <c r="XDR168" s="264"/>
      <c r="XDS168" s="264"/>
      <c r="XDT168" s="264"/>
      <c r="XDU168" s="264"/>
      <c r="XDV168" s="264"/>
      <c r="XDW168" s="264"/>
      <c r="XDX168" s="264"/>
      <c r="XDY168" s="264"/>
      <c r="XDZ168" s="264"/>
      <c r="XEA168" s="264"/>
      <c r="XEB168" s="264"/>
      <c r="XEC168" s="264"/>
      <c r="XED168" s="264"/>
      <c r="XEE168" s="264"/>
      <c r="XEF168" s="264"/>
      <c r="XEG168" s="264"/>
      <c r="XEH168" s="264"/>
      <c r="XEI168" s="264"/>
      <c r="XEJ168" s="264"/>
      <c r="XEK168" s="264"/>
      <c r="XEL168" s="264"/>
      <c r="XEM168" s="264"/>
      <c r="XEN168" s="264"/>
      <c r="XEO168" s="264"/>
      <c r="XEP168" s="264"/>
      <c r="XEQ168" s="264"/>
      <c r="XER168" s="264"/>
      <c r="XES168" s="264"/>
      <c r="XET168" s="264"/>
      <c r="XEU168" s="264"/>
      <c r="XEV168" s="264"/>
      <c r="XEW168" s="264"/>
    </row>
    <row r="169" spans="1:16377" s="270" customFormat="1" ht="14.45" hidden="1">
      <c r="A169" s="263"/>
      <c r="B169" s="352" t="s">
        <v>206</v>
      </c>
      <c r="C169" s="352"/>
      <c r="D169" s="352"/>
      <c r="E169" s="353"/>
      <c r="F169" s="457">
        <f t="shared" ref="F169:AI169" si="34">IF(F11&gt;0,YEAR(F12),0)</f>
        <v>2030</v>
      </c>
      <c r="G169" s="457">
        <f t="shared" si="34"/>
        <v>2031</v>
      </c>
      <c r="H169" s="457">
        <f t="shared" si="34"/>
        <v>2032</v>
      </c>
      <c r="I169" s="457">
        <f t="shared" si="34"/>
        <v>2033</v>
      </c>
      <c r="J169" s="457">
        <f t="shared" si="34"/>
        <v>2034</v>
      </c>
      <c r="K169" s="457">
        <f t="shared" si="34"/>
        <v>2035</v>
      </c>
      <c r="L169" s="457">
        <f t="shared" si="34"/>
        <v>2036</v>
      </c>
      <c r="M169" s="457">
        <f t="shared" si="34"/>
        <v>2037</v>
      </c>
      <c r="N169" s="457">
        <f t="shared" si="34"/>
        <v>2038</v>
      </c>
      <c r="O169" s="457">
        <f t="shared" si="34"/>
        <v>2039</v>
      </c>
      <c r="P169" s="457">
        <f t="shared" si="34"/>
        <v>0</v>
      </c>
      <c r="Q169" s="457">
        <f t="shared" si="34"/>
        <v>0</v>
      </c>
      <c r="R169" s="457">
        <f t="shared" si="34"/>
        <v>0</v>
      </c>
      <c r="S169" s="457">
        <f t="shared" si="34"/>
        <v>0</v>
      </c>
      <c r="T169" s="457">
        <f t="shared" si="34"/>
        <v>0</v>
      </c>
      <c r="U169" s="457">
        <f t="shared" si="34"/>
        <v>0</v>
      </c>
      <c r="V169" s="457">
        <f t="shared" si="34"/>
        <v>0</v>
      </c>
      <c r="W169" s="457">
        <f t="shared" si="34"/>
        <v>0</v>
      </c>
      <c r="X169" s="457">
        <f t="shared" si="34"/>
        <v>0</v>
      </c>
      <c r="Y169" s="457">
        <f t="shared" si="34"/>
        <v>0</v>
      </c>
      <c r="Z169" s="457">
        <f t="shared" si="34"/>
        <v>0</v>
      </c>
      <c r="AA169" s="457">
        <f t="shared" si="34"/>
        <v>0</v>
      </c>
      <c r="AB169" s="457">
        <f t="shared" si="34"/>
        <v>0</v>
      </c>
      <c r="AC169" s="457">
        <f t="shared" si="34"/>
        <v>0</v>
      </c>
      <c r="AD169" s="457">
        <f t="shared" si="34"/>
        <v>0</v>
      </c>
      <c r="AE169" s="457">
        <f t="shared" si="34"/>
        <v>0</v>
      </c>
      <c r="AF169" s="457">
        <f t="shared" si="34"/>
        <v>0</v>
      </c>
      <c r="AG169" s="457">
        <f t="shared" si="34"/>
        <v>0</v>
      </c>
      <c r="AH169" s="457">
        <f t="shared" si="34"/>
        <v>0</v>
      </c>
      <c r="AI169" s="457">
        <f t="shared" si="34"/>
        <v>0</v>
      </c>
      <c r="AJ169" s="264"/>
      <c r="AK169" s="264"/>
      <c r="AL169" s="264"/>
      <c r="AM169" s="264"/>
      <c r="AN169" s="264"/>
      <c r="AO169" s="264"/>
      <c r="AP169" s="264"/>
      <c r="AQ169" s="264"/>
      <c r="AR169" s="264"/>
      <c r="AS169" s="264"/>
      <c r="AT169" s="264"/>
      <c r="AU169" s="264"/>
      <c r="AV169" s="264"/>
      <c r="AW169" s="264"/>
      <c r="AX169" s="264"/>
      <c r="AY169" s="264"/>
      <c r="AZ169" s="264"/>
      <c r="BA169" s="264"/>
      <c r="BB169" s="264"/>
      <c r="BC169" s="264"/>
      <c r="BD169" s="264"/>
      <c r="BE169" s="264"/>
      <c r="BF169" s="264"/>
      <c r="BG169" s="264"/>
      <c r="BH169" s="264"/>
      <c r="BI169" s="264"/>
      <c r="BJ169" s="264"/>
      <c r="BK169" s="264"/>
      <c r="BL169" s="264"/>
      <c r="BM169" s="264"/>
      <c r="BN169" s="264"/>
      <c r="BO169" s="264"/>
      <c r="BP169" s="264"/>
      <c r="BQ169" s="264"/>
      <c r="BR169" s="264"/>
      <c r="BS169" s="264"/>
      <c r="BT169" s="264"/>
      <c r="BU169" s="264"/>
      <c r="BV169" s="264"/>
      <c r="BW169" s="264"/>
      <c r="BX169" s="264"/>
      <c r="BY169" s="264"/>
      <c r="BZ169" s="264"/>
      <c r="CA169" s="264"/>
      <c r="CB169" s="264"/>
      <c r="CC169" s="264"/>
      <c r="CD169" s="264"/>
      <c r="CE169" s="264"/>
      <c r="CF169" s="264"/>
      <c r="CG169" s="264"/>
      <c r="CH169" s="264"/>
      <c r="CI169" s="264"/>
      <c r="CJ169" s="264"/>
      <c r="CK169" s="264"/>
      <c r="CL169" s="264"/>
      <c r="CM169" s="264"/>
      <c r="CN169" s="264"/>
      <c r="CO169" s="264"/>
      <c r="CP169" s="264"/>
      <c r="CQ169" s="264"/>
      <c r="CR169" s="264"/>
      <c r="CS169" s="264"/>
      <c r="CT169" s="264"/>
      <c r="CU169" s="264"/>
      <c r="CV169" s="264"/>
      <c r="CW169" s="264"/>
      <c r="CX169" s="264"/>
      <c r="CY169" s="264"/>
      <c r="CZ169" s="264"/>
      <c r="DA169" s="264"/>
      <c r="DB169" s="264"/>
      <c r="DC169" s="264"/>
      <c r="DD169" s="264"/>
      <c r="DE169" s="264"/>
      <c r="DF169" s="264"/>
      <c r="DG169" s="264"/>
      <c r="DH169" s="264"/>
      <c r="DI169" s="264"/>
      <c r="DJ169" s="264"/>
      <c r="DK169" s="264"/>
      <c r="DL169" s="264"/>
      <c r="DM169" s="264"/>
      <c r="DN169" s="264"/>
      <c r="DO169" s="264"/>
      <c r="DP169" s="264"/>
      <c r="DQ169" s="264"/>
      <c r="DR169" s="264"/>
      <c r="DS169" s="264"/>
      <c r="DT169" s="264"/>
      <c r="DU169" s="264"/>
      <c r="DV169" s="264"/>
      <c r="DW169" s="264"/>
      <c r="DX169" s="264"/>
      <c r="DY169" s="264"/>
      <c r="DZ169" s="264"/>
      <c r="EA169" s="264"/>
      <c r="EB169" s="264"/>
      <c r="EC169" s="264"/>
      <c r="ED169" s="264"/>
      <c r="EE169" s="264"/>
      <c r="EF169" s="264"/>
      <c r="EG169" s="264"/>
      <c r="EH169" s="264"/>
      <c r="EI169" s="264"/>
      <c r="EJ169" s="264"/>
      <c r="EK169" s="264"/>
      <c r="EL169" s="264"/>
      <c r="EM169" s="264"/>
      <c r="EN169" s="264"/>
      <c r="EO169" s="264"/>
      <c r="EP169" s="264"/>
      <c r="EQ169" s="264"/>
      <c r="ER169" s="264"/>
      <c r="ES169" s="264"/>
      <c r="ET169" s="264"/>
      <c r="EU169" s="264"/>
      <c r="EV169" s="264"/>
      <c r="EW169" s="264"/>
      <c r="EX169" s="264"/>
      <c r="EY169" s="264"/>
      <c r="EZ169" s="264"/>
      <c r="FA169" s="264"/>
      <c r="FB169" s="264"/>
      <c r="FC169" s="264"/>
      <c r="FD169" s="264"/>
      <c r="FE169" s="264"/>
      <c r="FF169" s="264"/>
      <c r="FG169" s="264"/>
      <c r="FH169" s="264"/>
      <c r="FI169" s="264"/>
      <c r="FJ169" s="264"/>
      <c r="FK169" s="264"/>
      <c r="FL169" s="264"/>
      <c r="FM169" s="264"/>
      <c r="FN169" s="264"/>
      <c r="FO169" s="264"/>
      <c r="FP169" s="264"/>
      <c r="FQ169" s="264"/>
      <c r="FR169" s="264"/>
      <c r="FS169" s="264"/>
      <c r="FT169" s="264"/>
      <c r="FU169" s="264"/>
      <c r="FV169" s="264"/>
      <c r="FW169" s="264"/>
      <c r="FX169" s="264"/>
      <c r="FY169" s="264"/>
      <c r="FZ169" s="264"/>
      <c r="GA169" s="264"/>
      <c r="GB169" s="264"/>
      <c r="GC169" s="264"/>
      <c r="GD169" s="264"/>
      <c r="GE169" s="264"/>
      <c r="GF169" s="264"/>
      <c r="GG169" s="264"/>
      <c r="GH169" s="264"/>
      <c r="GI169" s="264"/>
      <c r="GJ169" s="264"/>
      <c r="GK169" s="264"/>
      <c r="GL169" s="264"/>
      <c r="GM169" s="264"/>
      <c r="GN169" s="264"/>
      <c r="GO169" s="264"/>
      <c r="GP169" s="264"/>
      <c r="GQ169" s="264"/>
      <c r="GR169" s="264"/>
      <c r="GS169" s="264"/>
      <c r="GT169" s="264"/>
      <c r="GU169" s="264"/>
      <c r="GV169" s="264"/>
      <c r="GW169" s="264"/>
      <c r="GX169" s="264"/>
      <c r="GY169" s="264"/>
      <c r="GZ169" s="264"/>
      <c r="HA169" s="264"/>
      <c r="HB169" s="264"/>
      <c r="HC169" s="264"/>
      <c r="HD169" s="264"/>
      <c r="HE169" s="264"/>
      <c r="HF169" s="264"/>
      <c r="HG169" s="264"/>
      <c r="HH169" s="264"/>
      <c r="HI169" s="264"/>
      <c r="HJ169" s="264"/>
      <c r="HK169" s="264"/>
      <c r="HL169" s="264"/>
      <c r="HM169" s="264"/>
      <c r="HN169" s="264"/>
      <c r="HO169" s="264"/>
      <c r="HP169" s="264"/>
      <c r="HQ169" s="264"/>
      <c r="HR169" s="264"/>
      <c r="HS169" s="264"/>
      <c r="HT169" s="264"/>
      <c r="HU169" s="264"/>
      <c r="HV169" s="264"/>
      <c r="HW169" s="264"/>
      <c r="HX169" s="264"/>
      <c r="HY169" s="264"/>
      <c r="HZ169" s="264"/>
      <c r="IA169" s="264"/>
      <c r="IB169" s="264"/>
      <c r="IC169" s="264"/>
      <c r="ID169" s="264"/>
      <c r="IE169" s="264"/>
      <c r="IF169" s="264"/>
      <c r="IG169" s="264"/>
      <c r="IH169" s="264"/>
      <c r="II169" s="264"/>
      <c r="IJ169" s="264"/>
      <c r="IK169" s="264"/>
      <c r="IL169" s="264"/>
      <c r="IM169" s="264"/>
      <c r="IN169" s="264"/>
      <c r="IO169" s="264"/>
      <c r="IP169" s="264"/>
      <c r="IQ169" s="264"/>
      <c r="IR169" s="264"/>
      <c r="IS169" s="264"/>
      <c r="IT169" s="264"/>
      <c r="IU169" s="264"/>
      <c r="IV169" s="264"/>
      <c r="IW169" s="264"/>
      <c r="IX169" s="264"/>
      <c r="IY169" s="264"/>
      <c r="IZ169" s="264"/>
      <c r="JA169" s="264"/>
      <c r="JB169" s="264"/>
      <c r="JC169" s="264"/>
      <c r="JD169" s="264"/>
      <c r="JE169" s="264"/>
      <c r="JF169" s="264"/>
      <c r="JG169" s="264"/>
      <c r="JH169" s="264"/>
      <c r="JI169" s="264"/>
      <c r="JJ169" s="264"/>
      <c r="JK169" s="264"/>
      <c r="JL169" s="264"/>
      <c r="JM169" s="264"/>
      <c r="JN169" s="264"/>
      <c r="JO169" s="264"/>
      <c r="JP169" s="264"/>
      <c r="JQ169" s="264"/>
      <c r="JR169" s="264"/>
      <c r="JS169" s="264"/>
      <c r="JT169" s="264"/>
      <c r="JU169" s="264"/>
      <c r="JV169" s="264"/>
      <c r="JW169" s="264"/>
      <c r="JX169" s="264"/>
      <c r="JY169" s="264"/>
      <c r="JZ169" s="264"/>
      <c r="KA169" s="264"/>
      <c r="KB169" s="264"/>
      <c r="KC169" s="264"/>
      <c r="KD169" s="264"/>
      <c r="KE169" s="264"/>
      <c r="KF169" s="264"/>
      <c r="KG169" s="264"/>
      <c r="KH169" s="264"/>
      <c r="KI169" s="264"/>
      <c r="KJ169" s="264"/>
      <c r="KK169" s="264"/>
      <c r="KL169" s="264"/>
      <c r="KM169" s="264"/>
      <c r="KN169" s="264"/>
      <c r="KO169" s="264"/>
      <c r="KP169" s="264"/>
      <c r="KQ169" s="264"/>
      <c r="KR169" s="264"/>
      <c r="KS169" s="264"/>
      <c r="KT169" s="264"/>
      <c r="KU169" s="264"/>
      <c r="KV169" s="264"/>
      <c r="KW169" s="264"/>
      <c r="KX169" s="264"/>
      <c r="KY169" s="264"/>
      <c r="KZ169" s="264"/>
      <c r="LA169" s="264"/>
      <c r="LB169" s="264"/>
      <c r="LC169" s="264"/>
      <c r="LD169" s="264"/>
      <c r="LE169" s="264"/>
      <c r="LF169" s="264"/>
      <c r="LG169" s="264"/>
      <c r="LH169" s="264"/>
      <c r="LI169" s="264"/>
      <c r="LJ169" s="264"/>
      <c r="LK169" s="264"/>
      <c r="LL169" s="264"/>
      <c r="LM169" s="264"/>
      <c r="LN169" s="264"/>
      <c r="LO169" s="264"/>
      <c r="LP169" s="264"/>
      <c r="LQ169" s="264"/>
      <c r="LR169" s="264"/>
      <c r="LS169" s="264"/>
      <c r="LT169" s="264"/>
      <c r="LU169" s="264"/>
      <c r="LV169" s="264"/>
      <c r="LW169" s="264"/>
      <c r="LX169" s="264"/>
      <c r="LY169" s="264"/>
      <c r="LZ169" s="264"/>
      <c r="MA169" s="264"/>
      <c r="MB169" s="264"/>
      <c r="MC169" s="264"/>
      <c r="MD169" s="264"/>
      <c r="ME169" s="264"/>
      <c r="MF169" s="264"/>
      <c r="MG169" s="264"/>
      <c r="MH169" s="264"/>
      <c r="MI169" s="264"/>
      <c r="MJ169" s="264"/>
      <c r="MK169" s="264"/>
      <c r="ML169" s="264"/>
      <c r="MM169" s="264"/>
      <c r="MN169" s="264"/>
      <c r="MO169" s="264"/>
      <c r="MP169" s="264"/>
      <c r="MQ169" s="264"/>
      <c r="MR169" s="264"/>
      <c r="MS169" s="264"/>
      <c r="MT169" s="264"/>
      <c r="MU169" s="264"/>
      <c r="MV169" s="264"/>
      <c r="MW169" s="264"/>
      <c r="MX169" s="264"/>
      <c r="MY169" s="264"/>
      <c r="MZ169" s="264"/>
      <c r="NA169" s="264"/>
      <c r="NB169" s="264"/>
      <c r="NC169" s="264"/>
      <c r="ND169" s="264"/>
      <c r="NE169" s="264"/>
      <c r="NF169" s="264"/>
      <c r="NG169" s="264"/>
      <c r="NH169" s="264"/>
      <c r="NI169" s="264"/>
      <c r="NJ169" s="264"/>
      <c r="NK169" s="264"/>
      <c r="NL169" s="264"/>
      <c r="NM169" s="264"/>
      <c r="NN169" s="264"/>
      <c r="NO169" s="264"/>
      <c r="NP169" s="264"/>
      <c r="NQ169" s="264"/>
      <c r="NR169" s="264"/>
      <c r="NS169" s="264"/>
      <c r="NT169" s="264"/>
      <c r="NU169" s="264"/>
      <c r="NV169" s="264"/>
      <c r="NW169" s="264"/>
      <c r="NX169" s="264"/>
      <c r="NY169" s="264"/>
      <c r="NZ169" s="264"/>
      <c r="OA169" s="264"/>
      <c r="OB169" s="264"/>
      <c r="OC169" s="264"/>
      <c r="OD169" s="264"/>
      <c r="OE169" s="264"/>
      <c r="OF169" s="264"/>
      <c r="OG169" s="264"/>
      <c r="OH169" s="264"/>
      <c r="OI169" s="264"/>
      <c r="OJ169" s="264"/>
      <c r="OK169" s="264"/>
      <c r="OL169" s="264"/>
      <c r="OM169" s="264"/>
      <c r="ON169" s="264"/>
      <c r="OO169" s="264"/>
      <c r="OP169" s="264"/>
      <c r="OQ169" s="264"/>
      <c r="OR169" s="264"/>
      <c r="OS169" s="264"/>
      <c r="OT169" s="264"/>
      <c r="OU169" s="264"/>
      <c r="OV169" s="264"/>
      <c r="OW169" s="264"/>
      <c r="OX169" s="264"/>
      <c r="OY169" s="264"/>
      <c r="OZ169" s="264"/>
      <c r="PA169" s="264"/>
      <c r="PB169" s="264"/>
      <c r="PC169" s="264"/>
      <c r="PD169" s="264"/>
      <c r="PE169" s="264"/>
      <c r="PF169" s="264"/>
      <c r="PG169" s="264"/>
      <c r="PH169" s="264"/>
      <c r="PI169" s="264"/>
      <c r="PJ169" s="264"/>
      <c r="PK169" s="264"/>
      <c r="PL169" s="264"/>
      <c r="PM169" s="264"/>
      <c r="PN169" s="264"/>
      <c r="PO169" s="264"/>
      <c r="PP169" s="264"/>
      <c r="PQ169" s="264"/>
      <c r="PR169" s="264"/>
      <c r="PS169" s="264"/>
      <c r="PT169" s="264"/>
      <c r="PU169" s="264"/>
      <c r="PV169" s="264"/>
      <c r="PW169" s="264"/>
      <c r="PX169" s="264"/>
      <c r="PY169" s="264"/>
      <c r="PZ169" s="264"/>
      <c r="QA169" s="264"/>
      <c r="QB169" s="264"/>
      <c r="QC169" s="264"/>
      <c r="QD169" s="264"/>
      <c r="QE169" s="264"/>
      <c r="QF169" s="264"/>
      <c r="QG169" s="264"/>
      <c r="QH169" s="264"/>
      <c r="QI169" s="264"/>
      <c r="QJ169" s="264"/>
      <c r="QK169" s="264"/>
      <c r="QL169" s="264"/>
      <c r="QM169" s="264"/>
      <c r="QN169" s="264"/>
      <c r="QO169" s="264"/>
      <c r="QP169" s="264"/>
      <c r="QQ169" s="264"/>
      <c r="QR169" s="264"/>
      <c r="QS169" s="264"/>
      <c r="QT169" s="264"/>
      <c r="QU169" s="264"/>
      <c r="QV169" s="264"/>
      <c r="QW169" s="264"/>
      <c r="QX169" s="264"/>
      <c r="QY169" s="264"/>
      <c r="QZ169" s="264"/>
      <c r="RA169" s="264"/>
      <c r="RB169" s="264"/>
      <c r="RC169" s="264"/>
      <c r="RD169" s="264"/>
      <c r="RE169" s="264"/>
      <c r="RF169" s="264"/>
      <c r="RG169" s="264"/>
      <c r="RH169" s="264"/>
      <c r="RI169" s="264"/>
      <c r="RJ169" s="264"/>
      <c r="RK169" s="264"/>
      <c r="RL169" s="264"/>
      <c r="RM169" s="264"/>
      <c r="RN169" s="264"/>
      <c r="RO169" s="264"/>
      <c r="RP169" s="264"/>
      <c r="RQ169" s="264"/>
      <c r="RR169" s="264"/>
      <c r="RS169" s="264"/>
      <c r="RT169" s="264"/>
      <c r="RU169" s="264"/>
      <c r="RV169" s="264"/>
      <c r="RW169" s="264"/>
      <c r="RX169" s="264"/>
      <c r="RY169" s="264"/>
      <c r="RZ169" s="264"/>
      <c r="SA169" s="264"/>
      <c r="SB169" s="264"/>
      <c r="SC169" s="264"/>
      <c r="SD169" s="264"/>
      <c r="SE169" s="264"/>
      <c r="SF169" s="264"/>
      <c r="SG169" s="264"/>
      <c r="SH169" s="264"/>
      <c r="SI169" s="264"/>
      <c r="SJ169" s="264"/>
      <c r="SK169" s="264"/>
      <c r="SL169" s="264"/>
      <c r="SM169" s="264"/>
      <c r="SN169" s="264"/>
      <c r="SO169" s="264"/>
      <c r="SP169" s="264"/>
      <c r="SQ169" s="264"/>
      <c r="SR169" s="264"/>
      <c r="SS169" s="264"/>
      <c r="ST169" s="264"/>
      <c r="SU169" s="264"/>
      <c r="SV169" s="264"/>
      <c r="SW169" s="264"/>
      <c r="SX169" s="264"/>
      <c r="SY169" s="264"/>
      <c r="SZ169" s="264"/>
      <c r="TA169" s="264"/>
      <c r="TB169" s="264"/>
      <c r="TC169" s="264"/>
      <c r="TD169" s="264"/>
      <c r="TE169" s="264"/>
      <c r="TF169" s="264"/>
      <c r="TG169" s="264"/>
      <c r="TH169" s="264"/>
      <c r="TI169" s="264"/>
      <c r="TJ169" s="264"/>
      <c r="TK169" s="264"/>
      <c r="TL169" s="264"/>
      <c r="TM169" s="264"/>
      <c r="TN169" s="264"/>
      <c r="TO169" s="264"/>
      <c r="TP169" s="264"/>
      <c r="TQ169" s="264"/>
      <c r="TR169" s="264"/>
      <c r="TS169" s="264"/>
      <c r="TT169" s="264"/>
      <c r="TU169" s="264"/>
      <c r="TV169" s="264"/>
      <c r="TW169" s="264"/>
      <c r="TX169" s="264"/>
      <c r="TY169" s="264"/>
      <c r="TZ169" s="264"/>
      <c r="UA169" s="264"/>
      <c r="UB169" s="264"/>
      <c r="UC169" s="264"/>
      <c r="UD169" s="264"/>
      <c r="UE169" s="264"/>
      <c r="UF169" s="264"/>
      <c r="UG169" s="264"/>
      <c r="UH169" s="264"/>
      <c r="UI169" s="264"/>
      <c r="UJ169" s="264"/>
      <c r="UK169" s="264"/>
      <c r="UL169" s="264"/>
      <c r="UM169" s="264"/>
      <c r="UN169" s="264"/>
      <c r="UO169" s="264"/>
      <c r="UP169" s="264"/>
      <c r="UQ169" s="264"/>
      <c r="UR169" s="264"/>
      <c r="US169" s="264"/>
      <c r="UT169" s="264"/>
      <c r="UU169" s="264"/>
      <c r="UV169" s="264"/>
      <c r="UW169" s="264"/>
      <c r="UX169" s="264"/>
      <c r="UY169" s="264"/>
      <c r="UZ169" s="264"/>
      <c r="VA169" s="264"/>
      <c r="VB169" s="264"/>
      <c r="VC169" s="264"/>
      <c r="VD169" s="264"/>
      <c r="VE169" s="264"/>
      <c r="VF169" s="264"/>
      <c r="VG169" s="264"/>
      <c r="VH169" s="264"/>
      <c r="VI169" s="264"/>
      <c r="VJ169" s="264"/>
      <c r="VK169" s="264"/>
      <c r="VL169" s="264"/>
      <c r="VM169" s="264"/>
      <c r="VN169" s="264"/>
      <c r="VO169" s="264"/>
      <c r="VP169" s="264"/>
      <c r="VQ169" s="264"/>
      <c r="VR169" s="264"/>
      <c r="VS169" s="264"/>
      <c r="VT169" s="264"/>
      <c r="VU169" s="264"/>
      <c r="VV169" s="264"/>
      <c r="VW169" s="264"/>
      <c r="VX169" s="264"/>
      <c r="VY169" s="264"/>
      <c r="VZ169" s="264"/>
      <c r="WA169" s="264"/>
      <c r="WB169" s="264"/>
      <c r="WC169" s="264"/>
      <c r="WD169" s="264"/>
      <c r="WE169" s="264"/>
      <c r="WF169" s="264"/>
      <c r="WG169" s="264"/>
      <c r="WH169" s="264"/>
      <c r="WI169" s="264"/>
      <c r="WJ169" s="264"/>
      <c r="WK169" s="264"/>
      <c r="WL169" s="264"/>
      <c r="WM169" s="264"/>
      <c r="WN169" s="264"/>
      <c r="WO169" s="264"/>
      <c r="WP169" s="264"/>
      <c r="WQ169" s="264"/>
      <c r="WR169" s="264"/>
      <c r="WS169" s="264"/>
      <c r="WT169" s="264"/>
      <c r="WU169" s="264"/>
      <c r="WV169" s="264"/>
      <c r="WW169" s="264"/>
      <c r="WX169" s="264"/>
      <c r="WY169" s="264"/>
      <c r="WZ169" s="264"/>
      <c r="XA169" s="264"/>
      <c r="XB169" s="264"/>
      <c r="XC169" s="264"/>
      <c r="XD169" s="264"/>
      <c r="XE169" s="264"/>
      <c r="XF169" s="264"/>
      <c r="XG169" s="264"/>
      <c r="XH169" s="264"/>
      <c r="XI169" s="264"/>
      <c r="XJ169" s="264"/>
      <c r="XK169" s="264"/>
      <c r="XL169" s="264"/>
      <c r="XM169" s="264"/>
      <c r="XN169" s="264"/>
      <c r="XO169" s="264"/>
      <c r="XP169" s="264"/>
      <c r="XQ169" s="264"/>
      <c r="XR169" s="264"/>
      <c r="XS169" s="264"/>
      <c r="XT169" s="264"/>
      <c r="XU169" s="264"/>
      <c r="XV169" s="264"/>
      <c r="XW169" s="264"/>
      <c r="XX169" s="264"/>
      <c r="XY169" s="264"/>
      <c r="XZ169" s="264"/>
      <c r="YA169" s="264"/>
      <c r="YB169" s="264"/>
      <c r="YC169" s="264"/>
      <c r="YD169" s="264"/>
      <c r="YE169" s="264"/>
      <c r="YF169" s="264"/>
      <c r="YG169" s="264"/>
      <c r="YH169" s="264"/>
      <c r="YI169" s="264"/>
      <c r="YJ169" s="264"/>
      <c r="YK169" s="264"/>
      <c r="YL169" s="264"/>
      <c r="YM169" s="264"/>
      <c r="YN169" s="264"/>
      <c r="YO169" s="264"/>
      <c r="YP169" s="264"/>
      <c r="YQ169" s="264"/>
      <c r="YR169" s="264"/>
      <c r="YS169" s="264"/>
      <c r="YT169" s="264"/>
      <c r="YU169" s="264"/>
      <c r="YV169" s="264"/>
      <c r="YW169" s="264"/>
      <c r="YX169" s="264"/>
      <c r="YY169" s="264"/>
      <c r="YZ169" s="264"/>
      <c r="ZA169" s="264"/>
      <c r="ZB169" s="264"/>
      <c r="ZC169" s="264"/>
      <c r="ZD169" s="264"/>
      <c r="ZE169" s="264"/>
      <c r="ZF169" s="264"/>
      <c r="ZG169" s="264"/>
      <c r="ZH169" s="264"/>
      <c r="ZI169" s="264"/>
      <c r="ZJ169" s="264"/>
      <c r="ZK169" s="264"/>
      <c r="ZL169" s="264"/>
      <c r="ZM169" s="264"/>
      <c r="ZN169" s="264"/>
      <c r="ZO169" s="264"/>
      <c r="ZP169" s="264"/>
      <c r="ZQ169" s="264"/>
      <c r="ZR169" s="264"/>
      <c r="ZS169" s="264"/>
      <c r="ZT169" s="264"/>
      <c r="ZU169" s="264"/>
      <c r="ZV169" s="264"/>
      <c r="ZW169" s="264"/>
      <c r="ZX169" s="264"/>
      <c r="ZY169" s="264"/>
      <c r="ZZ169" s="264"/>
      <c r="AAA169" s="264"/>
      <c r="AAB169" s="264"/>
      <c r="AAC169" s="264"/>
      <c r="AAD169" s="264"/>
      <c r="AAE169" s="264"/>
      <c r="AAF169" s="264"/>
      <c r="AAG169" s="264"/>
      <c r="AAH169" s="264"/>
      <c r="AAI169" s="264"/>
      <c r="AAJ169" s="264"/>
      <c r="AAK169" s="264"/>
      <c r="AAL169" s="264"/>
      <c r="AAM169" s="264"/>
      <c r="AAN169" s="264"/>
      <c r="AAO169" s="264"/>
      <c r="AAP169" s="264"/>
      <c r="AAQ169" s="264"/>
      <c r="AAR169" s="264"/>
      <c r="AAS169" s="264"/>
      <c r="AAT169" s="264"/>
      <c r="AAU169" s="264"/>
      <c r="AAV169" s="264"/>
      <c r="AAW169" s="264"/>
      <c r="AAX169" s="264"/>
      <c r="AAY169" s="264"/>
      <c r="AAZ169" s="264"/>
      <c r="ABA169" s="264"/>
      <c r="ABB169" s="264"/>
      <c r="ABC169" s="264"/>
      <c r="ABD169" s="264"/>
      <c r="ABE169" s="264"/>
      <c r="ABF169" s="264"/>
      <c r="ABG169" s="264"/>
      <c r="ABH169" s="264"/>
      <c r="ABI169" s="264"/>
      <c r="ABJ169" s="264"/>
      <c r="ABK169" s="264"/>
      <c r="ABL169" s="264"/>
      <c r="ABM169" s="264"/>
      <c r="ABN169" s="264"/>
      <c r="ABO169" s="264"/>
      <c r="ABP169" s="264"/>
      <c r="ABQ169" s="264"/>
      <c r="ABR169" s="264"/>
      <c r="ABS169" s="264"/>
      <c r="ABT169" s="264"/>
      <c r="ABU169" s="264"/>
      <c r="ABV169" s="264"/>
      <c r="ABW169" s="264"/>
      <c r="ABX169" s="264"/>
      <c r="ABY169" s="264"/>
      <c r="ABZ169" s="264"/>
      <c r="ACA169" s="264"/>
      <c r="ACB169" s="264"/>
      <c r="ACC169" s="264"/>
      <c r="ACD169" s="264"/>
      <c r="ACE169" s="264"/>
      <c r="ACF169" s="264"/>
      <c r="ACG169" s="264"/>
      <c r="ACH169" s="264"/>
      <c r="ACI169" s="264"/>
      <c r="ACJ169" s="264"/>
      <c r="ACK169" s="264"/>
      <c r="ACL169" s="264"/>
      <c r="ACM169" s="264"/>
      <c r="ACN169" s="264"/>
      <c r="ACO169" s="264"/>
      <c r="ACP169" s="264"/>
      <c r="ACQ169" s="264"/>
      <c r="ACR169" s="264"/>
      <c r="ACS169" s="264"/>
      <c r="ACT169" s="264"/>
      <c r="ACU169" s="264"/>
      <c r="ACV169" s="264"/>
      <c r="ACW169" s="264"/>
      <c r="ACX169" s="264"/>
      <c r="ACY169" s="264"/>
      <c r="ACZ169" s="264"/>
      <c r="ADA169" s="264"/>
      <c r="ADB169" s="264"/>
      <c r="ADC169" s="264"/>
      <c r="ADD169" s="264"/>
      <c r="ADE169" s="264"/>
      <c r="ADF169" s="264"/>
      <c r="ADG169" s="264"/>
      <c r="ADH169" s="264"/>
      <c r="ADI169" s="264"/>
      <c r="ADJ169" s="264"/>
      <c r="ADK169" s="264"/>
      <c r="ADL169" s="264"/>
      <c r="ADM169" s="264"/>
      <c r="ADN169" s="264"/>
      <c r="ADO169" s="264"/>
      <c r="ADP169" s="264"/>
      <c r="ADQ169" s="264"/>
      <c r="ADR169" s="264"/>
      <c r="ADS169" s="264"/>
      <c r="ADT169" s="264"/>
      <c r="ADU169" s="264"/>
      <c r="ADV169" s="264"/>
      <c r="ADW169" s="264"/>
      <c r="ADX169" s="264"/>
      <c r="ADY169" s="264"/>
      <c r="ADZ169" s="264"/>
      <c r="AEA169" s="264"/>
      <c r="AEB169" s="264"/>
      <c r="AEC169" s="264"/>
      <c r="AED169" s="264"/>
      <c r="AEE169" s="264"/>
      <c r="AEF169" s="264"/>
      <c r="AEG169" s="264"/>
      <c r="AEH169" s="264"/>
      <c r="AEI169" s="264"/>
      <c r="AEJ169" s="264"/>
      <c r="AEK169" s="264"/>
      <c r="AEL169" s="264"/>
      <c r="AEM169" s="264"/>
      <c r="AEN169" s="264"/>
      <c r="AEO169" s="264"/>
      <c r="AEP169" s="264"/>
      <c r="AEQ169" s="264"/>
      <c r="AER169" s="264"/>
      <c r="AES169" s="264"/>
      <c r="AET169" s="264"/>
      <c r="AEU169" s="264"/>
      <c r="AEV169" s="264"/>
      <c r="AEW169" s="264"/>
      <c r="AEX169" s="264"/>
      <c r="AEY169" s="264"/>
      <c r="AEZ169" s="264"/>
      <c r="AFA169" s="264"/>
      <c r="AFB169" s="264"/>
      <c r="AFC169" s="264"/>
      <c r="AFD169" s="264"/>
      <c r="AFE169" s="264"/>
      <c r="AFF169" s="264"/>
      <c r="AFG169" s="264"/>
      <c r="AFH169" s="264"/>
      <c r="AFI169" s="264"/>
      <c r="AFJ169" s="264"/>
      <c r="AFK169" s="264"/>
      <c r="AFL169" s="264"/>
      <c r="AFM169" s="264"/>
      <c r="AFN169" s="264"/>
      <c r="AFO169" s="264"/>
      <c r="AFP169" s="264"/>
      <c r="AFQ169" s="264"/>
      <c r="AFR169" s="264"/>
      <c r="AFS169" s="264"/>
      <c r="AFT169" s="264"/>
      <c r="AFU169" s="264"/>
      <c r="AFV169" s="264"/>
      <c r="AFW169" s="264"/>
      <c r="AFX169" s="264"/>
      <c r="AFY169" s="264"/>
      <c r="AFZ169" s="264"/>
      <c r="AGA169" s="264"/>
      <c r="AGB169" s="264"/>
      <c r="AGC169" s="264"/>
      <c r="AGD169" s="264"/>
      <c r="AGE169" s="264"/>
      <c r="AGF169" s="264"/>
      <c r="AGG169" s="264"/>
      <c r="AGH169" s="264"/>
      <c r="AGI169" s="264"/>
      <c r="AGJ169" s="264"/>
      <c r="AGK169" s="264"/>
      <c r="AGL169" s="264"/>
      <c r="AGM169" s="264"/>
      <c r="AGN169" s="264"/>
      <c r="AGO169" s="264"/>
      <c r="AGP169" s="264"/>
      <c r="AGQ169" s="264"/>
      <c r="AGR169" s="264"/>
      <c r="AGS169" s="264"/>
      <c r="AGT169" s="264"/>
      <c r="AGU169" s="264"/>
      <c r="AGV169" s="264"/>
      <c r="AGW169" s="264"/>
      <c r="AGX169" s="264"/>
      <c r="AGY169" s="264"/>
      <c r="AGZ169" s="264"/>
      <c r="AHA169" s="264"/>
      <c r="AHB169" s="264"/>
      <c r="AHC169" s="264"/>
      <c r="AHD169" s="264"/>
      <c r="AHE169" s="264"/>
      <c r="AHF169" s="264"/>
      <c r="AHG169" s="264"/>
      <c r="AHH169" s="264"/>
      <c r="AHI169" s="264"/>
      <c r="AHJ169" s="264"/>
      <c r="AHK169" s="264"/>
      <c r="AHL169" s="264"/>
      <c r="AHM169" s="264"/>
      <c r="AHN169" s="264"/>
      <c r="AHO169" s="264"/>
      <c r="AHP169" s="264"/>
      <c r="AHQ169" s="264"/>
      <c r="AHR169" s="264"/>
      <c r="AHS169" s="264"/>
      <c r="AHT169" s="264"/>
      <c r="AHU169" s="264"/>
      <c r="AHV169" s="264"/>
      <c r="AHW169" s="264"/>
      <c r="AHX169" s="264"/>
      <c r="AHY169" s="264"/>
      <c r="AHZ169" s="264"/>
      <c r="AIA169" s="264"/>
      <c r="AIB169" s="264"/>
      <c r="AIC169" s="264"/>
      <c r="AID169" s="264"/>
      <c r="AIE169" s="264"/>
      <c r="AIF169" s="264"/>
      <c r="AIG169" s="264"/>
      <c r="AIH169" s="264"/>
      <c r="AII169" s="264"/>
      <c r="AIJ169" s="264"/>
      <c r="AIK169" s="264"/>
      <c r="AIL169" s="264"/>
      <c r="AIM169" s="264"/>
      <c r="AIN169" s="264"/>
      <c r="AIO169" s="264"/>
      <c r="AIP169" s="264"/>
      <c r="AIQ169" s="264"/>
      <c r="AIR169" s="264"/>
      <c r="AIS169" s="264"/>
      <c r="AIT169" s="264"/>
      <c r="AIU169" s="264"/>
      <c r="AIV169" s="264"/>
      <c r="AIW169" s="264"/>
      <c r="AIX169" s="264"/>
      <c r="AIY169" s="264"/>
      <c r="AIZ169" s="264"/>
      <c r="AJA169" s="264"/>
      <c r="AJB169" s="264"/>
      <c r="AJC169" s="264"/>
      <c r="AJD169" s="264"/>
      <c r="AJE169" s="264"/>
      <c r="AJF169" s="264"/>
      <c r="AJG169" s="264"/>
      <c r="AJH169" s="264"/>
      <c r="AJI169" s="264"/>
      <c r="AJJ169" s="264"/>
      <c r="AJK169" s="264"/>
      <c r="AJL169" s="264"/>
      <c r="AJM169" s="264"/>
      <c r="AJN169" s="264"/>
      <c r="AJO169" s="264"/>
      <c r="AJP169" s="264"/>
      <c r="AJQ169" s="264"/>
      <c r="AJR169" s="264"/>
      <c r="AJS169" s="264"/>
      <c r="AJT169" s="264"/>
      <c r="AJU169" s="264"/>
      <c r="AJV169" s="264"/>
      <c r="AJW169" s="264"/>
      <c r="AJX169" s="264"/>
      <c r="AJY169" s="264"/>
      <c r="AJZ169" s="264"/>
      <c r="AKA169" s="264"/>
      <c r="AKB169" s="264"/>
      <c r="AKC169" s="264"/>
      <c r="AKD169" s="264"/>
      <c r="AKE169" s="264"/>
      <c r="AKF169" s="264"/>
      <c r="AKG169" s="264"/>
      <c r="AKH169" s="264"/>
      <c r="AKI169" s="264"/>
      <c r="AKJ169" s="264"/>
      <c r="AKK169" s="264"/>
      <c r="AKL169" s="264"/>
      <c r="AKM169" s="264"/>
      <c r="AKN169" s="264"/>
      <c r="AKO169" s="264"/>
      <c r="AKP169" s="264"/>
      <c r="AKQ169" s="264"/>
      <c r="AKR169" s="264"/>
      <c r="AKS169" s="264"/>
      <c r="AKT169" s="264"/>
      <c r="AKU169" s="264"/>
      <c r="AKV169" s="264"/>
      <c r="AKW169" s="264"/>
      <c r="AKX169" s="264"/>
      <c r="AKY169" s="264"/>
      <c r="AKZ169" s="264"/>
      <c r="ALA169" s="264"/>
      <c r="ALB169" s="264"/>
      <c r="ALC169" s="264"/>
      <c r="ALD169" s="264"/>
      <c r="ALE169" s="264"/>
      <c r="ALF169" s="264"/>
      <c r="ALG169" s="264"/>
      <c r="ALH169" s="264"/>
      <c r="ALI169" s="264"/>
      <c r="ALJ169" s="264"/>
      <c r="ALK169" s="264"/>
      <c r="ALL169" s="264"/>
      <c r="ALM169" s="264"/>
      <c r="ALN169" s="264"/>
      <c r="ALO169" s="264"/>
      <c r="ALP169" s="264"/>
      <c r="ALQ169" s="264"/>
      <c r="ALR169" s="264"/>
      <c r="ALS169" s="264"/>
      <c r="ALT169" s="264"/>
      <c r="ALU169" s="264"/>
      <c r="ALV169" s="264"/>
      <c r="ALW169" s="264"/>
      <c r="ALX169" s="264"/>
      <c r="ALY169" s="264"/>
      <c r="ALZ169" s="264"/>
      <c r="AMA169" s="264"/>
      <c r="AMB169" s="264"/>
      <c r="AMC169" s="264"/>
      <c r="AMD169" s="264"/>
      <c r="AME169" s="264"/>
      <c r="AMF169" s="264"/>
      <c r="AMG169" s="264"/>
      <c r="AMH169" s="264"/>
      <c r="AMI169" s="264"/>
      <c r="AMJ169" s="264"/>
      <c r="AMK169" s="264"/>
      <c r="AML169" s="264"/>
      <c r="AMM169" s="264"/>
      <c r="AMN169" s="264"/>
      <c r="AMO169" s="264"/>
      <c r="AMP169" s="264"/>
      <c r="AMQ169" s="264"/>
      <c r="AMR169" s="264"/>
      <c r="AMS169" s="264"/>
      <c r="AMT169" s="264"/>
      <c r="AMU169" s="264"/>
      <c r="AMV169" s="264"/>
      <c r="AMW169" s="264"/>
      <c r="AMX169" s="264"/>
      <c r="AMY169" s="264"/>
      <c r="AMZ169" s="264"/>
      <c r="ANA169" s="264"/>
      <c r="ANB169" s="264"/>
      <c r="ANC169" s="264"/>
      <c r="AND169" s="264"/>
      <c r="ANE169" s="264"/>
      <c r="ANF169" s="264"/>
      <c r="ANG169" s="264"/>
      <c r="ANH169" s="264"/>
      <c r="ANI169" s="264"/>
      <c r="ANJ169" s="264"/>
      <c r="ANK169" s="264"/>
      <c r="ANL169" s="264"/>
      <c r="ANM169" s="264"/>
      <c r="ANN169" s="264"/>
      <c r="ANO169" s="264"/>
      <c r="ANP169" s="264"/>
      <c r="ANQ169" s="264"/>
      <c r="ANR169" s="264"/>
      <c r="ANS169" s="264"/>
      <c r="ANT169" s="264"/>
      <c r="ANU169" s="264"/>
      <c r="ANV169" s="264"/>
      <c r="ANW169" s="264"/>
      <c r="ANX169" s="264"/>
      <c r="ANY169" s="264"/>
      <c r="ANZ169" s="264"/>
      <c r="AOA169" s="264"/>
      <c r="AOB169" s="264"/>
      <c r="AOC169" s="264"/>
      <c r="AOD169" s="264"/>
      <c r="AOE169" s="264"/>
      <c r="AOF169" s="264"/>
      <c r="AOG169" s="264"/>
      <c r="AOH169" s="264"/>
      <c r="AOI169" s="264"/>
      <c r="AOJ169" s="264"/>
      <c r="AOK169" s="264"/>
      <c r="AOL169" s="264"/>
      <c r="AOM169" s="264"/>
      <c r="AON169" s="264"/>
      <c r="AOO169" s="264"/>
      <c r="AOP169" s="264"/>
      <c r="AOQ169" s="264"/>
      <c r="AOR169" s="264"/>
      <c r="AOS169" s="264"/>
      <c r="AOT169" s="264"/>
      <c r="AOU169" s="264"/>
      <c r="AOV169" s="264"/>
      <c r="AOW169" s="264"/>
      <c r="AOX169" s="264"/>
      <c r="AOY169" s="264"/>
      <c r="AOZ169" s="264"/>
      <c r="APA169" s="264"/>
      <c r="APB169" s="264"/>
      <c r="APC169" s="264"/>
      <c r="APD169" s="264"/>
      <c r="APE169" s="264"/>
      <c r="APF169" s="264"/>
      <c r="APG169" s="264"/>
      <c r="APH169" s="264"/>
      <c r="API169" s="264"/>
      <c r="APJ169" s="264"/>
      <c r="APK169" s="264"/>
      <c r="APL169" s="264"/>
      <c r="APM169" s="264"/>
      <c r="APN169" s="264"/>
      <c r="APO169" s="264"/>
      <c r="APP169" s="264"/>
      <c r="APQ169" s="264"/>
      <c r="APR169" s="264"/>
      <c r="APS169" s="264"/>
      <c r="APT169" s="264"/>
      <c r="APU169" s="264"/>
      <c r="APV169" s="264"/>
      <c r="APW169" s="264"/>
      <c r="APX169" s="264"/>
      <c r="APY169" s="264"/>
      <c r="APZ169" s="264"/>
      <c r="AQA169" s="264"/>
      <c r="AQB169" s="264"/>
      <c r="AQC169" s="264"/>
      <c r="AQD169" s="264"/>
      <c r="AQE169" s="264"/>
      <c r="AQF169" s="264"/>
      <c r="AQG169" s="264"/>
      <c r="AQH169" s="264"/>
      <c r="AQI169" s="264"/>
      <c r="AQJ169" s="264"/>
      <c r="AQK169" s="264"/>
      <c r="AQL169" s="264"/>
      <c r="AQM169" s="264"/>
      <c r="AQN169" s="264"/>
      <c r="AQO169" s="264"/>
      <c r="AQP169" s="264"/>
      <c r="AQQ169" s="264"/>
      <c r="AQR169" s="264"/>
      <c r="AQS169" s="264"/>
      <c r="AQT169" s="264"/>
      <c r="AQU169" s="264"/>
      <c r="AQV169" s="264"/>
      <c r="AQW169" s="264"/>
      <c r="AQX169" s="264"/>
      <c r="AQY169" s="264"/>
      <c r="AQZ169" s="264"/>
      <c r="ARA169" s="264"/>
      <c r="ARB169" s="264"/>
      <c r="ARC169" s="264"/>
      <c r="ARD169" s="264"/>
      <c r="ARE169" s="264"/>
      <c r="ARF169" s="264"/>
      <c r="ARG169" s="264"/>
      <c r="ARH169" s="264"/>
      <c r="ARI169" s="264"/>
      <c r="ARJ169" s="264"/>
      <c r="ARK169" s="264"/>
      <c r="ARL169" s="264"/>
      <c r="ARM169" s="264"/>
      <c r="ARN169" s="264"/>
      <c r="ARO169" s="264"/>
      <c r="ARP169" s="264"/>
      <c r="ARQ169" s="264"/>
      <c r="ARR169" s="264"/>
      <c r="ARS169" s="264"/>
      <c r="ART169" s="264"/>
      <c r="ARU169" s="264"/>
      <c r="ARV169" s="264"/>
      <c r="ARW169" s="264"/>
      <c r="ARX169" s="264"/>
      <c r="ARY169" s="264"/>
      <c r="ARZ169" s="264"/>
      <c r="ASA169" s="264"/>
      <c r="ASB169" s="264"/>
      <c r="ASC169" s="264"/>
      <c r="ASD169" s="264"/>
      <c r="ASE169" s="264"/>
      <c r="ASF169" s="264"/>
      <c r="ASG169" s="264"/>
      <c r="ASH169" s="264"/>
      <c r="ASI169" s="264"/>
      <c r="ASJ169" s="264"/>
      <c r="ASK169" s="264"/>
      <c r="ASL169" s="264"/>
      <c r="ASM169" s="264"/>
      <c r="ASN169" s="264"/>
      <c r="ASO169" s="264"/>
      <c r="ASP169" s="264"/>
      <c r="ASQ169" s="264"/>
      <c r="ASR169" s="264"/>
      <c r="ASS169" s="264"/>
      <c r="AST169" s="264"/>
      <c r="ASU169" s="264"/>
      <c r="ASV169" s="264"/>
      <c r="ASW169" s="264"/>
      <c r="ASX169" s="264"/>
      <c r="ASY169" s="264"/>
      <c r="ASZ169" s="264"/>
      <c r="ATA169" s="264"/>
      <c r="ATB169" s="264"/>
      <c r="ATC169" s="264"/>
      <c r="ATD169" s="264"/>
      <c r="ATE169" s="264"/>
      <c r="ATF169" s="264"/>
      <c r="ATG169" s="264"/>
      <c r="ATH169" s="264"/>
      <c r="ATI169" s="264"/>
      <c r="ATJ169" s="264"/>
      <c r="ATK169" s="264"/>
      <c r="ATL169" s="264"/>
      <c r="ATM169" s="264"/>
      <c r="ATN169" s="264"/>
      <c r="ATO169" s="264"/>
      <c r="ATP169" s="264"/>
      <c r="ATQ169" s="264"/>
      <c r="ATR169" s="264"/>
      <c r="ATS169" s="264"/>
      <c r="ATT169" s="264"/>
      <c r="ATU169" s="264"/>
      <c r="ATV169" s="264"/>
      <c r="ATW169" s="264"/>
      <c r="ATX169" s="264"/>
      <c r="ATY169" s="264"/>
      <c r="ATZ169" s="264"/>
      <c r="AUA169" s="264"/>
      <c r="AUB169" s="264"/>
      <c r="AUC169" s="264"/>
      <c r="AUD169" s="264"/>
      <c r="AUE169" s="264"/>
      <c r="AUF169" s="264"/>
      <c r="AUG169" s="264"/>
      <c r="AUH169" s="264"/>
      <c r="AUI169" s="264"/>
      <c r="AUJ169" s="264"/>
      <c r="AUK169" s="264"/>
      <c r="AUL169" s="264"/>
      <c r="AUM169" s="264"/>
      <c r="AUN169" s="264"/>
      <c r="AUO169" s="264"/>
      <c r="AUP169" s="264"/>
      <c r="AUQ169" s="264"/>
      <c r="AUR169" s="264"/>
      <c r="AUS169" s="264"/>
      <c r="AUT169" s="264"/>
      <c r="AUU169" s="264"/>
      <c r="AUV169" s="264"/>
      <c r="AUW169" s="264"/>
      <c r="AUX169" s="264"/>
      <c r="AUY169" s="264"/>
      <c r="AUZ169" s="264"/>
      <c r="AVA169" s="264"/>
      <c r="AVB169" s="264"/>
      <c r="AVC169" s="264"/>
      <c r="AVD169" s="264"/>
      <c r="AVE169" s="264"/>
      <c r="AVF169" s="264"/>
      <c r="AVG169" s="264"/>
      <c r="AVH169" s="264"/>
      <c r="AVI169" s="264"/>
      <c r="AVJ169" s="264"/>
      <c r="AVK169" s="264"/>
      <c r="AVL169" s="264"/>
      <c r="AVM169" s="264"/>
      <c r="AVN169" s="264"/>
      <c r="AVO169" s="264"/>
      <c r="AVP169" s="264"/>
      <c r="AVQ169" s="264"/>
      <c r="AVR169" s="264"/>
      <c r="AVS169" s="264"/>
      <c r="AVT169" s="264"/>
      <c r="AVU169" s="264"/>
      <c r="AVV169" s="264"/>
      <c r="AVW169" s="264"/>
      <c r="AVX169" s="264"/>
      <c r="AVY169" s="264"/>
      <c r="AVZ169" s="264"/>
      <c r="AWA169" s="264"/>
      <c r="AWB169" s="264"/>
      <c r="AWC169" s="264"/>
      <c r="AWD169" s="264"/>
      <c r="AWE169" s="264"/>
      <c r="AWF169" s="264"/>
      <c r="AWG169" s="264"/>
      <c r="AWH169" s="264"/>
      <c r="AWI169" s="264"/>
      <c r="AWJ169" s="264"/>
      <c r="AWK169" s="264"/>
      <c r="AWL169" s="264"/>
      <c r="AWM169" s="264"/>
      <c r="AWN169" s="264"/>
      <c r="AWO169" s="264"/>
      <c r="AWP169" s="264"/>
      <c r="AWQ169" s="264"/>
      <c r="AWR169" s="264"/>
      <c r="AWS169" s="264"/>
      <c r="AWT169" s="264"/>
      <c r="AWU169" s="264"/>
      <c r="AWV169" s="264"/>
      <c r="AWW169" s="264"/>
      <c r="AWX169" s="264"/>
      <c r="AWY169" s="264"/>
      <c r="AWZ169" s="264"/>
      <c r="AXA169" s="264"/>
      <c r="AXB169" s="264"/>
      <c r="AXC169" s="264"/>
      <c r="AXD169" s="264"/>
      <c r="AXE169" s="264"/>
      <c r="AXF169" s="264"/>
      <c r="AXG169" s="264"/>
      <c r="AXH169" s="264"/>
      <c r="AXI169" s="264"/>
      <c r="AXJ169" s="264"/>
      <c r="AXK169" s="264"/>
      <c r="AXL169" s="264"/>
      <c r="AXM169" s="264"/>
      <c r="AXN169" s="264"/>
      <c r="AXO169" s="264"/>
      <c r="AXP169" s="264"/>
      <c r="AXQ169" s="264"/>
      <c r="AXR169" s="264"/>
      <c r="AXS169" s="264"/>
      <c r="AXT169" s="264"/>
      <c r="AXU169" s="264"/>
      <c r="AXV169" s="264"/>
      <c r="AXW169" s="264"/>
      <c r="AXX169" s="264"/>
      <c r="AXY169" s="264"/>
      <c r="AXZ169" s="264"/>
      <c r="AYA169" s="264"/>
      <c r="AYB169" s="264"/>
      <c r="AYC169" s="264"/>
      <c r="AYD169" s="264"/>
      <c r="AYE169" s="264"/>
      <c r="AYF169" s="264"/>
      <c r="AYG169" s="264"/>
      <c r="AYH169" s="264"/>
      <c r="AYI169" s="264"/>
      <c r="AYJ169" s="264"/>
      <c r="AYK169" s="264"/>
      <c r="AYL169" s="264"/>
      <c r="AYM169" s="264"/>
      <c r="AYN169" s="264"/>
      <c r="AYO169" s="264"/>
      <c r="AYP169" s="264"/>
      <c r="AYQ169" s="264"/>
      <c r="AYR169" s="264"/>
      <c r="AYS169" s="264"/>
      <c r="AYT169" s="264"/>
      <c r="AYU169" s="264"/>
      <c r="AYV169" s="264"/>
      <c r="AYW169" s="264"/>
      <c r="AYX169" s="264"/>
      <c r="AYY169" s="264"/>
      <c r="AYZ169" s="264"/>
      <c r="AZA169" s="264"/>
      <c r="AZB169" s="264"/>
      <c r="AZC169" s="264"/>
      <c r="AZD169" s="264"/>
      <c r="AZE169" s="264"/>
      <c r="AZF169" s="264"/>
      <c r="AZG169" s="264"/>
      <c r="AZH169" s="264"/>
      <c r="AZI169" s="264"/>
      <c r="AZJ169" s="264"/>
      <c r="AZK169" s="264"/>
      <c r="AZL169" s="264"/>
      <c r="AZM169" s="264"/>
      <c r="AZN169" s="264"/>
      <c r="AZO169" s="264"/>
      <c r="AZP169" s="264"/>
      <c r="AZQ169" s="264"/>
      <c r="AZR169" s="264"/>
      <c r="AZS169" s="264"/>
      <c r="AZT169" s="264"/>
      <c r="AZU169" s="264"/>
      <c r="AZV169" s="264"/>
      <c r="AZW169" s="264"/>
      <c r="AZX169" s="264"/>
      <c r="AZY169" s="264"/>
      <c r="AZZ169" s="264"/>
      <c r="BAA169" s="264"/>
      <c r="BAB169" s="264"/>
      <c r="BAC169" s="264"/>
      <c r="BAD169" s="264"/>
      <c r="BAE169" s="264"/>
      <c r="BAF169" s="264"/>
      <c r="BAG169" s="264"/>
      <c r="BAH169" s="264"/>
      <c r="BAI169" s="264"/>
      <c r="BAJ169" s="264"/>
      <c r="BAK169" s="264"/>
      <c r="BAL169" s="264"/>
      <c r="BAM169" s="264"/>
      <c r="BAN169" s="264"/>
      <c r="BAO169" s="264"/>
      <c r="BAP169" s="264"/>
      <c r="BAQ169" s="264"/>
      <c r="BAR169" s="264"/>
      <c r="BAS169" s="264"/>
      <c r="BAT169" s="264"/>
      <c r="BAU169" s="264"/>
      <c r="BAV169" s="264"/>
      <c r="BAW169" s="264"/>
      <c r="BAX169" s="264"/>
      <c r="BAY169" s="264"/>
      <c r="BAZ169" s="264"/>
      <c r="BBA169" s="264"/>
      <c r="BBB169" s="264"/>
      <c r="BBC169" s="264"/>
      <c r="BBD169" s="264"/>
      <c r="BBE169" s="264"/>
      <c r="BBF169" s="264"/>
      <c r="BBG169" s="264"/>
      <c r="BBH169" s="264"/>
      <c r="BBI169" s="264"/>
      <c r="BBJ169" s="264"/>
      <c r="BBK169" s="264"/>
      <c r="BBL169" s="264"/>
      <c r="BBM169" s="264"/>
      <c r="BBN169" s="264"/>
      <c r="BBO169" s="264"/>
      <c r="BBP169" s="264"/>
      <c r="BBQ169" s="264"/>
      <c r="BBR169" s="264"/>
      <c r="BBS169" s="264"/>
      <c r="BBT169" s="264"/>
      <c r="BBU169" s="264"/>
      <c r="BBV169" s="264"/>
      <c r="BBW169" s="264"/>
      <c r="BBX169" s="264"/>
      <c r="BBY169" s="264"/>
      <c r="BBZ169" s="264"/>
      <c r="BCA169" s="264"/>
      <c r="BCB169" s="264"/>
      <c r="BCC169" s="264"/>
      <c r="BCD169" s="264"/>
      <c r="BCE169" s="264"/>
      <c r="BCF169" s="264"/>
      <c r="BCG169" s="264"/>
      <c r="BCH169" s="264"/>
      <c r="BCI169" s="264"/>
      <c r="BCJ169" s="264"/>
      <c r="BCK169" s="264"/>
      <c r="BCL169" s="264"/>
      <c r="BCM169" s="264"/>
      <c r="BCN169" s="264"/>
      <c r="BCO169" s="264"/>
      <c r="BCP169" s="264"/>
      <c r="BCQ169" s="264"/>
      <c r="BCR169" s="264"/>
      <c r="BCS169" s="264"/>
      <c r="BCT169" s="264"/>
      <c r="BCU169" s="264"/>
      <c r="BCV169" s="264"/>
      <c r="BCW169" s="264"/>
      <c r="BCX169" s="264"/>
      <c r="BCY169" s="264"/>
      <c r="BCZ169" s="264"/>
      <c r="BDA169" s="264"/>
      <c r="BDB169" s="264"/>
      <c r="BDC169" s="264"/>
      <c r="BDD169" s="264"/>
      <c r="BDE169" s="264"/>
      <c r="BDF169" s="264"/>
      <c r="BDG169" s="264"/>
      <c r="BDH169" s="264"/>
      <c r="BDI169" s="264"/>
      <c r="BDJ169" s="264"/>
      <c r="BDK169" s="264"/>
      <c r="BDL169" s="264"/>
      <c r="BDM169" s="264"/>
      <c r="BDN169" s="264"/>
      <c r="BDO169" s="264"/>
      <c r="BDP169" s="264"/>
      <c r="BDQ169" s="264"/>
      <c r="BDR169" s="264"/>
      <c r="BDS169" s="264"/>
      <c r="BDT169" s="264"/>
      <c r="BDU169" s="264"/>
      <c r="BDV169" s="264"/>
      <c r="BDW169" s="264"/>
      <c r="BDX169" s="264"/>
      <c r="BDY169" s="264"/>
      <c r="BDZ169" s="264"/>
      <c r="BEA169" s="264"/>
      <c r="BEB169" s="264"/>
      <c r="BEC169" s="264"/>
      <c r="BED169" s="264"/>
      <c r="BEE169" s="264"/>
      <c r="BEF169" s="264"/>
      <c r="BEG169" s="264"/>
      <c r="BEH169" s="264"/>
      <c r="BEI169" s="264"/>
      <c r="BEJ169" s="264"/>
      <c r="BEK169" s="264"/>
      <c r="BEL169" s="264"/>
      <c r="BEM169" s="264"/>
      <c r="BEN169" s="264"/>
      <c r="BEO169" s="264"/>
      <c r="BEP169" s="264"/>
      <c r="BEQ169" s="264"/>
      <c r="BER169" s="264"/>
      <c r="BES169" s="264"/>
      <c r="BET169" s="264"/>
      <c r="BEU169" s="264"/>
      <c r="BEV169" s="264"/>
      <c r="BEW169" s="264"/>
      <c r="BEX169" s="264"/>
      <c r="BEY169" s="264"/>
      <c r="BEZ169" s="264"/>
      <c r="BFA169" s="264"/>
      <c r="BFB169" s="264"/>
      <c r="BFC169" s="264"/>
      <c r="BFD169" s="264"/>
      <c r="BFE169" s="264"/>
      <c r="BFF169" s="264"/>
      <c r="BFG169" s="264"/>
      <c r="BFH169" s="264"/>
      <c r="BFI169" s="264"/>
      <c r="BFJ169" s="264"/>
      <c r="BFK169" s="264"/>
      <c r="BFL169" s="264"/>
      <c r="BFM169" s="264"/>
      <c r="BFN169" s="264"/>
      <c r="BFO169" s="264"/>
      <c r="BFP169" s="264"/>
      <c r="BFQ169" s="264"/>
      <c r="BFR169" s="264"/>
      <c r="BFS169" s="264"/>
      <c r="BFT169" s="264"/>
      <c r="BFU169" s="264"/>
      <c r="BFV169" s="264"/>
      <c r="BFW169" s="264"/>
      <c r="BFX169" s="264"/>
      <c r="BFY169" s="264"/>
      <c r="BFZ169" s="264"/>
      <c r="BGA169" s="264"/>
      <c r="BGB169" s="264"/>
      <c r="BGC169" s="264"/>
      <c r="BGD169" s="264"/>
      <c r="BGE169" s="264"/>
      <c r="BGF169" s="264"/>
      <c r="BGG169" s="264"/>
      <c r="BGH169" s="264"/>
      <c r="BGI169" s="264"/>
      <c r="BGJ169" s="264"/>
      <c r="BGK169" s="264"/>
      <c r="BGL169" s="264"/>
      <c r="BGM169" s="264"/>
      <c r="BGN169" s="264"/>
      <c r="BGO169" s="264"/>
      <c r="BGP169" s="264"/>
      <c r="BGQ169" s="264"/>
      <c r="BGR169" s="264"/>
      <c r="BGS169" s="264"/>
      <c r="BGT169" s="264"/>
      <c r="BGU169" s="264"/>
      <c r="BGV169" s="264"/>
      <c r="BGW169" s="264"/>
      <c r="BGX169" s="264"/>
      <c r="BGY169" s="264"/>
      <c r="BGZ169" s="264"/>
      <c r="BHA169" s="264"/>
      <c r="BHB169" s="264"/>
      <c r="BHC169" s="264"/>
      <c r="BHD169" s="264"/>
      <c r="BHE169" s="264"/>
      <c r="BHF169" s="264"/>
      <c r="BHG169" s="264"/>
      <c r="BHH169" s="264"/>
      <c r="BHI169" s="264"/>
      <c r="BHJ169" s="264"/>
      <c r="BHK169" s="264"/>
      <c r="BHL169" s="264"/>
      <c r="BHM169" s="264"/>
      <c r="BHN169" s="264"/>
      <c r="BHO169" s="264"/>
      <c r="BHP169" s="264"/>
      <c r="BHQ169" s="264"/>
      <c r="BHR169" s="264"/>
      <c r="BHS169" s="264"/>
      <c r="BHT169" s="264"/>
      <c r="BHU169" s="264"/>
      <c r="BHV169" s="264"/>
      <c r="BHW169" s="264"/>
      <c r="BHX169" s="264"/>
      <c r="BHY169" s="264"/>
      <c r="BHZ169" s="264"/>
      <c r="BIA169" s="264"/>
      <c r="BIB169" s="264"/>
      <c r="BIC169" s="264"/>
      <c r="BID169" s="264"/>
      <c r="BIE169" s="264"/>
      <c r="BIF169" s="264"/>
      <c r="BIG169" s="264"/>
      <c r="BIH169" s="264"/>
      <c r="BII169" s="264"/>
      <c r="BIJ169" s="264"/>
      <c r="BIK169" s="264"/>
      <c r="BIL169" s="264"/>
      <c r="BIM169" s="264"/>
      <c r="BIN169" s="264"/>
      <c r="BIO169" s="264"/>
      <c r="BIP169" s="264"/>
      <c r="BIQ169" s="264"/>
      <c r="BIR169" s="264"/>
      <c r="BIS169" s="264"/>
      <c r="BIT169" s="264"/>
      <c r="BIU169" s="264"/>
      <c r="BIV169" s="264"/>
      <c r="BIW169" s="264"/>
      <c r="BIX169" s="264"/>
      <c r="BIY169" s="264"/>
      <c r="BIZ169" s="264"/>
      <c r="BJA169" s="264"/>
      <c r="BJB169" s="264"/>
      <c r="BJC169" s="264"/>
      <c r="BJD169" s="264"/>
      <c r="BJE169" s="264"/>
      <c r="BJF169" s="264"/>
      <c r="BJG169" s="264"/>
      <c r="BJH169" s="264"/>
      <c r="BJI169" s="264"/>
      <c r="BJJ169" s="264"/>
      <c r="BJK169" s="264"/>
      <c r="BJL169" s="264"/>
      <c r="BJM169" s="264"/>
      <c r="BJN169" s="264"/>
      <c r="BJO169" s="264"/>
      <c r="BJP169" s="264"/>
      <c r="BJQ169" s="264"/>
      <c r="BJR169" s="264"/>
      <c r="BJS169" s="264"/>
      <c r="BJT169" s="264"/>
      <c r="BJU169" s="264"/>
      <c r="BJV169" s="264"/>
      <c r="BJW169" s="264"/>
      <c r="BJX169" s="264"/>
      <c r="BJY169" s="264"/>
      <c r="BJZ169" s="264"/>
      <c r="BKA169" s="264"/>
      <c r="BKB169" s="264"/>
      <c r="BKC169" s="264"/>
      <c r="BKD169" s="264"/>
      <c r="BKE169" s="264"/>
      <c r="BKF169" s="264"/>
      <c r="BKG169" s="264"/>
      <c r="BKH169" s="264"/>
      <c r="BKI169" s="264"/>
      <c r="BKJ169" s="264"/>
      <c r="BKK169" s="264"/>
      <c r="BKL169" s="264"/>
      <c r="BKM169" s="264"/>
      <c r="BKN169" s="264"/>
      <c r="BKO169" s="264"/>
      <c r="BKP169" s="264"/>
      <c r="BKQ169" s="264"/>
      <c r="BKR169" s="264"/>
      <c r="BKS169" s="264"/>
      <c r="BKT169" s="264"/>
      <c r="BKU169" s="264"/>
      <c r="BKV169" s="264"/>
      <c r="BKW169" s="264"/>
      <c r="BKX169" s="264"/>
      <c r="BKY169" s="264"/>
      <c r="BKZ169" s="264"/>
      <c r="BLA169" s="264"/>
      <c r="BLB169" s="264"/>
      <c r="BLC169" s="264"/>
      <c r="BLD169" s="264"/>
      <c r="BLE169" s="264"/>
      <c r="BLF169" s="264"/>
      <c r="BLG169" s="264"/>
      <c r="BLH169" s="264"/>
      <c r="BLI169" s="264"/>
      <c r="BLJ169" s="264"/>
      <c r="BLK169" s="264"/>
      <c r="BLL169" s="264"/>
      <c r="BLM169" s="264"/>
      <c r="BLN169" s="264"/>
      <c r="BLO169" s="264"/>
      <c r="BLP169" s="264"/>
      <c r="BLQ169" s="264"/>
      <c r="BLR169" s="264"/>
      <c r="BLS169" s="264"/>
      <c r="BLT169" s="264"/>
      <c r="BLU169" s="264"/>
      <c r="BLV169" s="264"/>
      <c r="BLW169" s="264"/>
      <c r="BLX169" s="264"/>
      <c r="BLY169" s="264"/>
      <c r="BLZ169" s="264"/>
      <c r="BMA169" s="264"/>
      <c r="BMB169" s="264"/>
      <c r="BMC169" s="264"/>
      <c r="BMD169" s="264"/>
      <c r="BME169" s="264"/>
      <c r="BMF169" s="264"/>
      <c r="BMG169" s="264"/>
      <c r="BMH169" s="264"/>
      <c r="BMI169" s="264"/>
      <c r="BMJ169" s="264"/>
      <c r="BMK169" s="264"/>
      <c r="BML169" s="264"/>
      <c r="BMM169" s="264"/>
      <c r="BMN169" s="264"/>
      <c r="BMO169" s="264"/>
      <c r="BMP169" s="264"/>
      <c r="BMQ169" s="264"/>
      <c r="BMR169" s="264"/>
      <c r="BMS169" s="264"/>
      <c r="BMT169" s="264"/>
      <c r="BMU169" s="264"/>
      <c r="BMV169" s="264"/>
      <c r="BMW169" s="264"/>
      <c r="BMX169" s="264"/>
      <c r="BMY169" s="264"/>
      <c r="BMZ169" s="264"/>
      <c r="BNA169" s="264"/>
      <c r="BNB169" s="264"/>
      <c r="BNC169" s="264"/>
      <c r="BND169" s="264"/>
      <c r="BNE169" s="264"/>
      <c r="BNF169" s="264"/>
      <c r="BNG169" s="264"/>
      <c r="BNH169" s="264"/>
      <c r="BNI169" s="264"/>
      <c r="BNJ169" s="264"/>
      <c r="BNK169" s="264"/>
      <c r="BNL169" s="264"/>
      <c r="BNM169" s="264"/>
      <c r="BNN169" s="264"/>
      <c r="BNO169" s="264"/>
      <c r="BNP169" s="264"/>
      <c r="BNQ169" s="264"/>
      <c r="BNR169" s="264"/>
      <c r="BNS169" s="264"/>
      <c r="BNT169" s="264"/>
      <c r="BNU169" s="264"/>
      <c r="BNV169" s="264"/>
      <c r="BNW169" s="264"/>
      <c r="BNX169" s="264"/>
      <c r="BNY169" s="264"/>
      <c r="BNZ169" s="264"/>
      <c r="BOA169" s="264"/>
      <c r="BOB169" s="264"/>
      <c r="BOC169" s="264"/>
      <c r="BOD169" s="264"/>
      <c r="BOE169" s="264"/>
      <c r="BOF169" s="264"/>
      <c r="BOG169" s="264"/>
      <c r="BOH169" s="264"/>
      <c r="BOI169" s="264"/>
      <c r="BOJ169" s="264"/>
      <c r="BOK169" s="264"/>
      <c r="BOL169" s="264"/>
      <c r="BOM169" s="264"/>
      <c r="BON169" s="264"/>
      <c r="BOO169" s="264"/>
      <c r="BOP169" s="264"/>
      <c r="BOQ169" s="264"/>
      <c r="BOR169" s="264"/>
      <c r="BOS169" s="264"/>
      <c r="BOT169" s="264"/>
      <c r="BOU169" s="264"/>
      <c r="BOV169" s="264"/>
      <c r="BOW169" s="264"/>
      <c r="BOX169" s="264"/>
      <c r="BOY169" s="264"/>
      <c r="BOZ169" s="264"/>
      <c r="BPA169" s="264"/>
      <c r="BPB169" s="264"/>
      <c r="BPC169" s="264"/>
      <c r="BPD169" s="264"/>
      <c r="BPE169" s="264"/>
      <c r="BPF169" s="264"/>
      <c r="BPG169" s="264"/>
      <c r="BPH169" s="264"/>
      <c r="BPI169" s="264"/>
      <c r="BPJ169" s="264"/>
      <c r="BPK169" s="264"/>
      <c r="BPL169" s="264"/>
      <c r="BPM169" s="264"/>
      <c r="BPN169" s="264"/>
      <c r="BPO169" s="264"/>
      <c r="BPP169" s="264"/>
      <c r="BPQ169" s="264"/>
      <c r="BPR169" s="264"/>
      <c r="BPS169" s="264"/>
      <c r="BPT169" s="264"/>
      <c r="BPU169" s="264"/>
      <c r="BPV169" s="264"/>
      <c r="BPW169" s="264"/>
      <c r="BPX169" s="264"/>
      <c r="BPY169" s="264"/>
      <c r="BPZ169" s="264"/>
      <c r="BQA169" s="264"/>
      <c r="BQB169" s="264"/>
      <c r="BQC169" s="264"/>
      <c r="BQD169" s="264"/>
      <c r="BQE169" s="264"/>
      <c r="BQF169" s="264"/>
      <c r="BQG169" s="264"/>
      <c r="BQH169" s="264"/>
      <c r="BQI169" s="264"/>
      <c r="BQJ169" s="264"/>
      <c r="BQK169" s="264"/>
      <c r="BQL169" s="264"/>
      <c r="BQM169" s="264"/>
      <c r="BQN169" s="264"/>
      <c r="BQO169" s="264"/>
      <c r="BQP169" s="264"/>
      <c r="BQQ169" s="264"/>
      <c r="BQR169" s="264"/>
      <c r="BQS169" s="264"/>
      <c r="BQT169" s="264"/>
      <c r="BQU169" s="264"/>
      <c r="BQV169" s="264"/>
      <c r="BQW169" s="264"/>
      <c r="BQX169" s="264"/>
      <c r="BQY169" s="264"/>
      <c r="BQZ169" s="264"/>
      <c r="BRA169" s="264"/>
      <c r="BRB169" s="264"/>
      <c r="BRC169" s="264"/>
      <c r="BRD169" s="264"/>
      <c r="BRE169" s="264"/>
      <c r="BRF169" s="264"/>
      <c r="BRG169" s="264"/>
      <c r="BRH169" s="264"/>
      <c r="BRI169" s="264"/>
      <c r="BRJ169" s="264"/>
      <c r="BRK169" s="264"/>
      <c r="BRL169" s="264"/>
      <c r="BRM169" s="264"/>
      <c r="BRN169" s="264"/>
      <c r="BRO169" s="264"/>
      <c r="BRP169" s="264"/>
      <c r="BRQ169" s="264"/>
      <c r="BRR169" s="264"/>
      <c r="BRS169" s="264"/>
      <c r="BRT169" s="264"/>
      <c r="BRU169" s="264"/>
      <c r="BRV169" s="264"/>
      <c r="BRW169" s="264"/>
      <c r="BRX169" s="264"/>
      <c r="BRY169" s="264"/>
      <c r="BRZ169" s="264"/>
      <c r="BSA169" s="264"/>
      <c r="BSB169" s="264"/>
      <c r="BSC169" s="264"/>
      <c r="BSD169" s="264"/>
      <c r="BSE169" s="264"/>
      <c r="BSF169" s="264"/>
      <c r="BSG169" s="264"/>
      <c r="BSH169" s="264"/>
      <c r="BSI169" s="264"/>
      <c r="BSJ169" s="264"/>
      <c r="BSK169" s="264"/>
      <c r="BSL169" s="264"/>
      <c r="BSM169" s="264"/>
      <c r="BSN169" s="264"/>
      <c r="BSO169" s="264"/>
      <c r="BSP169" s="264"/>
      <c r="BSQ169" s="264"/>
      <c r="BSR169" s="264"/>
      <c r="BSS169" s="264"/>
      <c r="BST169" s="264"/>
      <c r="BSU169" s="264"/>
      <c r="BSV169" s="264"/>
      <c r="BSW169" s="264"/>
      <c r="BSX169" s="264"/>
      <c r="BSY169" s="264"/>
      <c r="BSZ169" s="264"/>
      <c r="BTA169" s="264"/>
      <c r="BTB169" s="264"/>
      <c r="BTC169" s="264"/>
      <c r="BTD169" s="264"/>
      <c r="BTE169" s="264"/>
      <c r="BTF169" s="264"/>
      <c r="BTG169" s="264"/>
      <c r="BTH169" s="264"/>
      <c r="BTI169" s="264"/>
      <c r="BTJ169" s="264"/>
      <c r="BTK169" s="264"/>
      <c r="BTL169" s="264"/>
      <c r="BTM169" s="264"/>
      <c r="BTN169" s="264"/>
      <c r="BTO169" s="264"/>
      <c r="BTP169" s="264"/>
      <c r="BTQ169" s="264"/>
      <c r="BTR169" s="264"/>
      <c r="BTS169" s="264"/>
      <c r="BTT169" s="264"/>
      <c r="BTU169" s="264"/>
      <c r="BTV169" s="264"/>
      <c r="BTW169" s="264"/>
      <c r="BTX169" s="264"/>
      <c r="BTY169" s="264"/>
      <c r="BTZ169" s="264"/>
      <c r="BUA169" s="264"/>
      <c r="BUB169" s="264"/>
      <c r="BUC169" s="264"/>
      <c r="BUD169" s="264"/>
      <c r="BUE169" s="264"/>
      <c r="BUF169" s="264"/>
      <c r="BUG169" s="264"/>
      <c r="BUH169" s="264"/>
      <c r="BUI169" s="264"/>
      <c r="BUJ169" s="264"/>
      <c r="BUK169" s="264"/>
      <c r="BUL169" s="264"/>
      <c r="BUM169" s="264"/>
      <c r="BUN169" s="264"/>
      <c r="BUO169" s="264"/>
      <c r="BUP169" s="264"/>
      <c r="BUQ169" s="264"/>
      <c r="BUR169" s="264"/>
      <c r="BUS169" s="264"/>
      <c r="BUT169" s="264"/>
      <c r="BUU169" s="264"/>
      <c r="BUV169" s="264"/>
      <c r="BUW169" s="264"/>
      <c r="BUX169" s="264"/>
      <c r="BUY169" s="264"/>
      <c r="BUZ169" s="264"/>
      <c r="BVA169" s="264"/>
      <c r="BVB169" s="264"/>
      <c r="BVC169" s="264"/>
      <c r="BVD169" s="264"/>
      <c r="BVE169" s="264"/>
      <c r="BVF169" s="264"/>
      <c r="BVG169" s="264"/>
      <c r="BVH169" s="264"/>
      <c r="BVI169" s="264"/>
      <c r="BVJ169" s="264"/>
      <c r="BVK169" s="264"/>
      <c r="BVL169" s="264"/>
      <c r="BVM169" s="264"/>
      <c r="BVN169" s="264"/>
      <c r="BVO169" s="264"/>
      <c r="BVP169" s="264"/>
      <c r="BVQ169" s="264"/>
      <c r="BVR169" s="264"/>
      <c r="BVS169" s="264"/>
      <c r="BVT169" s="264"/>
      <c r="BVU169" s="264"/>
      <c r="BVV169" s="264"/>
      <c r="BVW169" s="264"/>
      <c r="BVX169" s="264"/>
      <c r="BVY169" s="264"/>
      <c r="BVZ169" s="264"/>
      <c r="BWA169" s="264"/>
      <c r="BWB169" s="264"/>
      <c r="BWC169" s="264"/>
      <c r="BWD169" s="264"/>
      <c r="BWE169" s="264"/>
      <c r="BWF169" s="264"/>
      <c r="BWG169" s="264"/>
      <c r="BWH169" s="264"/>
      <c r="BWI169" s="264"/>
      <c r="BWJ169" s="264"/>
      <c r="BWK169" s="264"/>
      <c r="BWL169" s="264"/>
      <c r="BWM169" s="264"/>
      <c r="BWN169" s="264"/>
      <c r="BWO169" s="264"/>
      <c r="BWP169" s="264"/>
      <c r="BWQ169" s="264"/>
      <c r="BWR169" s="264"/>
      <c r="BWS169" s="264"/>
      <c r="BWT169" s="264"/>
      <c r="BWU169" s="264"/>
      <c r="BWV169" s="264"/>
      <c r="BWW169" s="264"/>
      <c r="BWX169" s="264"/>
      <c r="BWY169" s="264"/>
      <c r="BWZ169" s="264"/>
      <c r="BXA169" s="264"/>
      <c r="BXB169" s="264"/>
      <c r="BXC169" s="264"/>
      <c r="BXD169" s="264"/>
      <c r="BXE169" s="264"/>
      <c r="BXF169" s="264"/>
      <c r="BXG169" s="264"/>
      <c r="BXH169" s="264"/>
      <c r="BXI169" s="264"/>
      <c r="BXJ169" s="264"/>
      <c r="BXK169" s="264"/>
      <c r="BXL169" s="264"/>
      <c r="BXM169" s="264"/>
      <c r="BXN169" s="264"/>
      <c r="BXO169" s="264"/>
      <c r="BXP169" s="264"/>
      <c r="BXQ169" s="264"/>
      <c r="BXR169" s="264"/>
      <c r="BXS169" s="264"/>
      <c r="BXT169" s="264"/>
      <c r="BXU169" s="264"/>
      <c r="BXV169" s="264"/>
      <c r="BXW169" s="264"/>
      <c r="BXX169" s="264"/>
      <c r="BXY169" s="264"/>
      <c r="BXZ169" s="264"/>
      <c r="BYA169" s="264"/>
      <c r="BYB169" s="264"/>
      <c r="BYC169" s="264"/>
      <c r="BYD169" s="264"/>
      <c r="BYE169" s="264"/>
      <c r="BYF169" s="264"/>
      <c r="BYG169" s="264"/>
      <c r="BYH169" s="264"/>
      <c r="BYI169" s="264"/>
      <c r="BYJ169" s="264"/>
      <c r="BYK169" s="264"/>
      <c r="BYL169" s="264"/>
      <c r="BYM169" s="264"/>
      <c r="BYN169" s="264"/>
      <c r="BYO169" s="264"/>
      <c r="BYP169" s="264"/>
      <c r="BYQ169" s="264"/>
      <c r="BYR169" s="264"/>
      <c r="BYS169" s="264"/>
      <c r="BYT169" s="264"/>
      <c r="BYU169" s="264"/>
      <c r="BYV169" s="264"/>
      <c r="BYW169" s="264"/>
      <c r="BYX169" s="264"/>
      <c r="BYY169" s="264"/>
      <c r="BYZ169" s="264"/>
      <c r="BZA169" s="264"/>
      <c r="BZB169" s="264"/>
      <c r="BZC169" s="264"/>
      <c r="BZD169" s="264"/>
      <c r="BZE169" s="264"/>
      <c r="BZF169" s="264"/>
      <c r="BZG169" s="264"/>
      <c r="BZH169" s="264"/>
      <c r="BZI169" s="264"/>
      <c r="BZJ169" s="264"/>
      <c r="BZK169" s="264"/>
      <c r="BZL169" s="264"/>
      <c r="BZM169" s="264"/>
      <c r="BZN169" s="264"/>
      <c r="BZO169" s="264"/>
      <c r="BZP169" s="264"/>
      <c r="BZQ169" s="264"/>
      <c r="BZR169" s="264"/>
      <c r="BZS169" s="264"/>
      <c r="BZT169" s="264"/>
      <c r="BZU169" s="264"/>
      <c r="BZV169" s="264"/>
      <c r="BZW169" s="264"/>
      <c r="BZX169" s="264"/>
      <c r="BZY169" s="264"/>
      <c r="BZZ169" s="264"/>
      <c r="CAA169" s="264"/>
      <c r="CAB169" s="264"/>
      <c r="CAC169" s="264"/>
      <c r="CAD169" s="264"/>
      <c r="CAE169" s="264"/>
      <c r="CAF169" s="264"/>
      <c r="CAG169" s="264"/>
      <c r="CAH169" s="264"/>
      <c r="CAI169" s="264"/>
      <c r="CAJ169" s="264"/>
      <c r="CAK169" s="264"/>
      <c r="CAL169" s="264"/>
      <c r="CAM169" s="264"/>
      <c r="CAN169" s="264"/>
      <c r="CAO169" s="264"/>
      <c r="CAP169" s="264"/>
      <c r="CAQ169" s="264"/>
      <c r="CAR169" s="264"/>
      <c r="CAS169" s="264"/>
      <c r="CAT169" s="264"/>
      <c r="CAU169" s="264"/>
      <c r="CAV169" s="264"/>
      <c r="CAW169" s="264"/>
      <c r="CAX169" s="264"/>
      <c r="CAY169" s="264"/>
      <c r="CAZ169" s="264"/>
      <c r="CBA169" s="264"/>
      <c r="CBB169" s="264"/>
      <c r="CBC169" s="264"/>
      <c r="CBD169" s="264"/>
      <c r="CBE169" s="264"/>
      <c r="CBF169" s="264"/>
      <c r="CBG169" s="264"/>
      <c r="CBH169" s="264"/>
      <c r="CBI169" s="264"/>
      <c r="CBJ169" s="264"/>
      <c r="CBK169" s="264"/>
      <c r="CBL169" s="264"/>
      <c r="CBM169" s="264"/>
      <c r="CBN169" s="264"/>
      <c r="CBO169" s="264"/>
      <c r="CBP169" s="264"/>
      <c r="CBQ169" s="264"/>
      <c r="CBR169" s="264"/>
      <c r="CBS169" s="264"/>
      <c r="CBT169" s="264"/>
      <c r="CBU169" s="264"/>
      <c r="CBV169" s="264"/>
      <c r="CBW169" s="264"/>
      <c r="CBX169" s="264"/>
      <c r="CBY169" s="264"/>
      <c r="CBZ169" s="264"/>
      <c r="CCA169" s="264"/>
      <c r="CCB169" s="264"/>
      <c r="CCC169" s="264"/>
      <c r="CCD169" s="264"/>
      <c r="CCE169" s="264"/>
      <c r="CCF169" s="264"/>
      <c r="CCG169" s="264"/>
      <c r="CCH169" s="264"/>
      <c r="CCI169" s="264"/>
      <c r="CCJ169" s="264"/>
      <c r="CCK169" s="264"/>
      <c r="CCL169" s="264"/>
      <c r="CCM169" s="264"/>
      <c r="CCN169" s="264"/>
      <c r="CCO169" s="264"/>
      <c r="CCP169" s="264"/>
      <c r="CCQ169" s="264"/>
      <c r="CCR169" s="264"/>
      <c r="CCS169" s="264"/>
      <c r="CCT169" s="264"/>
      <c r="CCU169" s="264"/>
      <c r="CCV169" s="264"/>
      <c r="CCW169" s="264"/>
      <c r="CCX169" s="264"/>
      <c r="CCY169" s="264"/>
      <c r="CCZ169" s="264"/>
      <c r="CDA169" s="264"/>
      <c r="CDB169" s="264"/>
      <c r="CDC169" s="264"/>
      <c r="CDD169" s="264"/>
      <c r="CDE169" s="264"/>
      <c r="CDF169" s="264"/>
      <c r="CDG169" s="264"/>
      <c r="CDH169" s="264"/>
      <c r="CDI169" s="264"/>
      <c r="CDJ169" s="264"/>
      <c r="CDK169" s="264"/>
      <c r="CDL169" s="264"/>
      <c r="CDM169" s="264"/>
      <c r="CDN169" s="264"/>
      <c r="CDO169" s="264"/>
      <c r="CDP169" s="264"/>
      <c r="CDQ169" s="264"/>
      <c r="CDR169" s="264"/>
      <c r="CDS169" s="264"/>
      <c r="CDT169" s="264"/>
      <c r="CDU169" s="264"/>
      <c r="CDV169" s="264"/>
      <c r="CDW169" s="264"/>
      <c r="CDX169" s="264"/>
      <c r="CDY169" s="264"/>
      <c r="CDZ169" s="264"/>
      <c r="CEA169" s="264"/>
      <c r="CEB169" s="264"/>
      <c r="CEC169" s="264"/>
      <c r="CED169" s="264"/>
      <c r="CEE169" s="264"/>
      <c r="CEF169" s="264"/>
      <c r="CEG169" s="264"/>
      <c r="CEH169" s="264"/>
      <c r="CEI169" s="264"/>
      <c r="CEJ169" s="264"/>
      <c r="CEK169" s="264"/>
      <c r="CEL169" s="264"/>
      <c r="CEM169" s="264"/>
      <c r="CEN169" s="264"/>
      <c r="CEO169" s="264"/>
      <c r="CEP169" s="264"/>
      <c r="CEQ169" s="264"/>
      <c r="CER169" s="264"/>
      <c r="CES169" s="264"/>
      <c r="CET169" s="264"/>
      <c r="CEU169" s="264"/>
      <c r="CEV169" s="264"/>
      <c r="CEW169" s="264"/>
      <c r="CEX169" s="264"/>
      <c r="CEY169" s="264"/>
      <c r="CEZ169" s="264"/>
      <c r="CFA169" s="264"/>
      <c r="CFB169" s="264"/>
      <c r="CFC169" s="264"/>
      <c r="CFD169" s="264"/>
      <c r="CFE169" s="264"/>
      <c r="CFF169" s="264"/>
      <c r="CFG169" s="264"/>
      <c r="CFH169" s="264"/>
      <c r="CFI169" s="264"/>
      <c r="CFJ169" s="264"/>
      <c r="CFK169" s="264"/>
      <c r="CFL169" s="264"/>
      <c r="CFM169" s="264"/>
      <c r="CFN169" s="264"/>
      <c r="CFO169" s="264"/>
      <c r="CFP169" s="264"/>
      <c r="CFQ169" s="264"/>
      <c r="CFR169" s="264"/>
      <c r="CFS169" s="264"/>
      <c r="CFT169" s="264"/>
      <c r="CFU169" s="264"/>
      <c r="CFV169" s="264"/>
      <c r="CFW169" s="264"/>
      <c r="CFX169" s="264"/>
      <c r="CFY169" s="264"/>
      <c r="CFZ169" s="264"/>
      <c r="CGA169" s="264"/>
      <c r="CGB169" s="264"/>
      <c r="CGC169" s="264"/>
      <c r="CGD169" s="264"/>
      <c r="CGE169" s="264"/>
      <c r="CGF169" s="264"/>
      <c r="CGG169" s="264"/>
      <c r="CGH169" s="264"/>
      <c r="CGI169" s="264"/>
      <c r="CGJ169" s="264"/>
      <c r="CGK169" s="264"/>
      <c r="CGL169" s="264"/>
      <c r="CGM169" s="264"/>
      <c r="CGN169" s="264"/>
      <c r="CGO169" s="264"/>
      <c r="CGP169" s="264"/>
      <c r="CGQ169" s="264"/>
      <c r="CGR169" s="264"/>
      <c r="CGS169" s="264"/>
      <c r="CGT169" s="264"/>
      <c r="CGU169" s="264"/>
      <c r="CGV169" s="264"/>
      <c r="CGW169" s="264"/>
      <c r="CGX169" s="264"/>
      <c r="CGY169" s="264"/>
      <c r="CGZ169" s="264"/>
      <c r="CHA169" s="264"/>
      <c r="CHB169" s="264"/>
      <c r="CHC169" s="264"/>
      <c r="CHD169" s="264"/>
      <c r="CHE169" s="264"/>
      <c r="CHF169" s="264"/>
      <c r="CHG169" s="264"/>
      <c r="CHH169" s="264"/>
      <c r="CHI169" s="264"/>
      <c r="CHJ169" s="264"/>
      <c r="CHK169" s="264"/>
      <c r="CHL169" s="264"/>
      <c r="CHM169" s="264"/>
      <c r="CHN169" s="264"/>
      <c r="CHO169" s="264"/>
      <c r="CHP169" s="264"/>
      <c r="CHQ169" s="264"/>
      <c r="CHR169" s="264"/>
      <c r="CHS169" s="264"/>
      <c r="CHT169" s="264"/>
      <c r="CHU169" s="264"/>
      <c r="CHV169" s="264"/>
      <c r="CHW169" s="264"/>
      <c r="CHX169" s="264"/>
      <c r="CHY169" s="264"/>
      <c r="CHZ169" s="264"/>
      <c r="CIA169" s="264"/>
      <c r="CIB169" s="264"/>
      <c r="CIC169" s="264"/>
      <c r="CID169" s="264"/>
      <c r="CIE169" s="264"/>
      <c r="CIF169" s="264"/>
      <c r="CIG169" s="264"/>
      <c r="CIH169" s="264"/>
      <c r="CII169" s="264"/>
      <c r="CIJ169" s="264"/>
      <c r="CIK169" s="264"/>
      <c r="CIL169" s="264"/>
      <c r="CIM169" s="264"/>
      <c r="CIN169" s="264"/>
      <c r="CIO169" s="264"/>
      <c r="CIP169" s="264"/>
      <c r="CIQ169" s="264"/>
      <c r="CIR169" s="264"/>
      <c r="CIS169" s="264"/>
      <c r="CIT169" s="264"/>
      <c r="CIU169" s="264"/>
      <c r="CIV169" s="264"/>
      <c r="CIW169" s="264"/>
      <c r="CIX169" s="264"/>
      <c r="CIY169" s="264"/>
      <c r="CIZ169" s="264"/>
      <c r="CJA169" s="264"/>
      <c r="CJB169" s="264"/>
      <c r="CJC169" s="264"/>
      <c r="CJD169" s="264"/>
      <c r="CJE169" s="264"/>
      <c r="CJF169" s="264"/>
      <c r="CJG169" s="264"/>
      <c r="CJH169" s="264"/>
      <c r="CJI169" s="264"/>
      <c r="CJJ169" s="264"/>
      <c r="CJK169" s="264"/>
      <c r="CJL169" s="264"/>
      <c r="CJM169" s="264"/>
      <c r="CJN169" s="264"/>
      <c r="CJO169" s="264"/>
      <c r="CJP169" s="264"/>
      <c r="CJQ169" s="264"/>
      <c r="CJR169" s="264"/>
      <c r="CJS169" s="264"/>
      <c r="CJT169" s="264"/>
      <c r="CJU169" s="264"/>
      <c r="CJV169" s="264"/>
      <c r="CJW169" s="264"/>
      <c r="CJX169" s="264"/>
      <c r="CJY169" s="264"/>
      <c r="CJZ169" s="264"/>
      <c r="CKA169" s="264"/>
      <c r="CKB169" s="264"/>
      <c r="CKC169" s="264"/>
      <c r="CKD169" s="264"/>
      <c r="CKE169" s="264"/>
      <c r="CKF169" s="264"/>
      <c r="CKG169" s="264"/>
      <c r="CKH169" s="264"/>
      <c r="CKI169" s="264"/>
      <c r="CKJ169" s="264"/>
      <c r="CKK169" s="264"/>
      <c r="CKL169" s="264"/>
      <c r="CKM169" s="264"/>
      <c r="CKN169" s="264"/>
      <c r="CKO169" s="264"/>
      <c r="CKP169" s="264"/>
      <c r="CKQ169" s="264"/>
      <c r="CKR169" s="264"/>
      <c r="CKS169" s="264"/>
      <c r="CKT169" s="264"/>
      <c r="CKU169" s="264"/>
      <c r="CKV169" s="264"/>
      <c r="CKW169" s="264"/>
      <c r="CKX169" s="264"/>
      <c r="CKY169" s="264"/>
      <c r="CKZ169" s="264"/>
      <c r="CLA169" s="264"/>
      <c r="CLB169" s="264"/>
      <c r="CLC169" s="264"/>
      <c r="CLD169" s="264"/>
      <c r="CLE169" s="264"/>
      <c r="CLF169" s="264"/>
      <c r="CLG169" s="264"/>
      <c r="CLH169" s="264"/>
      <c r="CLI169" s="264"/>
      <c r="CLJ169" s="264"/>
      <c r="CLK169" s="264"/>
      <c r="CLL169" s="264"/>
      <c r="CLM169" s="264"/>
      <c r="CLN169" s="264"/>
      <c r="CLO169" s="264"/>
      <c r="CLP169" s="264"/>
      <c r="CLQ169" s="264"/>
      <c r="CLR169" s="264"/>
      <c r="CLS169" s="264"/>
      <c r="CLT169" s="264"/>
      <c r="CLU169" s="264"/>
      <c r="CLV169" s="264"/>
      <c r="CLW169" s="264"/>
      <c r="CLX169" s="264"/>
      <c r="CLY169" s="264"/>
      <c r="CLZ169" s="264"/>
      <c r="CMA169" s="264"/>
      <c r="CMB169" s="264"/>
      <c r="CMC169" s="264"/>
      <c r="CMD169" s="264"/>
      <c r="CME169" s="264"/>
      <c r="CMF169" s="264"/>
      <c r="CMG169" s="264"/>
      <c r="CMH169" s="264"/>
      <c r="CMI169" s="264"/>
      <c r="CMJ169" s="264"/>
      <c r="CMK169" s="264"/>
      <c r="CML169" s="264"/>
      <c r="CMM169" s="264"/>
      <c r="CMN169" s="264"/>
      <c r="CMO169" s="264"/>
      <c r="CMP169" s="264"/>
      <c r="CMQ169" s="264"/>
      <c r="CMR169" s="264"/>
      <c r="CMS169" s="264"/>
      <c r="CMT169" s="264"/>
      <c r="CMU169" s="264"/>
      <c r="CMV169" s="264"/>
      <c r="CMW169" s="264"/>
      <c r="CMX169" s="264"/>
      <c r="CMY169" s="264"/>
      <c r="CMZ169" s="264"/>
      <c r="CNA169" s="264"/>
      <c r="CNB169" s="264"/>
      <c r="CNC169" s="264"/>
      <c r="CND169" s="264"/>
      <c r="CNE169" s="264"/>
      <c r="CNF169" s="264"/>
      <c r="CNG169" s="264"/>
      <c r="CNH169" s="264"/>
      <c r="CNI169" s="264"/>
      <c r="CNJ169" s="264"/>
      <c r="CNK169" s="264"/>
      <c r="CNL169" s="264"/>
      <c r="CNM169" s="264"/>
      <c r="CNN169" s="264"/>
      <c r="CNO169" s="264"/>
      <c r="CNP169" s="264"/>
      <c r="CNQ169" s="264"/>
      <c r="CNR169" s="264"/>
      <c r="CNS169" s="264"/>
      <c r="CNT169" s="264"/>
      <c r="CNU169" s="264"/>
      <c r="CNV169" s="264"/>
      <c r="CNW169" s="264"/>
      <c r="CNX169" s="264"/>
      <c r="CNY169" s="264"/>
      <c r="CNZ169" s="264"/>
      <c r="COA169" s="264"/>
      <c r="COB169" s="264"/>
      <c r="COC169" s="264"/>
      <c r="COD169" s="264"/>
      <c r="COE169" s="264"/>
      <c r="COF169" s="264"/>
      <c r="COG169" s="264"/>
      <c r="COH169" s="264"/>
      <c r="COI169" s="264"/>
      <c r="COJ169" s="264"/>
      <c r="COK169" s="264"/>
      <c r="COL169" s="264"/>
      <c r="COM169" s="264"/>
      <c r="CON169" s="264"/>
      <c r="COO169" s="264"/>
      <c r="COP169" s="264"/>
      <c r="COQ169" s="264"/>
      <c r="COR169" s="264"/>
      <c r="COS169" s="264"/>
      <c r="COT169" s="264"/>
      <c r="COU169" s="264"/>
      <c r="COV169" s="264"/>
      <c r="COW169" s="264"/>
      <c r="COX169" s="264"/>
      <c r="COY169" s="264"/>
      <c r="COZ169" s="264"/>
      <c r="CPA169" s="264"/>
      <c r="CPB169" s="264"/>
      <c r="CPC169" s="264"/>
      <c r="CPD169" s="264"/>
      <c r="CPE169" s="264"/>
      <c r="CPF169" s="264"/>
      <c r="CPG169" s="264"/>
      <c r="CPH169" s="264"/>
      <c r="CPI169" s="264"/>
      <c r="CPJ169" s="264"/>
      <c r="CPK169" s="264"/>
      <c r="CPL169" s="264"/>
      <c r="CPM169" s="264"/>
      <c r="CPN169" s="264"/>
      <c r="CPO169" s="264"/>
      <c r="CPP169" s="264"/>
      <c r="CPQ169" s="264"/>
      <c r="CPR169" s="264"/>
      <c r="CPS169" s="264"/>
      <c r="CPT169" s="264"/>
      <c r="CPU169" s="264"/>
      <c r="CPV169" s="264"/>
      <c r="CPW169" s="264"/>
      <c r="CPX169" s="264"/>
      <c r="CPY169" s="264"/>
      <c r="CPZ169" s="264"/>
      <c r="CQA169" s="264"/>
      <c r="CQB169" s="264"/>
      <c r="CQC169" s="264"/>
      <c r="CQD169" s="264"/>
      <c r="CQE169" s="264"/>
      <c r="CQF169" s="264"/>
      <c r="CQG169" s="264"/>
      <c r="CQH169" s="264"/>
      <c r="CQI169" s="264"/>
      <c r="CQJ169" s="264"/>
      <c r="CQK169" s="264"/>
      <c r="CQL169" s="264"/>
      <c r="CQM169" s="264"/>
      <c r="CQN169" s="264"/>
      <c r="CQO169" s="264"/>
      <c r="CQP169" s="264"/>
      <c r="CQQ169" s="264"/>
      <c r="CQR169" s="264"/>
      <c r="CQS169" s="264"/>
      <c r="CQT169" s="264"/>
      <c r="CQU169" s="264"/>
      <c r="CQV169" s="264"/>
      <c r="CQW169" s="264"/>
      <c r="CQX169" s="264"/>
      <c r="CQY169" s="264"/>
      <c r="CQZ169" s="264"/>
      <c r="CRA169" s="264"/>
      <c r="CRB169" s="264"/>
      <c r="CRC169" s="264"/>
      <c r="CRD169" s="264"/>
      <c r="CRE169" s="264"/>
      <c r="CRF169" s="264"/>
      <c r="CRG169" s="264"/>
      <c r="CRH169" s="264"/>
      <c r="CRI169" s="264"/>
      <c r="CRJ169" s="264"/>
      <c r="CRK169" s="264"/>
      <c r="CRL169" s="264"/>
      <c r="CRM169" s="264"/>
      <c r="CRN169" s="264"/>
      <c r="CRO169" s="264"/>
      <c r="CRP169" s="264"/>
      <c r="CRQ169" s="264"/>
      <c r="CRR169" s="264"/>
      <c r="CRS169" s="264"/>
      <c r="CRT169" s="264"/>
      <c r="CRU169" s="264"/>
      <c r="CRV169" s="264"/>
      <c r="CRW169" s="264"/>
      <c r="CRX169" s="264"/>
      <c r="CRY169" s="264"/>
      <c r="CRZ169" s="264"/>
      <c r="CSA169" s="264"/>
      <c r="CSB169" s="264"/>
      <c r="CSC169" s="264"/>
      <c r="CSD169" s="264"/>
      <c r="CSE169" s="264"/>
      <c r="CSF169" s="264"/>
      <c r="CSG169" s="264"/>
      <c r="CSH169" s="264"/>
      <c r="CSI169" s="264"/>
      <c r="CSJ169" s="264"/>
      <c r="CSK169" s="264"/>
      <c r="CSL169" s="264"/>
      <c r="CSM169" s="264"/>
      <c r="CSN169" s="264"/>
      <c r="CSO169" s="264"/>
      <c r="CSP169" s="264"/>
      <c r="CSQ169" s="264"/>
      <c r="CSR169" s="264"/>
      <c r="CSS169" s="264"/>
      <c r="CST169" s="264"/>
      <c r="CSU169" s="264"/>
      <c r="CSV169" s="264"/>
      <c r="CSW169" s="264"/>
      <c r="CSX169" s="264"/>
      <c r="CSY169" s="264"/>
      <c r="CSZ169" s="264"/>
      <c r="CTA169" s="264"/>
      <c r="CTB169" s="264"/>
      <c r="CTC169" s="264"/>
      <c r="CTD169" s="264"/>
      <c r="CTE169" s="264"/>
      <c r="CTF169" s="264"/>
      <c r="CTG169" s="264"/>
      <c r="CTH169" s="264"/>
      <c r="CTI169" s="264"/>
      <c r="CTJ169" s="264"/>
      <c r="CTK169" s="264"/>
      <c r="CTL169" s="264"/>
      <c r="CTM169" s="264"/>
      <c r="CTN169" s="264"/>
      <c r="CTO169" s="264"/>
      <c r="CTP169" s="264"/>
      <c r="CTQ169" s="264"/>
      <c r="CTR169" s="264"/>
      <c r="CTS169" s="264"/>
      <c r="CTT169" s="264"/>
      <c r="CTU169" s="264"/>
      <c r="CTV169" s="264"/>
      <c r="CTW169" s="264"/>
      <c r="CTX169" s="264"/>
      <c r="CTY169" s="264"/>
      <c r="CTZ169" s="264"/>
      <c r="CUA169" s="264"/>
      <c r="CUB169" s="264"/>
      <c r="CUC169" s="264"/>
      <c r="CUD169" s="264"/>
      <c r="CUE169" s="264"/>
      <c r="CUF169" s="264"/>
      <c r="CUG169" s="264"/>
      <c r="CUH169" s="264"/>
      <c r="CUI169" s="264"/>
      <c r="CUJ169" s="264"/>
      <c r="CUK169" s="264"/>
      <c r="CUL169" s="264"/>
      <c r="CUM169" s="264"/>
      <c r="CUN169" s="264"/>
      <c r="CUO169" s="264"/>
      <c r="CUP169" s="264"/>
      <c r="CUQ169" s="264"/>
      <c r="CUR169" s="264"/>
      <c r="CUS169" s="264"/>
      <c r="CUT169" s="264"/>
      <c r="CUU169" s="264"/>
      <c r="CUV169" s="264"/>
      <c r="CUW169" s="264"/>
      <c r="CUX169" s="264"/>
      <c r="CUY169" s="264"/>
      <c r="CUZ169" s="264"/>
      <c r="CVA169" s="264"/>
      <c r="CVB169" s="264"/>
      <c r="CVC169" s="264"/>
      <c r="CVD169" s="264"/>
      <c r="CVE169" s="264"/>
      <c r="CVF169" s="264"/>
      <c r="CVG169" s="264"/>
      <c r="CVH169" s="264"/>
      <c r="CVI169" s="264"/>
      <c r="CVJ169" s="264"/>
      <c r="CVK169" s="264"/>
      <c r="CVL169" s="264"/>
      <c r="CVM169" s="264"/>
      <c r="CVN169" s="264"/>
      <c r="CVO169" s="264"/>
      <c r="CVP169" s="264"/>
      <c r="CVQ169" s="264"/>
      <c r="CVR169" s="264"/>
      <c r="CVS169" s="264"/>
      <c r="CVT169" s="264"/>
      <c r="CVU169" s="264"/>
      <c r="CVV169" s="264"/>
      <c r="CVW169" s="264"/>
      <c r="CVX169" s="264"/>
      <c r="CVY169" s="264"/>
      <c r="CVZ169" s="264"/>
      <c r="CWA169" s="264"/>
      <c r="CWB169" s="264"/>
      <c r="CWC169" s="264"/>
      <c r="CWD169" s="264"/>
      <c r="CWE169" s="264"/>
      <c r="CWF169" s="264"/>
      <c r="CWG169" s="264"/>
      <c r="CWH169" s="264"/>
      <c r="CWI169" s="264"/>
      <c r="CWJ169" s="264"/>
      <c r="CWK169" s="264"/>
      <c r="CWL169" s="264"/>
      <c r="CWM169" s="264"/>
      <c r="CWN169" s="264"/>
      <c r="CWO169" s="264"/>
      <c r="CWP169" s="264"/>
      <c r="CWQ169" s="264"/>
      <c r="CWR169" s="264"/>
      <c r="CWS169" s="264"/>
      <c r="CWT169" s="264"/>
      <c r="CWU169" s="264"/>
      <c r="CWV169" s="264"/>
      <c r="CWW169" s="264"/>
      <c r="CWX169" s="264"/>
      <c r="CWY169" s="264"/>
      <c r="CWZ169" s="264"/>
      <c r="CXA169" s="264"/>
      <c r="CXB169" s="264"/>
      <c r="CXC169" s="264"/>
      <c r="CXD169" s="264"/>
      <c r="CXE169" s="264"/>
      <c r="CXF169" s="264"/>
      <c r="CXG169" s="264"/>
      <c r="CXH169" s="264"/>
      <c r="CXI169" s="264"/>
      <c r="CXJ169" s="264"/>
      <c r="CXK169" s="264"/>
      <c r="CXL169" s="264"/>
      <c r="CXM169" s="264"/>
      <c r="CXN169" s="264"/>
      <c r="CXO169" s="264"/>
      <c r="CXP169" s="264"/>
      <c r="CXQ169" s="264"/>
      <c r="CXR169" s="264"/>
      <c r="CXS169" s="264"/>
      <c r="CXT169" s="264"/>
      <c r="CXU169" s="264"/>
      <c r="CXV169" s="264"/>
      <c r="CXW169" s="264"/>
      <c r="CXX169" s="264"/>
      <c r="CXY169" s="264"/>
      <c r="CXZ169" s="264"/>
      <c r="CYA169" s="264"/>
      <c r="CYB169" s="264"/>
      <c r="CYC169" s="264"/>
      <c r="CYD169" s="264"/>
      <c r="CYE169" s="264"/>
      <c r="CYF169" s="264"/>
      <c r="CYG169" s="264"/>
      <c r="CYH169" s="264"/>
      <c r="CYI169" s="264"/>
      <c r="CYJ169" s="264"/>
      <c r="CYK169" s="264"/>
      <c r="CYL169" s="264"/>
      <c r="CYM169" s="264"/>
      <c r="CYN169" s="264"/>
      <c r="CYO169" s="264"/>
      <c r="CYP169" s="264"/>
      <c r="CYQ169" s="264"/>
      <c r="CYR169" s="264"/>
      <c r="CYS169" s="264"/>
      <c r="CYT169" s="264"/>
      <c r="CYU169" s="264"/>
      <c r="CYV169" s="264"/>
      <c r="CYW169" s="264"/>
      <c r="CYX169" s="264"/>
      <c r="CYY169" s="264"/>
      <c r="CYZ169" s="264"/>
      <c r="CZA169" s="264"/>
      <c r="CZB169" s="264"/>
      <c r="CZC169" s="264"/>
      <c r="CZD169" s="264"/>
      <c r="CZE169" s="264"/>
      <c r="CZF169" s="264"/>
      <c r="CZG169" s="264"/>
      <c r="CZH169" s="264"/>
      <c r="CZI169" s="264"/>
      <c r="CZJ169" s="264"/>
      <c r="CZK169" s="264"/>
      <c r="CZL169" s="264"/>
      <c r="CZM169" s="264"/>
      <c r="CZN169" s="264"/>
      <c r="CZO169" s="264"/>
      <c r="CZP169" s="264"/>
      <c r="CZQ169" s="264"/>
      <c r="CZR169" s="264"/>
      <c r="CZS169" s="264"/>
      <c r="CZT169" s="264"/>
      <c r="CZU169" s="264"/>
      <c r="CZV169" s="264"/>
      <c r="CZW169" s="264"/>
      <c r="CZX169" s="264"/>
      <c r="CZY169" s="264"/>
      <c r="CZZ169" s="264"/>
      <c r="DAA169" s="264"/>
      <c r="DAB169" s="264"/>
      <c r="DAC169" s="264"/>
      <c r="DAD169" s="264"/>
      <c r="DAE169" s="264"/>
      <c r="DAF169" s="264"/>
      <c r="DAG169" s="264"/>
      <c r="DAH169" s="264"/>
      <c r="DAI169" s="264"/>
      <c r="DAJ169" s="264"/>
      <c r="DAK169" s="264"/>
      <c r="DAL169" s="264"/>
      <c r="DAM169" s="264"/>
      <c r="DAN169" s="264"/>
      <c r="DAO169" s="264"/>
      <c r="DAP169" s="264"/>
      <c r="DAQ169" s="264"/>
      <c r="DAR169" s="264"/>
      <c r="DAS169" s="264"/>
      <c r="DAT169" s="264"/>
      <c r="DAU169" s="264"/>
      <c r="DAV169" s="264"/>
      <c r="DAW169" s="264"/>
      <c r="DAX169" s="264"/>
      <c r="DAY169" s="264"/>
      <c r="DAZ169" s="264"/>
      <c r="DBA169" s="264"/>
      <c r="DBB169" s="264"/>
      <c r="DBC169" s="264"/>
      <c r="DBD169" s="264"/>
      <c r="DBE169" s="264"/>
      <c r="DBF169" s="264"/>
      <c r="DBG169" s="264"/>
      <c r="DBH169" s="264"/>
      <c r="DBI169" s="264"/>
      <c r="DBJ169" s="264"/>
      <c r="DBK169" s="264"/>
      <c r="DBL169" s="264"/>
      <c r="DBM169" s="264"/>
      <c r="DBN169" s="264"/>
      <c r="DBO169" s="264"/>
      <c r="DBP169" s="264"/>
      <c r="DBQ169" s="264"/>
      <c r="DBR169" s="264"/>
      <c r="DBS169" s="264"/>
      <c r="DBT169" s="264"/>
      <c r="DBU169" s="264"/>
      <c r="DBV169" s="264"/>
      <c r="DBW169" s="264"/>
      <c r="DBX169" s="264"/>
      <c r="DBY169" s="264"/>
      <c r="DBZ169" s="264"/>
      <c r="DCA169" s="264"/>
      <c r="DCB169" s="264"/>
      <c r="DCC169" s="264"/>
      <c r="DCD169" s="264"/>
      <c r="DCE169" s="264"/>
      <c r="DCF169" s="264"/>
      <c r="DCG169" s="264"/>
      <c r="DCH169" s="264"/>
      <c r="DCI169" s="264"/>
      <c r="DCJ169" s="264"/>
      <c r="DCK169" s="264"/>
      <c r="DCL169" s="264"/>
      <c r="DCM169" s="264"/>
      <c r="DCN169" s="264"/>
      <c r="DCO169" s="264"/>
      <c r="DCP169" s="264"/>
      <c r="DCQ169" s="264"/>
      <c r="DCR169" s="264"/>
      <c r="DCS169" s="264"/>
      <c r="DCT169" s="264"/>
      <c r="DCU169" s="264"/>
      <c r="DCV169" s="264"/>
      <c r="DCW169" s="264"/>
      <c r="DCX169" s="264"/>
      <c r="DCY169" s="264"/>
      <c r="DCZ169" s="264"/>
      <c r="DDA169" s="264"/>
      <c r="DDB169" s="264"/>
      <c r="DDC169" s="264"/>
      <c r="DDD169" s="264"/>
      <c r="DDE169" s="264"/>
      <c r="DDF169" s="264"/>
      <c r="DDG169" s="264"/>
      <c r="DDH169" s="264"/>
      <c r="DDI169" s="264"/>
      <c r="DDJ169" s="264"/>
      <c r="DDK169" s="264"/>
      <c r="DDL169" s="264"/>
      <c r="DDM169" s="264"/>
      <c r="DDN169" s="264"/>
      <c r="DDO169" s="264"/>
      <c r="DDP169" s="264"/>
      <c r="DDQ169" s="264"/>
      <c r="DDR169" s="264"/>
      <c r="DDS169" s="264"/>
      <c r="DDT169" s="264"/>
      <c r="DDU169" s="264"/>
      <c r="DDV169" s="264"/>
      <c r="DDW169" s="264"/>
      <c r="DDX169" s="264"/>
      <c r="DDY169" s="264"/>
      <c r="DDZ169" s="264"/>
      <c r="DEA169" s="264"/>
      <c r="DEB169" s="264"/>
      <c r="DEC169" s="264"/>
      <c r="DED169" s="264"/>
      <c r="DEE169" s="264"/>
      <c r="DEF169" s="264"/>
      <c r="DEG169" s="264"/>
      <c r="DEH169" s="264"/>
      <c r="DEI169" s="264"/>
      <c r="DEJ169" s="264"/>
      <c r="DEK169" s="264"/>
      <c r="DEL169" s="264"/>
      <c r="DEM169" s="264"/>
      <c r="DEN169" s="264"/>
      <c r="DEO169" s="264"/>
      <c r="DEP169" s="264"/>
      <c r="DEQ169" s="264"/>
      <c r="DER169" s="264"/>
      <c r="DES169" s="264"/>
      <c r="DET169" s="264"/>
      <c r="DEU169" s="264"/>
      <c r="DEV169" s="264"/>
      <c r="DEW169" s="264"/>
      <c r="DEX169" s="264"/>
      <c r="DEY169" s="264"/>
      <c r="DEZ169" s="264"/>
      <c r="DFA169" s="264"/>
      <c r="DFB169" s="264"/>
      <c r="DFC169" s="264"/>
      <c r="DFD169" s="264"/>
      <c r="DFE169" s="264"/>
      <c r="DFF169" s="264"/>
      <c r="DFG169" s="264"/>
      <c r="DFH169" s="264"/>
      <c r="DFI169" s="264"/>
      <c r="DFJ169" s="264"/>
      <c r="DFK169" s="264"/>
      <c r="DFL169" s="264"/>
      <c r="DFM169" s="264"/>
      <c r="DFN169" s="264"/>
      <c r="DFO169" s="264"/>
      <c r="DFP169" s="264"/>
      <c r="DFQ169" s="264"/>
      <c r="DFR169" s="264"/>
      <c r="DFS169" s="264"/>
      <c r="DFT169" s="264"/>
      <c r="DFU169" s="264"/>
      <c r="DFV169" s="264"/>
      <c r="DFW169" s="264"/>
      <c r="DFX169" s="264"/>
      <c r="DFY169" s="264"/>
      <c r="DFZ169" s="264"/>
      <c r="DGA169" s="264"/>
      <c r="DGB169" s="264"/>
      <c r="DGC169" s="264"/>
      <c r="DGD169" s="264"/>
      <c r="DGE169" s="264"/>
      <c r="DGF169" s="264"/>
      <c r="DGG169" s="264"/>
      <c r="DGH169" s="264"/>
      <c r="DGI169" s="264"/>
      <c r="DGJ169" s="264"/>
      <c r="DGK169" s="264"/>
      <c r="DGL169" s="264"/>
      <c r="DGM169" s="264"/>
      <c r="DGN169" s="264"/>
      <c r="DGO169" s="264"/>
      <c r="DGP169" s="264"/>
      <c r="DGQ169" s="264"/>
      <c r="DGR169" s="264"/>
      <c r="DGS169" s="264"/>
      <c r="DGT169" s="264"/>
      <c r="DGU169" s="264"/>
      <c r="DGV169" s="264"/>
      <c r="DGW169" s="264"/>
      <c r="DGX169" s="264"/>
      <c r="DGY169" s="264"/>
      <c r="DGZ169" s="264"/>
      <c r="DHA169" s="264"/>
      <c r="DHB169" s="264"/>
      <c r="DHC169" s="264"/>
      <c r="DHD169" s="264"/>
      <c r="DHE169" s="264"/>
      <c r="DHF169" s="264"/>
      <c r="DHG169" s="264"/>
      <c r="DHH169" s="264"/>
      <c r="DHI169" s="264"/>
      <c r="DHJ169" s="264"/>
      <c r="DHK169" s="264"/>
      <c r="DHL169" s="264"/>
      <c r="DHM169" s="264"/>
      <c r="DHN169" s="264"/>
      <c r="DHO169" s="264"/>
      <c r="DHP169" s="264"/>
      <c r="DHQ169" s="264"/>
      <c r="DHR169" s="264"/>
      <c r="DHS169" s="264"/>
      <c r="DHT169" s="264"/>
      <c r="DHU169" s="264"/>
      <c r="DHV169" s="264"/>
      <c r="DHW169" s="264"/>
      <c r="DHX169" s="264"/>
      <c r="DHY169" s="264"/>
      <c r="DHZ169" s="264"/>
      <c r="DIA169" s="264"/>
      <c r="DIB169" s="264"/>
      <c r="DIC169" s="264"/>
      <c r="DID169" s="264"/>
      <c r="DIE169" s="264"/>
      <c r="DIF169" s="264"/>
      <c r="DIG169" s="264"/>
      <c r="DIH169" s="264"/>
      <c r="DII169" s="264"/>
      <c r="DIJ169" s="264"/>
      <c r="DIK169" s="264"/>
      <c r="DIL169" s="264"/>
      <c r="DIM169" s="264"/>
      <c r="DIN169" s="264"/>
      <c r="DIO169" s="264"/>
      <c r="DIP169" s="264"/>
      <c r="DIQ169" s="264"/>
      <c r="DIR169" s="264"/>
      <c r="DIS169" s="264"/>
      <c r="DIT169" s="264"/>
      <c r="DIU169" s="264"/>
      <c r="DIV169" s="264"/>
      <c r="DIW169" s="264"/>
      <c r="DIX169" s="264"/>
      <c r="DIY169" s="264"/>
      <c r="DIZ169" s="264"/>
      <c r="DJA169" s="264"/>
      <c r="DJB169" s="264"/>
      <c r="DJC169" s="264"/>
      <c r="DJD169" s="264"/>
      <c r="DJE169" s="264"/>
      <c r="DJF169" s="264"/>
      <c r="DJG169" s="264"/>
      <c r="DJH169" s="264"/>
      <c r="DJI169" s="264"/>
      <c r="DJJ169" s="264"/>
      <c r="DJK169" s="264"/>
      <c r="DJL169" s="264"/>
      <c r="DJM169" s="264"/>
      <c r="DJN169" s="264"/>
      <c r="DJO169" s="264"/>
      <c r="DJP169" s="264"/>
      <c r="DJQ169" s="264"/>
      <c r="DJR169" s="264"/>
      <c r="DJS169" s="264"/>
      <c r="DJT169" s="264"/>
      <c r="DJU169" s="264"/>
      <c r="DJV169" s="264"/>
      <c r="DJW169" s="264"/>
      <c r="DJX169" s="264"/>
      <c r="DJY169" s="264"/>
      <c r="DJZ169" s="264"/>
      <c r="DKA169" s="264"/>
      <c r="DKB169" s="264"/>
      <c r="DKC169" s="264"/>
      <c r="DKD169" s="264"/>
      <c r="DKE169" s="264"/>
      <c r="DKF169" s="264"/>
      <c r="DKG169" s="264"/>
      <c r="DKH169" s="264"/>
      <c r="DKI169" s="264"/>
      <c r="DKJ169" s="264"/>
      <c r="DKK169" s="264"/>
      <c r="DKL169" s="264"/>
      <c r="DKM169" s="264"/>
      <c r="DKN169" s="264"/>
      <c r="DKO169" s="264"/>
      <c r="DKP169" s="264"/>
      <c r="DKQ169" s="264"/>
      <c r="DKR169" s="264"/>
      <c r="DKS169" s="264"/>
      <c r="DKT169" s="264"/>
      <c r="DKU169" s="264"/>
      <c r="DKV169" s="264"/>
      <c r="DKW169" s="264"/>
      <c r="DKX169" s="264"/>
      <c r="DKY169" s="264"/>
      <c r="DKZ169" s="264"/>
      <c r="DLA169" s="264"/>
      <c r="DLB169" s="264"/>
      <c r="DLC169" s="264"/>
      <c r="DLD169" s="264"/>
      <c r="DLE169" s="264"/>
      <c r="DLF169" s="264"/>
      <c r="DLG169" s="264"/>
      <c r="DLH169" s="264"/>
      <c r="DLI169" s="264"/>
      <c r="DLJ169" s="264"/>
      <c r="DLK169" s="264"/>
      <c r="DLL169" s="264"/>
      <c r="DLM169" s="264"/>
      <c r="DLN169" s="264"/>
      <c r="DLO169" s="264"/>
      <c r="DLP169" s="264"/>
      <c r="DLQ169" s="264"/>
      <c r="DLR169" s="264"/>
      <c r="DLS169" s="264"/>
      <c r="DLT169" s="264"/>
      <c r="DLU169" s="264"/>
      <c r="DLV169" s="264"/>
      <c r="DLW169" s="264"/>
      <c r="DLX169" s="264"/>
      <c r="DLY169" s="264"/>
      <c r="DLZ169" s="264"/>
      <c r="DMA169" s="264"/>
      <c r="DMB169" s="264"/>
      <c r="DMC169" s="264"/>
      <c r="DMD169" s="264"/>
      <c r="DME169" s="264"/>
      <c r="DMF169" s="264"/>
      <c r="DMG169" s="264"/>
      <c r="DMH169" s="264"/>
      <c r="DMI169" s="264"/>
      <c r="DMJ169" s="264"/>
      <c r="DMK169" s="264"/>
      <c r="DML169" s="264"/>
      <c r="DMM169" s="264"/>
      <c r="DMN169" s="264"/>
      <c r="DMO169" s="264"/>
      <c r="DMP169" s="264"/>
      <c r="DMQ169" s="264"/>
      <c r="DMR169" s="264"/>
      <c r="DMS169" s="264"/>
      <c r="DMT169" s="264"/>
      <c r="DMU169" s="264"/>
      <c r="DMV169" s="264"/>
      <c r="DMW169" s="264"/>
      <c r="DMX169" s="264"/>
      <c r="DMY169" s="264"/>
      <c r="DMZ169" s="264"/>
      <c r="DNA169" s="264"/>
      <c r="DNB169" s="264"/>
      <c r="DNC169" s="264"/>
      <c r="DND169" s="264"/>
      <c r="DNE169" s="264"/>
      <c r="DNF169" s="264"/>
      <c r="DNG169" s="264"/>
      <c r="DNH169" s="264"/>
      <c r="DNI169" s="264"/>
      <c r="DNJ169" s="264"/>
      <c r="DNK169" s="264"/>
      <c r="DNL169" s="264"/>
      <c r="DNM169" s="264"/>
      <c r="DNN169" s="264"/>
      <c r="DNO169" s="264"/>
      <c r="DNP169" s="264"/>
      <c r="DNQ169" s="264"/>
      <c r="DNR169" s="264"/>
      <c r="DNS169" s="264"/>
      <c r="DNT169" s="264"/>
      <c r="DNU169" s="264"/>
      <c r="DNV169" s="264"/>
      <c r="DNW169" s="264"/>
      <c r="DNX169" s="264"/>
      <c r="DNY169" s="264"/>
      <c r="DNZ169" s="264"/>
      <c r="DOA169" s="264"/>
      <c r="DOB169" s="264"/>
      <c r="DOC169" s="264"/>
      <c r="DOD169" s="264"/>
      <c r="DOE169" s="264"/>
      <c r="DOF169" s="264"/>
      <c r="DOG169" s="264"/>
      <c r="DOH169" s="264"/>
      <c r="DOI169" s="264"/>
      <c r="DOJ169" s="264"/>
      <c r="DOK169" s="264"/>
      <c r="DOL169" s="264"/>
      <c r="DOM169" s="264"/>
      <c r="DON169" s="264"/>
      <c r="DOO169" s="264"/>
      <c r="DOP169" s="264"/>
      <c r="DOQ169" s="264"/>
      <c r="DOR169" s="264"/>
      <c r="DOS169" s="264"/>
      <c r="DOT169" s="264"/>
      <c r="DOU169" s="264"/>
      <c r="DOV169" s="264"/>
      <c r="DOW169" s="264"/>
      <c r="DOX169" s="264"/>
      <c r="DOY169" s="264"/>
      <c r="DOZ169" s="264"/>
      <c r="DPA169" s="264"/>
      <c r="DPB169" s="264"/>
      <c r="DPC169" s="264"/>
      <c r="DPD169" s="264"/>
      <c r="DPE169" s="264"/>
      <c r="DPF169" s="264"/>
      <c r="DPG169" s="264"/>
      <c r="DPH169" s="264"/>
      <c r="DPI169" s="264"/>
      <c r="DPJ169" s="264"/>
      <c r="DPK169" s="264"/>
      <c r="DPL169" s="264"/>
      <c r="DPM169" s="264"/>
      <c r="DPN169" s="264"/>
      <c r="DPO169" s="264"/>
      <c r="DPP169" s="264"/>
      <c r="DPQ169" s="264"/>
      <c r="DPR169" s="264"/>
      <c r="DPS169" s="264"/>
      <c r="DPT169" s="264"/>
      <c r="DPU169" s="264"/>
      <c r="DPV169" s="264"/>
      <c r="DPW169" s="264"/>
      <c r="DPX169" s="264"/>
      <c r="DPY169" s="264"/>
      <c r="DPZ169" s="264"/>
      <c r="DQA169" s="264"/>
      <c r="DQB169" s="264"/>
      <c r="DQC169" s="264"/>
      <c r="DQD169" s="264"/>
      <c r="DQE169" s="264"/>
      <c r="DQF169" s="264"/>
      <c r="DQG169" s="264"/>
      <c r="DQH169" s="264"/>
      <c r="DQI169" s="264"/>
      <c r="DQJ169" s="264"/>
      <c r="DQK169" s="264"/>
      <c r="DQL169" s="264"/>
      <c r="DQM169" s="264"/>
      <c r="DQN169" s="264"/>
      <c r="DQO169" s="264"/>
      <c r="DQP169" s="264"/>
      <c r="DQQ169" s="264"/>
      <c r="DQR169" s="264"/>
      <c r="DQS169" s="264"/>
      <c r="DQT169" s="264"/>
      <c r="DQU169" s="264"/>
      <c r="DQV169" s="264"/>
      <c r="DQW169" s="264"/>
      <c r="DQX169" s="264"/>
      <c r="DQY169" s="264"/>
      <c r="DQZ169" s="264"/>
      <c r="DRA169" s="264"/>
      <c r="DRB169" s="264"/>
      <c r="DRC169" s="264"/>
      <c r="DRD169" s="264"/>
      <c r="DRE169" s="264"/>
      <c r="DRF169" s="264"/>
      <c r="DRG169" s="264"/>
      <c r="DRH169" s="264"/>
      <c r="DRI169" s="264"/>
      <c r="DRJ169" s="264"/>
      <c r="DRK169" s="264"/>
      <c r="DRL169" s="264"/>
      <c r="DRM169" s="264"/>
      <c r="DRN169" s="264"/>
      <c r="DRO169" s="264"/>
      <c r="DRP169" s="264"/>
      <c r="DRQ169" s="264"/>
      <c r="DRR169" s="264"/>
      <c r="DRS169" s="264"/>
      <c r="DRT169" s="264"/>
      <c r="DRU169" s="264"/>
      <c r="DRV169" s="264"/>
      <c r="DRW169" s="264"/>
      <c r="DRX169" s="264"/>
      <c r="DRY169" s="264"/>
      <c r="DRZ169" s="264"/>
      <c r="DSA169" s="264"/>
      <c r="DSB169" s="264"/>
      <c r="DSC169" s="264"/>
      <c r="DSD169" s="264"/>
      <c r="DSE169" s="264"/>
      <c r="DSF169" s="264"/>
      <c r="DSG169" s="264"/>
      <c r="DSH169" s="264"/>
      <c r="DSI169" s="264"/>
      <c r="DSJ169" s="264"/>
      <c r="DSK169" s="264"/>
      <c r="DSL169" s="264"/>
      <c r="DSM169" s="264"/>
      <c r="DSN169" s="264"/>
      <c r="DSO169" s="264"/>
      <c r="DSP169" s="264"/>
      <c r="DSQ169" s="264"/>
      <c r="DSR169" s="264"/>
      <c r="DSS169" s="264"/>
      <c r="DST169" s="264"/>
      <c r="DSU169" s="264"/>
      <c r="DSV169" s="264"/>
      <c r="DSW169" s="264"/>
      <c r="DSX169" s="264"/>
      <c r="DSY169" s="264"/>
      <c r="DSZ169" s="264"/>
      <c r="DTA169" s="264"/>
      <c r="DTB169" s="264"/>
      <c r="DTC169" s="264"/>
      <c r="DTD169" s="264"/>
      <c r="DTE169" s="264"/>
      <c r="DTF169" s="264"/>
      <c r="DTG169" s="264"/>
      <c r="DTH169" s="264"/>
      <c r="DTI169" s="264"/>
      <c r="DTJ169" s="264"/>
      <c r="DTK169" s="264"/>
      <c r="DTL169" s="264"/>
      <c r="DTM169" s="264"/>
      <c r="DTN169" s="264"/>
      <c r="DTO169" s="264"/>
      <c r="DTP169" s="264"/>
      <c r="DTQ169" s="264"/>
      <c r="DTR169" s="264"/>
      <c r="DTS169" s="264"/>
      <c r="DTT169" s="264"/>
      <c r="DTU169" s="264"/>
      <c r="DTV169" s="264"/>
      <c r="DTW169" s="264"/>
      <c r="DTX169" s="264"/>
      <c r="DTY169" s="264"/>
      <c r="DTZ169" s="264"/>
      <c r="DUA169" s="264"/>
      <c r="DUB169" s="264"/>
      <c r="DUC169" s="264"/>
      <c r="DUD169" s="264"/>
      <c r="DUE169" s="264"/>
      <c r="DUF169" s="264"/>
      <c r="DUG169" s="264"/>
      <c r="DUH169" s="264"/>
      <c r="DUI169" s="264"/>
      <c r="DUJ169" s="264"/>
      <c r="DUK169" s="264"/>
      <c r="DUL169" s="264"/>
      <c r="DUM169" s="264"/>
      <c r="DUN169" s="264"/>
      <c r="DUO169" s="264"/>
      <c r="DUP169" s="264"/>
      <c r="DUQ169" s="264"/>
      <c r="DUR169" s="264"/>
      <c r="DUS169" s="264"/>
      <c r="DUT169" s="264"/>
      <c r="DUU169" s="264"/>
      <c r="DUV169" s="264"/>
      <c r="DUW169" s="264"/>
      <c r="DUX169" s="264"/>
      <c r="DUY169" s="264"/>
      <c r="DUZ169" s="264"/>
      <c r="DVA169" s="264"/>
      <c r="DVB169" s="264"/>
      <c r="DVC169" s="264"/>
      <c r="DVD169" s="264"/>
      <c r="DVE169" s="264"/>
      <c r="DVF169" s="264"/>
      <c r="DVG169" s="264"/>
      <c r="DVH169" s="264"/>
      <c r="DVI169" s="264"/>
      <c r="DVJ169" s="264"/>
      <c r="DVK169" s="264"/>
      <c r="DVL169" s="264"/>
      <c r="DVM169" s="264"/>
      <c r="DVN169" s="264"/>
      <c r="DVO169" s="264"/>
      <c r="DVP169" s="264"/>
      <c r="DVQ169" s="264"/>
      <c r="DVR169" s="264"/>
      <c r="DVS169" s="264"/>
      <c r="DVT169" s="264"/>
      <c r="DVU169" s="264"/>
      <c r="DVV169" s="264"/>
      <c r="DVW169" s="264"/>
      <c r="DVX169" s="264"/>
      <c r="DVY169" s="264"/>
      <c r="DVZ169" s="264"/>
      <c r="DWA169" s="264"/>
      <c r="DWB169" s="264"/>
      <c r="DWC169" s="264"/>
      <c r="DWD169" s="264"/>
      <c r="DWE169" s="264"/>
      <c r="DWF169" s="264"/>
      <c r="DWG169" s="264"/>
      <c r="DWH169" s="264"/>
      <c r="DWI169" s="264"/>
      <c r="DWJ169" s="264"/>
      <c r="DWK169" s="264"/>
      <c r="DWL169" s="264"/>
      <c r="DWM169" s="264"/>
      <c r="DWN169" s="264"/>
      <c r="DWO169" s="264"/>
      <c r="DWP169" s="264"/>
      <c r="DWQ169" s="264"/>
      <c r="DWR169" s="264"/>
      <c r="DWS169" s="264"/>
      <c r="DWT169" s="264"/>
      <c r="DWU169" s="264"/>
      <c r="DWV169" s="264"/>
      <c r="DWW169" s="264"/>
      <c r="DWX169" s="264"/>
      <c r="DWY169" s="264"/>
      <c r="DWZ169" s="264"/>
      <c r="DXA169" s="264"/>
      <c r="DXB169" s="264"/>
      <c r="DXC169" s="264"/>
      <c r="DXD169" s="264"/>
      <c r="DXE169" s="264"/>
      <c r="DXF169" s="264"/>
      <c r="DXG169" s="264"/>
      <c r="DXH169" s="264"/>
      <c r="DXI169" s="264"/>
      <c r="DXJ169" s="264"/>
      <c r="DXK169" s="264"/>
      <c r="DXL169" s="264"/>
      <c r="DXM169" s="264"/>
      <c r="DXN169" s="264"/>
      <c r="DXO169" s="264"/>
      <c r="DXP169" s="264"/>
      <c r="DXQ169" s="264"/>
      <c r="DXR169" s="264"/>
      <c r="DXS169" s="264"/>
      <c r="DXT169" s="264"/>
      <c r="DXU169" s="264"/>
      <c r="DXV169" s="264"/>
      <c r="DXW169" s="264"/>
      <c r="DXX169" s="264"/>
      <c r="DXY169" s="264"/>
      <c r="DXZ169" s="264"/>
      <c r="DYA169" s="264"/>
      <c r="DYB169" s="264"/>
      <c r="DYC169" s="264"/>
      <c r="DYD169" s="264"/>
      <c r="DYE169" s="264"/>
      <c r="DYF169" s="264"/>
      <c r="DYG169" s="264"/>
      <c r="DYH169" s="264"/>
      <c r="DYI169" s="264"/>
      <c r="DYJ169" s="264"/>
      <c r="DYK169" s="264"/>
      <c r="DYL169" s="264"/>
      <c r="DYM169" s="264"/>
      <c r="DYN169" s="264"/>
      <c r="DYO169" s="264"/>
      <c r="DYP169" s="264"/>
      <c r="DYQ169" s="264"/>
      <c r="DYR169" s="264"/>
      <c r="DYS169" s="264"/>
      <c r="DYT169" s="264"/>
      <c r="DYU169" s="264"/>
      <c r="DYV169" s="264"/>
      <c r="DYW169" s="264"/>
      <c r="DYX169" s="264"/>
      <c r="DYY169" s="264"/>
      <c r="DYZ169" s="264"/>
      <c r="DZA169" s="264"/>
      <c r="DZB169" s="264"/>
      <c r="DZC169" s="264"/>
      <c r="DZD169" s="264"/>
      <c r="DZE169" s="264"/>
      <c r="DZF169" s="264"/>
      <c r="DZG169" s="264"/>
      <c r="DZH169" s="264"/>
      <c r="DZI169" s="264"/>
      <c r="DZJ169" s="264"/>
      <c r="DZK169" s="264"/>
      <c r="DZL169" s="264"/>
      <c r="DZM169" s="264"/>
      <c r="DZN169" s="264"/>
      <c r="DZO169" s="264"/>
      <c r="DZP169" s="264"/>
      <c r="DZQ169" s="264"/>
      <c r="DZR169" s="264"/>
      <c r="DZS169" s="264"/>
      <c r="DZT169" s="264"/>
      <c r="DZU169" s="264"/>
      <c r="DZV169" s="264"/>
      <c r="DZW169" s="264"/>
      <c r="DZX169" s="264"/>
      <c r="DZY169" s="264"/>
      <c r="DZZ169" s="264"/>
      <c r="EAA169" s="264"/>
      <c r="EAB169" s="264"/>
      <c r="EAC169" s="264"/>
      <c r="EAD169" s="264"/>
      <c r="EAE169" s="264"/>
      <c r="EAF169" s="264"/>
      <c r="EAG169" s="264"/>
      <c r="EAH169" s="264"/>
      <c r="EAI169" s="264"/>
      <c r="EAJ169" s="264"/>
      <c r="EAK169" s="264"/>
      <c r="EAL169" s="264"/>
      <c r="EAM169" s="264"/>
      <c r="EAN169" s="264"/>
      <c r="EAO169" s="264"/>
      <c r="EAP169" s="264"/>
      <c r="EAQ169" s="264"/>
      <c r="EAR169" s="264"/>
      <c r="EAS169" s="264"/>
      <c r="EAT169" s="264"/>
      <c r="EAU169" s="264"/>
      <c r="EAV169" s="264"/>
      <c r="EAW169" s="264"/>
      <c r="EAX169" s="264"/>
      <c r="EAY169" s="264"/>
      <c r="EAZ169" s="264"/>
      <c r="EBA169" s="264"/>
      <c r="EBB169" s="264"/>
      <c r="EBC169" s="264"/>
      <c r="EBD169" s="264"/>
      <c r="EBE169" s="264"/>
      <c r="EBF169" s="264"/>
      <c r="EBG169" s="264"/>
      <c r="EBH169" s="264"/>
      <c r="EBI169" s="264"/>
      <c r="EBJ169" s="264"/>
      <c r="EBK169" s="264"/>
      <c r="EBL169" s="264"/>
      <c r="EBM169" s="264"/>
      <c r="EBN169" s="264"/>
      <c r="EBO169" s="264"/>
      <c r="EBP169" s="264"/>
      <c r="EBQ169" s="264"/>
      <c r="EBR169" s="264"/>
      <c r="EBS169" s="264"/>
      <c r="EBT169" s="264"/>
      <c r="EBU169" s="264"/>
      <c r="EBV169" s="264"/>
      <c r="EBW169" s="264"/>
      <c r="EBX169" s="264"/>
      <c r="EBY169" s="264"/>
      <c r="EBZ169" s="264"/>
      <c r="ECA169" s="264"/>
      <c r="ECB169" s="264"/>
      <c r="ECC169" s="264"/>
      <c r="ECD169" s="264"/>
      <c r="ECE169" s="264"/>
      <c r="ECF169" s="264"/>
      <c r="ECG169" s="264"/>
      <c r="ECH169" s="264"/>
      <c r="ECI169" s="264"/>
      <c r="ECJ169" s="264"/>
      <c r="ECK169" s="264"/>
      <c r="ECL169" s="264"/>
      <c r="ECM169" s="264"/>
      <c r="ECN169" s="264"/>
      <c r="ECO169" s="264"/>
      <c r="ECP169" s="264"/>
      <c r="ECQ169" s="264"/>
      <c r="ECR169" s="264"/>
      <c r="ECS169" s="264"/>
      <c r="ECT169" s="264"/>
      <c r="ECU169" s="264"/>
      <c r="ECV169" s="264"/>
      <c r="ECW169" s="264"/>
      <c r="ECX169" s="264"/>
      <c r="ECY169" s="264"/>
      <c r="ECZ169" s="264"/>
      <c r="EDA169" s="264"/>
      <c r="EDB169" s="264"/>
      <c r="EDC169" s="264"/>
      <c r="EDD169" s="264"/>
      <c r="EDE169" s="264"/>
      <c r="EDF169" s="264"/>
      <c r="EDG169" s="264"/>
      <c r="EDH169" s="264"/>
      <c r="EDI169" s="264"/>
      <c r="EDJ169" s="264"/>
      <c r="EDK169" s="264"/>
      <c r="EDL169" s="264"/>
      <c r="EDM169" s="264"/>
      <c r="EDN169" s="264"/>
      <c r="EDO169" s="264"/>
      <c r="EDP169" s="264"/>
      <c r="EDQ169" s="264"/>
      <c r="EDR169" s="264"/>
      <c r="EDS169" s="264"/>
      <c r="EDT169" s="264"/>
      <c r="EDU169" s="264"/>
      <c r="EDV169" s="264"/>
      <c r="EDW169" s="264"/>
      <c r="EDX169" s="264"/>
      <c r="EDY169" s="264"/>
      <c r="EDZ169" s="264"/>
      <c r="EEA169" s="264"/>
      <c r="EEB169" s="264"/>
      <c r="EEC169" s="264"/>
      <c r="EED169" s="264"/>
      <c r="EEE169" s="264"/>
      <c r="EEF169" s="264"/>
      <c r="EEG169" s="264"/>
      <c r="EEH169" s="264"/>
      <c r="EEI169" s="264"/>
      <c r="EEJ169" s="264"/>
      <c r="EEK169" s="264"/>
      <c r="EEL169" s="264"/>
      <c r="EEM169" s="264"/>
      <c r="EEN169" s="264"/>
      <c r="EEO169" s="264"/>
      <c r="EEP169" s="264"/>
      <c r="EEQ169" s="264"/>
      <c r="EER169" s="264"/>
      <c r="EES169" s="264"/>
      <c r="EET169" s="264"/>
      <c r="EEU169" s="264"/>
      <c r="EEV169" s="264"/>
      <c r="EEW169" s="264"/>
      <c r="EEX169" s="264"/>
      <c r="EEY169" s="264"/>
      <c r="EEZ169" s="264"/>
      <c r="EFA169" s="264"/>
      <c r="EFB169" s="264"/>
      <c r="EFC169" s="264"/>
      <c r="EFD169" s="264"/>
      <c r="EFE169" s="264"/>
      <c r="EFF169" s="264"/>
      <c r="EFG169" s="264"/>
      <c r="EFH169" s="264"/>
      <c r="EFI169" s="264"/>
      <c r="EFJ169" s="264"/>
      <c r="EFK169" s="264"/>
      <c r="EFL169" s="264"/>
      <c r="EFM169" s="264"/>
      <c r="EFN169" s="264"/>
      <c r="EFO169" s="264"/>
      <c r="EFP169" s="264"/>
      <c r="EFQ169" s="264"/>
      <c r="EFR169" s="264"/>
      <c r="EFS169" s="264"/>
      <c r="EFT169" s="264"/>
      <c r="EFU169" s="264"/>
      <c r="EFV169" s="264"/>
      <c r="EFW169" s="264"/>
      <c r="EFX169" s="264"/>
      <c r="EFY169" s="264"/>
      <c r="EFZ169" s="264"/>
      <c r="EGA169" s="264"/>
      <c r="EGB169" s="264"/>
      <c r="EGC169" s="264"/>
      <c r="EGD169" s="264"/>
      <c r="EGE169" s="264"/>
      <c r="EGF169" s="264"/>
      <c r="EGG169" s="264"/>
      <c r="EGH169" s="264"/>
      <c r="EGI169" s="264"/>
      <c r="EGJ169" s="264"/>
      <c r="EGK169" s="264"/>
      <c r="EGL169" s="264"/>
      <c r="EGM169" s="264"/>
      <c r="EGN169" s="264"/>
      <c r="EGO169" s="264"/>
      <c r="EGP169" s="264"/>
      <c r="EGQ169" s="264"/>
      <c r="EGR169" s="264"/>
      <c r="EGS169" s="264"/>
      <c r="EGT169" s="264"/>
      <c r="EGU169" s="264"/>
      <c r="EGV169" s="264"/>
      <c r="EGW169" s="264"/>
      <c r="EGX169" s="264"/>
      <c r="EGY169" s="264"/>
      <c r="EGZ169" s="264"/>
      <c r="EHA169" s="264"/>
      <c r="EHB169" s="264"/>
      <c r="EHC169" s="264"/>
      <c r="EHD169" s="264"/>
      <c r="EHE169" s="264"/>
      <c r="EHF169" s="264"/>
      <c r="EHG169" s="264"/>
      <c r="EHH169" s="264"/>
      <c r="EHI169" s="264"/>
      <c r="EHJ169" s="264"/>
      <c r="EHK169" s="264"/>
      <c r="EHL169" s="264"/>
      <c r="EHM169" s="264"/>
      <c r="EHN169" s="264"/>
      <c r="EHO169" s="264"/>
      <c r="EHP169" s="264"/>
      <c r="EHQ169" s="264"/>
      <c r="EHR169" s="264"/>
      <c r="EHS169" s="264"/>
      <c r="EHT169" s="264"/>
      <c r="EHU169" s="264"/>
      <c r="EHV169" s="264"/>
      <c r="EHW169" s="264"/>
      <c r="EHX169" s="264"/>
      <c r="EHY169" s="264"/>
      <c r="EHZ169" s="264"/>
      <c r="EIA169" s="264"/>
      <c r="EIB169" s="264"/>
      <c r="EIC169" s="264"/>
      <c r="EID169" s="264"/>
      <c r="EIE169" s="264"/>
      <c r="EIF169" s="264"/>
      <c r="EIG169" s="264"/>
      <c r="EIH169" s="264"/>
      <c r="EII169" s="264"/>
      <c r="EIJ169" s="264"/>
      <c r="EIK169" s="264"/>
      <c r="EIL169" s="264"/>
      <c r="EIM169" s="264"/>
      <c r="EIN169" s="264"/>
      <c r="EIO169" s="264"/>
      <c r="EIP169" s="264"/>
      <c r="EIQ169" s="264"/>
      <c r="EIR169" s="264"/>
      <c r="EIS169" s="264"/>
      <c r="EIT169" s="264"/>
      <c r="EIU169" s="264"/>
      <c r="EIV169" s="264"/>
      <c r="EIW169" s="264"/>
      <c r="EIX169" s="264"/>
      <c r="EIY169" s="264"/>
      <c r="EIZ169" s="264"/>
      <c r="EJA169" s="264"/>
      <c r="EJB169" s="264"/>
      <c r="EJC169" s="264"/>
      <c r="EJD169" s="264"/>
      <c r="EJE169" s="264"/>
      <c r="EJF169" s="264"/>
      <c r="EJG169" s="264"/>
      <c r="EJH169" s="264"/>
      <c r="EJI169" s="264"/>
      <c r="EJJ169" s="264"/>
      <c r="EJK169" s="264"/>
      <c r="EJL169" s="264"/>
      <c r="EJM169" s="264"/>
      <c r="EJN169" s="264"/>
      <c r="EJO169" s="264"/>
      <c r="EJP169" s="264"/>
      <c r="EJQ169" s="264"/>
      <c r="EJR169" s="264"/>
      <c r="EJS169" s="264"/>
      <c r="EJT169" s="264"/>
      <c r="EJU169" s="264"/>
      <c r="EJV169" s="264"/>
      <c r="EJW169" s="264"/>
      <c r="EJX169" s="264"/>
      <c r="EJY169" s="264"/>
      <c r="EJZ169" s="264"/>
      <c r="EKA169" s="264"/>
      <c r="EKB169" s="264"/>
      <c r="EKC169" s="264"/>
      <c r="EKD169" s="264"/>
      <c r="EKE169" s="264"/>
      <c r="EKF169" s="264"/>
      <c r="EKG169" s="264"/>
      <c r="EKH169" s="264"/>
      <c r="EKI169" s="264"/>
      <c r="EKJ169" s="264"/>
      <c r="EKK169" s="264"/>
      <c r="EKL169" s="264"/>
      <c r="EKM169" s="264"/>
      <c r="EKN169" s="264"/>
      <c r="EKO169" s="264"/>
      <c r="EKP169" s="264"/>
      <c r="EKQ169" s="264"/>
      <c r="EKR169" s="264"/>
      <c r="EKS169" s="264"/>
      <c r="EKT169" s="264"/>
      <c r="EKU169" s="264"/>
      <c r="EKV169" s="264"/>
      <c r="EKW169" s="264"/>
      <c r="EKX169" s="264"/>
      <c r="EKY169" s="264"/>
      <c r="EKZ169" s="264"/>
      <c r="ELA169" s="264"/>
      <c r="ELB169" s="264"/>
      <c r="ELC169" s="264"/>
      <c r="ELD169" s="264"/>
      <c r="ELE169" s="264"/>
      <c r="ELF169" s="264"/>
      <c r="ELG169" s="264"/>
      <c r="ELH169" s="264"/>
      <c r="ELI169" s="264"/>
      <c r="ELJ169" s="264"/>
      <c r="ELK169" s="264"/>
      <c r="ELL169" s="264"/>
      <c r="ELM169" s="264"/>
      <c r="ELN169" s="264"/>
      <c r="ELO169" s="264"/>
      <c r="ELP169" s="264"/>
      <c r="ELQ169" s="264"/>
      <c r="ELR169" s="264"/>
      <c r="ELS169" s="264"/>
      <c r="ELT169" s="264"/>
      <c r="ELU169" s="264"/>
      <c r="ELV169" s="264"/>
      <c r="ELW169" s="264"/>
      <c r="ELX169" s="264"/>
      <c r="ELY169" s="264"/>
      <c r="ELZ169" s="264"/>
      <c r="EMA169" s="264"/>
      <c r="EMB169" s="264"/>
      <c r="EMC169" s="264"/>
      <c r="EMD169" s="264"/>
      <c r="EME169" s="264"/>
      <c r="EMF169" s="264"/>
      <c r="EMG169" s="264"/>
      <c r="EMH169" s="264"/>
      <c r="EMI169" s="264"/>
      <c r="EMJ169" s="264"/>
      <c r="EMK169" s="264"/>
      <c r="EML169" s="264"/>
      <c r="EMM169" s="264"/>
      <c r="EMN169" s="264"/>
      <c r="EMO169" s="264"/>
      <c r="EMP169" s="264"/>
      <c r="EMQ169" s="264"/>
      <c r="EMR169" s="264"/>
      <c r="EMS169" s="264"/>
      <c r="EMT169" s="264"/>
      <c r="EMU169" s="264"/>
      <c r="EMV169" s="264"/>
      <c r="EMW169" s="264"/>
      <c r="EMX169" s="264"/>
      <c r="EMY169" s="264"/>
      <c r="EMZ169" s="264"/>
      <c r="ENA169" s="264"/>
      <c r="ENB169" s="264"/>
      <c r="ENC169" s="264"/>
      <c r="END169" s="264"/>
      <c r="ENE169" s="264"/>
      <c r="ENF169" s="264"/>
      <c r="ENG169" s="264"/>
      <c r="ENH169" s="264"/>
      <c r="ENI169" s="264"/>
      <c r="ENJ169" s="264"/>
      <c r="ENK169" s="264"/>
      <c r="ENL169" s="264"/>
      <c r="ENM169" s="264"/>
      <c r="ENN169" s="264"/>
      <c r="ENO169" s="264"/>
      <c r="ENP169" s="264"/>
      <c r="ENQ169" s="264"/>
      <c r="ENR169" s="264"/>
      <c r="ENS169" s="264"/>
      <c r="ENT169" s="264"/>
      <c r="ENU169" s="264"/>
      <c r="ENV169" s="264"/>
      <c r="ENW169" s="264"/>
      <c r="ENX169" s="264"/>
      <c r="ENY169" s="264"/>
      <c r="ENZ169" s="264"/>
      <c r="EOA169" s="264"/>
      <c r="EOB169" s="264"/>
      <c r="EOC169" s="264"/>
      <c r="EOD169" s="264"/>
      <c r="EOE169" s="264"/>
      <c r="EOF169" s="264"/>
      <c r="EOG169" s="264"/>
      <c r="EOH169" s="264"/>
      <c r="EOI169" s="264"/>
      <c r="EOJ169" s="264"/>
      <c r="EOK169" s="264"/>
      <c r="EOL169" s="264"/>
      <c r="EOM169" s="264"/>
      <c r="EON169" s="264"/>
      <c r="EOO169" s="264"/>
      <c r="EOP169" s="264"/>
      <c r="EOQ169" s="264"/>
      <c r="EOR169" s="264"/>
      <c r="EOS169" s="264"/>
      <c r="EOT169" s="264"/>
      <c r="EOU169" s="264"/>
      <c r="EOV169" s="264"/>
      <c r="EOW169" s="264"/>
      <c r="EOX169" s="264"/>
      <c r="EOY169" s="264"/>
      <c r="EOZ169" s="264"/>
      <c r="EPA169" s="264"/>
      <c r="EPB169" s="264"/>
      <c r="EPC169" s="264"/>
      <c r="EPD169" s="264"/>
      <c r="EPE169" s="264"/>
      <c r="EPF169" s="264"/>
      <c r="EPG169" s="264"/>
      <c r="EPH169" s="264"/>
      <c r="EPI169" s="264"/>
      <c r="EPJ169" s="264"/>
      <c r="EPK169" s="264"/>
      <c r="EPL169" s="264"/>
      <c r="EPM169" s="264"/>
      <c r="EPN169" s="264"/>
      <c r="EPO169" s="264"/>
      <c r="EPP169" s="264"/>
      <c r="EPQ169" s="264"/>
      <c r="EPR169" s="264"/>
      <c r="EPS169" s="264"/>
      <c r="EPT169" s="264"/>
      <c r="EPU169" s="264"/>
      <c r="EPV169" s="264"/>
      <c r="EPW169" s="264"/>
      <c r="EPX169" s="264"/>
      <c r="EPY169" s="264"/>
      <c r="EPZ169" s="264"/>
      <c r="EQA169" s="264"/>
      <c r="EQB169" s="264"/>
      <c r="EQC169" s="264"/>
      <c r="EQD169" s="264"/>
      <c r="EQE169" s="264"/>
      <c r="EQF169" s="264"/>
      <c r="EQG169" s="264"/>
      <c r="EQH169" s="264"/>
      <c r="EQI169" s="264"/>
      <c r="EQJ169" s="264"/>
      <c r="EQK169" s="264"/>
      <c r="EQL169" s="264"/>
      <c r="EQM169" s="264"/>
      <c r="EQN169" s="264"/>
      <c r="EQO169" s="264"/>
      <c r="EQP169" s="264"/>
      <c r="EQQ169" s="264"/>
      <c r="EQR169" s="264"/>
      <c r="EQS169" s="264"/>
      <c r="EQT169" s="264"/>
      <c r="EQU169" s="264"/>
      <c r="EQV169" s="264"/>
      <c r="EQW169" s="264"/>
      <c r="EQX169" s="264"/>
      <c r="EQY169" s="264"/>
      <c r="EQZ169" s="264"/>
      <c r="ERA169" s="264"/>
      <c r="ERB169" s="264"/>
      <c r="ERC169" s="264"/>
      <c r="ERD169" s="264"/>
      <c r="ERE169" s="264"/>
      <c r="ERF169" s="264"/>
      <c r="ERG169" s="264"/>
      <c r="ERH169" s="264"/>
      <c r="ERI169" s="264"/>
      <c r="ERJ169" s="264"/>
      <c r="ERK169" s="264"/>
      <c r="ERL169" s="264"/>
      <c r="ERM169" s="264"/>
      <c r="ERN169" s="264"/>
      <c r="ERO169" s="264"/>
      <c r="ERP169" s="264"/>
      <c r="ERQ169" s="264"/>
      <c r="ERR169" s="264"/>
      <c r="ERS169" s="264"/>
      <c r="ERT169" s="264"/>
      <c r="ERU169" s="264"/>
      <c r="ERV169" s="264"/>
      <c r="ERW169" s="264"/>
      <c r="ERX169" s="264"/>
      <c r="ERY169" s="264"/>
      <c r="ERZ169" s="264"/>
      <c r="ESA169" s="264"/>
      <c r="ESB169" s="264"/>
      <c r="ESC169" s="264"/>
      <c r="ESD169" s="264"/>
      <c r="ESE169" s="264"/>
      <c r="ESF169" s="264"/>
      <c r="ESG169" s="264"/>
      <c r="ESH169" s="264"/>
      <c r="ESI169" s="264"/>
      <c r="ESJ169" s="264"/>
      <c r="ESK169" s="264"/>
      <c r="ESL169" s="264"/>
      <c r="ESM169" s="264"/>
      <c r="ESN169" s="264"/>
      <c r="ESO169" s="264"/>
      <c r="ESP169" s="264"/>
      <c r="ESQ169" s="264"/>
      <c r="ESR169" s="264"/>
      <c r="ESS169" s="264"/>
      <c r="EST169" s="264"/>
      <c r="ESU169" s="264"/>
      <c r="ESV169" s="264"/>
      <c r="ESW169" s="264"/>
      <c r="ESX169" s="264"/>
      <c r="ESY169" s="264"/>
      <c r="ESZ169" s="264"/>
      <c r="ETA169" s="264"/>
      <c r="ETB169" s="264"/>
      <c r="ETC169" s="264"/>
      <c r="ETD169" s="264"/>
      <c r="ETE169" s="264"/>
      <c r="ETF169" s="264"/>
      <c r="ETG169" s="264"/>
      <c r="ETH169" s="264"/>
      <c r="ETI169" s="264"/>
      <c r="ETJ169" s="264"/>
      <c r="ETK169" s="264"/>
      <c r="ETL169" s="264"/>
      <c r="ETM169" s="264"/>
      <c r="ETN169" s="264"/>
      <c r="ETO169" s="264"/>
      <c r="ETP169" s="264"/>
      <c r="ETQ169" s="264"/>
      <c r="ETR169" s="264"/>
      <c r="ETS169" s="264"/>
      <c r="ETT169" s="264"/>
      <c r="ETU169" s="264"/>
      <c r="ETV169" s="264"/>
      <c r="ETW169" s="264"/>
      <c r="ETX169" s="264"/>
      <c r="ETY169" s="264"/>
      <c r="ETZ169" s="264"/>
      <c r="EUA169" s="264"/>
      <c r="EUB169" s="264"/>
      <c r="EUC169" s="264"/>
      <c r="EUD169" s="264"/>
      <c r="EUE169" s="264"/>
      <c r="EUF169" s="264"/>
      <c r="EUG169" s="264"/>
      <c r="EUH169" s="264"/>
      <c r="EUI169" s="264"/>
      <c r="EUJ169" s="264"/>
      <c r="EUK169" s="264"/>
      <c r="EUL169" s="264"/>
      <c r="EUM169" s="264"/>
      <c r="EUN169" s="264"/>
      <c r="EUO169" s="264"/>
      <c r="EUP169" s="264"/>
      <c r="EUQ169" s="264"/>
      <c r="EUR169" s="264"/>
      <c r="EUS169" s="264"/>
      <c r="EUT169" s="264"/>
      <c r="EUU169" s="264"/>
      <c r="EUV169" s="264"/>
      <c r="EUW169" s="264"/>
      <c r="EUX169" s="264"/>
      <c r="EUY169" s="264"/>
      <c r="EUZ169" s="264"/>
      <c r="EVA169" s="264"/>
      <c r="EVB169" s="264"/>
      <c r="EVC169" s="264"/>
      <c r="EVD169" s="264"/>
      <c r="EVE169" s="264"/>
      <c r="EVF169" s="264"/>
      <c r="EVG169" s="264"/>
      <c r="EVH169" s="264"/>
      <c r="EVI169" s="264"/>
      <c r="EVJ169" s="264"/>
      <c r="EVK169" s="264"/>
      <c r="EVL169" s="264"/>
      <c r="EVM169" s="264"/>
      <c r="EVN169" s="264"/>
      <c r="EVO169" s="264"/>
      <c r="EVP169" s="264"/>
      <c r="EVQ169" s="264"/>
      <c r="EVR169" s="264"/>
      <c r="EVS169" s="264"/>
      <c r="EVT169" s="264"/>
      <c r="EVU169" s="264"/>
      <c r="EVV169" s="264"/>
      <c r="EVW169" s="264"/>
      <c r="EVX169" s="264"/>
      <c r="EVY169" s="264"/>
      <c r="EVZ169" s="264"/>
      <c r="EWA169" s="264"/>
      <c r="EWB169" s="264"/>
      <c r="EWC169" s="264"/>
      <c r="EWD169" s="264"/>
      <c r="EWE169" s="264"/>
      <c r="EWF169" s="264"/>
      <c r="EWG169" s="264"/>
      <c r="EWH169" s="264"/>
      <c r="EWI169" s="264"/>
      <c r="EWJ169" s="264"/>
      <c r="EWK169" s="264"/>
      <c r="EWL169" s="264"/>
      <c r="EWM169" s="264"/>
      <c r="EWN169" s="264"/>
      <c r="EWO169" s="264"/>
      <c r="EWP169" s="264"/>
      <c r="EWQ169" s="264"/>
      <c r="EWR169" s="264"/>
      <c r="EWS169" s="264"/>
      <c r="EWT169" s="264"/>
      <c r="EWU169" s="264"/>
      <c r="EWV169" s="264"/>
      <c r="EWW169" s="264"/>
      <c r="EWX169" s="264"/>
      <c r="EWY169" s="264"/>
      <c r="EWZ169" s="264"/>
      <c r="EXA169" s="264"/>
      <c r="EXB169" s="264"/>
      <c r="EXC169" s="264"/>
      <c r="EXD169" s="264"/>
      <c r="EXE169" s="264"/>
      <c r="EXF169" s="264"/>
      <c r="EXG169" s="264"/>
      <c r="EXH169" s="264"/>
      <c r="EXI169" s="264"/>
      <c r="EXJ169" s="264"/>
      <c r="EXK169" s="264"/>
      <c r="EXL169" s="264"/>
      <c r="EXM169" s="264"/>
      <c r="EXN169" s="264"/>
      <c r="EXO169" s="264"/>
      <c r="EXP169" s="264"/>
      <c r="EXQ169" s="264"/>
      <c r="EXR169" s="264"/>
      <c r="EXS169" s="264"/>
      <c r="EXT169" s="264"/>
      <c r="EXU169" s="264"/>
      <c r="EXV169" s="264"/>
      <c r="EXW169" s="264"/>
      <c r="EXX169" s="264"/>
      <c r="EXY169" s="264"/>
      <c r="EXZ169" s="264"/>
      <c r="EYA169" s="264"/>
      <c r="EYB169" s="264"/>
      <c r="EYC169" s="264"/>
      <c r="EYD169" s="264"/>
      <c r="EYE169" s="264"/>
      <c r="EYF169" s="264"/>
      <c r="EYG169" s="264"/>
      <c r="EYH169" s="264"/>
      <c r="EYI169" s="264"/>
      <c r="EYJ169" s="264"/>
      <c r="EYK169" s="264"/>
      <c r="EYL169" s="264"/>
      <c r="EYM169" s="264"/>
      <c r="EYN169" s="264"/>
      <c r="EYO169" s="264"/>
      <c r="EYP169" s="264"/>
      <c r="EYQ169" s="264"/>
      <c r="EYR169" s="264"/>
      <c r="EYS169" s="264"/>
      <c r="EYT169" s="264"/>
      <c r="EYU169" s="264"/>
      <c r="EYV169" s="264"/>
      <c r="EYW169" s="264"/>
      <c r="EYX169" s="264"/>
      <c r="EYY169" s="264"/>
      <c r="EYZ169" s="264"/>
      <c r="EZA169" s="264"/>
      <c r="EZB169" s="264"/>
      <c r="EZC169" s="264"/>
      <c r="EZD169" s="264"/>
      <c r="EZE169" s="264"/>
      <c r="EZF169" s="264"/>
      <c r="EZG169" s="264"/>
      <c r="EZH169" s="264"/>
      <c r="EZI169" s="264"/>
      <c r="EZJ169" s="264"/>
      <c r="EZK169" s="264"/>
      <c r="EZL169" s="264"/>
      <c r="EZM169" s="264"/>
      <c r="EZN169" s="264"/>
      <c r="EZO169" s="264"/>
      <c r="EZP169" s="264"/>
      <c r="EZQ169" s="264"/>
      <c r="EZR169" s="264"/>
      <c r="EZS169" s="264"/>
      <c r="EZT169" s="264"/>
      <c r="EZU169" s="264"/>
      <c r="EZV169" s="264"/>
      <c r="EZW169" s="264"/>
      <c r="EZX169" s="264"/>
      <c r="EZY169" s="264"/>
      <c r="EZZ169" s="264"/>
      <c r="FAA169" s="264"/>
      <c r="FAB169" s="264"/>
      <c r="FAC169" s="264"/>
      <c r="FAD169" s="264"/>
      <c r="FAE169" s="264"/>
      <c r="FAF169" s="264"/>
      <c r="FAG169" s="264"/>
      <c r="FAH169" s="264"/>
      <c r="FAI169" s="264"/>
      <c r="FAJ169" s="264"/>
      <c r="FAK169" s="264"/>
      <c r="FAL169" s="264"/>
      <c r="FAM169" s="264"/>
      <c r="FAN169" s="264"/>
      <c r="FAO169" s="264"/>
      <c r="FAP169" s="264"/>
      <c r="FAQ169" s="264"/>
      <c r="FAR169" s="264"/>
      <c r="FAS169" s="264"/>
      <c r="FAT169" s="264"/>
      <c r="FAU169" s="264"/>
      <c r="FAV169" s="264"/>
      <c r="FAW169" s="264"/>
      <c r="FAX169" s="264"/>
      <c r="FAY169" s="264"/>
      <c r="FAZ169" s="264"/>
      <c r="FBA169" s="264"/>
      <c r="FBB169" s="264"/>
      <c r="FBC169" s="264"/>
      <c r="FBD169" s="264"/>
      <c r="FBE169" s="264"/>
      <c r="FBF169" s="264"/>
      <c r="FBG169" s="264"/>
      <c r="FBH169" s="264"/>
      <c r="FBI169" s="264"/>
      <c r="FBJ169" s="264"/>
      <c r="FBK169" s="264"/>
      <c r="FBL169" s="264"/>
      <c r="FBM169" s="264"/>
      <c r="FBN169" s="264"/>
      <c r="FBO169" s="264"/>
      <c r="FBP169" s="264"/>
      <c r="FBQ169" s="264"/>
      <c r="FBR169" s="264"/>
      <c r="FBS169" s="264"/>
      <c r="FBT169" s="264"/>
      <c r="FBU169" s="264"/>
      <c r="FBV169" s="264"/>
      <c r="FBW169" s="264"/>
      <c r="FBX169" s="264"/>
      <c r="FBY169" s="264"/>
      <c r="FBZ169" s="264"/>
      <c r="FCA169" s="264"/>
      <c r="FCB169" s="264"/>
      <c r="FCC169" s="264"/>
      <c r="FCD169" s="264"/>
      <c r="FCE169" s="264"/>
      <c r="FCF169" s="264"/>
      <c r="FCG169" s="264"/>
      <c r="FCH169" s="264"/>
      <c r="FCI169" s="264"/>
      <c r="FCJ169" s="264"/>
      <c r="FCK169" s="264"/>
      <c r="FCL169" s="264"/>
      <c r="FCM169" s="264"/>
      <c r="FCN169" s="264"/>
      <c r="FCO169" s="264"/>
      <c r="FCP169" s="264"/>
      <c r="FCQ169" s="264"/>
      <c r="FCR169" s="264"/>
      <c r="FCS169" s="264"/>
      <c r="FCT169" s="264"/>
      <c r="FCU169" s="264"/>
      <c r="FCV169" s="264"/>
      <c r="FCW169" s="264"/>
      <c r="FCX169" s="264"/>
      <c r="FCY169" s="264"/>
      <c r="FCZ169" s="264"/>
      <c r="FDA169" s="264"/>
      <c r="FDB169" s="264"/>
      <c r="FDC169" s="264"/>
      <c r="FDD169" s="264"/>
      <c r="FDE169" s="264"/>
      <c r="FDF169" s="264"/>
      <c r="FDG169" s="264"/>
      <c r="FDH169" s="264"/>
      <c r="FDI169" s="264"/>
      <c r="FDJ169" s="264"/>
      <c r="FDK169" s="264"/>
      <c r="FDL169" s="264"/>
      <c r="FDM169" s="264"/>
      <c r="FDN169" s="264"/>
      <c r="FDO169" s="264"/>
      <c r="FDP169" s="264"/>
      <c r="FDQ169" s="264"/>
      <c r="FDR169" s="264"/>
      <c r="FDS169" s="264"/>
      <c r="FDT169" s="264"/>
      <c r="FDU169" s="264"/>
      <c r="FDV169" s="264"/>
      <c r="FDW169" s="264"/>
      <c r="FDX169" s="264"/>
      <c r="FDY169" s="264"/>
      <c r="FDZ169" s="264"/>
      <c r="FEA169" s="264"/>
      <c r="FEB169" s="264"/>
      <c r="FEC169" s="264"/>
      <c r="FED169" s="264"/>
      <c r="FEE169" s="264"/>
      <c r="FEF169" s="264"/>
      <c r="FEG169" s="264"/>
      <c r="FEH169" s="264"/>
      <c r="FEI169" s="264"/>
      <c r="FEJ169" s="264"/>
      <c r="FEK169" s="264"/>
      <c r="FEL169" s="264"/>
      <c r="FEM169" s="264"/>
      <c r="FEN169" s="264"/>
      <c r="FEO169" s="264"/>
      <c r="FEP169" s="264"/>
      <c r="FEQ169" s="264"/>
      <c r="FER169" s="264"/>
      <c r="FES169" s="264"/>
      <c r="FET169" s="264"/>
      <c r="FEU169" s="264"/>
      <c r="FEV169" s="264"/>
      <c r="FEW169" s="264"/>
      <c r="FEX169" s="264"/>
      <c r="FEY169" s="264"/>
      <c r="FEZ169" s="264"/>
      <c r="FFA169" s="264"/>
      <c r="FFB169" s="264"/>
      <c r="FFC169" s="264"/>
      <c r="FFD169" s="264"/>
      <c r="FFE169" s="264"/>
      <c r="FFF169" s="264"/>
      <c r="FFG169" s="264"/>
      <c r="FFH169" s="264"/>
      <c r="FFI169" s="264"/>
      <c r="FFJ169" s="264"/>
      <c r="FFK169" s="264"/>
      <c r="FFL169" s="264"/>
      <c r="FFM169" s="264"/>
      <c r="FFN169" s="264"/>
      <c r="FFO169" s="264"/>
      <c r="FFP169" s="264"/>
      <c r="FFQ169" s="264"/>
      <c r="FFR169" s="264"/>
      <c r="FFS169" s="264"/>
      <c r="FFT169" s="264"/>
      <c r="FFU169" s="264"/>
      <c r="FFV169" s="264"/>
      <c r="FFW169" s="264"/>
      <c r="FFX169" s="264"/>
      <c r="FFY169" s="264"/>
      <c r="FFZ169" s="264"/>
      <c r="FGA169" s="264"/>
      <c r="FGB169" s="264"/>
      <c r="FGC169" s="264"/>
      <c r="FGD169" s="264"/>
      <c r="FGE169" s="264"/>
      <c r="FGF169" s="264"/>
      <c r="FGG169" s="264"/>
      <c r="FGH169" s="264"/>
      <c r="FGI169" s="264"/>
      <c r="FGJ169" s="264"/>
      <c r="FGK169" s="264"/>
      <c r="FGL169" s="264"/>
      <c r="FGM169" s="264"/>
      <c r="FGN169" s="264"/>
      <c r="FGO169" s="264"/>
      <c r="FGP169" s="264"/>
      <c r="FGQ169" s="264"/>
      <c r="FGR169" s="264"/>
      <c r="FGS169" s="264"/>
      <c r="FGT169" s="264"/>
      <c r="FGU169" s="264"/>
      <c r="FGV169" s="264"/>
      <c r="FGW169" s="264"/>
      <c r="FGX169" s="264"/>
      <c r="FGY169" s="264"/>
      <c r="FGZ169" s="264"/>
      <c r="FHA169" s="264"/>
      <c r="FHB169" s="264"/>
      <c r="FHC169" s="264"/>
      <c r="FHD169" s="264"/>
      <c r="FHE169" s="264"/>
      <c r="FHF169" s="264"/>
      <c r="FHG169" s="264"/>
      <c r="FHH169" s="264"/>
      <c r="FHI169" s="264"/>
      <c r="FHJ169" s="264"/>
      <c r="FHK169" s="264"/>
      <c r="FHL169" s="264"/>
      <c r="FHM169" s="264"/>
      <c r="FHN169" s="264"/>
      <c r="FHO169" s="264"/>
      <c r="FHP169" s="264"/>
      <c r="FHQ169" s="264"/>
      <c r="FHR169" s="264"/>
      <c r="FHS169" s="264"/>
      <c r="FHT169" s="264"/>
      <c r="FHU169" s="264"/>
      <c r="FHV169" s="264"/>
      <c r="FHW169" s="264"/>
      <c r="FHX169" s="264"/>
      <c r="FHY169" s="264"/>
      <c r="FHZ169" s="264"/>
      <c r="FIA169" s="264"/>
      <c r="FIB169" s="264"/>
      <c r="FIC169" s="264"/>
      <c r="FID169" s="264"/>
      <c r="FIE169" s="264"/>
      <c r="FIF169" s="264"/>
      <c r="FIG169" s="264"/>
      <c r="FIH169" s="264"/>
      <c r="FII169" s="264"/>
      <c r="FIJ169" s="264"/>
      <c r="FIK169" s="264"/>
      <c r="FIL169" s="264"/>
      <c r="FIM169" s="264"/>
      <c r="FIN169" s="264"/>
      <c r="FIO169" s="264"/>
      <c r="FIP169" s="264"/>
      <c r="FIQ169" s="264"/>
      <c r="FIR169" s="264"/>
      <c r="FIS169" s="264"/>
      <c r="FIT169" s="264"/>
      <c r="FIU169" s="264"/>
      <c r="FIV169" s="264"/>
      <c r="FIW169" s="264"/>
      <c r="FIX169" s="264"/>
      <c r="FIY169" s="264"/>
      <c r="FIZ169" s="264"/>
      <c r="FJA169" s="264"/>
      <c r="FJB169" s="264"/>
      <c r="FJC169" s="264"/>
      <c r="FJD169" s="264"/>
      <c r="FJE169" s="264"/>
      <c r="FJF169" s="264"/>
      <c r="FJG169" s="264"/>
      <c r="FJH169" s="264"/>
      <c r="FJI169" s="264"/>
      <c r="FJJ169" s="264"/>
      <c r="FJK169" s="264"/>
      <c r="FJL169" s="264"/>
      <c r="FJM169" s="264"/>
      <c r="FJN169" s="264"/>
      <c r="FJO169" s="264"/>
      <c r="FJP169" s="264"/>
      <c r="FJQ169" s="264"/>
      <c r="FJR169" s="264"/>
      <c r="FJS169" s="264"/>
      <c r="FJT169" s="264"/>
      <c r="FJU169" s="264"/>
      <c r="FJV169" s="264"/>
      <c r="FJW169" s="264"/>
      <c r="FJX169" s="264"/>
      <c r="FJY169" s="264"/>
      <c r="FJZ169" s="264"/>
      <c r="FKA169" s="264"/>
      <c r="FKB169" s="264"/>
      <c r="FKC169" s="264"/>
      <c r="FKD169" s="264"/>
      <c r="FKE169" s="264"/>
      <c r="FKF169" s="264"/>
      <c r="FKG169" s="264"/>
      <c r="FKH169" s="264"/>
      <c r="FKI169" s="264"/>
      <c r="FKJ169" s="264"/>
      <c r="FKK169" s="264"/>
      <c r="FKL169" s="264"/>
      <c r="FKM169" s="264"/>
      <c r="FKN169" s="264"/>
      <c r="FKO169" s="264"/>
      <c r="FKP169" s="264"/>
      <c r="FKQ169" s="264"/>
      <c r="FKR169" s="264"/>
      <c r="FKS169" s="264"/>
      <c r="FKT169" s="264"/>
      <c r="FKU169" s="264"/>
      <c r="FKV169" s="264"/>
      <c r="FKW169" s="264"/>
      <c r="FKX169" s="264"/>
      <c r="FKY169" s="264"/>
      <c r="FKZ169" s="264"/>
      <c r="FLA169" s="264"/>
      <c r="FLB169" s="264"/>
      <c r="FLC169" s="264"/>
      <c r="FLD169" s="264"/>
      <c r="FLE169" s="264"/>
      <c r="FLF169" s="264"/>
      <c r="FLG169" s="264"/>
      <c r="FLH169" s="264"/>
      <c r="FLI169" s="264"/>
      <c r="FLJ169" s="264"/>
      <c r="FLK169" s="264"/>
      <c r="FLL169" s="264"/>
      <c r="FLM169" s="264"/>
      <c r="FLN169" s="264"/>
      <c r="FLO169" s="264"/>
      <c r="FLP169" s="264"/>
      <c r="FLQ169" s="264"/>
      <c r="FLR169" s="264"/>
      <c r="FLS169" s="264"/>
      <c r="FLT169" s="264"/>
      <c r="FLU169" s="264"/>
      <c r="FLV169" s="264"/>
      <c r="FLW169" s="264"/>
      <c r="FLX169" s="264"/>
      <c r="FLY169" s="264"/>
      <c r="FLZ169" s="264"/>
      <c r="FMA169" s="264"/>
      <c r="FMB169" s="264"/>
      <c r="FMC169" s="264"/>
      <c r="FMD169" s="264"/>
      <c r="FME169" s="264"/>
      <c r="FMF169" s="264"/>
      <c r="FMG169" s="264"/>
      <c r="FMH169" s="264"/>
      <c r="FMI169" s="264"/>
      <c r="FMJ169" s="264"/>
      <c r="FMK169" s="264"/>
      <c r="FML169" s="264"/>
      <c r="FMM169" s="264"/>
      <c r="FMN169" s="264"/>
      <c r="FMO169" s="264"/>
      <c r="FMP169" s="264"/>
      <c r="FMQ169" s="264"/>
      <c r="FMR169" s="264"/>
      <c r="FMS169" s="264"/>
      <c r="FMT169" s="264"/>
      <c r="FMU169" s="264"/>
      <c r="FMV169" s="264"/>
      <c r="FMW169" s="264"/>
      <c r="FMX169" s="264"/>
      <c r="FMY169" s="264"/>
      <c r="FMZ169" s="264"/>
      <c r="FNA169" s="264"/>
      <c r="FNB169" s="264"/>
      <c r="FNC169" s="264"/>
      <c r="FND169" s="264"/>
      <c r="FNE169" s="264"/>
      <c r="FNF169" s="264"/>
      <c r="FNG169" s="264"/>
      <c r="FNH169" s="264"/>
      <c r="FNI169" s="264"/>
      <c r="FNJ169" s="264"/>
      <c r="FNK169" s="264"/>
      <c r="FNL169" s="264"/>
      <c r="FNM169" s="264"/>
      <c r="FNN169" s="264"/>
      <c r="FNO169" s="264"/>
      <c r="FNP169" s="264"/>
      <c r="FNQ169" s="264"/>
      <c r="FNR169" s="264"/>
      <c r="FNS169" s="264"/>
      <c r="FNT169" s="264"/>
      <c r="FNU169" s="264"/>
      <c r="FNV169" s="264"/>
      <c r="FNW169" s="264"/>
      <c r="FNX169" s="264"/>
      <c r="FNY169" s="264"/>
      <c r="FNZ169" s="264"/>
      <c r="FOA169" s="264"/>
      <c r="FOB169" s="264"/>
      <c r="FOC169" s="264"/>
      <c r="FOD169" s="264"/>
      <c r="FOE169" s="264"/>
      <c r="FOF169" s="264"/>
      <c r="FOG169" s="264"/>
      <c r="FOH169" s="264"/>
      <c r="FOI169" s="264"/>
      <c r="FOJ169" s="264"/>
      <c r="FOK169" s="264"/>
      <c r="FOL169" s="264"/>
      <c r="FOM169" s="264"/>
      <c r="FON169" s="264"/>
      <c r="FOO169" s="264"/>
      <c r="FOP169" s="264"/>
      <c r="FOQ169" s="264"/>
      <c r="FOR169" s="264"/>
      <c r="FOS169" s="264"/>
      <c r="FOT169" s="264"/>
      <c r="FOU169" s="264"/>
      <c r="FOV169" s="264"/>
      <c r="FOW169" s="264"/>
      <c r="FOX169" s="264"/>
      <c r="FOY169" s="264"/>
      <c r="FOZ169" s="264"/>
      <c r="FPA169" s="264"/>
      <c r="FPB169" s="264"/>
      <c r="FPC169" s="264"/>
      <c r="FPD169" s="264"/>
      <c r="FPE169" s="264"/>
      <c r="FPF169" s="264"/>
      <c r="FPG169" s="264"/>
      <c r="FPH169" s="264"/>
      <c r="FPI169" s="264"/>
      <c r="FPJ169" s="264"/>
      <c r="FPK169" s="264"/>
      <c r="FPL169" s="264"/>
      <c r="FPM169" s="264"/>
      <c r="FPN169" s="264"/>
      <c r="FPO169" s="264"/>
      <c r="FPP169" s="264"/>
      <c r="FPQ169" s="264"/>
      <c r="FPR169" s="264"/>
      <c r="FPS169" s="264"/>
      <c r="FPT169" s="264"/>
      <c r="FPU169" s="264"/>
      <c r="FPV169" s="264"/>
      <c r="FPW169" s="264"/>
      <c r="FPX169" s="264"/>
      <c r="FPY169" s="264"/>
      <c r="FPZ169" s="264"/>
      <c r="FQA169" s="264"/>
      <c r="FQB169" s="264"/>
      <c r="FQC169" s="264"/>
      <c r="FQD169" s="264"/>
      <c r="FQE169" s="264"/>
      <c r="FQF169" s="264"/>
      <c r="FQG169" s="264"/>
      <c r="FQH169" s="264"/>
      <c r="FQI169" s="264"/>
      <c r="FQJ169" s="264"/>
      <c r="FQK169" s="264"/>
      <c r="FQL169" s="264"/>
      <c r="FQM169" s="264"/>
      <c r="FQN169" s="264"/>
      <c r="FQO169" s="264"/>
      <c r="FQP169" s="264"/>
      <c r="FQQ169" s="264"/>
      <c r="FQR169" s="264"/>
      <c r="FQS169" s="264"/>
      <c r="FQT169" s="264"/>
      <c r="FQU169" s="264"/>
      <c r="FQV169" s="264"/>
      <c r="FQW169" s="264"/>
      <c r="FQX169" s="264"/>
      <c r="FQY169" s="264"/>
      <c r="FQZ169" s="264"/>
      <c r="FRA169" s="264"/>
      <c r="FRB169" s="264"/>
      <c r="FRC169" s="264"/>
      <c r="FRD169" s="264"/>
      <c r="FRE169" s="264"/>
      <c r="FRF169" s="264"/>
      <c r="FRG169" s="264"/>
      <c r="FRH169" s="264"/>
      <c r="FRI169" s="264"/>
      <c r="FRJ169" s="264"/>
      <c r="FRK169" s="264"/>
      <c r="FRL169" s="264"/>
      <c r="FRM169" s="264"/>
      <c r="FRN169" s="264"/>
      <c r="FRO169" s="264"/>
      <c r="FRP169" s="264"/>
      <c r="FRQ169" s="264"/>
      <c r="FRR169" s="264"/>
      <c r="FRS169" s="264"/>
      <c r="FRT169" s="264"/>
      <c r="FRU169" s="264"/>
      <c r="FRV169" s="264"/>
      <c r="FRW169" s="264"/>
      <c r="FRX169" s="264"/>
      <c r="FRY169" s="264"/>
      <c r="FRZ169" s="264"/>
      <c r="FSA169" s="264"/>
      <c r="FSB169" s="264"/>
      <c r="FSC169" s="264"/>
      <c r="FSD169" s="264"/>
      <c r="FSE169" s="264"/>
      <c r="FSF169" s="264"/>
      <c r="FSG169" s="264"/>
      <c r="FSH169" s="264"/>
      <c r="FSI169" s="264"/>
      <c r="FSJ169" s="264"/>
      <c r="FSK169" s="264"/>
      <c r="FSL169" s="264"/>
      <c r="FSM169" s="264"/>
      <c r="FSN169" s="264"/>
      <c r="FSO169" s="264"/>
      <c r="FSP169" s="264"/>
      <c r="FSQ169" s="264"/>
      <c r="FSR169" s="264"/>
      <c r="FSS169" s="264"/>
      <c r="FST169" s="264"/>
      <c r="FSU169" s="264"/>
      <c r="FSV169" s="264"/>
      <c r="FSW169" s="264"/>
      <c r="FSX169" s="264"/>
      <c r="FSY169" s="264"/>
      <c r="FSZ169" s="264"/>
      <c r="FTA169" s="264"/>
      <c r="FTB169" s="264"/>
      <c r="FTC169" s="264"/>
      <c r="FTD169" s="264"/>
      <c r="FTE169" s="264"/>
      <c r="FTF169" s="264"/>
      <c r="FTG169" s="264"/>
      <c r="FTH169" s="264"/>
      <c r="FTI169" s="264"/>
      <c r="FTJ169" s="264"/>
      <c r="FTK169" s="264"/>
      <c r="FTL169" s="264"/>
      <c r="FTM169" s="264"/>
      <c r="FTN169" s="264"/>
      <c r="FTO169" s="264"/>
      <c r="FTP169" s="264"/>
      <c r="FTQ169" s="264"/>
      <c r="FTR169" s="264"/>
      <c r="FTS169" s="264"/>
      <c r="FTT169" s="264"/>
      <c r="FTU169" s="264"/>
      <c r="FTV169" s="264"/>
      <c r="FTW169" s="264"/>
      <c r="FTX169" s="264"/>
      <c r="FTY169" s="264"/>
      <c r="FTZ169" s="264"/>
      <c r="FUA169" s="264"/>
      <c r="FUB169" s="264"/>
      <c r="FUC169" s="264"/>
      <c r="FUD169" s="264"/>
      <c r="FUE169" s="264"/>
      <c r="FUF169" s="264"/>
      <c r="FUG169" s="264"/>
      <c r="FUH169" s="264"/>
      <c r="FUI169" s="264"/>
      <c r="FUJ169" s="264"/>
      <c r="FUK169" s="264"/>
      <c r="FUL169" s="264"/>
      <c r="FUM169" s="264"/>
      <c r="FUN169" s="264"/>
      <c r="FUO169" s="264"/>
      <c r="FUP169" s="264"/>
      <c r="FUQ169" s="264"/>
      <c r="FUR169" s="264"/>
      <c r="FUS169" s="264"/>
      <c r="FUT169" s="264"/>
      <c r="FUU169" s="264"/>
      <c r="FUV169" s="264"/>
      <c r="FUW169" s="264"/>
      <c r="FUX169" s="264"/>
      <c r="FUY169" s="264"/>
      <c r="FUZ169" s="264"/>
      <c r="FVA169" s="264"/>
      <c r="FVB169" s="264"/>
      <c r="FVC169" s="264"/>
      <c r="FVD169" s="264"/>
      <c r="FVE169" s="264"/>
      <c r="FVF169" s="264"/>
      <c r="FVG169" s="264"/>
      <c r="FVH169" s="264"/>
      <c r="FVI169" s="264"/>
      <c r="FVJ169" s="264"/>
      <c r="FVK169" s="264"/>
      <c r="FVL169" s="264"/>
      <c r="FVM169" s="264"/>
      <c r="FVN169" s="264"/>
      <c r="FVO169" s="264"/>
      <c r="FVP169" s="264"/>
      <c r="FVQ169" s="264"/>
      <c r="FVR169" s="264"/>
      <c r="FVS169" s="264"/>
      <c r="FVT169" s="264"/>
      <c r="FVU169" s="264"/>
      <c r="FVV169" s="264"/>
      <c r="FVW169" s="264"/>
      <c r="FVX169" s="264"/>
      <c r="FVY169" s="264"/>
      <c r="FVZ169" s="264"/>
      <c r="FWA169" s="264"/>
      <c r="FWB169" s="264"/>
      <c r="FWC169" s="264"/>
      <c r="FWD169" s="264"/>
      <c r="FWE169" s="264"/>
      <c r="FWF169" s="264"/>
      <c r="FWG169" s="264"/>
      <c r="FWH169" s="264"/>
      <c r="FWI169" s="264"/>
      <c r="FWJ169" s="264"/>
      <c r="FWK169" s="264"/>
      <c r="FWL169" s="264"/>
      <c r="FWM169" s="264"/>
      <c r="FWN169" s="264"/>
      <c r="FWO169" s="264"/>
      <c r="FWP169" s="264"/>
      <c r="FWQ169" s="264"/>
      <c r="FWR169" s="264"/>
      <c r="FWS169" s="264"/>
      <c r="FWT169" s="264"/>
      <c r="FWU169" s="264"/>
      <c r="FWV169" s="264"/>
      <c r="FWW169" s="264"/>
      <c r="FWX169" s="264"/>
      <c r="FWY169" s="264"/>
      <c r="FWZ169" s="264"/>
      <c r="FXA169" s="264"/>
      <c r="FXB169" s="264"/>
      <c r="FXC169" s="264"/>
      <c r="FXD169" s="264"/>
      <c r="FXE169" s="264"/>
      <c r="FXF169" s="264"/>
      <c r="FXG169" s="264"/>
      <c r="FXH169" s="264"/>
      <c r="FXI169" s="264"/>
      <c r="FXJ169" s="264"/>
      <c r="FXK169" s="264"/>
      <c r="FXL169" s="264"/>
      <c r="FXM169" s="264"/>
      <c r="FXN169" s="264"/>
      <c r="FXO169" s="264"/>
      <c r="FXP169" s="264"/>
      <c r="FXQ169" s="264"/>
      <c r="FXR169" s="264"/>
      <c r="FXS169" s="264"/>
      <c r="FXT169" s="264"/>
      <c r="FXU169" s="264"/>
      <c r="FXV169" s="264"/>
      <c r="FXW169" s="264"/>
      <c r="FXX169" s="264"/>
      <c r="FXY169" s="264"/>
      <c r="FXZ169" s="264"/>
      <c r="FYA169" s="264"/>
      <c r="FYB169" s="264"/>
      <c r="FYC169" s="264"/>
      <c r="FYD169" s="264"/>
      <c r="FYE169" s="264"/>
      <c r="FYF169" s="264"/>
      <c r="FYG169" s="264"/>
      <c r="FYH169" s="264"/>
      <c r="FYI169" s="264"/>
      <c r="FYJ169" s="264"/>
      <c r="FYK169" s="264"/>
      <c r="FYL169" s="264"/>
      <c r="FYM169" s="264"/>
      <c r="FYN169" s="264"/>
      <c r="FYO169" s="264"/>
      <c r="FYP169" s="264"/>
      <c r="FYQ169" s="264"/>
      <c r="FYR169" s="264"/>
      <c r="FYS169" s="264"/>
      <c r="FYT169" s="264"/>
      <c r="FYU169" s="264"/>
      <c r="FYV169" s="264"/>
      <c r="FYW169" s="264"/>
      <c r="FYX169" s="264"/>
      <c r="FYY169" s="264"/>
      <c r="FYZ169" s="264"/>
      <c r="FZA169" s="264"/>
      <c r="FZB169" s="264"/>
      <c r="FZC169" s="264"/>
      <c r="FZD169" s="264"/>
      <c r="FZE169" s="264"/>
      <c r="FZF169" s="264"/>
      <c r="FZG169" s="264"/>
      <c r="FZH169" s="264"/>
      <c r="FZI169" s="264"/>
      <c r="FZJ169" s="264"/>
      <c r="FZK169" s="264"/>
      <c r="FZL169" s="264"/>
      <c r="FZM169" s="264"/>
      <c r="FZN169" s="264"/>
      <c r="FZO169" s="264"/>
      <c r="FZP169" s="264"/>
      <c r="FZQ169" s="264"/>
      <c r="FZR169" s="264"/>
      <c r="FZS169" s="264"/>
      <c r="FZT169" s="264"/>
      <c r="FZU169" s="264"/>
      <c r="FZV169" s="264"/>
      <c r="FZW169" s="264"/>
      <c r="FZX169" s="264"/>
      <c r="FZY169" s="264"/>
      <c r="FZZ169" s="264"/>
      <c r="GAA169" s="264"/>
      <c r="GAB169" s="264"/>
      <c r="GAC169" s="264"/>
      <c r="GAD169" s="264"/>
      <c r="GAE169" s="264"/>
      <c r="GAF169" s="264"/>
      <c r="GAG169" s="264"/>
      <c r="GAH169" s="264"/>
      <c r="GAI169" s="264"/>
      <c r="GAJ169" s="264"/>
      <c r="GAK169" s="264"/>
      <c r="GAL169" s="264"/>
      <c r="GAM169" s="264"/>
      <c r="GAN169" s="264"/>
      <c r="GAO169" s="264"/>
      <c r="GAP169" s="264"/>
      <c r="GAQ169" s="264"/>
      <c r="GAR169" s="264"/>
      <c r="GAS169" s="264"/>
      <c r="GAT169" s="264"/>
      <c r="GAU169" s="264"/>
      <c r="GAV169" s="264"/>
      <c r="GAW169" s="264"/>
      <c r="GAX169" s="264"/>
      <c r="GAY169" s="264"/>
      <c r="GAZ169" s="264"/>
      <c r="GBA169" s="264"/>
      <c r="GBB169" s="264"/>
      <c r="GBC169" s="264"/>
      <c r="GBD169" s="264"/>
      <c r="GBE169" s="264"/>
      <c r="GBF169" s="264"/>
      <c r="GBG169" s="264"/>
      <c r="GBH169" s="264"/>
      <c r="GBI169" s="264"/>
      <c r="GBJ169" s="264"/>
      <c r="GBK169" s="264"/>
      <c r="GBL169" s="264"/>
      <c r="GBM169" s="264"/>
      <c r="GBN169" s="264"/>
      <c r="GBO169" s="264"/>
      <c r="GBP169" s="264"/>
      <c r="GBQ169" s="264"/>
      <c r="GBR169" s="264"/>
      <c r="GBS169" s="264"/>
      <c r="GBT169" s="264"/>
      <c r="GBU169" s="264"/>
      <c r="GBV169" s="264"/>
      <c r="GBW169" s="264"/>
      <c r="GBX169" s="264"/>
      <c r="GBY169" s="264"/>
      <c r="GBZ169" s="264"/>
      <c r="GCA169" s="264"/>
      <c r="GCB169" s="264"/>
      <c r="GCC169" s="264"/>
      <c r="GCD169" s="264"/>
      <c r="GCE169" s="264"/>
      <c r="GCF169" s="264"/>
      <c r="GCG169" s="264"/>
      <c r="GCH169" s="264"/>
      <c r="GCI169" s="264"/>
      <c r="GCJ169" s="264"/>
      <c r="GCK169" s="264"/>
      <c r="GCL169" s="264"/>
      <c r="GCM169" s="264"/>
      <c r="GCN169" s="264"/>
      <c r="GCO169" s="264"/>
      <c r="GCP169" s="264"/>
      <c r="GCQ169" s="264"/>
      <c r="GCR169" s="264"/>
      <c r="GCS169" s="264"/>
      <c r="GCT169" s="264"/>
      <c r="GCU169" s="264"/>
      <c r="GCV169" s="264"/>
      <c r="GCW169" s="264"/>
      <c r="GCX169" s="264"/>
      <c r="GCY169" s="264"/>
      <c r="GCZ169" s="264"/>
      <c r="GDA169" s="264"/>
      <c r="GDB169" s="264"/>
      <c r="GDC169" s="264"/>
      <c r="GDD169" s="264"/>
      <c r="GDE169" s="264"/>
      <c r="GDF169" s="264"/>
      <c r="GDG169" s="264"/>
      <c r="GDH169" s="264"/>
      <c r="GDI169" s="264"/>
      <c r="GDJ169" s="264"/>
      <c r="GDK169" s="264"/>
      <c r="GDL169" s="264"/>
      <c r="GDM169" s="264"/>
      <c r="GDN169" s="264"/>
      <c r="GDO169" s="264"/>
      <c r="GDP169" s="264"/>
      <c r="GDQ169" s="264"/>
      <c r="GDR169" s="264"/>
      <c r="GDS169" s="264"/>
      <c r="GDT169" s="264"/>
      <c r="GDU169" s="264"/>
      <c r="GDV169" s="264"/>
      <c r="GDW169" s="264"/>
      <c r="GDX169" s="264"/>
      <c r="GDY169" s="264"/>
      <c r="GDZ169" s="264"/>
      <c r="GEA169" s="264"/>
      <c r="GEB169" s="264"/>
      <c r="GEC169" s="264"/>
      <c r="GED169" s="264"/>
      <c r="GEE169" s="264"/>
      <c r="GEF169" s="264"/>
      <c r="GEG169" s="264"/>
      <c r="GEH169" s="264"/>
      <c r="GEI169" s="264"/>
      <c r="GEJ169" s="264"/>
      <c r="GEK169" s="264"/>
      <c r="GEL169" s="264"/>
      <c r="GEM169" s="264"/>
      <c r="GEN169" s="264"/>
      <c r="GEO169" s="264"/>
      <c r="GEP169" s="264"/>
      <c r="GEQ169" s="264"/>
      <c r="GER169" s="264"/>
      <c r="GES169" s="264"/>
      <c r="GET169" s="264"/>
      <c r="GEU169" s="264"/>
      <c r="GEV169" s="264"/>
      <c r="GEW169" s="264"/>
      <c r="GEX169" s="264"/>
      <c r="GEY169" s="264"/>
      <c r="GEZ169" s="264"/>
      <c r="GFA169" s="264"/>
      <c r="GFB169" s="264"/>
      <c r="GFC169" s="264"/>
      <c r="GFD169" s="264"/>
      <c r="GFE169" s="264"/>
      <c r="GFF169" s="264"/>
      <c r="GFG169" s="264"/>
      <c r="GFH169" s="264"/>
      <c r="GFI169" s="264"/>
      <c r="GFJ169" s="264"/>
      <c r="GFK169" s="264"/>
      <c r="GFL169" s="264"/>
      <c r="GFM169" s="264"/>
      <c r="GFN169" s="264"/>
      <c r="GFO169" s="264"/>
      <c r="GFP169" s="264"/>
      <c r="GFQ169" s="264"/>
      <c r="GFR169" s="264"/>
      <c r="GFS169" s="264"/>
      <c r="GFT169" s="264"/>
      <c r="GFU169" s="264"/>
      <c r="GFV169" s="264"/>
      <c r="GFW169" s="264"/>
      <c r="GFX169" s="264"/>
      <c r="GFY169" s="264"/>
      <c r="GFZ169" s="264"/>
      <c r="GGA169" s="264"/>
      <c r="GGB169" s="264"/>
      <c r="GGC169" s="264"/>
      <c r="GGD169" s="264"/>
      <c r="GGE169" s="264"/>
      <c r="GGF169" s="264"/>
      <c r="GGG169" s="264"/>
      <c r="GGH169" s="264"/>
      <c r="GGI169" s="264"/>
      <c r="GGJ169" s="264"/>
      <c r="GGK169" s="264"/>
      <c r="GGL169" s="264"/>
      <c r="GGM169" s="264"/>
      <c r="GGN169" s="264"/>
      <c r="GGO169" s="264"/>
      <c r="GGP169" s="264"/>
      <c r="GGQ169" s="264"/>
      <c r="GGR169" s="264"/>
      <c r="GGS169" s="264"/>
      <c r="GGT169" s="264"/>
      <c r="GGU169" s="264"/>
      <c r="GGV169" s="264"/>
      <c r="GGW169" s="264"/>
      <c r="GGX169" s="264"/>
      <c r="GGY169" s="264"/>
      <c r="GGZ169" s="264"/>
      <c r="GHA169" s="264"/>
      <c r="GHB169" s="264"/>
      <c r="GHC169" s="264"/>
      <c r="GHD169" s="264"/>
      <c r="GHE169" s="264"/>
      <c r="GHF169" s="264"/>
      <c r="GHG169" s="264"/>
      <c r="GHH169" s="264"/>
      <c r="GHI169" s="264"/>
      <c r="GHJ169" s="264"/>
      <c r="GHK169" s="264"/>
      <c r="GHL169" s="264"/>
      <c r="GHM169" s="264"/>
      <c r="GHN169" s="264"/>
      <c r="GHO169" s="264"/>
      <c r="GHP169" s="264"/>
      <c r="GHQ169" s="264"/>
      <c r="GHR169" s="264"/>
      <c r="GHS169" s="264"/>
      <c r="GHT169" s="264"/>
      <c r="GHU169" s="264"/>
      <c r="GHV169" s="264"/>
      <c r="GHW169" s="264"/>
      <c r="GHX169" s="264"/>
      <c r="GHY169" s="264"/>
      <c r="GHZ169" s="264"/>
      <c r="GIA169" s="264"/>
      <c r="GIB169" s="264"/>
      <c r="GIC169" s="264"/>
      <c r="GID169" s="264"/>
      <c r="GIE169" s="264"/>
      <c r="GIF169" s="264"/>
      <c r="GIG169" s="264"/>
      <c r="GIH169" s="264"/>
      <c r="GII169" s="264"/>
      <c r="GIJ169" s="264"/>
      <c r="GIK169" s="264"/>
      <c r="GIL169" s="264"/>
      <c r="GIM169" s="264"/>
      <c r="GIN169" s="264"/>
      <c r="GIO169" s="264"/>
      <c r="GIP169" s="264"/>
      <c r="GIQ169" s="264"/>
      <c r="GIR169" s="264"/>
      <c r="GIS169" s="264"/>
      <c r="GIT169" s="264"/>
      <c r="GIU169" s="264"/>
      <c r="GIV169" s="264"/>
      <c r="GIW169" s="264"/>
      <c r="GIX169" s="264"/>
      <c r="GIY169" s="264"/>
      <c r="GIZ169" s="264"/>
      <c r="GJA169" s="264"/>
      <c r="GJB169" s="264"/>
      <c r="GJC169" s="264"/>
      <c r="GJD169" s="264"/>
      <c r="GJE169" s="264"/>
      <c r="GJF169" s="264"/>
      <c r="GJG169" s="264"/>
      <c r="GJH169" s="264"/>
      <c r="GJI169" s="264"/>
      <c r="GJJ169" s="264"/>
      <c r="GJK169" s="264"/>
      <c r="GJL169" s="264"/>
      <c r="GJM169" s="264"/>
      <c r="GJN169" s="264"/>
      <c r="GJO169" s="264"/>
      <c r="GJP169" s="264"/>
      <c r="GJQ169" s="264"/>
      <c r="GJR169" s="264"/>
      <c r="GJS169" s="264"/>
      <c r="GJT169" s="264"/>
      <c r="GJU169" s="264"/>
      <c r="GJV169" s="264"/>
      <c r="GJW169" s="264"/>
      <c r="GJX169" s="264"/>
      <c r="GJY169" s="264"/>
      <c r="GJZ169" s="264"/>
      <c r="GKA169" s="264"/>
      <c r="GKB169" s="264"/>
      <c r="GKC169" s="264"/>
      <c r="GKD169" s="264"/>
      <c r="GKE169" s="264"/>
      <c r="GKF169" s="264"/>
      <c r="GKG169" s="264"/>
      <c r="GKH169" s="264"/>
      <c r="GKI169" s="264"/>
      <c r="GKJ169" s="264"/>
      <c r="GKK169" s="264"/>
      <c r="GKL169" s="264"/>
      <c r="GKM169" s="264"/>
      <c r="GKN169" s="264"/>
      <c r="GKO169" s="264"/>
      <c r="GKP169" s="264"/>
      <c r="GKQ169" s="264"/>
      <c r="GKR169" s="264"/>
      <c r="GKS169" s="264"/>
      <c r="GKT169" s="264"/>
      <c r="GKU169" s="264"/>
      <c r="GKV169" s="264"/>
      <c r="GKW169" s="264"/>
      <c r="GKX169" s="264"/>
      <c r="GKY169" s="264"/>
      <c r="GKZ169" s="264"/>
      <c r="GLA169" s="264"/>
      <c r="GLB169" s="264"/>
      <c r="GLC169" s="264"/>
      <c r="GLD169" s="264"/>
      <c r="GLE169" s="264"/>
      <c r="GLF169" s="264"/>
      <c r="GLG169" s="264"/>
      <c r="GLH169" s="264"/>
      <c r="GLI169" s="264"/>
      <c r="GLJ169" s="264"/>
      <c r="GLK169" s="264"/>
      <c r="GLL169" s="264"/>
      <c r="GLM169" s="264"/>
      <c r="GLN169" s="264"/>
      <c r="GLO169" s="264"/>
      <c r="GLP169" s="264"/>
      <c r="GLQ169" s="264"/>
      <c r="GLR169" s="264"/>
      <c r="GLS169" s="264"/>
      <c r="GLT169" s="264"/>
      <c r="GLU169" s="264"/>
      <c r="GLV169" s="264"/>
      <c r="GLW169" s="264"/>
      <c r="GLX169" s="264"/>
      <c r="GLY169" s="264"/>
      <c r="GLZ169" s="264"/>
      <c r="GMA169" s="264"/>
      <c r="GMB169" s="264"/>
      <c r="GMC169" s="264"/>
      <c r="GMD169" s="264"/>
      <c r="GME169" s="264"/>
      <c r="GMF169" s="264"/>
      <c r="GMG169" s="264"/>
      <c r="GMH169" s="264"/>
      <c r="GMI169" s="264"/>
      <c r="GMJ169" s="264"/>
      <c r="GMK169" s="264"/>
      <c r="GML169" s="264"/>
      <c r="GMM169" s="264"/>
      <c r="GMN169" s="264"/>
      <c r="GMO169" s="264"/>
      <c r="GMP169" s="264"/>
      <c r="GMQ169" s="264"/>
      <c r="GMR169" s="264"/>
      <c r="GMS169" s="264"/>
      <c r="GMT169" s="264"/>
      <c r="GMU169" s="264"/>
      <c r="GMV169" s="264"/>
      <c r="GMW169" s="264"/>
      <c r="GMX169" s="264"/>
      <c r="GMY169" s="264"/>
      <c r="GMZ169" s="264"/>
      <c r="GNA169" s="264"/>
      <c r="GNB169" s="264"/>
      <c r="GNC169" s="264"/>
      <c r="GND169" s="264"/>
      <c r="GNE169" s="264"/>
      <c r="GNF169" s="264"/>
      <c r="GNG169" s="264"/>
      <c r="GNH169" s="264"/>
      <c r="GNI169" s="264"/>
      <c r="GNJ169" s="264"/>
      <c r="GNK169" s="264"/>
      <c r="GNL169" s="264"/>
      <c r="GNM169" s="264"/>
      <c r="GNN169" s="264"/>
      <c r="GNO169" s="264"/>
      <c r="GNP169" s="264"/>
      <c r="GNQ169" s="264"/>
      <c r="GNR169" s="264"/>
      <c r="GNS169" s="264"/>
      <c r="GNT169" s="264"/>
      <c r="GNU169" s="264"/>
      <c r="GNV169" s="264"/>
      <c r="GNW169" s="264"/>
      <c r="GNX169" s="264"/>
      <c r="GNY169" s="264"/>
      <c r="GNZ169" s="264"/>
      <c r="GOA169" s="264"/>
      <c r="GOB169" s="264"/>
      <c r="GOC169" s="264"/>
      <c r="GOD169" s="264"/>
      <c r="GOE169" s="264"/>
      <c r="GOF169" s="264"/>
      <c r="GOG169" s="264"/>
      <c r="GOH169" s="264"/>
      <c r="GOI169" s="264"/>
      <c r="GOJ169" s="264"/>
      <c r="GOK169" s="264"/>
      <c r="GOL169" s="264"/>
      <c r="GOM169" s="264"/>
      <c r="GON169" s="264"/>
      <c r="GOO169" s="264"/>
      <c r="GOP169" s="264"/>
      <c r="GOQ169" s="264"/>
      <c r="GOR169" s="264"/>
      <c r="GOS169" s="264"/>
      <c r="GOT169" s="264"/>
      <c r="GOU169" s="264"/>
      <c r="GOV169" s="264"/>
      <c r="GOW169" s="264"/>
      <c r="GOX169" s="264"/>
      <c r="GOY169" s="264"/>
      <c r="GOZ169" s="264"/>
      <c r="GPA169" s="264"/>
      <c r="GPB169" s="264"/>
      <c r="GPC169" s="264"/>
      <c r="GPD169" s="264"/>
      <c r="GPE169" s="264"/>
      <c r="GPF169" s="264"/>
      <c r="GPG169" s="264"/>
      <c r="GPH169" s="264"/>
      <c r="GPI169" s="264"/>
      <c r="GPJ169" s="264"/>
      <c r="GPK169" s="264"/>
      <c r="GPL169" s="264"/>
      <c r="GPM169" s="264"/>
      <c r="GPN169" s="264"/>
      <c r="GPO169" s="264"/>
      <c r="GPP169" s="264"/>
      <c r="GPQ169" s="264"/>
      <c r="GPR169" s="264"/>
      <c r="GPS169" s="264"/>
      <c r="GPT169" s="264"/>
      <c r="GPU169" s="264"/>
      <c r="GPV169" s="264"/>
      <c r="GPW169" s="264"/>
      <c r="GPX169" s="264"/>
      <c r="GPY169" s="264"/>
      <c r="GPZ169" s="264"/>
      <c r="GQA169" s="264"/>
      <c r="GQB169" s="264"/>
      <c r="GQC169" s="264"/>
      <c r="GQD169" s="264"/>
      <c r="GQE169" s="264"/>
      <c r="GQF169" s="264"/>
      <c r="GQG169" s="264"/>
      <c r="GQH169" s="264"/>
      <c r="GQI169" s="264"/>
      <c r="GQJ169" s="264"/>
      <c r="GQK169" s="264"/>
      <c r="GQL169" s="264"/>
      <c r="GQM169" s="264"/>
      <c r="GQN169" s="264"/>
      <c r="GQO169" s="264"/>
      <c r="GQP169" s="264"/>
      <c r="GQQ169" s="264"/>
      <c r="GQR169" s="264"/>
      <c r="GQS169" s="264"/>
      <c r="GQT169" s="264"/>
      <c r="GQU169" s="264"/>
      <c r="GQV169" s="264"/>
      <c r="GQW169" s="264"/>
      <c r="GQX169" s="264"/>
      <c r="GQY169" s="264"/>
      <c r="GQZ169" s="264"/>
      <c r="GRA169" s="264"/>
      <c r="GRB169" s="264"/>
      <c r="GRC169" s="264"/>
      <c r="GRD169" s="264"/>
      <c r="GRE169" s="264"/>
      <c r="GRF169" s="264"/>
      <c r="GRG169" s="264"/>
      <c r="GRH169" s="264"/>
      <c r="GRI169" s="264"/>
      <c r="GRJ169" s="264"/>
      <c r="GRK169" s="264"/>
      <c r="GRL169" s="264"/>
      <c r="GRM169" s="264"/>
      <c r="GRN169" s="264"/>
      <c r="GRO169" s="264"/>
      <c r="GRP169" s="264"/>
      <c r="GRQ169" s="264"/>
      <c r="GRR169" s="264"/>
      <c r="GRS169" s="264"/>
      <c r="GRT169" s="264"/>
      <c r="GRU169" s="264"/>
      <c r="GRV169" s="264"/>
      <c r="GRW169" s="264"/>
      <c r="GRX169" s="264"/>
      <c r="GRY169" s="264"/>
      <c r="GRZ169" s="264"/>
      <c r="GSA169" s="264"/>
      <c r="GSB169" s="264"/>
      <c r="GSC169" s="264"/>
      <c r="GSD169" s="264"/>
      <c r="GSE169" s="264"/>
      <c r="GSF169" s="264"/>
      <c r="GSG169" s="264"/>
      <c r="GSH169" s="264"/>
      <c r="GSI169" s="264"/>
      <c r="GSJ169" s="264"/>
      <c r="GSK169" s="264"/>
      <c r="GSL169" s="264"/>
      <c r="GSM169" s="264"/>
      <c r="GSN169" s="264"/>
      <c r="GSO169" s="264"/>
      <c r="GSP169" s="264"/>
      <c r="GSQ169" s="264"/>
      <c r="GSR169" s="264"/>
      <c r="GSS169" s="264"/>
      <c r="GST169" s="264"/>
      <c r="GSU169" s="264"/>
      <c r="GSV169" s="264"/>
      <c r="GSW169" s="264"/>
      <c r="GSX169" s="264"/>
      <c r="GSY169" s="264"/>
      <c r="GSZ169" s="264"/>
      <c r="GTA169" s="264"/>
      <c r="GTB169" s="264"/>
      <c r="GTC169" s="264"/>
      <c r="GTD169" s="264"/>
      <c r="GTE169" s="264"/>
      <c r="GTF169" s="264"/>
      <c r="GTG169" s="264"/>
      <c r="GTH169" s="264"/>
      <c r="GTI169" s="264"/>
      <c r="GTJ169" s="264"/>
      <c r="GTK169" s="264"/>
      <c r="GTL169" s="264"/>
      <c r="GTM169" s="264"/>
      <c r="GTN169" s="264"/>
      <c r="GTO169" s="264"/>
      <c r="GTP169" s="264"/>
      <c r="GTQ169" s="264"/>
      <c r="GTR169" s="264"/>
      <c r="GTS169" s="264"/>
      <c r="GTT169" s="264"/>
      <c r="GTU169" s="264"/>
      <c r="GTV169" s="264"/>
      <c r="GTW169" s="264"/>
      <c r="GTX169" s="264"/>
      <c r="GTY169" s="264"/>
      <c r="GTZ169" s="264"/>
      <c r="GUA169" s="264"/>
      <c r="GUB169" s="264"/>
      <c r="GUC169" s="264"/>
      <c r="GUD169" s="264"/>
      <c r="GUE169" s="264"/>
      <c r="GUF169" s="264"/>
      <c r="GUG169" s="264"/>
      <c r="GUH169" s="264"/>
      <c r="GUI169" s="264"/>
      <c r="GUJ169" s="264"/>
      <c r="GUK169" s="264"/>
      <c r="GUL169" s="264"/>
      <c r="GUM169" s="264"/>
      <c r="GUN169" s="264"/>
      <c r="GUO169" s="264"/>
      <c r="GUP169" s="264"/>
      <c r="GUQ169" s="264"/>
      <c r="GUR169" s="264"/>
      <c r="GUS169" s="264"/>
      <c r="GUT169" s="264"/>
      <c r="GUU169" s="264"/>
      <c r="GUV169" s="264"/>
      <c r="GUW169" s="264"/>
      <c r="GUX169" s="264"/>
      <c r="GUY169" s="264"/>
      <c r="GUZ169" s="264"/>
      <c r="GVA169" s="264"/>
      <c r="GVB169" s="264"/>
      <c r="GVC169" s="264"/>
      <c r="GVD169" s="264"/>
      <c r="GVE169" s="264"/>
      <c r="GVF169" s="264"/>
      <c r="GVG169" s="264"/>
      <c r="GVH169" s="264"/>
      <c r="GVI169" s="264"/>
      <c r="GVJ169" s="264"/>
      <c r="GVK169" s="264"/>
      <c r="GVL169" s="264"/>
      <c r="GVM169" s="264"/>
      <c r="GVN169" s="264"/>
      <c r="GVO169" s="264"/>
      <c r="GVP169" s="264"/>
      <c r="GVQ169" s="264"/>
      <c r="GVR169" s="264"/>
      <c r="GVS169" s="264"/>
      <c r="GVT169" s="264"/>
      <c r="GVU169" s="264"/>
      <c r="GVV169" s="264"/>
      <c r="GVW169" s="264"/>
      <c r="GVX169" s="264"/>
      <c r="GVY169" s="264"/>
      <c r="GVZ169" s="264"/>
      <c r="GWA169" s="264"/>
      <c r="GWB169" s="264"/>
      <c r="GWC169" s="264"/>
      <c r="GWD169" s="264"/>
      <c r="GWE169" s="264"/>
      <c r="GWF169" s="264"/>
      <c r="GWG169" s="264"/>
      <c r="GWH169" s="264"/>
      <c r="GWI169" s="264"/>
      <c r="GWJ169" s="264"/>
      <c r="GWK169" s="264"/>
      <c r="GWL169" s="264"/>
      <c r="GWM169" s="264"/>
      <c r="GWN169" s="264"/>
      <c r="GWO169" s="264"/>
      <c r="GWP169" s="264"/>
      <c r="GWQ169" s="264"/>
      <c r="GWR169" s="264"/>
      <c r="GWS169" s="264"/>
      <c r="GWT169" s="264"/>
      <c r="GWU169" s="264"/>
      <c r="GWV169" s="264"/>
      <c r="GWW169" s="264"/>
      <c r="GWX169" s="264"/>
      <c r="GWY169" s="264"/>
      <c r="GWZ169" s="264"/>
      <c r="GXA169" s="264"/>
      <c r="GXB169" s="264"/>
      <c r="GXC169" s="264"/>
      <c r="GXD169" s="264"/>
      <c r="GXE169" s="264"/>
      <c r="GXF169" s="264"/>
      <c r="GXG169" s="264"/>
      <c r="GXH169" s="264"/>
      <c r="GXI169" s="264"/>
      <c r="GXJ169" s="264"/>
      <c r="GXK169" s="264"/>
      <c r="GXL169" s="264"/>
      <c r="GXM169" s="264"/>
      <c r="GXN169" s="264"/>
      <c r="GXO169" s="264"/>
      <c r="GXP169" s="264"/>
      <c r="GXQ169" s="264"/>
      <c r="GXR169" s="264"/>
      <c r="GXS169" s="264"/>
      <c r="GXT169" s="264"/>
      <c r="GXU169" s="264"/>
      <c r="GXV169" s="264"/>
      <c r="GXW169" s="264"/>
      <c r="GXX169" s="264"/>
      <c r="GXY169" s="264"/>
      <c r="GXZ169" s="264"/>
      <c r="GYA169" s="264"/>
      <c r="GYB169" s="264"/>
      <c r="GYC169" s="264"/>
      <c r="GYD169" s="264"/>
      <c r="GYE169" s="264"/>
      <c r="GYF169" s="264"/>
      <c r="GYG169" s="264"/>
      <c r="GYH169" s="264"/>
      <c r="GYI169" s="264"/>
      <c r="GYJ169" s="264"/>
      <c r="GYK169" s="264"/>
      <c r="GYL169" s="264"/>
      <c r="GYM169" s="264"/>
      <c r="GYN169" s="264"/>
      <c r="GYO169" s="264"/>
      <c r="GYP169" s="264"/>
      <c r="GYQ169" s="264"/>
      <c r="GYR169" s="264"/>
      <c r="GYS169" s="264"/>
      <c r="GYT169" s="264"/>
      <c r="GYU169" s="264"/>
      <c r="GYV169" s="264"/>
      <c r="GYW169" s="264"/>
      <c r="GYX169" s="264"/>
      <c r="GYY169" s="264"/>
      <c r="GYZ169" s="264"/>
      <c r="GZA169" s="264"/>
      <c r="GZB169" s="264"/>
      <c r="GZC169" s="264"/>
      <c r="GZD169" s="264"/>
      <c r="GZE169" s="264"/>
      <c r="GZF169" s="264"/>
      <c r="GZG169" s="264"/>
      <c r="GZH169" s="264"/>
      <c r="GZI169" s="264"/>
      <c r="GZJ169" s="264"/>
      <c r="GZK169" s="264"/>
      <c r="GZL169" s="264"/>
      <c r="GZM169" s="264"/>
      <c r="GZN169" s="264"/>
      <c r="GZO169" s="264"/>
      <c r="GZP169" s="264"/>
      <c r="GZQ169" s="264"/>
      <c r="GZR169" s="264"/>
      <c r="GZS169" s="264"/>
      <c r="GZT169" s="264"/>
      <c r="GZU169" s="264"/>
      <c r="GZV169" s="264"/>
      <c r="GZW169" s="264"/>
      <c r="GZX169" s="264"/>
      <c r="GZY169" s="264"/>
      <c r="GZZ169" s="264"/>
      <c r="HAA169" s="264"/>
      <c r="HAB169" s="264"/>
      <c r="HAC169" s="264"/>
      <c r="HAD169" s="264"/>
      <c r="HAE169" s="264"/>
      <c r="HAF169" s="264"/>
      <c r="HAG169" s="264"/>
      <c r="HAH169" s="264"/>
      <c r="HAI169" s="264"/>
      <c r="HAJ169" s="264"/>
      <c r="HAK169" s="264"/>
      <c r="HAL169" s="264"/>
      <c r="HAM169" s="264"/>
      <c r="HAN169" s="264"/>
      <c r="HAO169" s="264"/>
      <c r="HAP169" s="264"/>
      <c r="HAQ169" s="264"/>
      <c r="HAR169" s="264"/>
      <c r="HAS169" s="264"/>
      <c r="HAT169" s="264"/>
      <c r="HAU169" s="264"/>
      <c r="HAV169" s="264"/>
      <c r="HAW169" s="264"/>
      <c r="HAX169" s="264"/>
      <c r="HAY169" s="264"/>
      <c r="HAZ169" s="264"/>
      <c r="HBA169" s="264"/>
      <c r="HBB169" s="264"/>
      <c r="HBC169" s="264"/>
      <c r="HBD169" s="264"/>
      <c r="HBE169" s="264"/>
      <c r="HBF169" s="264"/>
      <c r="HBG169" s="264"/>
      <c r="HBH169" s="264"/>
      <c r="HBI169" s="264"/>
      <c r="HBJ169" s="264"/>
      <c r="HBK169" s="264"/>
      <c r="HBL169" s="264"/>
      <c r="HBM169" s="264"/>
      <c r="HBN169" s="264"/>
      <c r="HBO169" s="264"/>
      <c r="HBP169" s="264"/>
      <c r="HBQ169" s="264"/>
      <c r="HBR169" s="264"/>
      <c r="HBS169" s="264"/>
      <c r="HBT169" s="264"/>
      <c r="HBU169" s="264"/>
      <c r="HBV169" s="264"/>
      <c r="HBW169" s="264"/>
      <c r="HBX169" s="264"/>
      <c r="HBY169" s="264"/>
      <c r="HBZ169" s="264"/>
      <c r="HCA169" s="264"/>
      <c r="HCB169" s="264"/>
      <c r="HCC169" s="264"/>
      <c r="HCD169" s="264"/>
      <c r="HCE169" s="264"/>
      <c r="HCF169" s="264"/>
      <c r="HCG169" s="264"/>
      <c r="HCH169" s="264"/>
      <c r="HCI169" s="264"/>
      <c r="HCJ169" s="264"/>
      <c r="HCK169" s="264"/>
      <c r="HCL169" s="264"/>
      <c r="HCM169" s="264"/>
      <c r="HCN169" s="264"/>
      <c r="HCO169" s="264"/>
      <c r="HCP169" s="264"/>
      <c r="HCQ169" s="264"/>
      <c r="HCR169" s="264"/>
      <c r="HCS169" s="264"/>
      <c r="HCT169" s="264"/>
      <c r="HCU169" s="264"/>
      <c r="HCV169" s="264"/>
      <c r="HCW169" s="264"/>
      <c r="HCX169" s="264"/>
      <c r="HCY169" s="264"/>
      <c r="HCZ169" s="264"/>
      <c r="HDA169" s="264"/>
      <c r="HDB169" s="264"/>
      <c r="HDC169" s="264"/>
      <c r="HDD169" s="264"/>
      <c r="HDE169" s="264"/>
      <c r="HDF169" s="264"/>
      <c r="HDG169" s="264"/>
      <c r="HDH169" s="264"/>
      <c r="HDI169" s="264"/>
      <c r="HDJ169" s="264"/>
      <c r="HDK169" s="264"/>
      <c r="HDL169" s="264"/>
      <c r="HDM169" s="264"/>
      <c r="HDN169" s="264"/>
      <c r="HDO169" s="264"/>
      <c r="HDP169" s="264"/>
      <c r="HDQ169" s="264"/>
      <c r="HDR169" s="264"/>
      <c r="HDS169" s="264"/>
      <c r="HDT169" s="264"/>
      <c r="HDU169" s="264"/>
      <c r="HDV169" s="264"/>
      <c r="HDW169" s="264"/>
      <c r="HDX169" s="264"/>
      <c r="HDY169" s="264"/>
      <c r="HDZ169" s="264"/>
      <c r="HEA169" s="264"/>
      <c r="HEB169" s="264"/>
      <c r="HEC169" s="264"/>
      <c r="HED169" s="264"/>
      <c r="HEE169" s="264"/>
      <c r="HEF169" s="264"/>
      <c r="HEG169" s="264"/>
      <c r="HEH169" s="264"/>
      <c r="HEI169" s="264"/>
      <c r="HEJ169" s="264"/>
      <c r="HEK169" s="264"/>
      <c r="HEL169" s="264"/>
      <c r="HEM169" s="264"/>
      <c r="HEN169" s="264"/>
      <c r="HEO169" s="264"/>
      <c r="HEP169" s="264"/>
      <c r="HEQ169" s="264"/>
      <c r="HER169" s="264"/>
      <c r="HES169" s="264"/>
      <c r="HET169" s="264"/>
      <c r="HEU169" s="264"/>
      <c r="HEV169" s="264"/>
      <c r="HEW169" s="264"/>
      <c r="HEX169" s="264"/>
      <c r="HEY169" s="264"/>
      <c r="HEZ169" s="264"/>
      <c r="HFA169" s="264"/>
      <c r="HFB169" s="264"/>
      <c r="HFC169" s="264"/>
      <c r="HFD169" s="264"/>
      <c r="HFE169" s="264"/>
      <c r="HFF169" s="264"/>
      <c r="HFG169" s="264"/>
      <c r="HFH169" s="264"/>
      <c r="HFI169" s="264"/>
      <c r="HFJ169" s="264"/>
      <c r="HFK169" s="264"/>
      <c r="HFL169" s="264"/>
      <c r="HFM169" s="264"/>
      <c r="HFN169" s="264"/>
      <c r="HFO169" s="264"/>
      <c r="HFP169" s="264"/>
      <c r="HFQ169" s="264"/>
      <c r="HFR169" s="264"/>
      <c r="HFS169" s="264"/>
      <c r="HFT169" s="264"/>
      <c r="HFU169" s="264"/>
      <c r="HFV169" s="264"/>
      <c r="HFW169" s="264"/>
      <c r="HFX169" s="264"/>
      <c r="HFY169" s="264"/>
      <c r="HFZ169" s="264"/>
      <c r="HGA169" s="264"/>
      <c r="HGB169" s="264"/>
      <c r="HGC169" s="264"/>
      <c r="HGD169" s="264"/>
      <c r="HGE169" s="264"/>
      <c r="HGF169" s="264"/>
      <c r="HGG169" s="264"/>
      <c r="HGH169" s="264"/>
      <c r="HGI169" s="264"/>
      <c r="HGJ169" s="264"/>
      <c r="HGK169" s="264"/>
      <c r="HGL169" s="264"/>
      <c r="HGM169" s="264"/>
      <c r="HGN169" s="264"/>
      <c r="HGO169" s="264"/>
      <c r="HGP169" s="264"/>
      <c r="HGQ169" s="264"/>
      <c r="HGR169" s="264"/>
      <c r="HGS169" s="264"/>
      <c r="HGT169" s="264"/>
      <c r="HGU169" s="264"/>
      <c r="HGV169" s="264"/>
      <c r="HGW169" s="264"/>
      <c r="HGX169" s="264"/>
      <c r="HGY169" s="264"/>
      <c r="HGZ169" s="264"/>
      <c r="HHA169" s="264"/>
      <c r="HHB169" s="264"/>
      <c r="HHC169" s="264"/>
      <c r="HHD169" s="264"/>
      <c r="HHE169" s="264"/>
      <c r="HHF169" s="264"/>
      <c r="HHG169" s="264"/>
      <c r="HHH169" s="264"/>
      <c r="HHI169" s="264"/>
      <c r="HHJ169" s="264"/>
      <c r="HHK169" s="264"/>
      <c r="HHL169" s="264"/>
      <c r="HHM169" s="264"/>
      <c r="HHN169" s="264"/>
      <c r="HHO169" s="264"/>
      <c r="HHP169" s="264"/>
      <c r="HHQ169" s="264"/>
      <c r="HHR169" s="264"/>
      <c r="HHS169" s="264"/>
      <c r="HHT169" s="264"/>
      <c r="HHU169" s="264"/>
      <c r="HHV169" s="264"/>
      <c r="HHW169" s="264"/>
      <c r="HHX169" s="264"/>
      <c r="HHY169" s="264"/>
      <c r="HHZ169" s="264"/>
      <c r="HIA169" s="264"/>
      <c r="HIB169" s="264"/>
      <c r="HIC169" s="264"/>
      <c r="HID169" s="264"/>
      <c r="HIE169" s="264"/>
      <c r="HIF169" s="264"/>
      <c r="HIG169" s="264"/>
      <c r="HIH169" s="264"/>
      <c r="HII169" s="264"/>
      <c r="HIJ169" s="264"/>
      <c r="HIK169" s="264"/>
      <c r="HIL169" s="264"/>
      <c r="HIM169" s="264"/>
      <c r="HIN169" s="264"/>
      <c r="HIO169" s="264"/>
      <c r="HIP169" s="264"/>
      <c r="HIQ169" s="264"/>
      <c r="HIR169" s="264"/>
      <c r="HIS169" s="264"/>
      <c r="HIT169" s="264"/>
      <c r="HIU169" s="264"/>
      <c r="HIV169" s="264"/>
      <c r="HIW169" s="264"/>
      <c r="HIX169" s="264"/>
      <c r="HIY169" s="264"/>
      <c r="HIZ169" s="264"/>
      <c r="HJA169" s="264"/>
      <c r="HJB169" s="264"/>
      <c r="HJC169" s="264"/>
      <c r="HJD169" s="264"/>
      <c r="HJE169" s="264"/>
      <c r="HJF169" s="264"/>
      <c r="HJG169" s="264"/>
      <c r="HJH169" s="264"/>
      <c r="HJI169" s="264"/>
      <c r="HJJ169" s="264"/>
      <c r="HJK169" s="264"/>
      <c r="HJL169" s="264"/>
      <c r="HJM169" s="264"/>
      <c r="HJN169" s="264"/>
      <c r="HJO169" s="264"/>
      <c r="HJP169" s="264"/>
      <c r="HJQ169" s="264"/>
      <c r="HJR169" s="264"/>
      <c r="HJS169" s="264"/>
      <c r="HJT169" s="264"/>
      <c r="HJU169" s="264"/>
      <c r="HJV169" s="264"/>
      <c r="HJW169" s="264"/>
      <c r="HJX169" s="264"/>
      <c r="HJY169" s="264"/>
      <c r="HJZ169" s="264"/>
      <c r="HKA169" s="264"/>
      <c r="HKB169" s="264"/>
      <c r="HKC169" s="264"/>
      <c r="HKD169" s="264"/>
      <c r="HKE169" s="264"/>
      <c r="HKF169" s="264"/>
      <c r="HKG169" s="264"/>
      <c r="HKH169" s="264"/>
      <c r="HKI169" s="264"/>
      <c r="HKJ169" s="264"/>
      <c r="HKK169" s="264"/>
      <c r="HKL169" s="264"/>
      <c r="HKM169" s="264"/>
      <c r="HKN169" s="264"/>
      <c r="HKO169" s="264"/>
      <c r="HKP169" s="264"/>
      <c r="HKQ169" s="264"/>
      <c r="HKR169" s="264"/>
      <c r="HKS169" s="264"/>
      <c r="HKT169" s="264"/>
      <c r="HKU169" s="264"/>
      <c r="HKV169" s="264"/>
      <c r="HKW169" s="264"/>
      <c r="HKX169" s="264"/>
      <c r="HKY169" s="264"/>
      <c r="HKZ169" s="264"/>
      <c r="HLA169" s="264"/>
      <c r="HLB169" s="264"/>
      <c r="HLC169" s="264"/>
      <c r="HLD169" s="264"/>
      <c r="HLE169" s="264"/>
      <c r="HLF169" s="264"/>
      <c r="HLG169" s="264"/>
      <c r="HLH169" s="264"/>
      <c r="HLI169" s="264"/>
      <c r="HLJ169" s="264"/>
      <c r="HLK169" s="264"/>
      <c r="HLL169" s="264"/>
      <c r="HLM169" s="264"/>
      <c r="HLN169" s="264"/>
      <c r="HLO169" s="264"/>
      <c r="HLP169" s="264"/>
      <c r="HLQ169" s="264"/>
      <c r="HLR169" s="264"/>
      <c r="HLS169" s="264"/>
      <c r="HLT169" s="264"/>
      <c r="HLU169" s="264"/>
      <c r="HLV169" s="264"/>
      <c r="HLW169" s="264"/>
      <c r="HLX169" s="264"/>
      <c r="HLY169" s="264"/>
      <c r="HLZ169" s="264"/>
      <c r="HMA169" s="264"/>
      <c r="HMB169" s="264"/>
      <c r="HMC169" s="264"/>
      <c r="HMD169" s="264"/>
      <c r="HME169" s="264"/>
      <c r="HMF169" s="264"/>
      <c r="HMG169" s="264"/>
      <c r="HMH169" s="264"/>
      <c r="HMI169" s="264"/>
      <c r="HMJ169" s="264"/>
      <c r="HMK169" s="264"/>
      <c r="HML169" s="264"/>
      <c r="HMM169" s="264"/>
      <c r="HMN169" s="264"/>
      <c r="HMO169" s="264"/>
      <c r="HMP169" s="264"/>
      <c r="HMQ169" s="264"/>
      <c r="HMR169" s="264"/>
      <c r="HMS169" s="264"/>
      <c r="HMT169" s="264"/>
      <c r="HMU169" s="264"/>
      <c r="HMV169" s="264"/>
      <c r="HMW169" s="264"/>
      <c r="HMX169" s="264"/>
      <c r="HMY169" s="264"/>
      <c r="HMZ169" s="264"/>
      <c r="HNA169" s="264"/>
      <c r="HNB169" s="264"/>
      <c r="HNC169" s="264"/>
      <c r="HND169" s="264"/>
      <c r="HNE169" s="264"/>
      <c r="HNF169" s="264"/>
      <c r="HNG169" s="264"/>
      <c r="HNH169" s="264"/>
      <c r="HNI169" s="264"/>
      <c r="HNJ169" s="264"/>
      <c r="HNK169" s="264"/>
      <c r="HNL169" s="264"/>
      <c r="HNM169" s="264"/>
      <c r="HNN169" s="264"/>
      <c r="HNO169" s="264"/>
      <c r="HNP169" s="264"/>
      <c r="HNQ169" s="264"/>
      <c r="HNR169" s="264"/>
      <c r="HNS169" s="264"/>
      <c r="HNT169" s="264"/>
      <c r="HNU169" s="264"/>
      <c r="HNV169" s="264"/>
      <c r="HNW169" s="264"/>
      <c r="HNX169" s="264"/>
      <c r="HNY169" s="264"/>
      <c r="HNZ169" s="264"/>
      <c r="HOA169" s="264"/>
      <c r="HOB169" s="264"/>
      <c r="HOC169" s="264"/>
      <c r="HOD169" s="264"/>
      <c r="HOE169" s="264"/>
      <c r="HOF169" s="264"/>
      <c r="HOG169" s="264"/>
      <c r="HOH169" s="264"/>
      <c r="HOI169" s="264"/>
      <c r="HOJ169" s="264"/>
      <c r="HOK169" s="264"/>
      <c r="HOL169" s="264"/>
      <c r="HOM169" s="264"/>
      <c r="HON169" s="264"/>
      <c r="HOO169" s="264"/>
      <c r="HOP169" s="264"/>
      <c r="HOQ169" s="264"/>
      <c r="HOR169" s="264"/>
      <c r="HOS169" s="264"/>
      <c r="HOT169" s="264"/>
      <c r="HOU169" s="264"/>
      <c r="HOV169" s="264"/>
      <c r="HOW169" s="264"/>
      <c r="HOX169" s="264"/>
      <c r="HOY169" s="264"/>
      <c r="HOZ169" s="264"/>
      <c r="HPA169" s="264"/>
      <c r="HPB169" s="264"/>
      <c r="HPC169" s="264"/>
      <c r="HPD169" s="264"/>
      <c r="HPE169" s="264"/>
      <c r="HPF169" s="264"/>
      <c r="HPG169" s="264"/>
      <c r="HPH169" s="264"/>
      <c r="HPI169" s="264"/>
      <c r="HPJ169" s="264"/>
      <c r="HPK169" s="264"/>
      <c r="HPL169" s="264"/>
      <c r="HPM169" s="264"/>
      <c r="HPN169" s="264"/>
      <c r="HPO169" s="264"/>
      <c r="HPP169" s="264"/>
      <c r="HPQ169" s="264"/>
      <c r="HPR169" s="264"/>
      <c r="HPS169" s="264"/>
      <c r="HPT169" s="264"/>
      <c r="HPU169" s="264"/>
      <c r="HPV169" s="264"/>
      <c r="HPW169" s="264"/>
      <c r="HPX169" s="264"/>
      <c r="HPY169" s="264"/>
      <c r="HPZ169" s="264"/>
      <c r="HQA169" s="264"/>
      <c r="HQB169" s="264"/>
      <c r="HQC169" s="264"/>
      <c r="HQD169" s="264"/>
      <c r="HQE169" s="264"/>
      <c r="HQF169" s="264"/>
      <c r="HQG169" s="264"/>
      <c r="HQH169" s="264"/>
      <c r="HQI169" s="264"/>
      <c r="HQJ169" s="264"/>
      <c r="HQK169" s="264"/>
      <c r="HQL169" s="264"/>
      <c r="HQM169" s="264"/>
      <c r="HQN169" s="264"/>
      <c r="HQO169" s="264"/>
      <c r="HQP169" s="264"/>
      <c r="HQQ169" s="264"/>
      <c r="HQR169" s="264"/>
      <c r="HQS169" s="264"/>
      <c r="HQT169" s="264"/>
      <c r="HQU169" s="264"/>
      <c r="HQV169" s="264"/>
      <c r="HQW169" s="264"/>
      <c r="HQX169" s="264"/>
      <c r="HQY169" s="264"/>
      <c r="HQZ169" s="264"/>
      <c r="HRA169" s="264"/>
      <c r="HRB169" s="264"/>
      <c r="HRC169" s="264"/>
      <c r="HRD169" s="264"/>
      <c r="HRE169" s="264"/>
      <c r="HRF169" s="264"/>
      <c r="HRG169" s="264"/>
      <c r="HRH169" s="264"/>
      <c r="HRI169" s="264"/>
      <c r="HRJ169" s="264"/>
      <c r="HRK169" s="264"/>
      <c r="HRL169" s="264"/>
      <c r="HRM169" s="264"/>
      <c r="HRN169" s="264"/>
      <c r="HRO169" s="264"/>
      <c r="HRP169" s="264"/>
      <c r="HRQ169" s="264"/>
      <c r="HRR169" s="264"/>
      <c r="HRS169" s="264"/>
      <c r="HRT169" s="264"/>
      <c r="HRU169" s="264"/>
      <c r="HRV169" s="264"/>
      <c r="HRW169" s="264"/>
      <c r="HRX169" s="264"/>
      <c r="HRY169" s="264"/>
      <c r="HRZ169" s="264"/>
      <c r="HSA169" s="264"/>
      <c r="HSB169" s="264"/>
      <c r="HSC169" s="264"/>
      <c r="HSD169" s="264"/>
      <c r="HSE169" s="264"/>
      <c r="HSF169" s="264"/>
      <c r="HSG169" s="264"/>
      <c r="HSH169" s="264"/>
      <c r="HSI169" s="264"/>
      <c r="HSJ169" s="264"/>
      <c r="HSK169" s="264"/>
      <c r="HSL169" s="264"/>
      <c r="HSM169" s="264"/>
      <c r="HSN169" s="264"/>
      <c r="HSO169" s="264"/>
      <c r="HSP169" s="264"/>
      <c r="HSQ169" s="264"/>
      <c r="HSR169" s="264"/>
      <c r="HSS169" s="264"/>
      <c r="HST169" s="264"/>
      <c r="HSU169" s="264"/>
      <c r="HSV169" s="264"/>
      <c r="HSW169" s="264"/>
      <c r="HSX169" s="264"/>
      <c r="HSY169" s="264"/>
      <c r="HSZ169" s="264"/>
      <c r="HTA169" s="264"/>
      <c r="HTB169" s="264"/>
      <c r="HTC169" s="264"/>
      <c r="HTD169" s="264"/>
      <c r="HTE169" s="264"/>
      <c r="HTF169" s="264"/>
      <c r="HTG169" s="264"/>
      <c r="HTH169" s="264"/>
      <c r="HTI169" s="264"/>
      <c r="HTJ169" s="264"/>
      <c r="HTK169" s="264"/>
      <c r="HTL169" s="264"/>
      <c r="HTM169" s="264"/>
      <c r="HTN169" s="264"/>
      <c r="HTO169" s="264"/>
      <c r="HTP169" s="264"/>
      <c r="HTQ169" s="264"/>
      <c r="HTR169" s="264"/>
      <c r="HTS169" s="264"/>
      <c r="HTT169" s="264"/>
      <c r="HTU169" s="264"/>
      <c r="HTV169" s="264"/>
      <c r="HTW169" s="264"/>
      <c r="HTX169" s="264"/>
      <c r="HTY169" s="264"/>
      <c r="HTZ169" s="264"/>
      <c r="HUA169" s="264"/>
      <c r="HUB169" s="264"/>
      <c r="HUC169" s="264"/>
      <c r="HUD169" s="264"/>
      <c r="HUE169" s="264"/>
      <c r="HUF169" s="264"/>
      <c r="HUG169" s="264"/>
      <c r="HUH169" s="264"/>
      <c r="HUI169" s="264"/>
      <c r="HUJ169" s="264"/>
      <c r="HUK169" s="264"/>
      <c r="HUL169" s="264"/>
      <c r="HUM169" s="264"/>
      <c r="HUN169" s="264"/>
      <c r="HUO169" s="264"/>
      <c r="HUP169" s="264"/>
      <c r="HUQ169" s="264"/>
      <c r="HUR169" s="264"/>
      <c r="HUS169" s="264"/>
      <c r="HUT169" s="264"/>
      <c r="HUU169" s="264"/>
      <c r="HUV169" s="264"/>
      <c r="HUW169" s="264"/>
      <c r="HUX169" s="264"/>
      <c r="HUY169" s="264"/>
      <c r="HUZ169" s="264"/>
      <c r="HVA169" s="264"/>
      <c r="HVB169" s="264"/>
      <c r="HVC169" s="264"/>
      <c r="HVD169" s="264"/>
      <c r="HVE169" s="264"/>
      <c r="HVF169" s="264"/>
      <c r="HVG169" s="264"/>
      <c r="HVH169" s="264"/>
      <c r="HVI169" s="264"/>
      <c r="HVJ169" s="264"/>
      <c r="HVK169" s="264"/>
      <c r="HVL169" s="264"/>
      <c r="HVM169" s="264"/>
      <c r="HVN169" s="264"/>
      <c r="HVO169" s="264"/>
      <c r="HVP169" s="264"/>
      <c r="HVQ169" s="264"/>
      <c r="HVR169" s="264"/>
      <c r="HVS169" s="264"/>
      <c r="HVT169" s="264"/>
      <c r="HVU169" s="264"/>
      <c r="HVV169" s="264"/>
      <c r="HVW169" s="264"/>
      <c r="HVX169" s="264"/>
      <c r="HVY169" s="264"/>
      <c r="HVZ169" s="264"/>
      <c r="HWA169" s="264"/>
      <c r="HWB169" s="264"/>
      <c r="HWC169" s="264"/>
      <c r="HWD169" s="264"/>
      <c r="HWE169" s="264"/>
      <c r="HWF169" s="264"/>
      <c r="HWG169" s="264"/>
      <c r="HWH169" s="264"/>
      <c r="HWI169" s="264"/>
      <c r="HWJ169" s="264"/>
      <c r="HWK169" s="264"/>
      <c r="HWL169" s="264"/>
      <c r="HWM169" s="264"/>
      <c r="HWN169" s="264"/>
      <c r="HWO169" s="264"/>
      <c r="HWP169" s="264"/>
      <c r="HWQ169" s="264"/>
      <c r="HWR169" s="264"/>
      <c r="HWS169" s="264"/>
      <c r="HWT169" s="264"/>
      <c r="HWU169" s="264"/>
      <c r="HWV169" s="264"/>
      <c r="HWW169" s="264"/>
      <c r="HWX169" s="264"/>
      <c r="HWY169" s="264"/>
      <c r="HWZ169" s="264"/>
      <c r="HXA169" s="264"/>
      <c r="HXB169" s="264"/>
      <c r="HXC169" s="264"/>
      <c r="HXD169" s="264"/>
      <c r="HXE169" s="264"/>
      <c r="HXF169" s="264"/>
      <c r="HXG169" s="264"/>
      <c r="HXH169" s="264"/>
      <c r="HXI169" s="264"/>
      <c r="HXJ169" s="264"/>
      <c r="HXK169" s="264"/>
      <c r="HXL169" s="264"/>
      <c r="HXM169" s="264"/>
      <c r="HXN169" s="264"/>
      <c r="HXO169" s="264"/>
      <c r="HXP169" s="264"/>
      <c r="HXQ169" s="264"/>
      <c r="HXR169" s="264"/>
      <c r="HXS169" s="264"/>
      <c r="HXT169" s="264"/>
      <c r="HXU169" s="264"/>
      <c r="HXV169" s="264"/>
      <c r="HXW169" s="264"/>
      <c r="HXX169" s="264"/>
      <c r="HXY169" s="264"/>
      <c r="HXZ169" s="264"/>
      <c r="HYA169" s="264"/>
      <c r="HYB169" s="264"/>
      <c r="HYC169" s="264"/>
      <c r="HYD169" s="264"/>
      <c r="HYE169" s="264"/>
      <c r="HYF169" s="264"/>
      <c r="HYG169" s="264"/>
      <c r="HYH169" s="264"/>
      <c r="HYI169" s="264"/>
      <c r="HYJ169" s="264"/>
      <c r="HYK169" s="264"/>
      <c r="HYL169" s="264"/>
      <c r="HYM169" s="264"/>
      <c r="HYN169" s="264"/>
      <c r="HYO169" s="264"/>
      <c r="HYP169" s="264"/>
      <c r="HYQ169" s="264"/>
      <c r="HYR169" s="264"/>
      <c r="HYS169" s="264"/>
      <c r="HYT169" s="264"/>
      <c r="HYU169" s="264"/>
      <c r="HYV169" s="264"/>
      <c r="HYW169" s="264"/>
      <c r="HYX169" s="264"/>
      <c r="HYY169" s="264"/>
      <c r="HYZ169" s="264"/>
      <c r="HZA169" s="264"/>
      <c r="HZB169" s="264"/>
      <c r="HZC169" s="264"/>
      <c r="HZD169" s="264"/>
      <c r="HZE169" s="264"/>
      <c r="HZF169" s="264"/>
      <c r="HZG169" s="264"/>
      <c r="HZH169" s="264"/>
      <c r="HZI169" s="264"/>
      <c r="HZJ169" s="264"/>
      <c r="HZK169" s="264"/>
      <c r="HZL169" s="264"/>
      <c r="HZM169" s="264"/>
      <c r="HZN169" s="264"/>
      <c r="HZO169" s="264"/>
      <c r="HZP169" s="264"/>
      <c r="HZQ169" s="264"/>
      <c r="HZR169" s="264"/>
      <c r="HZS169" s="264"/>
      <c r="HZT169" s="264"/>
      <c r="HZU169" s="264"/>
      <c r="HZV169" s="264"/>
      <c r="HZW169" s="264"/>
      <c r="HZX169" s="264"/>
      <c r="HZY169" s="264"/>
      <c r="HZZ169" s="264"/>
      <c r="IAA169" s="264"/>
      <c r="IAB169" s="264"/>
      <c r="IAC169" s="264"/>
      <c r="IAD169" s="264"/>
      <c r="IAE169" s="264"/>
      <c r="IAF169" s="264"/>
      <c r="IAG169" s="264"/>
      <c r="IAH169" s="264"/>
      <c r="IAI169" s="264"/>
      <c r="IAJ169" s="264"/>
      <c r="IAK169" s="264"/>
      <c r="IAL169" s="264"/>
      <c r="IAM169" s="264"/>
      <c r="IAN169" s="264"/>
      <c r="IAO169" s="264"/>
      <c r="IAP169" s="264"/>
      <c r="IAQ169" s="264"/>
      <c r="IAR169" s="264"/>
      <c r="IAS169" s="264"/>
      <c r="IAT169" s="264"/>
      <c r="IAU169" s="264"/>
      <c r="IAV169" s="264"/>
      <c r="IAW169" s="264"/>
      <c r="IAX169" s="264"/>
      <c r="IAY169" s="264"/>
      <c r="IAZ169" s="264"/>
      <c r="IBA169" s="264"/>
      <c r="IBB169" s="264"/>
      <c r="IBC169" s="264"/>
      <c r="IBD169" s="264"/>
      <c r="IBE169" s="264"/>
      <c r="IBF169" s="264"/>
      <c r="IBG169" s="264"/>
      <c r="IBH169" s="264"/>
      <c r="IBI169" s="264"/>
      <c r="IBJ169" s="264"/>
      <c r="IBK169" s="264"/>
      <c r="IBL169" s="264"/>
      <c r="IBM169" s="264"/>
      <c r="IBN169" s="264"/>
      <c r="IBO169" s="264"/>
      <c r="IBP169" s="264"/>
      <c r="IBQ169" s="264"/>
      <c r="IBR169" s="264"/>
      <c r="IBS169" s="264"/>
      <c r="IBT169" s="264"/>
      <c r="IBU169" s="264"/>
      <c r="IBV169" s="264"/>
      <c r="IBW169" s="264"/>
      <c r="IBX169" s="264"/>
      <c r="IBY169" s="264"/>
      <c r="IBZ169" s="264"/>
      <c r="ICA169" s="264"/>
      <c r="ICB169" s="264"/>
      <c r="ICC169" s="264"/>
      <c r="ICD169" s="264"/>
      <c r="ICE169" s="264"/>
      <c r="ICF169" s="264"/>
      <c r="ICG169" s="264"/>
      <c r="ICH169" s="264"/>
      <c r="ICI169" s="264"/>
      <c r="ICJ169" s="264"/>
      <c r="ICK169" s="264"/>
      <c r="ICL169" s="264"/>
      <c r="ICM169" s="264"/>
      <c r="ICN169" s="264"/>
      <c r="ICO169" s="264"/>
      <c r="ICP169" s="264"/>
      <c r="ICQ169" s="264"/>
      <c r="ICR169" s="264"/>
      <c r="ICS169" s="264"/>
      <c r="ICT169" s="264"/>
      <c r="ICU169" s="264"/>
      <c r="ICV169" s="264"/>
      <c r="ICW169" s="264"/>
      <c r="ICX169" s="264"/>
      <c r="ICY169" s="264"/>
      <c r="ICZ169" s="264"/>
      <c r="IDA169" s="264"/>
      <c r="IDB169" s="264"/>
      <c r="IDC169" s="264"/>
      <c r="IDD169" s="264"/>
      <c r="IDE169" s="264"/>
      <c r="IDF169" s="264"/>
      <c r="IDG169" s="264"/>
      <c r="IDH169" s="264"/>
      <c r="IDI169" s="264"/>
      <c r="IDJ169" s="264"/>
      <c r="IDK169" s="264"/>
      <c r="IDL169" s="264"/>
      <c r="IDM169" s="264"/>
      <c r="IDN169" s="264"/>
      <c r="IDO169" s="264"/>
      <c r="IDP169" s="264"/>
      <c r="IDQ169" s="264"/>
      <c r="IDR169" s="264"/>
      <c r="IDS169" s="264"/>
      <c r="IDT169" s="264"/>
      <c r="IDU169" s="264"/>
      <c r="IDV169" s="264"/>
      <c r="IDW169" s="264"/>
      <c r="IDX169" s="264"/>
      <c r="IDY169" s="264"/>
      <c r="IDZ169" s="264"/>
      <c r="IEA169" s="264"/>
      <c r="IEB169" s="264"/>
      <c r="IEC169" s="264"/>
      <c r="IED169" s="264"/>
      <c r="IEE169" s="264"/>
      <c r="IEF169" s="264"/>
      <c r="IEG169" s="264"/>
      <c r="IEH169" s="264"/>
      <c r="IEI169" s="264"/>
      <c r="IEJ169" s="264"/>
      <c r="IEK169" s="264"/>
      <c r="IEL169" s="264"/>
      <c r="IEM169" s="264"/>
      <c r="IEN169" s="264"/>
      <c r="IEO169" s="264"/>
      <c r="IEP169" s="264"/>
      <c r="IEQ169" s="264"/>
      <c r="IER169" s="264"/>
      <c r="IES169" s="264"/>
      <c r="IET169" s="264"/>
      <c r="IEU169" s="264"/>
      <c r="IEV169" s="264"/>
      <c r="IEW169" s="264"/>
      <c r="IEX169" s="264"/>
      <c r="IEY169" s="264"/>
      <c r="IEZ169" s="264"/>
      <c r="IFA169" s="264"/>
      <c r="IFB169" s="264"/>
      <c r="IFC169" s="264"/>
      <c r="IFD169" s="264"/>
      <c r="IFE169" s="264"/>
      <c r="IFF169" s="264"/>
      <c r="IFG169" s="264"/>
      <c r="IFH169" s="264"/>
      <c r="IFI169" s="264"/>
      <c r="IFJ169" s="264"/>
      <c r="IFK169" s="264"/>
      <c r="IFL169" s="264"/>
      <c r="IFM169" s="264"/>
      <c r="IFN169" s="264"/>
      <c r="IFO169" s="264"/>
      <c r="IFP169" s="264"/>
      <c r="IFQ169" s="264"/>
      <c r="IFR169" s="264"/>
      <c r="IFS169" s="264"/>
      <c r="IFT169" s="264"/>
      <c r="IFU169" s="264"/>
      <c r="IFV169" s="264"/>
      <c r="IFW169" s="264"/>
      <c r="IFX169" s="264"/>
      <c r="IFY169" s="264"/>
      <c r="IFZ169" s="264"/>
      <c r="IGA169" s="264"/>
      <c r="IGB169" s="264"/>
      <c r="IGC169" s="264"/>
      <c r="IGD169" s="264"/>
      <c r="IGE169" s="264"/>
      <c r="IGF169" s="264"/>
      <c r="IGG169" s="264"/>
      <c r="IGH169" s="264"/>
      <c r="IGI169" s="264"/>
      <c r="IGJ169" s="264"/>
      <c r="IGK169" s="264"/>
      <c r="IGL169" s="264"/>
      <c r="IGM169" s="264"/>
      <c r="IGN169" s="264"/>
      <c r="IGO169" s="264"/>
      <c r="IGP169" s="264"/>
      <c r="IGQ169" s="264"/>
      <c r="IGR169" s="264"/>
      <c r="IGS169" s="264"/>
      <c r="IGT169" s="264"/>
      <c r="IGU169" s="264"/>
      <c r="IGV169" s="264"/>
      <c r="IGW169" s="264"/>
      <c r="IGX169" s="264"/>
      <c r="IGY169" s="264"/>
      <c r="IGZ169" s="264"/>
      <c r="IHA169" s="264"/>
      <c r="IHB169" s="264"/>
      <c r="IHC169" s="264"/>
      <c r="IHD169" s="264"/>
      <c r="IHE169" s="264"/>
      <c r="IHF169" s="264"/>
      <c r="IHG169" s="264"/>
      <c r="IHH169" s="264"/>
      <c r="IHI169" s="264"/>
      <c r="IHJ169" s="264"/>
      <c r="IHK169" s="264"/>
      <c r="IHL169" s="264"/>
      <c r="IHM169" s="264"/>
      <c r="IHN169" s="264"/>
      <c r="IHO169" s="264"/>
      <c r="IHP169" s="264"/>
      <c r="IHQ169" s="264"/>
      <c r="IHR169" s="264"/>
      <c r="IHS169" s="264"/>
      <c r="IHT169" s="264"/>
      <c r="IHU169" s="264"/>
      <c r="IHV169" s="264"/>
      <c r="IHW169" s="264"/>
      <c r="IHX169" s="264"/>
      <c r="IHY169" s="264"/>
      <c r="IHZ169" s="264"/>
      <c r="IIA169" s="264"/>
      <c r="IIB169" s="264"/>
      <c r="IIC169" s="264"/>
      <c r="IID169" s="264"/>
      <c r="IIE169" s="264"/>
      <c r="IIF169" s="264"/>
      <c r="IIG169" s="264"/>
      <c r="IIH169" s="264"/>
      <c r="III169" s="264"/>
      <c r="IIJ169" s="264"/>
      <c r="IIK169" s="264"/>
      <c r="IIL169" s="264"/>
      <c r="IIM169" s="264"/>
      <c r="IIN169" s="264"/>
      <c r="IIO169" s="264"/>
      <c r="IIP169" s="264"/>
      <c r="IIQ169" s="264"/>
      <c r="IIR169" s="264"/>
      <c r="IIS169" s="264"/>
      <c r="IIT169" s="264"/>
      <c r="IIU169" s="264"/>
      <c r="IIV169" s="264"/>
      <c r="IIW169" s="264"/>
      <c r="IIX169" s="264"/>
      <c r="IIY169" s="264"/>
      <c r="IIZ169" s="264"/>
      <c r="IJA169" s="264"/>
      <c r="IJB169" s="264"/>
      <c r="IJC169" s="264"/>
      <c r="IJD169" s="264"/>
      <c r="IJE169" s="264"/>
      <c r="IJF169" s="264"/>
      <c r="IJG169" s="264"/>
      <c r="IJH169" s="264"/>
      <c r="IJI169" s="264"/>
      <c r="IJJ169" s="264"/>
      <c r="IJK169" s="264"/>
      <c r="IJL169" s="264"/>
      <c r="IJM169" s="264"/>
      <c r="IJN169" s="264"/>
      <c r="IJO169" s="264"/>
      <c r="IJP169" s="264"/>
      <c r="IJQ169" s="264"/>
      <c r="IJR169" s="264"/>
      <c r="IJS169" s="264"/>
      <c r="IJT169" s="264"/>
      <c r="IJU169" s="264"/>
      <c r="IJV169" s="264"/>
      <c r="IJW169" s="264"/>
      <c r="IJX169" s="264"/>
      <c r="IJY169" s="264"/>
      <c r="IJZ169" s="264"/>
      <c r="IKA169" s="264"/>
      <c r="IKB169" s="264"/>
      <c r="IKC169" s="264"/>
      <c r="IKD169" s="264"/>
      <c r="IKE169" s="264"/>
      <c r="IKF169" s="264"/>
      <c r="IKG169" s="264"/>
      <c r="IKH169" s="264"/>
      <c r="IKI169" s="264"/>
      <c r="IKJ169" s="264"/>
      <c r="IKK169" s="264"/>
      <c r="IKL169" s="264"/>
      <c r="IKM169" s="264"/>
      <c r="IKN169" s="264"/>
      <c r="IKO169" s="264"/>
      <c r="IKP169" s="264"/>
      <c r="IKQ169" s="264"/>
      <c r="IKR169" s="264"/>
      <c r="IKS169" s="264"/>
      <c r="IKT169" s="264"/>
      <c r="IKU169" s="264"/>
      <c r="IKV169" s="264"/>
      <c r="IKW169" s="264"/>
      <c r="IKX169" s="264"/>
      <c r="IKY169" s="264"/>
      <c r="IKZ169" s="264"/>
      <c r="ILA169" s="264"/>
      <c r="ILB169" s="264"/>
      <c r="ILC169" s="264"/>
      <c r="ILD169" s="264"/>
      <c r="ILE169" s="264"/>
      <c r="ILF169" s="264"/>
      <c r="ILG169" s="264"/>
      <c r="ILH169" s="264"/>
      <c r="ILI169" s="264"/>
      <c r="ILJ169" s="264"/>
      <c r="ILK169" s="264"/>
      <c r="ILL169" s="264"/>
      <c r="ILM169" s="264"/>
      <c r="ILN169" s="264"/>
      <c r="ILO169" s="264"/>
      <c r="ILP169" s="264"/>
      <c r="ILQ169" s="264"/>
      <c r="ILR169" s="264"/>
      <c r="ILS169" s="264"/>
      <c r="ILT169" s="264"/>
      <c r="ILU169" s="264"/>
      <c r="ILV169" s="264"/>
      <c r="ILW169" s="264"/>
      <c r="ILX169" s="264"/>
      <c r="ILY169" s="264"/>
      <c r="ILZ169" s="264"/>
      <c r="IMA169" s="264"/>
      <c r="IMB169" s="264"/>
      <c r="IMC169" s="264"/>
      <c r="IMD169" s="264"/>
      <c r="IME169" s="264"/>
      <c r="IMF169" s="264"/>
      <c r="IMG169" s="264"/>
      <c r="IMH169" s="264"/>
      <c r="IMI169" s="264"/>
      <c r="IMJ169" s="264"/>
      <c r="IMK169" s="264"/>
      <c r="IML169" s="264"/>
      <c r="IMM169" s="264"/>
      <c r="IMN169" s="264"/>
      <c r="IMO169" s="264"/>
      <c r="IMP169" s="264"/>
      <c r="IMQ169" s="264"/>
      <c r="IMR169" s="264"/>
      <c r="IMS169" s="264"/>
      <c r="IMT169" s="264"/>
      <c r="IMU169" s="264"/>
      <c r="IMV169" s="264"/>
      <c r="IMW169" s="264"/>
      <c r="IMX169" s="264"/>
      <c r="IMY169" s="264"/>
      <c r="IMZ169" s="264"/>
      <c r="INA169" s="264"/>
      <c r="INB169" s="264"/>
      <c r="INC169" s="264"/>
      <c r="IND169" s="264"/>
      <c r="INE169" s="264"/>
      <c r="INF169" s="264"/>
      <c r="ING169" s="264"/>
      <c r="INH169" s="264"/>
      <c r="INI169" s="264"/>
      <c r="INJ169" s="264"/>
      <c r="INK169" s="264"/>
      <c r="INL169" s="264"/>
      <c r="INM169" s="264"/>
      <c r="INN169" s="264"/>
      <c r="INO169" s="264"/>
      <c r="INP169" s="264"/>
      <c r="INQ169" s="264"/>
      <c r="INR169" s="264"/>
      <c r="INS169" s="264"/>
      <c r="INT169" s="264"/>
      <c r="INU169" s="264"/>
      <c r="INV169" s="264"/>
      <c r="INW169" s="264"/>
      <c r="INX169" s="264"/>
      <c r="INY169" s="264"/>
      <c r="INZ169" s="264"/>
      <c r="IOA169" s="264"/>
      <c r="IOB169" s="264"/>
      <c r="IOC169" s="264"/>
      <c r="IOD169" s="264"/>
      <c r="IOE169" s="264"/>
      <c r="IOF169" s="264"/>
      <c r="IOG169" s="264"/>
      <c r="IOH169" s="264"/>
      <c r="IOI169" s="264"/>
      <c r="IOJ169" s="264"/>
      <c r="IOK169" s="264"/>
      <c r="IOL169" s="264"/>
      <c r="IOM169" s="264"/>
      <c r="ION169" s="264"/>
      <c r="IOO169" s="264"/>
      <c r="IOP169" s="264"/>
      <c r="IOQ169" s="264"/>
      <c r="IOR169" s="264"/>
      <c r="IOS169" s="264"/>
      <c r="IOT169" s="264"/>
      <c r="IOU169" s="264"/>
      <c r="IOV169" s="264"/>
      <c r="IOW169" s="264"/>
      <c r="IOX169" s="264"/>
      <c r="IOY169" s="264"/>
      <c r="IOZ169" s="264"/>
      <c r="IPA169" s="264"/>
      <c r="IPB169" s="264"/>
      <c r="IPC169" s="264"/>
      <c r="IPD169" s="264"/>
      <c r="IPE169" s="264"/>
      <c r="IPF169" s="264"/>
      <c r="IPG169" s="264"/>
      <c r="IPH169" s="264"/>
      <c r="IPI169" s="264"/>
      <c r="IPJ169" s="264"/>
      <c r="IPK169" s="264"/>
      <c r="IPL169" s="264"/>
      <c r="IPM169" s="264"/>
      <c r="IPN169" s="264"/>
      <c r="IPO169" s="264"/>
      <c r="IPP169" s="264"/>
      <c r="IPQ169" s="264"/>
      <c r="IPR169" s="264"/>
      <c r="IPS169" s="264"/>
      <c r="IPT169" s="264"/>
      <c r="IPU169" s="264"/>
      <c r="IPV169" s="264"/>
      <c r="IPW169" s="264"/>
      <c r="IPX169" s="264"/>
      <c r="IPY169" s="264"/>
      <c r="IPZ169" s="264"/>
      <c r="IQA169" s="264"/>
      <c r="IQB169" s="264"/>
      <c r="IQC169" s="264"/>
      <c r="IQD169" s="264"/>
      <c r="IQE169" s="264"/>
      <c r="IQF169" s="264"/>
      <c r="IQG169" s="264"/>
      <c r="IQH169" s="264"/>
      <c r="IQI169" s="264"/>
      <c r="IQJ169" s="264"/>
      <c r="IQK169" s="264"/>
      <c r="IQL169" s="264"/>
      <c r="IQM169" s="264"/>
      <c r="IQN169" s="264"/>
      <c r="IQO169" s="264"/>
      <c r="IQP169" s="264"/>
      <c r="IQQ169" s="264"/>
      <c r="IQR169" s="264"/>
      <c r="IQS169" s="264"/>
      <c r="IQT169" s="264"/>
      <c r="IQU169" s="264"/>
      <c r="IQV169" s="264"/>
      <c r="IQW169" s="264"/>
      <c r="IQX169" s="264"/>
      <c r="IQY169" s="264"/>
      <c r="IQZ169" s="264"/>
      <c r="IRA169" s="264"/>
      <c r="IRB169" s="264"/>
      <c r="IRC169" s="264"/>
      <c r="IRD169" s="264"/>
      <c r="IRE169" s="264"/>
      <c r="IRF169" s="264"/>
      <c r="IRG169" s="264"/>
      <c r="IRH169" s="264"/>
      <c r="IRI169" s="264"/>
      <c r="IRJ169" s="264"/>
      <c r="IRK169" s="264"/>
      <c r="IRL169" s="264"/>
      <c r="IRM169" s="264"/>
      <c r="IRN169" s="264"/>
      <c r="IRO169" s="264"/>
      <c r="IRP169" s="264"/>
      <c r="IRQ169" s="264"/>
      <c r="IRR169" s="264"/>
      <c r="IRS169" s="264"/>
      <c r="IRT169" s="264"/>
      <c r="IRU169" s="264"/>
      <c r="IRV169" s="264"/>
      <c r="IRW169" s="264"/>
      <c r="IRX169" s="264"/>
      <c r="IRY169" s="264"/>
      <c r="IRZ169" s="264"/>
      <c r="ISA169" s="264"/>
      <c r="ISB169" s="264"/>
      <c r="ISC169" s="264"/>
      <c r="ISD169" s="264"/>
      <c r="ISE169" s="264"/>
      <c r="ISF169" s="264"/>
      <c r="ISG169" s="264"/>
      <c r="ISH169" s="264"/>
      <c r="ISI169" s="264"/>
      <c r="ISJ169" s="264"/>
      <c r="ISK169" s="264"/>
      <c r="ISL169" s="264"/>
      <c r="ISM169" s="264"/>
      <c r="ISN169" s="264"/>
      <c r="ISO169" s="264"/>
      <c r="ISP169" s="264"/>
      <c r="ISQ169" s="264"/>
      <c r="ISR169" s="264"/>
      <c r="ISS169" s="264"/>
      <c r="IST169" s="264"/>
      <c r="ISU169" s="264"/>
      <c r="ISV169" s="264"/>
      <c r="ISW169" s="264"/>
      <c r="ISX169" s="264"/>
      <c r="ISY169" s="264"/>
      <c r="ISZ169" s="264"/>
      <c r="ITA169" s="264"/>
      <c r="ITB169" s="264"/>
      <c r="ITC169" s="264"/>
      <c r="ITD169" s="264"/>
      <c r="ITE169" s="264"/>
      <c r="ITF169" s="264"/>
      <c r="ITG169" s="264"/>
      <c r="ITH169" s="264"/>
      <c r="ITI169" s="264"/>
      <c r="ITJ169" s="264"/>
      <c r="ITK169" s="264"/>
      <c r="ITL169" s="264"/>
      <c r="ITM169" s="264"/>
      <c r="ITN169" s="264"/>
      <c r="ITO169" s="264"/>
      <c r="ITP169" s="264"/>
      <c r="ITQ169" s="264"/>
      <c r="ITR169" s="264"/>
      <c r="ITS169" s="264"/>
      <c r="ITT169" s="264"/>
      <c r="ITU169" s="264"/>
      <c r="ITV169" s="264"/>
      <c r="ITW169" s="264"/>
      <c r="ITX169" s="264"/>
      <c r="ITY169" s="264"/>
      <c r="ITZ169" s="264"/>
      <c r="IUA169" s="264"/>
      <c r="IUB169" s="264"/>
      <c r="IUC169" s="264"/>
      <c r="IUD169" s="264"/>
      <c r="IUE169" s="264"/>
      <c r="IUF169" s="264"/>
      <c r="IUG169" s="264"/>
      <c r="IUH169" s="264"/>
      <c r="IUI169" s="264"/>
      <c r="IUJ169" s="264"/>
      <c r="IUK169" s="264"/>
      <c r="IUL169" s="264"/>
      <c r="IUM169" s="264"/>
      <c r="IUN169" s="264"/>
      <c r="IUO169" s="264"/>
      <c r="IUP169" s="264"/>
      <c r="IUQ169" s="264"/>
      <c r="IUR169" s="264"/>
      <c r="IUS169" s="264"/>
      <c r="IUT169" s="264"/>
      <c r="IUU169" s="264"/>
      <c r="IUV169" s="264"/>
      <c r="IUW169" s="264"/>
      <c r="IUX169" s="264"/>
      <c r="IUY169" s="264"/>
      <c r="IUZ169" s="264"/>
      <c r="IVA169" s="264"/>
      <c r="IVB169" s="264"/>
      <c r="IVC169" s="264"/>
      <c r="IVD169" s="264"/>
      <c r="IVE169" s="264"/>
      <c r="IVF169" s="264"/>
      <c r="IVG169" s="264"/>
      <c r="IVH169" s="264"/>
      <c r="IVI169" s="264"/>
      <c r="IVJ169" s="264"/>
      <c r="IVK169" s="264"/>
      <c r="IVL169" s="264"/>
      <c r="IVM169" s="264"/>
      <c r="IVN169" s="264"/>
      <c r="IVO169" s="264"/>
      <c r="IVP169" s="264"/>
      <c r="IVQ169" s="264"/>
      <c r="IVR169" s="264"/>
      <c r="IVS169" s="264"/>
      <c r="IVT169" s="264"/>
      <c r="IVU169" s="264"/>
      <c r="IVV169" s="264"/>
      <c r="IVW169" s="264"/>
      <c r="IVX169" s="264"/>
      <c r="IVY169" s="264"/>
      <c r="IVZ169" s="264"/>
      <c r="IWA169" s="264"/>
      <c r="IWB169" s="264"/>
      <c r="IWC169" s="264"/>
      <c r="IWD169" s="264"/>
      <c r="IWE169" s="264"/>
      <c r="IWF169" s="264"/>
      <c r="IWG169" s="264"/>
      <c r="IWH169" s="264"/>
      <c r="IWI169" s="264"/>
      <c r="IWJ169" s="264"/>
      <c r="IWK169" s="264"/>
      <c r="IWL169" s="264"/>
      <c r="IWM169" s="264"/>
      <c r="IWN169" s="264"/>
      <c r="IWO169" s="264"/>
      <c r="IWP169" s="264"/>
      <c r="IWQ169" s="264"/>
      <c r="IWR169" s="264"/>
      <c r="IWS169" s="264"/>
      <c r="IWT169" s="264"/>
      <c r="IWU169" s="264"/>
      <c r="IWV169" s="264"/>
      <c r="IWW169" s="264"/>
      <c r="IWX169" s="264"/>
      <c r="IWY169" s="264"/>
      <c r="IWZ169" s="264"/>
      <c r="IXA169" s="264"/>
      <c r="IXB169" s="264"/>
      <c r="IXC169" s="264"/>
      <c r="IXD169" s="264"/>
      <c r="IXE169" s="264"/>
      <c r="IXF169" s="264"/>
      <c r="IXG169" s="264"/>
      <c r="IXH169" s="264"/>
      <c r="IXI169" s="264"/>
      <c r="IXJ169" s="264"/>
      <c r="IXK169" s="264"/>
      <c r="IXL169" s="264"/>
      <c r="IXM169" s="264"/>
      <c r="IXN169" s="264"/>
      <c r="IXO169" s="264"/>
      <c r="IXP169" s="264"/>
      <c r="IXQ169" s="264"/>
      <c r="IXR169" s="264"/>
      <c r="IXS169" s="264"/>
      <c r="IXT169" s="264"/>
      <c r="IXU169" s="264"/>
      <c r="IXV169" s="264"/>
      <c r="IXW169" s="264"/>
      <c r="IXX169" s="264"/>
      <c r="IXY169" s="264"/>
      <c r="IXZ169" s="264"/>
      <c r="IYA169" s="264"/>
      <c r="IYB169" s="264"/>
      <c r="IYC169" s="264"/>
      <c r="IYD169" s="264"/>
      <c r="IYE169" s="264"/>
      <c r="IYF169" s="264"/>
      <c r="IYG169" s="264"/>
      <c r="IYH169" s="264"/>
      <c r="IYI169" s="264"/>
      <c r="IYJ169" s="264"/>
      <c r="IYK169" s="264"/>
      <c r="IYL169" s="264"/>
      <c r="IYM169" s="264"/>
      <c r="IYN169" s="264"/>
      <c r="IYO169" s="264"/>
      <c r="IYP169" s="264"/>
      <c r="IYQ169" s="264"/>
      <c r="IYR169" s="264"/>
      <c r="IYS169" s="264"/>
      <c r="IYT169" s="264"/>
      <c r="IYU169" s="264"/>
      <c r="IYV169" s="264"/>
      <c r="IYW169" s="264"/>
      <c r="IYX169" s="264"/>
      <c r="IYY169" s="264"/>
      <c r="IYZ169" s="264"/>
      <c r="IZA169" s="264"/>
      <c r="IZB169" s="264"/>
      <c r="IZC169" s="264"/>
      <c r="IZD169" s="264"/>
      <c r="IZE169" s="264"/>
      <c r="IZF169" s="264"/>
      <c r="IZG169" s="264"/>
      <c r="IZH169" s="264"/>
      <c r="IZI169" s="264"/>
      <c r="IZJ169" s="264"/>
      <c r="IZK169" s="264"/>
      <c r="IZL169" s="264"/>
      <c r="IZM169" s="264"/>
      <c r="IZN169" s="264"/>
      <c r="IZO169" s="264"/>
      <c r="IZP169" s="264"/>
      <c r="IZQ169" s="264"/>
      <c r="IZR169" s="264"/>
      <c r="IZS169" s="264"/>
      <c r="IZT169" s="264"/>
      <c r="IZU169" s="264"/>
      <c r="IZV169" s="264"/>
      <c r="IZW169" s="264"/>
      <c r="IZX169" s="264"/>
      <c r="IZY169" s="264"/>
      <c r="IZZ169" s="264"/>
      <c r="JAA169" s="264"/>
      <c r="JAB169" s="264"/>
      <c r="JAC169" s="264"/>
      <c r="JAD169" s="264"/>
      <c r="JAE169" s="264"/>
      <c r="JAF169" s="264"/>
      <c r="JAG169" s="264"/>
      <c r="JAH169" s="264"/>
      <c r="JAI169" s="264"/>
      <c r="JAJ169" s="264"/>
      <c r="JAK169" s="264"/>
      <c r="JAL169" s="264"/>
      <c r="JAM169" s="264"/>
      <c r="JAN169" s="264"/>
      <c r="JAO169" s="264"/>
      <c r="JAP169" s="264"/>
      <c r="JAQ169" s="264"/>
      <c r="JAR169" s="264"/>
      <c r="JAS169" s="264"/>
      <c r="JAT169" s="264"/>
      <c r="JAU169" s="264"/>
      <c r="JAV169" s="264"/>
      <c r="JAW169" s="264"/>
      <c r="JAX169" s="264"/>
      <c r="JAY169" s="264"/>
      <c r="JAZ169" s="264"/>
      <c r="JBA169" s="264"/>
      <c r="JBB169" s="264"/>
      <c r="JBC169" s="264"/>
      <c r="JBD169" s="264"/>
      <c r="JBE169" s="264"/>
      <c r="JBF169" s="264"/>
      <c r="JBG169" s="264"/>
      <c r="JBH169" s="264"/>
      <c r="JBI169" s="264"/>
      <c r="JBJ169" s="264"/>
      <c r="JBK169" s="264"/>
      <c r="JBL169" s="264"/>
      <c r="JBM169" s="264"/>
      <c r="JBN169" s="264"/>
      <c r="JBO169" s="264"/>
      <c r="JBP169" s="264"/>
      <c r="JBQ169" s="264"/>
      <c r="JBR169" s="264"/>
      <c r="JBS169" s="264"/>
      <c r="JBT169" s="264"/>
      <c r="JBU169" s="264"/>
      <c r="JBV169" s="264"/>
      <c r="JBW169" s="264"/>
      <c r="JBX169" s="264"/>
      <c r="JBY169" s="264"/>
      <c r="JBZ169" s="264"/>
      <c r="JCA169" s="264"/>
      <c r="JCB169" s="264"/>
      <c r="JCC169" s="264"/>
      <c r="JCD169" s="264"/>
      <c r="JCE169" s="264"/>
      <c r="JCF169" s="264"/>
      <c r="JCG169" s="264"/>
      <c r="JCH169" s="264"/>
      <c r="JCI169" s="264"/>
      <c r="JCJ169" s="264"/>
      <c r="JCK169" s="264"/>
      <c r="JCL169" s="264"/>
      <c r="JCM169" s="264"/>
      <c r="JCN169" s="264"/>
      <c r="JCO169" s="264"/>
      <c r="JCP169" s="264"/>
      <c r="JCQ169" s="264"/>
      <c r="JCR169" s="264"/>
      <c r="JCS169" s="264"/>
      <c r="JCT169" s="264"/>
      <c r="JCU169" s="264"/>
      <c r="JCV169" s="264"/>
      <c r="JCW169" s="264"/>
      <c r="JCX169" s="264"/>
      <c r="JCY169" s="264"/>
      <c r="JCZ169" s="264"/>
      <c r="JDA169" s="264"/>
      <c r="JDB169" s="264"/>
      <c r="JDC169" s="264"/>
      <c r="JDD169" s="264"/>
      <c r="JDE169" s="264"/>
      <c r="JDF169" s="264"/>
      <c r="JDG169" s="264"/>
      <c r="JDH169" s="264"/>
      <c r="JDI169" s="264"/>
      <c r="JDJ169" s="264"/>
      <c r="JDK169" s="264"/>
      <c r="JDL169" s="264"/>
      <c r="JDM169" s="264"/>
      <c r="JDN169" s="264"/>
      <c r="JDO169" s="264"/>
      <c r="JDP169" s="264"/>
      <c r="JDQ169" s="264"/>
      <c r="JDR169" s="264"/>
      <c r="JDS169" s="264"/>
      <c r="JDT169" s="264"/>
      <c r="JDU169" s="264"/>
      <c r="JDV169" s="264"/>
      <c r="JDW169" s="264"/>
      <c r="JDX169" s="264"/>
      <c r="JDY169" s="264"/>
      <c r="JDZ169" s="264"/>
      <c r="JEA169" s="264"/>
      <c r="JEB169" s="264"/>
      <c r="JEC169" s="264"/>
      <c r="JED169" s="264"/>
      <c r="JEE169" s="264"/>
      <c r="JEF169" s="264"/>
      <c r="JEG169" s="264"/>
      <c r="JEH169" s="264"/>
      <c r="JEI169" s="264"/>
      <c r="JEJ169" s="264"/>
      <c r="JEK169" s="264"/>
      <c r="JEL169" s="264"/>
      <c r="JEM169" s="264"/>
      <c r="JEN169" s="264"/>
      <c r="JEO169" s="264"/>
      <c r="JEP169" s="264"/>
      <c r="JEQ169" s="264"/>
      <c r="JER169" s="264"/>
      <c r="JES169" s="264"/>
      <c r="JET169" s="264"/>
      <c r="JEU169" s="264"/>
      <c r="JEV169" s="264"/>
      <c r="JEW169" s="264"/>
      <c r="JEX169" s="264"/>
      <c r="JEY169" s="264"/>
      <c r="JEZ169" s="264"/>
      <c r="JFA169" s="264"/>
      <c r="JFB169" s="264"/>
      <c r="JFC169" s="264"/>
      <c r="JFD169" s="264"/>
      <c r="JFE169" s="264"/>
      <c r="JFF169" s="264"/>
      <c r="JFG169" s="264"/>
      <c r="JFH169" s="264"/>
      <c r="JFI169" s="264"/>
      <c r="JFJ169" s="264"/>
      <c r="JFK169" s="264"/>
      <c r="JFL169" s="264"/>
      <c r="JFM169" s="264"/>
      <c r="JFN169" s="264"/>
      <c r="JFO169" s="264"/>
      <c r="JFP169" s="264"/>
      <c r="JFQ169" s="264"/>
      <c r="JFR169" s="264"/>
      <c r="JFS169" s="264"/>
      <c r="JFT169" s="264"/>
      <c r="JFU169" s="264"/>
      <c r="JFV169" s="264"/>
      <c r="JFW169" s="264"/>
      <c r="JFX169" s="264"/>
      <c r="JFY169" s="264"/>
      <c r="JFZ169" s="264"/>
      <c r="JGA169" s="264"/>
      <c r="JGB169" s="264"/>
      <c r="JGC169" s="264"/>
      <c r="JGD169" s="264"/>
      <c r="JGE169" s="264"/>
      <c r="JGF169" s="264"/>
      <c r="JGG169" s="264"/>
      <c r="JGH169" s="264"/>
      <c r="JGI169" s="264"/>
      <c r="JGJ169" s="264"/>
      <c r="JGK169" s="264"/>
      <c r="JGL169" s="264"/>
      <c r="JGM169" s="264"/>
      <c r="JGN169" s="264"/>
      <c r="JGO169" s="264"/>
      <c r="JGP169" s="264"/>
      <c r="JGQ169" s="264"/>
      <c r="JGR169" s="264"/>
      <c r="JGS169" s="264"/>
      <c r="JGT169" s="264"/>
      <c r="JGU169" s="264"/>
      <c r="JGV169" s="264"/>
      <c r="JGW169" s="264"/>
      <c r="JGX169" s="264"/>
      <c r="JGY169" s="264"/>
      <c r="JGZ169" s="264"/>
      <c r="JHA169" s="264"/>
      <c r="JHB169" s="264"/>
      <c r="JHC169" s="264"/>
      <c r="JHD169" s="264"/>
      <c r="JHE169" s="264"/>
      <c r="JHF169" s="264"/>
      <c r="JHG169" s="264"/>
      <c r="JHH169" s="264"/>
      <c r="JHI169" s="264"/>
      <c r="JHJ169" s="264"/>
      <c r="JHK169" s="264"/>
      <c r="JHL169" s="264"/>
      <c r="JHM169" s="264"/>
      <c r="JHN169" s="264"/>
      <c r="JHO169" s="264"/>
      <c r="JHP169" s="264"/>
      <c r="JHQ169" s="264"/>
      <c r="JHR169" s="264"/>
      <c r="JHS169" s="264"/>
      <c r="JHT169" s="264"/>
      <c r="JHU169" s="264"/>
      <c r="JHV169" s="264"/>
      <c r="JHW169" s="264"/>
      <c r="JHX169" s="264"/>
      <c r="JHY169" s="264"/>
      <c r="JHZ169" s="264"/>
      <c r="JIA169" s="264"/>
      <c r="JIB169" s="264"/>
      <c r="JIC169" s="264"/>
      <c r="JID169" s="264"/>
      <c r="JIE169" s="264"/>
      <c r="JIF169" s="264"/>
      <c r="JIG169" s="264"/>
      <c r="JIH169" s="264"/>
      <c r="JII169" s="264"/>
      <c r="JIJ169" s="264"/>
      <c r="JIK169" s="264"/>
      <c r="JIL169" s="264"/>
      <c r="JIM169" s="264"/>
      <c r="JIN169" s="264"/>
      <c r="JIO169" s="264"/>
      <c r="JIP169" s="264"/>
      <c r="JIQ169" s="264"/>
      <c r="JIR169" s="264"/>
      <c r="JIS169" s="264"/>
      <c r="JIT169" s="264"/>
      <c r="JIU169" s="264"/>
      <c r="JIV169" s="264"/>
      <c r="JIW169" s="264"/>
      <c r="JIX169" s="264"/>
      <c r="JIY169" s="264"/>
      <c r="JIZ169" s="264"/>
      <c r="JJA169" s="264"/>
      <c r="JJB169" s="264"/>
      <c r="JJC169" s="264"/>
      <c r="JJD169" s="264"/>
      <c r="JJE169" s="264"/>
      <c r="JJF169" s="264"/>
      <c r="JJG169" s="264"/>
      <c r="JJH169" s="264"/>
      <c r="JJI169" s="264"/>
      <c r="JJJ169" s="264"/>
      <c r="JJK169" s="264"/>
      <c r="JJL169" s="264"/>
      <c r="JJM169" s="264"/>
      <c r="JJN169" s="264"/>
      <c r="JJO169" s="264"/>
      <c r="JJP169" s="264"/>
      <c r="JJQ169" s="264"/>
      <c r="JJR169" s="264"/>
      <c r="JJS169" s="264"/>
      <c r="JJT169" s="264"/>
      <c r="JJU169" s="264"/>
      <c r="JJV169" s="264"/>
      <c r="JJW169" s="264"/>
      <c r="JJX169" s="264"/>
      <c r="JJY169" s="264"/>
      <c r="JJZ169" s="264"/>
      <c r="JKA169" s="264"/>
      <c r="JKB169" s="264"/>
      <c r="JKC169" s="264"/>
      <c r="JKD169" s="264"/>
      <c r="JKE169" s="264"/>
      <c r="JKF169" s="264"/>
      <c r="JKG169" s="264"/>
      <c r="JKH169" s="264"/>
      <c r="JKI169" s="264"/>
      <c r="JKJ169" s="264"/>
      <c r="JKK169" s="264"/>
      <c r="JKL169" s="264"/>
      <c r="JKM169" s="264"/>
      <c r="JKN169" s="264"/>
      <c r="JKO169" s="264"/>
      <c r="JKP169" s="264"/>
      <c r="JKQ169" s="264"/>
      <c r="JKR169" s="264"/>
      <c r="JKS169" s="264"/>
      <c r="JKT169" s="264"/>
      <c r="JKU169" s="264"/>
      <c r="JKV169" s="264"/>
      <c r="JKW169" s="264"/>
      <c r="JKX169" s="264"/>
      <c r="JKY169" s="264"/>
      <c r="JKZ169" s="264"/>
      <c r="JLA169" s="264"/>
      <c r="JLB169" s="264"/>
      <c r="JLC169" s="264"/>
      <c r="JLD169" s="264"/>
      <c r="JLE169" s="264"/>
      <c r="JLF169" s="264"/>
      <c r="JLG169" s="264"/>
      <c r="JLH169" s="264"/>
      <c r="JLI169" s="264"/>
      <c r="JLJ169" s="264"/>
      <c r="JLK169" s="264"/>
      <c r="JLL169" s="264"/>
      <c r="JLM169" s="264"/>
      <c r="JLN169" s="264"/>
      <c r="JLO169" s="264"/>
      <c r="JLP169" s="264"/>
      <c r="JLQ169" s="264"/>
      <c r="JLR169" s="264"/>
      <c r="JLS169" s="264"/>
      <c r="JLT169" s="264"/>
      <c r="JLU169" s="264"/>
      <c r="JLV169" s="264"/>
      <c r="JLW169" s="264"/>
      <c r="JLX169" s="264"/>
      <c r="JLY169" s="264"/>
      <c r="JLZ169" s="264"/>
      <c r="JMA169" s="264"/>
      <c r="JMB169" s="264"/>
      <c r="JMC169" s="264"/>
      <c r="JMD169" s="264"/>
      <c r="JME169" s="264"/>
      <c r="JMF169" s="264"/>
      <c r="JMG169" s="264"/>
      <c r="JMH169" s="264"/>
      <c r="JMI169" s="264"/>
      <c r="JMJ169" s="264"/>
      <c r="JMK169" s="264"/>
      <c r="JML169" s="264"/>
      <c r="JMM169" s="264"/>
      <c r="JMN169" s="264"/>
      <c r="JMO169" s="264"/>
      <c r="JMP169" s="264"/>
      <c r="JMQ169" s="264"/>
      <c r="JMR169" s="264"/>
      <c r="JMS169" s="264"/>
      <c r="JMT169" s="264"/>
      <c r="JMU169" s="264"/>
      <c r="JMV169" s="264"/>
      <c r="JMW169" s="264"/>
      <c r="JMX169" s="264"/>
      <c r="JMY169" s="264"/>
      <c r="JMZ169" s="264"/>
      <c r="JNA169" s="264"/>
      <c r="JNB169" s="264"/>
      <c r="JNC169" s="264"/>
      <c r="JND169" s="264"/>
      <c r="JNE169" s="264"/>
      <c r="JNF169" s="264"/>
      <c r="JNG169" s="264"/>
      <c r="JNH169" s="264"/>
      <c r="JNI169" s="264"/>
      <c r="JNJ169" s="264"/>
      <c r="JNK169" s="264"/>
      <c r="JNL169" s="264"/>
      <c r="JNM169" s="264"/>
      <c r="JNN169" s="264"/>
      <c r="JNO169" s="264"/>
      <c r="JNP169" s="264"/>
      <c r="JNQ169" s="264"/>
      <c r="JNR169" s="264"/>
      <c r="JNS169" s="264"/>
      <c r="JNT169" s="264"/>
      <c r="JNU169" s="264"/>
      <c r="JNV169" s="264"/>
      <c r="JNW169" s="264"/>
      <c r="JNX169" s="264"/>
      <c r="JNY169" s="264"/>
      <c r="JNZ169" s="264"/>
      <c r="JOA169" s="264"/>
      <c r="JOB169" s="264"/>
      <c r="JOC169" s="264"/>
      <c r="JOD169" s="264"/>
      <c r="JOE169" s="264"/>
      <c r="JOF169" s="264"/>
      <c r="JOG169" s="264"/>
      <c r="JOH169" s="264"/>
      <c r="JOI169" s="264"/>
      <c r="JOJ169" s="264"/>
      <c r="JOK169" s="264"/>
      <c r="JOL169" s="264"/>
      <c r="JOM169" s="264"/>
      <c r="JON169" s="264"/>
      <c r="JOO169" s="264"/>
      <c r="JOP169" s="264"/>
      <c r="JOQ169" s="264"/>
      <c r="JOR169" s="264"/>
      <c r="JOS169" s="264"/>
      <c r="JOT169" s="264"/>
      <c r="JOU169" s="264"/>
      <c r="JOV169" s="264"/>
      <c r="JOW169" s="264"/>
      <c r="JOX169" s="264"/>
      <c r="JOY169" s="264"/>
      <c r="JOZ169" s="264"/>
      <c r="JPA169" s="264"/>
      <c r="JPB169" s="264"/>
      <c r="JPC169" s="264"/>
      <c r="JPD169" s="264"/>
      <c r="JPE169" s="264"/>
      <c r="JPF169" s="264"/>
      <c r="JPG169" s="264"/>
      <c r="JPH169" s="264"/>
      <c r="JPI169" s="264"/>
      <c r="JPJ169" s="264"/>
      <c r="JPK169" s="264"/>
      <c r="JPL169" s="264"/>
      <c r="JPM169" s="264"/>
      <c r="JPN169" s="264"/>
      <c r="JPO169" s="264"/>
      <c r="JPP169" s="264"/>
      <c r="JPQ169" s="264"/>
      <c r="JPR169" s="264"/>
      <c r="JPS169" s="264"/>
      <c r="JPT169" s="264"/>
      <c r="JPU169" s="264"/>
      <c r="JPV169" s="264"/>
      <c r="JPW169" s="264"/>
      <c r="JPX169" s="264"/>
      <c r="JPY169" s="264"/>
      <c r="JPZ169" s="264"/>
      <c r="JQA169" s="264"/>
      <c r="JQB169" s="264"/>
      <c r="JQC169" s="264"/>
      <c r="JQD169" s="264"/>
      <c r="JQE169" s="264"/>
      <c r="JQF169" s="264"/>
      <c r="JQG169" s="264"/>
      <c r="JQH169" s="264"/>
      <c r="JQI169" s="264"/>
      <c r="JQJ169" s="264"/>
      <c r="JQK169" s="264"/>
      <c r="JQL169" s="264"/>
      <c r="JQM169" s="264"/>
      <c r="JQN169" s="264"/>
      <c r="JQO169" s="264"/>
      <c r="JQP169" s="264"/>
      <c r="JQQ169" s="264"/>
      <c r="JQR169" s="264"/>
      <c r="JQS169" s="264"/>
      <c r="JQT169" s="264"/>
      <c r="JQU169" s="264"/>
      <c r="JQV169" s="264"/>
      <c r="JQW169" s="264"/>
      <c r="JQX169" s="264"/>
      <c r="JQY169" s="264"/>
      <c r="JQZ169" s="264"/>
      <c r="JRA169" s="264"/>
      <c r="JRB169" s="264"/>
      <c r="JRC169" s="264"/>
      <c r="JRD169" s="264"/>
      <c r="JRE169" s="264"/>
      <c r="JRF169" s="264"/>
      <c r="JRG169" s="264"/>
      <c r="JRH169" s="264"/>
      <c r="JRI169" s="264"/>
      <c r="JRJ169" s="264"/>
      <c r="JRK169" s="264"/>
      <c r="JRL169" s="264"/>
      <c r="JRM169" s="264"/>
      <c r="JRN169" s="264"/>
      <c r="JRO169" s="264"/>
      <c r="JRP169" s="264"/>
      <c r="JRQ169" s="264"/>
      <c r="JRR169" s="264"/>
      <c r="JRS169" s="264"/>
      <c r="JRT169" s="264"/>
      <c r="JRU169" s="264"/>
      <c r="JRV169" s="264"/>
      <c r="JRW169" s="264"/>
      <c r="JRX169" s="264"/>
      <c r="JRY169" s="264"/>
      <c r="JRZ169" s="264"/>
      <c r="JSA169" s="264"/>
      <c r="JSB169" s="264"/>
      <c r="JSC169" s="264"/>
      <c r="JSD169" s="264"/>
      <c r="JSE169" s="264"/>
      <c r="JSF169" s="264"/>
      <c r="JSG169" s="264"/>
      <c r="JSH169" s="264"/>
      <c r="JSI169" s="264"/>
      <c r="JSJ169" s="264"/>
      <c r="JSK169" s="264"/>
      <c r="JSL169" s="264"/>
      <c r="JSM169" s="264"/>
      <c r="JSN169" s="264"/>
      <c r="JSO169" s="264"/>
      <c r="JSP169" s="264"/>
      <c r="JSQ169" s="264"/>
      <c r="JSR169" s="264"/>
      <c r="JSS169" s="264"/>
      <c r="JST169" s="264"/>
      <c r="JSU169" s="264"/>
      <c r="JSV169" s="264"/>
      <c r="JSW169" s="264"/>
      <c r="JSX169" s="264"/>
      <c r="JSY169" s="264"/>
      <c r="JSZ169" s="264"/>
      <c r="JTA169" s="264"/>
      <c r="JTB169" s="264"/>
      <c r="JTC169" s="264"/>
      <c r="JTD169" s="264"/>
      <c r="JTE169" s="264"/>
      <c r="JTF169" s="264"/>
      <c r="JTG169" s="264"/>
      <c r="JTH169" s="264"/>
      <c r="JTI169" s="264"/>
      <c r="JTJ169" s="264"/>
      <c r="JTK169" s="264"/>
      <c r="JTL169" s="264"/>
      <c r="JTM169" s="264"/>
      <c r="JTN169" s="264"/>
      <c r="JTO169" s="264"/>
      <c r="JTP169" s="264"/>
      <c r="JTQ169" s="264"/>
      <c r="JTR169" s="264"/>
      <c r="JTS169" s="264"/>
      <c r="JTT169" s="264"/>
      <c r="JTU169" s="264"/>
      <c r="JTV169" s="264"/>
      <c r="JTW169" s="264"/>
      <c r="JTX169" s="264"/>
      <c r="JTY169" s="264"/>
      <c r="JTZ169" s="264"/>
      <c r="JUA169" s="264"/>
      <c r="JUB169" s="264"/>
      <c r="JUC169" s="264"/>
      <c r="JUD169" s="264"/>
      <c r="JUE169" s="264"/>
      <c r="JUF169" s="264"/>
      <c r="JUG169" s="264"/>
      <c r="JUH169" s="264"/>
      <c r="JUI169" s="264"/>
      <c r="JUJ169" s="264"/>
      <c r="JUK169" s="264"/>
      <c r="JUL169" s="264"/>
      <c r="JUM169" s="264"/>
      <c r="JUN169" s="264"/>
      <c r="JUO169" s="264"/>
      <c r="JUP169" s="264"/>
      <c r="JUQ169" s="264"/>
      <c r="JUR169" s="264"/>
      <c r="JUS169" s="264"/>
      <c r="JUT169" s="264"/>
      <c r="JUU169" s="264"/>
      <c r="JUV169" s="264"/>
      <c r="JUW169" s="264"/>
      <c r="JUX169" s="264"/>
      <c r="JUY169" s="264"/>
      <c r="JUZ169" s="264"/>
      <c r="JVA169" s="264"/>
      <c r="JVB169" s="264"/>
      <c r="JVC169" s="264"/>
      <c r="JVD169" s="264"/>
      <c r="JVE169" s="264"/>
      <c r="JVF169" s="264"/>
      <c r="JVG169" s="264"/>
      <c r="JVH169" s="264"/>
      <c r="JVI169" s="264"/>
      <c r="JVJ169" s="264"/>
      <c r="JVK169" s="264"/>
      <c r="JVL169" s="264"/>
      <c r="JVM169" s="264"/>
      <c r="JVN169" s="264"/>
      <c r="JVO169" s="264"/>
      <c r="JVP169" s="264"/>
      <c r="JVQ169" s="264"/>
      <c r="JVR169" s="264"/>
      <c r="JVS169" s="264"/>
      <c r="JVT169" s="264"/>
      <c r="JVU169" s="264"/>
      <c r="JVV169" s="264"/>
      <c r="JVW169" s="264"/>
      <c r="JVX169" s="264"/>
      <c r="JVY169" s="264"/>
      <c r="JVZ169" s="264"/>
      <c r="JWA169" s="264"/>
      <c r="JWB169" s="264"/>
      <c r="JWC169" s="264"/>
      <c r="JWD169" s="264"/>
      <c r="JWE169" s="264"/>
      <c r="JWF169" s="264"/>
      <c r="JWG169" s="264"/>
      <c r="JWH169" s="264"/>
      <c r="JWI169" s="264"/>
      <c r="JWJ169" s="264"/>
      <c r="JWK169" s="264"/>
      <c r="JWL169" s="264"/>
      <c r="JWM169" s="264"/>
      <c r="JWN169" s="264"/>
      <c r="JWO169" s="264"/>
      <c r="JWP169" s="264"/>
      <c r="JWQ169" s="264"/>
      <c r="JWR169" s="264"/>
      <c r="JWS169" s="264"/>
      <c r="JWT169" s="264"/>
      <c r="JWU169" s="264"/>
      <c r="JWV169" s="264"/>
      <c r="JWW169" s="264"/>
      <c r="JWX169" s="264"/>
      <c r="JWY169" s="264"/>
      <c r="JWZ169" s="264"/>
      <c r="JXA169" s="264"/>
      <c r="JXB169" s="264"/>
      <c r="JXC169" s="264"/>
      <c r="JXD169" s="264"/>
      <c r="JXE169" s="264"/>
      <c r="JXF169" s="264"/>
      <c r="JXG169" s="264"/>
      <c r="JXH169" s="264"/>
      <c r="JXI169" s="264"/>
      <c r="JXJ169" s="264"/>
      <c r="JXK169" s="264"/>
      <c r="JXL169" s="264"/>
      <c r="JXM169" s="264"/>
      <c r="JXN169" s="264"/>
      <c r="JXO169" s="264"/>
      <c r="JXP169" s="264"/>
      <c r="JXQ169" s="264"/>
      <c r="JXR169" s="264"/>
      <c r="JXS169" s="264"/>
      <c r="JXT169" s="264"/>
      <c r="JXU169" s="264"/>
      <c r="JXV169" s="264"/>
      <c r="JXW169" s="264"/>
      <c r="JXX169" s="264"/>
      <c r="JXY169" s="264"/>
      <c r="JXZ169" s="264"/>
      <c r="JYA169" s="264"/>
      <c r="JYB169" s="264"/>
      <c r="JYC169" s="264"/>
      <c r="JYD169" s="264"/>
      <c r="JYE169" s="264"/>
      <c r="JYF169" s="264"/>
      <c r="JYG169" s="264"/>
      <c r="JYH169" s="264"/>
      <c r="JYI169" s="264"/>
      <c r="JYJ169" s="264"/>
      <c r="JYK169" s="264"/>
      <c r="JYL169" s="264"/>
      <c r="JYM169" s="264"/>
      <c r="JYN169" s="264"/>
      <c r="JYO169" s="264"/>
      <c r="JYP169" s="264"/>
      <c r="JYQ169" s="264"/>
      <c r="JYR169" s="264"/>
      <c r="JYS169" s="264"/>
      <c r="JYT169" s="264"/>
      <c r="JYU169" s="264"/>
      <c r="JYV169" s="264"/>
      <c r="JYW169" s="264"/>
      <c r="JYX169" s="264"/>
      <c r="JYY169" s="264"/>
      <c r="JYZ169" s="264"/>
      <c r="JZA169" s="264"/>
      <c r="JZB169" s="264"/>
      <c r="JZC169" s="264"/>
      <c r="JZD169" s="264"/>
      <c r="JZE169" s="264"/>
      <c r="JZF169" s="264"/>
      <c r="JZG169" s="264"/>
      <c r="JZH169" s="264"/>
      <c r="JZI169" s="264"/>
      <c r="JZJ169" s="264"/>
      <c r="JZK169" s="264"/>
      <c r="JZL169" s="264"/>
      <c r="JZM169" s="264"/>
      <c r="JZN169" s="264"/>
      <c r="JZO169" s="264"/>
      <c r="JZP169" s="264"/>
      <c r="JZQ169" s="264"/>
      <c r="JZR169" s="264"/>
      <c r="JZS169" s="264"/>
      <c r="JZT169" s="264"/>
      <c r="JZU169" s="264"/>
      <c r="JZV169" s="264"/>
      <c r="JZW169" s="264"/>
      <c r="JZX169" s="264"/>
      <c r="JZY169" s="264"/>
      <c r="JZZ169" s="264"/>
      <c r="KAA169" s="264"/>
      <c r="KAB169" s="264"/>
      <c r="KAC169" s="264"/>
      <c r="KAD169" s="264"/>
      <c r="KAE169" s="264"/>
      <c r="KAF169" s="264"/>
      <c r="KAG169" s="264"/>
      <c r="KAH169" s="264"/>
      <c r="KAI169" s="264"/>
      <c r="KAJ169" s="264"/>
      <c r="KAK169" s="264"/>
      <c r="KAL169" s="264"/>
      <c r="KAM169" s="264"/>
      <c r="KAN169" s="264"/>
      <c r="KAO169" s="264"/>
      <c r="KAP169" s="264"/>
      <c r="KAQ169" s="264"/>
      <c r="KAR169" s="264"/>
      <c r="KAS169" s="264"/>
      <c r="KAT169" s="264"/>
      <c r="KAU169" s="264"/>
      <c r="KAV169" s="264"/>
      <c r="KAW169" s="264"/>
      <c r="KAX169" s="264"/>
      <c r="KAY169" s="264"/>
      <c r="KAZ169" s="264"/>
      <c r="KBA169" s="264"/>
      <c r="KBB169" s="264"/>
      <c r="KBC169" s="264"/>
      <c r="KBD169" s="264"/>
      <c r="KBE169" s="264"/>
      <c r="KBF169" s="264"/>
      <c r="KBG169" s="264"/>
      <c r="KBH169" s="264"/>
      <c r="KBI169" s="264"/>
      <c r="KBJ169" s="264"/>
      <c r="KBK169" s="264"/>
      <c r="KBL169" s="264"/>
      <c r="KBM169" s="264"/>
      <c r="KBN169" s="264"/>
      <c r="KBO169" s="264"/>
      <c r="KBP169" s="264"/>
      <c r="KBQ169" s="264"/>
      <c r="KBR169" s="264"/>
      <c r="KBS169" s="264"/>
      <c r="KBT169" s="264"/>
      <c r="KBU169" s="264"/>
      <c r="KBV169" s="264"/>
      <c r="KBW169" s="264"/>
      <c r="KBX169" s="264"/>
      <c r="KBY169" s="264"/>
      <c r="KBZ169" s="264"/>
      <c r="KCA169" s="264"/>
      <c r="KCB169" s="264"/>
      <c r="KCC169" s="264"/>
      <c r="KCD169" s="264"/>
      <c r="KCE169" s="264"/>
      <c r="KCF169" s="264"/>
      <c r="KCG169" s="264"/>
      <c r="KCH169" s="264"/>
      <c r="KCI169" s="264"/>
      <c r="KCJ169" s="264"/>
      <c r="KCK169" s="264"/>
      <c r="KCL169" s="264"/>
      <c r="KCM169" s="264"/>
      <c r="KCN169" s="264"/>
      <c r="KCO169" s="264"/>
      <c r="KCP169" s="264"/>
      <c r="KCQ169" s="264"/>
      <c r="KCR169" s="264"/>
      <c r="KCS169" s="264"/>
      <c r="KCT169" s="264"/>
      <c r="KCU169" s="264"/>
      <c r="KCV169" s="264"/>
      <c r="KCW169" s="264"/>
      <c r="KCX169" s="264"/>
      <c r="KCY169" s="264"/>
      <c r="KCZ169" s="264"/>
      <c r="KDA169" s="264"/>
      <c r="KDB169" s="264"/>
      <c r="KDC169" s="264"/>
      <c r="KDD169" s="264"/>
      <c r="KDE169" s="264"/>
      <c r="KDF169" s="264"/>
      <c r="KDG169" s="264"/>
      <c r="KDH169" s="264"/>
      <c r="KDI169" s="264"/>
      <c r="KDJ169" s="264"/>
      <c r="KDK169" s="264"/>
      <c r="KDL169" s="264"/>
      <c r="KDM169" s="264"/>
      <c r="KDN169" s="264"/>
      <c r="KDO169" s="264"/>
      <c r="KDP169" s="264"/>
      <c r="KDQ169" s="264"/>
      <c r="KDR169" s="264"/>
      <c r="KDS169" s="264"/>
      <c r="KDT169" s="264"/>
      <c r="KDU169" s="264"/>
      <c r="KDV169" s="264"/>
      <c r="KDW169" s="264"/>
      <c r="KDX169" s="264"/>
      <c r="KDY169" s="264"/>
      <c r="KDZ169" s="264"/>
      <c r="KEA169" s="264"/>
      <c r="KEB169" s="264"/>
      <c r="KEC169" s="264"/>
      <c r="KED169" s="264"/>
      <c r="KEE169" s="264"/>
      <c r="KEF169" s="264"/>
      <c r="KEG169" s="264"/>
      <c r="KEH169" s="264"/>
      <c r="KEI169" s="264"/>
      <c r="KEJ169" s="264"/>
      <c r="KEK169" s="264"/>
      <c r="KEL169" s="264"/>
      <c r="KEM169" s="264"/>
      <c r="KEN169" s="264"/>
      <c r="KEO169" s="264"/>
      <c r="KEP169" s="264"/>
      <c r="KEQ169" s="264"/>
      <c r="KER169" s="264"/>
      <c r="KES169" s="264"/>
      <c r="KET169" s="264"/>
      <c r="KEU169" s="264"/>
      <c r="KEV169" s="264"/>
      <c r="KEW169" s="264"/>
      <c r="KEX169" s="264"/>
      <c r="KEY169" s="264"/>
      <c r="KEZ169" s="264"/>
      <c r="KFA169" s="264"/>
      <c r="KFB169" s="264"/>
      <c r="KFC169" s="264"/>
      <c r="KFD169" s="264"/>
      <c r="KFE169" s="264"/>
      <c r="KFF169" s="264"/>
      <c r="KFG169" s="264"/>
      <c r="KFH169" s="264"/>
      <c r="KFI169" s="264"/>
      <c r="KFJ169" s="264"/>
      <c r="KFK169" s="264"/>
      <c r="KFL169" s="264"/>
      <c r="KFM169" s="264"/>
      <c r="KFN169" s="264"/>
      <c r="KFO169" s="264"/>
      <c r="KFP169" s="264"/>
      <c r="KFQ169" s="264"/>
      <c r="KFR169" s="264"/>
      <c r="KFS169" s="264"/>
      <c r="KFT169" s="264"/>
      <c r="KFU169" s="264"/>
      <c r="KFV169" s="264"/>
      <c r="KFW169" s="264"/>
      <c r="KFX169" s="264"/>
      <c r="KFY169" s="264"/>
      <c r="KFZ169" s="264"/>
      <c r="KGA169" s="264"/>
      <c r="KGB169" s="264"/>
      <c r="KGC169" s="264"/>
      <c r="KGD169" s="264"/>
      <c r="KGE169" s="264"/>
      <c r="KGF169" s="264"/>
      <c r="KGG169" s="264"/>
      <c r="KGH169" s="264"/>
      <c r="KGI169" s="264"/>
      <c r="KGJ169" s="264"/>
      <c r="KGK169" s="264"/>
      <c r="KGL169" s="264"/>
      <c r="KGM169" s="264"/>
      <c r="KGN169" s="264"/>
      <c r="KGO169" s="264"/>
      <c r="KGP169" s="264"/>
      <c r="KGQ169" s="264"/>
      <c r="KGR169" s="264"/>
      <c r="KGS169" s="264"/>
      <c r="KGT169" s="264"/>
      <c r="KGU169" s="264"/>
      <c r="KGV169" s="264"/>
      <c r="KGW169" s="264"/>
      <c r="KGX169" s="264"/>
      <c r="KGY169" s="264"/>
      <c r="KGZ169" s="264"/>
      <c r="KHA169" s="264"/>
      <c r="KHB169" s="264"/>
      <c r="KHC169" s="264"/>
      <c r="KHD169" s="264"/>
      <c r="KHE169" s="264"/>
      <c r="KHF169" s="264"/>
      <c r="KHG169" s="264"/>
      <c r="KHH169" s="264"/>
      <c r="KHI169" s="264"/>
      <c r="KHJ169" s="264"/>
      <c r="KHK169" s="264"/>
      <c r="KHL169" s="264"/>
      <c r="KHM169" s="264"/>
      <c r="KHN169" s="264"/>
      <c r="KHO169" s="264"/>
      <c r="KHP169" s="264"/>
      <c r="KHQ169" s="264"/>
      <c r="KHR169" s="264"/>
      <c r="KHS169" s="264"/>
      <c r="KHT169" s="264"/>
      <c r="KHU169" s="264"/>
      <c r="KHV169" s="264"/>
      <c r="KHW169" s="264"/>
      <c r="KHX169" s="264"/>
      <c r="KHY169" s="264"/>
      <c r="KHZ169" s="264"/>
      <c r="KIA169" s="264"/>
      <c r="KIB169" s="264"/>
      <c r="KIC169" s="264"/>
      <c r="KID169" s="264"/>
      <c r="KIE169" s="264"/>
      <c r="KIF169" s="264"/>
      <c r="KIG169" s="264"/>
      <c r="KIH169" s="264"/>
      <c r="KII169" s="264"/>
      <c r="KIJ169" s="264"/>
      <c r="KIK169" s="264"/>
      <c r="KIL169" s="264"/>
      <c r="KIM169" s="264"/>
      <c r="KIN169" s="264"/>
      <c r="KIO169" s="264"/>
      <c r="KIP169" s="264"/>
      <c r="KIQ169" s="264"/>
      <c r="KIR169" s="264"/>
      <c r="KIS169" s="264"/>
      <c r="KIT169" s="264"/>
      <c r="KIU169" s="264"/>
      <c r="KIV169" s="264"/>
      <c r="KIW169" s="264"/>
      <c r="KIX169" s="264"/>
      <c r="KIY169" s="264"/>
      <c r="KIZ169" s="264"/>
      <c r="KJA169" s="264"/>
      <c r="KJB169" s="264"/>
      <c r="KJC169" s="264"/>
      <c r="KJD169" s="264"/>
      <c r="KJE169" s="264"/>
      <c r="KJF169" s="264"/>
      <c r="KJG169" s="264"/>
      <c r="KJH169" s="264"/>
      <c r="KJI169" s="264"/>
      <c r="KJJ169" s="264"/>
      <c r="KJK169" s="264"/>
      <c r="KJL169" s="264"/>
      <c r="KJM169" s="264"/>
      <c r="KJN169" s="264"/>
      <c r="KJO169" s="264"/>
      <c r="KJP169" s="264"/>
      <c r="KJQ169" s="264"/>
      <c r="KJR169" s="264"/>
      <c r="KJS169" s="264"/>
      <c r="KJT169" s="264"/>
      <c r="KJU169" s="264"/>
      <c r="KJV169" s="264"/>
      <c r="KJW169" s="264"/>
      <c r="KJX169" s="264"/>
      <c r="KJY169" s="264"/>
      <c r="KJZ169" s="264"/>
      <c r="KKA169" s="264"/>
      <c r="KKB169" s="264"/>
      <c r="KKC169" s="264"/>
      <c r="KKD169" s="264"/>
      <c r="KKE169" s="264"/>
      <c r="KKF169" s="264"/>
      <c r="KKG169" s="264"/>
      <c r="KKH169" s="264"/>
      <c r="KKI169" s="264"/>
      <c r="KKJ169" s="264"/>
      <c r="KKK169" s="264"/>
      <c r="KKL169" s="264"/>
      <c r="KKM169" s="264"/>
      <c r="KKN169" s="264"/>
      <c r="KKO169" s="264"/>
      <c r="KKP169" s="264"/>
      <c r="KKQ169" s="264"/>
      <c r="KKR169" s="264"/>
      <c r="KKS169" s="264"/>
      <c r="KKT169" s="264"/>
      <c r="KKU169" s="264"/>
      <c r="KKV169" s="264"/>
      <c r="KKW169" s="264"/>
      <c r="KKX169" s="264"/>
      <c r="KKY169" s="264"/>
      <c r="KKZ169" s="264"/>
      <c r="KLA169" s="264"/>
      <c r="KLB169" s="264"/>
      <c r="KLC169" s="264"/>
      <c r="KLD169" s="264"/>
      <c r="KLE169" s="264"/>
      <c r="KLF169" s="264"/>
      <c r="KLG169" s="264"/>
      <c r="KLH169" s="264"/>
      <c r="KLI169" s="264"/>
      <c r="KLJ169" s="264"/>
      <c r="KLK169" s="264"/>
      <c r="KLL169" s="264"/>
      <c r="KLM169" s="264"/>
      <c r="KLN169" s="264"/>
      <c r="KLO169" s="264"/>
      <c r="KLP169" s="264"/>
      <c r="KLQ169" s="264"/>
      <c r="KLR169" s="264"/>
      <c r="KLS169" s="264"/>
      <c r="KLT169" s="264"/>
      <c r="KLU169" s="264"/>
      <c r="KLV169" s="264"/>
      <c r="KLW169" s="264"/>
      <c r="KLX169" s="264"/>
      <c r="KLY169" s="264"/>
      <c r="KLZ169" s="264"/>
      <c r="KMA169" s="264"/>
      <c r="KMB169" s="264"/>
      <c r="KMC169" s="264"/>
      <c r="KMD169" s="264"/>
      <c r="KME169" s="264"/>
      <c r="KMF169" s="264"/>
      <c r="KMG169" s="264"/>
      <c r="KMH169" s="264"/>
      <c r="KMI169" s="264"/>
      <c r="KMJ169" s="264"/>
      <c r="KMK169" s="264"/>
      <c r="KML169" s="264"/>
      <c r="KMM169" s="264"/>
      <c r="KMN169" s="264"/>
      <c r="KMO169" s="264"/>
      <c r="KMP169" s="264"/>
      <c r="KMQ169" s="264"/>
      <c r="KMR169" s="264"/>
      <c r="KMS169" s="264"/>
      <c r="KMT169" s="264"/>
      <c r="KMU169" s="264"/>
      <c r="KMV169" s="264"/>
      <c r="KMW169" s="264"/>
      <c r="KMX169" s="264"/>
      <c r="KMY169" s="264"/>
      <c r="KMZ169" s="264"/>
      <c r="KNA169" s="264"/>
      <c r="KNB169" s="264"/>
      <c r="KNC169" s="264"/>
      <c r="KND169" s="264"/>
      <c r="KNE169" s="264"/>
      <c r="KNF169" s="264"/>
      <c r="KNG169" s="264"/>
      <c r="KNH169" s="264"/>
      <c r="KNI169" s="264"/>
      <c r="KNJ169" s="264"/>
      <c r="KNK169" s="264"/>
      <c r="KNL169" s="264"/>
      <c r="KNM169" s="264"/>
      <c r="KNN169" s="264"/>
      <c r="KNO169" s="264"/>
      <c r="KNP169" s="264"/>
      <c r="KNQ169" s="264"/>
      <c r="KNR169" s="264"/>
      <c r="KNS169" s="264"/>
      <c r="KNT169" s="264"/>
      <c r="KNU169" s="264"/>
      <c r="KNV169" s="264"/>
      <c r="KNW169" s="264"/>
      <c r="KNX169" s="264"/>
      <c r="KNY169" s="264"/>
      <c r="KNZ169" s="264"/>
      <c r="KOA169" s="264"/>
      <c r="KOB169" s="264"/>
      <c r="KOC169" s="264"/>
      <c r="KOD169" s="264"/>
      <c r="KOE169" s="264"/>
      <c r="KOF169" s="264"/>
      <c r="KOG169" s="264"/>
      <c r="KOH169" s="264"/>
      <c r="KOI169" s="264"/>
      <c r="KOJ169" s="264"/>
      <c r="KOK169" s="264"/>
      <c r="KOL169" s="264"/>
      <c r="KOM169" s="264"/>
      <c r="KON169" s="264"/>
      <c r="KOO169" s="264"/>
      <c r="KOP169" s="264"/>
      <c r="KOQ169" s="264"/>
      <c r="KOR169" s="264"/>
      <c r="KOS169" s="264"/>
      <c r="KOT169" s="264"/>
      <c r="KOU169" s="264"/>
      <c r="KOV169" s="264"/>
      <c r="KOW169" s="264"/>
      <c r="KOX169" s="264"/>
      <c r="KOY169" s="264"/>
      <c r="KOZ169" s="264"/>
      <c r="KPA169" s="264"/>
      <c r="KPB169" s="264"/>
      <c r="KPC169" s="264"/>
      <c r="KPD169" s="264"/>
      <c r="KPE169" s="264"/>
      <c r="KPF169" s="264"/>
      <c r="KPG169" s="264"/>
      <c r="KPH169" s="264"/>
      <c r="KPI169" s="264"/>
      <c r="KPJ169" s="264"/>
      <c r="KPK169" s="264"/>
      <c r="KPL169" s="264"/>
      <c r="KPM169" s="264"/>
      <c r="KPN169" s="264"/>
      <c r="KPO169" s="264"/>
      <c r="KPP169" s="264"/>
      <c r="KPQ169" s="264"/>
      <c r="KPR169" s="264"/>
      <c r="KPS169" s="264"/>
      <c r="KPT169" s="264"/>
      <c r="KPU169" s="264"/>
      <c r="KPV169" s="264"/>
      <c r="KPW169" s="264"/>
      <c r="KPX169" s="264"/>
      <c r="KPY169" s="264"/>
      <c r="KPZ169" s="264"/>
      <c r="KQA169" s="264"/>
      <c r="KQB169" s="264"/>
      <c r="KQC169" s="264"/>
      <c r="KQD169" s="264"/>
      <c r="KQE169" s="264"/>
      <c r="KQF169" s="264"/>
      <c r="KQG169" s="264"/>
      <c r="KQH169" s="264"/>
      <c r="KQI169" s="264"/>
      <c r="KQJ169" s="264"/>
      <c r="KQK169" s="264"/>
      <c r="KQL169" s="264"/>
      <c r="KQM169" s="264"/>
      <c r="KQN169" s="264"/>
      <c r="KQO169" s="264"/>
      <c r="KQP169" s="264"/>
      <c r="KQQ169" s="264"/>
      <c r="KQR169" s="264"/>
      <c r="KQS169" s="264"/>
      <c r="KQT169" s="264"/>
      <c r="KQU169" s="264"/>
      <c r="KQV169" s="264"/>
      <c r="KQW169" s="264"/>
      <c r="KQX169" s="264"/>
      <c r="KQY169" s="264"/>
      <c r="KQZ169" s="264"/>
      <c r="KRA169" s="264"/>
      <c r="KRB169" s="264"/>
      <c r="KRC169" s="264"/>
      <c r="KRD169" s="264"/>
      <c r="KRE169" s="264"/>
      <c r="KRF169" s="264"/>
      <c r="KRG169" s="264"/>
      <c r="KRH169" s="264"/>
      <c r="KRI169" s="264"/>
      <c r="KRJ169" s="264"/>
      <c r="KRK169" s="264"/>
      <c r="KRL169" s="264"/>
      <c r="KRM169" s="264"/>
      <c r="KRN169" s="264"/>
      <c r="KRO169" s="264"/>
      <c r="KRP169" s="264"/>
      <c r="KRQ169" s="264"/>
      <c r="KRR169" s="264"/>
      <c r="KRS169" s="264"/>
      <c r="KRT169" s="264"/>
      <c r="KRU169" s="264"/>
      <c r="KRV169" s="264"/>
      <c r="KRW169" s="264"/>
      <c r="KRX169" s="264"/>
      <c r="KRY169" s="264"/>
      <c r="KRZ169" s="264"/>
      <c r="KSA169" s="264"/>
      <c r="KSB169" s="264"/>
      <c r="KSC169" s="264"/>
      <c r="KSD169" s="264"/>
      <c r="KSE169" s="264"/>
      <c r="KSF169" s="264"/>
      <c r="KSG169" s="264"/>
      <c r="KSH169" s="264"/>
      <c r="KSI169" s="264"/>
      <c r="KSJ169" s="264"/>
      <c r="KSK169" s="264"/>
      <c r="KSL169" s="264"/>
      <c r="KSM169" s="264"/>
      <c r="KSN169" s="264"/>
      <c r="KSO169" s="264"/>
      <c r="KSP169" s="264"/>
      <c r="KSQ169" s="264"/>
      <c r="KSR169" s="264"/>
      <c r="KSS169" s="264"/>
      <c r="KST169" s="264"/>
      <c r="KSU169" s="264"/>
      <c r="KSV169" s="264"/>
      <c r="KSW169" s="264"/>
      <c r="KSX169" s="264"/>
      <c r="KSY169" s="264"/>
      <c r="KSZ169" s="264"/>
      <c r="KTA169" s="264"/>
      <c r="KTB169" s="264"/>
      <c r="KTC169" s="264"/>
      <c r="KTD169" s="264"/>
      <c r="KTE169" s="264"/>
      <c r="KTF169" s="264"/>
      <c r="KTG169" s="264"/>
      <c r="KTH169" s="264"/>
      <c r="KTI169" s="264"/>
      <c r="KTJ169" s="264"/>
      <c r="KTK169" s="264"/>
      <c r="KTL169" s="264"/>
      <c r="KTM169" s="264"/>
      <c r="KTN169" s="264"/>
      <c r="KTO169" s="264"/>
      <c r="KTP169" s="264"/>
      <c r="KTQ169" s="264"/>
      <c r="KTR169" s="264"/>
      <c r="KTS169" s="264"/>
      <c r="KTT169" s="264"/>
      <c r="KTU169" s="264"/>
      <c r="KTV169" s="264"/>
      <c r="KTW169" s="264"/>
      <c r="KTX169" s="264"/>
      <c r="KTY169" s="264"/>
      <c r="KTZ169" s="264"/>
      <c r="KUA169" s="264"/>
      <c r="KUB169" s="264"/>
      <c r="KUC169" s="264"/>
      <c r="KUD169" s="264"/>
      <c r="KUE169" s="264"/>
      <c r="KUF169" s="264"/>
      <c r="KUG169" s="264"/>
      <c r="KUH169" s="264"/>
      <c r="KUI169" s="264"/>
      <c r="KUJ169" s="264"/>
      <c r="KUK169" s="264"/>
      <c r="KUL169" s="264"/>
      <c r="KUM169" s="264"/>
      <c r="KUN169" s="264"/>
      <c r="KUO169" s="264"/>
      <c r="KUP169" s="264"/>
      <c r="KUQ169" s="264"/>
      <c r="KUR169" s="264"/>
      <c r="KUS169" s="264"/>
      <c r="KUT169" s="264"/>
      <c r="KUU169" s="264"/>
      <c r="KUV169" s="264"/>
      <c r="KUW169" s="264"/>
      <c r="KUX169" s="264"/>
      <c r="KUY169" s="264"/>
      <c r="KUZ169" s="264"/>
      <c r="KVA169" s="264"/>
      <c r="KVB169" s="264"/>
      <c r="KVC169" s="264"/>
      <c r="KVD169" s="264"/>
      <c r="KVE169" s="264"/>
      <c r="KVF169" s="264"/>
      <c r="KVG169" s="264"/>
      <c r="KVH169" s="264"/>
      <c r="KVI169" s="264"/>
      <c r="KVJ169" s="264"/>
      <c r="KVK169" s="264"/>
      <c r="KVL169" s="264"/>
      <c r="KVM169" s="264"/>
      <c r="KVN169" s="264"/>
      <c r="KVO169" s="264"/>
      <c r="KVP169" s="264"/>
      <c r="KVQ169" s="264"/>
      <c r="KVR169" s="264"/>
      <c r="KVS169" s="264"/>
      <c r="KVT169" s="264"/>
      <c r="KVU169" s="264"/>
      <c r="KVV169" s="264"/>
      <c r="KVW169" s="264"/>
      <c r="KVX169" s="264"/>
      <c r="KVY169" s="264"/>
      <c r="KVZ169" s="264"/>
      <c r="KWA169" s="264"/>
      <c r="KWB169" s="264"/>
      <c r="KWC169" s="264"/>
      <c r="KWD169" s="264"/>
      <c r="KWE169" s="264"/>
      <c r="KWF169" s="264"/>
      <c r="KWG169" s="264"/>
      <c r="KWH169" s="264"/>
      <c r="KWI169" s="264"/>
      <c r="KWJ169" s="264"/>
      <c r="KWK169" s="264"/>
      <c r="KWL169" s="264"/>
      <c r="KWM169" s="264"/>
      <c r="KWN169" s="264"/>
      <c r="KWO169" s="264"/>
      <c r="KWP169" s="264"/>
      <c r="KWQ169" s="264"/>
      <c r="KWR169" s="264"/>
      <c r="KWS169" s="264"/>
      <c r="KWT169" s="264"/>
      <c r="KWU169" s="264"/>
      <c r="KWV169" s="264"/>
      <c r="KWW169" s="264"/>
      <c r="KWX169" s="264"/>
      <c r="KWY169" s="264"/>
      <c r="KWZ169" s="264"/>
      <c r="KXA169" s="264"/>
      <c r="KXB169" s="264"/>
      <c r="KXC169" s="264"/>
      <c r="KXD169" s="264"/>
      <c r="KXE169" s="264"/>
      <c r="KXF169" s="264"/>
      <c r="KXG169" s="264"/>
      <c r="KXH169" s="264"/>
      <c r="KXI169" s="264"/>
      <c r="KXJ169" s="264"/>
      <c r="KXK169" s="264"/>
      <c r="KXL169" s="264"/>
      <c r="KXM169" s="264"/>
      <c r="KXN169" s="264"/>
      <c r="KXO169" s="264"/>
      <c r="KXP169" s="264"/>
      <c r="KXQ169" s="264"/>
      <c r="KXR169" s="264"/>
      <c r="KXS169" s="264"/>
      <c r="KXT169" s="264"/>
      <c r="KXU169" s="264"/>
      <c r="KXV169" s="264"/>
      <c r="KXW169" s="264"/>
      <c r="KXX169" s="264"/>
      <c r="KXY169" s="264"/>
      <c r="KXZ169" s="264"/>
      <c r="KYA169" s="264"/>
      <c r="KYB169" s="264"/>
      <c r="KYC169" s="264"/>
      <c r="KYD169" s="264"/>
      <c r="KYE169" s="264"/>
      <c r="KYF169" s="264"/>
      <c r="KYG169" s="264"/>
      <c r="KYH169" s="264"/>
      <c r="KYI169" s="264"/>
      <c r="KYJ169" s="264"/>
      <c r="KYK169" s="264"/>
      <c r="KYL169" s="264"/>
      <c r="KYM169" s="264"/>
      <c r="KYN169" s="264"/>
      <c r="KYO169" s="264"/>
      <c r="KYP169" s="264"/>
      <c r="KYQ169" s="264"/>
      <c r="KYR169" s="264"/>
      <c r="KYS169" s="264"/>
      <c r="KYT169" s="264"/>
      <c r="KYU169" s="264"/>
      <c r="KYV169" s="264"/>
      <c r="KYW169" s="264"/>
      <c r="KYX169" s="264"/>
      <c r="KYY169" s="264"/>
      <c r="KYZ169" s="264"/>
      <c r="KZA169" s="264"/>
      <c r="KZB169" s="264"/>
      <c r="KZC169" s="264"/>
      <c r="KZD169" s="264"/>
      <c r="KZE169" s="264"/>
      <c r="KZF169" s="264"/>
      <c r="KZG169" s="264"/>
      <c r="KZH169" s="264"/>
      <c r="KZI169" s="264"/>
      <c r="KZJ169" s="264"/>
      <c r="KZK169" s="264"/>
      <c r="KZL169" s="264"/>
      <c r="KZM169" s="264"/>
      <c r="KZN169" s="264"/>
      <c r="KZO169" s="264"/>
      <c r="KZP169" s="264"/>
      <c r="KZQ169" s="264"/>
      <c r="KZR169" s="264"/>
      <c r="KZS169" s="264"/>
      <c r="KZT169" s="264"/>
      <c r="KZU169" s="264"/>
      <c r="KZV169" s="264"/>
      <c r="KZW169" s="264"/>
      <c r="KZX169" s="264"/>
      <c r="KZY169" s="264"/>
      <c r="KZZ169" s="264"/>
      <c r="LAA169" s="264"/>
      <c r="LAB169" s="264"/>
      <c r="LAC169" s="264"/>
      <c r="LAD169" s="264"/>
      <c r="LAE169" s="264"/>
      <c r="LAF169" s="264"/>
      <c r="LAG169" s="264"/>
      <c r="LAH169" s="264"/>
      <c r="LAI169" s="264"/>
      <c r="LAJ169" s="264"/>
      <c r="LAK169" s="264"/>
      <c r="LAL169" s="264"/>
      <c r="LAM169" s="264"/>
      <c r="LAN169" s="264"/>
      <c r="LAO169" s="264"/>
      <c r="LAP169" s="264"/>
      <c r="LAQ169" s="264"/>
      <c r="LAR169" s="264"/>
      <c r="LAS169" s="264"/>
      <c r="LAT169" s="264"/>
      <c r="LAU169" s="264"/>
      <c r="LAV169" s="264"/>
      <c r="LAW169" s="264"/>
      <c r="LAX169" s="264"/>
      <c r="LAY169" s="264"/>
      <c r="LAZ169" s="264"/>
      <c r="LBA169" s="264"/>
      <c r="LBB169" s="264"/>
      <c r="LBC169" s="264"/>
      <c r="LBD169" s="264"/>
      <c r="LBE169" s="264"/>
      <c r="LBF169" s="264"/>
      <c r="LBG169" s="264"/>
      <c r="LBH169" s="264"/>
      <c r="LBI169" s="264"/>
      <c r="LBJ169" s="264"/>
      <c r="LBK169" s="264"/>
      <c r="LBL169" s="264"/>
      <c r="LBM169" s="264"/>
      <c r="LBN169" s="264"/>
      <c r="LBO169" s="264"/>
      <c r="LBP169" s="264"/>
      <c r="LBQ169" s="264"/>
      <c r="LBR169" s="264"/>
      <c r="LBS169" s="264"/>
      <c r="LBT169" s="264"/>
      <c r="LBU169" s="264"/>
      <c r="LBV169" s="264"/>
      <c r="LBW169" s="264"/>
      <c r="LBX169" s="264"/>
      <c r="LBY169" s="264"/>
      <c r="LBZ169" s="264"/>
      <c r="LCA169" s="264"/>
      <c r="LCB169" s="264"/>
      <c r="LCC169" s="264"/>
      <c r="LCD169" s="264"/>
      <c r="LCE169" s="264"/>
      <c r="LCF169" s="264"/>
      <c r="LCG169" s="264"/>
      <c r="LCH169" s="264"/>
      <c r="LCI169" s="264"/>
      <c r="LCJ169" s="264"/>
      <c r="LCK169" s="264"/>
      <c r="LCL169" s="264"/>
      <c r="LCM169" s="264"/>
      <c r="LCN169" s="264"/>
      <c r="LCO169" s="264"/>
      <c r="LCP169" s="264"/>
      <c r="LCQ169" s="264"/>
      <c r="LCR169" s="264"/>
      <c r="LCS169" s="264"/>
      <c r="LCT169" s="264"/>
      <c r="LCU169" s="264"/>
      <c r="LCV169" s="264"/>
      <c r="LCW169" s="264"/>
      <c r="LCX169" s="264"/>
      <c r="LCY169" s="264"/>
      <c r="LCZ169" s="264"/>
      <c r="LDA169" s="264"/>
      <c r="LDB169" s="264"/>
      <c r="LDC169" s="264"/>
      <c r="LDD169" s="264"/>
      <c r="LDE169" s="264"/>
      <c r="LDF169" s="264"/>
      <c r="LDG169" s="264"/>
      <c r="LDH169" s="264"/>
      <c r="LDI169" s="264"/>
      <c r="LDJ169" s="264"/>
      <c r="LDK169" s="264"/>
      <c r="LDL169" s="264"/>
      <c r="LDM169" s="264"/>
      <c r="LDN169" s="264"/>
      <c r="LDO169" s="264"/>
      <c r="LDP169" s="264"/>
      <c r="LDQ169" s="264"/>
      <c r="LDR169" s="264"/>
      <c r="LDS169" s="264"/>
      <c r="LDT169" s="264"/>
      <c r="LDU169" s="264"/>
      <c r="LDV169" s="264"/>
      <c r="LDW169" s="264"/>
      <c r="LDX169" s="264"/>
      <c r="LDY169" s="264"/>
      <c r="LDZ169" s="264"/>
      <c r="LEA169" s="264"/>
      <c r="LEB169" s="264"/>
      <c r="LEC169" s="264"/>
      <c r="LED169" s="264"/>
      <c r="LEE169" s="264"/>
      <c r="LEF169" s="264"/>
      <c r="LEG169" s="264"/>
      <c r="LEH169" s="264"/>
      <c r="LEI169" s="264"/>
      <c r="LEJ169" s="264"/>
      <c r="LEK169" s="264"/>
      <c r="LEL169" s="264"/>
      <c r="LEM169" s="264"/>
      <c r="LEN169" s="264"/>
      <c r="LEO169" s="264"/>
      <c r="LEP169" s="264"/>
      <c r="LEQ169" s="264"/>
      <c r="LER169" s="264"/>
      <c r="LES169" s="264"/>
      <c r="LET169" s="264"/>
      <c r="LEU169" s="264"/>
      <c r="LEV169" s="264"/>
      <c r="LEW169" s="264"/>
      <c r="LEX169" s="264"/>
      <c r="LEY169" s="264"/>
      <c r="LEZ169" s="264"/>
      <c r="LFA169" s="264"/>
      <c r="LFB169" s="264"/>
      <c r="LFC169" s="264"/>
      <c r="LFD169" s="264"/>
      <c r="LFE169" s="264"/>
      <c r="LFF169" s="264"/>
      <c r="LFG169" s="264"/>
      <c r="LFH169" s="264"/>
      <c r="LFI169" s="264"/>
      <c r="LFJ169" s="264"/>
      <c r="LFK169" s="264"/>
      <c r="LFL169" s="264"/>
      <c r="LFM169" s="264"/>
      <c r="LFN169" s="264"/>
      <c r="LFO169" s="264"/>
      <c r="LFP169" s="264"/>
      <c r="LFQ169" s="264"/>
      <c r="LFR169" s="264"/>
      <c r="LFS169" s="264"/>
      <c r="LFT169" s="264"/>
      <c r="LFU169" s="264"/>
      <c r="LFV169" s="264"/>
      <c r="LFW169" s="264"/>
      <c r="LFX169" s="264"/>
      <c r="LFY169" s="264"/>
      <c r="LFZ169" s="264"/>
      <c r="LGA169" s="264"/>
      <c r="LGB169" s="264"/>
      <c r="LGC169" s="264"/>
      <c r="LGD169" s="264"/>
      <c r="LGE169" s="264"/>
      <c r="LGF169" s="264"/>
      <c r="LGG169" s="264"/>
      <c r="LGH169" s="264"/>
      <c r="LGI169" s="264"/>
      <c r="LGJ169" s="264"/>
      <c r="LGK169" s="264"/>
      <c r="LGL169" s="264"/>
      <c r="LGM169" s="264"/>
      <c r="LGN169" s="264"/>
      <c r="LGO169" s="264"/>
      <c r="LGP169" s="264"/>
      <c r="LGQ169" s="264"/>
      <c r="LGR169" s="264"/>
      <c r="LGS169" s="264"/>
      <c r="LGT169" s="264"/>
      <c r="LGU169" s="264"/>
      <c r="LGV169" s="264"/>
      <c r="LGW169" s="264"/>
      <c r="LGX169" s="264"/>
      <c r="LGY169" s="264"/>
      <c r="LGZ169" s="264"/>
      <c r="LHA169" s="264"/>
      <c r="LHB169" s="264"/>
      <c r="LHC169" s="264"/>
      <c r="LHD169" s="264"/>
      <c r="LHE169" s="264"/>
      <c r="LHF169" s="264"/>
      <c r="LHG169" s="264"/>
      <c r="LHH169" s="264"/>
      <c r="LHI169" s="264"/>
      <c r="LHJ169" s="264"/>
      <c r="LHK169" s="264"/>
      <c r="LHL169" s="264"/>
      <c r="LHM169" s="264"/>
      <c r="LHN169" s="264"/>
      <c r="LHO169" s="264"/>
      <c r="LHP169" s="264"/>
      <c r="LHQ169" s="264"/>
      <c r="LHR169" s="264"/>
      <c r="LHS169" s="264"/>
      <c r="LHT169" s="264"/>
      <c r="LHU169" s="264"/>
      <c r="LHV169" s="264"/>
      <c r="LHW169" s="264"/>
      <c r="LHX169" s="264"/>
      <c r="LHY169" s="264"/>
      <c r="LHZ169" s="264"/>
      <c r="LIA169" s="264"/>
      <c r="LIB169" s="264"/>
      <c r="LIC169" s="264"/>
      <c r="LID169" s="264"/>
      <c r="LIE169" s="264"/>
      <c r="LIF169" s="264"/>
      <c r="LIG169" s="264"/>
      <c r="LIH169" s="264"/>
      <c r="LII169" s="264"/>
      <c r="LIJ169" s="264"/>
      <c r="LIK169" s="264"/>
      <c r="LIL169" s="264"/>
      <c r="LIM169" s="264"/>
      <c r="LIN169" s="264"/>
      <c r="LIO169" s="264"/>
      <c r="LIP169" s="264"/>
      <c r="LIQ169" s="264"/>
      <c r="LIR169" s="264"/>
      <c r="LIS169" s="264"/>
      <c r="LIT169" s="264"/>
      <c r="LIU169" s="264"/>
      <c r="LIV169" s="264"/>
      <c r="LIW169" s="264"/>
      <c r="LIX169" s="264"/>
      <c r="LIY169" s="264"/>
      <c r="LIZ169" s="264"/>
      <c r="LJA169" s="264"/>
      <c r="LJB169" s="264"/>
      <c r="LJC169" s="264"/>
      <c r="LJD169" s="264"/>
      <c r="LJE169" s="264"/>
      <c r="LJF169" s="264"/>
      <c r="LJG169" s="264"/>
      <c r="LJH169" s="264"/>
      <c r="LJI169" s="264"/>
      <c r="LJJ169" s="264"/>
      <c r="LJK169" s="264"/>
      <c r="LJL169" s="264"/>
      <c r="LJM169" s="264"/>
      <c r="LJN169" s="264"/>
      <c r="LJO169" s="264"/>
      <c r="LJP169" s="264"/>
      <c r="LJQ169" s="264"/>
      <c r="LJR169" s="264"/>
      <c r="LJS169" s="264"/>
      <c r="LJT169" s="264"/>
      <c r="LJU169" s="264"/>
      <c r="LJV169" s="264"/>
      <c r="LJW169" s="264"/>
      <c r="LJX169" s="264"/>
      <c r="LJY169" s="264"/>
      <c r="LJZ169" s="264"/>
      <c r="LKA169" s="264"/>
      <c r="LKB169" s="264"/>
      <c r="LKC169" s="264"/>
      <c r="LKD169" s="264"/>
      <c r="LKE169" s="264"/>
      <c r="LKF169" s="264"/>
      <c r="LKG169" s="264"/>
      <c r="LKH169" s="264"/>
      <c r="LKI169" s="264"/>
      <c r="LKJ169" s="264"/>
      <c r="LKK169" s="264"/>
      <c r="LKL169" s="264"/>
      <c r="LKM169" s="264"/>
      <c r="LKN169" s="264"/>
      <c r="LKO169" s="264"/>
      <c r="LKP169" s="264"/>
      <c r="LKQ169" s="264"/>
      <c r="LKR169" s="264"/>
      <c r="LKS169" s="264"/>
      <c r="LKT169" s="264"/>
      <c r="LKU169" s="264"/>
      <c r="LKV169" s="264"/>
      <c r="LKW169" s="264"/>
      <c r="LKX169" s="264"/>
      <c r="LKY169" s="264"/>
      <c r="LKZ169" s="264"/>
      <c r="LLA169" s="264"/>
      <c r="LLB169" s="264"/>
      <c r="LLC169" s="264"/>
      <c r="LLD169" s="264"/>
      <c r="LLE169" s="264"/>
      <c r="LLF169" s="264"/>
      <c r="LLG169" s="264"/>
      <c r="LLH169" s="264"/>
      <c r="LLI169" s="264"/>
      <c r="LLJ169" s="264"/>
      <c r="LLK169" s="264"/>
      <c r="LLL169" s="264"/>
      <c r="LLM169" s="264"/>
      <c r="LLN169" s="264"/>
      <c r="LLO169" s="264"/>
      <c r="LLP169" s="264"/>
      <c r="LLQ169" s="264"/>
      <c r="LLR169" s="264"/>
      <c r="LLS169" s="264"/>
      <c r="LLT169" s="264"/>
      <c r="LLU169" s="264"/>
      <c r="LLV169" s="264"/>
      <c r="LLW169" s="264"/>
      <c r="LLX169" s="264"/>
      <c r="LLY169" s="264"/>
      <c r="LLZ169" s="264"/>
      <c r="LMA169" s="264"/>
      <c r="LMB169" s="264"/>
      <c r="LMC169" s="264"/>
      <c r="LMD169" s="264"/>
      <c r="LME169" s="264"/>
      <c r="LMF169" s="264"/>
      <c r="LMG169" s="264"/>
      <c r="LMH169" s="264"/>
      <c r="LMI169" s="264"/>
      <c r="LMJ169" s="264"/>
      <c r="LMK169" s="264"/>
      <c r="LML169" s="264"/>
      <c r="LMM169" s="264"/>
      <c r="LMN169" s="264"/>
      <c r="LMO169" s="264"/>
      <c r="LMP169" s="264"/>
      <c r="LMQ169" s="264"/>
      <c r="LMR169" s="264"/>
      <c r="LMS169" s="264"/>
      <c r="LMT169" s="264"/>
      <c r="LMU169" s="264"/>
      <c r="LMV169" s="264"/>
      <c r="LMW169" s="264"/>
      <c r="LMX169" s="264"/>
      <c r="LMY169" s="264"/>
      <c r="LMZ169" s="264"/>
      <c r="LNA169" s="264"/>
      <c r="LNB169" s="264"/>
      <c r="LNC169" s="264"/>
      <c r="LND169" s="264"/>
      <c r="LNE169" s="264"/>
      <c r="LNF169" s="264"/>
      <c r="LNG169" s="264"/>
      <c r="LNH169" s="264"/>
      <c r="LNI169" s="264"/>
      <c r="LNJ169" s="264"/>
      <c r="LNK169" s="264"/>
      <c r="LNL169" s="264"/>
      <c r="LNM169" s="264"/>
      <c r="LNN169" s="264"/>
      <c r="LNO169" s="264"/>
      <c r="LNP169" s="264"/>
      <c r="LNQ169" s="264"/>
      <c r="LNR169" s="264"/>
      <c r="LNS169" s="264"/>
      <c r="LNT169" s="264"/>
      <c r="LNU169" s="264"/>
      <c r="LNV169" s="264"/>
      <c r="LNW169" s="264"/>
      <c r="LNX169" s="264"/>
      <c r="LNY169" s="264"/>
      <c r="LNZ169" s="264"/>
      <c r="LOA169" s="264"/>
      <c r="LOB169" s="264"/>
      <c r="LOC169" s="264"/>
      <c r="LOD169" s="264"/>
      <c r="LOE169" s="264"/>
      <c r="LOF169" s="264"/>
      <c r="LOG169" s="264"/>
      <c r="LOH169" s="264"/>
      <c r="LOI169" s="264"/>
      <c r="LOJ169" s="264"/>
      <c r="LOK169" s="264"/>
      <c r="LOL169" s="264"/>
      <c r="LOM169" s="264"/>
      <c r="LON169" s="264"/>
      <c r="LOO169" s="264"/>
      <c r="LOP169" s="264"/>
      <c r="LOQ169" s="264"/>
      <c r="LOR169" s="264"/>
      <c r="LOS169" s="264"/>
      <c r="LOT169" s="264"/>
      <c r="LOU169" s="264"/>
      <c r="LOV169" s="264"/>
      <c r="LOW169" s="264"/>
      <c r="LOX169" s="264"/>
      <c r="LOY169" s="264"/>
      <c r="LOZ169" s="264"/>
      <c r="LPA169" s="264"/>
      <c r="LPB169" s="264"/>
      <c r="LPC169" s="264"/>
      <c r="LPD169" s="264"/>
      <c r="LPE169" s="264"/>
      <c r="LPF169" s="264"/>
      <c r="LPG169" s="264"/>
      <c r="LPH169" s="264"/>
      <c r="LPI169" s="264"/>
      <c r="LPJ169" s="264"/>
      <c r="LPK169" s="264"/>
      <c r="LPL169" s="264"/>
      <c r="LPM169" s="264"/>
      <c r="LPN169" s="264"/>
      <c r="LPO169" s="264"/>
      <c r="LPP169" s="264"/>
      <c r="LPQ169" s="264"/>
      <c r="LPR169" s="264"/>
      <c r="LPS169" s="264"/>
      <c r="LPT169" s="264"/>
      <c r="LPU169" s="264"/>
      <c r="LPV169" s="264"/>
      <c r="LPW169" s="264"/>
      <c r="LPX169" s="264"/>
      <c r="LPY169" s="264"/>
      <c r="LPZ169" s="264"/>
      <c r="LQA169" s="264"/>
      <c r="LQB169" s="264"/>
      <c r="LQC169" s="264"/>
      <c r="LQD169" s="264"/>
      <c r="LQE169" s="264"/>
      <c r="LQF169" s="264"/>
      <c r="LQG169" s="264"/>
      <c r="LQH169" s="264"/>
      <c r="LQI169" s="264"/>
      <c r="LQJ169" s="264"/>
      <c r="LQK169" s="264"/>
      <c r="LQL169" s="264"/>
      <c r="LQM169" s="264"/>
      <c r="LQN169" s="264"/>
      <c r="LQO169" s="264"/>
      <c r="LQP169" s="264"/>
      <c r="LQQ169" s="264"/>
      <c r="LQR169" s="264"/>
      <c r="LQS169" s="264"/>
      <c r="LQT169" s="264"/>
      <c r="LQU169" s="264"/>
      <c r="LQV169" s="264"/>
      <c r="LQW169" s="264"/>
      <c r="LQX169" s="264"/>
      <c r="LQY169" s="264"/>
      <c r="LQZ169" s="264"/>
      <c r="LRA169" s="264"/>
      <c r="LRB169" s="264"/>
      <c r="LRC169" s="264"/>
      <c r="LRD169" s="264"/>
      <c r="LRE169" s="264"/>
      <c r="LRF169" s="264"/>
      <c r="LRG169" s="264"/>
      <c r="LRH169" s="264"/>
      <c r="LRI169" s="264"/>
      <c r="LRJ169" s="264"/>
      <c r="LRK169" s="264"/>
      <c r="LRL169" s="264"/>
      <c r="LRM169" s="264"/>
      <c r="LRN169" s="264"/>
      <c r="LRO169" s="264"/>
      <c r="LRP169" s="264"/>
      <c r="LRQ169" s="264"/>
      <c r="LRR169" s="264"/>
      <c r="LRS169" s="264"/>
      <c r="LRT169" s="264"/>
      <c r="LRU169" s="264"/>
      <c r="LRV169" s="264"/>
      <c r="LRW169" s="264"/>
      <c r="LRX169" s="264"/>
      <c r="LRY169" s="264"/>
      <c r="LRZ169" s="264"/>
      <c r="LSA169" s="264"/>
      <c r="LSB169" s="264"/>
      <c r="LSC169" s="264"/>
      <c r="LSD169" s="264"/>
      <c r="LSE169" s="264"/>
      <c r="LSF169" s="264"/>
      <c r="LSG169" s="264"/>
      <c r="LSH169" s="264"/>
      <c r="LSI169" s="264"/>
      <c r="LSJ169" s="264"/>
      <c r="LSK169" s="264"/>
      <c r="LSL169" s="264"/>
      <c r="LSM169" s="264"/>
      <c r="LSN169" s="264"/>
      <c r="LSO169" s="264"/>
      <c r="LSP169" s="264"/>
      <c r="LSQ169" s="264"/>
      <c r="LSR169" s="264"/>
      <c r="LSS169" s="264"/>
      <c r="LST169" s="264"/>
      <c r="LSU169" s="264"/>
      <c r="LSV169" s="264"/>
      <c r="LSW169" s="264"/>
      <c r="LSX169" s="264"/>
      <c r="LSY169" s="264"/>
      <c r="LSZ169" s="264"/>
      <c r="LTA169" s="264"/>
      <c r="LTB169" s="264"/>
      <c r="LTC169" s="264"/>
      <c r="LTD169" s="264"/>
      <c r="LTE169" s="264"/>
      <c r="LTF169" s="264"/>
      <c r="LTG169" s="264"/>
      <c r="LTH169" s="264"/>
      <c r="LTI169" s="264"/>
      <c r="LTJ169" s="264"/>
      <c r="LTK169" s="264"/>
      <c r="LTL169" s="264"/>
      <c r="LTM169" s="264"/>
      <c r="LTN169" s="264"/>
      <c r="LTO169" s="264"/>
      <c r="LTP169" s="264"/>
      <c r="LTQ169" s="264"/>
      <c r="LTR169" s="264"/>
      <c r="LTS169" s="264"/>
      <c r="LTT169" s="264"/>
      <c r="LTU169" s="264"/>
      <c r="LTV169" s="264"/>
      <c r="LTW169" s="264"/>
      <c r="LTX169" s="264"/>
      <c r="LTY169" s="264"/>
      <c r="LTZ169" s="264"/>
      <c r="LUA169" s="264"/>
      <c r="LUB169" s="264"/>
      <c r="LUC169" s="264"/>
      <c r="LUD169" s="264"/>
      <c r="LUE169" s="264"/>
      <c r="LUF169" s="264"/>
      <c r="LUG169" s="264"/>
      <c r="LUH169" s="264"/>
      <c r="LUI169" s="264"/>
      <c r="LUJ169" s="264"/>
      <c r="LUK169" s="264"/>
      <c r="LUL169" s="264"/>
      <c r="LUM169" s="264"/>
      <c r="LUN169" s="264"/>
      <c r="LUO169" s="264"/>
      <c r="LUP169" s="264"/>
      <c r="LUQ169" s="264"/>
      <c r="LUR169" s="264"/>
      <c r="LUS169" s="264"/>
      <c r="LUT169" s="264"/>
      <c r="LUU169" s="264"/>
      <c r="LUV169" s="264"/>
      <c r="LUW169" s="264"/>
      <c r="LUX169" s="264"/>
      <c r="LUY169" s="264"/>
      <c r="LUZ169" s="264"/>
      <c r="LVA169" s="264"/>
      <c r="LVB169" s="264"/>
      <c r="LVC169" s="264"/>
      <c r="LVD169" s="264"/>
      <c r="LVE169" s="264"/>
      <c r="LVF169" s="264"/>
      <c r="LVG169" s="264"/>
      <c r="LVH169" s="264"/>
      <c r="LVI169" s="264"/>
      <c r="LVJ169" s="264"/>
      <c r="LVK169" s="264"/>
      <c r="LVL169" s="264"/>
      <c r="LVM169" s="264"/>
      <c r="LVN169" s="264"/>
      <c r="LVO169" s="264"/>
      <c r="LVP169" s="264"/>
      <c r="LVQ169" s="264"/>
      <c r="LVR169" s="264"/>
      <c r="LVS169" s="264"/>
      <c r="LVT169" s="264"/>
      <c r="LVU169" s="264"/>
      <c r="LVV169" s="264"/>
      <c r="LVW169" s="264"/>
      <c r="LVX169" s="264"/>
      <c r="LVY169" s="264"/>
      <c r="LVZ169" s="264"/>
      <c r="LWA169" s="264"/>
      <c r="LWB169" s="264"/>
      <c r="LWC169" s="264"/>
      <c r="LWD169" s="264"/>
      <c r="LWE169" s="264"/>
      <c r="LWF169" s="264"/>
      <c r="LWG169" s="264"/>
      <c r="LWH169" s="264"/>
      <c r="LWI169" s="264"/>
      <c r="LWJ169" s="264"/>
      <c r="LWK169" s="264"/>
      <c r="LWL169" s="264"/>
      <c r="LWM169" s="264"/>
      <c r="LWN169" s="264"/>
      <c r="LWO169" s="264"/>
      <c r="LWP169" s="264"/>
      <c r="LWQ169" s="264"/>
      <c r="LWR169" s="264"/>
      <c r="LWS169" s="264"/>
      <c r="LWT169" s="264"/>
      <c r="LWU169" s="264"/>
      <c r="LWV169" s="264"/>
      <c r="LWW169" s="264"/>
      <c r="LWX169" s="264"/>
      <c r="LWY169" s="264"/>
      <c r="LWZ169" s="264"/>
      <c r="LXA169" s="264"/>
      <c r="LXB169" s="264"/>
      <c r="LXC169" s="264"/>
      <c r="LXD169" s="264"/>
      <c r="LXE169" s="264"/>
      <c r="LXF169" s="264"/>
      <c r="LXG169" s="264"/>
      <c r="LXH169" s="264"/>
      <c r="LXI169" s="264"/>
      <c r="LXJ169" s="264"/>
      <c r="LXK169" s="264"/>
      <c r="LXL169" s="264"/>
      <c r="LXM169" s="264"/>
      <c r="LXN169" s="264"/>
      <c r="LXO169" s="264"/>
      <c r="LXP169" s="264"/>
      <c r="LXQ169" s="264"/>
      <c r="LXR169" s="264"/>
      <c r="LXS169" s="264"/>
      <c r="LXT169" s="264"/>
      <c r="LXU169" s="264"/>
      <c r="LXV169" s="264"/>
      <c r="LXW169" s="264"/>
      <c r="LXX169" s="264"/>
      <c r="LXY169" s="264"/>
      <c r="LXZ169" s="264"/>
      <c r="LYA169" s="264"/>
      <c r="LYB169" s="264"/>
      <c r="LYC169" s="264"/>
      <c r="LYD169" s="264"/>
      <c r="LYE169" s="264"/>
      <c r="LYF169" s="264"/>
      <c r="LYG169" s="264"/>
      <c r="LYH169" s="264"/>
      <c r="LYI169" s="264"/>
      <c r="LYJ169" s="264"/>
      <c r="LYK169" s="264"/>
      <c r="LYL169" s="264"/>
      <c r="LYM169" s="264"/>
      <c r="LYN169" s="264"/>
      <c r="LYO169" s="264"/>
      <c r="LYP169" s="264"/>
      <c r="LYQ169" s="264"/>
      <c r="LYR169" s="264"/>
      <c r="LYS169" s="264"/>
      <c r="LYT169" s="264"/>
      <c r="LYU169" s="264"/>
      <c r="LYV169" s="264"/>
      <c r="LYW169" s="264"/>
      <c r="LYX169" s="264"/>
      <c r="LYY169" s="264"/>
      <c r="LYZ169" s="264"/>
      <c r="LZA169" s="264"/>
      <c r="LZB169" s="264"/>
      <c r="LZC169" s="264"/>
      <c r="LZD169" s="264"/>
      <c r="LZE169" s="264"/>
      <c r="LZF169" s="264"/>
      <c r="LZG169" s="264"/>
      <c r="LZH169" s="264"/>
      <c r="LZI169" s="264"/>
      <c r="LZJ169" s="264"/>
      <c r="LZK169" s="264"/>
      <c r="LZL169" s="264"/>
      <c r="LZM169" s="264"/>
      <c r="LZN169" s="264"/>
      <c r="LZO169" s="264"/>
      <c r="LZP169" s="264"/>
      <c r="LZQ169" s="264"/>
      <c r="LZR169" s="264"/>
      <c r="LZS169" s="264"/>
      <c r="LZT169" s="264"/>
      <c r="LZU169" s="264"/>
      <c r="LZV169" s="264"/>
      <c r="LZW169" s="264"/>
      <c r="LZX169" s="264"/>
      <c r="LZY169" s="264"/>
      <c r="LZZ169" s="264"/>
      <c r="MAA169" s="264"/>
      <c r="MAB169" s="264"/>
      <c r="MAC169" s="264"/>
      <c r="MAD169" s="264"/>
      <c r="MAE169" s="264"/>
      <c r="MAF169" s="264"/>
      <c r="MAG169" s="264"/>
      <c r="MAH169" s="264"/>
      <c r="MAI169" s="264"/>
      <c r="MAJ169" s="264"/>
      <c r="MAK169" s="264"/>
      <c r="MAL169" s="264"/>
      <c r="MAM169" s="264"/>
      <c r="MAN169" s="264"/>
      <c r="MAO169" s="264"/>
      <c r="MAP169" s="264"/>
      <c r="MAQ169" s="264"/>
      <c r="MAR169" s="264"/>
      <c r="MAS169" s="264"/>
      <c r="MAT169" s="264"/>
      <c r="MAU169" s="264"/>
      <c r="MAV169" s="264"/>
      <c r="MAW169" s="264"/>
      <c r="MAX169" s="264"/>
      <c r="MAY169" s="264"/>
      <c r="MAZ169" s="264"/>
      <c r="MBA169" s="264"/>
      <c r="MBB169" s="264"/>
      <c r="MBC169" s="264"/>
      <c r="MBD169" s="264"/>
      <c r="MBE169" s="264"/>
      <c r="MBF169" s="264"/>
      <c r="MBG169" s="264"/>
      <c r="MBH169" s="264"/>
      <c r="MBI169" s="264"/>
      <c r="MBJ169" s="264"/>
      <c r="MBK169" s="264"/>
      <c r="MBL169" s="264"/>
      <c r="MBM169" s="264"/>
      <c r="MBN169" s="264"/>
      <c r="MBO169" s="264"/>
      <c r="MBP169" s="264"/>
      <c r="MBQ169" s="264"/>
      <c r="MBR169" s="264"/>
      <c r="MBS169" s="264"/>
      <c r="MBT169" s="264"/>
      <c r="MBU169" s="264"/>
      <c r="MBV169" s="264"/>
      <c r="MBW169" s="264"/>
      <c r="MBX169" s="264"/>
      <c r="MBY169" s="264"/>
      <c r="MBZ169" s="264"/>
      <c r="MCA169" s="264"/>
      <c r="MCB169" s="264"/>
      <c r="MCC169" s="264"/>
      <c r="MCD169" s="264"/>
      <c r="MCE169" s="264"/>
      <c r="MCF169" s="264"/>
      <c r="MCG169" s="264"/>
      <c r="MCH169" s="264"/>
      <c r="MCI169" s="264"/>
      <c r="MCJ169" s="264"/>
      <c r="MCK169" s="264"/>
      <c r="MCL169" s="264"/>
      <c r="MCM169" s="264"/>
      <c r="MCN169" s="264"/>
      <c r="MCO169" s="264"/>
      <c r="MCP169" s="264"/>
      <c r="MCQ169" s="264"/>
      <c r="MCR169" s="264"/>
      <c r="MCS169" s="264"/>
      <c r="MCT169" s="264"/>
      <c r="MCU169" s="264"/>
      <c r="MCV169" s="264"/>
      <c r="MCW169" s="264"/>
      <c r="MCX169" s="264"/>
      <c r="MCY169" s="264"/>
      <c r="MCZ169" s="264"/>
      <c r="MDA169" s="264"/>
      <c r="MDB169" s="264"/>
      <c r="MDC169" s="264"/>
      <c r="MDD169" s="264"/>
      <c r="MDE169" s="264"/>
      <c r="MDF169" s="264"/>
      <c r="MDG169" s="264"/>
      <c r="MDH169" s="264"/>
      <c r="MDI169" s="264"/>
      <c r="MDJ169" s="264"/>
      <c r="MDK169" s="264"/>
      <c r="MDL169" s="264"/>
      <c r="MDM169" s="264"/>
      <c r="MDN169" s="264"/>
      <c r="MDO169" s="264"/>
      <c r="MDP169" s="264"/>
      <c r="MDQ169" s="264"/>
      <c r="MDR169" s="264"/>
      <c r="MDS169" s="264"/>
      <c r="MDT169" s="264"/>
      <c r="MDU169" s="264"/>
      <c r="MDV169" s="264"/>
      <c r="MDW169" s="264"/>
      <c r="MDX169" s="264"/>
      <c r="MDY169" s="264"/>
      <c r="MDZ169" s="264"/>
      <c r="MEA169" s="264"/>
      <c r="MEB169" s="264"/>
      <c r="MEC169" s="264"/>
      <c r="MED169" s="264"/>
      <c r="MEE169" s="264"/>
      <c r="MEF169" s="264"/>
      <c r="MEG169" s="264"/>
      <c r="MEH169" s="264"/>
      <c r="MEI169" s="264"/>
      <c r="MEJ169" s="264"/>
      <c r="MEK169" s="264"/>
      <c r="MEL169" s="264"/>
      <c r="MEM169" s="264"/>
      <c r="MEN169" s="264"/>
      <c r="MEO169" s="264"/>
      <c r="MEP169" s="264"/>
      <c r="MEQ169" s="264"/>
      <c r="MER169" s="264"/>
      <c r="MES169" s="264"/>
      <c r="MET169" s="264"/>
      <c r="MEU169" s="264"/>
      <c r="MEV169" s="264"/>
      <c r="MEW169" s="264"/>
      <c r="MEX169" s="264"/>
      <c r="MEY169" s="264"/>
      <c r="MEZ169" s="264"/>
      <c r="MFA169" s="264"/>
      <c r="MFB169" s="264"/>
      <c r="MFC169" s="264"/>
      <c r="MFD169" s="264"/>
      <c r="MFE169" s="264"/>
      <c r="MFF169" s="264"/>
      <c r="MFG169" s="264"/>
      <c r="MFH169" s="264"/>
      <c r="MFI169" s="264"/>
      <c r="MFJ169" s="264"/>
      <c r="MFK169" s="264"/>
      <c r="MFL169" s="264"/>
      <c r="MFM169" s="264"/>
      <c r="MFN169" s="264"/>
      <c r="MFO169" s="264"/>
      <c r="MFP169" s="264"/>
      <c r="MFQ169" s="264"/>
      <c r="MFR169" s="264"/>
      <c r="MFS169" s="264"/>
      <c r="MFT169" s="264"/>
      <c r="MFU169" s="264"/>
      <c r="MFV169" s="264"/>
      <c r="MFW169" s="264"/>
      <c r="MFX169" s="264"/>
      <c r="MFY169" s="264"/>
      <c r="MFZ169" s="264"/>
      <c r="MGA169" s="264"/>
      <c r="MGB169" s="264"/>
      <c r="MGC169" s="264"/>
      <c r="MGD169" s="264"/>
      <c r="MGE169" s="264"/>
      <c r="MGF169" s="264"/>
      <c r="MGG169" s="264"/>
      <c r="MGH169" s="264"/>
      <c r="MGI169" s="264"/>
      <c r="MGJ169" s="264"/>
      <c r="MGK169" s="264"/>
      <c r="MGL169" s="264"/>
      <c r="MGM169" s="264"/>
      <c r="MGN169" s="264"/>
      <c r="MGO169" s="264"/>
      <c r="MGP169" s="264"/>
      <c r="MGQ169" s="264"/>
      <c r="MGR169" s="264"/>
      <c r="MGS169" s="264"/>
      <c r="MGT169" s="264"/>
      <c r="MGU169" s="264"/>
      <c r="MGV169" s="264"/>
      <c r="MGW169" s="264"/>
      <c r="MGX169" s="264"/>
      <c r="MGY169" s="264"/>
      <c r="MGZ169" s="264"/>
      <c r="MHA169" s="264"/>
      <c r="MHB169" s="264"/>
      <c r="MHC169" s="264"/>
      <c r="MHD169" s="264"/>
      <c r="MHE169" s="264"/>
      <c r="MHF169" s="264"/>
      <c r="MHG169" s="264"/>
      <c r="MHH169" s="264"/>
      <c r="MHI169" s="264"/>
      <c r="MHJ169" s="264"/>
      <c r="MHK169" s="264"/>
      <c r="MHL169" s="264"/>
      <c r="MHM169" s="264"/>
      <c r="MHN169" s="264"/>
      <c r="MHO169" s="264"/>
      <c r="MHP169" s="264"/>
      <c r="MHQ169" s="264"/>
      <c r="MHR169" s="264"/>
      <c r="MHS169" s="264"/>
      <c r="MHT169" s="264"/>
      <c r="MHU169" s="264"/>
      <c r="MHV169" s="264"/>
      <c r="MHW169" s="264"/>
      <c r="MHX169" s="264"/>
      <c r="MHY169" s="264"/>
      <c r="MHZ169" s="264"/>
      <c r="MIA169" s="264"/>
      <c r="MIB169" s="264"/>
      <c r="MIC169" s="264"/>
      <c r="MID169" s="264"/>
      <c r="MIE169" s="264"/>
      <c r="MIF169" s="264"/>
      <c r="MIG169" s="264"/>
      <c r="MIH169" s="264"/>
      <c r="MII169" s="264"/>
      <c r="MIJ169" s="264"/>
      <c r="MIK169" s="264"/>
      <c r="MIL169" s="264"/>
      <c r="MIM169" s="264"/>
      <c r="MIN169" s="264"/>
      <c r="MIO169" s="264"/>
      <c r="MIP169" s="264"/>
      <c r="MIQ169" s="264"/>
      <c r="MIR169" s="264"/>
      <c r="MIS169" s="264"/>
      <c r="MIT169" s="264"/>
      <c r="MIU169" s="264"/>
      <c r="MIV169" s="264"/>
      <c r="MIW169" s="264"/>
      <c r="MIX169" s="264"/>
      <c r="MIY169" s="264"/>
      <c r="MIZ169" s="264"/>
      <c r="MJA169" s="264"/>
      <c r="MJB169" s="264"/>
      <c r="MJC169" s="264"/>
      <c r="MJD169" s="264"/>
      <c r="MJE169" s="264"/>
      <c r="MJF169" s="264"/>
      <c r="MJG169" s="264"/>
      <c r="MJH169" s="264"/>
      <c r="MJI169" s="264"/>
      <c r="MJJ169" s="264"/>
      <c r="MJK169" s="264"/>
      <c r="MJL169" s="264"/>
      <c r="MJM169" s="264"/>
      <c r="MJN169" s="264"/>
      <c r="MJO169" s="264"/>
      <c r="MJP169" s="264"/>
      <c r="MJQ169" s="264"/>
      <c r="MJR169" s="264"/>
      <c r="MJS169" s="264"/>
      <c r="MJT169" s="264"/>
      <c r="MJU169" s="264"/>
      <c r="MJV169" s="264"/>
      <c r="MJW169" s="264"/>
      <c r="MJX169" s="264"/>
      <c r="MJY169" s="264"/>
      <c r="MJZ169" s="264"/>
      <c r="MKA169" s="264"/>
      <c r="MKB169" s="264"/>
      <c r="MKC169" s="264"/>
      <c r="MKD169" s="264"/>
      <c r="MKE169" s="264"/>
      <c r="MKF169" s="264"/>
      <c r="MKG169" s="264"/>
      <c r="MKH169" s="264"/>
      <c r="MKI169" s="264"/>
      <c r="MKJ169" s="264"/>
      <c r="MKK169" s="264"/>
      <c r="MKL169" s="264"/>
      <c r="MKM169" s="264"/>
      <c r="MKN169" s="264"/>
      <c r="MKO169" s="264"/>
      <c r="MKP169" s="264"/>
      <c r="MKQ169" s="264"/>
      <c r="MKR169" s="264"/>
      <c r="MKS169" s="264"/>
      <c r="MKT169" s="264"/>
      <c r="MKU169" s="264"/>
      <c r="MKV169" s="264"/>
      <c r="MKW169" s="264"/>
      <c r="MKX169" s="264"/>
      <c r="MKY169" s="264"/>
      <c r="MKZ169" s="264"/>
      <c r="MLA169" s="264"/>
      <c r="MLB169" s="264"/>
      <c r="MLC169" s="264"/>
      <c r="MLD169" s="264"/>
      <c r="MLE169" s="264"/>
      <c r="MLF169" s="264"/>
      <c r="MLG169" s="264"/>
      <c r="MLH169" s="264"/>
      <c r="MLI169" s="264"/>
      <c r="MLJ169" s="264"/>
      <c r="MLK169" s="264"/>
      <c r="MLL169" s="264"/>
      <c r="MLM169" s="264"/>
      <c r="MLN169" s="264"/>
      <c r="MLO169" s="264"/>
      <c r="MLP169" s="264"/>
      <c r="MLQ169" s="264"/>
      <c r="MLR169" s="264"/>
      <c r="MLS169" s="264"/>
      <c r="MLT169" s="264"/>
      <c r="MLU169" s="264"/>
      <c r="MLV169" s="264"/>
      <c r="MLW169" s="264"/>
      <c r="MLX169" s="264"/>
      <c r="MLY169" s="264"/>
      <c r="MLZ169" s="264"/>
      <c r="MMA169" s="264"/>
      <c r="MMB169" s="264"/>
      <c r="MMC169" s="264"/>
      <c r="MMD169" s="264"/>
      <c r="MME169" s="264"/>
      <c r="MMF169" s="264"/>
      <c r="MMG169" s="264"/>
      <c r="MMH169" s="264"/>
      <c r="MMI169" s="264"/>
      <c r="MMJ169" s="264"/>
      <c r="MMK169" s="264"/>
      <c r="MML169" s="264"/>
      <c r="MMM169" s="264"/>
      <c r="MMN169" s="264"/>
      <c r="MMO169" s="264"/>
      <c r="MMP169" s="264"/>
      <c r="MMQ169" s="264"/>
      <c r="MMR169" s="264"/>
      <c r="MMS169" s="264"/>
      <c r="MMT169" s="264"/>
      <c r="MMU169" s="264"/>
      <c r="MMV169" s="264"/>
      <c r="MMW169" s="264"/>
      <c r="MMX169" s="264"/>
      <c r="MMY169" s="264"/>
      <c r="MMZ169" s="264"/>
      <c r="MNA169" s="264"/>
      <c r="MNB169" s="264"/>
      <c r="MNC169" s="264"/>
      <c r="MND169" s="264"/>
      <c r="MNE169" s="264"/>
      <c r="MNF169" s="264"/>
      <c r="MNG169" s="264"/>
      <c r="MNH169" s="264"/>
      <c r="MNI169" s="264"/>
      <c r="MNJ169" s="264"/>
      <c r="MNK169" s="264"/>
      <c r="MNL169" s="264"/>
      <c r="MNM169" s="264"/>
      <c r="MNN169" s="264"/>
      <c r="MNO169" s="264"/>
      <c r="MNP169" s="264"/>
      <c r="MNQ169" s="264"/>
      <c r="MNR169" s="264"/>
      <c r="MNS169" s="264"/>
      <c r="MNT169" s="264"/>
      <c r="MNU169" s="264"/>
      <c r="MNV169" s="264"/>
      <c r="MNW169" s="264"/>
      <c r="MNX169" s="264"/>
      <c r="MNY169" s="264"/>
      <c r="MNZ169" s="264"/>
      <c r="MOA169" s="264"/>
      <c r="MOB169" s="264"/>
      <c r="MOC169" s="264"/>
      <c r="MOD169" s="264"/>
      <c r="MOE169" s="264"/>
      <c r="MOF169" s="264"/>
      <c r="MOG169" s="264"/>
      <c r="MOH169" s="264"/>
      <c r="MOI169" s="264"/>
      <c r="MOJ169" s="264"/>
      <c r="MOK169" s="264"/>
      <c r="MOL169" s="264"/>
      <c r="MOM169" s="264"/>
      <c r="MON169" s="264"/>
      <c r="MOO169" s="264"/>
      <c r="MOP169" s="264"/>
      <c r="MOQ169" s="264"/>
      <c r="MOR169" s="264"/>
      <c r="MOS169" s="264"/>
      <c r="MOT169" s="264"/>
      <c r="MOU169" s="264"/>
      <c r="MOV169" s="264"/>
      <c r="MOW169" s="264"/>
      <c r="MOX169" s="264"/>
      <c r="MOY169" s="264"/>
      <c r="MOZ169" s="264"/>
      <c r="MPA169" s="264"/>
      <c r="MPB169" s="264"/>
      <c r="MPC169" s="264"/>
      <c r="MPD169" s="264"/>
      <c r="MPE169" s="264"/>
      <c r="MPF169" s="264"/>
      <c r="MPG169" s="264"/>
      <c r="MPH169" s="264"/>
      <c r="MPI169" s="264"/>
      <c r="MPJ169" s="264"/>
      <c r="MPK169" s="264"/>
      <c r="MPL169" s="264"/>
      <c r="MPM169" s="264"/>
      <c r="MPN169" s="264"/>
      <c r="MPO169" s="264"/>
      <c r="MPP169" s="264"/>
      <c r="MPQ169" s="264"/>
      <c r="MPR169" s="264"/>
      <c r="MPS169" s="264"/>
      <c r="MPT169" s="264"/>
      <c r="MPU169" s="264"/>
      <c r="MPV169" s="264"/>
      <c r="MPW169" s="264"/>
      <c r="MPX169" s="264"/>
      <c r="MPY169" s="264"/>
      <c r="MPZ169" s="264"/>
      <c r="MQA169" s="264"/>
      <c r="MQB169" s="264"/>
      <c r="MQC169" s="264"/>
      <c r="MQD169" s="264"/>
      <c r="MQE169" s="264"/>
      <c r="MQF169" s="264"/>
      <c r="MQG169" s="264"/>
      <c r="MQH169" s="264"/>
      <c r="MQI169" s="264"/>
      <c r="MQJ169" s="264"/>
      <c r="MQK169" s="264"/>
      <c r="MQL169" s="264"/>
      <c r="MQM169" s="264"/>
      <c r="MQN169" s="264"/>
      <c r="MQO169" s="264"/>
      <c r="MQP169" s="264"/>
      <c r="MQQ169" s="264"/>
      <c r="MQR169" s="264"/>
      <c r="MQS169" s="264"/>
      <c r="MQT169" s="264"/>
      <c r="MQU169" s="264"/>
      <c r="MQV169" s="264"/>
      <c r="MQW169" s="264"/>
      <c r="MQX169" s="264"/>
      <c r="MQY169" s="264"/>
      <c r="MQZ169" s="264"/>
      <c r="MRA169" s="264"/>
      <c r="MRB169" s="264"/>
      <c r="MRC169" s="264"/>
      <c r="MRD169" s="264"/>
      <c r="MRE169" s="264"/>
      <c r="MRF169" s="264"/>
      <c r="MRG169" s="264"/>
      <c r="MRH169" s="264"/>
      <c r="MRI169" s="264"/>
      <c r="MRJ169" s="264"/>
      <c r="MRK169" s="264"/>
      <c r="MRL169" s="264"/>
      <c r="MRM169" s="264"/>
      <c r="MRN169" s="264"/>
      <c r="MRO169" s="264"/>
      <c r="MRP169" s="264"/>
      <c r="MRQ169" s="264"/>
      <c r="MRR169" s="264"/>
      <c r="MRS169" s="264"/>
      <c r="MRT169" s="264"/>
      <c r="MRU169" s="264"/>
      <c r="MRV169" s="264"/>
      <c r="MRW169" s="264"/>
      <c r="MRX169" s="264"/>
      <c r="MRY169" s="264"/>
      <c r="MRZ169" s="264"/>
      <c r="MSA169" s="264"/>
      <c r="MSB169" s="264"/>
      <c r="MSC169" s="264"/>
      <c r="MSD169" s="264"/>
      <c r="MSE169" s="264"/>
      <c r="MSF169" s="264"/>
      <c r="MSG169" s="264"/>
      <c r="MSH169" s="264"/>
      <c r="MSI169" s="264"/>
      <c r="MSJ169" s="264"/>
      <c r="MSK169" s="264"/>
      <c r="MSL169" s="264"/>
      <c r="MSM169" s="264"/>
      <c r="MSN169" s="264"/>
      <c r="MSO169" s="264"/>
      <c r="MSP169" s="264"/>
      <c r="MSQ169" s="264"/>
      <c r="MSR169" s="264"/>
      <c r="MSS169" s="264"/>
      <c r="MST169" s="264"/>
      <c r="MSU169" s="264"/>
      <c r="MSV169" s="264"/>
      <c r="MSW169" s="264"/>
      <c r="MSX169" s="264"/>
      <c r="MSY169" s="264"/>
      <c r="MSZ169" s="264"/>
      <c r="MTA169" s="264"/>
      <c r="MTB169" s="264"/>
      <c r="MTC169" s="264"/>
      <c r="MTD169" s="264"/>
      <c r="MTE169" s="264"/>
      <c r="MTF169" s="264"/>
      <c r="MTG169" s="264"/>
      <c r="MTH169" s="264"/>
      <c r="MTI169" s="264"/>
      <c r="MTJ169" s="264"/>
      <c r="MTK169" s="264"/>
      <c r="MTL169" s="264"/>
      <c r="MTM169" s="264"/>
      <c r="MTN169" s="264"/>
      <c r="MTO169" s="264"/>
      <c r="MTP169" s="264"/>
      <c r="MTQ169" s="264"/>
      <c r="MTR169" s="264"/>
      <c r="MTS169" s="264"/>
      <c r="MTT169" s="264"/>
      <c r="MTU169" s="264"/>
      <c r="MTV169" s="264"/>
      <c r="MTW169" s="264"/>
      <c r="MTX169" s="264"/>
      <c r="MTY169" s="264"/>
      <c r="MTZ169" s="264"/>
      <c r="MUA169" s="264"/>
      <c r="MUB169" s="264"/>
      <c r="MUC169" s="264"/>
      <c r="MUD169" s="264"/>
      <c r="MUE169" s="264"/>
      <c r="MUF169" s="264"/>
      <c r="MUG169" s="264"/>
      <c r="MUH169" s="264"/>
      <c r="MUI169" s="264"/>
      <c r="MUJ169" s="264"/>
      <c r="MUK169" s="264"/>
      <c r="MUL169" s="264"/>
      <c r="MUM169" s="264"/>
      <c r="MUN169" s="264"/>
      <c r="MUO169" s="264"/>
      <c r="MUP169" s="264"/>
      <c r="MUQ169" s="264"/>
      <c r="MUR169" s="264"/>
      <c r="MUS169" s="264"/>
      <c r="MUT169" s="264"/>
      <c r="MUU169" s="264"/>
      <c r="MUV169" s="264"/>
      <c r="MUW169" s="264"/>
      <c r="MUX169" s="264"/>
      <c r="MUY169" s="264"/>
      <c r="MUZ169" s="264"/>
      <c r="MVA169" s="264"/>
      <c r="MVB169" s="264"/>
      <c r="MVC169" s="264"/>
      <c r="MVD169" s="264"/>
      <c r="MVE169" s="264"/>
      <c r="MVF169" s="264"/>
      <c r="MVG169" s="264"/>
      <c r="MVH169" s="264"/>
      <c r="MVI169" s="264"/>
      <c r="MVJ169" s="264"/>
      <c r="MVK169" s="264"/>
      <c r="MVL169" s="264"/>
      <c r="MVM169" s="264"/>
      <c r="MVN169" s="264"/>
      <c r="MVO169" s="264"/>
      <c r="MVP169" s="264"/>
      <c r="MVQ169" s="264"/>
      <c r="MVR169" s="264"/>
      <c r="MVS169" s="264"/>
      <c r="MVT169" s="264"/>
      <c r="MVU169" s="264"/>
      <c r="MVV169" s="264"/>
      <c r="MVW169" s="264"/>
      <c r="MVX169" s="264"/>
      <c r="MVY169" s="264"/>
      <c r="MVZ169" s="264"/>
      <c r="MWA169" s="264"/>
      <c r="MWB169" s="264"/>
      <c r="MWC169" s="264"/>
      <c r="MWD169" s="264"/>
      <c r="MWE169" s="264"/>
      <c r="MWF169" s="264"/>
      <c r="MWG169" s="264"/>
      <c r="MWH169" s="264"/>
      <c r="MWI169" s="264"/>
      <c r="MWJ169" s="264"/>
      <c r="MWK169" s="264"/>
      <c r="MWL169" s="264"/>
      <c r="MWM169" s="264"/>
      <c r="MWN169" s="264"/>
      <c r="MWO169" s="264"/>
      <c r="MWP169" s="264"/>
      <c r="MWQ169" s="264"/>
      <c r="MWR169" s="264"/>
      <c r="MWS169" s="264"/>
      <c r="MWT169" s="264"/>
      <c r="MWU169" s="264"/>
      <c r="MWV169" s="264"/>
      <c r="MWW169" s="264"/>
      <c r="MWX169" s="264"/>
      <c r="MWY169" s="264"/>
      <c r="MWZ169" s="264"/>
      <c r="MXA169" s="264"/>
      <c r="MXB169" s="264"/>
      <c r="MXC169" s="264"/>
      <c r="MXD169" s="264"/>
      <c r="MXE169" s="264"/>
      <c r="MXF169" s="264"/>
      <c r="MXG169" s="264"/>
      <c r="MXH169" s="264"/>
      <c r="MXI169" s="264"/>
      <c r="MXJ169" s="264"/>
      <c r="MXK169" s="264"/>
      <c r="MXL169" s="264"/>
      <c r="MXM169" s="264"/>
      <c r="MXN169" s="264"/>
      <c r="MXO169" s="264"/>
      <c r="MXP169" s="264"/>
      <c r="MXQ169" s="264"/>
      <c r="MXR169" s="264"/>
      <c r="MXS169" s="264"/>
      <c r="MXT169" s="264"/>
      <c r="MXU169" s="264"/>
      <c r="MXV169" s="264"/>
      <c r="MXW169" s="264"/>
      <c r="MXX169" s="264"/>
      <c r="MXY169" s="264"/>
      <c r="MXZ169" s="264"/>
      <c r="MYA169" s="264"/>
      <c r="MYB169" s="264"/>
      <c r="MYC169" s="264"/>
      <c r="MYD169" s="264"/>
      <c r="MYE169" s="264"/>
      <c r="MYF169" s="264"/>
      <c r="MYG169" s="264"/>
      <c r="MYH169" s="264"/>
      <c r="MYI169" s="264"/>
      <c r="MYJ169" s="264"/>
      <c r="MYK169" s="264"/>
      <c r="MYL169" s="264"/>
      <c r="MYM169" s="264"/>
      <c r="MYN169" s="264"/>
      <c r="MYO169" s="264"/>
      <c r="MYP169" s="264"/>
      <c r="MYQ169" s="264"/>
      <c r="MYR169" s="264"/>
      <c r="MYS169" s="264"/>
      <c r="MYT169" s="264"/>
      <c r="MYU169" s="264"/>
      <c r="MYV169" s="264"/>
      <c r="MYW169" s="264"/>
      <c r="MYX169" s="264"/>
      <c r="MYY169" s="264"/>
      <c r="MYZ169" s="264"/>
      <c r="MZA169" s="264"/>
      <c r="MZB169" s="264"/>
      <c r="MZC169" s="264"/>
      <c r="MZD169" s="264"/>
      <c r="MZE169" s="264"/>
      <c r="MZF169" s="264"/>
      <c r="MZG169" s="264"/>
      <c r="MZH169" s="264"/>
      <c r="MZI169" s="264"/>
      <c r="MZJ169" s="264"/>
      <c r="MZK169" s="264"/>
      <c r="MZL169" s="264"/>
      <c r="MZM169" s="264"/>
      <c r="MZN169" s="264"/>
      <c r="MZO169" s="264"/>
      <c r="MZP169" s="264"/>
      <c r="MZQ169" s="264"/>
      <c r="MZR169" s="264"/>
      <c r="MZS169" s="264"/>
      <c r="MZT169" s="264"/>
      <c r="MZU169" s="264"/>
      <c r="MZV169" s="264"/>
      <c r="MZW169" s="264"/>
      <c r="MZX169" s="264"/>
      <c r="MZY169" s="264"/>
      <c r="MZZ169" s="264"/>
      <c r="NAA169" s="264"/>
      <c r="NAB169" s="264"/>
      <c r="NAC169" s="264"/>
      <c r="NAD169" s="264"/>
      <c r="NAE169" s="264"/>
      <c r="NAF169" s="264"/>
      <c r="NAG169" s="264"/>
      <c r="NAH169" s="264"/>
      <c r="NAI169" s="264"/>
      <c r="NAJ169" s="264"/>
      <c r="NAK169" s="264"/>
      <c r="NAL169" s="264"/>
      <c r="NAM169" s="264"/>
      <c r="NAN169" s="264"/>
      <c r="NAO169" s="264"/>
      <c r="NAP169" s="264"/>
      <c r="NAQ169" s="264"/>
      <c r="NAR169" s="264"/>
      <c r="NAS169" s="264"/>
      <c r="NAT169" s="264"/>
      <c r="NAU169" s="264"/>
      <c r="NAV169" s="264"/>
      <c r="NAW169" s="264"/>
      <c r="NAX169" s="264"/>
      <c r="NAY169" s="264"/>
      <c r="NAZ169" s="264"/>
      <c r="NBA169" s="264"/>
      <c r="NBB169" s="264"/>
      <c r="NBC169" s="264"/>
      <c r="NBD169" s="264"/>
      <c r="NBE169" s="264"/>
      <c r="NBF169" s="264"/>
      <c r="NBG169" s="264"/>
      <c r="NBH169" s="264"/>
      <c r="NBI169" s="264"/>
      <c r="NBJ169" s="264"/>
      <c r="NBK169" s="264"/>
      <c r="NBL169" s="264"/>
      <c r="NBM169" s="264"/>
      <c r="NBN169" s="264"/>
      <c r="NBO169" s="264"/>
      <c r="NBP169" s="264"/>
      <c r="NBQ169" s="264"/>
      <c r="NBR169" s="264"/>
      <c r="NBS169" s="264"/>
      <c r="NBT169" s="264"/>
      <c r="NBU169" s="264"/>
      <c r="NBV169" s="264"/>
      <c r="NBW169" s="264"/>
      <c r="NBX169" s="264"/>
      <c r="NBY169" s="264"/>
      <c r="NBZ169" s="264"/>
      <c r="NCA169" s="264"/>
      <c r="NCB169" s="264"/>
      <c r="NCC169" s="264"/>
      <c r="NCD169" s="264"/>
      <c r="NCE169" s="264"/>
      <c r="NCF169" s="264"/>
      <c r="NCG169" s="264"/>
      <c r="NCH169" s="264"/>
      <c r="NCI169" s="264"/>
      <c r="NCJ169" s="264"/>
      <c r="NCK169" s="264"/>
      <c r="NCL169" s="264"/>
      <c r="NCM169" s="264"/>
      <c r="NCN169" s="264"/>
      <c r="NCO169" s="264"/>
      <c r="NCP169" s="264"/>
      <c r="NCQ169" s="264"/>
      <c r="NCR169" s="264"/>
      <c r="NCS169" s="264"/>
      <c r="NCT169" s="264"/>
      <c r="NCU169" s="264"/>
      <c r="NCV169" s="264"/>
      <c r="NCW169" s="264"/>
      <c r="NCX169" s="264"/>
      <c r="NCY169" s="264"/>
      <c r="NCZ169" s="264"/>
      <c r="NDA169" s="264"/>
      <c r="NDB169" s="264"/>
      <c r="NDC169" s="264"/>
      <c r="NDD169" s="264"/>
      <c r="NDE169" s="264"/>
      <c r="NDF169" s="264"/>
      <c r="NDG169" s="264"/>
      <c r="NDH169" s="264"/>
      <c r="NDI169" s="264"/>
      <c r="NDJ169" s="264"/>
      <c r="NDK169" s="264"/>
      <c r="NDL169" s="264"/>
      <c r="NDM169" s="264"/>
      <c r="NDN169" s="264"/>
      <c r="NDO169" s="264"/>
      <c r="NDP169" s="264"/>
      <c r="NDQ169" s="264"/>
      <c r="NDR169" s="264"/>
      <c r="NDS169" s="264"/>
      <c r="NDT169" s="264"/>
      <c r="NDU169" s="264"/>
      <c r="NDV169" s="264"/>
      <c r="NDW169" s="264"/>
      <c r="NDX169" s="264"/>
      <c r="NDY169" s="264"/>
      <c r="NDZ169" s="264"/>
      <c r="NEA169" s="264"/>
      <c r="NEB169" s="264"/>
      <c r="NEC169" s="264"/>
      <c r="NED169" s="264"/>
      <c r="NEE169" s="264"/>
      <c r="NEF169" s="264"/>
      <c r="NEG169" s="264"/>
      <c r="NEH169" s="264"/>
      <c r="NEI169" s="264"/>
      <c r="NEJ169" s="264"/>
      <c r="NEK169" s="264"/>
      <c r="NEL169" s="264"/>
      <c r="NEM169" s="264"/>
      <c r="NEN169" s="264"/>
      <c r="NEO169" s="264"/>
      <c r="NEP169" s="264"/>
      <c r="NEQ169" s="264"/>
      <c r="NER169" s="264"/>
      <c r="NES169" s="264"/>
      <c r="NET169" s="264"/>
      <c r="NEU169" s="264"/>
      <c r="NEV169" s="264"/>
      <c r="NEW169" s="264"/>
      <c r="NEX169" s="264"/>
      <c r="NEY169" s="264"/>
      <c r="NEZ169" s="264"/>
      <c r="NFA169" s="264"/>
      <c r="NFB169" s="264"/>
      <c r="NFC169" s="264"/>
      <c r="NFD169" s="264"/>
      <c r="NFE169" s="264"/>
      <c r="NFF169" s="264"/>
      <c r="NFG169" s="264"/>
      <c r="NFH169" s="264"/>
      <c r="NFI169" s="264"/>
      <c r="NFJ169" s="264"/>
      <c r="NFK169" s="264"/>
      <c r="NFL169" s="264"/>
      <c r="NFM169" s="264"/>
      <c r="NFN169" s="264"/>
      <c r="NFO169" s="264"/>
      <c r="NFP169" s="264"/>
      <c r="NFQ169" s="264"/>
      <c r="NFR169" s="264"/>
      <c r="NFS169" s="264"/>
      <c r="NFT169" s="264"/>
      <c r="NFU169" s="264"/>
      <c r="NFV169" s="264"/>
      <c r="NFW169" s="264"/>
      <c r="NFX169" s="264"/>
      <c r="NFY169" s="264"/>
      <c r="NFZ169" s="264"/>
      <c r="NGA169" s="264"/>
      <c r="NGB169" s="264"/>
      <c r="NGC169" s="264"/>
      <c r="NGD169" s="264"/>
      <c r="NGE169" s="264"/>
      <c r="NGF169" s="264"/>
      <c r="NGG169" s="264"/>
      <c r="NGH169" s="264"/>
      <c r="NGI169" s="264"/>
      <c r="NGJ169" s="264"/>
      <c r="NGK169" s="264"/>
      <c r="NGL169" s="264"/>
      <c r="NGM169" s="264"/>
      <c r="NGN169" s="264"/>
      <c r="NGO169" s="264"/>
      <c r="NGP169" s="264"/>
      <c r="NGQ169" s="264"/>
      <c r="NGR169" s="264"/>
      <c r="NGS169" s="264"/>
      <c r="NGT169" s="264"/>
      <c r="NGU169" s="264"/>
      <c r="NGV169" s="264"/>
      <c r="NGW169" s="264"/>
      <c r="NGX169" s="264"/>
      <c r="NGY169" s="264"/>
      <c r="NGZ169" s="264"/>
      <c r="NHA169" s="264"/>
      <c r="NHB169" s="264"/>
      <c r="NHC169" s="264"/>
      <c r="NHD169" s="264"/>
      <c r="NHE169" s="264"/>
      <c r="NHF169" s="264"/>
      <c r="NHG169" s="264"/>
      <c r="NHH169" s="264"/>
      <c r="NHI169" s="264"/>
      <c r="NHJ169" s="264"/>
      <c r="NHK169" s="264"/>
      <c r="NHL169" s="264"/>
      <c r="NHM169" s="264"/>
      <c r="NHN169" s="264"/>
      <c r="NHO169" s="264"/>
      <c r="NHP169" s="264"/>
      <c r="NHQ169" s="264"/>
      <c r="NHR169" s="264"/>
      <c r="NHS169" s="264"/>
      <c r="NHT169" s="264"/>
      <c r="NHU169" s="264"/>
      <c r="NHV169" s="264"/>
      <c r="NHW169" s="264"/>
      <c r="NHX169" s="264"/>
      <c r="NHY169" s="264"/>
      <c r="NHZ169" s="264"/>
      <c r="NIA169" s="264"/>
      <c r="NIB169" s="264"/>
      <c r="NIC169" s="264"/>
      <c r="NID169" s="264"/>
      <c r="NIE169" s="264"/>
      <c r="NIF169" s="264"/>
      <c r="NIG169" s="264"/>
      <c r="NIH169" s="264"/>
      <c r="NII169" s="264"/>
      <c r="NIJ169" s="264"/>
      <c r="NIK169" s="264"/>
      <c r="NIL169" s="264"/>
      <c r="NIM169" s="264"/>
      <c r="NIN169" s="264"/>
      <c r="NIO169" s="264"/>
      <c r="NIP169" s="264"/>
      <c r="NIQ169" s="264"/>
      <c r="NIR169" s="264"/>
      <c r="NIS169" s="264"/>
      <c r="NIT169" s="264"/>
      <c r="NIU169" s="264"/>
      <c r="NIV169" s="264"/>
      <c r="NIW169" s="264"/>
      <c r="NIX169" s="264"/>
      <c r="NIY169" s="264"/>
      <c r="NIZ169" s="264"/>
      <c r="NJA169" s="264"/>
      <c r="NJB169" s="264"/>
      <c r="NJC169" s="264"/>
      <c r="NJD169" s="264"/>
      <c r="NJE169" s="264"/>
      <c r="NJF169" s="264"/>
      <c r="NJG169" s="264"/>
      <c r="NJH169" s="264"/>
      <c r="NJI169" s="264"/>
      <c r="NJJ169" s="264"/>
      <c r="NJK169" s="264"/>
      <c r="NJL169" s="264"/>
      <c r="NJM169" s="264"/>
      <c r="NJN169" s="264"/>
      <c r="NJO169" s="264"/>
      <c r="NJP169" s="264"/>
      <c r="NJQ169" s="264"/>
      <c r="NJR169" s="264"/>
      <c r="NJS169" s="264"/>
      <c r="NJT169" s="264"/>
      <c r="NJU169" s="264"/>
      <c r="NJV169" s="264"/>
      <c r="NJW169" s="264"/>
      <c r="NJX169" s="264"/>
      <c r="NJY169" s="264"/>
      <c r="NJZ169" s="264"/>
      <c r="NKA169" s="264"/>
      <c r="NKB169" s="264"/>
      <c r="NKC169" s="264"/>
      <c r="NKD169" s="264"/>
      <c r="NKE169" s="264"/>
      <c r="NKF169" s="264"/>
      <c r="NKG169" s="264"/>
      <c r="NKH169" s="264"/>
      <c r="NKI169" s="264"/>
      <c r="NKJ169" s="264"/>
      <c r="NKK169" s="264"/>
      <c r="NKL169" s="264"/>
      <c r="NKM169" s="264"/>
      <c r="NKN169" s="264"/>
      <c r="NKO169" s="264"/>
      <c r="NKP169" s="264"/>
      <c r="NKQ169" s="264"/>
      <c r="NKR169" s="264"/>
      <c r="NKS169" s="264"/>
      <c r="NKT169" s="264"/>
      <c r="NKU169" s="264"/>
      <c r="NKV169" s="264"/>
      <c r="NKW169" s="264"/>
      <c r="NKX169" s="264"/>
      <c r="NKY169" s="264"/>
      <c r="NKZ169" s="264"/>
      <c r="NLA169" s="264"/>
      <c r="NLB169" s="264"/>
      <c r="NLC169" s="264"/>
      <c r="NLD169" s="264"/>
      <c r="NLE169" s="264"/>
      <c r="NLF169" s="264"/>
      <c r="NLG169" s="264"/>
      <c r="NLH169" s="264"/>
      <c r="NLI169" s="264"/>
      <c r="NLJ169" s="264"/>
      <c r="NLK169" s="264"/>
      <c r="NLL169" s="264"/>
      <c r="NLM169" s="264"/>
      <c r="NLN169" s="264"/>
      <c r="NLO169" s="264"/>
      <c r="NLP169" s="264"/>
      <c r="NLQ169" s="264"/>
      <c r="NLR169" s="264"/>
      <c r="NLS169" s="264"/>
      <c r="NLT169" s="264"/>
      <c r="NLU169" s="264"/>
      <c r="NLV169" s="264"/>
      <c r="NLW169" s="264"/>
      <c r="NLX169" s="264"/>
      <c r="NLY169" s="264"/>
      <c r="NLZ169" s="264"/>
      <c r="NMA169" s="264"/>
      <c r="NMB169" s="264"/>
      <c r="NMC169" s="264"/>
      <c r="NMD169" s="264"/>
      <c r="NME169" s="264"/>
      <c r="NMF169" s="264"/>
      <c r="NMG169" s="264"/>
      <c r="NMH169" s="264"/>
      <c r="NMI169" s="264"/>
      <c r="NMJ169" s="264"/>
      <c r="NMK169" s="264"/>
      <c r="NML169" s="264"/>
      <c r="NMM169" s="264"/>
      <c r="NMN169" s="264"/>
      <c r="NMO169" s="264"/>
      <c r="NMP169" s="264"/>
      <c r="NMQ169" s="264"/>
      <c r="NMR169" s="264"/>
      <c r="NMS169" s="264"/>
      <c r="NMT169" s="264"/>
      <c r="NMU169" s="264"/>
      <c r="NMV169" s="264"/>
      <c r="NMW169" s="264"/>
      <c r="NMX169" s="264"/>
      <c r="NMY169" s="264"/>
      <c r="NMZ169" s="264"/>
      <c r="NNA169" s="264"/>
      <c r="NNB169" s="264"/>
      <c r="NNC169" s="264"/>
      <c r="NND169" s="264"/>
      <c r="NNE169" s="264"/>
      <c r="NNF169" s="264"/>
      <c r="NNG169" s="264"/>
      <c r="NNH169" s="264"/>
      <c r="NNI169" s="264"/>
      <c r="NNJ169" s="264"/>
      <c r="NNK169" s="264"/>
      <c r="NNL169" s="264"/>
      <c r="NNM169" s="264"/>
      <c r="NNN169" s="264"/>
      <c r="NNO169" s="264"/>
      <c r="NNP169" s="264"/>
      <c r="NNQ169" s="264"/>
      <c r="NNR169" s="264"/>
      <c r="NNS169" s="264"/>
      <c r="NNT169" s="264"/>
      <c r="NNU169" s="264"/>
      <c r="NNV169" s="264"/>
      <c r="NNW169" s="264"/>
      <c r="NNX169" s="264"/>
      <c r="NNY169" s="264"/>
      <c r="NNZ169" s="264"/>
      <c r="NOA169" s="264"/>
      <c r="NOB169" s="264"/>
      <c r="NOC169" s="264"/>
      <c r="NOD169" s="264"/>
      <c r="NOE169" s="264"/>
      <c r="NOF169" s="264"/>
      <c r="NOG169" s="264"/>
      <c r="NOH169" s="264"/>
      <c r="NOI169" s="264"/>
      <c r="NOJ169" s="264"/>
      <c r="NOK169" s="264"/>
      <c r="NOL169" s="264"/>
      <c r="NOM169" s="264"/>
      <c r="NON169" s="264"/>
      <c r="NOO169" s="264"/>
      <c r="NOP169" s="264"/>
      <c r="NOQ169" s="264"/>
      <c r="NOR169" s="264"/>
      <c r="NOS169" s="264"/>
      <c r="NOT169" s="264"/>
      <c r="NOU169" s="264"/>
      <c r="NOV169" s="264"/>
      <c r="NOW169" s="264"/>
      <c r="NOX169" s="264"/>
      <c r="NOY169" s="264"/>
      <c r="NOZ169" s="264"/>
      <c r="NPA169" s="264"/>
      <c r="NPB169" s="264"/>
      <c r="NPC169" s="264"/>
      <c r="NPD169" s="264"/>
      <c r="NPE169" s="264"/>
      <c r="NPF169" s="264"/>
      <c r="NPG169" s="264"/>
      <c r="NPH169" s="264"/>
      <c r="NPI169" s="264"/>
      <c r="NPJ169" s="264"/>
      <c r="NPK169" s="264"/>
      <c r="NPL169" s="264"/>
      <c r="NPM169" s="264"/>
      <c r="NPN169" s="264"/>
      <c r="NPO169" s="264"/>
      <c r="NPP169" s="264"/>
      <c r="NPQ169" s="264"/>
      <c r="NPR169" s="264"/>
      <c r="NPS169" s="264"/>
      <c r="NPT169" s="264"/>
      <c r="NPU169" s="264"/>
      <c r="NPV169" s="264"/>
      <c r="NPW169" s="264"/>
      <c r="NPX169" s="264"/>
      <c r="NPY169" s="264"/>
      <c r="NPZ169" s="264"/>
      <c r="NQA169" s="264"/>
      <c r="NQB169" s="264"/>
      <c r="NQC169" s="264"/>
      <c r="NQD169" s="264"/>
      <c r="NQE169" s="264"/>
      <c r="NQF169" s="264"/>
      <c r="NQG169" s="264"/>
      <c r="NQH169" s="264"/>
      <c r="NQI169" s="264"/>
      <c r="NQJ169" s="264"/>
      <c r="NQK169" s="264"/>
      <c r="NQL169" s="264"/>
      <c r="NQM169" s="264"/>
      <c r="NQN169" s="264"/>
      <c r="NQO169" s="264"/>
      <c r="NQP169" s="264"/>
      <c r="NQQ169" s="264"/>
      <c r="NQR169" s="264"/>
      <c r="NQS169" s="264"/>
      <c r="NQT169" s="264"/>
      <c r="NQU169" s="264"/>
      <c r="NQV169" s="264"/>
      <c r="NQW169" s="264"/>
      <c r="NQX169" s="264"/>
      <c r="NQY169" s="264"/>
      <c r="NQZ169" s="264"/>
      <c r="NRA169" s="264"/>
      <c r="NRB169" s="264"/>
      <c r="NRC169" s="264"/>
      <c r="NRD169" s="264"/>
      <c r="NRE169" s="264"/>
      <c r="NRF169" s="264"/>
      <c r="NRG169" s="264"/>
      <c r="NRH169" s="264"/>
      <c r="NRI169" s="264"/>
      <c r="NRJ169" s="264"/>
      <c r="NRK169" s="264"/>
      <c r="NRL169" s="264"/>
      <c r="NRM169" s="264"/>
      <c r="NRN169" s="264"/>
      <c r="NRO169" s="264"/>
      <c r="NRP169" s="264"/>
      <c r="NRQ169" s="264"/>
      <c r="NRR169" s="264"/>
      <c r="NRS169" s="264"/>
      <c r="NRT169" s="264"/>
      <c r="NRU169" s="264"/>
      <c r="NRV169" s="264"/>
      <c r="NRW169" s="264"/>
      <c r="NRX169" s="264"/>
      <c r="NRY169" s="264"/>
      <c r="NRZ169" s="264"/>
      <c r="NSA169" s="264"/>
      <c r="NSB169" s="264"/>
      <c r="NSC169" s="264"/>
      <c r="NSD169" s="264"/>
      <c r="NSE169" s="264"/>
      <c r="NSF169" s="264"/>
      <c r="NSG169" s="264"/>
      <c r="NSH169" s="264"/>
      <c r="NSI169" s="264"/>
      <c r="NSJ169" s="264"/>
      <c r="NSK169" s="264"/>
      <c r="NSL169" s="264"/>
      <c r="NSM169" s="264"/>
      <c r="NSN169" s="264"/>
      <c r="NSO169" s="264"/>
      <c r="NSP169" s="264"/>
      <c r="NSQ169" s="264"/>
      <c r="NSR169" s="264"/>
      <c r="NSS169" s="264"/>
      <c r="NST169" s="264"/>
      <c r="NSU169" s="264"/>
      <c r="NSV169" s="264"/>
      <c r="NSW169" s="264"/>
      <c r="NSX169" s="264"/>
      <c r="NSY169" s="264"/>
      <c r="NSZ169" s="264"/>
      <c r="NTA169" s="264"/>
      <c r="NTB169" s="264"/>
      <c r="NTC169" s="264"/>
      <c r="NTD169" s="264"/>
      <c r="NTE169" s="264"/>
      <c r="NTF169" s="264"/>
      <c r="NTG169" s="264"/>
      <c r="NTH169" s="264"/>
      <c r="NTI169" s="264"/>
      <c r="NTJ169" s="264"/>
      <c r="NTK169" s="264"/>
      <c r="NTL169" s="264"/>
      <c r="NTM169" s="264"/>
      <c r="NTN169" s="264"/>
      <c r="NTO169" s="264"/>
      <c r="NTP169" s="264"/>
      <c r="NTQ169" s="264"/>
      <c r="NTR169" s="264"/>
      <c r="NTS169" s="264"/>
      <c r="NTT169" s="264"/>
      <c r="NTU169" s="264"/>
      <c r="NTV169" s="264"/>
      <c r="NTW169" s="264"/>
      <c r="NTX169" s="264"/>
      <c r="NTY169" s="264"/>
      <c r="NTZ169" s="264"/>
      <c r="NUA169" s="264"/>
      <c r="NUB169" s="264"/>
      <c r="NUC169" s="264"/>
      <c r="NUD169" s="264"/>
      <c r="NUE169" s="264"/>
      <c r="NUF169" s="264"/>
      <c r="NUG169" s="264"/>
      <c r="NUH169" s="264"/>
      <c r="NUI169" s="264"/>
      <c r="NUJ169" s="264"/>
      <c r="NUK169" s="264"/>
      <c r="NUL169" s="264"/>
      <c r="NUM169" s="264"/>
      <c r="NUN169" s="264"/>
      <c r="NUO169" s="264"/>
      <c r="NUP169" s="264"/>
      <c r="NUQ169" s="264"/>
      <c r="NUR169" s="264"/>
      <c r="NUS169" s="264"/>
      <c r="NUT169" s="264"/>
      <c r="NUU169" s="264"/>
      <c r="NUV169" s="264"/>
      <c r="NUW169" s="264"/>
      <c r="NUX169" s="264"/>
      <c r="NUY169" s="264"/>
      <c r="NUZ169" s="264"/>
      <c r="NVA169" s="264"/>
      <c r="NVB169" s="264"/>
      <c r="NVC169" s="264"/>
      <c r="NVD169" s="264"/>
      <c r="NVE169" s="264"/>
      <c r="NVF169" s="264"/>
      <c r="NVG169" s="264"/>
      <c r="NVH169" s="264"/>
      <c r="NVI169" s="264"/>
      <c r="NVJ169" s="264"/>
      <c r="NVK169" s="264"/>
      <c r="NVL169" s="264"/>
      <c r="NVM169" s="264"/>
      <c r="NVN169" s="264"/>
      <c r="NVO169" s="264"/>
      <c r="NVP169" s="264"/>
      <c r="NVQ169" s="264"/>
      <c r="NVR169" s="264"/>
      <c r="NVS169" s="264"/>
      <c r="NVT169" s="264"/>
      <c r="NVU169" s="264"/>
      <c r="NVV169" s="264"/>
      <c r="NVW169" s="264"/>
      <c r="NVX169" s="264"/>
      <c r="NVY169" s="264"/>
      <c r="NVZ169" s="264"/>
      <c r="NWA169" s="264"/>
      <c r="NWB169" s="264"/>
      <c r="NWC169" s="264"/>
      <c r="NWD169" s="264"/>
      <c r="NWE169" s="264"/>
      <c r="NWF169" s="264"/>
      <c r="NWG169" s="264"/>
      <c r="NWH169" s="264"/>
      <c r="NWI169" s="264"/>
      <c r="NWJ169" s="264"/>
      <c r="NWK169" s="264"/>
      <c r="NWL169" s="264"/>
      <c r="NWM169" s="264"/>
      <c r="NWN169" s="264"/>
      <c r="NWO169" s="264"/>
      <c r="NWP169" s="264"/>
      <c r="NWQ169" s="264"/>
      <c r="NWR169" s="264"/>
      <c r="NWS169" s="264"/>
      <c r="NWT169" s="264"/>
      <c r="NWU169" s="264"/>
      <c r="NWV169" s="264"/>
      <c r="NWW169" s="264"/>
      <c r="NWX169" s="264"/>
      <c r="NWY169" s="264"/>
      <c r="NWZ169" s="264"/>
      <c r="NXA169" s="264"/>
      <c r="NXB169" s="264"/>
      <c r="NXC169" s="264"/>
      <c r="NXD169" s="264"/>
      <c r="NXE169" s="264"/>
      <c r="NXF169" s="264"/>
      <c r="NXG169" s="264"/>
      <c r="NXH169" s="264"/>
      <c r="NXI169" s="264"/>
      <c r="NXJ169" s="264"/>
      <c r="NXK169" s="264"/>
      <c r="NXL169" s="264"/>
      <c r="NXM169" s="264"/>
      <c r="NXN169" s="264"/>
      <c r="NXO169" s="264"/>
      <c r="NXP169" s="264"/>
      <c r="NXQ169" s="264"/>
      <c r="NXR169" s="264"/>
      <c r="NXS169" s="264"/>
      <c r="NXT169" s="264"/>
      <c r="NXU169" s="264"/>
      <c r="NXV169" s="264"/>
      <c r="NXW169" s="264"/>
      <c r="NXX169" s="264"/>
      <c r="NXY169" s="264"/>
      <c r="NXZ169" s="264"/>
      <c r="NYA169" s="264"/>
      <c r="NYB169" s="264"/>
      <c r="NYC169" s="264"/>
      <c r="NYD169" s="264"/>
      <c r="NYE169" s="264"/>
      <c r="NYF169" s="264"/>
      <c r="NYG169" s="264"/>
      <c r="NYH169" s="264"/>
      <c r="NYI169" s="264"/>
      <c r="NYJ169" s="264"/>
      <c r="NYK169" s="264"/>
      <c r="NYL169" s="264"/>
      <c r="NYM169" s="264"/>
      <c r="NYN169" s="264"/>
      <c r="NYO169" s="264"/>
      <c r="NYP169" s="264"/>
      <c r="NYQ169" s="264"/>
      <c r="NYR169" s="264"/>
      <c r="NYS169" s="264"/>
      <c r="NYT169" s="264"/>
      <c r="NYU169" s="264"/>
      <c r="NYV169" s="264"/>
      <c r="NYW169" s="264"/>
      <c r="NYX169" s="264"/>
      <c r="NYY169" s="264"/>
      <c r="NYZ169" s="264"/>
      <c r="NZA169" s="264"/>
      <c r="NZB169" s="264"/>
      <c r="NZC169" s="264"/>
      <c r="NZD169" s="264"/>
      <c r="NZE169" s="264"/>
      <c r="NZF169" s="264"/>
      <c r="NZG169" s="264"/>
      <c r="NZH169" s="264"/>
      <c r="NZI169" s="264"/>
      <c r="NZJ169" s="264"/>
      <c r="NZK169" s="264"/>
      <c r="NZL169" s="264"/>
      <c r="NZM169" s="264"/>
      <c r="NZN169" s="264"/>
      <c r="NZO169" s="264"/>
      <c r="NZP169" s="264"/>
      <c r="NZQ169" s="264"/>
      <c r="NZR169" s="264"/>
      <c r="NZS169" s="264"/>
      <c r="NZT169" s="264"/>
      <c r="NZU169" s="264"/>
      <c r="NZV169" s="264"/>
      <c r="NZW169" s="264"/>
      <c r="NZX169" s="264"/>
      <c r="NZY169" s="264"/>
      <c r="NZZ169" s="264"/>
      <c r="OAA169" s="264"/>
      <c r="OAB169" s="264"/>
      <c r="OAC169" s="264"/>
      <c r="OAD169" s="264"/>
      <c r="OAE169" s="264"/>
      <c r="OAF169" s="264"/>
      <c r="OAG169" s="264"/>
      <c r="OAH169" s="264"/>
      <c r="OAI169" s="264"/>
      <c r="OAJ169" s="264"/>
      <c r="OAK169" s="264"/>
      <c r="OAL169" s="264"/>
      <c r="OAM169" s="264"/>
      <c r="OAN169" s="264"/>
      <c r="OAO169" s="264"/>
      <c r="OAP169" s="264"/>
      <c r="OAQ169" s="264"/>
      <c r="OAR169" s="264"/>
      <c r="OAS169" s="264"/>
      <c r="OAT169" s="264"/>
      <c r="OAU169" s="264"/>
      <c r="OAV169" s="264"/>
      <c r="OAW169" s="264"/>
      <c r="OAX169" s="264"/>
      <c r="OAY169" s="264"/>
      <c r="OAZ169" s="264"/>
      <c r="OBA169" s="264"/>
      <c r="OBB169" s="264"/>
      <c r="OBC169" s="264"/>
      <c r="OBD169" s="264"/>
      <c r="OBE169" s="264"/>
      <c r="OBF169" s="264"/>
      <c r="OBG169" s="264"/>
      <c r="OBH169" s="264"/>
      <c r="OBI169" s="264"/>
      <c r="OBJ169" s="264"/>
      <c r="OBK169" s="264"/>
      <c r="OBL169" s="264"/>
      <c r="OBM169" s="264"/>
      <c r="OBN169" s="264"/>
      <c r="OBO169" s="264"/>
      <c r="OBP169" s="264"/>
      <c r="OBQ169" s="264"/>
      <c r="OBR169" s="264"/>
      <c r="OBS169" s="264"/>
      <c r="OBT169" s="264"/>
      <c r="OBU169" s="264"/>
      <c r="OBV169" s="264"/>
      <c r="OBW169" s="264"/>
      <c r="OBX169" s="264"/>
      <c r="OBY169" s="264"/>
      <c r="OBZ169" s="264"/>
      <c r="OCA169" s="264"/>
      <c r="OCB169" s="264"/>
      <c r="OCC169" s="264"/>
      <c r="OCD169" s="264"/>
      <c r="OCE169" s="264"/>
      <c r="OCF169" s="264"/>
      <c r="OCG169" s="264"/>
      <c r="OCH169" s="264"/>
      <c r="OCI169" s="264"/>
      <c r="OCJ169" s="264"/>
      <c r="OCK169" s="264"/>
      <c r="OCL169" s="264"/>
      <c r="OCM169" s="264"/>
      <c r="OCN169" s="264"/>
      <c r="OCO169" s="264"/>
      <c r="OCP169" s="264"/>
      <c r="OCQ169" s="264"/>
      <c r="OCR169" s="264"/>
      <c r="OCS169" s="264"/>
      <c r="OCT169" s="264"/>
      <c r="OCU169" s="264"/>
      <c r="OCV169" s="264"/>
      <c r="OCW169" s="264"/>
      <c r="OCX169" s="264"/>
      <c r="OCY169" s="264"/>
      <c r="OCZ169" s="264"/>
      <c r="ODA169" s="264"/>
      <c r="ODB169" s="264"/>
      <c r="ODC169" s="264"/>
      <c r="ODD169" s="264"/>
      <c r="ODE169" s="264"/>
      <c r="ODF169" s="264"/>
      <c r="ODG169" s="264"/>
      <c r="ODH169" s="264"/>
      <c r="ODI169" s="264"/>
      <c r="ODJ169" s="264"/>
      <c r="ODK169" s="264"/>
      <c r="ODL169" s="264"/>
      <c r="ODM169" s="264"/>
      <c r="ODN169" s="264"/>
      <c r="ODO169" s="264"/>
      <c r="ODP169" s="264"/>
      <c r="ODQ169" s="264"/>
      <c r="ODR169" s="264"/>
      <c r="ODS169" s="264"/>
      <c r="ODT169" s="264"/>
      <c r="ODU169" s="264"/>
      <c r="ODV169" s="264"/>
      <c r="ODW169" s="264"/>
      <c r="ODX169" s="264"/>
      <c r="ODY169" s="264"/>
      <c r="ODZ169" s="264"/>
      <c r="OEA169" s="264"/>
      <c r="OEB169" s="264"/>
      <c r="OEC169" s="264"/>
      <c r="OED169" s="264"/>
      <c r="OEE169" s="264"/>
      <c r="OEF169" s="264"/>
      <c r="OEG169" s="264"/>
      <c r="OEH169" s="264"/>
      <c r="OEI169" s="264"/>
      <c r="OEJ169" s="264"/>
      <c r="OEK169" s="264"/>
      <c r="OEL169" s="264"/>
      <c r="OEM169" s="264"/>
      <c r="OEN169" s="264"/>
      <c r="OEO169" s="264"/>
      <c r="OEP169" s="264"/>
      <c r="OEQ169" s="264"/>
      <c r="OER169" s="264"/>
      <c r="OES169" s="264"/>
      <c r="OET169" s="264"/>
      <c r="OEU169" s="264"/>
      <c r="OEV169" s="264"/>
      <c r="OEW169" s="264"/>
      <c r="OEX169" s="264"/>
      <c r="OEY169" s="264"/>
      <c r="OEZ169" s="264"/>
      <c r="OFA169" s="264"/>
      <c r="OFB169" s="264"/>
      <c r="OFC169" s="264"/>
      <c r="OFD169" s="264"/>
      <c r="OFE169" s="264"/>
      <c r="OFF169" s="264"/>
      <c r="OFG169" s="264"/>
      <c r="OFH169" s="264"/>
      <c r="OFI169" s="264"/>
      <c r="OFJ169" s="264"/>
      <c r="OFK169" s="264"/>
      <c r="OFL169" s="264"/>
      <c r="OFM169" s="264"/>
      <c r="OFN169" s="264"/>
      <c r="OFO169" s="264"/>
      <c r="OFP169" s="264"/>
      <c r="OFQ169" s="264"/>
      <c r="OFR169" s="264"/>
      <c r="OFS169" s="264"/>
      <c r="OFT169" s="264"/>
      <c r="OFU169" s="264"/>
      <c r="OFV169" s="264"/>
      <c r="OFW169" s="264"/>
      <c r="OFX169" s="264"/>
      <c r="OFY169" s="264"/>
      <c r="OFZ169" s="264"/>
      <c r="OGA169" s="264"/>
      <c r="OGB169" s="264"/>
      <c r="OGC169" s="264"/>
      <c r="OGD169" s="264"/>
      <c r="OGE169" s="264"/>
      <c r="OGF169" s="264"/>
      <c r="OGG169" s="264"/>
      <c r="OGH169" s="264"/>
      <c r="OGI169" s="264"/>
      <c r="OGJ169" s="264"/>
      <c r="OGK169" s="264"/>
      <c r="OGL169" s="264"/>
      <c r="OGM169" s="264"/>
      <c r="OGN169" s="264"/>
      <c r="OGO169" s="264"/>
      <c r="OGP169" s="264"/>
      <c r="OGQ169" s="264"/>
      <c r="OGR169" s="264"/>
      <c r="OGS169" s="264"/>
      <c r="OGT169" s="264"/>
      <c r="OGU169" s="264"/>
      <c r="OGV169" s="264"/>
      <c r="OGW169" s="264"/>
      <c r="OGX169" s="264"/>
      <c r="OGY169" s="264"/>
      <c r="OGZ169" s="264"/>
      <c r="OHA169" s="264"/>
      <c r="OHB169" s="264"/>
      <c r="OHC169" s="264"/>
      <c r="OHD169" s="264"/>
      <c r="OHE169" s="264"/>
      <c r="OHF169" s="264"/>
      <c r="OHG169" s="264"/>
      <c r="OHH169" s="264"/>
      <c r="OHI169" s="264"/>
      <c r="OHJ169" s="264"/>
      <c r="OHK169" s="264"/>
      <c r="OHL169" s="264"/>
      <c r="OHM169" s="264"/>
      <c r="OHN169" s="264"/>
      <c r="OHO169" s="264"/>
      <c r="OHP169" s="264"/>
      <c r="OHQ169" s="264"/>
      <c r="OHR169" s="264"/>
      <c r="OHS169" s="264"/>
      <c r="OHT169" s="264"/>
      <c r="OHU169" s="264"/>
      <c r="OHV169" s="264"/>
      <c r="OHW169" s="264"/>
      <c r="OHX169" s="264"/>
      <c r="OHY169" s="264"/>
      <c r="OHZ169" s="264"/>
      <c r="OIA169" s="264"/>
      <c r="OIB169" s="264"/>
      <c r="OIC169" s="264"/>
      <c r="OID169" s="264"/>
      <c r="OIE169" s="264"/>
      <c r="OIF169" s="264"/>
      <c r="OIG169" s="264"/>
      <c r="OIH169" s="264"/>
      <c r="OII169" s="264"/>
      <c r="OIJ169" s="264"/>
      <c r="OIK169" s="264"/>
      <c r="OIL169" s="264"/>
      <c r="OIM169" s="264"/>
      <c r="OIN169" s="264"/>
      <c r="OIO169" s="264"/>
      <c r="OIP169" s="264"/>
      <c r="OIQ169" s="264"/>
      <c r="OIR169" s="264"/>
      <c r="OIS169" s="264"/>
      <c r="OIT169" s="264"/>
      <c r="OIU169" s="264"/>
      <c r="OIV169" s="264"/>
      <c r="OIW169" s="264"/>
      <c r="OIX169" s="264"/>
      <c r="OIY169" s="264"/>
      <c r="OIZ169" s="264"/>
      <c r="OJA169" s="264"/>
      <c r="OJB169" s="264"/>
      <c r="OJC169" s="264"/>
      <c r="OJD169" s="264"/>
      <c r="OJE169" s="264"/>
      <c r="OJF169" s="264"/>
      <c r="OJG169" s="264"/>
      <c r="OJH169" s="264"/>
      <c r="OJI169" s="264"/>
      <c r="OJJ169" s="264"/>
      <c r="OJK169" s="264"/>
      <c r="OJL169" s="264"/>
      <c r="OJM169" s="264"/>
      <c r="OJN169" s="264"/>
      <c r="OJO169" s="264"/>
      <c r="OJP169" s="264"/>
      <c r="OJQ169" s="264"/>
      <c r="OJR169" s="264"/>
      <c r="OJS169" s="264"/>
      <c r="OJT169" s="264"/>
      <c r="OJU169" s="264"/>
      <c r="OJV169" s="264"/>
      <c r="OJW169" s="264"/>
      <c r="OJX169" s="264"/>
      <c r="OJY169" s="264"/>
      <c r="OJZ169" s="264"/>
      <c r="OKA169" s="264"/>
      <c r="OKB169" s="264"/>
      <c r="OKC169" s="264"/>
      <c r="OKD169" s="264"/>
      <c r="OKE169" s="264"/>
      <c r="OKF169" s="264"/>
      <c r="OKG169" s="264"/>
      <c r="OKH169" s="264"/>
      <c r="OKI169" s="264"/>
      <c r="OKJ169" s="264"/>
      <c r="OKK169" s="264"/>
      <c r="OKL169" s="264"/>
      <c r="OKM169" s="264"/>
      <c r="OKN169" s="264"/>
      <c r="OKO169" s="264"/>
      <c r="OKP169" s="264"/>
      <c r="OKQ169" s="264"/>
      <c r="OKR169" s="264"/>
      <c r="OKS169" s="264"/>
      <c r="OKT169" s="264"/>
      <c r="OKU169" s="264"/>
      <c r="OKV169" s="264"/>
      <c r="OKW169" s="264"/>
      <c r="OKX169" s="264"/>
      <c r="OKY169" s="264"/>
      <c r="OKZ169" s="264"/>
      <c r="OLA169" s="264"/>
      <c r="OLB169" s="264"/>
      <c r="OLC169" s="264"/>
      <c r="OLD169" s="264"/>
      <c r="OLE169" s="264"/>
      <c r="OLF169" s="264"/>
      <c r="OLG169" s="264"/>
      <c r="OLH169" s="264"/>
      <c r="OLI169" s="264"/>
      <c r="OLJ169" s="264"/>
      <c r="OLK169" s="264"/>
      <c r="OLL169" s="264"/>
      <c r="OLM169" s="264"/>
      <c r="OLN169" s="264"/>
      <c r="OLO169" s="264"/>
      <c r="OLP169" s="264"/>
      <c r="OLQ169" s="264"/>
      <c r="OLR169" s="264"/>
      <c r="OLS169" s="264"/>
      <c r="OLT169" s="264"/>
      <c r="OLU169" s="264"/>
      <c r="OLV169" s="264"/>
      <c r="OLW169" s="264"/>
      <c r="OLX169" s="264"/>
      <c r="OLY169" s="264"/>
      <c r="OLZ169" s="264"/>
      <c r="OMA169" s="264"/>
      <c r="OMB169" s="264"/>
      <c r="OMC169" s="264"/>
      <c r="OMD169" s="264"/>
      <c r="OME169" s="264"/>
      <c r="OMF169" s="264"/>
      <c r="OMG169" s="264"/>
      <c r="OMH169" s="264"/>
      <c r="OMI169" s="264"/>
      <c r="OMJ169" s="264"/>
      <c r="OMK169" s="264"/>
      <c r="OML169" s="264"/>
      <c r="OMM169" s="264"/>
      <c r="OMN169" s="264"/>
      <c r="OMO169" s="264"/>
      <c r="OMP169" s="264"/>
      <c r="OMQ169" s="264"/>
      <c r="OMR169" s="264"/>
      <c r="OMS169" s="264"/>
      <c r="OMT169" s="264"/>
      <c r="OMU169" s="264"/>
      <c r="OMV169" s="264"/>
      <c r="OMW169" s="264"/>
      <c r="OMX169" s="264"/>
      <c r="OMY169" s="264"/>
      <c r="OMZ169" s="264"/>
      <c r="ONA169" s="264"/>
      <c r="ONB169" s="264"/>
      <c r="ONC169" s="264"/>
      <c r="OND169" s="264"/>
      <c r="ONE169" s="264"/>
      <c r="ONF169" s="264"/>
      <c r="ONG169" s="264"/>
      <c r="ONH169" s="264"/>
      <c r="ONI169" s="264"/>
      <c r="ONJ169" s="264"/>
      <c r="ONK169" s="264"/>
      <c r="ONL169" s="264"/>
      <c r="ONM169" s="264"/>
      <c r="ONN169" s="264"/>
      <c r="ONO169" s="264"/>
      <c r="ONP169" s="264"/>
      <c r="ONQ169" s="264"/>
      <c r="ONR169" s="264"/>
      <c r="ONS169" s="264"/>
      <c r="ONT169" s="264"/>
      <c r="ONU169" s="264"/>
      <c r="ONV169" s="264"/>
      <c r="ONW169" s="264"/>
      <c r="ONX169" s="264"/>
      <c r="ONY169" s="264"/>
      <c r="ONZ169" s="264"/>
      <c r="OOA169" s="264"/>
      <c r="OOB169" s="264"/>
      <c r="OOC169" s="264"/>
      <c r="OOD169" s="264"/>
      <c r="OOE169" s="264"/>
      <c r="OOF169" s="264"/>
      <c r="OOG169" s="264"/>
      <c r="OOH169" s="264"/>
      <c r="OOI169" s="264"/>
      <c r="OOJ169" s="264"/>
      <c r="OOK169" s="264"/>
      <c r="OOL169" s="264"/>
      <c r="OOM169" s="264"/>
      <c r="OON169" s="264"/>
      <c r="OOO169" s="264"/>
      <c r="OOP169" s="264"/>
      <c r="OOQ169" s="264"/>
      <c r="OOR169" s="264"/>
      <c r="OOS169" s="264"/>
      <c r="OOT169" s="264"/>
      <c r="OOU169" s="264"/>
      <c r="OOV169" s="264"/>
      <c r="OOW169" s="264"/>
      <c r="OOX169" s="264"/>
      <c r="OOY169" s="264"/>
      <c r="OOZ169" s="264"/>
      <c r="OPA169" s="264"/>
      <c r="OPB169" s="264"/>
      <c r="OPC169" s="264"/>
      <c r="OPD169" s="264"/>
      <c r="OPE169" s="264"/>
      <c r="OPF169" s="264"/>
      <c r="OPG169" s="264"/>
      <c r="OPH169" s="264"/>
      <c r="OPI169" s="264"/>
      <c r="OPJ169" s="264"/>
      <c r="OPK169" s="264"/>
      <c r="OPL169" s="264"/>
      <c r="OPM169" s="264"/>
      <c r="OPN169" s="264"/>
      <c r="OPO169" s="264"/>
      <c r="OPP169" s="264"/>
      <c r="OPQ169" s="264"/>
      <c r="OPR169" s="264"/>
      <c r="OPS169" s="264"/>
      <c r="OPT169" s="264"/>
      <c r="OPU169" s="264"/>
      <c r="OPV169" s="264"/>
      <c r="OPW169" s="264"/>
      <c r="OPX169" s="264"/>
      <c r="OPY169" s="264"/>
      <c r="OPZ169" s="264"/>
      <c r="OQA169" s="264"/>
      <c r="OQB169" s="264"/>
      <c r="OQC169" s="264"/>
      <c r="OQD169" s="264"/>
      <c r="OQE169" s="264"/>
      <c r="OQF169" s="264"/>
      <c r="OQG169" s="264"/>
      <c r="OQH169" s="264"/>
      <c r="OQI169" s="264"/>
      <c r="OQJ169" s="264"/>
      <c r="OQK169" s="264"/>
      <c r="OQL169" s="264"/>
      <c r="OQM169" s="264"/>
      <c r="OQN169" s="264"/>
      <c r="OQO169" s="264"/>
      <c r="OQP169" s="264"/>
      <c r="OQQ169" s="264"/>
      <c r="OQR169" s="264"/>
      <c r="OQS169" s="264"/>
      <c r="OQT169" s="264"/>
      <c r="OQU169" s="264"/>
      <c r="OQV169" s="264"/>
      <c r="OQW169" s="264"/>
      <c r="OQX169" s="264"/>
      <c r="OQY169" s="264"/>
      <c r="OQZ169" s="264"/>
      <c r="ORA169" s="264"/>
      <c r="ORB169" s="264"/>
      <c r="ORC169" s="264"/>
      <c r="ORD169" s="264"/>
      <c r="ORE169" s="264"/>
      <c r="ORF169" s="264"/>
      <c r="ORG169" s="264"/>
      <c r="ORH169" s="264"/>
      <c r="ORI169" s="264"/>
      <c r="ORJ169" s="264"/>
      <c r="ORK169" s="264"/>
      <c r="ORL169" s="264"/>
      <c r="ORM169" s="264"/>
      <c r="ORN169" s="264"/>
      <c r="ORO169" s="264"/>
      <c r="ORP169" s="264"/>
      <c r="ORQ169" s="264"/>
      <c r="ORR169" s="264"/>
      <c r="ORS169" s="264"/>
      <c r="ORT169" s="264"/>
      <c r="ORU169" s="264"/>
      <c r="ORV169" s="264"/>
      <c r="ORW169" s="264"/>
      <c r="ORX169" s="264"/>
      <c r="ORY169" s="264"/>
      <c r="ORZ169" s="264"/>
      <c r="OSA169" s="264"/>
      <c r="OSB169" s="264"/>
      <c r="OSC169" s="264"/>
      <c r="OSD169" s="264"/>
      <c r="OSE169" s="264"/>
      <c r="OSF169" s="264"/>
      <c r="OSG169" s="264"/>
      <c r="OSH169" s="264"/>
      <c r="OSI169" s="264"/>
      <c r="OSJ169" s="264"/>
      <c r="OSK169" s="264"/>
      <c r="OSL169" s="264"/>
      <c r="OSM169" s="264"/>
      <c r="OSN169" s="264"/>
      <c r="OSO169" s="264"/>
      <c r="OSP169" s="264"/>
      <c r="OSQ169" s="264"/>
      <c r="OSR169" s="264"/>
      <c r="OSS169" s="264"/>
      <c r="OST169" s="264"/>
      <c r="OSU169" s="264"/>
      <c r="OSV169" s="264"/>
      <c r="OSW169" s="264"/>
      <c r="OSX169" s="264"/>
      <c r="OSY169" s="264"/>
      <c r="OSZ169" s="264"/>
      <c r="OTA169" s="264"/>
      <c r="OTB169" s="264"/>
      <c r="OTC169" s="264"/>
      <c r="OTD169" s="264"/>
      <c r="OTE169" s="264"/>
      <c r="OTF169" s="264"/>
      <c r="OTG169" s="264"/>
      <c r="OTH169" s="264"/>
      <c r="OTI169" s="264"/>
      <c r="OTJ169" s="264"/>
      <c r="OTK169" s="264"/>
      <c r="OTL169" s="264"/>
      <c r="OTM169" s="264"/>
      <c r="OTN169" s="264"/>
      <c r="OTO169" s="264"/>
      <c r="OTP169" s="264"/>
      <c r="OTQ169" s="264"/>
      <c r="OTR169" s="264"/>
      <c r="OTS169" s="264"/>
      <c r="OTT169" s="264"/>
      <c r="OTU169" s="264"/>
      <c r="OTV169" s="264"/>
      <c r="OTW169" s="264"/>
      <c r="OTX169" s="264"/>
      <c r="OTY169" s="264"/>
      <c r="OTZ169" s="264"/>
      <c r="OUA169" s="264"/>
      <c r="OUB169" s="264"/>
      <c r="OUC169" s="264"/>
      <c r="OUD169" s="264"/>
      <c r="OUE169" s="264"/>
      <c r="OUF169" s="264"/>
      <c r="OUG169" s="264"/>
      <c r="OUH169" s="264"/>
      <c r="OUI169" s="264"/>
      <c r="OUJ169" s="264"/>
      <c r="OUK169" s="264"/>
      <c r="OUL169" s="264"/>
      <c r="OUM169" s="264"/>
      <c r="OUN169" s="264"/>
      <c r="OUO169" s="264"/>
      <c r="OUP169" s="264"/>
      <c r="OUQ169" s="264"/>
      <c r="OUR169" s="264"/>
      <c r="OUS169" s="264"/>
      <c r="OUT169" s="264"/>
      <c r="OUU169" s="264"/>
      <c r="OUV169" s="264"/>
      <c r="OUW169" s="264"/>
      <c r="OUX169" s="264"/>
      <c r="OUY169" s="264"/>
      <c r="OUZ169" s="264"/>
      <c r="OVA169" s="264"/>
      <c r="OVB169" s="264"/>
      <c r="OVC169" s="264"/>
      <c r="OVD169" s="264"/>
      <c r="OVE169" s="264"/>
      <c r="OVF169" s="264"/>
      <c r="OVG169" s="264"/>
      <c r="OVH169" s="264"/>
      <c r="OVI169" s="264"/>
      <c r="OVJ169" s="264"/>
      <c r="OVK169" s="264"/>
      <c r="OVL169" s="264"/>
      <c r="OVM169" s="264"/>
      <c r="OVN169" s="264"/>
      <c r="OVO169" s="264"/>
      <c r="OVP169" s="264"/>
      <c r="OVQ169" s="264"/>
      <c r="OVR169" s="264"/>
      <c r="OVS169" s="264"/>
      <c r="OVT169" s="264"/>
      <c r="OVU169" s="264"/>
      <c r="OVV169" s="264"/>
      <c r="OVW169" s="264"/>
      <c r="OVX169" s="264"/>
      <c r="OVY169" s="264"/>
      <c r="OVZ169" s="264"/>
      <c r="OWA169" s="264"/>
      <c r="OWB169" s="264"/>
      <c r="OWC169" s="264"/>
      <c r="OWD169" s="264"/>
      <c r="OWE169" s="264"/>
      <c r="OWF169" s="264"/>
      <c r="OWG169" s="264"/>
      <c r="OWH169" s="264"/>
      <c r="OWI169" s="264"/>
      <c r="OWJ169" s="264"/>
      <c r="OWK169" s="264"/>
      <c r="OWL169" s="264"/>
      <c r="OWM169" s="264"/>
      <c r="OWN169" s="264"/>
      <c r="OWO169" s="264"/>
      <c r="OWP169" s="264"/>
      <c r="OWQ169" s="264"/>
      <c r="OWR169" s="264"/>
      <c r="OWS169" s="264"/>
      <c r="OWT169" s="264"/>
      <c r="OWU169" s="264"/>
      <c r="OWV169" s="264"/>
      <c r="OWW169" s="264"/>
      <c r="OWX169" s="264"/>
      <c r="OWY169" s="264"/>
      <c r="OWZ169" s="264"/>
      <c r="OXA169" s="264"/>
      <c r="OXB169" s="264"/>
      <c r="OXC169" s="264"/>
      <c r="OXD169" s="264"/>
      <c r="OXE169" s="264"/>
      <c r="OXF169" s="264"/>
      <c r="OXG169" s="264"/>
      <c r="OXH169" s="264"/>
      <c r="OXI169" s="264"/>
      <c r="OXJ169" s="264"/>
      <c r="OXK169" s="264"/>
      <c r="OXL169" s="264"/>
      <c r="OXM169" s="264"/>
      <c r="OXN169" s="264"/>
      <c r="OXO169" s="264"/>
      <c r="OXP169" s="264"/>
      <c r="OXQ169" s="264"/>
      <c r="OXR169" s="264"/>
      <c r="OXS169" s="264"/>
      <c r="OXT169" s="264"/>
      <c r="OXU169" s="264"/>
      <c r="OXV169" s="264"/>
      <c r="OXW169" s="264"/>
      <c r="OXX169" s="264"/>
      <c r="OXY169" s="264"/>
      <c r="OXZ169" s="264"/>
      <c r="OYA169" s="264"/>
      <c r="OYB169" s="264"/>
      <c r="OYC169" s="264"/>
      <c r="OYD169" s="264"/>
      <c r="OYE169" s="264"/>
      <c r="OYF169" s="264"/>
      <c r="OYG169" s="264"/>
      <c r="OYH169" s="264"/>
      <c r="OYI169" s="264"/>
      <c r="OYJ169" s="264"/>
      <c r="OYK169" s="264"/>
      <c r="OYL169" s="264"/>
      <c r="OYM169" s="264"/>
      <c r="OYN169" s="264"/>
      <c r="OYO169" s="264"/>
      <c r="OYP169" s="264"/>
      <c r="OYQ169" s="264"/>
      <c r="OYR169" s="264"/>
      <c r="OYS169" s="264"/>
      <c r="OYT169" s="264"/>
      <c r="OYU169" s="264"/>
      <c r="OYV169" s="264"/>
      <c r="OYW169" s="264"/>
      <c r="OYX169" s="264"/>
      <c r="OYY169" s="264"/>
      <c r="OYZ169" s="264"/>
      <c r="OZA169" s="264"/>
      <c r="OZB169" s="264"/>
      <c r="OZC169" s="264"/>
      <c r="OZD169" s="264"/>
      <c r="OZE169" s="264"/>
      <c r="OZF169" s="264"/>
      <c r="OZG169" s="264"/>
      <c r="OZH169" s="264"/>
      <c r="OZI169" s="264"/>
      <c r="OZJ169" s="264"/>
      <c r="OZK169" s="264"/>
      <c r="OZL169" s="264"/>
      <c r="OZM169" s="264"/>
      <c r="OZN169" s="264"/>
      <c r="OZO169" s="264"/>
      <c r="OZP169" s="264"/>
      <c r="OZQ169" s="264"/>
      <c r="OZR169" s="264"/>
      <c r="OZS169" s="264"/>
      <c r="OZT169" s="264"/>
      <c r="OZU169" s="264"/>
      <c r="OZV169" s="264"/>
      <c r="OZW169" s="264"/>
      <c r="OZX169" s="264"/>
      <c r="OZY169" s="264"/>
      <c r="OZZ169" s="264"/>
      <c r="PAA169" s="264"/>
      <c r="PAB169" s="264"/>
      <c r="PAC169" s="264"/>
      <c r="PAD169" s="264"/>
      <c r="PAE169" s="264"/>
      <c r="PAF169" s="264"/>
      <c r="PAG169" s="264"/>
      <c r="PAH169" s="264"/>
      <c r="PAI169" s="264"/>
      <c r="PAJ169" s="264"/>
      <c r="PAK169" s="264"/>
      <c r="PAL169" s="264"/>
      <c r="PAM169" s="264"/>
      <c r="PAN169" s="264"/>
      <c r="PAO169" s="264"/>
      <c r="PAP169" s="264"/>
      <c r="PAQ169" s="264"/>
      <c r="PAR169" s="264"/>
      <c r="PAS169" s="264"/>
      <c r="PAT169" s="264"/>
      <c r="PAU169" s="264"/>
      <c r="PAV169" s="264"/>
      <c r="PAW169" s="264"/>
      <c r="PAX169" s="264"/>
      <c r="PAY169" s="264"/>
      <c r="PAZ169" s="264"/>
      <c r="PBA169" s="264"/>
      <c r="PBB169" s="264"/>
      <c r="PBC169" s="264"/>
      <c r="PBD169" s="264"/>
      <c r="PBE169" s="264"/>
      <c r="PBF169" s="264"/>
      <c r="PBG169" s="264"/>
      <c r="PBH169" s="264"/>
      <c r="PBI169" s="264"/>
      <c r="PBJ169" s="264"/>
      <c r="PBK169" s="264"/>
      <c r="PBL169" s="264"/>
      <c r="PBM169" s="264"/>
      <c r="PBN169" s="264"/>
      <c r="PBO169" s="264"/>
      <c r="PBP169" s="264"/>
      <c r="PBQ169" s="264"/>
      <c r="PBR169" s="264"/>
      <c r="PBS169" s="264"/>
      <c r="PBT169" s="264"/>
      <c r="PBU169" s="264"/>
      <c r="PBV169" s="264"/>
      <c r="PBW169" s="264"/>
      <c r="PBX169" s="264"/>
      <c r="PBY169" s="264"/>
      <c r="PBZ169" s="264"/>
      <c r="PCA169" s="264"/>
      <c r="PCB169" s="264"/>
      <c r="PCC169" s="264"/>
      <c r="PCD169" s="264"/>
      <c r="PCE169" s="264"/>
      <c r="PCF169" s="264"/>
      <c r="PCG169" s="264"/>
      <c r="PCH169" s="264"/>
      <c r="PCI169" s="264"/>
      <c r="PCJ169" s="264"/>
      <c r="PCK169" s="264"/>
      <c r="PCL169" s="264"/>
      <c r="PCM169" s="264"/>
      <c r="PCN169" s="264"/>
      <c r="PCO169" s="264"/>
      <c r="PCP169" s="264"/>
      <c r="PCQ169" s="264"/>
      <c r="PCR169" s="264"/>
      <c r="PCS169" s="264"/>
      <c r="PCT169" s="264"/>
      <c r="PCU169" s="264"/>
      <c r="PCV169" s="264"/>
      <c r="PCW169" s="264"/>
      <c r="PCX169" s="264"/>
      <c r="PCY169" s="264"/>
      <c r="PCZ169" s="264"/>
      <c r="PDA169" s="264"/>
      <c r="PDB169" s="264"/>
      <c r="PDC169" s="264"/>
      <c r="PDD169" s="264"/>
      <c r="PDE169" s="264"/>
      <c r="PDF169" s="264"/>
      <c r="PDG169" s="264"/>
      <c r="PDH169" s="264"/>
      <c r="PDI169" s="264"/>
      <c r="PDJ169" s="264"/>
      <c r="PDK169" s="264"/>
      <c r="PDL169" s="264"/>
      <c r="PDM169" s="264"/>
      <c r="PDN169" s="264"/>
      <c r="PDO169" s="264"/>
      <c r="PDP169" s="264"/>
      <c r="PDQ169" s="264"/>
      <c r="PDR169" s="264"/>
      <c r="PDS169" s="264"/>
      <c r="PDT169" s="264"/>
      <c r="PDU169" s="264"/>
      <c r="PDV169" s="264"/>
      <c r="PDW169" s="264"/>
      <c r="PDX169" s="264"/>
      <c r="PDY169" s="264"/>
      <c r="PDZ169" s="264"/>
      <c r="PEA169" s="264"/>
      <c r="PEB169" s="264"/>
      <c r="PEC169" s="264"/>
      <c r="PED169" s="264"/>
      <c r="PEE169" s="264"/>
      <c r="PEF169" s="264"/>
      <c r="PEG169" s="264"/>
      <c r="PEH169" s="264"/>
      <c r="PEI169" s="264"/>
      <c r="PEJ169" s="264"/>
      <c r="PEK169" s="264"/>
      <c r="PEL169" s="264"/>
      <c r="PEM169" s="264"/>
      <c r="PEN169" s="264"/>
      <c r="PEO169" s="264"/>
      <c r="PEP169" s="264"/>
      <c r="PEQ169" s="264"/>
      <c r="PER169" s="264"/>
      <c r="PES169" s="264"/>
      <c r="PET169" s="264"/>
      <c r="PEU169" s="264"/>
      <c r="PEV169" s="264"/>
      <c r="PEW169" s="264"/>
      <c r="PEX169" s="264"/>
      <c r="PEY169" s="264"/>
      <c r="PEZ169" s="264"/>
      <c r="PFA169" s="264"/>
      <c r="PFB169" s="264"/>
      <c r="PFC169" s="264"/>
      <c r="PFD169" s="264"/>
      <c r="PFE169" s="264"/>
      <c r="PFF169" s="264"/>
      <c r="PFG169" s="264"/>
      <c r="PFH169" s="264"/>
      <c r="PFI169" s="264"/>
      <c r="PFJ169" s="264"/>
      <c r="PFK169" s="264"/>
      <c r="PFL169" s="264"/>
      <c r="PFM169" s="264"/>
      <c r="PFN169" s="264"/>
      <c r="PFO169" s="264"/>
      <c r="PFP169" s="264"/>
      <c r="PFQ169" s="264"/>
      <c r="PFR169" s="264"/>
      <c r="PFS169" s="264"/>
      <c r="PFT169" s="264"/>
      <c r="PFU169" s="264"/>
      <c r="PFV169" s="264"/>
      <c r="PFW169" s="264"/>
      <c r="PFX169" s="264"/>
      <c r="PFY169" s="264"/>
      <c r="PFZ169" s="264"/>
      <c r="PGA169" s="264"/>
      <c r="PGB169" s="264"/>
      <c r="PGC169" s="264"/>
      <c r="PGD169" s="264"/>
      <c r="PGE169" s="264"/>
      <c r="PGF169" s="264"/>
      <c r="PGG169" s="264"/>
      <c r="PGH169" s="264"/>
      <c r="PGI169" s="264"/>
      <c r="PGJ169" s="264"/>
      <c r="PGK169" s="264"/>
      <c r="PGL169" s="264"/>
      <c r="PGM169" s="264"/>
      <c r="PGN169" s="264"/>
      <c r="PGO169" s="264"/>
      <c r="PGP169" s="264"/>
      <c r="PGQ169" s="264"/>
      <c r="PGR169" s="264"/>
      <c r="PGS169" s="264"/>
      <c r="PGT169" s="264"/>
      <c r="PGU169" s="264"/>
      <c r="PGV169" s="264"/>
      <c r="PGW169" s="264"/>
      <c r="PGX169" s="264"/>
      <c r="PGY169" s="264"/>
      <c r="PGZ169" s="264"/>
      <c r="PHA169" s="264"/>
      <c r="PHB169" s="264"/>
      <c r="PHC169" s="264"/>
      <c r="PHD169" s="264"/>
      <c r="PHE169" s="264"/>
      <c r="PHF169" s="264"/>
      <c r="PHG169" s="264"/>
      <c r="PHH169" s="264"/>
      <c r="PHI169" s="264"/>
      <c r="PHJ169" s="264"/>
      <c r="PHK169" s="264"/>
      <c r="PHL169" s="264"/>
      <c r="PHM169" s="264"/>
      <c r="PHN169" s="264"/>
      <c r="PHO169" s="264"/>
      <c r="PHP169" s="264"/>
      <c r="PHQ169" s="264"/>
      <c r="PHR169" s="264"/>
      <c r="PHS169" s="264"/>
      <c r="PHT169" s="264"/>
      <c r="PHU169" s="264"/>
      <c r="PHV169" s="264"/>
      <c r="PHW169" s="264"/>
      <c r="PHX169" s="264"/>
      <c r="PHY169" s="264"/>
      <c r="PHZ169" s="264"/>
      <c r="PIA169" s="264"/>
      <c r="PIB169" s="264"/>
      <c r="PIC169" s="264"/>
      <c r="PID169" s="264"/>
      <c r="PIE169" s="264"/>
      <c r="PIF169" s="264"/>
      <c r="PIG169" s="264"/>
      <c r="PIH169" s="264"/>
      <c r="PII169" s="264"/>
      <c r="PIJ169" s="264"/>
      <c r="PIK169" s="264"/>
      <c r="PIL169" s="264"/>
      <c r="PIM169" s="264"/>
      <c r="PIN169" s="264"/>
      <c r="PIO169" s="264"/>
      <c r="PIP169" s="264"/>
      <c r="PIQ169" s="264"/>
      <c r="PIR169" s="264"/>
      <c r="PIS169" s="264"/>
      <c r="PIT169" s="264"/>
      <c r="PIU169" s="264"/>
      <c r="PIV169" s="264"/>
      <c r="PIW169" s="264"/>
      <c r="PIX169" s="264"/>
      <c r="PIY169" s="264"/>
      <c r="PIZ169" s="264"/>
      <c r="PJA169" s="264"/>
      <c r="PJB169" s="264"/>
      <c r="PJC169" s="264"/>
      <c r="PJD169" s="264"/>
      <c r="PJE169" s="264"/>
      <c r="PJF169" s="264"/>
      <c r="PJG169" s="264"/>
      <c r="PJH169" s="264"/>
      <c r="PJI169" s="264"/>
      <c r="PJJ169" s="264"/>
      <c r="PJK169" s="264"/>
      <c r="PJL169" s="264"/>
      <c r="PJM169" s="264"/>
      <c r="PJN169" s="264"/>
      <c r="PJO169" s="264"/>
      <c r="PJP169" s="264"/>
      <c r="PJQ169" s="264"/>
      <c r="PJR169" s="264"/>
      <c r="PJS169" s="264"/>
      <c r="PJT169" s="264"/>
      <c r="PJU169" s="264"/>
      <c r="PJV169" s="264"/>
      <c r="PJW169" s="264"/>
      <c r="PJX169" s="264"/>
      <c r="PJY169" s="264"/>
      <c r="PJZ169" s="264"/>
      <c r="PKA169" s="264"/>
      <c r="PKB169" s="264"/>
      <c r="PKC169" s="264"/>
      <c r="PKD169" s="264"/>
      <c r="PKE169" s="264"/>
      <c r="PKF169" s="264"/>
      <c r="PKG169" s="264"/>
      <c r="PKH169" s="264"/>
      <c r="PKI169" s="264"/>
      <c r="PKJ169" s="264"/>
      <c r="PKK169" s="264"/>
      <c r="PKL169" s="264"/>
      <c r="PKM169" s="264"/>
      <c r="PKN169" s="264"/>
      <c r="PKO169" s="264"/>
      <c r="PKP169" s="264"/>
      <c r="PKQ169" s="264"/>
      <c r="PKR169" s="264"/>
      <c r="PKS169" s="264"/>
      <c r="PKT169" s="264"/>
      <c r="PKU169" s="264"/>
      <c r="PKV169" s="264"/>
      <c r="PKW169" s="264"/>
      <c r="PKX169" s="264"/>
      <c r="PKY169" s="264"/>
      <c r="PKZ169" s="264"/>
      <c r="PLA169" s="264"/>
      <c r="PLB169" s="264"/>
      <c r="PLC169" s="264"/>
      <c r="PLD169" s="264"/>
      <c r="PLE169" s="264"/>
      <c r="PLF169" s="264"/>
      <c r="PLG169" s="264"/>
      <c r="PLH169" s="264"/>
      <c r="PLI169" s="264"/>
      <c r="PLJ169" s="264"/>
      <c r="PLK169" s="264"/>
      <c r="PLL169" s="264"/>
      <c r="PLM169" s="264"/>
      <c r="PLN169" s="264"/>
      <c r="PLO169" s="264"/>
      <c r="PLP169" s="264"/>
      <c r="PLQ169" s="264"/>
      <c r="PLR169" s="264"/>
      <c r="PLS169" s="264"/>
      <c r="PLT169" s="264"/>
      <c r="PLU169" s="264"/>
      <c r="PLV169" s="264"/>
      <c r="PLW169" s="264"/>
      <c r="PLX169" s="264"/>
      <c r="PLY169" s="264"/>
      <c r="PLZ169" s="264"/>
      <c r="PMA169" s="264"/>
      <c r="PMB169" s="264"/>
      <c r="PMC169" s="264"/>
      <c r="PMD169" s="264"/>
      <c r="PME169" s="264"/>
      <c r="PMF169" s="264"/>
      <c r="PMG169" s="264"/>
      <c r="PMH169" s="264"/>
      <c r="PMI169" s="264"/>
      <c r="PMJ169" s="264"/>
      <c r="PMK169" s="264"/>
      <c r="PML169" s="264"/>
      <c r="PMM169" s="264"/>
      <c r="PMN169" s="264"/>
      <c r="PMO169" s="264"/>
      <c r="PMP169" s="264"/>
      <c r="PMQ169" s="264"/>
      <c r="PMR169" s="264"/>
      <c r="PMS169" s="264"/>
      <c r="PMT169" s="264"/>
      <c r="PMU169" s="264"/>
      <c r="PMV169" s="264"/>
      <c r="PMW169" s="264"/>
      <c r="PMX169" s="264"/>
      <c r="PMY169" s="264"/>
      <c r="PMZ169" s="264"/>
      <c r="PNA169" s="264"/>
      <c r="PNB169" s="264"/>
      <c r="PNC169" s="264"/>
      <c r="PND169" s="264"/>
      <c r="PNE169" s="264"/>
      <c r="PNF169" s="264"/>
      <c r="PNG169" s="264"/>
      <c r="PNH169" s="264"/>
      <c r="PNI169" s="264"/>
      <c r="PNJ169" s="264"/>
      <c r="PNK169" s="264"/>
      <c r="PNL169" s="264"/>
      <c r="PNM169" s="264"/>
      <c r="PNN169" s="264"/>
      <c r="PNO169" s="264"/>
      <c r="PNP169" s="264"/>
      <c r="PNQ169" s="264"/>
      <c r="PNR169" s="264"/>
      <c r="PNS169" s="264"/>
      <c r="PNT169" s="264"/>
      <c r="PNU169" s="264"/>
      <c r="PNV169" s="264"/>
      <c r="PNW169" s="264"/>
      <c r="PNX169" s="264"/>
      <c r="PNY169" s="264"/>
      <c r="PNZ169" s="264"/>
      <c r="POA169" s="264"/>
      <c r="POB169" s="264"/>
      <c r="POC169" s="264"/>
      <c r="POD169" s="264"/>
      <c r="POE169" s="264"/>
      <c r="POF169" s="264"/>
      <c r="POG169" s="264"/>
      <c r="POH169" s="264"/>
      <c r="POI169" s="264"/>
      <c r="POJ169" s="264"/>
      <c r="POK169" s="264"/>
      <c r="POL169" s="264"/>
      <c r="POM169" s="264"/>
      <c r="PON169" s="264"/>
      <c r="POO169" s="264"/>
      <c r="POP169" s="264"/>
      <c r="POQ169" s="264"/>
      <c r="POR169" s="264"/>
      <c r="POS169" s="264"/>
      <c r="POT169" s="264"/>
      <c r="POU169" s="264"/>
      <c r="POV169" s="264"/>
      <c r="POW169" s="264"/>
      <c r="POX169" s="264"/>
      <c r="POY169" s="264"/>
      <c r="POZ169" s="264"/>
      <c r="PPA169" s="264"/>
      <c r="PPB169" s="264"/>
      <c r="PPC169" s="264"/>
      <c r="PPD169" s="264"/>
      <c r="PPE169" s="264"/>
      <c r="PPF169" s="264"/>
      <c r="PPG169" s="264"/>
      <c r="PPH169" s="264"/>
      <c r="PPI169" s="264"/>
      <c r="PPJ169" s="264"/>
      <c r="PPK169" s="264"/>
      <c r="PPL169" s="264"/>
      <c r="PPM169" s="264"/>
      <c r="PPN169" s="264"/>
      <c r="PPO169" s="264"/>
      <c r="PPP169" s="264"/>
      <c r="PPQ169" s="264"/>
      <c r="PPR169" s="264"/>
      <c r="PPS169" s="264"/>
      <c r="PPT169" s="264"/>
      <c r="PPU169" s="264"/>
      <c r="PPV169" s="264"/>
      <c r="PPW169" s="264"/>
      <c r="PPX169" s="264"/>
      <c r="PPY169" s="264"/>
      <c r="PPZ169" s="264"/>
      <c r="PQA169" s="264"/>
      <c r="PQB169" s="264"/>
      <c r="PQC169" s="264"/>
      <c r="PQD169" s="264"/>
      <c r="PQE169" s="264"/>
      <c r="PQF169" s="264"/>
      <c r="PQG169" s="264"/>
      <c r="PQH169" s="264"/>
      <c r="PQI169" s="264"/>
      <c r="PQJ169" s="264"/>
      <c r="PQK169" s="264"/>
      <c r="PQL169" s="264"/>
      <c r="PQM169" s="264"/>
      <c r="PQN169" s="264"/>
      <c r="PQO169" s="264"/>
      <c r="PQP169" s="264"/>
      <c r="PQQ169" s="264"/>
      <c r="PQR169" s="264"/>
      <c r="PQS169" s="264"/>
      <c r="PQT169" s="264"/>
      <c r="PQU169" s="264"/>
      <c r="PQV169" s="264"/>
      <c r="PQW169" s="264"/>
      <c r="PQX169" s="264"/>
      <c r="PQY169" s="264"/>
      <c r="PQZ169" s="264"/>
      <c r="PRA169" s="264"/>
      <c r="PRB169" s="264"/>
      <c r="PRC169" s="264"/>
      <c r="PRD169" s="264"/>
      <c r="PRE169" s="264"/>
      <c r="PRF169" s="264"/>
      <c r="PRG169" s="264"/>
      <c r="PRH169" s="264"/>
      <c r="PRI169" s="264"/>
      <c r="PRJ169" s="264"/>
      <c r="PRK169" s="264"/>
      <c r="PRL169" s="264"/>
      <c r="PRM169" s="264"/>
      <c r="PRN169" s="264"/>
      <c r="PRO169" s="264"/>
      <c r="PRP169" s="264"/>
      <c r="PRQ169" s="264"/>
      <c r="PRR169" s="264"/>
      <c r="PRS169" s="264"/>
      <c r="PRT169" s="264"/>
      <c r="PRU169" s="264"/>
      <c r="PRV169" s="264"/>
      <c r="PRW169" s="264"/>
      <c r="PRX169" s="264"/>
      <c r="PRY169" s="264"/>
      <c r="PRZ169" s="264"/>
      <c r="PSA169" s="264"/>
      <c r="PSB169" s="264"/>
      <c r="PSC169" s="264"/>
      <c r="PSD169" s="264"/>
      <c r="PSE169" s="264"/>
      <c r="PSF169" s="264"/>
      <c r="PSG169" s="264"/>
      <c r="PSH169" s="264"/>
      <c r="PSI169" s="264"/>
      <c r="PSJ169" s="264"/>
      <c r="PSK169" s="264"/>
      <c r="PSL169" s="264"/>
      <c r="PSM169" s="264"/>
      <c r="PSN169" s="264"/>
      <c r="PSO169" s="264"/>
      <c r="PSP169" s="264"/>
      <c r="PSQ169" s="264"/>
      <c r="PSR169" s="264"/>
      <c r="PSS169" s="264"/>
      <c r="PST169" s="264"/>
      <c r="PSU169" s="264"/>
      <c r="PSV169" s="264"/>
      <c r="PSW169" s="264"/>
      <c r="PSX169" s="264"/>
      <c r="PSY169" s="264"/>
      <c r="PSZ169" s="264"/>
      <c r="PTA169" s="264"/>
      <c r="PTB169" s="264"/>
      <c r="PTC169" s="264"/>
      <c r="PTD169" s="264"/>
      <c r="PTE169" s="264"/>
      <c r="PTF169" s="264"/>
      <c r="PTG169" s="264"/>
      <c r="PTH169" s="264"/>
      <c r="PTI169" s="264"/>
      <c r="PTJ169" s="264"/>
      <c r="PTK169" s="264"/>
      <c r="PTL169" s="264"/>
      <c r="PTM169" s="264"/>
      <c r="PTN169" s="264"/>
      <c r="PTO169" s="264"/>
      <c r="PTP169" s="264"/>
      <c r="PTQ169" s="264"/>
      <c r="PTR169" s="264"/>
      <c r="PTS169" s="264"/>
      <c r="PTT169" s="264"/>
      <c r="PTU169" s="264"/>
      <c r="PTV169" s="264"/>
      <c r="PTW169" s="264"/>
      <c r="PTX169" s="264"/>
      <c r="PTY169" s="264"/>
      <c r="PTZ169" s="264"/>
      <c r="PUA169" s="264"/>
      <c r="PUB169" s="264"/>
      <c r="PUC169" s="264"/>
      <c r="PUD169" s="264"/>
      <c r="PUE169" s="264"/>
      <c r="PUF169" s="264"/>
      <c r="PUG169" s="264"/>
      <c r="PUH169" s="264"/>
      <c r="PUI169" s="264"/>
      <c r="PUJ169" s="264"/>
      <c r="PUK169" s="264"/>
      <c r="PUL169" s="264"/>
      <c r="PUM169" s="264"/>
      <c r="PUN169" s="264"/>
      <c r="PUO169" s="264"/>
      <c r="PUP169" s="264"/>
      <c r="PUQ169" s="264"/>
      <c r="PUR169" s="264"/>
      <c r="PUS169" s="264"/>
      <c r="PUT169" s="264"/>
      <c r="PUU169" s="264"/>
      <c r="PUV169" s="264"/>
      <c r="PUW169" s="264"/>
      <c r="PUX169" s="264"/>
      <c r="PUY169" s="264"/>
      <c r="PUZ169" s="264"/>
      <c r="PVA169" s="264"/>
      <c r="PVB169" s="264"/>
      <c r="PVC169" s="264"/>
      <c r="PVD169" s="264"/>
      <c r="PVE169" s="264"/>
      <c r="PVF169" s="264"/>
      <c r="PVG169" s="264"/>
      <c r="PVH169" s="264"/>
      <c r="PVI169" s="264"/>
      <c r="PVJ169" s="264"/>
      <c r="PVK169" s="264"/>
      <c r="PVL169" s="264"/>
      <c r="PVM169" s="264"/>
      <c r="PVN169" s="264"/>
      <c r="PVO169" s="264"/>
      <c r="PVP169" s="264"/>
      <c r="PVQ169" s="264"/>
      <c r="PVR169" s="264"/>
      <c r="PVS169" s="264"/>
      <c r="PVT169" s="264"/>
      <c r="PVU169" s="264"/>
      <c r="PVV169" s="264"/>
      <c r="PVW169" s="264"/>
      <c r="PVX169" s="264"/>
      <c r="PVY169" s="264"/>
      <c r="PVZ169" s="264"/>
      <c r="PWA169" s="264"/>
      <c r="PWB169" s="264"/>
      <c r="PWC169" s="264"/>
      <c r="PWD169" s="264"/>
      <c r="PWE169" s="264"/>
      <c r="PWF169" s="264"/>
      <c r="PWG169" s="264"/>
      <c r="PWH169" s="264"/>
      <c r="PWI169" s="264"/>
      <c r="PWJ169" s="264"/>
      <c r="PWK169" s="264"/>
      <c r="PWL169" s="264"/>
      <c r="PWM169" s="264"/>
      <c r="PWN169" s="264"/>
      <c r="PWO169" s="264"/>
      <c r="PWP169" s="264"/>
      <c r="PWQ169" s="264"/>
      <c r="PWR169" s="264"/>
      <c r="PWS169" s="264"/>
      <c r="PWT169" s="264"/>
      <c r="PWU169" s="264"/>
      <c r="PWV169" s="264"/>
      <c r="PWW169" s="264"/>
      <c r="PWX169" s="264"/>
      <c r="PWY169" s="264"/>
      <c r="PWZ169" s="264"/>
      <c r="PXA169" s="264"/>
      <c r="PXB169" s="264"/>
      <c r="PXC169" s="264"/>
      <c r="PXD169" s="264"/>
      <c r="PXE169" s="264"/>
      <c r="PXF169" s="264"/>
      <c r="PXG169" s="264"/>
      <c r="PXH169" s="264"/>
      <c r="PXI169" s="264"/>
      <c r="PXJ169" s="264"/>
      <c r="PXK169" s="264"/>
      <c r="PXL169" s="264"/>
      <c r="PXM169" s="264"/>
      <c r="PXN169" s="264"/>
      <c r="PXO169" s="264"/>
      <c r="PXP169" s="264"/>
      <c r="PXQ169" s="264"/>
      <c r="PXR169" s="264"/>
      <c r="PXS169" s="264"/>
      <c r="PXT169" s="264"/>
      <c r="PXU169" s="264"/>
      <c r="PXV169" s="264"/>
      <c r="PXW169" s="264"/>
      <c r="PXX169" s="264"/>
      <c r="PXY169" s="264"/>
      <c r="PXZ169" s="264"/>
      <c r="PYA169" s="264"/>
      <c r="PYB169" s="264"/>
      <c r="PYC169" s="264"/>
      <c r="PYD169" s="264"/>
      <c r="PYE169" s="264"/>
      <c r="PYF169" s="264"/>
      <c r="PYG169" s="264"/>
      <c r="PYH169" s="264"/>
      <c r="PYI169" s="264"/>
      <c r="PYJ169" s="264"/>
      <c r="PYK169" s="264"/>
      <c r="PYL169" s="264"/>
      <c r="PYM169" s="264"/>
      <c r="PYN169" s="264"/>
      <c r="PYO169" s="264"/>
      <c r="PYP169" s="264"/>
      <c r="PYQ169" s="264"/>
      <c r="PYR169" s="264"/>
      <c r="PYS169" s="264"/>
      <c r="PYT169" s="264"/>
      <c r="PYU169" s="264"/>
      <c r="PYV169" s="264"/>
      <c r="PYW169" s="264"/>
      <c r="PYX169" s="264"/>
      <c r="PYY169" s="264"/>
      <c r="PYZ169" s="264"/>
      <c r="PZA169" s="264"/>
      <c r="PZB169" s="264"/>
      <c r="PZC169" s="264"/>
      <c r="PZD169" s="264"/>
      <c r="PZE169" s="264"/>
      <c r="PZF169" s="264"/>
      <c r="PZG169" s="264"/>
      <c r="PZH169" s="264"/>
      <c r="PZI169" s="264"/>
      <c r="PZJ169" s="264"/>
      <c r="PZK169" s="264"/>
      <c r="PZL169" s="264"/>
      <c r="PZM169" s="264"/>
      <c r="PZN169" s="264"/>
      <c r="PZO169" s="264"/>
      <c r="PZP169" s="264"/>
      <c r="PZQ169" s="264"/>
      <c r="PZR169" s="264"/>
      <c r="PZS169" s="264"/>
      <c r="PZT169" s="264"/>
      <c r="PZU169" s="264"/>
      <c r="PZV169" s="264"/>
      <c r="PZW169" s="264"/>
      <c r="PZX169" s="264"/>
      <c r="PZY169" s="264"/>
      <c r="PZZ169" s="264"/>
      <c r="QAA169" s="264"/>
      <c r="QAB169" s="264"/>
      <c r="QAC169" s="264"/>
      <c r="QAD169" s="264"/>
      <c r="QAE169" s="264"/>
      <c r="QAF169" s="264"/>
      <c r="QAG169" s="264"/>
      <c r="QAH169" s="264"/>
      <c r="QAI169" s="264"/>
      <c r="QAJ169" s="264"/>
      <c r="QAK169" s="264"/>
      <c r="QAL169" s="264"/>
      <c r="QAM169" s="264"/>
      <c r="QAN169" s="264"/>
      <c r="QAO169" s="264"/>
      <c r="QAP169" s="264"/>
      <c r="QAQ169" s="264"/>
      <c r="QAR169" s="264"/>
      <c r="QAS169" s="264"/>
      <c r="QAT169" s="264"/>
      <c r="QAU169" s="264"/>
      <c r="QAV169" s="264"/>
      <c r="QAW169" s="264"/>
      <c r="QAX169" s="264"/>
      <c r="QAY169" s="264"/>
      <c r="QAZ169" s="264"/>
      <c r="QBA169" s="264"/>
      <c r="QBB169" s="264"/>
      <c r="QBC169" s="264"/>
      <c r="QBD169" s="264"/>
      <c r="QBE169" s="264"/>
      <c r="QBF169" s="264"/>
      <c r="QBG169" s="264"/>
      <c r="QBH169" s="264"/>
      <c r="QBI169" s="264"/>
      <c r="QBJ169" s="264"/>
      <c r="QBK169" s="264"/>
      <c r="QBL169" s="264"/>
      <c r="QBM169" s="264"/>
      <c r="QBN169" s="264"/>
      <c r="QBO169" s="264"/>
      <c r="QBP169" s="264"/>
      <c r="QBQ169" s="264"/>
      <c r="QBR169" s="264"/>
      <c r="QBS169" s="264"/>
      <c r="QBT169" s="264"/>
      <c r="QBU169" s="264"/>
      <c r="QBV169" s="264"/>
      <c r="QBW169" s="264"/>
      <c r="QBX169" s="264"/>
      <c r="QBY169" s="264"/>
      <c r="QBZ169" s="264"/>
      <c r="QCA169" s="264"/>
      <c r="QCB169" s="264"/>
      <c r="QCC169" s="264"/>
      <c r="QCD169" s="264"/>
      <c r="QCE169" s="264"/>
      <c r="QCF169" s="264"/>
      <c r="QCG169" s="264"/>
      <c r="QCH169" s="264"/>
      <c r="QCI169" s="264"/>
      <c r="QCJ169" s="264"/>
      <c r="QCK169" s="264"/>
      <c r="QCL169" s="264"/>
      <c r="QCM169" s="264"/>
      <c r="QCN169" s="264"/>
      <c r="QCO169" s="264"/>
      <c r="QCP169" s="264"/>
      <c r="QCQ169" s="264"/>
      <c r="QCR169" s="264"/>
      <c r="QCS169" s="264"/>
      <c r="QCT169" s="264"/>
      <c r="QCU169" s="264"/>
      <c r="QCV169" s="264"/>
      <c r="QCW169" s="264"/>
      <c r="QCX169" s="264"/>
      <c r="QCY169" s="264"/>
      <c r="QCZ169" s="264"/>
      <c r="QDA169" s="264"/>
      <c r="QDB169" s="264"/>
      <c r="QDC169" s="264"/>
      <c r="QDD169" s="264"/>
      <c r="QDE169" s="264"/>
      <c r="QDF169" s="264"/>
      <c r="QDG169" s="264"/>
      <c r="QDH169" s="264"/>
      <c r="QDI169" s="264"/>
      <c r="QDJ169" s="264"/>
      <c r="QDK169" s="264"/>
      <c r="QDL169" s="264"/>
      <c r="QDM169" s="264"/>
      <c r="QDN169" s="264"/>
      <c r="QDO169" s="264"/>
      <c r="QDP169" s="264"/>
      <c r="QDQ169" s="264"/>
      <c r="QDR169" s="264"/>
      <c r="QDS169" s="264"/>
      <c r="QDT169" s="264"/>
      <c r="QDU169" s="264"/>
      <c r="QDV169" s="264"/>
      <c r="QDW169" s="264"/>
      <c r="QDX169" s="264"/>
      <c r="QDY169" s="264"/>
      <c r="QDZ169" s="264"/>
      <c r="QEA169" s="264"/>
      <c r="QEB169" s="264"/>
      <c r="QEC169" s="264"/>
      <c r="QED169" s="264"/>
      <c r="QEE169" s="264"/>
      <c r="QEF169" s="264"/>
      <c r="QEG169" s="264"/>
      <c r="QEH169" s="264"/>
      <c r="QEI169" s="264"/>
      <c r="QEJ169" s="264"/>
      <c r="QEK169" s="264"/>
      <c r="QEL169" s="264"/>
      <c r="QEM169" s="264"/>
      <c r="QEN169" s="264"/>
      <c r="QEO169" s="264"/>
      <c r="QEP169" s="264"/>
      <c r="QEQ169" s="264"/>
      <c r="QER169" s="264"/>
      <c r="QES169" s="264"/>
      <c r="QET169" s="264"/>
      <c r="QEU169" s="264"/>
      <c r="QEV169" s="264"/>
      <c r="QEW169" s="264"/>
      <c r="QEX169" s="264"/>
      <c r="QEY169" s="264"/>
      <c r="QEZ169" s="264"/>
      <c r="QFA169" s="264"/>
      <c r="QFB169" s="264"/>
      <c r="QFC169" s="264"/>
      <c r="QFD169" s="264"/>
      <c r="QFE169" s="264"/>
      <c r="QFF169" s="264"/>
      <c r="QFG169" s="264"/>
      <c r="QFH169" s="264"/>
      <c r="QFI169" s="264"/>
      <c r="QFJ169" s="264"/>
      <c r="QFK169" s="264"/>
      <c r="QFL169" s="264"/>
      <c r="QFM169" s="264"/>
      <c r="QFN169" s="264"/>
      <c r="QFO169" s="264"/>
      <c r="QFP169" s="264"/>
      <c r="QFQ169" s="264"/>
      <c r="QFR169" s="264"/>
      <c r="QFS169" s="264"/>
      <c r="QFT169" s="264"/>
      <c r="QFU169" s="264"/>
      <c r="QFV169" s="264"/>
      <c r="QFW169" s="264"/>
      <c r="QFX169" s="264"/>
      <c r="QFY169" s="264"/>
      <c r="QFZ169" s="264"/>
      <c r="QGA169" s="264"/>
      <c r="QGB169" s="264"/>
      <c r="QGC169" s="264"/>
      <c r="QGD169" s="264"/>
      <c r="QGE169" s="264"/>
      <c r="QGF169" s="264"/>
      <c r="QGG169" s="264"/>
      <c r="QGH169" s="264"/>
      <c r="QGI169" s="264"/>
      <c r="QGJ169" s="264"/>
      <c r="QGK169" s="264"/>
      <c r="QGL169" s="264"/>
      <c r="QGM169" s="264"/>
      <c r="QGN169" s="264"/>
      <c r="QGO169" s="264"/>
      <c r="QGP169" s="264"/>
      <c r="QGQ169" s="264"/>
      <c r="QGR169" s="264"/>
      <c r="QGS169" s="264"/>
      <c r="QGT169" s="264"/>
      <c r="QGU169" s="264"/>
      <c r="QGV169" s="264"/>
      <c r="QGW169" s="264"/>
      <c r="QGX169" s="264"/>
      <c r="QGY169" s="264"/>
      <c r="QGZ169" s="264"/>
      <c r="QHA169" s="264"/>
      <c r="QHB169" s="264"/>
      <c r="QHC169" s="264"/>
      <c r="QHD169" s="264"/>
      <c r="QHE169" s="264"/>
      <c r="QHF169" s="264"/>
      <c r="QHG169" s="264"/>
      <c r="QHH169" s="264"/>
      <c r="QHI169" s="264"/>
      <c r="QHJ169" s="264"/>
      <c r="QHK169" s="264"/>
      <c r="QHL169" s="264"/>
      <c r="QHM169" s="264"/>
      <c r="QHN169" s="264"/>
      <c r="QHO169" s="264"/>
      <c r="QHP169" s="264"/>
      <c r="QHQ169" s="264"/>
      <c r="QHR169" s="264"/>
      <c r="QHS169" s="264"/>
      <c r="QHT169" s="264"/>
      <c r="QHU169" s="264"/>
      <c r="QHV169" s="264"/>
      <c r="QHW169" s="264"/>
      <c r="QHX169" s="264"/>
      <c r="QHY169" s="264"/>
      <c r="QHZ169" s="264"/>
      <c r="QIA169" s="264"/>
      <c r="QIB169" s="264"/>
      <c r="QIC169" s="264"/>
      <c r="QID169" s="264"/>
      <c r="QIE169" s="264"/>
      <c r="QIF169" s="264"/>
      <c r="QIG169" s="264"/>
      <c r="QIH169" s="264"/>
      <c r="QII169" s="264"/>
      <c r="QIJ169" s="264"/>
      <c r="QIK169" s="264"/>
      <c r="QIL169" s="264"/>
      <c r="QIM169" s="264"/>
      <c r="QIN169" s="264"/>
      <c r="QIO169" s="264"/>
      <c r="QIP169" s="264"/>
      <c r="QIQ169" s="264"/>
      <c r="QIR169" s="264"/>
      <c r="QIS169" s="264"/>
      <c r="QIT169" s="264"/>
      <c r="QIU169" s="264"/>
      <c r="QIV169" s="264"/>
      <c r="QIW169" s="264"/>
      <c r="QIX169" s="264"/>
      <c r="QIY169" s="264"/>
      <c r="QIZ169" s="264"/>
      <c r="QJA169" s="264"/>
      <c r="QJB169" s="264"/>
      <c r="QJC169" s="264"/>
      <c r="QJD169" s="264"/>
      <c r="QJE169" s="264"/>
      <c r="QJF169" s="264"/>
      <c r="QJG169" s="264"/>
      <c r="QJH169" s="264"/>
      <c r="QJI169" s="264"/>
      <c r="QJJ169" s="264"/>
      <c r="QJK169" s="264"/>
      <c r="QJL169" s="264"/>
      <c r="QJM169" s="264"/>
      <c r="QJN169" s="264"/>
      <c r="QJO169" s="264"/>
      <c r="QJP169" s="264"/>
      <c r="QJQ169" s="264"/>
      <c r="QJR169" s="264"/>
      <c r="QJS169" s="264"/>
      <c r="QJT169" s="264"/>
      <c r="QJU169" s="264"/>
      <c r="QJV169" s="264"/>
      <c r="QJW169" s="264"/>
      <c r="QJX169" s="264"/>
      <c r="QJY169" s="264"/>
      <c r="QJZ169" s="264"/>
      <c r="QKA169" s="264"/>
      <c r="QKB169" s="264"/>
      <c r="QKC169" s="264"/>
      <c r="QKD169" s="264"/>
      <c r="QKE169" s="264"/>
      <c r="QKF169" s="264"/>
      <c r="QKG169" s="264"/>
      <c r="QKH169" s="264"/>
      <c r="QKI169" s="264"/>
      <c r="QKJ169" s="264"/>
      <c r="QKK169" s="264"/>
      <c r="QKL169" s="264"/>
      <c r="QKM169" s="264"/>
      <c r="QKN169" s="264"/>
      <c r="QKO169" s="264"/>
      <c r="QKP169" s="264"/>
      <c r="QKQ169" s="264"/>
      <c r="QKR169" s="264"/>
      <c r="QKS169" s="264"/>
      <c r="QKT169" s="264"/>
      <c r="QKU169" s="264"/>
      <c r="QKV169" s="264"/>
      <c r="QKW169" s="264"/>
      <c r="QKX169" s="264"/>
      <c r="QKY169" s="264"/>
      <c r="QKZ169" s="264"/>
      <c r="QLA169" s="264"/>
      <c r="QLB169" s="264"/>
      <c r="QLC169" s="264"/>
      <c r="QLD169" s="264"/>
      <c r="QLE169" s="264"/>
      <c r="QLF169" s="264"/>
      <c r="QLG169" s="264"/>
      <c r="QLH169" s="264"/>
      <c r="QLI169" s="264"/>
      <c r="QLJ169" s="264"/>
      <c r="QLK169" s="264"/>
      <c r="QLL169" s="264"/>
      <c r="QLM169" s="264"/>
      <c r="QLN169" s="264"/>
      <c r="QLO169" s="264"/>
      <c r="QLP169" s="264"/>
      <c r="QLQ169" s="264"/>
      <c r="QLR169" s="264"/>
      <c r="QLS169" s="264"/>
      <c r="QLT169" s="264"/>
      <c r="QLU169" s="264"/>
      <c r="QLV169" s="264"/>
      <c r="QLW169" s="264"/>
      <c r="QLX169" s="264"/>
      <c r="QLY169" s="264"/>
      <c r="QLZ169" s="264"/>
      <c r="QMA169" s="264"/>
      <c r="QMB169" s="264"/>
      <c r="QMC169" s="264"/>
      <c r="QMD169" s="264"/>
      <c r="QME169" s="264"/>
      <c r="QMF169" s="264"/>
      <c r="QMG169" s="264"/>
      <c r="QMH169" s="264"/>
      <c r="QMI169" s="264"/>
      <c r="QMJ169" s="264"/>
      <c r="QMK169" s="264"/>
      <c r="QML169" s="264"/>
      <c r="QMM169" s="264"/>
      <c r="QMN169" s="264"/>
      <c r="QMO169" s="264"/>
      <c r="QMP169" s="264"/>
      <c r="QMQ169" s="264"/>
      <c r="QMR169" s="264"/>
      <c r="QMS169" s="264"/>
      <c r="QMT169" s="264"/>
      <c r="QMU169" s="264"/>
      <c r="QMV169" s="264"/>
      <c r="QMW169" s="264"/>
      <c r="QMX169" s="264"/>
      <c r="QMY169" s="264"/>
      <c r="QMZ169" s="264"/>
      <c r="QNA169" s="264"/>
      <c r="QNB169" s="264"/>
      <c r="QNC169" s="264"/>
      <c r="QND169" s="264"/>
      <c r="QNE169" s="264"/>
      <c r="QNF169" s="264"/>
      <c r="QNG169" s="264"/>
      <c r="QNH169" s="264"/>
      <c r="QNI169" s="264"/>
      <c r="QNJ169" s="264"/>
      <c r="QNK169" s="264"/>
      <c r="QNL169" s="264"/>
      <c r="QNM169" s="264"/>
      <c r="QNN169" s="264"/>
      <c r="QNO169" s="264"/>
      <c r="QNP169" s="264"/>
      <c r="QNQ169" s="264"/>
      <c r="QNR169" s="264"/>
      <c r="QNS169" s="264"/>
      <c r="QNT169" s="264"/>
      <c r="QNU169" s="264"/>
      <c r="QNV169" s="264"/>
      <c r="QNW169" s="264"/>
      <c r="QNX169" s="264"/>
      <c r="QNY169" s="264"/>
      <c r="QNZ169" s="264"/>
      <c r="QOA169" s="264"/>
      <c r="QOB169" s="264"/>
      <c r="QOC169" s="264"/>
      <c r="QOD169" s="264"/>
      <c r="QOE169" s="264"/>
      <c r="QOF169" s="264"/>
      <c r="QOG169" s="264"/>
      <c r="QOH169" s="264"/>
      <c r="QOI169" s="264"/>
      <c r="QOJ169" s="264"/>
      <c r="QOK169" s="264"/>
      <c r="QOL169" s="264"/>
      <c r="QOM169" s="264"/>
      <c r="QON169" s="264"/>
      <c r="QOO169" s="264"/>
      <c r="QOP169" s="264"/>
      <c r="QOQ169" s="264"/>
      <c r="QOR169" s="264"/>
      <c r="QOS169" s="264"/>
      <c r="QOT169" s="264"/>
      <c r="QOU169" s="264"/>
      <c r="QOV169" s="264"/>
      <c r="QOW169" s="264"/>
      <c r="QOX169" s="264"/>
      <c r="QOY169" s="264"/>
      <c r="QOZ169" s="264"/>
      <c r="QPA169" s="264"/>
      <c r="QPB169" s="264"/>
      <c r="QPC169" s="264"/>
      <c r="QPD169" s="264"/>
      <c r="QPE169" s="264"/>
      <c r="QPF169" s="264"/>
      <c r="QPG169" s="264"/>
      <c r="QPH169" s="264"/>
      <c r="QPI169" s="264"/>
      <c r="QPJ169" s="264"/>
      <c r="QPK169" s="264"/>
      <c r="QPL169" s="264"/>
      <c r="QPM169" s="264"/>
      <c r="QPN169" s="264"/>
      <c r="QPO169" s="264"/>
      <c r="QPP169" s="264"/>
      <c r="QPQ169" s="264"/>
      <c r="QPR169" s="264"/>
      <c r="QPS169" s="264"/>
      <c r="QPT169" s="264"/>
      <c r="QPU169" s="264"/>
      <c r="QPV169" s="264"/>
      <c r="QPW169" s="264"/>
      <c r="QPX169" s="264"/>
      <c r="QPY169" s="264"/>
      <c r="QPZ169" s="264"/>
      <c r="QQA169" s="264"/>
      <c r="QQB169" s="264"/>
      <c r="QQC169" s="264"/>
      <c r="QQD169" s="264"/>
      <c r="QQE169" s="264"/>
      <c r="QQF169" s="264"/>
      <c r="QQG169" s="264"/>
      <c r="QQH169" s="264"/>
      <c r="QQI169" s="264"/>
      <c r="QQJ169" s="264"/>
      <c r="QQK169" s="264"/>
      <c r="QQL169" s="264"/>
      <c r="QQM169" s="264"/>
      <c r="QQN169" s="264"/>
      <c r="QQO169" s="264"/>
      <c r="QQP169" s="264"/>
      <c r="QQQ169" s="264"/>
      <c r="QQR169" s="264"/>
      <c r="QQS169" s="264"/>
      <c r="QQT169" s="264"/>
      <c r="QQU169" s="264"/>
      <c r="QQV169" s="264"/>
      <c r="QQW169" s="264"/>
      <c r="QQX169" s="264"/>
      <c r="QQY169" s="264"/>
      <c r="QQZ169" s="264"/>
      <c r="QRA169" s="264"/>
      <c r="QRB169" s="264"/>
      <c r="QRC169" s="264"/>
      <c r="QRD169" s="264"/>
      <c r="QRE169" s="264"/>
      <c r="QRF169" s="264"/>
      <c r="QRG169" s="264"/>
      <c r="QRH169" s="264"/>
      <c r="QRI169" s="264"/>
      <c r="QRJ169" s="264"/>
      <c r="QRK169" s="264"/>
      <c r="QRL169" s="264"/>
      <c r="QRM169" s="264"/>
      <c r="QRN169" s="264"/>
      <c r="QRO169" s="264"/>
      <c r="QRP169" s="264"/>
      <c r="QRQ169" s="264"/>
      <c r="QRR169" s="264"/>
      <c r="QRS169" s="264"/>
      <c r="QRT169" s="264"/>
      <c r="QRU169" s="264"/>
      <c r="QRV169" s="264"/>
      <c r="QRW169" s="264"/>
      <c r="QRX169" s="264"/>
      <c r="QRY169" s="264"/>
      <c r="QRZ169" s="264"/>
      <c r="QSA169" s="264"/>
      <c r="QSB169" s="264"/>
      <c r="QSC169" s="264"/>
      <c r="QSD169" s="264"/>
      <c r="QSE169" s="264"/>
      <c r="QSF169" s="264"/>
      <c r="QSG169" s="264"/>
      <c r="QSH169" s="264"/>
      <c r="QSI169" s="264"/>
      <c r="QSJ169" s="264"/>
      <c r="QSK169" s="264"/>
      <c r="QSL169" s="264"/>
      <c r="QSM169" s="264"/>
      <c r="QSN169" s="264"/>
      <c r="QSO169" s="264"/>
      <c r="QSP169" s="264"/>
      <c r="QSQ169" s="264"/>
      <c r="QSR169" s="264"/>
      <c r="QSS169" s="264"/>
      <c r="QST169" s="264"/>
      <c r="QSU169" s="264"/>
      <c r="QSV169" s="264"/>
      <c r="QSW169" s="264"/>
      <c r="QSX169" s="264"/>
      <c r="QSY169" s="264"/>
      <c r="QSZ169" s="264"/>
      <c r="QTA169" s="264"/>
      <c r="QTB169" s="264"/>
      <c r="QTC169" s="264"/>
      <c r="QTD169" s="264"/>
      <c r="QTE169" s="264"/>
      <c r="QTF169" s="264"/>
      <c r="QTG169" s="264"/>
      <c r="QTH169" s="264"/>
      <c r="QTI169" s="264"/>
      <c r="QTJ169" s="264"/>
      <c r="QTK169" s="264"/>
      <c r="QTL169" s="264"/>
      <c r="QTM169" s="264"/>
      <c r="QTN169" s="264"/>
      <c r="QTO169" s="264"/>
      <c r="QTP169" s="264"/>
      <c r="QTQ169" s="264"/>
      <c r="QTR169" s="264"/>
      <c r="QTS169" s="264"/>
      <c r="QTT169" s="264"/>
      <c r="QTU169" s="264"/>
      <c r="QTV169" s="264"/>
      <c r="QTW169" s="264"/>
      <c r="QTX169" s="264"/>
      <c r="QTY169" s="264"/>
      <c r="QTZ169" s="264"/>
      <c r="QUA169" s="264"/>
      <c r="QUB169" s="264"/>
      <c r="QUC169" s="264"/>
      <c r="QUD169" s="264"/>
      <c r="QUE169" s="264"/>
      <c r="QUF169" s="264"/>
      <c r="QUG169" s="264"/>
      <c r="QUH169" s="264"/>
      <c r="QUI169" s="264"/>
      <c r="QUJ169" s="264"/>
      <c r="QUK169" s="264"/>
      <c r="QUL169" s="264"/>
      <c r="QUM169" s="264"/>
      <c r="QUN169" s="264"/>
      <c r="QUO169" s="264"/>
      <c r="QUP169" s="264"/>
      <c r="QUQ169" s="264"/>
      <c r="QUR169" s="264"/>
      <c r="QUS169" s="264"/>
      <c r="QUT169" s="264"/>
      <c r="QUU169" s="264"/>
      <c r="QUV169" s="264"/>
      <c r="QUW169" s="264"/>
      <c r="QUX169" s="264"/>
      <c r="QUY169" s="264"/>
      <c r="QUZ169" s="264"/>
      <c r="QVA169" s="264"/>
      <c r="QVB169" s="264"/>
      <c r="QVC169" s="264"/>
      <c r="QVD169" s="264"/>
      <c r="QVE169" s="264"/>
      <c r="QVF169" s="264"/>
      <c r="QVG169" s="264"/>
      <c r="QVH169" s="264"/>
      <c r="QVI169" s="264"/>
      <c r="QVJ169" s="264"/>
      <c r="QVK169" s="264"/>
      <c r="QVL169" s="264"/>
      <c r="QVM169" s="264"/>
      <c r="QVN169" s="264"/>
      <c r="QVO169" s="264"/>
      <c r="QVP169" s="264"/>
      <c r="QVQ169" s="264"/>
      <c r="QVR169" s="264"/>
      <c r="QVS169" s="264"/>
      <c r="QVT169" s="264"/>
      <c r="QVU169" s="264"/>
      <c r="QVV169" s="264"/>
      <c r="QVW169" s="264"/>
      <c r="QVX169" s="264"/>
      <c r="QVY169" s="264"/>
      <c r="QVZ169" s="264"/>
      <c r="QWA169" s="264"/>
      <c r="QWB169" s="264"/>
      <c r="QWC169" s="264"/>
      <c r="QWD169" s="264"/>
      <c r="QWE169" s="264"/>
      <c r="QWF169" s="264"/>
      <c r="QWG169" s="264"/>
      <c r="QWH169" s="264"/>
      <c r="QWI169" s="264"/>
      <c r="QWJ169" s="264"/>
      <c r="QWK169" s="264"/>
      <c r="QWL169" s="264"/>
      <c r="QWM169" s="264"/>
      <c r="QWN169" s="264"/>
      <c r="QWO169" s="264"/>
      <c r="QWP169" s="264"/>
      <c r="QWQ169" s="264"/>
      <c r="QWR169" s="264"/>
      <c r="QWS169" s="264"/>
      <c r="QWT169" s="264"/>
      <c r="QWU169" s="264"/>
      <c r="QWV169" s="264"/>
      <c r="QWW169" s="264"/>
      <c r="QWX169" s="264"/>
      <c r="QWY169" s="264"/>
      <c r="QWZ169" s="264"/>
      <c r="QXA169" s="264"/>
      <c r="QXB169" s="264"/>
      <c r="QXC169" s="264"/>
      <c r="QXD169" s="264"/>
      <c r="QXE169" s="264"/>
      <c r="QXF169" s="264"/>
      <c r="QXG169" s="264"/>
      <c r="QXH169" s="264"/>
      <c r="QXI169" s="264"/>
      <c r="QXJ169" s="264"/>
      <c r="QXK169" s="264"/>
      <c r="QXL169" s="264"/>
      <c r="QXM169" s="264"/>
      <c r="QXN169" s="264"/>
      <c r="QXO169" s="264"/>
      <c r="QXP169" s="264"/>
      <c r="QXQ169" s="264"/>
      <c r="QXR169" s="264"/>
      <c r="QXS169" s="264"/>
      <c r="QXT169" s="264"/>
      <c r="QXU169" s="264"/>
      <c r="QXV169" s="264"/>
      <c r="QXW169" s="264"/>
      <c r="QXX169" s="264"/>
      <c r="QXY169" s="264"/>
      <c r="QXZ169" s="264"/>
      <c r="QYA169" s="264"/>
      <c r="QYB169" s="264"/>
      <c r="QYC169" s="264"/>
      <c r="QYD169" s="264"/>
      <c r="QYE169" s="264"/>
      <c r="QYF169" s="264"/>
      <c r="QYG169" s="264"/>
      <c r="QYH169" s="264"/>
      <c r="QYI169" s="264"/>
      <c r="QYJ169" s="264"/>
      <c r="QYK169" s="264"/>
      <c r="QYL169" s="264"/>
      <c r="QYM169" s="264"/>
      <c r="QYN169" s="264"/>
      <c r="QYO169" s="264"/>
      <c r="QYP169" s="264"/>
      <c r="QYQ169" s="264"/>
      <c r="QYR169" s="264"/>
      <c r="QYS169" s="264"/>
      <c r="QYT169" s="264"/>
      <c r="QYU169" s="264"/>
      <c r="QYV169" s="264"/>
      <c r="QYW169" s="264"/>
      <c r="QYX169" s="264"/>
      <c r="QYY169" s="264"/>
      <c r="QYZ169" s="264"/>
      <c r="QZA169" s="264"/>
      <c r="QZB169" s="264"/>
      <c r="QZC169" s="264"/>
      <c r="QZD169" s="264"/>
      <c r="QZE169" s="264"/>
      <c r="QZF169" s="264"/>
      <c r="QZG169" s="264"/>
      <c r="QZH169" s="264"/>
      <c r="QZI169" s="264"/>
      <c r="QZJ169" s="264"/>
      <c r="QZK169" s="264"/>
      <c r="QZL169" s="264"/>
      <c r="QZM169" s="264"/>
      <c r="QZN169" s="264"/>
      <c r="QZO169" s="264"/>
      <c r="QZP169" s="264"/>
      <c r="QZQ169" s="264"/>
      <c r="QZR169" s="264"/>
      <c r="QZS169" s="264"/>
      <c r="QZT169" s="264"/>
      <c r="QZU169" s="264"/>
      <c r="QZV169" s="264"/>
      <c r="QZW169" s="264"/>
      <c r="QZX169" s="264"/>
      <c r="QZY169" s="264"/>
      <c r="QZZ169" s="264"/>
      <c r="RAA169" s="264"/>
      <c r="RAB169" s="264"/>
      <c r="RAC169" s="264"/>
      <c r="RAD169" s="264"/>
      <c r="RAE169" s="264"/>
      <c r="RAF169" s="264"/>
      <c r="RAG169" s="264"/>
      <c r="RAH169" s="264"/>
      <c r="RAI169" s="264"/>
      <c r="RAJ169" s="264"/>
      <c r="RAK169" s="264"/>
      <c r="RAL169" s="264"/>
      <c r="RAM169" s="264"/>
      <c r="RAN169" s="264"/>
      <c r="RAO169" s="264"/>
      <c r="RAP169" s="264"/>
      <c r="RAQ169" s="264"/>
      <c r="RAR169" s="264"/>
      <c r="RAS169" s="264"/>
      <c r="RAT169" s="264"/>
      <c r="RAU169" s="264"/>
      <c r="RAV169" s="264"/>
      <c r="RAW169" s="264"/>
      <c r="RAX169" s="264"/>
      <c r="RAY169" s="264"/>
      <c r="RAZ169" s="264"/>
      <c r="RBA169" s="264"/>
      <c r="RBB169" s="264"/>
      <c r="RBC169" s="264"/>
      <c r="RBD169" s="264"/>
      <c r="RBE169" s="264"/>
      <c r="RBF169" s="264"/>
      <c r="RBG169" s="264"/>
      <c r="RBH169" s="264"/>
      <c r="RBI169" s="264"/>
      <c r="RBJ169" s="264"/>
      <c r="RBK169" s="264"/>
      <c r="RBL169" s="264"/>
      <c r="RBM169" s="264"/>
      <c r="RBN169" s="264"/>
      <c r="RBO169" s="264"/>
      <c r="RBP169" s="264"/>
      <c r="RBQ169" s="264"/>
      <c r="RBR169" s="264"/>
      <c r="RBS169" s="264"/>
      <c r="RBT169" s="264"/>
      <c r="RBU169" s="264"/>
      <c r="RBV169" s="264"/>
      <c r="RBW169" s="264"/>
      <c r="RBX169" s="264"/>
      <c r="RBY169" s="264"/>
      <c r="RBZ169" s="264"/>
      <c r="RCA169" s="264"/>
      <c r="RCB169" s="264"/>
      <c r="RCC169" s="264"/>
      <c r="RCD169" s="264"/>
      <c r="RCE169" s="264"/>
      <c r="RCF169" s="264"/>
      <c r="RCG169" s="264"/>
      <c r="RCH169" s="264"/>
      <c r="RCI169" s="264"/>
      <c r="RCJ169" s="264"/>
      <c r="RCK169" s="264"/>
      <c r="RCL169" s="264"/>
      <c r="RCM169" s="264"/>
      <c r="RCN169" s="264"/>
      <c r="RCO169" s="264"/>
      <c r="RCP169" s="264"/>
      <c r="RCQ169" s="264"/>
      <c r="RCR169" s="264"/>
      <c r="RCS169" s="264"/>
      <c r="RCT169" s="264"/>
      <c r="RCU169" s="264"/>
      <c r="RCV169" s="264"/>
      <c r="RCW169" s="264"/>
      <c r="RCX169" s="264"/>
      <c r="RCY169" s="264"/>
      <c r="RCZ169" s="264"/>
      <c r="RDA169" s="264"/>
      <c r="RDB169" s="264"/>
      <c r="RDC169" s="264"/>
      <c r="RDD169" s="264"/>
      <c r="RDE169" s="264"/>
      <c r="RDF169" s="264"/>
      <c r="RDG169" s="264"/>
      <c r="RDH169" s="264"/>
      <c r="RDI169" s="264"/>
      <c r="RDJ169" s="264"/>
      <c r="RDK169" s="264"/>
      <c r="RDL169" s="264"/>
      <c r="RDM169" s="264"/>
      <c r="RDN169" s="264"/>
      <c r="RDO169" s="264"/>
      <c r="RDP169" s="264"/>
      <c r="RDQ169" s="264"/>
      <c r="RDR169" s="264"/>
      <c r="RDS169" s="264"/>
      <c r="RDT169" s="264"/>
      <c r="RDU169" s="264"/>
      <c r="RDV169" s="264"/>
      <c r="RDW169" s="264"/>
      <c r="RDX169" s="264"/>
      <c r="RDY169" s="264"/>
      <c r="RDZ169" s="264"/>
      <c r="REA169" s="264"/>
      <c r="REB169" s="264"/>
      <c r="REC169" s="264"/>
      <c r="RED169" s="264"/>
      <c r="REE169" s="264"/>
      <c r="REF169" s="264"/>
      <c r="REG169" s="264"/>
      <c r="REH169" s="264"/>
      <c r="REI169" s="264"/>
      <c r="REJ169" s="264"/>
      <c r="REK169" s="264"/>
      <c r="REL169" s="264"/>
      <c r="REM169" s="264"/>
      <c r="REN169" s="264"/>
      <c r="REO169" s="264"/>
      <c r="REP169" s="264"/>
      <c r="REQ169" s="264"/>
      <c r="RER169" s="264"/>
      <c r="RES169" s="264"/>
      <c r="RET169" s="264"/>
      <c r="REU169" s="264"/>
      <c r="REV169" s="264"/>
      <c r="REW169" s="264"/>
      <c r="REX169" s="264"/>
      <c r="REY169" s="264"/>
      <c r="REZ169" s="264"/>
      <c r="RFA169" s="264"/>
      <c r="RFB169" s="264"/>
      <c r="RFC169" s="264"/>
      <c r="RFD169" s="264"/>
      <c r="RFE169" s="264"/>
      <c r="RFF169" s="264"/>
      <c r="RFG169" s="264"/>
      <c r="RFH169" s="264"/>
      <c r="RFI169" s="264"/>
      <c r="RFJ169" s="264"/>
      <c r="RFK169" s="264"/>
      <c r="RFL169" s="264"/>
      <c r="RFM169" s="264"/>
      <c r="RFN169" s="264"/>
      <c r="RFO169" s="264"/>
      <c r="RFP169" s="264"/>
      <c r="RFQ169" s="264"/>
      <c r="RFR169" s="264"/>
      <c r="RFS169" s="264"/>
      <c r="RFT169" s="264"/>
      <c r="RFU169" s="264"/>
      <c r="RFV169" s="264"/>
      <c r="RFW169" s="264"/>
      <c r="RFX169" s="264"/>
      <c r="RFY169" s="264"/>
      <c r="RFZ169" s="264"/>
      <c r="RGA169" s="264"/>
      <c r="RGB169" s="264"/>
      <c r="RGC169" s="264"/>
      <c r="RGD169" s="264"/>
      <c r="RGE169" s="264"/>
      <c r="RGF169" s="264"/>
      <c r="RGG169" s="264"/>
      <c r="RGH169" s="264"/>
      <c r="RGI169" s="264"/>
      <c r="RGJ169" s="264"/>
      <c r="RGK169" s="264"/>
      <c r="RGL169" s="264"/>
      <c r="RGM169" s="264"/>
      <c r="RGN169" s="264"/>
      <c r="RGO169" s="264"/>
      <c r="RGP169" s="264"/>
      <c r="RGQ169" s="264"/>
      <c r="RGR169" s="264"/>
      <c r="RGS169" s="264"/>
      <c r="RGT169" s="264"/>
      <c r="RGU169" s="264"/>
      <c r="RGV169" s="264"/>
      <c r="RGW169" s="264"/>
      <c r="RGX169" s="264"/>
      <c r="RGY169" s="264"/>
      <c r="RGZ169" s="264"/>
      <c r="RHA169" s="264"/>
      <c r="RHB169" s="264"/>
      <c r="RHC169" s="264"/>
      <c r="RHD169" s="264"/>
      <c r="RHE169" s="264"/>
      <c r="RHF169" s="264"/>
      <c r="RHG169" s="264"/>
      <c r="RHH169" s="264"/>
      <c r="RHI169" s="264"/>
      <c r="RHJ169" s="264"/>
      <c r="RHK169" s="264"/>
      <c r="RHL169" s="264"/>
      <c r="RHM169" s="264"/>
      <c r="RHN169" s="264"/>
      <c r="RHO169" s="264"/>
      <c r="RHP169" s="264"/>
      <c r="RHQ169" s="264"/>
      <c r="RHR169" s="264"/>
      <c r="RHS169" s="264"/>
      <c r="RHT169" s="264"/>
      <c r="RHU169" s="264"/>
      <c r="RHV169" s="264"/>
      <c r="RHW169" s="264"/>
      <c r="RHX169" s="264"/>
      <c r="RHY169" s="264"/>
      <c r="RHZ169" s="264"/>
      <c r="RIA169" s="264"/>
      <c r="RIB169" s="264"/>
      <c r="RIC169" s="264"/>
      <c r="RID169" s="264"/>
      <c r="RIE169" s="264"/>
      <c r="RIF169" s="264"/>
      <c r="RIG169" s="264"/>
      <c r="RIH169" s="264"/>
      <c r="RII169" s="264"/>
      <c r="RIJ169" s="264"/>
      <c r="RIK169" s="264"/>
      <c r="RIL169" s="264"/>
      <c r="RIM169" s="264"/>
      <c r="RIN169" s="264"/>
      <c r="RIO169" s="264"/>
      <c r="RIP169" s="264"/>
      <c r="RIQ169" s="264"/>
      <c r="RIR169" s="264"/>
      <c r="RIS169" s="264"/>
      <c r="RIT169" s="264"/>
      <c r="RIU169" s="264"/>
      <c r="RIV169" s="264"/>
      <c r="RIW169" s="264"/>
      <c r="RIX169" s="264"/>
      <c r="RIY169" s="264"/>
      <c r="RIZ169" s="264"/>
      <c r="RJA169" s="264"/>
      <c r="RJB169" s="264"/>
      <c r="RJC169" s="264"/>
      <c r="RJD169" s="264"/>
      <c r="RJE169" s="264"/>
      <c r="RJF169" s="264"/>
      <c r="RJG169" s="264"/>
      <c r="RJH169" s="264"/>
      <c r="RJI169" s="264"/>
      <c r="RJJ169" s="264"/>
      <c r="RJK169" s="264"/>
      <c r="RJL169" s="264"/>
      <c r="RJM169" s="264"/>
      <c r="RJN169" s="264"/>
      <c r="RJO169" s="264"/>
      <c r="RJP169" s="264"/>
      <c r="RJQ169" s="264"/>
      <c r="RJR169" s="264"/>
      <c r="RJS169" s="264"/>
      <c r="RJT169" s="264"/>
      <c r="RJU169" s="264"/>
      <c r="RJV169" s="264"/>
      <c r="RJW169" s="264"/>
      <c r="RJX169" s="264"/>
      <c r="RJY169" s="264"/>
      <c r="RJZ169" s="264"/>
      <c r="RKA169" s="264"/>
      <c r="RKB169" s="264"/>
      <c r="RKC169" s="264"/>
      <c r="RKD169" s="264"/>
      <c r="RKE169" s="264"/>
      <c r="RKF169" s="264"/>
      <c r="RKG169" s="264"/>
      <c r="RKH169" s="264"/>
      <c r="RKI169" s="264"/>
      <c r="RKJ169" s="264"/>
      <c r="RKK169" s="264"/>
      <c r="RKL169" s="264"/>
      <c r="RKM169" s="264"/>
      <c r="RKN169" s="264"/>
      <c r="RKO169" s="264"/>
      <c r="RKP169" s="264"/>
      <c r="RKQ169" s="264"/>
      <c r="RKR169" s="264"/>
      <c r="RKS169" s="264"/>
      <c r="RKT169" s="264"/>
      <c r="RKU169" s="264"/>
      <c r="RKV169" s="264"/>
      <c r="RKW169" s="264"/>
      <c r="RKX169" s="264"/>
      <c r="RKY169" s="264"/>
      <c r="RKZ169" s="264"/>
      <c r="RLA169" s="264"/>
      <c r="RLB169" s="264"/>
      <c r="RLC169" s="264"/>
      <c r="RLD169" s="264"/>
      <c r="RLE169" s="264"/>
      <c r="RLF169" s="264"/>
      <c r="RLG169" s="264"/>
      <c r="RLH169" s="264"/>
      <c r="RLI169" s="264"/>
      <c r="RLJ169" s="264"/>
      <c r="RLK169" s="264"/>
      <c r="RLL169" s="264"/>
      <c r="RLM169" s="264"/>
      <c r="RLN169" s="264"/>
      <c r="RLO169" s="264"/>
      <c r="RLP169" s="264"/>
      <c r="RLQ169" s="264"/>
      <c r="RLR169" s="264"/>
      <c r="RLS169" s="264"/>
      <c r="RLT169" s="264"/>
      <c r="RLU169" s="264"/>
      <c r="RLV169" s="264"/>
      <c r="RLW169" s="264"/>
      <c r="RLX169" s="264"/>
      <c r="RLY169" s="264"/>
      <c r="RLZ169" s="264"/>
      <c r="RMA169" s="264"/>
      <c r="RMB169" s="264"/>
      <c r="RMC169" s="264"/>
      <c r="RMD169" s="264"/>
      <c r="RME169" s="264"/>
      <c r="RMF169" s="264"/>
      <c r="RMG169" s="264"/>
      <c r="RMH169" s="264"/>
      <c r="RMI169" s="264"/>
      <c r="RMJ169" s="264"/>
      <c r="RMK169" s="264"/>
      <c r="RML169" s="264"/>
      <c r="RMM169" s="264"/>
      <c r="RMN169" s="264"/>
      <c r="RMO169" s="264"/>
      <c r="RMP169" s="264"/>
      <c r="RMQ169" s="264"/>
      <c r="RMR169" s="264"/>
      <c r="RMS169" s="264"/>
      <c r="RMT169" s="264"/>
      <c r="RMU169" s="264"/>
      <c r="RMV169" s="264"/>
      <c r="RMW169" s="264"/>
      <c r="RMX169" s="264"/>
      <c r="RMY169" s="264"/>
      <c r="RMZ169" s="264"/>
      <c r="RNA169" s="264"/>
      <c r="RNB169" s="264"/>
      <c r="RNC169" s="264"/>
      <c r="RND169" s="264"/>
      <c r="RNE169" s="264"/>
      <c r="RNF169" s="264"/>
      <c r="RNG169" s="264"/>
      <c r="RNH169" s="264"/>
      <c r="RNI169" s="264"/>
      <c r="RNJ169" s="264"/>
      <c r="RNK169" s="264"/>
      <c r="RNL169" s="264"/>
      <c r="RNM169" s="264"/>
      <c r="RNN169" s="264"/>
      <c r="RNO169" s="264"/>
      <c r="RNP169" s="264"/>
      <c r="RNQ169" s="264"/>
      <c r="RNR169" s="264"/>
      <c r="RNS169" s="264"/>
      <c r="RNT169" s="264"/>
      <c r="RNU169" s="264"/>
      <c r="RNV169" s="264"/>
      <c r="RNW169" s="264"/>
      <c r="RNX169" s="264"/>
      <c r="RNY169" s="264"/>
      <c r="RNZ169" s="264"/>
      <c r="ROA169" s="264"/>
      <c r="ROB169" s="264"/>
      <c r="ROC169" s="264"/>
      <c r="ROD169" s="264"/>
      <c r="ROE169" s="264"/>
      <c r="ROF169" s="264"/>
      <c r="ROG169" s="264"/>
      <c r="ROH169" s="264"/>
      <c r="ROI169" s="264"/>
      <c r="ROJ169" s="264"/>
      <c r="ROK169" s="264"/>
      <c r="ROL169" s="264"/>
      <c r="ROM169" s="264"/>
      <c r="RON169" s="264"/>
      <c r="ROO169" s="264"/>
      <c r="ROP169" s="264"/>
      <c r="ROQ169" s="264"/>
      <c r="ROR169" s="264"/>
      <c r="ROS169" s="264"/>
      <c r="ROT169" s="264"/>
      <c r="ROU169" s="264"/>
      <c r="ROV169" s="264"/>
      <c r="ROW169" s="264"/>
      <c r="ROX169" s="264"/>
      <c r="ROY169" s="264"/>
      <c r="ROZ169" s="264"/>
      <c r="RPA169" s="264"/>
      <c r="RPB169" s="264"/>
      <c r="RPC169" s="264"/>
      <c r="RPD169" s="264"/>
      <c r="RPE169" s="264"/>
      <c r="RPF169" s="264"/>
      <c r="RPG169" s="264"/>
      <c r="RPH169" s="264"/>
      <c r="RPI169" s="264"/>
      <c r="RPJ169" s="264"/>
      <c r="RPK169" s="264"/>
      <c r="RPL169" s="264"/>
      <c r="RPM169" s="264"/>
      <c r="RPN169" s="264"/>
      <c r="RPO169" s="264"/>
      <c r="RPP169" s="264"/>
      <c r="RPQ169" s="264"/>
      <c r="RPR169" s="264"/>
      <c r="RPS169" s="264"/>
      <c r="RPT169" s="264"/>
      <c r="RPU169" s="264"/>
      <c r="RPV169" s="264"/>
      <c r="RPW169" s="264"/>
      <c r="RPX169" s="264"/>
      <c r="RPY169" s="264"/>
      <c r="RPZ169" s="264"/>
      <c r="RQA169" s="264"/>
      <c r="RQB169" s="264"/>
      <c r="RQC169" s="264"/>
      <c r="RQD169" s="264"/>
      <c r="RQE169" s="264"/>
      <c r="RQF169" s="264"/>
      <c r="RQG169" s="264"/>
      <c r="RQH169" s="264"/>
      <c r="RQI169" s="264"/>
      <c r="RQJ169" s="264"/>
      <c r="RQK169" s="264"/>
      <c r="RQL169" s="264"/>
      <c r="RQM169" s="264"/>
      <c r="RQN169" s="264"/>
      <c r="RQO169" s="264"/>
      <c r="RQP169" s="264"/>
      <c r="RQQ169" s="264"/>
      <c r="RQR169" s="264"/>
      <c r="RQS169" s="264"/>
      <c r="RQT169" s="264"/>
      <c r="RQU169" s="264"/>
      <c r="RQV169" s="264"/>
      <c r="RQW169" s="264"/>
      <c r="RQX169" s="264"/>
      <c r="RQY169" s="264"/>
      <c r="RQZ169" s="264"/>
      <c r="RRA169" s="264"/>
      <c r="RRB169" s="264"/>
      <c r="RRC169" s="264"/>
      <c r="RRD169" s="264"/>
      <c r="RRE169" s="264"/>
      <c r="RRF169" s="264"/>
      <c r="RRG169" s="264"/>
      <c r="RRH169" s="264"/>
      <c r="RRI169" s="264"/>
      <c r="RRJ169" s="264"/>
      <c r="RRK169" s="264"/>
      <c r="RRL169" s="264"/>
      <c r="RRM169" s="264"/>
      <c r="RRN169" s="264"/>
      <c r="RRO169" s="264"/>
      <c r="RRP169" s="264"/>
      <c r="RRQ169" s="264"/>
      <c r="RRR169" s="264"/>
      <c r="RRS169" s="264"/>
      <c r="RRT169" s="264"/>
      <c r="RRU169" s="264"/>
      <c r="RRV169" s="264"/>
      <c r="RRW169" s="264"/>
      <c r="RRX169" s="264"/>
      <c r="RRY169" s="264"/>
      <c r="RRZ169" s="264"/>
      <c r="RSA169" s="264"/>
      <c r="RSB169" s="264"/>
      <c r="RSC169" s="264"/>
      <c r="RSD169" s="264"/>
      <c r="RSE169" s="264"/>
      <c r="RSF169" s="264"/>
      <c r="RSG169" s="264"/>
      <c r="RSH169" s="264"/>
      <c r="RSI169" s="264"/>
      <c r="RSJ169" s="264"/>
      <c r="RSK169" s="264"/>
      <c r="RSL169" s="264"/>
      <c r="RSM169" s="264"/>
      <c r="RSN169" s="264"/>
      <c r="RSO169" s="264"/>
      <c r="RSP169" s="264"/>
      <c r="RSQ169" s="264"/>
      <c r="RSR169" s="264"/>
      <c r="RSS169" s="264"/>
      <c r="RST169" s="264"/>
      <c r="RSU169" s="264"/>
      <c r="RSV169" s="264"/>
      <c r="RSW169" s="264"/>
      <c r="RSX169" s="264"/>
      <c r="RSY169" s="264"/>
      <c r="RSZ169" s="264"/>
      <c r="RTA169" s="264"/>
      <c r="RTB169" s="264"/>
      <c r="RTC169" s="264"/>
      <c r="RTD169" s="264"/>
      <c r="RTE169" s="264"/>
      <c r="RTF169" s="264"/>
      <c r="RTG169" s="264"/>
      <c r="RTH169" s="264"/>
      <c r="RTI169" s="264"/>
      <c r="RTJ169" s="264"/>
      <c r="RTK169" s="264"/>
      <c r="RTL169" s="264"/>
      <c r="RTM169" s="264"/>
      <c r="RTN169" s="264"/>
      <c r="RTO169" s="264"/>
      <c r="RTP169" s="264"/>
      <c r="RTQ169" s="264"/>
      <c r="RTR169" s="264"/>
      <c r="RTS169" s="264"/>
      <c r="RTT169" s="264"/>
      <c r="RTU169" s="264"/>
      <c r="RTV169" s="264"/>
      <c r="RTW169" s="264"/>
      <c r="RTX169" s="264"/>
      <c r="RTY169" s="264"/>
      <c r="RTZ169" s="264"/>
      <c r="RUA169" s="264"/>
      <c r="RUB169" s="264"/>
      <c r="RUC169" s="264"/>
      <c r="RUD169" s="264"/>
      <c r="RUE169" s="264"/>
      <c r="RUF169" s="264"/>
      <c r="RUG169" s="264"/>
      <c r="RUH169" s="264"/>
      <c r="RUI169" s="264"/>
      <c r="RUJ169" s="264"/>
      <c r="RUK169" s="264"/>
      <c r="RUL169" s="264"/>
      <c r="RUM169" s="264"/>
      <c r="RUN169" s="264"/>
      <c r="RUO169" s="264"/>
      <c r="RUP169" s="264"/>
      <c r="RUQ169" s="264"/>
      <c r="RUR169" s="264"/>
      <c r="RUS169" s="264"/>
      <c r="RUT169" s="264"/>
      <c r="RUU169" s="264"/>
      <c r="RUV169" s="264"/>
      <c r="RUW169" s="264"/>
      <c r="RUX169" s="264"/>
      <c r="RUY169" s="264"/>
      <c r="RUZ169" s="264"/>
      <c r="RVA169" s="264"/>
      <c r="RVB169" s="264"/>
      <c r="RVC169" s="264"/>
      <c r="RVD169" s="264"/>
      <c r="RVE169" s="264"/>
      <c r="RVF169" s="264"/>
      <c r="RVG169" s="264"/>
      <c r="RVH169" s="264"/>
      <c r="RVI169" s="264"/>
      <c r="RVJ169" s="264"/>
      <c r="RVK169" s="264"/>
      <c r="RVL169" s="264"/>
      <c r="RVM169" s="264"/>
      <c r="RVN169" s="264"/>
      <c r="RVO169" s="264"/>
      <c r="RVP169" s="264"/>
      <c r="RVQ169" s="264"/>
      <c r="RVR169" s="264"/>
      <c r="RVS169" s="264"/>
      <c r="RVT169" s="264"/>
      <c r="RVU169" s="264"/>
      <c r="RVV169" s="264"/>
      <c r="RVW169" s="264"/>
      <c r="RVX169" s="264"/>
      <c r="RVY169" s="264"/>
      <c r="RVZ169" s="264"/>
      <c r="RWA169" s="264"/>
      <c r="RWB169" s="264"/>
      <c r="RWC169" s="264"/>
      <c r="RWD169" s="264"/>
      <c r="RWE169" s="264"/>
      <c r="RWF169" s="264"/>
      <c r="RWG169" s="264"/>
      <c r="RWH169" s="264"/>
      <c r="RWI169" s="264"/>
      <c r="RWJ169" s="264"/>
      <c r="RWK169" s="264"/>
      <c r="RWL169" s="264"/>
      <c r="RWM169" s="264"/>
      <c r="RWN169" s="264"/>
      <c r="RWO169" s="264"/>
      <c r="RWP169" s="264"/>
      <c r="RWQ169" s="264"/>
      <c r="RWR169" s="264"/>
      <c r="RWS169" s="264"/>
      <c r="RWT169" s="264"/>
      <c r="RWU169" s="264"/>
      <c r="RWV169" s="264"/>
      <c r="RWW169" s="264"/>
      <c r="RWX169" s="264"/>
      <c r="RWY169" s="264"/>
      <c r="RWZ169" s="264"/>
      <c r="RXA169" s="264"/>
      <c r="RXB169" s="264"/>
      <c r="RXC169" s="264"/>
      <c r="RXD169" s="264"/>
      <c r="RXE169" s="264"/>
      <c r="RXF169" s="264"/>
      <c r="RXG169" s="264"/>
      <c r="RXH169" s="264"/>
      <c r="RXI169" s="264"/>
      <c r="RXJ169" s="264"/>
      <c r="RXK169" s="264"/>
      <c r="RXL169" s="264"/>
      <c r="RXM169" s="264"/>
      <c r="RXN169" s="264"/>
      <c r="RXO169" s="264"/>
      <c r="RXP169" s="264"/>
      <c r="RXQ169" s="264"/>
      <c r="RXR169" s="264"/>
      <c r="RXS169" s="264"/>
      <c r="RXT169" s="264"/>
      <c r="RXU169" s="264"/>
      <c r="RXV169" s="264"/>
      <c r="RXW169" s="264"/>
      <c r="RXX169" s="264"/>
      <c r="RXY169" s="264"/>
      <c r="RXZ169" s="264"/>
      <c r="RYA169" s="264"/>
      <c r="RYB169" s="264"/>
      <c r="RYC169" s="264"/>
      <c r="RYD169" s="264"/>
      <c r="RYE169" s="264"/>
      <c r="RYF169" s="264"/>
      <c r="RYG169" s="264"/>
      <c r="RYH169" s="264"/>
      <c r="RYI169" s="264"/>
      <c r="RYJ169" s="264"/>
      <c r="RYK169" s="264"/>
      <c r="RYL169" s="264"/>
      <c r="RYM169" s="264"/>
      <c r="RYN169" s="264"/>
      <c r="RYO169" s="264"/>
      <c r="RYP169" s="264"/>
      <c r="RYQ169" s="264"/>
      <c r="RYR169" s="264"/>
      <c r="RYS169" s="264"/>
      <c r="RYT169" s="264"/>
      <c r="RYU169" s="264"/>
      <c r="RYV169" s="264"/>
      <c r="RYW169" s="264"/>
      <c r="RYX169" s="264"/>
      <c r="RYY169" s="264"/>
      <c r="RYZ169" s="264"/>
      <c r="RZA169" s="264"/>
      <c r="RZB169" s="264"/>
      <c r="RZC169" s="264"/>
      <c r="RZD169" s="264"/>
      <c r="RZE169" s="264"/>
      <c r="RZF169" s="264"/>
      <c r="RZG169" s="264"/>
      <c r="RZH169" s="264"/>
      <c r="RZI169" s="264"/>
      <c r="RZJ169" s="264"/>
      <c r="RZK169" s="264"/>
      <c r="RZL169" s="264"/>
      <c r="RZM169" s="264"/>
      <c r="RZN169" s="264"/>
      <c r="RZO169" s="264"/>
      <c r="RZP169" s="264"/>
      <c r="RZQ169" s="264"/>
      <c r="RZR169" s="264"/>
      <c r="RZS169" s="264"/>
      <c r="RZT169" s="264"/>
      <c r="RZU169" s="264"/>
      <c r="RZV169" s="264"/>
      <c r="RZW169" s="264"/>
      <c r="RZX169" s="264"/>
      <c r="RZY169" s="264"/>
      <c r="RZZ169" s="264"/>
      <c r="SAA169" s="264"/>
      <c r="SAB169" s="264"/>
      <c r="SAC169" s="264"/>
      <c r="SAD169" s="264"/>
      <c r="SAE169" s="264"/>
      <c r="SAF169" s="264"/>
      <c r="SAG169" s="264"/>
      <c r="SAH169" s="264"/>
      <c r="SAI169" s="264"/>
      <c r="SAJ169" s="264"/>
      <c r="SAK169" s="264"/>
      <c r="SAL169" s="264"/>
      <c r="SAM169" s="264"/>
      <c r="SAN169" s="264"/>
      <c r="SAO169" s="264"/>
      <c r="SAP169" s="264"/>
      <c r="SAQ169" s="264"/>
      <c r="SAR169" s="264"/>
      <c r="SAS169" s="264"/>
      <c r="SAT169" s="264"/>
      <c r="SAU169" s="264"/>
      <c r="SAV169" s="264"/>
      <c r="SAW169" s="264"/>
      <c r="SAX169" s="264"/>
      <c r="SAY169" s="264"/>
      <c r="SAZ169" s="264"/>
      <c r="SBA169" s="264"/>
      <c r="SBB169" s="264"/>
      <c r="SBC169" s="264"/>
      <c r="SBD169" s="264"/>
      <c r="SBE169" s="264"/>
      <c r="SBF169" s="264"/>
      <c r="SBG169" s="264"/>
      <c r="SBH169" s="264"/>
      <c r="SBI169" s="264"/>
      <c r="SBJ169" s="264"/>
      <c r="SBK169" s="264"/>
      <c r="SBL169" s="264"/>
      <c r="SBM169" s="264"/>
      <c r="SBN169" s="264"/>
      <c r="SBO169" s="264"/>
      <c r="SBP169" s="264"/>
      <c r="SBQ169" s="264"/>
      <c r="SBR169" s="264"/>
      <c r="SBS169" s="264"/>
      <c r="SBT169" s="264"/>
      <c r="SBU169" s="264"/>
      <c r="SBV169" s="264"/>
      <c r="SBW169" s="264"/>
      <c r="SBX169" s="264"/>
      <c r="SBY169" s="264"/>
      <c r="SBZ169" s="264"/>
      <c r="SCA169" s="264"/>
      <c r="SCB169" s="264"/>
      <c r="SCC169" s="264"/>
      <c r="SCD169" s="264"/>
      <c r="SCE169" s="264"/>
      <c r="SCF169" s="264"/>
      <c r="SCG169" s="264"/>
      <c r="SCH169" s="264"/>
      <c r="SCI169" s="264"/>
      <c r="SCJ169" s="264"/>
      <c r="SCK169" s="264"/>
      <c r="SCL169" s="264"/>
      <c r="SCM169" s="264"/>
      <c r="SCN169" s="264"/>
      <c r="SCO169" s="264"/>
      <c r="SCP169" s="264"/>
      <c r="SCQ169" s="264"/>
      <c r="SCR169" s="264"/>
      <c r="SCS169" s="264"/>
      <c r="SCT169" s="264"/>
      <c r="SCU169" s="264"/>
      <c r="SCV169" s="264"/>
      <c r="SCW169" s="264"/>
      <c r="SCX169" s="264"/>
      <c r="SCY169" s="264"/>
      <c r="SCZ169" s="264"/>
      <c r="SDA169" s="264"/>
      <c r="SDB169" s="264"/>
      <c r="SDC169" s="264"/>
      <c r="SDD169" s="264"/>
      <c r="SDE169" s="264"/>
      <c r="SDF169" s="264"/>
      <c r="SDG169" s="264"/>
      <c r="SDH169" s="264"/>
      <c r="SDI169" s="264"/>
      <c r="SDJ169" s="264"/>
      <c r="SDK169" s="264"/>
      <c r="SDL169" s="264"/>
      <c r="SDM169" s="264"/>
      <c r="SDN169" s="264"/>
      <c r="SDO169" s="264"/>
      <c r="SDP169" s="264"/>
      <c r="SDQ169" s="264"/>
      <c r="SDR169" s="264"/>
      <c r="SDS169" s="264"/>
      <c r="SDT169" s="264"/>
      <c r="SDU169" s="264"/>
      <c r="SDV169" s="264"/>
      <c r="SDW169" s="264"/>
      <c r="SDX169" s="264"/>
      <c r="SDY169" s="264"/>
      <c r="SDZ169" s="264"/>
      <c r="SEA169" s="264"/>
      <c r="SEB169" s="264"/>
      <c r="SEC169" s="264"/>
      <c r="SED169" s="264"/>
      <c r="SEE169" s="264"/>
      <c r="SEF169" s="264"/>
      <c r="SEG169" s="264"/>
      <c r="SEH169" s="264"/>
      <c r="SEI169" s="264"/>
      <c r="SEJ169" s="264"/>
      <c r="SEK169" s="264"/>
      <c r="SEL169" s="264"/>
      <c r="SEM169" s="264"/>
      <c r="SEN169" s="264"/>
      <c r="SEO169" s="264"/>
      <c r="SEP169" s="264"/>
      <c r="SEQ169" s="264"/>
      <c r="SER169" s="264"/>
      <c r="SES169" s="264"/>
      <c r="SET169" s="264"/>
      <c r="SEU169" s="264"/>
      <c r="SEV169" s="264"/>
      <c r="SEW169" s="264"/>
      <c r="SEX169" s="264"/>
      <c r="SEY169" s="264"/>
      <c r="SEZ169" s="264"/>
      <c r="SFA169" s="264"/>
      <c r="SFB169" s="264"/>
      <c r="SFC169" s="264"/>
      <c r="SFD169" s="264"/>
      <c r="SFE169" s="264"/>
      <c r="SFF169" s="264"/>
      <c r="SFG169" s="264"/>
      <c r="SFH169" s="264"/>
      <c r="SFI169" s="264"/>
      <c r="SFJ169" s="264"/>
      <c r="SFK169" s="264"/>
      <c r="SFL169" s="264"/>
      <c r="SFM169" s="264"/>
      <c r="SFN169" s="264"/>
      <c r="SFO169" s="264"/>
      <c r="SFP169" s="264"/>
      <c r="SFQ169" s="264"/>
      <c r="SFR169" s="264"/>
      <c r="SFS169" s="264"/>
      <c r="SFT169" s="264"/>
      <c r="SFU169" s="264"/>
      <c r="SFV169" s="264"/>
      <c r="SFW169" s="264"/>
      <c r="SFX169" s="264"/>
      <c r="SFY169" s="264"/>
      <c r="SFZ169" s="264"/>
      <c r="SGA169" s="264"/>
      <c r="SGB169" s="264"/>
      <c r="SGC169" s="264"/>
      <c r="SGD169" s="264"/>
      <c r="SGE169" s="264"/>
      <c r="SGF169" s="264"/>
      <c r="SGG169" s="264"/>
      <c r="SGH169" s="264"/>
      <c r="SGI169" s="264"/>
      <c r="SGJ169" s="264"/>
      <c r="SGK169" s="264"/>
      <c r="SGL169" s="264"/>
      <c r="SGM169" s="264"/>
      <c r="SGN169" s="264"/>
      <c r="SGO169" s="264"/>
      <c r="SGP169" s="264"/>
      <c r="SGQ169" s="264"/>
      <c r="SGR169" s="264"/>
      <c r="SGS169" s="264"/>
      <c r="SGT169" s="264"/>
      <c r="SGU169" s="264"/>
      <c r="SGV169" s="264"/>
      <c r="SGW169" s="264"/>
      <c r="SGX169" s="264"/>
      <c r="SGY169" s="264"/>
      <c r="SGZ169" s="264"/>
      <c r="SHA169" s="264"/>
      <c r="SHB169" s="264"/>
      <c r="SHC169" s="264"/>
      <c r="SHD169" s="264"/>
      <c r="SHE169" s="264"/>
      <c r="SHF169" s="264"/>
      <c r="SHG169" s="264"/>
      <c r="SHH169" s="264"/>
      <c r="SHI169" s="264"/>
      <c r="SHJ169" s="264"/>
      <c r="SHK169" s="264"/>
      <c r="SHL169" s="264"/>
      <c r="SHM169" s="264"/>
      <c r="SHN169" s="264"/>
      <c r="SHO169" s="264"/>
      <c r="SHP169" s="264"/>
      <c r="SHQ169" s="264"/>
      <c r="SHR169" s="264"/>
      <c r="SHS169" s="264"/>
      <c r="SHT169" s="264"/>
      <c r="SHU169" s="264"/>
      <c r="SHV169" s="264"/>
      <c r="SHW169" s="264"/>
      <c r="SHX169" s="264"/>
      <c r="SHY169" s="264"/>
      <c r="SHZ169" s="264"/>
      <c r="SIA169" s="264"/>
      <c r="SIB169" s="264"/>
      <c r="SIC169" s="264"/>
      <c r="SID169" s="264"/>
      <c r="SIE169" s="264"/>
      <c r="SIF169" s="264"/>
      <c r="SIG169" s="264"/>
      <c r="SIH169" s="264"/>
      <c r="SII169" s="264"/>
      <c r="SIJ169" s="264"/>
      <c r="SIK169" s="264"/>
      <c r="SIL169" s="264"/>
      <c r="SIM169" s="264"/>
      <c r="SIN169" s="264"/>
      <c r="SIO169" s="264"/>
      <c r="SIP169" s="264"/>
      <c r="SIQ169" s="264"/>
      <c r="SIR169" s="264"/>
      <c r="SIS169" s="264"/>
      <c r="SIT169" s="264"/>
      <c r="SIU169" s="264"/>
      <c r="SIV169" s="264"/>
      <c r="SIW169" s="264"/>
      <c r="SIX169" s="264"/>
      <c r="SIY169" s="264"/>
      <c r="SIZ169" s="264"/>
      <c r="SJA169" s="264"/>
      <c r="SJB169" s="264"/>
      <c r="SJC169" s="264"/>
      <c r="SJD169" s="264"/>
      <c r="SJE169" s="264"/>
      <c r="SJF169" s="264"/>
      <c r="SJG169" s="264"/>
      <c r="SJH169" s="264"/>
      <c r="SJI169" s="264"/>
      <c r="SJJ169" s="264"/>
      <c r="SJK169" s="264"/>
      <c r="SJL169" s="264"/>
      <c r="SJM169" s="264"/>
      <c r="SJN169" s="264"/>
      <c r="SJO169" s="264"/>
      <c r="SJP169" s="264"/>
      <c r="SJQ169" s="264"/>
      <c r="SJR169" s="264"/>
      <c r="SJS169" s="264"/>
      <c r="SJT169" s="264"/>
      <c r="SJU169" s="264"/>
      <c r="SJV169" s="264"/>
      <c r="SJW169" s="264"/>
      <c r="SJX169" s="264"/>
      <c r="SJY169" s="264"/>
      <c r="SJZ169" s="264"/>
      <c r="SKA169" s="264"/>
      <c r="SKB169" s="264"/>
      <c r="SKC169" s="264"/>
      <c r="SKD169" s="264"/>
      <c r="SKE169" s="264"/>
      <c r="SKF169" s="264"/>
      <c r="SKG169" s="264"/>
      <c r="SKH169" s="264"/>
      <c r="SKI169" s="264"/>
      <c r="SKJ169" s="264"/>
      <c r="SKK169" s="264"/>
      <c r="SKL169" s="264"/>
      <c r="SKM169" s="264"/>
      <c r="SKN169" s="264"/>
      <c r="SKO169" s="264"/>
      <c r="SKP169" s="264"/>
      <c r="SKQ169" s="264"/>
      <c r="SKR169" s="264"/>
      <c r="SKS169" s="264"/>
      <c r="SKT169" s="264"/>
      <c r="SKU169" s="264"/>
      <c r="SKV169" s="264"/>
      <c r="SKW169" s="264"/>
      <c r="SKX169" s="264"/>
      <c r="SKY169" s="264"/>
      <c r="SKZ169" s="264"/>
      <c r="SLA169" s="264"/>
      <c r="SLB169" s="264"/>
      <c r="SLC169" s="264"/>
      <c r="SLD169" s="264"/>
      <c r="SLE169" s="264"/>
      <c r="SLF169" s="264"/>
      <c r="SLG169" s="264"/>
      <c r="SLH169" s="264"/>
      <c r="SLI169" s="264"/>
      <c r="SLJ169" s="264"/>
      <c r="SLK169" s="264"/>
      <c r="SLL169" s="264"/>
      <c r="SLM169" s="264"/>
      <c r="SLN169" s="264"/>
      <c r="SLO169" s="264"/>
      <c r="SLP169" s="264"/>
      <c r="SLQ169" s="264"/>
      <c r="SLR169" s="264"/>
      <c r="SLS169" s="264"/>
      <c r="SLT169" s="264"/>
      <c r="SLU169" s="264"/>
      <c r="SLV169" s="264"/>
      <c r="SLW169" s="264"/>
      <c r="SLX169" s="264"/>
      <c r="SLY169" s="264"/>
      <c r="SLZ169" s="264"/>
      <c r="SMA169" s="264"/>
      <c r="SMB169" s="264"/>
      <c r="SMC169" s="264"/>
      <c r="SMD169" s="264"/>
      <c r="SME169" s="264"/>
      <c r="SMF169" s="264"/>
      <c r="SMG169" s="264"/>
      <c r="SMH169" s="264"/>
      <c r="SMI169" s="264"/>
      <c r="SMJ169" s="264"/>
      <c r="SMK169" s="264"/>
      <c r="SML169" s="264"/>
      <c r="SMM169" s="264"/>
      <c r="SMN169" s="264"/>
      <c r="SMO169" s="264"/>
      <c r="SMP169" s="264"/>
      <c r="SMQ169" s="264"/>
      <c r="SMR169" s="264"/>
      <c r="SMS169" s="264"/>
      <c r="SMT169" s="264"/>
      <c r="SMU169" s="264"/>
      <c r="SMV169" s="264"/>
      <c r="SMW169" s="264"/>
      <c r="SMX169" s="264"/>
      <c r="SMY169" s="264"/>
      <c r="SMZ169" s="264"/>
      <c r="SNA169" s="264"/>
      <c r="SNB169" s="264"/>
      <c r="SNC169" s="264"/>
      <c r="SND169" s="264"/>
      <c r="SNE169" s="264"/>
      <c r="SNF169" s="264"/>
      <c r="SNG169" s="264"/>
      <c r="SNH169" s="264"/>
      <c r="SNI169" s="264"/>
      <c r="SNJ169" s="264"/>
      <c r="SNK169" s="264"/>
      <c r="SNL169" s="264"/>
      <c r="SNM169" s="264"/>
      <c r="SNN169" s="264"/>
      <c r="SNO169" s="264"/>
      <c r="SNP169" s="264"/>
      <c r="SNQ169" s="264"/>
      <c r="SNR169" s="264"/>
      <c r="SNS169" s="264"/>
      <c r="SNT169" s="264"/>
      <c r="SNU169" s="264"/>
      <c r="SNV169" s="264"/>
      <c r="SNW169" s="264"/>
      <c r="SNX169" s="264"/>
      <c r="SNY169" s="264"/>
      <c r="SNZ169" s="264"/>
      <c r="SOA169" s="264"/>
      <c r="SOB169" s="264"/>
      <c r="SOC169" s="264"/>
      <c r="SOD169" s="264"/>
      <c r="SOE169" s="264"/>
      <c r="SOF169" s="264"/>
      <c r="SOG169" s="264"/>
      <c r="SOH169" s="264"/>
      <c r="SOI169" s="264"/>
      <c r="SOJ169" s="264"/>
      <c r="SOK169" s="264"/>
      <c r="SOL169" s="264"/>
      <c r="SOM169" s="264"/>
      <c r="SON169" s="264"/>
      <c r="SOO169" s="264"/>
      <c r="SOP169" s="264"/>
      <c r="SOQ169" s="264"/>
      <c r="SOR169" s="264"/>
      <c r="SOS169" s="264"/>
      <c r="SOT169" s="264"/>
      <c r="SOU169" s="264"/>
      <c r="SOV169" s="264"/>
      <c r="SOW169" s="264"/>
      <c r="SOX169" s="264"/>
      <c r="SOY169" s="264"/>
      <c r="SOZ169" s="264"/>
      <c r="SPA169" s="264"/>
      <c r="SPB169" s="264"/>
      <c r="SPC169" s="264"/>
      <c r="SPD169" s="264"/>
      <c r="SPE169" s="264"/>
      <c r="SPF169" s="264"/>
      <c r="SPG169" s="264"/>
      <c r="SPH169" s="264"/>
      <c r="SPI169" s="264"/>
      <c r="SPJ169" s="264"/>
      <c r="SPK169" s="264"/>
      <c r="SPL169" s="264"/>
      <c r="SPM169" s="264"/>
      <c r="SPN169" s="264"/>
      <c r="SPO169" s="264"/>
      <c r="SPP169" s="264"/>
      <c r="SPQ169" s="264"/>
      <c r="SPR169" s="264"/>
      <c r="SPS169" s="264"/>
      <c r="SPT169" s="264"/>
      <c r="SPU169" s="264"/>
      <c r="SPV169" s="264"/>
      <c r="SPW169" s="264"/>
      <c r="SPX169" s="264"/>
      <c r="SPY169" s="264"/>
      <c r="SPZ169" s="264"/>
      <c r="SQA169" s="264"/>
      <c r="SQB169" s="264"/>
      <c r="SQC169" s="264"/>
      <c r="SQD169" s="264"/>
      <c r="SQE169" s="264"/>
      <c r="SQF169" s="264"/>
      <c r="SQG169" s="264"/>
      <c r="SQH169" s="264"/>
      <c r="SQI169" s="264"/>
      <c r="SQJ169" s="264"/>
      <c r="SQK169" s="264"/>
      <c r="SQL169" s="264"/>
      <c r="SQM169" s="264"/>
      <c r="SQN169" s="264"/>
      <c r="SQO169" s="264"/>
      <c r="SQP169" s="264"/>
      <c r="SQQ169" s="264"/>
      <c r="SQR169" s="264"/>
      <c r="SQS169" s="264"/>
      <c r="SQT169" s="264"/>
      <c r="SQU169" s="264"/>
      <c r="SQV169" s="264"/>
      <c r="SQW169" s="264"/>
      <c r="SQX169" s="264"/>
      <c r="SQY169" s="264"/>
      <c r="SQZ169" s="264"/>
      <c r="SRA169" s="264"/>
      <c r="SRB169" s="264"/>
      <c r="SRC169" s="264"/>
      <c r="SRD169" s="264"/>
      <c r="SRE169" s="264"/>
      <c r="SRF169" s="264"/>
      <c r="SRG169" s="264"/>
      <c r="SRH169" s="264"/>
      <c r="SRI169" s="264"/>
      <c r="SRJ169" s="264"/>
      <c r="SRK169" s="264"/>
      <c r="SRL169" s="264"/>
      <c r="SRM169" s="264"/>
      <c r="SRN169" s="264"/>
      <c r="SRO169" s="264"/>
      <c r="SRP169" s="264"/>
      <c r="SRQ169" s="264"/>
      <c r="SRR169" s="264"/>
      <c r="SRS169" s="264"/>
      <c r="SRT169" s="264"/>
      <c r="SRU169" s="264"/>
      <c r="SRV169" s="264"/>
      <c r="SRW169" s="264"/>
      <c r="SRX169" s="264"/>
      <c r="SRY169" s="264"/>
      <c r="SRZ169" s="264"/>
      <c r="SSA169" s="264"/>
      <c r="SSB169" s="264"/>
      <c r="SSC169" s="264"/>
      <c r="SSD169" s="264"/>
      <c r="SSE169" s="264"/>
      <c r="SSF169" s="264"/>
      <c r="SSG169" s="264"/>
      <c r="SSH169" s="264"/>
      <c r="SSI169" s="264"/>
      <c r="SSJ169" s="264"/>
      <c r="SSK169" s="264"/>
      <c r="SSL169" s="264"/>
      <c r="SSM169" s="264"/>
      <c r="SSN169" s="264"/>
      <c r="SSO169" s="264"/>
      <c r="SSP169" s="264"/>
      <c r="SSQ169" s="264"/>
      <c r="SSR169" s="264"/>
      <c r="SSS169" s="264"/>
      <c r="SST169" s="264"/>
      <c r="SSU169" s="264"/>
      <c r="SSV169" s="264"/>
      <c r="SSW169" s="264"/>
      <c r="SSX169" s="264"/>
      <c r="SSY169" s="264"/>
      <c r="SSZ169" s="264"/>
      <c r="STA169" s="264"/>
      <c r="STB169" s="264"/>
      <c r="STC169" s="264"/>
      <c r="STD169" s="264"/>
      <c r="STE169" s="264"/>
      <c r="STF169" s="264"/>
      <c r="STG169" s="264"/>
      <c r="STH169" s="264"/>
      <c r="STI169" s="264"/>
      <c r="STJ169" s="264"/>
      <c r="STK169" s="264"/>
      <c r="STL169" s="264"/>
      <c r="STM169" s="264"/>
      <c r="STN169" s="264"/>
      <c r="STO169" s="264"/>
      <c r="STP169" s="264"/>
      <c r="STQ169" s="264"/>
      <c r="STR169" s="264"/>
      <c r="STS169" s="264"/>
      <c r="STT169" s="264"/>
      <c r="STU169" s="264"/>
      <c r="STV169" s="264"/>
      <c r="STW169" s="264"/>
      <c r="STX169" s="264"/>
      <c r="STY169" s="264"/>
      <c r="STZ169" s="264"/>
      <c r="SUA169" s="264"/>
      <c r="SUB169" s="264"/>
      <c r="SUC169" s="264"/>
      <c r="SUD169" s="264"/>
      <c r="SUE169" s="264"/>
      <c r="SUF169" s="264"/>
      <c r="SUG169" s="264"/>
      <c r="SUH169" s="264"/>
      <c r="SUI169" s="264"/>
      <c r="SUJ169" s="264"/>
      <c r="SUK169" s="264"/>
      <c r="SUL169" s="264"/>
      <c r="SUM169" s="264"/>
      <c r="SUN169" s="264"/>
      <c r="SUO169" s="264"/>
      <c r="SUP169" s="264"/>
      <c r="SUQ169" s="264"/>
      <c r="SUR169" s="264"/>
      <c r="SUS169" s="264"/>
      <c r="SUT169" s="264"/>
      <c r="SUU169" s="264"/>
      <c r="SUV169" s="264"/>
      <c r="SUW169" s="264"/>
      <c r="SUX169" s="264"/>
      <c r="SUY169" s="264"/>
      <c r="SUZ169" s="264"/>
      <c r="SVA169" s="264"/>
      <c r="SVB169" s="264"/>
      <c r="SVC169" s="264"/>
      <c r="SVD169" s="264"/>
      <c r="SVE169" s="264"/>
      <c r="SVF169" s="264"/>
      <c r="SVG169" s="264"/>
      <c r="SVH169" s="264"/>
      <c r="SVI169" s="264"/>
      <c r="SVJ169" s="264"/>
      <c r="SVK169" s="264"/>
      <c r="SVL169" s="264"/>
      <c r="SVM169" s="264"/>
      <c r="SVN169" s="264"/>
      <c r="SVO169" s="264"/>
      <c r="SVP169" s="264"/>
      <c r="SVQ169" s="264"/>
      <c r="SVR169" s="264"/>
      <c r="SVS169" s="264"/>
      <c r="SVT169" s="264"/>
      <c r="SVU169" s="264"/>
      <c r="SVV169" s="264"/>
      <c r="SVW169" s="264"/>
      <c r="SVX169" s="264"/>
      <c r="SVY169" s="264"/>
      <c r="SVZ169" s="264"/>
      <c r="SWA169" s="264"/>
      <c r="SWB169" s="264"/>
      <c r="SWC169" s="264"/>
      <c r="SWD169" s="264"/>
      <c r="SWE169" s="264"/>
      <c r="SWF169" s="264"/>
      <c r="SWG169" s="264"/>
      <c r="SWH169" s="264"/>
      <c r="SWI169" s="264"/>
      <c r="SWJ169" s="264"/>
      <c r="SWK169" s="264"/>
      <c r="SWL169" s="264"/>
      <c r="SWM169" s="264"/>
      <c r="SWN169" s="264"/>
      <c r="SWO169" s="264"/>
      <c r="SWP169" s="264"/>
      <c r="SWQ169" s="264"/>
      <c r="SWR169" s="264"/>
      <c r="SWS169" s="264"/>
      <c r="SWT169" s="264"/>
      <c r="SWU169" s="264"/>
      <c r="SWV169" s="264"/>
      <c r="SWW169" s="264"/>
      <c r="SWX169" s="264"/>
      <c r="SWY169" s="264"/>
      <c r="SWZ169" s="264"/>
      <c r="SXA169" s="264"/>
      <c r="SXB169" s="264"/>
      <c r="SXC169" s="264"/>
      <c r="SXD169" s="264"/>
      <c r="SXE169" s="264"/>
      <c r="SXF169" s="264"/>
      <c r="SXG169" s="264"/>
      <c r="SXH169" s="264"/>
      <c r="SXI169" s="264"/>
      <c r="SXJ169" s="264"/>
      <c r="SXK169" s="264"/>
      <c r="SXL169" s="264"/>
      <c r="SXM169" s="264"/>
      <c r="SXN169" s="264"/>
      <c r="SXO169" s="264"/>
      <c r="SXP169" s="264"/>
      <c r="SXQ169" s="264"/>
      <c r="SXR169" s="264"/>
      <c r="SXS169" s="264"/>
      <c r="SXT169" s="264"/>
      <c r="SXU169" s="264"/>
      <c r="SXV169" s="264"/>
      <c r="SXW169" s="264"/>
      <c r="SXX169" s="264"/>
      <c r="SXY169" s="264"/>
      <c r="SXZ169" s="264"/>
      <c r="SYA169" s="264"/>
      <c r="SYB169" s="264"/>
      <c r="SYC169" s="264"/>
      <c r="SYD169" s="264"/>
      <c r="SYE169" s="264"/>
      <c r="SYF169" s="264"/>
      <c r="SYG169" s="264"/>
      <c r="SYH169" s="264"/>
      <c r="SYI169" s="264"/>
      <c r="SYJ169" s="264"/>
      <c r="SYK169" s="264"/>
      <c r="SYL169" s="264"/>
      <c r="SYM169" s="264"/>
      <c r="SYN169" s="264"/>
      <c r="SYO169" s="264"/>
      <c r="SYP169" s="264"/>
      <c r="SYQ169" s="264"/>
      <c r="SYR169" s="264"/>
      <c r="SYS169" s="264"/>
      <c r="SYT169" s="264"/>
      <c r="SYU169" s="264"/>
      <c r="SYV169" s="264"/>
      <c r="SYW169" s="264"/>
      <c r="SYX169" s="264"/>
      <c r="SYY169" s="264"/>
      <c r="SYZ169" s="264"/>
      <c r="SZA169" s="264"/>
      <c r="SZB169" s="264"/>
      <c r="SZC169" s="264"/>
      <c r="SZD169" s="264"/>
      <c r="SZE169" s="264"/>
      <c r="SZF169" s="264"/>
      <c r="SZG169" s="264"/>
      <c r="SZH169" s="264"/>
      <c r="SZI169" s="264"/>
      <c r="SZJ169" s="264"/>
      <c r="SZK169" s="264"/>
      <c r="SZL169" s="264"/>
      <c r="SZM169" s="264"/>
      <c r="SZN169" s="264"/>
      <c r="SZO169" s="264"/>
      <c r="SZP169" s="264"/>
      <c r="SZQ169" s="264"/>
      <c r="SZR169" s="264"/>
      <c r="SZS169" s="264"/>
      <c r="SZT169" s="264"/>
      <c r="SZU169" s="264"/>
      <c r="SZV169" s="264"/>
      <c r="SZW169" s="264"/>
      <c r="SZX169" s="264"/>
      <c r="SZY169" s="264"/>
      <c r="SZZ169" s="264"/>
      <c r="TAA169" s="264"/>
      <c r="TAB169" s="264"/>
      <c r="TAC169" s="264"/>
      <c r="TAD169" s="264"/>
      <c r="TAE169" s="264"/>
      <c r="TAF169" s="264"/>
      <c r="TAG169" s="264"/>
      <c r="TAH169" s="264"/>
      <c r="TAI169" s="264"/>
      <c r="TAJ169" s="264"/>
      <c r="TAK169" s="264"/>
      <c r="TAL169" s="264"/>
      <c r="TAM169" s="264"/>
      <c r="TAN169" s="264"/>
      <c r="TAO169" s="264"/>
      <c r="TAP169" s="264"/>
      <c r="TAQ169" s="264"/>
      <c r="TAR169" s="264"/>
      <c r="TAS169" s="264"/>
      <c r="TAT169" s="264"/>
      <c r="TAU169" s="264"/>
      <c r="TAV169" s="264"/>
      <c r="TAW169" s="264"/>
      <c r="TAX169" s="264"/>
      <c r="TAY169" s="264"/>
      <c r="TAZ169" s="264"/>
      <c r="TBA169" s="264"/>
      <c r="TBB169" s="264"/>
      <c r="TBC169" s="264"/>
      <c r="TBD169" s="264"/>
      <c r="TBE169" s="264"/>
      <c r="TBF169" s="264"/>
      <c r="TBG169" s="264"/>
      <c r="TBH169" s="264"/>
      <c r="TBI169" s="264"/>
      <c r="TBJ169" s="264"/>
      <c r="TBK169" s="264"/>
      <c r="TBL169" s="264"/>
      <c r="TBM169" s="264"/>
      <c r="TBN169" s="264"/>
      <c r="TBO169" s="264"/>
      <c r="TBP169" s="264"/>
      <c r="TBQ169" s="264"/>
      <c r="TBR169" s="264"/>
      <c r="TBS169" s="264"/>
      <c r="TBT169" s="264"/>
      <c r="TBU169" s="264"/>
      <c r="TBV169" s="264"/>
      <c r="TBW169" s="264"/>
      <c r="TBX169" s="264"/>
      <c r="TBY169" s="264"/>
      <c r="TBZ169" s="264"/>
      <c r="TCA169" s="264"/>
      <c r="TCB169" s="264"/>
      <c r="TCC169" s="264"/>
      <c r="TCD169" s="264"/>
      <c r="TCE169" s="264"/>
      <c r="TCF169" s="264"/>
      <c r="TCG169" s="264"/>
      <c r="TCH169" s="264"/>
      <c r="TCI169" s="264"/>
      <c r="TCJ169" s="264"/>
      <c r="TCK169" s="264"/>
      <c r="TCL169" s="264"/>
      <c r="TCM169" s="264"/>
      <c r="TCN169" s="264"/>
      <c r="TCO169" s="264"/>
      <c r="TCP169" s="264"/>
      <c r="TCQ169" s="264"/>
      <c r="TCR169" s="264"/>
      <c r="TCS169" s="264"/>
      <c r="TCT169" s="264"/>
      <c r="TCU169" s="264"/>
      <c r="TCV169" s="264"/>
      <c r="TCW169" s="264"/>
      <c r="TCX169" s="264"/>
      <c r="TCY169" s="264"/>
      <c r="TCZ169" s="264"/>
      <c r="TDA169" s="264"/>
      <c r="TDB169" s="264"/>
      <c r="TDC169" s="264"/>
      <c r="TDD169" s="264"/>
      <c r="TDE169" s="264"/>
      <c r="TDF169" s="264"/>
      <c r="TDG169" s="264"/>
      <c r="TDH169" s="264"/>
      <c r="TDI169" s="264"/>
      <c r="TDJ169" s="264"/>
      <c r="TDK169" s="264"/>
      <c r="TDL169" s="264"/>
      <c r="TDM169" s="264"/>
      <c r="TDN169" s="264"/>
      <c r="TDO169" s="264"/>
      <c r="TDP169" s="264"/>
      <c r="TDQ169" s="264"/>
      <c r="TDR169" s="264"/>
      <c r="TDS169" s="264"/>
      <c r="TDT169" s="264"/>
      <c r="TDU169" s="264"/>
      <c r="TDV169" s="264"/>
      <c r="TDW169" s="264"/>
      <c r="TDX169" s="264"/>
      <c r="TDY169" s="264"/>
      <c r="TDZ169" s="264"/>
      <c r="TEA169" s="264"/>
      <c r="TEB169" s="264"/>
      <c r="TEC169" s="264"/>
      <c r="TED169" s="264"/>
      <c r="TEE169" s="264"/>
      <c r="TEF169" s="264"/>
      <c r="TEG169" s="264"/>
      <c r="TEH169" s="264"/>
      <c r="TEI169" s="264"/>
      <c r="TEJ169" s="264"/>
      <c r="TEK169" s="264"/>
      <c r="TEL169" s="264"/>
      <c r="TEM169" s="264"/>
      <c r="TEN169" s="264"/>
      <c r="TEO169" s="264"/>
      <c r="TEP169" s="264"/>
      <c r="TEQ169" s="264"/>
      <c r="TER169" s="264"/>
      <c r="TES169" s="264"/>
      <c r="TET169" s="264"/>
      <c r="TEU169" s="264"/>
      <c r="TEV169" s="264"/>
      <c r="TEW169" s="264"/>
      <c r="TEX169" s="264"/>
      <c r="TEY169" s="264"/>
      <c r="TEZ169" s="264"/>
      <c r="TFA169" s="264"/>
      <c r="TFB169" s="264"/>
      <c r="TFC169" s="264"/>
      <c r="TFD169" s="264"/>
      <c r="TFE169" s="264"/>
      <c r="TFF169" s="264"/>
      <c r="TFG169" s="264"/>
      <c r="TFH169" s="264"/>
      <c r="TFI169" s="264"/>
      <c r="TFJ169" s="264"/>
      <c r="TFK169" s="264"/>
      <c r="TFL169" s="264"/>
      <c r="TFM169" s="264"/>
      <c r="TFN169" s="264"/>
      <c r="TFO169" s="264"/>
      <c r="TFP169" s="264"/>
      <c r="TFQ169" s="264"/>
      <c r="TFR169" s="264"/>
      <c r="TFS169" s="264"/>
      <c r="TFT169" s="264"/>
      <c r="TFU169" s="264"/>
      <c r="TFV169" s="264"/>
      <c r="TFW169" s="264"/>
      <c r="TFX169" s="264"/>
      <c r="TFY169" s="264"/>
      <c r="TFZ169" s="264"/>
      <c r="TGA169" s="264"/>
      <c r="TGB169" s="264"/>
      <c r="TGC169" s="264"/>
      <c r="TGD169" s="264"/>
      <c r="TGE169" s="264"/>
      <c r="TGF169" s="264"/>
      <c r="TGG169" s="264"/>
      <c r="TGH169" s="264"/>
      <c r="TGI169" s="264"/>
      <c r="TGJ169" s="264"/>
      <c r="TGK169" s="264"/>
      <c r="TGL169" s="264"/>
      <c r="TGM169" s="264"/>
      <c r="TGN169" s="264"/>
      <c r="TGO169" s="264"/>
      <c r="TGP169" s="264"/>
      <c r="TGQ169" s="264"/>
      <c r="TGR169" s="264"/>
      <c r="TGS169" s="264"/>
      <c r="TGT169" s="264"/>
      <c r="TGU169" s="264"/>
      <c r="TGV169" s="264"/>
      <c r="TGW169" s="264"/>
      <c r="TGX169" s="264"/>
      <c r="TGY169" s="264"/>
      <c r="TGZ169" s="264"/>
      <c r="THA169" s="264"/>
      <c r="THB169" s="264"/>
      <c r="THC169" s="264"/>
      <c r="THD169" s="264"/>
      <c r="THE169" s="264"/>
      <c r="THF169" s="264"/>
      <c r="THG169" s="264"/>
      <c r="THH169" s="264"/>
      <c r="THI169" s="264"/>
      <c r="THJ169" s="264"/>
      <c r="THK169" s="264"/>
      <c r="THL169" s="264"/>
      <c r="THM169" s="264"/>
      <c r="THN169" s="264"/>
      <c r="THO169" s="264"/>
      <c r="THP169" s="264"/>
      <c r="THQ169" s="264"/>
      <c r="THR169" s="264"/>
      <c r="THS169" s="264"/>
      <c r="THT169" s="264"/>
      <c r="THU169" s="264"/>
      <c r="THV169" s="264"/>
      <c r="THW169" s="264"/>
      <c r="THX169" s="264"/>
      <c r="THY169" s="264"/>
      <c r="THZ169" s="264"/>
      <c r="TIA169" s="264"/>
      <c r="TIB169" s="264"/>
      <c r="TIC169" s="264"/>
      <c r="TID169" s="264"/>
      <c r="TIE169" s="264"/>
      <c r="TIF169" s="264"/>
      <c r="TIG169" s="264"/>
      <c r="TIH169" s="264"/>
      <c r="TII169" s="264"/>
      <c r="TIJ169" s="264"/>
      <c r="TIK169" s="264"/>
      <c r="TIL169" s="264"/>
      <c r="TIM169" s="264"/>
      <c r="TIN169" s="264"/>
      <c r="TIO169" s="264"/>
      <c r="TIP169" s="264"/>
      <c r="TIQ169" s="264"/>
      <c r="TIR169" s="264"/>
      <c r="TIS169" s="264"/>
      <c r="TIT169" s="264"/>
      <c r="TIU169" s="264"/>
      <c r="TIV169" s="264"/>
      <c r="TIW169" s="264"/>
      <c r="TIX169" s="264"/>
      <c r="TIY169" s="264"/>
      <c r="TIZ169" s="264"/>
      <c r="TJA169" s="264"/>
      <c r="TJB169" s="264"/>
      <c r="TJC169" s="264"/>
      <c r="TJD169" s="264"/>
      <c r="TJE169" s="264"/>
      <c r="TJF169" s="264"/>
      <c r="TJG169" s="264"/>
      <c r="TJH169" s="264"/>
      <c r="TJI169" s="264"/>
      <c r="TJJ169" s="264"/>
      <c r="TJK169" s="264"/>
      <c r="TJL169" s="264"/>
      <c r="TJM169" s="264"/>
      <c r="TJN169" s="264"/>
      <c r="TJO169" s="264"/>
      <c r="TJP169" s="264"/>
      <c r="TJQ169" s="264"/>
      <c r="TJR169" s="264"/>
      <c r="TJS169" s="264"/>
      <c r="TJT169" s="264"/>
      <c r="TJU169" s="264"/>
      <c r="TJV169" s="264"/>
      <c r="TJW169" s="264"/>
      <c r="TJX169" s="264"/>
      <c r="TJY169" s="264"/>
      <c r="TJZ169" s="264"/>
      <c r="TKA169" s="264"/>
      <c r="TKB169" s="264"/>
      <c r="TKC169" s="264"/>
      <c r="TKD169" s="264"/>
      <c r="TKE169" s="264"/>
      <c r="TKF169" s="264"/>
      <c r="TKG169" s="264"/>
      <c r="TKH169" s="264"/>
      <c r="TKI169" s="264"/>
      <c r="TKJ169" s="264"/>
      <c r="TKK169" s="264"/>
      <c r="TKL169" s="264"/>
      <c r="TKM169" s="264"/>
      <c r="TKN169" s="264"/>
      <c r="TKO169" s="264"/>
      <c r="TKP169" s="264"/>
      <c r="TKQ169" s="264"/>
      <c r="TKR169" s="264"/>
      <c r="TKS169" s="264"/>
      <c r="TKT169" s="264"/>
      <c r="TKU169" s="264"/>
      <c r="TKV169" s="264"/>
      <c r="TKW169" s="264"/>
      <c r="TKX169" s="264"/>
      <c r="TKY169" s="264"/>
      <c r="TKZ169" s="264"/>
      <c r="TLA169" s="264"/>
      <c r="TLB169" s="264"/>
      <c r="TLC169" s="264"/>
      <c r="TLD169" s="264"/>
      <c r="TLE169" s="264"/>
      <c r="TLF169" s="264"/>
      <c r="TLG169" s="264"/>
      <c r="TLH169" s="264"/>
      <c r="TLI169" s="264"/>
      <c r="TLJ169" s="264"/>
      <c r="TLK169" s="264"/>
      <c r="TLL169" s="264"/>
      <c r="TLM169" s="264"/>
      <c r="TLN169" s="264"/>
      <c r="TLO169" s="264"/>
      <c r="TLP169" s="264"/>
      <c r="TLQ169" s="264"/>
      <c r="TLR169" s="264"/>
      <c r="TLS169" s="264"/>
      <c r="TLT169" s="264"/>
      <c r="TLU169" s="264"/>
      <c r="TLV169" s="264"/>
      <c r="TLW169" s="264"/>
      <c r="TLX169" s="264"/>
      <c r="TLY169" s="264"/>
      <c r="TLZ169" s="264"/>
      <c r="TMA169" s="264"/>
      <c r="TMB169" s="264"/>
      <c r="TMC169" s="264"/>
      <c r="TMD169" s="264"/>
      <c r="TME169" s="264"/>
      <c r="TMF169" s="264"/>
      <c r="TMG169" s="264"/>
      <c r="TMH169" s="264"/>
      <c r="TMI169" s="264"/>
      <c r="TMJ169" s="264"/>
      <c r="TMK169" s="264"/>
      <c r="TML169" s="264"/>
      <c r="TMM169" s="264"/>
      <c r="TMN169" s="264"/>
      <c r="TMO169" s="264"/>
      <c r="TMP169" s="264"/>
      <c r="TMQ169" s="264"/>
      <c r="TMR169" s="264"/>
      <c r="TMS169" s="264"/>
      <c r="TMT169" s="264"/>
      <c r="TMU169" s="264"/>
      <c r="TMV169" s="264"/>
      <c r="TMW169" s="264"/>
      <c r="TMX169" s="264"/>
      <c r="TMY169" s="264"/>
      <c r="TMZ169" s="264"/>
      <c r="TNA169" s="264"/>
      <c r="TNB169" s="264"/>
      <c r="TNC169" s="264"/>
      <c r="TND169" s="264"/>
      <c r="TNE169" s="264"/>
      <c r="TNF169" s="264"/>
      <c r="TNG169" s="264"/>
      <c r="TNH169" s="264"/>
      <c r="TNI169" s="264"/>
      <c r="TNJ169" s="264"/>
      <c r="TNK169" s="264"/>
      <c r="TNL169" s="264"/>
      <c r="TNM169" s="264"/>
      <c r="TNN169" s="264"/>
      <c r="TNO169" s="264"/>
      <c r="TNP169" s="264"/>
      <c r="TNQ169" s="264"/>
      <c r="TNR169" s="264"/>
      <c r="TNS169" s="264"/>
      <c r="TNT169" s="264"/>
      <c r="TNU169" s="264"/>
      <c r="TNV169" s="264"/>
      <c r="TNW169" s="264"/>
      <c r="TNX169" s="264"/>
      <c r="TNY169" s="264"/>
      <c r="TNZ169" s="264"/>
      <c r="TOA169" s="264"/>
      <c r="TOB169" s="264"/>
      <c r="TOC169" s="264"/>
      <c r="TOD169" s="264"/>
      <c r="TOE169" s="264"/>
      <c r="TOF169" s="264"/>
      <c r="TOG169" s="264"/>
      <c r="TOH169" s="264"/>
      <c r="TOI169" s="264"/>
      <c r="TOJ169" s="264"/>
      <c r="TOK169" s="264"/>
      <c r="TOL169" s="264"/>
      <c r="TOM169" s="264"/>
      <c r="TON169" s="264"/>
      <c r="TOO169" s="264"/>
      <c r="TOP169" s="264"/>
      <c r="TOQ169" s="264"/>
      <c r="TOR169" s="264"/>
      <c r="TOS169" s="264"/>
      <c r="TOT169" s="264"/>
      <c r="TOU169" s="264"/>
      <c r="TOV169" s="264"/>
      <c r="TOW169" s="264"/>
      <c r="TOX169" s="264"/>
      <c r="TOY169" s="264"/>
      <c r="TOZ169" s="264"/>
      <c r="TPA169" s="264"/>
      <c r="TPB169" s="264"/>
      <c r="TPC169" s="264"/>
      <c r="TPD169" s="264"/>
      <c r="TPE169" s="264"/>
      <c r="TPF169" s="264"/>
      <c r="TPG169" s="264"/>
      <c r="TPH169" s="264"/>
      <c r="TPI169" s="264"/>
      <c r="TPJ169" s="264"/>
      <c r="TPK169" s="264"/>
      <c r="TPL169" s="264"/>
      <c r="TPM169" s="264"/>
      <c r="TPN169" s="264"/>
      <c r="TPO169" s="264"/>
      <c r="TPP169" s="264"/>
      <c r="TPQ169" s="264"/>
      <c r="TPR169" s="264"/>
      <c r="TPS169" s="264"/>
      <c r="TPT169" s="264"/>
      <c r="TPU169" s="264"/>
      <c r="TPV169" s="264"/>
      <c r="TPW169" s="264"/>
      <c r="TPX169" s="264"/>
      <c r="TPY169" s="264"/>
      <c r="TPZ169" s="264"/>
      <c r="TQA169" s="264"/>
      <c r="TQB169" s="264"/>
      <c r="TQC169" s="264"/>
      <c r="TQD169" s="264"/>
      <c r="TQE169" s="264"/>
      <c r="TQF169" s="264"/>
      <c r="TQG169" s="264"/>
      <c r="TQH169" s="264"/>
      <c r="TQI169" s="264"/>
      <c r="TQJ169" s="264"/>
      <c r="TQK169" s="264"/>
      <c r="TQL169" s="264"/>
      <c r="TQM169" s="264"/>
      <c r="TQN169" s="264"/>
      <c r="TQO169" s="264"/>
      <c r="TQP169" s="264"/>
      <c r="TQQ169" s="264"/>
      <c r="TQR169" s="264"/>
      <c r="TQS169" s="264"/>
      <c r="TQT169" s="264"/>
      <c r="TQU169" s="264"/>
      <c r="TQV169" s="264"/>
      <c r="TQW169" s="264"/>
      <c r="TQX169" s="264"/>
      <c r="TQY169" s="264"/>
      <c r="TQZ169" s="264"/>
      <c r="TRA169" s="264"/>
      <c r="TRB169" s="264"/>
      <c r="TRC169" s="264"/>
      <c r="TRD169" s="264"/>
      <c r="TRE169" s="264"/>
      <c r="TRF169" s="264"/>
      <c r="TRG169" s="264"/>
      <c r="TRH169" s="264"/>
      <c r="TRI169" s="264"/>
      <c r="TRJ169" s="264"/>
      <c r="TRK169" s="264"/>
      <c r="TRL169" s="264"/>
      <c r="TRM169" s="264"/>
      <c r="TRN169" s="264"/>
      <c r="TRO169" s="264"/>
      <c r="TRP169" s="264"/>
      <c r="TRQ169" s="264"/>
      <c r="TRR169" s="264"/>
      <c r="TRS169" s="264"/>
      <c r="TRT169" s="264"/>
      <c r="TRU169" s="264"/>
      <c r="TRV169" s="264"/>
      <c r="TRW169" s="264"/>
      <c r="TRX169" s="264"/>
      <c r="TRY169" s="264"/>
      <c r="TRZ169" s="264"/>
      <c r="TSA169" s="264"/>
      <c r="TSB169" s="264"/>
      <c r="TSC169" s="264"/>
      <c r="TSD169" s="264"/>
      <c r="TSE169" s="264"/>
      <c r="TSF169" s="264"/>
      <c r="TSG169" s="264"/>
      <c r="TSH169" s="264"/>
      <c r="TSI169" s="264"/>
      <c r="TSJ169" s="264"/>
      <c r="TSK169" s="264"/>
      <c r="TSL169" s="264"/>
      <c r="TSM169" s="264"/>
      <c r="TSN169" s="264"/>
      <c r="TSO169" s="264"/>
      <c r="TSP169" s="264"/>
      <c r="TSQ169" s="264"/>
      <c r="TSR169" s="264"/>
      <c r="TSS169" s="264"/>
      <c r="TST169" s="264"/>
      <c r="TSU169" s="264"/>
      <c r="TSV169" s="264"/>
      <c r="TSW169" s="264"/>
      <c r="TSX169" s="264"/>
      <c r="TSY169" s="264"/>
      <c r="TSZ169" s="264"/>
      <c r="TTA169" s="264"/>
      <c r="TTB169" s="264"/>
      <c r="TTC169" s="264"/>
      <c r="TTD169" s="264"/>
      <c r="TTE169" s="264"/>
      <c r="TTF169" s="264"/>
      <c r="TTG169" s="264"/>
      <c r="TTH169" s="264"/>
      <c r="TTI169" s="264"/>
      <c r="TTJ169" s="264"/>
      <c r="TTK169" s="264"/>
      <c r="TTL169" s="264"/>
      <c r="TTM169" s="264"/>
      <c r="TTN169" s="264"/>
      <c r="TTO169" s="264"/>
      <c r="TTP169" s="264"/>
      <c r="TTQ169" s="264"/>
      <c r="TTR169" s="264"/>
      <c r="TTS169" s="264"/>
      <c r="TTT169" s="264"/>
      <c r="TTU169" s="264"/>
      <c r="TTV169" s="264"/>
      <c r="TTW169" s="264"/>
      <c r="TTX169" s="264"/>
      <c r="TTY169" s="264"/>
      <c r="TTZ169" s="264"/>
      <c r="TUA169" s="264"/>
      <c r="TUB169" s="264"/>
      <c r="TUC169" s="264"/>
      <c r="TUD169" s="264"/>
      <c r="TUE169" s="264"/>
      <c r="TUF169" s="264"/>
      <c r="TUG169" s="264"/>
      <c r="TUH169" s="264"/>
      <c r="TUI169" s="264"/>
      <c r="TUJ169" s="264"/>
      <c r="TUK169" s="264"/>
      <c r="TUL169" s="264"/>
      <c r="TUM169" s="264"/>
      <c r="TUN169" s="264"/>
      <c r="TUO169" s="264"/>
      <c r="TUP169" s="264"/>
      <c r="TUQ169" s="264"/>
      <c r="TUR169" s="264"/>
      <c r="TUS169" s="264"/>
      <c r="TUT169" s="264"/>
      <c r="TUU169" s="264"/>
      <c r="TUV169" s="264"/>
      <c r="TUW169" s="264"/>
      <c r="TUX169" s="264"/>
      <c r="TUY169" s="264"/>
      <c r="TUZ169" s="264"/>
      <c r="TVA169" s="264"/>
      <c r="TVB169" s="264"/>
      <c r="TVC169" s="264"/>
      <c r="TVD169" s="264"/>
      <c r="TVE169" s="264"/>
      <c r="TVF169" s="264"/>
      <c r="TVG169" s="264"/>
      <c r="TVH169" s="264"/>
      <c r="TVI169" s="264"/>
      <c r="TVJ169" s="264"/>
      <c r="TVK169" s="264"/>
      <c r="TVL169" s="264"/>
      <c r="TVM169" s="264"/>
      <c r="TVN169" s="264"/>
      <c r="TVO169" s="264"/>
      <c r="TVP169" s="264"/>
      <c r="TVQ169" s="264"/>
      <c r="TVR169" s="264"/>
      <c r="TVS169" s="264"/>
      <c r="TVT169" s="264"/>
      <c r="TVU169" s="264"/>
      <c r="TVV169" s="264"/>
      <c r="TVW169" s="264"/>
      <c r="TVX169" s="264"/>
      <c r="TVY169" s="264"/>
      <c r="TVZ169" s="264"/>
      <c r="TWA169" s="264"/>
      <c r="TWB169" s="264"/>
      <c r="TWC169" s="264"/>
      <c r="TWD169" s="264"/>
      <c r="TWE169" s="264"/>
      <c r="TWF169" s="264"/>
      <c r="TWG169" s="264"/>
      <c r="TWH169" s="264"/>
      <c r="TWI169" s="264"/>
      <c r="TWJ169" s="264"/>
      <c r="TWK169" s="264"/>
      <c r="TWL169" s="264"/>
      <c r="TWM169" s="264"/>
      <c r="TWN169" s="264"/>
      <c r="TWO169" s="264"/>
      <c r="TWP169" s="264"/>
      <c r="TWQ169" s="264"/>
      <c r="TWR169" s="264"/>
      <c r="TWS169" s="264"/>
      <c r="TWT169" s="264"/>
      <c r="TWU169" s="264"/>
      <c r="TWV169" s="264"/>
      <c r="TWW169" s="264"/>
      <c r="TWX169" s="264"/>
      <c r="TWY169" s="264"/>
      <c r="TWZ169" s="264"/>
      <c r="TXA169" s="264"/>
      <c r="TXB169" s="264"/>
      <c r="TXC169" s="264"/>
      <c r="TXD169" s="264"/>
      <c r="TXE169" s="264"/>
      <c r="TXF169" s="264"/>
      <c r="TXG169" s="264"/>
      <c r="TXH169" s="264"/>
      <c r="TXI169" s="264"/>
      <c r="TXJ169" s="264"/>
      <c r="TXK169" s="264"/>
      <c r="TXL169" s="264"/>
      <c r="TXM169" s="264"/>
      <c r="TXN169" s="264"/>
      <c r="TXO169" s="264"/>
      <c r="TXP169" s="264"/>
      <c r="TXQ169" s="264"/>
      <c r="TXR169" s="264"/>
      <c r="TXS169" s="264"/>
      <c r="TXT169" s="264"/>
      <c r="TXU169" s="264"/>
      <c r="TXV169" s="264"/>
      <c r="TXW169" s="264"/>
      <c r="TXX169" s="264"/>
      <c r="TXY169" s="264"/>
      <c r="TXZ169" s="264"/>
      <c r="TYA169" s="264"/>
      <c r="TYB169" s="264"/>
      <c r="TYC169" s="264"/>
      <c r="TYD169" s="264"/>
      <c r="TYE169" s="264"/>
      <c r="TYF169" s="264"/>
      <c r="TYG169" s="264"/>
      <c r="TYH169" s="264"/>
      <c r="TYI169" s="264"/>
      <c r="TYJ169" s="264"/>
      <c r="TYK169" s="264"/>
      <c r="TYL169" s="264"/>
      <c r="TYM169" s="264"/>
      <c r="TYN169" s="264"/>
      <c r="TYO169" s="264"/>
      <c r="TYP169" s="264"/>
      <c r="TYQ169" s="264"/>
      <c r="TYR169" s="264"/>
      <c r="TYS169" s="264"/>
      <c r="TYT169" s="264"/>
      <c r="TYU169" s="264"/>
      <c r="TYV169" s="264"/>
      <c r="TYW169" s="264"/>
      <c r="TYX169" s="264"/>
      <c r="TYY169" s="264"/>
      <c r="TYZ169" s="264"/>
      <c r="TZA169" s="264"/>
      <c r="TZB169" s="264"/>
      <c r="TZC169" s="264"/>
      <c r="TZD169" s="264"/>
      <c r="TZE169" s="264"/>
      <c r="TZF169" s="264"/>
      <c r="TZG169" s="264"/>
      <c r="TZH169" s="264"/>
      <c r="TZI169" s="264"/>
      <c r="TZJ169" s="264"/>
      <c r="TZK169" s="264"/>
      <c r="TZL169" s="264"/>
      <c r="TZM169" s="264"/>
      <c r="TZN169" s="264"/>
      <c r="TZO169" s="264"/>
      <c r="TZP169" s="264"/>
      <c r="TZQ169" s="264"/>
      <c r="TZR169" s="264"/>
      <c r="TZS169" s="264"/>
      <c r="TZT169" s="264"/>
      <c r="TZU169" s="264"/>
      <c r="TZV169" s="264"/>
      <c r="TZW169" s="264"/>
      <c r="TZX169" s="264"/>
      <c r="TZY169" s="264"/>
      <c r="TZZ169" s="264"/>
      <c r="UAA169" s="264"/>
      <c r="UAB169" s="264"/>
      <c r="UAC169" s="264"/>
      <c r="UAD169" s="264"/>
      <c r="UAE169" s="264"/>
      <c r="UAF169" s="264"/>
      <c r="UAG169" s="264"/>
      <c r="UAH169" s="264"/>
      <c r="UAI169" s="264"/>
      <c r="UAJ169" s="264"/>
      <c r="UAK169" s="264"/>
      <c r="UAL169" s="264"/>
      <c r="UAM169" s="264"/>
      <c r="UAN169" s="264"/>
      <c r="UAO169" s="264"/>
      <c r="UAP169" s="264"/>
      <c r="UAQ169" s="264"/>
      <c r="UAR169" s="264"/>
      <c r="UAS169" s="264"/>
      <c r="UAT169" s="264"/>
      <c r="UAU169" s="264"/>
      <c r="UAV169" s="264"/>
      <c r="UAW169" s="264"/>
      <c r="UAX169" s="264"/>
      <c r="UAY169" s="264"/>
      <c r="UAZ169" s="264"/>
      <c r="UBA169" s="264"/>
      <c r="UBB169" s="264"/>
      <c r="UBC169" s="264"/>
      <c r="UBD169" s="264"/>
      <c r="UBE169" s="264"/>
      <c r="UBF169" s="264"/>
      <c r="UBG169" s="264"/>
      <c r="UBH169" s="264"/>
      <c r="UBI169" s="264"/>
      <c r="UBJ169" s="264"/>
      <c r="UBK169" s="264"/>
      <c r="UBL169" s="264"/>
      <c r="UBM169" s="264"/>
      <c r="UBN169" s="264"/>
      <c r="UBO169" s="264"/>
      <c r="UBP169" s="264"/>
      <c r="UBQ169" s="264"/>
      <c r="UBR169" s="264"/>
      <c r="UBS169" s="264"/>
      <c r="UBT169" s="264"/>
      <c r="UBU169" s="264"/>
      <c r="UBV169" s="264"/>
      <c r="UBW169" s="264"/>
      <c r="UBX169" s="264"/>
      <c r="UBY169" s="264"/>
      <c r="UBZ169" s="264"/>
      <c r="UCA169" s="264"/>
      <c r="UCB169" s="264"/>
      <c r="UCC169" s="264"/>
      <c r="UCD169" s="264"/>
      <c r="UCE169" s="264"/>
      <c r="UCF169" s="264"/>
      <c r="UCG169" s="264"/>
      <c r="UCH169" s="264"/>
      <c r="UCI169" s="264"/>
      <c r="UCJ169" s="264"/>
      <c r="UCK169" s="264"/>
      <c r="UCL169" s="264"/>
      <c r="UCM169" s="264"/>
      <c r="UCN169" s="264"/>
      <c r="UCO169" s="264"/>
      <c r="UCP169" s="264"/>
      <c r="UCQ169" s="264"/>
      <c r="UCR169" s="264"/>
      <c r="UCS169" s="264"/>
      <c r="UCT169" s="264"/>
      <c r="UCU169" s="264"/>
      <c r="UCV169" s="264"/>
      <c r="UCW169" s="264"/>
      <c r="UCX169" s="264"/>
      <c r="UCY169" s="264"/>
      <c r="UCZ169" s="264"/>
      <c r="UDA169" s="264"/>
      <c r="UDB169" s="264"/>
      <c r="UDC169" s="264"/>
      <c r="UDD169" s="264"/>
      <c r="UDE169" s="264"/>
      <c r="UDF169" s="264"/>
      <c r="UDG169" s="264"/>
      <c r="UDH169" s="264"/>
      <c r="UDI169" s="264"/>
      <c r="UDJ169" s="264"/>
      <c r="UDK169" s="264"/>
      <c r="UDL169" s="264"/>
      <c r="UDM169" s="264"/>
      <c r="UDN169" s="264"/>
      <c r="UDO169" s="264"/>
      <c r="UDP169" s="264"/>
      <c r="UDQ169" s="264"/>
      <c r="UDR169" s="264"/>
      <c r="UDS169" s="264"/>
      <c r="UDT169" s="264"/>
      <c r="UDU169" s="264"/>
      <c r="UDV169" s="264"/>
      <c r="UDW169" s="264"/>
      <c r="UDX169" s="264"/>
      <c r="UDY169" s="264"/>
      <c r="UDZ169" s="264"/>
      <c r="UEA169" s="264"/>
      <c r="UEB169" s="264"/>
      <c r="UEC169" s="264"/>
      <c r="UED169" s="264"/>
      <c r="UEE169" s="264"/>
      <c r="UEF169" s="264"/>
      <c r="UEG169" s="264"/>
      <c r="UEH169" s="264"/>
      <c r="UEI169" s="264"/>
      <c r="UEJ169" s="264"/>
      <c r="UEK169" s="264"/>
      <c r="UEL169" s="264"/>
      <c r="UEM169" s="264"/>
      <c r="UEN169" s="264"/>
      <c r="UEO169" s="264"/>
      <c r="UEP169" s="264"/>
      <c r="UEQ169" s="264"/>
      <c r="UER169" s="264"/>
      <c r="UES169" s="264"/>
      <c r="UET169" s="264"/>
      <c r="UEU169" s="264"/>
      <c r="UEV169" s="264"/>
      <c r="UEW169" s="264"/>
      <c r="UEX169" s="264"/>
      <c r="UEY169" s="264"/>
      <c r="UEZ169" s="264"/>
      <c r="UFA169" s="264"/>
      <c r="UFB169" s="264"/>
      <c r="UFC169" s="264"/>
      <c r="UFD169" s="264"/>
      <c r="UFE169" s="264"/>
      <c r="UFF169" s="264"/>
      <c r="UFG169" s="264"/>
      <c r="UFH169" s="264"/>
      <c r="UFI169" s="264"/>
      <c r="UFJ169" s="264"/>
      <c r="UFK169" s="264"/>
      <c r="UFL169" s="264"/>
      <c r="UFM169" s="264"/>
      <c r="UFN169" s="264"/>
      <c r="UFO169" s="264"/>
      <c r="UFP169" s="264"/>
      <c r="UFQ169" s="264"/>
      <c r="UFR169" s="264"/>
      <c r="UFS169" s="264"/>
      <c r="UFT169" s="264"/>
      <c r="UFU169" s="264"/>
      <c r="UFV169" s="264"/>
      <c r="UFW169" s="264"/>
      <c r="UFX169" s="264"/>
      <c r="UFY169" s="264"/>
      <c r="UFZ169" s="264"/>
      <c r="UGA169" s="264"/>
      <c r="UGB169" s="264"/>
      <c r="UGC169" s="264"/>
      <c r="UGD169" s="264"/>
      <c r="UGE169" s="264"/>
      <c r="UGF169" s="264"/>
      <c r="UGG169" s="264"/>
      <c r="UGH169" s="264"/>
      <c r="UGI169" s="264"/>
      <c r="UGJ169" s="264"/>
      <c r="UGK169" s="264"/>
      <c r="UGL169" s="264"/>
      <c r="UGM169" s="264"/>
      <c r="UGN169" s="264"/>
      <c r="UGO169" s="264"/>
      <c r="UGP169" s="264"/>
      <c r="UGQ169" s="264"/>
      <c r="UGR169" s="264"/>
      <c r="UGS169" s="264"/>
      <c r="UGT169" s="264"/>
      <c r="UGU169" s="264"/>
      <c r="UGV169" s="264"/>
      <c r="UGW169" s="264"/>
      <c r="UGX169" s="264"/>
      <c r="UGY169" s="264"/>
      <c r="UGZ169" s="264"/>
      <c r="UHA169" s="264"/>
      <c r="UHB169" s="264"/>
      <c r="UHC169" s="264"/>
      <c r="UHD169" s="264"/>
      <c r="UHE169" s="264"/>
      <c r="UHF169" s="264"/>
      <c r="UHG169" s="264"/>
      <c r="UHH169" s="264"/>
      <c r="UHI169" s="264"/>
      <c r="UHJ169" s="264"/>
      <c r="UHK169" s="264"/>
      <c r="UHL169" s="264"/>
      <c r="UHM169" s="264"/>
      <c r="UHN169" s="264"/>
      <c r="UHO169" s="264"/>
      <c r="UHP169" s="264"/>
      <c r="UHQ169" s="264"/>
      <c r="UHR169" s="264"/>
      <c r="UHS169" s="264"/>
      <c r="UHT169" s="264"/>
      <c r="UHU169" s="264"/>
      <c r="UHV169" s="264"/>
      <c r="UHW169" s="264"/>
      <c r="UHX169" s="264"/>
      <c r="UHY169" s="264"/>
      <c r="UHZ169" s="264"/>
      <c r="UIA169" s="264"/>
      <c r="UIB169" s="264"/>
      <c r="UIC169" s="264"/>
      <c r="UID169" s="264"/>
      <c r="UIE169" s="264"/>
      <c r="UIF169" s="264"/>
      <c r="UIG169" s="264"/>
      <c r="UIH169" s="264"/>
      <c r="UII169" s="264"/>
      <c r="UIJ169" s="264"/>
      <c r="UIK169" s="264"/>
      <c r="UIL169" s="264"/>
      <c r="UIM169" s="264"/>
      <c r="UIN169" s="264"/>
      <c r="UIO169" s="264"/>
      <c r="UIP169" s="264"/>
      <c r="UIQ169" s="264"/>
      <c r="UIR169" s="264"/>
      <c r="UIS169" s="264"/>
      <c r="UIT169" s="264"/>
      <c r="UIU169" s="264"/>
      <c r="UIV169" s="264"/>
      <c r="UIW169" s="264"/>
      <c r="UIX169" s="264"/>
      <c r="UIY169" s="264"/>
      <c r="UIZ169" s="264"/>
      <c r="UJA169" s="264"/>
      <c r="UJB169" s="264"/>
      <c r="UJC169" s="264"/>
      <c r="UJD169" s="264"/>
      <c r="UJE169" s="264"/>
      <c r="UJF169" s="264"/>
      <c r="UJG169" s="264"/>
      <c r="UJH169" s="264"/>
      <c r="UJI169" s="264"/>
      <c r="UJJ169" s="264"/>
      <c r="UJK169" s="264"/>
      <c r="UJL169" s="264"/>
      <c r="UJM169" s="264"/>
      <c r="UJN169" s="264"/>
      <c r="UJO169" s="264"/>
      <c r="UJP169" s="264"/>
      <c r="UJQ169" s="264"/>
      <c r="UJR169" s="264"/>
      <c r="UJS169" s="264"/>
      <c r="UJT169" s="264"/>
      <c r="UJU169" s="264"/>
      <c r="UJV169" s="264"/>
      <c r="UJW169" s="264"/>
      <c r="UJX169" s="264"/>
      <c r="UJY169" s="264"/>
      <c r="UJZ169" s="264"/>
      <c r="UKA169" s="264"/>
      <c r="UKB169" s="264"/>
      <c r="UKC169" s="264"/>
      <c r="UKD169" s="264"/>
      <c r="UKE169" s="264"/>
      <c r="UKF169" s="264"/>
      <c r="UKG169" s="264"/>
      <c r="UKH169" s="264"/>
      <c r="UKI169" s="264"/>
      <c r="UKJ169" s="264"/>
      <c r="UKK169" s="264"/>
      <c r="UKL169" s="264"/>
      <c r="UKM169" s="264"/>
      <c r="UKN169" s="264"/>
      <c r="UKO169" s="264"/>
      <c r="UKP169" s="264"/>
      <c r="UKQ169" s="264"/>
      <c r="UKR169" s="264"/>
      <c r="UKS169" s="264"/>
      <c r="UKT169" s="264"/>
      <c r="UKU169" s="264"/>
      <c r="UKV169" s="264"/>
      <c r="UKW169" s="264"/>
      <c r="UKX169" s="264"/>
      <c r="UKY169" s="264"/>
      <c r="UKZ169" s="264"/>
      <c r="ULA169" s="264"/>
      <c r="ULB169" s="264"/>
      <c r="ULC169" s="264"/>
      <c r="ULD169" s="264"/>
      <c r="ULE169" s="264"/>
      <c r="ULF169" s="264"/>
      <c r="ULG169" s="264"/>
      <c r="ULH169" s="264"/>
      <c r="ULI169" s="264"/>
      <c r="ULJ169" s="264"/>
      <c r="ULK169" s="264"/>
      <c r="ULL169" s="264"/>
      <c r="ULM169" s="264"/>
      <c r="ULN169" s="264"/>
      <c r="ULO169" s="264"/>
      <c r="ULP169" s="264"/>
      <c r="ULQ169" s="264"/>
      <c r="ULR169" s="264"/>
      <c r="ULS169" s="264"/>
      <c r="ULT169" s="264"/>
      <c r="ULU169" s="264"/>
      <c r="ULV169" s="264"/>
      <c r="ULW169" s="264"/>
      <c r="ULX169" s="264"/>
      <c r="ULY169" s="264"/>
      <c r="ULZ169" s="264"/>
      <c r="UMA169" s="264"/>
      <c r="UMB169" s="264"/>
      <c r="UMC169" s="264"/>
      <c r="UMD169" s="264"/>
      <c r="UME169" s="264"/>
      <c r="UMF169" s="264"/>
      <c r="UMG169" s="264"/>
      <c r="UMH169" s="264"/>
      <c r="UMI169" s="264"/>
      <c r="UMJ169" s="264"/>
      <c r="UMK169" s="264"/>
      <c r="UML169" s="264"/>
      <c r="UMM169" s="264"/>
      <c r="UMN169" s="264"/>
      <c r="UMO169" s="264"/>
      <c r="UMP169" s="264"/>
      <c r="UMQ169" s="264"/>
      <c r="UMR169" s="264"/>
      <c r="UMS169" s="264"/>
      <c r="UMT169" s="264"/>
      <c r="UMU169" s="264"/>
      <c r="UMV169" s="264"/>
      <c r="UMW169" s="264"/>
      <c r="UMX169" s="264"/>
      <c r="UMY169" s="264"/>
      <c r="UMZ169" s="264"/>
      <c r="UNA169" s="264"/>
      <c r="UNB169" s="264"/>
      <c r="UNC169" s="264"/>
      <c r="UND169" s="264"/>
      <c r="UNE169" s="264"/>
      <c r="UNF169" s="264"/>
      <c r="UNG169" s="264"/>
      <c r="UNH169" s="264"/>
      <c r="UNI169" s="264"/>
      <c r="UNJ169" s="264"/>
      <c r="UNK169" s="264"/>
      <c r="UNL169" s="264"/>
      <c r="UNM169" s="264"/>
      <c r="UNN169" s="264"/>
      <c r="UNO169" s="264"/>
      <c r="UNP169" s="264"/>
      <c r="UNQ169" s="264"/>
      <c r="UNR169" s="264"/>
      <c r="UNS169" s="264"/>
      <c r="UNT169" s="264"/>
      <c r="UNU169" s="264"/>
      <c r="UNV169" s="264"/>
      <c r="UNW169" s="264"/>
      <c r="UNX169" s="264"/>
      <c r="UNY169" s="264"/>
      <c r="UNZ169" s="264"/>
      <c r="UOA169" s="264"/>
      <c r="UOB169" s="264"/>
      <c r="UOC169" s="264"/>
      <c r="UOD169" s="264"/>
      <c r="UOE169" s="264"/>
      <c r="UOF169" s="264"/>
      <c r="UOG169" s="264"/>
      <c r="UOH169" s="264"/>
      <c r="UOI169" s="264"/>
      <c r="UOJ169" s="264"/>
      <c r="UOK169" s="264"/>
      <c r="UOL169" s="264"/>
      <c r="UOM169" s="264"/>
      <c r="UON169" s="264"/>
      <c r="UOO169" s="264"/>
      <c r="UOP169" s="264"/>
      <c r="UOQ169" s="264"/>
      <c r="UOR169" s="264"/>
      <c r="UOS169" s="264"/>
      <c r="UOT169" s="264"/>
      <c r="UOU169" s="264"/>
      <c r="UOV169" s="264"/>
      <c r="UOW169" s="264"/>
      <c r="UOX169" s="264"/>
      <c r="UOY169" s="264"/>
      <c r="UOZ169" s="264"/>
      <c r="UPA169" s="264"/>
      <c r="UPB169" s="264"/>
      <c r="UPC169" s="264"/>
      <c r="UPD169" s="264"/>
      <c r="UPE169" s="264"/>
      <c r="UPF169" s="264"/>
      <c r="UPG169" s="264"/>
      <c r="UPH169" s="264"/>
      <c r="UPI169" s="264"/>
      <c r="UPJ169" s="264"/>
      <c r="UPK169" s="264"/>
      <c r="UPL169" s="264"/>
      <c r="UPM169" s="264"/>
      <c r="UPN169" s="264"/>
      <c r="UPO169" s="264"/>
      <c r="UPP169" s="264"/>
      <c r="UPQ169" s="264"/>
      <c r="UPR169" s="264"/>
      <c r="UPS169" s="264"/>
      <c r="UPT169" s="264"/>
      <c r="UPU169" s="264"/>
      <c r="UPV169" s="264"/>
      <c r="UPW169" s="264"/>
      <c r="UPX169" s="264"/>
      <c r="UPY169" s="264"/>
      <c r="UPZ169" s="264"/>
      <c r="UQA169" s="264"/>
      <c r="UQB169" s="264"/>
      <c r="UQC169" s="264"/>
      <c r="UQD169" s="264"/>
      <c r="UQE169" s="264"/>
      <c r="UQF169" s="264"/>
      <c r="UQG169" s="264"/>
      <c r="UQH169" s="264"/>
      <c r="UQI169" s="264"/>
      <c r="UQJ169" s="264"/>
      <c r="UQK169" s="264"/>
      <c r="UQL169" s="264"/>
      <c r="UQM169" s="264"/>
      <c r="UQN169" s="264"/>
      <c r="UQO169" s="264"/>
      <c r="UQP169" s="264"/>
      <c r="UQQ169" s="264"/>
      <c r="UQR169" s="264"/>
      <c r="UQS169" s="264"/>
      <c r="UQT169" s="264"/>
      <c r="UQU169" s="264"/>
      <c r="UQV169" s="264"/>
      <c r="UQW169" s="264"/>
      <c r="UQX169" s="264"/>
      <c r="UQY169" s="264"/>
      <c r="UQZ169" s="264"/>
      <c r="URA169" s="264"/>
      <c r="URB169" s="264"/>
      <c r="URC169" s="264"/>
      <c r="URD169" s="264"/>
      <c r="URE169" s="264"/>
      <c r="URF169" s="264"/>
      <c r="URG169" s="264"/>
      <c r="URH169" s="264"/>
      <c r="URI169" s="264"/>
      <c r="URJ169" s="264"/>
      <c r="URK169" s="264"/>
      <c r="URL169" s="264"/>
      <c r="URM169" s="264"/>
      <c r="URN169" s="264"/>
      <c r="URO169" s="264"/>
      <c r="URP169" s="264"/>
      <c r="URQ169" s="264"/>
      <c r="URR169" s="264"/>
      <c r="URS169" s="264"/>
      <c r="URT169" s="264"/>
      <c r="URU169" s="264"/>
      <c r="URV169" s="264"/>
      <c r="URW169" s="264"/>
      <c r="URX169" s="264"/>
      <c r="URY169" s="264"/>
      <c r="URZ169" s="264"/>
      <c r="USA169" s="264"/>
      <c r="USB169" s="264"/>
      <c r="USC169" s="264"/>
      <c r="USD169" s="264"/>
      <c r="USE169" s="264"/>
      <c r="USF169" s="264"/>
      <c r="USG169" s="264"/>
      <c r="USH169" s="264"/>
      <c r="USI169" s="264"/>
      <c r="USJ169" s="264"/>
      <c r="USK169" s="264"/>
      <c r="USL169" s="264"/>
      <c r="USM169" s="264"/>
      <c r="USN169" s="264"/>
      <c r="USO169" s="264"/>
      <c r="USP169" s="264"/>
      <c r="USQ169" s="264"/>
      <c r="USR169" s="264"/>
      <c r="USS169" s="264"/>
      <c r="UST169" s="264"/>
      <c r="USU169" s="264"/>
      <c r="USV169" s="264"/>
      <c r="USW169" s="264"/>
      <c r="USX169" s="264"/>
      <c r="USY169" s="264"/>
      <c r="USZ169" s="264"/>
      <c r="UTA169" s="264"/>
      <c r="UTB169" s="264"/>
      <c r="UTC169" s="264"/>
      <c r="UTD169" s="264"/>
      <c r="UTE169" s="264"/>
      <c r="UTF169" s="264"/>
      <c r="UTG169" s="264"/>
      <c r="UTH169" s="264"/>
      <c r="UTI169" s="264"/>
      <c r="UTJ169" s="264"/>
      <c r="UTK169" s="264"/>
      <c r="UTL169" s="264"/>
      <c r="UTM169" s="264"/>
      <c r="UTN169" s="264"/>
      <c r="UTO169" s="264"/>
      <c r="UTP169" s="264"/>
      <c r="UTQ169" s="264"/>
      <c r="UTR169" s="264"/>
      <c r="UTS169" s="264"/>
      <c r="UTT169" s="264"/>
      <c r="UTU169" s="264"/>
      <c r="UTV169" s="264"/>
      <c r="UTW169" s="264"/>
      <c r="UTX169" s="264"/>
      <c r="UTY169" s="264"/>
      <c r="UTZ169" s="264"/>
      <c r="UUA169" s="264"/>
      <c r="UUB169" s="264"/>
      <c r="UUC169" s="264"/>
      <c r="UUD169" s="264"/>
      <c r="UUE169" s="264"/>
      <c r="UUF169" s="264"/>
      <c r="UUG169" s="264"/>
      <c r="UUH169" s="264"/>
      <c r="UUI169" s="264"/>
      <c r="UUJ169" s="264"/>
      <c r="UUK169" s="264"/>
      <c r="UUL169" s="264"/>
      <c r="UUM169" s="264"/>
      <c r="UUN169" s="264"/>
      <c r="UUO169" s="264"/>
      <c r="UUP169" s="264"/>
      <c r="UUQ169" s="264"/>
      <c r="UUR169" s="264"/>
      <c r="UUS169" s="264"/>
      <c r="UUT169" s="264"/>
      <c r="UUU169" s="264"/>
      <c r="UUV169" s="264"/>
      <c r="UUW169" s="264"/>
      <c r="UUX169" s="264"/>
      <c r="UUY169" s="264"/>
      <c r="UUZ169" s="264"/>
      <c r="UVA169" s="264"/>
      <c r="UVB169" s="264"/>
      <c r="UVC169" s="264"/>
      <c r="UVD169" s="264"/>
      <c r="UVE169" s="264"/>
      <c r="UVF169" s="264"/>
      <c r="UVG169" s="264"/>
      <c r="UVH169" s="264"/>
      <c r="UVI169" s="264"/>
      <c r="UVJ169" s="264"/>
      <c r="UVK169" s="264"/>
      <c r="UVL169" s="264"/>
      <c r="UVM169" s="264"/>
      <c r="UVN169" s="264"/>
      <c r="UVO169" s="264"/>
      <c r="UVP169" s="264"/>
      <c r="UVQ169" s="264"/>
      <c r="UVR169" s="264"/>
      <c r="UVS169" s="264"/>
      <c r="UVT169" s="264"/>
      <c r="UVU169" s="264"/>
      <c r="UVV169" s="264"/>
      <c r="UVW169" s="264"/>
      <c r="UVX169" s="264"/>
      <c r="UVY169" s="264"/>
      <c r="UVZ169" s="264"/>
      <c r="UWA169" s="264"/>
      <c r="UWB169" s="264"/>
      <c r="UWC169" s="264"/>
      <c r="UWD169" s="264"/>
      <c r="UWE169" s="264"/>
      <c r="UWF169" s="264"/>
      <c r="UWG169" s="264"/>
      <c r="UWH169" s="264"/>
      <c r="UWI169" s="264"/>
      <c r="UWJ169" s="264"/>
      <c r="UWK169" s="264"/>
      <c r="UWL169" s="264"/>
      <c r="UWM169" s="264"/>
      <c r="UWN169" s="264"/>
      <c r="UWO169" s="264"/>
      <c r="UWP169" s="264"/>
      <c r="UWQ169" s="264"/>
      <c r="UWR169" s="264"/>
      <c r="UWS169" s="264"/>
      <c r="UWT169" s="264"/>
      <c r="UWU169" s="264"/>
      <c r="UWV169" s="264"/>
      <c r="UWW169" s="264"/>
      <c r="UWX169" s="264"/>
      <c r="UWY169" s="264"/>
      <c r="UWZ169" s="264"/>
      <c r="UXA169" s="264"/>
      <c r="UXB169" s="264"/>
      <c r="UXC169" s="264"/>
      <c r="UXD169" s="264"/>
      <c r="UXE169" s="264"/>
      <c r="UXF169" s="264"/>
      <c r="UXG169" s="264"/>
      <c r="UXH169" s="264"/>
      <c r="UXI169" s="264"/>
      <c r="UXJ169" s="264"/>
      <c r="UXK169" s="264"/>
      <c r="UXL169" s="264"/>
      <c r="UXM169" s="264"/>
      <c r="UXN169" s="264"/>
      <c r="UXO169" s="264"/>
      <c r="UXP169" s="264"/>
      <c r="UXQ169" s="264"/>
      <c r="UXR169" s="264"/>
      <c r="UXS169" s="264"/>
      <c r="UXT169" s="264"/>
      <c r="UXU169" s="264"/>
      <c r="UXV169" s="264"/>
      <c r="UXW169" s="264"/>
      <c r="UXX169" s="264"/>
      <c r="UXY169" s="264"/>
      <c r="UXZ169" s="264"/>
      <c r="UYA169" s="264"/>
      <c r="UYB169" s="264"/>
      <c r="UYC169" s="264"/>
      <c r="UYD169" s="264"/>
      <c r="UYE169" s="264"/>
      <c r="UYF169" s="264"/>
      <c r="UYG169" s="264"/>
      <c r="UYH169" s="264"/>
      <c r="UYI169" s="264"/>
      <c r="UYJ169" s="264"/>
      <c r="UYK169" s="264"/>
      <c r="UYL169" s="264"/>
      <c r="UYM169" s="264"/>
      <c r="UYN169" s="264"/>
      <c r="UYO169" s="264"/>
      <c r="UYP169" s="264"/>
      <c r="UYQ169" s="264"/>
      <c r="UYR169" s="264"/>
      <c r="UYS169" s="264"/>
      <c r="UYT169" s="264"/>
      <c r="UYU169" s="264"/>
      <c r="UYV169" s="264"/>
      <c r="UYW169" s="264"/>
      <c r="UYX169" s="264"/>
      <c r="UYY169" s="264"/>
      <c r="UYZ169" s="264"/>
      <c r="UZA169" s="264"/>
      <c r="UZB169" s="264"/>
      <c r="UZC169" s="264"/>
      <c r="UZD169" s="264"/>
      <c r="UZE169" s="264"/>
      <c r="UZF169" s="264"/>
      <c r="UZG169" s="264"/>
      <c r="UZH169" s="264"/>
      <c r="UZI169" s="264"/>
      <c r="UZJ169" s="264"/>
      <c r="UZK169" s="264"/>
      <c r="UZL169" s="264"/>
      <c r="UZM169" s="264"/>
      <c r="UZN169" s="264"/>
      <c r="UZO169" s="264"/>
      <c r="UZP169" s="264"/>
      <c r="UZQ169" s="264"/>
      <c r="UZR169" s="264"/>
      <c r="UZS169" s="264"/>
      <c r="UZT169" s="264"/>
      <c r="UZU169" s="264"/>
      <c r="UZV169" s="264"/>
      <c r="UZW169" s="264"/>
      <c r="UZX169" s="264"/>
      <c r="UZY169" s="264"/>
      <c r="UZZ169" s="264"/>
      <c r="VAA169" s="264"/>
      <c r="VAB169" s="264"/>
      <c r="VAC169" s="264"/>
      <c r="VAD169" s="264"/>
      <c r="VAE169" s="264"/>
      <c r="VAF169" s="264"/>
      <c r="VAG169" s="264"/>
      <c r="VAH169" s="264"/>
      <c r="VAI169" s="264"/>
      <c r="VAJ169" s="264"/>
      <c r="VAK169" s="264"/>
      <c r="VAL169" s="264"/>
      <c r="VAM169" s="264"/>
      <c r="VAN169" s="264"/>
      <c r="VAO169" s="264"/>
      <c r="VAP169" s="264"/>
      <c r="VAQ169" s="264"/>
      <c r="VAR169" s="264"/>
      <c r="VAS169" s="264"/>
      <c r="VAT169" s="264"/>
      <c r="VAU169" s="264"/>
      <c r="VAV169" s="264"/>
      <c r="VAW169" s="264"/>
      <c r="VAX169" s="264"/>
      <c r="VAY169" s="264"/>
      <c r="VAZ169" s="264"/>
      <c r="VBA169" s="264"/>
      <c r="VBB169" s="264"/>
      <c r="VBC169" s="264"/>
      <c r="VBD169" s="264"/>
      <c r="VBE169" s="264"/>
      <c r="VBF169" s="264"/>
      <c r="VBG169" s="264"/>
      <c r="VBH169" s="264"/>
      <c r="VBI169" s="264"/>
      <c r="VBJ169" s="264"/>
      <c r="VBK169" s="264"/>
      <c r="VBL169" s="264"/>
      <c r="VBM169" s="264"/>
      <c r="VBN169" s="264"/>
      <c r="VBO169" s="264"/>
      <c r="VBP169" s="264"/>
      <c r="VBQ169" s="264"/>
      <c r="VBR169" s="264"/>
      <c r="VBS169" s="264"/>
      <c r="VBT169" s="264"/>
      <c r="VBU169" s="264"/>
      <c r="VBV169" s="264"/>
      <c r="VBW169" s="264"/>
      <c r="VBX169" s="264"/>
      <c r="VBY169" s="264"/>
      <c r="VBZ169" s="264"/>
      <c r="VCA169" s="264"/>
      <c r="VCB169" s="264"/>
      <c r="VCC169" s="264"/>
      <c r="VCD169" s="264"/>
      <c r="VCE169" s="264"/>
      <c r="VCF169" s="264"/>
      <c r="VCG169" s="264"/>
      <c r="VCH169" s="264"/>
      <c r="VCI169" s="264"/>
      <c r="VCJ169" s="264"/>
      <c r="VCK169" s="264"/>
      <c r="VCL169" s="264"/>
      <c r="VCM169" s="264"/>
      <c r="VCN169" s="264"/>
      <c r="VCO169" s="264"/>
      <c r="VCP169" s="264"/>
      <c r="VCQ169" s="264"/>
      <c r="VCR169" s="264"/>
      <c r="VCS169" s="264"/>
      <c r="VCT169" s="264"/>
      <c r="VCU169" s="264"/>
      <c r="VCV169" s="264"/>
      <c r="VCW169" s="264"/>
      <c r="VCX169" s="264"/>
      <c r="VCY169" s="264"/>
      <c r="VCZ169" s="264"/>
      <c r="VDA169" s="264"/>
      <c r="VDB169" s="264"/>
      <c r="VDC169" s="264"/>
      <c r="VDD169" s="264"/>
      <c r="VDE169" s="264"/>
      <c r="VDF169" s="264"/>
      <c r="VDG169" s="264"/>
      <c r="VDH169" s="264"/>
      <c r="VDI169" s="264"/>
      <c r="VDJ169" s="264"/>
      <c r="VDK169" s="264"/>
      <c r="VDL169" s="264"/>
      <c r="VDM169" s="264"/>
      <c r="VDN169" s="264"/>
      <c r="VDO169" s="264"/>
      <c r="VDP169" s="264"/>
      <c r="VDQ169" s="264"/>
      <c r="VDR169" s="264"/>
      <c r="VDS169" s="264"/>
      <c r="VDT169" s="264"/>
      <c r="VDU169" s="264"/>
      <c r="VDV169" s="264"/>
      <c r="VDW169" s="264"/>
      <c r="VDX169" s="264"/>
      <c r="VDY169" s="264"/>
      <c r="VDZ169" s="264"/>
      <c r="VEA169" s="264"/>
      <c r="VEB169" s="264"/>
      <c r="VEC169" s="264"/>
      <c r="VED169" s="264"/>
      <c r="VEE169" s="264"/>
      <c r="VEF169" s="264"/>
      <c r="VEG169" s="264"/>
      <c r="VEH169" s="264"/>
      <c r="VEI169" s="264"/>
      <c r="VEJ169" s="264"/>
      <c r="VEK169" s="264"/>
      <c r="VEL169" s="264"/>
      <c r="VEM169" s="264"/>
      <c r="VEN169" s="264"/>
      <c r="VEO169" s="264"/>
      <c r="VEP169" s="264"/>
      <c r="VEQ169" s="264"/>
      <c r="VER169" s="264"/>
      <c r="VES169" s="264"/>
      <c r="VET169" s="264"/>
      <c r="VEU169" s="264"/>
      <c r="VEV169" s="264"/>
      <c r="VEW169" s="264"/>
      <c r="VEX169" s="264"/>
      <c r="VEY169" s="264"/>
      <c r="VEZ169" s="264"/>
      <c r="VFA169" s="264"/>
      <c r="VFB169" s="264"/>
      <c r="VFC169" s="264"/>
      <c r="VFD169" s="264"/>
      <c r="VFE169" s="264"/>
      <c r="VFF169" s="264"/>
      <c r="VFG169" s="264"/>
      <c r="VFH169" s="264"/>
      <c r="VFI169" s="264"/>
      <c r="VFJ169" s="264"/>
      <c r="VFK169" s="264"/>
      <c r="VFL169" s="264"/>
      <c r="VFM169" s="264"/>
      <c r="VFN169" s="264"/>
      <c r="VFO169" s="264"/>
      <c r="VFP169" s="264"/>
      <c r="VFQ169" s="264"/>
      <c r="VFR169" s="264"/>
      <c r="VFS169" s="264"/>
      <c r="VFT169" s="264"/>
      <c r="VFU169" s="264"/>
      <c r="VFV169" s="264"/>
      <c r="VFW169" s="264"/>
      <c r="VFX169" s="264"/>
      <c r="VFY169" s="264"/>
      <c r="VFZ169" s="264"/>
      <c r="VGA169" s="264"/>
      <c r="VGB169" s="264"/>
      <c r="VGC169" s="264"/>
      <c r="VGD169" s="264"/>
      <c r="VGE169" s="264"/>
      <c r="VGF169" s="264"/>
      <c r="VGG169" s="264"/>
      <c r="VGH169" s="264"/>
      <c r="VGI169" s="264"/>
      <c r="VGJ169" s="264"/>
      <c r="VGK169" s="264"/>
      <c r="VGL169" s="264"/>
      <c r="VGM169" s="264"/>
      <c r="VGN169" s="264"/>
      <c r="VGO169" s="264"/>
      <c r="VGP169" s="264"/>
      <c r="VGQ169" s="264"/>
      <c r="VGR169" s="264"/>
      <c r="VGS169" s="264"/>
      <c r="VGT169" s="264"/>
      <c r="VGU169" s="264"/>
      <c r="VGV169" s="264"/>
      <c r="VGW169" s="264"/>
      <c r="VGX169" s="264"/>
      <c r="VGY169" s="264"/>
      <c r="VGZ169" s="264"/>
      <c r="VHA169" s="264"/>
      <c r="VHB169" s="264"/>
      <c r="VHC169" s="264"/>
      <c r="VHD169" s="264"/>
      <c r="VHE169" s="264"/>
      <c r="VHF169" s="264"/>
      <c r="VHG169" s="264"/>
      <c r="VHH169" s="264"/>
      <c r="VHI169" s="264"/>
      <c r="VHJ169" s="264"/>
      <c r="VHK169" s="264"/>
      <c r="VHL169" s="264"/>
      <c r="VHM169" s="264"/>
      <c r="VHN169" s="264"/>
      <c r="VHO169" s="264"/>
      <c r="VHP169" s="264"/>
      <c r="VHQ169" s="264"/>
      <c r="VHR169" s="264"/>
      <c r="VHS169" s="264"/>
      <c r="VHT169" s="264"/>
      <c r="VHU169" s="264"/>
      <c r="VHV169" s="264"/>
      <c r="VHW169" s="264"/>
      <c r="VHX169" s="264"/>
      <c r="VHY169" s="264"/>
      <c r="VHZ169" s="264"/>
      <c r="VIA169" s="264"/>
      <c r="VIB169" s="264"/>
      <c r="VIC169" s="264"/>
      <c r="VID169" s="264"/>
      <c r="VIE169" s="264"/>
      <c r="VIF169" s="264"/>
      <c r="VIG169" s="264"/>
      <c r="VIH169" s="264"/>
      <c r="VII169" s="264"/>
      <c r="VIJ169" s="264"/>
      <c r="VIK169" s="264"/>
      <c r="VIL169" s="264"/>
      <c r="VIM169" s="264"/>
      <c r="VIN169" s="264"/>
      <c r="VIO169" s="264"/>
      <c r="VIP169" s="264"/>
      <c r="VIQ169" s="264"/>
      <c r="VIR169" s="264"/>
      <c r="VIS169" s="264"/>
      <c r="VIT169" s="264"/>
      <c r="VIU169" s="264"/>
      <c r="VIV169" s="264"/>
      <c r="VIW169" s="264"/>
      <c r="VIX169" s="264"/>
      <c r="VIY169" s="264"/>
      <c r="VIZ169" s="264"/>
      <c r="VJA169" s="264"/>
      <c r="VJB169" s="264"/>
      <c r="VJC169" s="264"/>
      <c r="VJD169" s="264"/>
      <c r="VJE169" s="264"/>
      <c r="VJF169" s="264"/>
      <c r="VJG169" s="264"/>
      <c r="VJH169" s="264"/>
      <c r="VJI169" s="264"/>
      <c r="VJJ169" s="264"/>
      <c r="VJK169" s="264"/>
      <c r="VJL169" s="264"/>
      <c r="VJM169" s="264"/>
      <c r="VJN169" s="264"/>
      <c r="VJO169" s="264"/>
      <c r="VJP169" s="264"/>
      <c r="VJQ169" s="264"/>
      <c r="VJR169" s="264"/>
      <c r="VJS169" s="264"/>
      <c r="VJT169" s="264"/>
      <c r="VJU169" s="264"/>
      <c r="VJV169" s="264"/>
      <c r="VJW169" s="264"/>
      <c r="VJX169" s="264"/>
      <c r="VJY169" s="264"/>
      <c r="VJZ169" s="264"/>
      <c r="VKA169" s="264"/>
      <c r="VKB169" s="264"/>
      <c r="VKC169" s="264"/>
      <c r="VKD169" s="264"/>
      <c r="VKE169" s="264"/>
      <c r="VKF169" s="264"/>
      <c r="VKG169" s="264"/>
      <c r="VKH169" s="264"/>
      <c r="VKI169" s="264"/>
      <c r="VKJ169" s="264"/>
      <c r="VKK169" s="264"/>
      <c r="VKL169" s="264"/>
      <c r="VKM169" s="264"/>
      <c r="VKN169" s="264"/>
      <c r="VKO169" s="264"/>
      <c r="VKP169" s="264"/>
      <c r="VKQ169" s="264"/>
      <c r="VKR169" s="264"/>
      <c r="VKS169" s="264"/>
      <c r="VKT169" s="264"/>
      <c r="VKU169" s="264"/>
      <c r="VKV169" s="264"/>
      <c r="VKW169" s="264"/>
      <c r="VKX169" s="264"/>
      <c r="VKY169" s="264"/>
      <c r="VKZ169" s="264"/>
      <c r="VLA169" s="264"/>
      <c r="VLB169" s="264"/>
      <c r="VLC169" s="264"/>
      <c r="VLD169" s="264"/>
      <c r="VLE169" s="264"/>
      <c r="VLF169" s="264"/>
      <c r="VLG169" s="264"/>
      <c r="VLH169" s="264"/>
      <c r="VLI169" s="264"/>
      <c r="VLJ169" s="264"/>
      <c r="VLK169" s="264"/>
      <c r="VLL169" s="264"/>
      <c r="VLM169" s="264"/>
      <c r="VLN169" s="264"/>
      <c r="VLO169" s="264"/>
      <c r="VLP169" s="264"/>
      <c r="VLQ169" s="264"/>
      <c r="VLR169" s="264"/>
      <c r="VLS169" s="264"/>
      <c r="VLT169" s="264"/>
      <c r="VLU169" s="264"/>
      <c r="VLV169" s="264"/>
      <c r="VLW169" s="264"/>
      <c r="VLX169" s="264"/>
      <c r="VLY169" s="264"/>
      <c r="VLZ169" s="264"/>
      <c r="VMA169" s="264"/>
      <c r="VMB169" s="264"/>
      <c r="VMC169" s="264"/>
      <c r="VMD169" s="264"/>
      <c r="VME169" s="264"/>
      <c r="VMF169" s="264"/>
      <c r="VMG169" s="264"/>
      <c r="VMH169" s="264"/>
      <c r="VMI169" s="264"/>
      <c r="VMJ169" s="264"/>
      <c r="VMK169" s="264"/>
      <c r="VML169" s="264"/>
      <c r="VMM169" s="264"/>
      <c r="VMN169" s="264"/>
      <c r="VMO169" s="264"/>
      <c r="VMP169" s="264"/>
      <c r="VMQ169" s="264"/>
      <c r="VMR169" s="264"/>
      <c r="VMS169" s="264"/>
      <c r="VMT169" s="264"/>
      <c r="VMU169" s="264"/>
      <c r="VMV169" s="264"/>
      <c r="VMW169" s="264"/>
      <c r="VMX169" s="264"/>
      <c r="VMY169" s="264"/>
      <c r="VMZ169" s="264"/>
      <c r="VNA169" s="264"/>
      <c r="VNB169" s="264"/>
      <c r="VNC169" s="264"/>
      <c r="VND169" s="264"/>
      <c r="VNE169" s="264"/>
      <c r="VNF169" s="264"/>
      <c r="VNG169" s="264"/>
      <c r="VNH169" s="264"/>
      <c r="VNI169" s="264"/>
      <c r="VNJ169" s="264"/>
      <c r="VNK169" s="264"/>
      <c r="VNL169" s="264"/>
      <c r="VNM169" s="264"/>
      <c r="VNN169" s="264"/>
      <c r="VNO169" s="264"/>
      <c r="VNP169" s="264"/>
      <c r="VNQ169" s="264"/>
      <c r="VNR169" s="264"/>
      <c r="VNS169" s="264"/>
      <c r="VNT169" s="264"/>
      <c r="VNU169" s="264"/>
      <c r="VNV169" s="264"/>
      <c r="VNW169" s="264"/>
      <c r="VNX169" s="264"/>
      <c r="VNY169" s="264"/>
      <c r="VNZ169" s="264"/>
      <c r="VOA169" s="264"/>
      <c r="VOB169" s="264"/>
      <c r="VOC169" s="264"/>
      <c r="VOD169" s="264"/>
      <c r="VOE169" s="264"/>
      <c r="VOF169" s="264"/>
      <c r="VOG169" s="264"/>
      <c r="VOH169" s="264"/>
      <c r="VOI169" s="264"/>
      <c r="VOJ169" s="264"/>
      <c r="VOK169" s="264"/>
      <c r="VOL169" s="264"/>
      <c r="VOM169" s="264"/>
      <c r="VON169" s="264"/>
      <c r="VOO169" s="264"/>
      <c r="VOP169" s="264"/>
      <c r="VOQ169" s="264"/>
      <c r="VOR169" s="264"/>
      <c r="VOS169" s="264"/>
      <c r="VOT169" s="264"/>
      <c r="VOU169" s="264"/>
      <c r="VOV169" s="264"/>
      <c r="VOW169" s="264"/>
      <c r="VOX169" s="264"/>
      <c r="VOY169" s="264"/>
      <c r="VOZ169" s="264"/>
      <c r="VPA169" s="264"/>
      <c r="VPB169" s="264"/>
      <c r="VPC169" s="264"/>
      <c r="VPD169" s="264"/>
      <c r="VPE169" s="264"/>
      <c r="VPF169" s="264"/>
      <c r="VPG169" s="264"/>
      <c r="VPH169" s="264"/>
      <c r="VPI169" s="264"/>
      <c r="VPJ169" s="264"/>
      <c r="VPK169" s="264"/>
      <c r="VPL169" s="264"/>
      <c r="VPM169" s="264"/>
      <c r="VPN169" s="264"/>
      <c r="VPO169" s="264"/>
      <c r="VPP169" s="264"/>
      <c r="VPQ169" s="264"/>
      <c r="VPR169" s="264"/>
      <c r="VPS169" s="264"/>
      <c r="VPT169" s="264"/>
      <c r="VPU169" s="264"/>
      <c r="VPV169" s="264"/>
      <c r="VPW169" s="264"/>
      <c r="VPX169" s="264"/>
      <c r="VPY169" s="264"/>
      <c r="VPZ169" s="264"/>
      <c r="VQA169" s="264"/>
      <c r="VQB169" s="264"/>
      <c r="VQC169" s="264"/>
      <c r="VQD169" s="264"/>
      <c r="VQE169" s="264"/>
      <c r="VQF169" s="264"/>
      <c r="VQG169" s="264"/>
      <c r="VQH169" s="264"/>
      <c r="VQI169" s="264"/>
      <c r="VQJ169" s="264"/>
      <c r="VQK169" s="264"/>
      <c r="VQL169" s="264"/>
      <c r="VQM169" s="264"/>
      <c r="VQN169" s="264"/>
      <c r="VQO169" s="264"/>
      <c r="VQP169" s="264"/>
      <c r="VQQ169" s="264"/>
      <c r="VQR169" s="264"/>
      <c r="VQS169" s="264"/>
      <c r="VQT169" s="264"/>
      <c r="VQU169" s="264"/>
      <c r="VQV169" s="264"/>
      <c r="VQW169" s="264"/>
      <c r="VQX169" s="264"/>
      <c r="VQY169" s="264"/>
      <c r="VQZ169" s="264"/>
      <c r="VRA169" s="264"/>
      <c r="VRB169" s="264"/>
      <c r="VRC169" s="264"/>
      <c r="VRD169" s="264"/>
      <c r="VRE169" s="264"/>
      <c r="VRF169" s="264"/>
      <c r="VRG169" s="264"/>
      <c r="VRH169" s="264"/>
      <c r="VRI169" s="264"/>
      <c r="VRJ169" s="264"/>
      <c r="VRK169" s="264"/>
      <c r="VRL169" s="264"/>
      <c r="VRM169" s="264"/>
      <c r="VRN169" s="264"/>
      <c r="VRO169" s="264"/>
      <c r="VRP169" s="264"/>
      <c r="VRQ169" s="264"/>
      <c r="VRR169" s="264"/>
      <c r="VRS169" s="264"/>
      <c r="VRT169" s="264"/>
      <c r="VRU169" s="264"/>
      <c r="VRV169" s="264"/>
      <c r="VRW169" s="264"/>
      <c r="VRX169" s="264"/>
      <c r="VRY169" s="264"/>
      <c r="VRZ169" s="264"/>
      <c r="VSA169" s="264"/>
      <c r="VSB169" s="264"/>
      <c r="VSC169" s="264"/>
      <c r="VSD169" s="264"/>
      <c r="VSE169" s="264"/>
      <c r="VSF169" s="264"/>
      <c r="VSG169" s="264"/>
      <c r="VSH169" s="264"/>
      <c r="VSI169" s="264"/>
      <c r="VSJ169" s="264"/>
      <c r="VSK169" s="264"/>
      <c r="VSL169" s="264"/>
      <c r="VSM169" s="264"/>
      <c r="VSN169" s="264"/>
      <c r="VSO169" s="264"/>
      <c r="VSP169" s="264"/>
      <c r="VSQ169" s="264"/>
      <c r="VSR169" s="264"/>
      <c r="VSS169" s="264"/>
      <c r="VST169" s="264"/>
      <c r="VSU169" s="264"/>
      <c r="VSV169" s="264"/>
      <c r="VSW169" s="264"/>
      <c r="VSX169" s="264"/>
      <c r="VSY169" s="264"/>
      <c r="VSZ169" s="264"/>
      <c r="VTA169" s="264"/>
      <c r="VTB169" s="264"/>
      <c r="VTC169" s="264"/>
      <c r="VTD169" s="264"/>
      <c r="VTE169" s="264"/>
      <c r="VTF169" s="264"/>
      <c r="VTG169" s="264"/>
      <c r="VTH169" s="264"/>
      <c r="VTI169" s="264"/>
      <c r="VTJ169" s="264"/>
      <c r="VTK169" s="264"/>
      <c r="VTL169" s="264"/>
      <c r="VTM169" s="264"/>
      <c r="VTN169" s="264"/>
      <c r="VTO169" s="264"/>
      <c r="VTP169" s="264"/>
      <c r="VTQ169" s="264"/>
      <c r="VTR169" s="264"/>
      <c r="VTS169" s="264"/>
      <c r="VTT169" s="264"/>
      <c r="VTU169" s="264"/>
      <c r="VTV169" s="264"/>
      <c r="VTW169" s="264"/>
      <c r="VTX169" s="264"/>
      <c r="VTY169" s="264"/>
      <c r="VTZ169" s="264"/>
      <c r="VUA169" s="264"/>
      <c r="VUB169" s="264"/>
      <c r="VUC169" s="264"/>
      <c r="VUD169" s="264"/>
      <c r="VUE169" s="264"/>
      <c r="VUF169" s="264"/>
      <c r="VUG169" s="264"/>
      <c r="VUH169" s="264"/>
      <c r="VUI169" s="264"/>
      <c r="VUJ169" s="264"/>
      <c r="VUK169" s="264"/>
      <c r="VUL169" s="264"/>
      <c r="VUM169" s="264"/>
      <c r="VUN169" s="264"/>
      <c r="VUO169" s="264"/>
      <c r="VUP169" s="264"/>
      <c r="VUQ169" s="264"/>
      <c r="VUR169" s="264"/>
      <c r="VUS169" s="264"/>
      <c r="VUT169" s="264"/>
      <c r="VUU169" s="264"/>
      <c r="VUV169" s="264"/>
      <c r="VUW169" s="264"/>
      <c r="VUX169" s="264"/>
      <c r="VUY169" s="264"/>
      <c r="VUZ169" s="264"/>
      <c r="VVA169" s="264"/>
      <c r="VVB169" s="264"/>
      <c r="VVC169" s="264"/>
      <c r="VVD169" s="264"/>
      <c r="VVE169" s="264"/>
      <c r="VVF169" s="264"/>
      <c r="VVG169" s="264"/>
      <c r="VVH169" s="264"/>
      <c r="VVI169" s="264"/>
      <c r="VVJ169" s="264"/>
      <c r="VVK169" s="264"/>
      <c r="VVL169" s="264"/>
      <c r="VVM169" s="264"/>
      <c r="VVN169" s="264"/>
      <c r="VVO169" s="264"/>
      <c r="VVP169" s="264"/>
      <c r="VVQ169" s="264"/>
      <c r="VVR169" s="264"/>
      <c r="VVS169" s="264"/>
      <c r="VVT169" s="264"/>
      <c r="VVU169" s="264"/>
      <c r="VVV169" s="264"/>
      <c r="VVW169" s="264"/>
      <c r="VVX169" s="264"/>
      <c r="VVY169" s="264"/>
      <c r="VVZ169" s="264"/>
      <c r="VWA169" s="264"/>
      <c r="VWB169" s="264"/>
      <c r="VWC169" s="264"/>
      <c r="VWD169" s="264"/>
      <c r="VWE169" s="264"/>
      <c r="VWF169" s="264"/>
      <c r="VWG169" s="264"/>
      <c r="VWH169" s="264"/>
      <c r="VWI169" s="264"/>
      <c r="VWJ169" s="264"/>
      <c r="VWK169" s="264"/>
      <c r="VWL169" s="264"/>
      <c r="VWM169" s="264"/>
      <c r="VWN169" s="264"/>
      <c r="VWO169" s="264"/>
      <c r="VWP169" s="264"/>
      <c r="VWQ169" s="264"/>
      <c r="VWR169" s="264"/>
      <c r="VWS169" s="264"/>
      <c r="VWT169" s="264"/>
      <c r="VWU169" s="264"/>
      <c r="VWV169" s="264"/>
      <c r="VWW169" s="264"/>
      <c r="VWX169" s="264"/>
      <c r="VWY169" s="264"/>
      <c r="VWZ169" s="264"/>
      <c r="VXA169" s="264"/>
      <c r="VXB169" s="264"/>
      <c r="VXC169" s="264"/>
      <c r="VXD169" s="264"/>
      <c r="VXE169" s="264"/>
      <c r="VXF169" s="264"/>
      <c r="VXG169" s="264"/>
      <c r="VXH169" s="264"/>
      <c r="VXI169" s="264"/>
      <c r="VXJ169" s="264"/>
      <c r="VXK169" s="264"/>
      <c r="VXL169" s="264"/>
      <c r="VXM169" s="264"/>
      <c r="VXN169" s="264"/>
      <c r="VXO169" s="264"/>
      <c r="VXP169" s="264"/>
      <c r="VXQ169" s="264"/>
      <c r="VXR169" s="264"/>
      <c r="VXS169" s="264"/>
      <c r="VXT169" s="264"/>
      <c r="VXU169" s="264"/>
      <c r="VXV169" s="264"/>
      <c r="VXW169" s="264"/>
      <c r="VXX169" s="264"/>
      <c r="VXY169" s="264"/>
      <c r="VXZ169" s="264"/>
      <c r="VYA169" s="264"/>
      <c r="VYB169" s="264"/>
      <c r="VYC169" s="264"/>
      <c r="VYD169" s="264"/>
      <c r="VYE169" s="264"/>
      <c r="VYF169" s="264"/>
      <c r="VYG169" s="264"/>
      <c r="VYH169" s="264"/>
      <c r="VYI169" s="264"/>
      <c r="VYJ169" s="264"/>
      <c r="VYK169" s="264"/>
      <c r="VYL169" s="264"/>
      <c r="VYM169" s="264"/>
      <c r="VYN169" s="264"/>
      <c r="VYO169" s="264"/>
      <c r="VYP169" s="264"/>
      <c r="VYQ169" s="264"/>
      <c r="VYR169" s="264"/>
      <c r="VYS169" s="264"/>
      <c r="VYT169" s="264"/>
      <c r="VYU169" s="264"/>
      <c r="VYV169" s="264"/>
      <c r="VYW169" s="264"/>
      <c r="VYX169" s="264"/>
      <c r="VYY169" s="264"/>
      <c r="VYZ169" s="264"/>
      <c r="VZA169" s="264"/>
      <c r="VZB169" s="264"/>
      <c r="VZC169" s="264"/>
      <c r="VZD169" s="264"/>
      <c r="VZE169" s="264"/>
      <c r="VZF169" s="264"/>
      <c r="VZG169" s="264"/>
      <c r="VZH169" s="264"/>
      <c r="VZI169" s="264"/>
      <c r="VZJ169" s="264"/>
      <c r="VZK169" s="264"/>
      <c r="VZL169" s="264"/>
      <c r="VZM169" s="264"/>
      <c r="VZN169" s="264"/>
      <c r="VZO169" s="264"/>
      <c r="VZP169" s="264"/>
      <c r="VZQ169" s="264"/>
      <c r="VZR169" s="264"/>
      <c r="VZS169" s="264"/>
      <c r="VZT169" s="264"/>
      <c r="VZU169" s="264"/>
      <c r="VZV169" s="264"/>
      <c r="VZW169" s="264"/>
      <c r="VZX169" s="264"/>
      <c r="VZY169" s="264"/>
      <c r="VZZ169" s="264"/>
      <c r="WAA169" s="264"/>
      <c r="WAB169" s="264"/>
      <c r="WAC169" s="264"/>
      <c r="WAD169" s="264"/>
      <c r="WAE169" s="264"/>
      <c r="WAF169" s="264"/>
      <c r="WAG169" s="264"/>
      <c r="WAH169" s="264"/>
      <c r="WAI169" s="264"/>
      <c r="WAJ169" s="264"/>
      <c r="WAK169" s="264"/>
      <c r="WAL169" s="264"/>
      <c r="WAM169" s="264"/>
      <c r="WAN169" s="264"/>
      <c r="WAO169" s="264"/>
      <c r="WAP169" s="264"/>
      <c r="WAQ169" s="264"/>
      <c r="WAR169" s="264"/>
      <c r="WAS169" s="264"/>
      <c r="WAT169" s="264"/>
      <c r="WAU169" s="264"/>
      <c r="WAV169" s="264"/>
      <c r="WAW169" s="264"/>
      <c r="WAX169" s="264"/>
      <c r="WAY169" s="264"/>
      <c r="WAZ169" s="264"/>
      <c r="WBA169" s="264"/>
      <c r="WBB169" s="264"/>
      <c r="WBC169" s="264"/>
      <c r="WBD169" s="264"/>
      <c r="WBE169" s="264"/>
      <c r="WBF169" s="264"/>
      <c r="WBG169" s="264"/>
      <c r="WBH169" s="264"/>
      <c r="WBI169" s="264"/>
      <c r="WBJ169" s="264"/>
      <c r="WBK169" s="264"/>
      <c r="WBL169" s="264"/>
      <c r="WBM169" s="264"/>
      <c r="WBN169" s="264"/>
      <c r="WBO169" s="264"/>
      <c r="WBP169" s="264"/>
      <c r="WBQ169" s="264"/>
      <c r="WBR169" s="264"/>
      <c r="WBS169" s="264"/>
      <c r="WBT169" s="264"/>
      <c r="WBU169" s="264"/>
      <c r="WBV169" s="264"/>
      <c r="WBW169" s="264"/>
      <c r="WBX169" s="264"/>
      <c r="WBY169" s="264"/>
      <c r="WBZ169" s="264"/>
      <c r="WCA169" s="264"/>
      <c r="WCB169" s="264"/>
      <c r="WCC169" s="264"/>
      <c r="WCD169" s="264"/>
      <c r="WCE169" s="264"/>
      <c r="WCF169" s="264"/>
      <c r="WCG169" s="264"/>
      <c r="WCH169" s="264"/>
      <c r="WCI169" s="264"/>
      <c r="WCJ169" s="264"/>
      <c r="WCK169" s="264"/>
      <c r="WCL169" s="264"/>
      <c r="WCM169" s="264"/>
      <c r="WCN169" s="264"/>
      <c r="WCO169" s="264"/>
      <c r="WCP169" s="264"/>
      <c r="WCQ169" s="264"/>
      <c r="WCR169" s="264"/>
      <c r="WCS169" s="264"/>
      <c r="WCT169" s="264"/>
      <c r="WCU169" s="264"/>
      <c r="WCV169" s="264"/>
      <c r="WCW169" s="264"/>
      <c r="WCX169" s="264"/>
      <c r="WCY169" s="264"/>
      <c r="WCZ169" s="264"/>
      <c r="WDA169" s="264"/>
      <c r="WDB169" s="264"/>
      <c r="WDC169" s="264"/>
      <c r="WDD169" s="264"/>
      <c r="WDE169" s="264"/>
      <c r="WDF169" s="264"/>
      <c r="WDG169" s="264"/>
      <c r="WDH169" s="264"/>
      <c r="WDI169" s="264"/>
      <c r="WDJ169" s="264"/>
      <c r="WDK169" s="264"/>
      <c r="WDL169" s="264"/>
      <c r="WDM169" s="264"/>
      <c r="WDN169" s="264"/>
      <c r="WDO169" s="264"/>
      <c r="WDP169" s="264"/>
      <c r="WDQ169" s="264"/>
      <c r="WDR169" s="264"/>
      <c r="WDS169" s="264"/>
      <c r="WDT169" s="264"/>
      <c r="WDU169" s="264"/>
      <c r="WDV169" s="264"/>
      <c r="WDW169" s="264"/>
      <c r="WDX169" s="264"/>
      <c r="WDY169" s="264"/>
      <c r="WDZ169" s="264"/>
      <c r="WEA169" s="264"/>
      <c r="WEB169" s="264"/>
      <c r="WEC169" s="264"/>
      <c r="WED169" s="264"/>
      <c r="WEE169" s="264"/>
      <c r="WEF169" s="264"/>
      <c r="WEG169" s="264"/>
      <c r="WEH169" s="264"/>
      <c r="WEI169" s="264"/>
      <c r="WEJ169" s="264"/>
      <c r="WEK169" s="264"/>
      <c r="WEL169" s="264"/>
      <c r="WEM169" s="264"/>
      <c r="WEN169" s="264"/>
      <c r="WEO169" s="264"/>
      <c r="WEP169" s="264"/>
      <c r="WEQ169" s="264"/>
      <c r="WER169" s="264"/>
      <c r="WES169" s="264"/>
      <c r="WET169" s="264"/>
      <c r="WEU169" s="264"/>
      <c r="WEV169" s="264"/>
      <c r="WEW169" s="264"/>
      <c r="WEX169" s="264"/>
      <c r="WEY169" s="264"/>
      <c r="WEZ169" s="264"/>
      <c r="WFA169" s="264"/>
      <c r="WFB169" s="264"/>
      <c r="WFC169" s="264"/>
      <c r="WFD169" s="264"/>
      <c r="WFE169" s="264"/>
      <c r="WFF169" s="264"/>
      <c r="WFG169" s="264"/>
      <c r="WFH169" s="264"/>
      <c r="WFI169" s="264"/>
      <c r="WFJ169" s="264"/>
      <c r="WFK169" s="264"/>
      <c r="WFL169" s="264"/>
      <c r="WFM169" s="264"/>
      <c r="WFN169" s="264"/>
      <c r="WFO169" s="264"/>
      <c r="WFP169" s="264"/>
      <c r="WFQ169" s="264"/>
      <c r="WFR169" s="264"/>
      <c r="WFS169" s="264"/>
      <c r="WFT169" s="264"/>
      <c r="WFU169" s="264"/>
      <c r="WFV169" s="264"/>
      <c r="WFW169" s="264"/>
      <c r="WFX169" s="264"/>
      <c r="WFY169" s="264"/>
      <c r="WFZ169" s="264"/>
      <c r="WGA169" s="264"/>
      <c r="WGB169" s="264"/>
      <c r="WGC169" s="264"/>
      <c r="WGD169" s="264"/>
      <c r="WGE169" s="264"/>
      <c r="WGF169" s="264"/>
      <c r="WGG169" s="264"/>
      <c r="WGH169" s="264"/>
      <c r="WGI169" s="264"/>
      <c r="WGJ169" s="264"/>
      <c r="WGK169" s="264"/>
      <c r="WGL169" s="264"/>
      <c r="WGM169" s="264"/>
      <c r="WGN169" s="264"/>
      <c r="WGO169" s="264"/>
      <c r="WGP169" s="264"/>
      <c r="WGQ169" s="264"/>
      <c r="WGR169" s="264"/>
      <c r="WGS169" s="264"/>
      <c r="WGT169" s="264"/>
      <c r="WGU169" s="264"/>
      <c r="WGV169" s="264"/>
      <c r="WGW169" s="264"/>
      <c r="WGX169" s="264"/>
      <c r="WGY169" s="264"/>
      <c r="WGZ169" s="264"/>
      <c r="WHA169" s="264"/>
      <c r="WHB169" s="264"/>
      <c r="WHC169" s="264"/>
      <c r="WHD169" s="264"/>
      <c r="WHE169" s="264"/>
      <c r="WHF169" s="264"/>
      <c r="WHG169" s="264"/>
      <c r="WHH169" s="264"/>
      <c r="WHI169" s="264"/>
      <c r="WHJ169" s="264"/>
      <c r="WHK169" s="264"/>
      <c r="WHL169" s="264"/>
      <c r="WHM169" s="264"/>
      <c r="WHN169" s="264"/>
      <c r="WHO169" s="264"/>
      <c r="WHP169" s="264"/>
      <c r="WHQ169" s="264"/>
      <c r="WHR169" s="264"/>
      <c r="WHS169" s="264"/>
      <c r="WHT169" s="264"/>
      <c r="WHU169" s="264"/>
      <c r="WHV169" s="264"/>
      <c r="WHW169" s="264"/>
      <c r="WHX169" s="264"/>
      <c r="WHY169" s="264"/>
      <c r="WHZ169" s="264"/>
      <c r="WIA169" s="264"/>
      <c r="WIB169" s="264"/>
      <c r="WIC169" s="264"/>
      <c r="WID169" s="264"/>
      <c r="WIE169" s="264"/>
      <c r="WIF169" s="264"/>
      <c r="WIG169" s="264"/>
      <c r="WIH169" s="264"/>
      <c r="WII169" s="264"/>
      <c r="WIJ169" s="264"/>
      <c r="WIK169" s="264"/>
      <c r="WIL169" s="264"/>
      <c r="WIM169" s="264"/>
      <c r="WIN169" s="264"/>
      <c r="WIO169" s="264"/>
      <c r="WIP169" s="264"/>
      <c r="WIQ169" s="264"/>
      <c r="WIR169" s="264"/>
      <c r="WIS169" s="264"/>
      <c r="WIT169" s="264"/>
      <c r="WIU169" s="264"/>
      <c r="WIV169" s="264"/>
      <c r="WIW169" s="264"/>
      <c r="WIX169" s="264"/>
      <c r="WIY169" s="264"/>
      <c r="WIZ169" s="264"/>
      <c r="WJA169" s="264"/>
      <c r="WJB169" s="264"/>
      <c r="WJC169" s="264"/>
      <c r="WJD169" s="264"/>
      <c r="WJE169" s="264"/>
      <c r="WJF169" s="264"/>
      <c r="WJG169" s="264"/>
      <c r="WJH169" s="264"/>
      <c r="WJI169" s="264"/>
      <c r="WJJ169" s="264"/>
      <c r="WJK169" s="264"/>
      <c r="WJL169" s="264"/>
      <c r="WJM169" s="264"/>
      <c r="WJN169" s="264"/>
      <c r="WJO169" s="264"/>
      <c r="WJP169" s="264"/>
      <c r="WJQ169" s="264"/>
      <c r="WJR169" s="264"/>
      <c r="WJS169" s="264"/>
      <c r="WJT169" s="264"/>
      <c r="WJU169" s="264"/>
      <c r="WJV169" s="264"/>
      <c r="WJW169" s="264"/>
      <c r="WJX169" s="264"/>
      <c r="WJY169" s="264"/>
      <c r="WJZ169" s="264"/>
      <c r="WKA169" s="264"/>
      <c r="WKB169" s="264"/>
      <c r="WKC169" s="264"/>
      <c r="WKD169" s="264"/>
      <c r="WKE169" s="264"/>
      <c r="WKF169" s="264"/>
      <c r="WKG169" s="264"/>
      <c r="WKH169" s="264"/>
      <c r="WKI169" s="264"/>
      <c r="WKJ169" s="264"/>
      <c r="WKK169" s="264"/>
      <c r="WKL169" s="264"/>
      <c r="WKM169" s="264"/>
      <c r="WKN169" s="264"/>
      <c r="WKO169" s="264"/>
      <c r="WKP169" s="264"/>
      <c r="WKQ169" s="264"/>
      <c r="WKR169" s="264"/>
      <c r="WKS169" s="264"/>
      <c r="WKT169" s="264"/>
      <c r="WKU169" s="264"/>
      <c r="WKV169" s="264"/>
      <c r="WKW169" s="264"/>
      <c r="WKX169" s="264"/>
      <c r="WKY169" s="264"/>
      <c r="WKZ169" s="264"/>
      <c r="WLA169" s="264"/>
      <c r="WLB169" s="264"/>
      <c r="WLC169" s="264"/>
      <c r="WLD169" s="264"/>
      <c r="WLE169" s="264"/>
      <c r="WLF169" s="264"/>
      <c r="WLG169" s="264"/>
      <c r="WLH169" s="264"/>
      <c r="WLI169" s="264"/>
      <c r="WLJ169" s="264"/>
      <c r="WLK169" s="264"/>
      <c r="WLL169" s="264"/>
      <c r="WLM169" s="264"/>
      <c r="WLN169" s="264"/>
      <c r="WLO169" s="264"/>
      <c r="WLP169" s="264"/>
      <c r="WLQ169" s="264"/>
      <c r="WLR169" s="264"/>
      <c r="WLS169" s="264"/>
      <c r="WLT169" s="264"/>
      <c r="WLU169" s="264"/>
      <c r="WLV169" s="264"/>
      <c r="WLW169" s="264"/>
      <c r="WLX169" s="264"/>
      <c r="WLY169" s="264"/>
      <c r="WLZ169" s="264"/>
      <c r="WMA169" s="264"/>
      <c r="WMB169" s="264"/>
      <c r="WMC169" s="264"/>
      <c r="WMD169" s="264"/>
      <c r="WME169" s="264"/>
      <c r="WMF169" s="264"/>
      <c r="WMG169" s="264"/>
      <c r="WMH169" s="264"/>
      <c r="WMI169" s="264"/>
      <c r="WMJ169" s="264"/>
      <c r="WMK169" s="264"/>
      <c r="WML169" s="264"/>
      <c r="WMM169" s="264"/>
      <c r="WMN169" s="264"/>
      <c r="WMO169" s="264"/>
      <c r="WMP169" s="264"/>
      <c r="WMQ169" s="264"/>
      <c r="WMR169" s="264"/>
      <c r="WMS169" s="264"/>
      <c r="WMT169" s="264"/>
      <c r="WMU169" s="264"/>
      <c r="WMV169" s="264"/>
      <c r="WMW169" s="264"/>
      <c r="WMX169" s="264"/>
      <c r="WMY169" s="264"/>
      <c r="WMZ169" s="264"/>
      <c r="WNA169" s="264"/>
      <c r="WNB169" s="264"/>
      <c r="WNC169" s="264"/>
      <c r="WND169" s="264"/>
      <c r="WNE169" s="264"/>
      <c r="WNF169" s="264"/>
      <c r="WNG169" s="264"/>
      <c r="WNH169" s="264"/>
      <c r="WNI169" s="264"/>
      <c r="WNJ169" s="264"/>
      <c r="WNK169" s="264"/>
      <c r="WNL169" s="264"/>
      <c r="WNM169" s="264"/>
      <c r="WNN169" s="264"/>
      <c r="WNO169" s="264"/>
      <c r="WNP169" s="264"/>
      <c r="WNQ169" s="264"/>
      <c r="WNR169" s="264"/>
      <c r="WNS169" s="264"/>
      <c r="WNT169" s="264"/>
      <c r="WNU169" s="264"/>
      <c r="WNV169" s="264"/>
      <c r="WNW169" s="264"/>
      <c r="WNX169" s="264"/>
      <c r="WNY169" s="264"/>
      <c r="WNZ169" s="264"/>
      <c r="WOA169" s="264"/>
      <c r="WOB169" s="264"/>
      <c r="WOC169" s="264"/>
      <c r="WOD169" s="264"/>
      <c r="WOE169" s="264"/>
      <c r="WOF169" s="264"/>
      <c r="WOG169" s="264"/>
      <c r="WOH169" s="264"/>
      <c r="WOI169" s="264"/>
      <c r="WOJ169" s="264"/>
      <c r="WOK169" s="264"/>
      <c r="WOL169" s="264"/>
      <c r="WOM169" s="264"/>
      <c r="WON169" s="264"/>
      <c r="WOO169" s="264"/>
      <c r="WOP169" s="264"/>
      <c r="WOQ169" s="264"/>
      <c r="WOR169" s="264"/>
      <c r="WOS169" s="264"/>
      <c r="WOT169" s="264"/>
      <c r="WOU169" s="264"/>
      <c r="WOV169" s="264"/>
      <c r="WOW169" s="264"/>
      <c r="WOX169" s="264"/>
      <c r="WOY169" s="264"/>
      <c r="WOZ169" s="264"/>
      <c r="WPA169" s="264"/>
      <c r="WPB169" s="264"/>
      <c r="WPC169" s="264"/>
      <c r="WPD169" s="264"/>
      <c r="WPE169" s="264"/>
      <c r="WPF169" s="264"/>
      <c r="WPG169" s="264"/>
      <c r="WPH169" s="264"/>
      <c r="WPI169" s="264"/>
      <c r="WPJ169" s="264"/>
      <c r="WPK169" s="264"/>
      <c r="WPL169" s="264"/>
      <c r="WPM169" s="264"/>
      <c r="WPN169" s="264"/>
      <c r="WPO169" s="264"/>
      <c r="WPP169" s="264"/>
      <c r="WPQ169" s="264"/>
      <c r="WPR169" s="264"/>
      <c r="WPS169" s="264"/>
      <c r="WPT169" s="264"/>
      <c r="WPU169" s="264"/>
      <c r="WPV169" s="264"/>
      <c r="WPW169" s="264"/>
      <c r="WPX169" s="264"/>
      <c r="WPY169" s="264"/>
      <c r="WPZ169" s="264"/>
      <c r="WQA169" s="264"/>
      <c r="WQB169" s="264"/>
      <c r="WQC169" s="264"/>
      <c r="WQD169" s="264"/>
      <c r="WQE169" s="264"/>
      <c r="WQF169" s="264"/>
      <c r="WQG169" s="264"/>
      <c r="WQH169" s="264"/>
      <c r="WQI169" s="264"/>
      <c r="WQJ169" s="264"/>
      <c r="WQK169" s="264"/>
      <c r="WQL169" s="264"/>
      <c r="WQM169" s="264"/>
      <c r="WQN169" s="264"/>
      <c r="WQO169" s="264"/>
      <c r="WQP169" s="264"/>
      <c r="WQQ169" s="264"/>
      <c r="WQR169" s="264"/>
      <c r="WQS169" s="264"/>
      <c r="WQT169" s="264"/>
      <c r="WQU169" s="264"/>
      <c r="WQV169" s="264"/>
      <c r="WQW169" s="264"/>
      <c r="WQX169" s="264"/>
      <c r="WQY169" s="264"/>
      <c r="WQZ169" s="264"/>
      <c r="WRA169" s="264"/>
      <c r="WRB169" s="264"/>
      <c r="WRC169" s="264"/>
      <c r="WRD169" s="264"/>
      <c r="WRE169" s="264"/>
      <c r="WRF169" s="264"/>
      <c r="WRG169" s="264"/>
      <c r="WRH169" s="264"/>
      <c r="WRI169" s="264"/>
      <c r="WRJ169" s="264"/>
      <c r="WRK169" s="264"/>
      <c r="WRL169" s="264"/>
      <c r="WRM169" s="264"/>
      <c r="WRN169" s="264"/>
      <c r="WRO169" s="264"/>
      <c r="WRP169" s="264"/>
      <c r="WRQ169" s="264"/>
      <c r="WRR169" s="264"/>
      <c r="WRS169" s="264"/>
      <c r="WRT169" s="264"/>
      <c r="WRU169" s="264"/>
      <c r="WRV169" s="264"/>
      <c r="WRW169" s="264"/>
      <c r="WRX169" s="264"/>
      <c r="WRY169" s="264"/>
      <c r="WRZ169" s="264"/>
      <c r="WSA169" s="264"/>
      <c r="WSB169" s="264"/>
      <c r="WSC169" s="264"/>
      <c r="WSD169" s="264"/>
      <c r="WSE169" s="264"/>
      <c r="WSF169" s="264"/>
      <c r="WSG169" s="264"/>
      <c r="WSH169" s="264"/>
      <c r="WSI169" s="264"/>
      <c r="WSJ169" s="264"/>
      <c r="WSK169" s="264"/>
      <c r="WSL169" s="264"/>
      <c r="WSM169" s="264"/>
      <c r="WSN169" s="264"/>
      <c r="WSO169" s="264"/>
      <c r="WSP169" s="264"/>
      <c r="WSQ169" s="264"/>
      <c r="WSR169" s="264"/>
      <c r="WSS169" s="264"/>
      <c r="WST169" s="264"/>
      <c r="WSU169" s="264"/>
      <c r="WSV169" s="264"/>
      <c r="WSW169" s="264"/>
      <c r="WSX169" s="264"/>
      <c r="WSY169" s="264"/>
      <c r="WSZ169" s="264"/>
      <c r="WTA169" s="264"/>
      <c r="WTB169" s="264"/>
      <c r="WTC169" s="264"/>
      <c r="WTD169" s="264"/>
      <c r="WTE169" s="264"/>
      <c r="WTF169" s="264"/>
      <c r="WTG169" s="264"/>
      <c r="WTH169" s="264"/>
      <c r="WTI169" s="264"/>
      <c r="WTJ169" s="264"/>
      <c r="WTK169" s="264"/>
      <c r="WTL169" s="264"/>
      <c r="WTM169" s="264"/>
      <c r="WTN169" s="264"/>
      <c r="WTO169" s="264"/>
      <c r="WTP169" s="264"/>
      <c r="WTQ169" s="264"/>
      <c r="WTR169" s="264"/>
      <c r="WTS169" s="264"/>
      <c r="WTT169" s="264"/>
      <c r="WTU169" s="264"/>
      <c r="WTV169" s="264"/>
      <c r="WTW169" s="264"/>
      <c r="WTX169" s="264"/>
      <c r="WTY169" s="264"/>
      <c r="WTZ169" s="264"/>
      <c r="WUA169" s="264"/>
      <c r="WUB169" s="264"/>
      <c r="WUC169" s="264"/>
      <c r="WUD169" s="264"/>
      <c r="WUE169" s="264"/>
      <c r="WUF169" s="264"/>
      <c r="WUG169" s="264"/>
      <c r="WUH169" s="264"/>
      <c r="WUI169" s="264"/>
      <c r="WUJ169" s="264"/>
      <c r="WUK169" s="264"/>
      <c r="WUL169" s="264"/>
      <c r="WUM169" s="264"/>
      <c r="WUN169" s="264"/>
      <c r="WUO169" s="264"/>
      <c r="WUP169" s="264"/>
      <c r="WUQ169" s="264"/>
      <c r="WUR169" s="264"/>
      <c r="WUS169" s="264"/>
      <c r="WUT169" s="264"/>
      <c r="WUU169" s="264"/>
      <c r="WUV169" s="264"/>
      <c r="WUW169" s="264"/>
      <c r="WUX169" s="264"/>
      <c r="WUY169" s="264"/>
      <c r="WUZ169" s="264"/>
      <c r="WVA169" s="264"/>
      <c r="WVB169" s="264"/>
      <c r="WVC169" s="264"/>
      <c r="WVD169" s="264"/>
      <c r="WVE169" s="264"/>
      <c r="WVF169" s="264"/>
      <c r="WVG169" s="264"/>
      <c r="WVH169" s="264"/>
      <c r="WVI169" s="264"/>
      <c r="WVJ169" s="264"/>
      <c r="WVK169" s="264"/>
      <c r="WVL169" s="264"/>
      <c r="WVM169" s="264"/>
      <c r="WVN169" s="264"/>
      <c r="WVO169" s="264"/>
      <c r="WVP169" s="264"/>
      <c r="WVQ169" s="264"/>
      <c r="WVR169" s="264"/>
      <c r="WVS169" s="264"/>
      <c r="WVT169" s="264"/>
      <c r="WVU169" s="264"/>
      <c r="WVV169" s="264"/>
      <c r="WVW169" s="264"/>
      <c r="WVX169" s="264"/>
      <c r="WVY169" s="264"/>
      <c r="WVZ169" s="264"/>
      <c r="WWA169" s="264"/>
      <c r="WWB169" s="264"/>
      <c r="WWC169" s="264"/>
      <c r="WWD169" s="264"/>
      <c r="WWE169" s="264"/>
      <c r="WWF169" s="264"/>
      <c r="WWG169" s="264"/>
      <c r="WWH169" s="264"/>
      <c r="WWI169" s="264"/>
      <c r="WWJ169" s="264"/>
      <c r="WWK169" s="264"/>
      <c r="WWL169" s="264"/>
      <c r="WWM169" s="264"/>
      <c r="WWN169" s="264"/>
      <c r="WWO169" s="264"/>
      <c r="WWP169" s="264"/>
      <c r="WWQ169" s="264"/>
      <c r="WWR169" s="264"/>
      <c r="WWS169" s="264"/>
      <c r="WWT169" s="264"/>
      <c r="WWU169" s="264"/>
      <c r="WWV169" s="264"/>
      <c r="WWW169" s="264"/>
      <c r="WWX169" s="264"/>
      <c r="WWY169" s="264"/>
      <c r="WWZ169" s="264"/>
      <c r="WXA169" s="264"/>
      <c r="WXB169" s="264"/>
      <c r="WXC169" s="264"/>
      <c r="WXD169" s="264"/>
      <c r="WXE169" s="264"/>
      <c r="WXF169" s="264"/>
      <c r="WXG169" s="264"/>
      <c r="WXH169" s="264"/>
      <c r="WXI169" s="264"/>
      <c r="WXJ169" s="264"/>
      <c r="WXK169" s="264"/>
      <c r="WXL169" s="264"/>
      <c r="WXM169" s="264"/>
      <c r="WXN169" s="264"/>
      <c r="WXO169" s="264"/>
      <c r="WXP169" s="264"/>
      <c r="WXQ169" s="264"/>
      <c r="WXR169" s="264"/>
      <c r="WXS169" s="264"/>
      <c r="WXT169" s="264"/>
      <c r="WXU169" s="264"/>
      <c r="WXV169" s="264"/>
      <c r="WXW169" s="264"/>
      <c r="WXX169" s="264"/>
      <c r="WXY169" s="264"/>
      <c r="WXZ169" s="264"/>
      <c r="WYA169" s="264"/>
      <c r="WYB169" s="264"/>
      <c r="WYC169" s="264"/>
      <c r="WYD169" s="264"/>
      <c r="WYE169" s="264"/>
      <c r="WYF169" s="264"/>
      <c r="WYG169" s="264"/>
      <c r="WYH169" s="264"/>
      <c r="WYI169" s="264"/>
      <c r="WYJ169" s="264"/>
      <c r="WYK169" s="264"/>
      <c r="WYL169" s="264"/>
      <c r="WYM169" s="264"/>
      <c r="WYN169" s="264"/>
      <c r="WYO169" s="264"/>
      <c r="WYP169" s="264"/>
      <c r="WYQ169" s="264"/>
      <c r="WYR169" s="264"/>
      <c r="WYS169" s="264"/>
      <c r="WYT169" s="264"/>
      <c r="WYU169" s="264"/>
      <c r="WYV169" s="264"/>
      <c r="WYW169" s="264"/>
      <c r="WYX169" s="264"/>
      <c r="WYY169" s="264"/>
      <c r="WYZ169" s="264"/>
      <c r="WZA169" s="264"/>
      <c r="WZB169" s="264"/>
      <c r="WZC169" s="264"/>
      <c r="WZD169" s="264"/>
      <c r="WZE169" s="264"/>
      <c r="WZF169" s="264"/>
      <c r="WZG169" s="264"/>
      <c r="WZH169" s="264"/>
      <c r="WZI169" s="264"/>
      <c r="WZJ169" s="264"/>
      <c r="WZK169" s="264"/>
      <c r="WZL169" s="264"/>
      <c r="WZM169" s="264"/>
      <c r="WZN169" s="264"/>
      <c r="WZO169" s="264"/>
      <c r="WZP169" s="264"/>
      <c r="WZQ169" s="264"/>
      <c r="WZR169" s="264"/>
      <c r="WZS169" s="264"/>
      <c r="WZT169" s="264"/>
      <c r="WZU169" s="264"/>
      <c r="WZV169" s="264"/>
      <c r="WZW169" s="264"/>
      <c r="WZX169" s="264"/>
      <c r="WZY169" s="264"/>
      <c r="WZZ169" s="264"/>
      <c r="XAA169" s="264"/>
      <c r="XAB169" s="264"/>
      <c r="XAC169" s="264"/>
      <c r="XAD169" s="264"/>
      <c r="XAE169" s="264"/>
      <c r="XAF169" s="264"/>
      <c r="XAG169" s="264"/>
      <c r="XAH169" s="264"/>
      <c r="XAI169" s="264"/>
      <c r="XAJ169" s="264"/>
      <c r="XAK169" s="264"/>
      <c r="XAL169" s="264"/>
      <c r="XAM169" s="264"/>
      <c r="XAN169" s="264"/>
      <c r="XAO169" s="264"/>
      <c r="XAP169" s="264"/>
      <c r="XAQ169" s="264"/>
      <c r="XAR169" s="264"/>
      <c r="XAS169" s="264"/>
      <c r="XAT169" s="264"/>
      <c r="XAU169" s="264"/>
      <c r="XAV169" s="264"/>
      <c r="XAW169" s="264"/>
      <c r="XAX169" s="264"/>
      <c r="XAY169" s="264"/>
      <c r="XAZ169" s="264"/>
      <c r="XBA169" s="264"/>
      <c r="XBB169" s="264"/>
      <c r="XBC169" s="264"/>
      <c r="XBD169" s="264"/>
      <c r="XBE169" s="264"/>
      <c r="XBF169" s="264"/>
      <c r="XBG169" s="264"/>
      <c r="XBH169" s="264"/>
      <c r="XBI169" s="264"/>
      <c r="XBJ169" s="264"/>
      <c r="XBK169" s="264"/>
      <c r="XBL169" s="264"/>
      <c r="XBM169" s="264"/>
      <c r="XBN169" s="264"/>
      <c r="XBO169" s="264"/>
      <c r="XBP169" s="264"/>
      <c r="XBQ169" s="264"/>
      <c r="XBR169" s="264"/>
      <c r="XBS169" s="264"/>
      <c r="XBT169" s="264"/>
      <c r="XBU169" s="264"/>
      <c r="XBV169" s="264"/>
      <c r="XBW169" s="264"/>
      <c r="XBX169" s="264"/>
      <c r="XBY169" s="264"/>
      <c r="XBZ169" s="264"/>
      <c r="XCA169" s="264"/>
      <c r="XCB169" s="264"/>
      <c r="XCC169" s="264"/>
      <c r="XCD169" s="264"/>
      <c r="XCE169" s="264"/>
      <c r="XCF169" s="264"/>
      <c r="XCG169" s="264"/>
      <c r="XCH169" s="264"/>
      <c r="XCI169" s="264"/>
      <c r="XCJ169" s="264"/>
      <c r="XCK169" s="264"/>
      <c r="XCL169" s="264"/>
      <c r="XCM169" s="264"/>
      <c r="XCN169" s="264"/>
      <c r="XCO169" s="264"/>
      <c r="XCP169" s="264"/>
      <c r="XCQ169" s="264"/>
      <c r="XCR169" s="264"/>
      <c r="XCS169" s="264"/>
      <c r="XCT169" s="264"/>
      <c r="XCU169" s="264"/>
      <c r="XCV169" s="264"/>
      <c r="XCW169" s="264"/>
      <c r="XCX169" s="264"/>
      <c r="XCY169" s="264"/>
      <c r="XCZ169" s="264"/>
      <c r="XDA169" s="264"/>
      <c r="XDB169" s="264"/>
      <c r="XDC169" s="264"/>
      <c r="XDD169" s="264"/>
      <c r="XDE169" s="264"/>
      <c r="XDF169" s="264"/>
      <c r="XDG169" s="264"/>
      <c r="XDH169" s="264"/>
      <c r="XDI169" s="264"/>
      <c r="XDJ169" s="264"/>
      <c r="XDK169" s="264"/>
      <c r="XDL169" s="264"/>
      <c r="XDM169" s="264"/>
      <c r="XDN169" s="264"/>
      <c r="XDO169" s="264"/>
      <c r="XDP169" s="264"/>
      <c r="XDQ169" s="264"/>
      <c r="XDR169" s="264"/>
      <c r="XDS169" s="264"/>
      <c r="XDT169" s="264"/>
      <c r="XDU169" s="264"/>
      <c r="XDV169" s="264"/>
      <c r="XDW169" s="264"/>
      <c r="XDX169" s="264"/>
      <c r="XDY169" s="264"/>
      <c r="XDZ169" s="264"/>
      <c r="XEA169" s="264"/>
      <c r="XEB169" s="264"/>
      <c r="XEC169" s="264"/>
      <c r="XED169" s="264"/>
      <c r="XEE169" s="264"/>
      <c r="XEF169" s="264"/>
      <c r="XEG169" s="264"/>
      <c r="XEH169" s="264"/>
      <c r="XEI169" s="264"/>
      <c r="XEJ169" s="264"/>
      <c r="XEK169" s="264"/>
      <c r="XEL169" s="264"/>
      <c r="XEM169" s="264"/>
      <c r="XEN169" s="264"/>
      <c r="XEO169" s="264"/>
      <c r="XEP169" s="264"/>
      <c r="XEQ169" s="264"/>
      <c r="XER169" s="264"/>
      <c r="XES169" s="264"/>
      <c r="XET169" s="264"/>
      <c r="XEU169" s="264"/>
      <c r="XEV169" s="264"/>
      <c r="XEW169" s="264"/>
    </row>
    <row r="170" spans="1:16377" ht="17.649999999999999" customHeight="1">
      <c r="A170" s="21"/>
      <c r="B170" s="13" t="s">
        <v>41</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row>
    <row r="171" spans="1:16377"/>
    <row r="172" spans="1:16377"/>
    <row r="173" spans="1:16377">
      <c r="B173" s="1" t="s">
        <v>364</v>
      </c>
    </row>
    <row r="174" spans="1:16377"/>
    <row r="175" spans="1:16377"/>
    <row r="176" spans="1:16377"/>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sheetData>
  <mergeCells count="19">
    <mergeCell ref="E2:F2"/>
    <mergeCell ref="C2:D2"/>
    <mergeCell ref="B101:H105"/>
    <mergeCell ref="F106:I106"/>
    <mergeCell ref="F134:I134"/>
    <mergeCell ref="F10:I10"/>
    <mergeCell ref="B85:H89"/>
    <mergeCell ref="B66:H73"/>
    <mergeCell ref="B33:H34"/>
    <mergeCell ref="B32:H32"/>
    <mergeCell ref="B17:H17"/>
    <mergeCell ref="B18:H29"/>
    <mergeCell ref="C4:C6"/>
    <mergeCell ref="C7:C8"/>
    <mergeCell ref="D7:K8"/>
    <mergeCell ref="D4:K6"/>
    <mergeCell ref="B167:C167"/>
    <mergeCell ref="B154:H156"/>
    <mergeCell ref="B148:C148"/>
  </mergeCells>
  <conditionalFormatting sqref="C44">
    <cfRule type="containsText" dxfId="26" priority="3" operator="containsText" text="True">
      <formula>NOT(ISERROR(SEARCH("True",C44)))</formula>
    </cfRule>
    <cfRule type="containsText" dxfId="25" priority="4" operator="containsText" text="False">
      <formula>NOT(ISERROR(SEARCH("False",C44)))</formula>
    </cfRule>
  </conditionalFormatting>
  <conditionalFormatting sqref="F11:AI13">
    <cfRule type="cellIs" dxfId="24" priority="18" operator="equal">
      <formula>0</formula>
    </cfRule>
  </conditionalFormatting>
  <conditionalFormatting sqref="F14:AI14">
    <cfRule type="containsText" dxfId="23" priority="23" operator="containsText" text="True">
      <formula>NOT(ISERROR(SEARCH("True",F14)))</formula>
    </cfRule>
    <cfRule type="containsText" dxfId="22" priority="24" operator="containsText" text="False">
      <formula>NOT(ISERROR(SEARCH("False",F14)))</formula>
    </cfRule>
  </conditionalFormatting>
  <conditionalFormatting sqref="F107:AI110">
    <cfRule type="cellIs" dxfId="21" priority="15" operator="equal">
      <formula>0</formula>
    </cfRule>
  </conditionalFormatting>
  <conditionalFormatting sqref="F117:AI117">
    <cfRule type="cellIs" dxfId="20" priority="13" operator="equal">
      <formula>0</formula>
    </cfRule>
  </conditionalFormatting>
  <conditionalFormatting sqref="F124:AI124">
    <cfRule type="cellIs" dxfId="19" priority="11" operator="equal">
      <formula>0</formula>
    </cfRule>
  </conditionalFormatting>
  <conditionalFormatting sqref="F133:AI133 C158">
    <cfRule type="cellIs" dxfId="18" priority="5" operator="equal">
      <formula>0</formula>
    </cfRule>
  </conditionalFormatting>
  <conditionalFormatting sqref="F135:AI140">
    <cfRule type="cellIs" dxfId="17" priority="8" operator="equal">
      <formula>0</formula>
    </cfRule>
  </conditionalFormatting>
  <conditionalFormatting sqref="F142:AI143 F152:AI153">
    <cfRule type="cellIs" dxfId="16" priority="22" operator="equal">
      <formula>0</formula>
    </cfRule>
  </conditionalFormatting>
  <conditionalFormatting sqref="F150:AI150 I154:AI156 F157:AI162">
    <cfRule type="cellIs" dxfId="15" priority="7" operator="equal">
      <formula>0</formula>
    </cfRule>
  </conditionalFormatting>
  <dataValidations count="1">
    <dataValidation type="decimal" allowBlank="1" showInputMessage="1" showErrorMessage="1" sqref="C40" xr:uid="{B7E89F78-F4E2-4744-BAB6-E81FD3CEC440}">
      <formula1>0</formula1>
      <formula2>30</formula2>
    </dataValidation>
  </dataValidation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7030A0"/>
  </sheetPr>
  <dimension ref="A1:XFB230"/>
  <sheetViews>
    <sheetView showGridLines="0" topLeftCell="B1" zoomScale="80" zoomScaleNormal="60" workbookViewId="0">
      <pane xSplit="8" ySplit="16" topLeftCell="J123" activePane="bottomRight" state="frozen"/>
      <selection pane="bottomRight" activeCell="D53" sqref="D53"/>
      <selection pane="bottomLeft" activeCell="G23" sqref="G23:I23"/>
      <selection pane="topRight" activeCell="G23" sqref="G23:I23"/>
    </sheetView>
  </sheetViews>
  <sheetFormatPr defaultColWidth="8.7109375" defaultRowHeight="0" customHeight="1" zeroHeight="1" outlineLevelCol="1"/>
  <cols>
    <col min="1" max="1" width="3" style="1" customWidth="1"/>
    <col min="2" max="2" width="9.7109375" style="1" customWidth="1"/>
    <col min="3" max="3" width="53.5703125" style="1" customWidth="1"/>
    <col min="4" max="4" width="30.28515625" style="1" customWidth="1"/>
    <col min="5" max="5" width="22.7109375" style="1" customWidth="1"/>
    <col min="6" max="34" width="20.7109375" style="1" customWidth="1"/>
    <col min="35" max="35" width="20.7109375" style="1" customWidth="1" outlineLevel="1" collapsed="1"/>
    <col min="36" max="59" width="20.7109375" style="1" customWidth="1" outlineLevel="1"/>
    <col min="60" max="3089" width="20.7109375" style="1" customWidth="1"/>
    <col min="3090" max="16384" width="8.7109375" style="1"/>
  </cols>
  <sheetData>
    <row r="1" spans="1:74" ht="15" customHeight="1" thickBot="1">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row>
    <row r="2" spans="1:74" ht="15" customHeight="1" thickBot="1">
      <c r="A2" s="41"/>
      <c r="B2" s="41"/>
      <c r="C2" s="41"/>
      <c r="D2" s="41"/>
      <c r="E2" s="693" t="s">
        <v>3</v>
      </c>
      <c r="F2" s="710"/>
      <c r="G2" s="709">
        <f>Introduction!D14</f>
        <v>0</v>
      </c>
      <c r="H2" s="645"/>
      <c r="I2" s="116"/>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row>
    <row r="3" spans="1:74" ht="15" customHeight="1" thickBot="1">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row>
    <row r="4" spans="1:74" ht="15" customHeight="1">
      <c r="A4" s="41"/>
      <c r="B4" s="41"/>
      <c r="C4" s="41"/>
      <c r="D4" s="41"/>
      <c r="E4" s="695" t="s">
        <v>42</v>
      </c>
      <c r="F4" s="649" t="s">
        <v>365</v>
      </c>
      <c r="G4" s="649"/>
      <c r="H4" s="649"/>
      <c r="I4" s="649"/>
      <c r="J4" s="649"/>
      <c r="K4" s="650"/>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row>
    <row r="5" spans="1:74" ht="15" customHeight="1">
      <c r="A5" s="41"/>
      <c r="B5" s="41"/>
      <c r="C5" s="41"/>
      <c r="D5" s="41"/>
      <c r="E5" s="696"/>
      <c r="F5" s="700"/>
      <c r="G5" s="700"/>
      <c r="H5" s="700"/>
      <c r="I5" s="700"/>
      <c r="J5" s="700"/>
      <c r="K5" s="70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row>
    <row r="6" spans="1:74" ht="39" customHeight="1" thickBot="1">
      <c r="A6" s="41"/>
      <c r="B6" s="41"/>
      <c r="C6" s="41"/>
      <c r="D6" s="41"/>
      <c r="E6" s="697"/>
      <c r="F6" s="651"/>
      <c r="G6" s="651"/>
      <c r="H6" s="651"/>
      <c r="I6" s="651"/>
      <c r="J6" s="651"/>
      <c r="K6" s="652"/>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row>
    <row r="7" spans="1:74" ht="16.5" customHeight="1">
      <c r="A7" s="41"/>
      <c r="B7" s="41"/>
      <c r="C7" s="41"/>
      <c r="D7" s="41"/>
      <c r="E7" s="705" t="s">
        <v>44</v>
      </c>
      <c r="F7" s="649" t="s">
        <v>366</v>
      </c>
      <c r="G7" s="649"/>
      <c r="H7" s="649"/>
      <c r="I7" s="649"/>
      <c r="J7" s="649"/>
      <c r="K7" s="650"/>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row>
    <row r="8" spans="1:74" ht="15" customHeight="1" thickBot="1">
      <c r="A8" s="41"/>
      <c r="B8" s="41"/>
      <c r="C8" s="41"/>
      <c r="D8" s="41"/>
      <c r="E8" s="699"/>
      <c r="F8" s="651"/>
      <c r="G8" s="651"/>
      <c r="H8" s="651"/>
      <c r="I8" s="651"/>
      <c r="J8" s="651"/>
      <c r="K8" s="652"/>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row>
    <row r="9" spans="1:74" ht="15" customHeight="1">
      <c r="A9" s="41"/>
      <c r="B9" s="41"/>
      <c r="C9" s="41"/>
      <c r="D9" s="41"/>
      <c r="E9" s="592"/>
      <c r="F9" s="593"/>
      <c r="G9" s="593"/>
      <c r="H9" s="593"/>
      <c r="I9" s="593"/>
      <c r="J9" s="593"/>
      <c r="K9" s="593"/>
      <c r="L9" s="593"/>
      <c r="M9" s="593"/>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row>
    <row r="10" spans="1:74" ht="15" customHeight="1">
      <c r="A10" s="41"/>
      <c r="B10" s="41"/>
      <c r="C10" s="41"/>
      <c r="D10" s="41"/>
      <c r="E10" s="274" t="s">
        <v>299</v>
      </c>
      <c r="F10" s="335">
        <f>'B - Development Phase'!C26</f>
        <v>46204</v>
      </c>
      <c r="G10" s="275">
        <f t="shared" ref="G10:AN10" si="0">F11+1</f>
        <v>46569</v>
      </c>
      <c r="H10" s="275">
        <f t="shared" si="0"/>
        <v>46935</v>
      </c>
      <c r="I10" s="275">
        <f t="shared" si="0"/>
        <v>47300</v>
      </c>
      <c r="J10" s="275">
        <f t="shared" si="0"/>
        <v>47665</v>
      </c>
      <c r="K10" s="275">
        <f t="shared" si="0"/>
        <v>48030</v>
      </c>
      <c r="L10" s="275">
        <f t="shared" si="0"/>
        <v>48396</v>
      </c>
      <c r="M10" s="275">
        <f t="shared" si="0"/>
        <v>48761</v>
      </c>
      <c r="N10" s="275">
        <f t="shared" si="0"/>
        <v>49126</v>
      </c>
      <c r="O10" s="275">
        <f t="shared" si="0"/>
        <v>49491</v>
      </c>
      <c r="P10" s="275">
        <f t="shared" si="0"/>
        <v>49857</v>
      </c>
      <c r="Q10" s="275">
        <f t="shared" si="0"/>
        <v>50222</v>
      </c>
      <c r="R10" s="275">
        <f t="shared" si="0"/>
        <v>50587</v>
      </c>
      <c r="S10" s="275">
        <f t="shared" si="0"/>
        <v>50952</v>
      </c>
      <c r="T10" s="275">
        <f t="shared" si="0"/>
        <v>51318</v>
      </c>
      <c r="U10" s="275">
        <f t="shared" si="0"/>
        <v>51683</v>
      </c>
      <c r="V10" s="275">
        <f t="shared" si="0"/>
        <v>52048</v>
      </c>
      <c r="W10" s="275">
        <f t="shared" si="0"/>
        <v>52413</v>
      </c>
      <c r="X10" s="275">
        <f t="shared" si="0"/>
        <v>52779</v>
      </c>
      <c r="Y10" s="275">
        <f t="shared" si="0"/>
        <v>53144</v>
      </c>
      <c r="Z10" s="275">
        <f t="shared" si="0"/>
        <v>53509</v>
      </c>
      <c r="AA10" s="275">
        <f t="shared" si="0"/>
        <v>53874</v>
      </c>
      <c r="AB10" s="275">
        <f t="shared" si="0"/>
        <v>54240</v>
      </c>
      <c r="AC10" s="275">
        <f t="shared" si="0"/>
        <v>54605</v>
      </c>
      <c r="AD10" s="275">
        <f t="shared" si="0"/>
        <v>54970</v>
      </c>
      <c r="AE10" s="275">
        <f t="shared" si="0"/>
        <v>55335</v>
      </c>
      <c r="AF10" s="275">
        <f t="shared" si="0"/>
        <v>55701</v>
      </c>
      <c r="AG10" s="275">
        <f t="shared" si="0"/>
        <v>56066</v>
      </c>
      <c r="AH10" s="275">
        <f t="shared" si="0"/>
        <v>56431</v>
      </c>
      <c r="AI10" s="275">
        <f t="shared" si="0"/>
        <v>56796</v>
      </c>
      <c r="AJ10" s="275">
        <f t="shared" si="0"/>
        <v>57162</v>
      </c>
      <c r="AK10" s="275">
        <f t="shared" si="0"/>
        <v>57527</v>
      </c>
      <c r="AL10" s="275">
        <f t="shared" si="0"/>
        <v>57892</v>
      </c>
      <c r="AM10" s="275">
        <f t="shared" si="0"/>
        <v>58257</v>
      </c>
      <c r="AN10" s="275">
        <f t="shared" si="0"/>
        <v>58623</v>
      </c>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row>
    <row r="11" spans="1:74" ht="15" customHeight="1">
      <c r="A11" s="41"/>
      <c r="B11" s="41"/>
      <c r="C11" s="11" t="s">
        <v>0</v>
      </c>
      <c r="D11" s="364"/>
      <c r="E11" s="274" t="s">
        <v>300</v>
      </c>
      <c r="F11" s="275">
        <f t="shared" ref="F11:AN11" si="1">EOMONTH(F10,11)</f>
        <v>46568</v>
      </c>
      <c r="G11" s="275">
        <f t="shared" si="1"/>
        <v>46934</v>
      </c>
      <c r="H11" s="275">
        <f t="shared" si="1"/>
        <v>47299</v>
      </c>
      <c r="I11" s="275">
        <f t="shared" si="1"/>
        <v>47664</v>
      </c>
      <c r="J11" s="275">
        <f t="shared" si="1"/>
        <v>48029</v>
      </c>
      <c r="K11" s="275">
        <f t="shared" si="1"/>
        <v>48395</v>
      </c>
      <c r="L11" s="275">
        <f t="shared" si="1"/>
        <v>48760</v>
      </c>
      <c r="M11" s="275">
        <f t="shared" si="1"/>
        <v>49125</v>
      </c>
      <c r="N11" s="275">
        <f t="shared" si="1"/>
        <v>49490</v>
      </c>
      <c r="O11" s="275">
        <f t="shared" si="1"/>
        <v>49856</v>
      </c>
      <c r="P11" s="275">
        <f t="shared" si="1"/>
        <v>50221</v>
      </c>
      <c r="Q11" s="275">
        <f t="shared" si="1"/>
        <v>50586</v>
      </c>
      <c r="R11" s="275">
        <f t="shared" si="1"/>
        <v>50951</v>
      </c>
      <c r="S11" s="275">
        <f t="shared" si="1"/>
        <v>51317</v>
      </c>
      <c r="T11" s="275">
        <f t="shared" si="1"/>
        <v>51682</v>
      </c>
      <c r="U11" s="275">
        <f t="shared" si="1"/>
        <v>52047</v>
      </c>
      <c r="V11" s="275">
        <f t="shared" si="1"/>
        <v>52412</v>
      </c>
      <c r="W11" s="275">
        <f t="shared" si="1"/>
        <v>52778</v>
      </c>
      <c r="X11" s="275">
        <f t="shared" si="1"/>
        <v>53143</v>
      </c>
      <c r="Y11" s="275">
        <f t="shared" si="1"/>
        <v>53508</v>
      </c>
      <c r="Z11" s="275">
        <f t="shared" si="1"/>
        <v>53873</v>
      </c>
      <c r="AA11" s="275">
        <f t="shared" si="1"/>
        <v>54239</v>
      </c>
      <c r="AB11" s="275">
        <f t="shared" si="1"/>
        <v>54604</v>
      </c>
      <c r="AC11" s="275">
        <f t="shared" si="1"/>
        <v>54969</v>
      </c>
      <c r="AD11" s="275">
        <f t="shared" si="1"/>
        <v>55334</v>
      </c>
      <c r="AE11" s="275">
        <f t="shared" si="1"/>
        <v>55700</v>
      </c>
      <c r="AF11" s="275">
        <f t="shared" si="1"/>
        <v>56065</v>
      </c>
      <c r="AG11" s="275">
        <f t="shared" si="1"/>
        <v>56430</v>
      </c>
      <c r="AH11" s="275">
        <f t="shared" si="1"/>
        <v>56795</v>
      </c>
      <c r="AI11" s="275">
        <f t="shared" si="1"/>
        <v>57161</v>
      </c>
      <c r="AJ11" s="275">
        <f t="shared" si="1"/>
        <v>57526</v>
      </c>
      <c r="AK11" s="275">
        <f t="shared" si="1"/>
        <v>57891</v>
      </c>
      <c r="AL11" s="275">
        <f t="shared" si="1"/>
        <v>58256</v>
      </c>
      <c r="AM11" s="275">
        <f t="shared" si="1"/>
        <v>58622</v>
      </c>
      <c r="AN11" s="275">
        <f t="shared" si="1"/>
        <v>58987</v>
      </c>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row>
    <row r="12" spans="1:74" s="41" customFormat="1" ht="15" customHeight="1">
      <c r="C12" s="12" t="s">
        <v>1</v>
      </c>
      <c r="D12" s="1"/>
      <c r="E12" s="274" t="s">
        <v>367</v>
      </c>
      <c r="F12" s="336">
        <f>IF(AND('B - Development Phase'!$C$28&gt;=F10,'B - Development Phase'!$C$26&lt;=F11),1,0)</f>
        <v>1</v>
      </c>
      <c r="G12" s="336">
        <f>IF(AND('B - Development Phase'!$C$28&gt;=G10,'B - Development Phase'!$C$26&lt;=G11),1,0)</f>
        <v>1</v>
      </c>
      <c r="H12" s="336">
        <f>IF(AND('B - Development Phase'!$C$28&gt;=H10,'B - Development Phase'!$C$26&lt;=H11),1,0)</f>
        <v>1</v>
      </c>
      <c r="I12" s="336">
        <f>IF(AND('B - Development Phase'!$C$28&gt;=I10,'B - Development Phase'!$C$26&lt;=I11),1,0)</f>
        <v>1</v>
      </c>
      <c r="J12" s="336">
        <f>IF(AND('B - Development Phase'!$C$28&gt;=J10,'B - Development Phase'!$C$26&lt;=J11),1,0)</f>
        <v>0</v>
      </c>
      <c r="K12" s="336">
        <f>IF(AND('B - Development Phase'!$C$28&gt;=K10,'B - Development Phase'!$C$26&lt;=K11),1,0)</f>
        <v>0</v>
      </c>
      <c r="L12" s="336">
        <f>IF(AND('B - Development Phase'!$C$28&gt;=L10,'B - Development Phase'!$C$26&lt;=L11),1,0)</f>
        <v>0</v>
      </c>
      <c r="M12" s="336">
        <f>IF(AND('B - Development Phase'!$C$28&gt;=M10,'B - Development Phase'!$C$26&lt;=M11),1,0)</f>
        <v>0</v>
      </c>
      <c r="N12" s="336">
        <f>IF(AND('B - Development Phase'!$C$28&gt;=N10,'B - Development Phase'!$C$26&lt;=N11),1,0)</f>
        <v>0</v>
      </c>
      <c r="O12" s="336">
        <f>IF(AND('B - Development Phase'!$C$28&gt;=O10,'B - Development Phase'!$C$26&lt;=O11),1,0)</f>
        <v>0</v>
      </c>
      <c r="P12" s="336">
        <f>IF(AND('B - Development Phase'!$C$28&gt;=P10,'B - Development Phase'!$C$26&lt;=P11),1,0)</f>
        <v>0</v>
      </c>
      <c r="Q12" s="336">
        <f>IF(AND('B - Development Phase'!$C$28&gt;=Q10,'B - Development Phase'!$C$26&lt;=Q11),1,0)</f>
        <v>0</v>
      </c>
      <c r="R12" s="336">
        <f>IF(AND('B - Development Phase'!$C$28&gt;=R10,'B - Development Phase'!$C$26&lt;=R11),1,0)</f>
        <v>0</v>
      </c>
      <c r="S12" s="336">
        <f>IF(AND('B - Development Phase'!$C$28&gt;=S10,'B - Development Phase'!$C$26&lt;=S11),1,0)</f>
        <v>0</v>
      </c>
      <c r="T12" s="336">
        <f>IF(AND('B - Development Phase'!$C$28&gt;=T10,'B - Development Phase'!$C$26&lt;=T11),1,0)</f>
        <v>0</v>
      </c>
      <c r="U12" s="336">
        <f>IF(AND('B - Development Phase'!$C$28&gt;=U10,'B - Development Phase'!$C$26&lt;=U11),1,0)</f>
        <v>0</v>
      </c>
      <c r="V12" s="336">
        <f>IF(AND('B - Development Phase'!$C$28&gt;=V10,'B - Development Phase'!$C$26&lt;=V11),1,0)</f>
        <v>0</v>
      </c>
      <c r="W12" s="336">
        <f>IF(AND('B - Development Phase'!$C$28&gt;=W10,'B - Development Phase'!$C$26&lt;=W11),1,0)</f>
        <v>0</v>
      </c>
      <c r="X12" s="336">
        <f>IF(AND('B - Development Phase'!$C$28&gt;=X10,'B - Development Phase'!$C$26&lt;=X11),1,0)</f>
        <v>0</v>
      </c>
      <c r="Y12" s="336">
        <f>IF(AND('B - Development Phase'!$C$28&gt;=Y10,'B - Development Phase'!$C$26&lt;=Y11),1,0)</f>
        <v>0</v>
      </c>
      <c r="Z12" s="336">
        <f>IF(AND('B - Development Phase'!$C$28&gt;=Z10,'B - Development Phase'!$C$26&lt;=Z11),1,0)</f>
        <v>0</v>
      </c>
      <c r="AA12" s="336">
        <f>IF(AND('B - Development Phase'!$C$28&gt;=AA10,'B - Development Phase'!$C$26&lt;=AA11),1,0)</f>
        <v>0</v>
      </c>
      <c r="AB12" s="336">
        <f>IF(AND('B - Development Phase'!$C$28&gt;=AB10,'B - Development Phase'!$C$26&lt;=AB11),1,0)</f>
        <v>0</v>
      </c>
      <c r="AC12" s="336">
        <f>IF(AND('B - Development Phase'!$C$28&gt;=AC10,'B - Development Phase'!$C$26&lt;=AC11),1,0)</f>
        <v>0</v>
      </c>
      <c r="AD12" s="336">
        <f>IF(AND('B - Development Phase'!$C$28&gt;=AD10,'B - Development Phase'!$C$26&lt;=AD11),1,0)</f>
        <v>0</v>
      </c>
      <c r="AE12" s="336">
        <f>IF(AND('B - Development Phase'!$C$28&gt;=AE10,'B - Development Phase'!$C$26&lt;=AE11),1,0)</f>
        <v>0</v>
      </c>
      <c r="AF12" s="336">
        <f>IF(AND('B - Development Phase'!$C$28&gt;=AF10,'B - Development Phase'!$C$26&lt;=AF11),1,0)</f>
        <v>0</v>
      </c>
      <c r="AG12" s="336">
        <f>IF(AND('B - Development Phase'!$C$28&gt;=AG10,'B - Development Phase'!$C$26&lt;=AG11),1,0)</f>
        <v>0</v>
      </c>
      <c r="AH12" s="336">
        <f>IF(AND('B - Development Phase'!$C$28&gt;=AH10,'B - Development Phase'!$C$26&lt;=AH11),1,0)</f>
        <v>0</v>
      </c>
      <c r="AI12" s="336">
        <f>IF(AND('B - Development Phase'!$C$28&gt;=AI10,'B - Development Phase'!$C$26&lt;=AI11),1,0)</f>
        <v>0</v>
      </c>
      <c r="AJ12" s="336">
        <f>IF(AND('B - Development Phase'!$C$28&gt;=AJ10,'B - Development Phase'!$C$26&lt;=AJ11),1,0)</f>
        <v>0</v>
      </c>
      <c r="AK12" s="336">
        <f>IF(AND('B - Development Phase'!$C$28&gt;=AK10,'B - Development Phase'!$C$26&lt;=AK11),1,0)</f>
        <v>0</v>
      </c>
      <c r="AL12" s="336">
        <f>IF(AND('B - Development Phase'!$C$28&gt;=AL10,'B - Development Phase'!$C$26&lt;=AL11),1,0)</f>
        <v>0</v>
      </c>
      <c r="AM12" s="336">
        <f>IF(AND('B - Development Phase'!$C$28&gt;=AM10,'B - Development Phase'!$C$26&lt;=AM11),1,0)</f>
        <v>0</v>
      </c>
      <c r="AN12" s="336">
        <f>IF(AND('B - Development Phase'!$C$28&gt;=AN10,'B - Development Phase'!$C$26&lt;=AN11),1,0)</f>
        <v>0</v>
      </c>
    </row>
    <row r="13" spans="1:74" ht="15" customHeight="1">
      <c r="A13" s="41"/>
      <c r="B13" s="41"/>
      <c r="C13" s="12" t="s">
        <v>191</v>
      </c>
      <c r="E13" s="274" t="s">
        <v>368</v>
      </c>
      <c r="F13" s="336">
        <f>IF(AND('C - Operating Phase'!$C$42&gt;=F10,'C - Operating Phase'!$C$38&lt;=F11),1,0)</f>
        <v>0</v>
      </c>
      <c r="G13" s="336">
        <f>IF(AND('C - Operating Phase'!$C$42&gt;=G10,'C - Operating Phase'!$C$38&lt;=G11),1,0)</f>
        <v>0</v>
      </c>
      <c r="H13" s="336">
        <f>IF(AND('C - Operating Phase'!$C$42&gt;=H10,'C - Operating Phase'!$C$38&lt;=H11),1,0)</f>
        <v>0</v>
      </c>
      <c r="I13" s="336">
        <f>IF(AND('C - Operating Phase'!$C$42&gt;=I10,'C - Operating Phase'!$C$38&lt;=I11),1,0)</f>
        <v>0</v>
      </c>
      <c r="J13" s="336">
        <f>IF(AND('C - Operating Phase'!$C$42&gt;=J10,'C - Operating Phase'!$C$38&lt;=J11),1,0)</f>
        <v>1</v>
      </c>
      <c r="K13" s="336">
        <f>IF(AND('C - Operating Phase'!$C$42&gt;=K10,'C - Operating Phase'!$C$38&lt;=K11),1,0)</f>
        <v>1</v>
      </c>
      <c r="L13" s="336">
        <f>IF(AND('C - Operating Phase'!$C$42&gt;=L10,'C - Operating Phase'!$C$38&lt;=L11),1,0)</f>
        <v>1</v>
      </c>
      <c r="M13" s="336">
        <f>IF(AND('C - Operating Phase'!$C$42&gt;=M10,'C - Operating Phase'!$C$38&lt;=M11),1,0)</f>
        <v>1</v>
      </c>
      <c r="N13" s="336">
        <f>IF(AND('C - Operating Phase'!$C$42&gt;=N10,'C - Operating Phase'!$C$38&lt;=N11),1,0)</f>
        <v>1</v>
      </c>
      <c r="O13" s="336">
        <f>IF(AND('C - Operating Phase'!$C$42&gt;=O10,'C - Operating Phase'!$C$38&lt;=O11),1,0)</f>
        <v>1</v>
      </c>
      <c r="P13" s="336">
        <f>IF(AND('C - Operating Phase'!$C$42&gt;=P10,'C - Operating Phase'!$C$38&lt;=P11),1,0)</f>
        <v>1</v>
      </c>
      <c r="Q13" s="336">
        <f>IF(AND('C - Operating Phase'!$C$42&gt;=Q10,'C - Operating Phase'!$C$38&lt;=Q11),1,0)</f>
        <v>1</v>
      </c>
      <c r="R13" s="336">
        <f>IF(AND('C - Operating Phase'!$C$42&gt;=R10,'C - Operating Phase'!$C$38&lt;=R11),1,0)</f>
        <v>1</v>
      </c>
      <c r="S13" s="336">
        <f>IF(AND('C - Operating Phase'!$C$42&gt;=S10,'C - Operating Phase'!$C$38&lt;=S11),1,0)</f>
        <v>1</v>
      </c>
      <c r="T13" s="336">
        <f>IF(AND('C - Operating Phase'!$C$42&gt;=T10,'C - Operating Phase'!$C$38&lt;=T11),1,0)</f>
        <v>0</v>
      </c>
      <c r="U13" s="336">
        <f>IF(AND('C - Operating Phase'!$C$42&gt;=U10,'C - Operating Phase'!$C$38&lt;=U11),1,0)</f>
        <v>0</v>
      </c>
      <c r="V13" s="336">
        <f>IF(AND('C - Operating Phase'!$C$42&gt;=V10,'C - Operating Phase'!$C$38&lt;=V11),1,0)</f>
        <v>0</v>
      </c>
      <c r="W13" s="336">
        <f>IF(AND('C - Operating Phase'!$C$42&gt;=W10,'C - Operating Phase'!$C$38&lt;=W11),1,0)</f>
        <v>0</v>
      </c>
      <c r="X13" s="336">
        <f>IF(AND('C - Operating Phase'!$C$42&gt;=X10,'C - Operating Phase'!$C$38&lt;=X11),1,0)</f>
        <v>0</v>
      </c>
      <c r="Y13" s="336">
        <f>IF(AND('C - Operating Phase'!$C$42&gt;=Y10,'C - Operating Phase'!$C$38&lt;=Y11),1,0)</f>
        <v>0</v>
      </c>
      <c r="Z13" s="336">
        <f>IF(AND('C - Operating Phase'!$C$42&gt;=Z10,'C - Operating Phase'!$C$38&lt;=Z11),1,0)</f>
        <v>0</v>
      </c>
      <c r="AA13" s="336">
        <f>IF(AND('C - Operating Phase'!$C$42&gt;=AA10,'C - Operating Phase'!$C$38&lt;=AA11),1,0)</f>
        <v>0</v>
      </c>
      <c r="AB13" s="336">
        <f>IF(AND('C - Operating Phase'!$C$42&gt;=AB10,'C - Operating Phase'!$C$38&lt;=AB11),1,0)</f>
        <v>0</v>
      </c>
      <c r="AC13" s="336">
        <f>IF(AND('C - Operating Phase'!$C$42&gt;=AC10,'C - Operating Phase'!$C$38&lt;=AC11),1,0)</f>
        <v>0</v>
      </c>
      <c r="AD13" s="336">
        <f>IF(AND('C - Operating Phase'!$C$42&gt;=AD10,'C - Operating Phase'!$C$38&lt;=AD11),1,0)</f>
        <v>0</v>
      </c>
      <c r="AE13" s="336">
        <f>IF(AND('C - Operating Phase'!$C$42&gt;=AE10,'C - Operating Phase'!$C$38&lt;=AE11),1,0)</f>
        <v>0</v>
      </c>
      <c r="AF13" s="336">
        <f>IF(AND('C - Operating Phase'!$C$42&gt;=AF10,'C - Operating Phase'!$C$38&lt;=AF11),1,0)</f>
        <v>0</v>
      </c>
      <c r="AG13" s="336">
        <f>IF(AND('C - Operating Phase'!$C$42&gt;=AG10,'C - Operating Phase'!$C$38&lt;=AG11),1,0)</f>
        <v>0</v>
      </c>
      <c r="AH13" s="336">
        <f>IF(AND('C - Operating Phase'!$C$42&gt;=AH10,'C - Operating Phase'!$C$38&lt;=AH11),1,0)</f>
        <v>0</v>
      </c>
      <c r="AI13" s="336">
        <f>IF(AND('C - Operating Phase'!$C$42&gt;=AI10,'C - Operating Phase'!$C$38&lt;=AI11),1,0)</f>
        <v>0</v>
      </c>
      <c r="AJ13" s="336">
        <f>IF(AND('C - Operating Phase'!$C$42&gt;=AJ10,'C - Operating Phase'!$C$38&lt;=AJ11),1,0)</f>
        <v>0</v>
      </c>
      <c r="AK13" s="336">
        <f>IF(AND('C - Operating Phase'!$C$42&gt;=AK10,'C - Operating Phase'!$C$38&lt;=AK11),1,0)</f>
        <v>0</v>
      </c>
      <c r="AL13" s="336">
        <f>IF(AND('C - Operating Phase'!$C$42&gt;=AL10,'C - Operating Phase'!$C$38&lt;=AL11),1,0)</f>
        <v>0</v>
      </c>
      <c r="AM13" s="336">
        <f>IF(AND('C - Operating Phase'!$C$42&gt;=AM10,'C - Operating Phase'!$C$38&lt;=AM11),1,0)</f>
        <v>0</v>
      </c>
      <c r="AN13" s="336">
        <f>IF(AND('C - Operating Phase'!$C$42&gt;=AN10,'C - Operating Phase'!$C$38&lt;=AN11),1,0)</f>
        <v>0</v>
      </c>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row>
    <row r="14" spans="1:74" ht="15" customHeight="1">
      <c r="A14" s="41"/>
      <c r="B14" s="41"/>
      <c r="C14" s="41"/>
      <c r="D14" s="12"/>
      <c r="E14" s="274" t="s">
        <v>369</v>
      </c>
      <c r="F14" s="41">
        <f t="shared" ref="F14:AN14" si="2">MIN(F12+F13,1)</f>
        <v>1</v>
      </c>
      <c r="G14" s="41">
        <f t="shared" si="2"/>
        <v>1</v>
      </c>
      <c r="H14" s="41">
        <f t="shared" si="2"/>
        <v>1</v>
      </c>
      <c r="I14" s="41">
        <f t="shared" si="2"/>
        <v>1</v>
      </c>
      <c r="J14" s="41">
        <f t="shared" si="2"/>
        <v>1</v>
      </c>
      <c r="K14" s="41">
        <f t="shared" si="2"/>
        <v>1</v>
      </c>
      <c r="L14" s="41">
        <f t="shared" si="2"/>
        <v>1</v>
      </c>
      <c r="M14" s="41">
        <f t="shared" si="2"/>
        <v>1</v>
      </c>
      <c r="N14" s="41">
        <f t="shared" si="2"/>
        <v>1</v>
      </c>
      <c r="O14" s="41">
        <f t="shared" si="2"/>
        <v>1</v>
      </c>
      <c r="P14" s="41">
        <f t="shared" si="2"/>
        <v>1</v>
      </c>
      <c r="Q14" s="41">
        <f t="shared" si="2"/>
        <v>1</v>
      </c>
      <c r="R14" s="41">
        <f t="shared" si="2"/>
        <v>1</v>
      </c>
      <c r="S14" s="41">
        <f t="shared" si="2"/>
        <v>1</v>
      </c>
      <c r="T14" s="41">
        <f t="shared" si="2"/>
        <v>0</v>
      </c>
      <c r="U14" s="41">
        <f t="shared" si="2"/>
        <v>0</v>
      </c>
      <c r="V14" s="41">
        <f t="shared" si="2"/>
        <v>0</v>
      </c>
      <c r="W14" s="41">
        <f t="shared" si="2"/>
        <v>0</v>
      </c>
      <c r="X14" s="41">
        <f t="shared" si="2"/>
        <v>0</v>
      </c>
      <c r="Y14" s="41">
        <f t="shared" si="2"/>
        <v>0</v>
      </c>
      <c r="Z14" s="41">
        <f t="shared" si="2"/>
        <v>0</v>
      </c>
      <c r="AA14" s="41">
        <f t="shared" si="2"/>
        <v>0</v>
      </c>
      <c r="AB14" s="41">
        <f t="shared" si="2"/>
        <v>0</v>
      </c>
      <c r="AC14" s="41">
        <f t="shared" si="2"/>
        <v>0</v>
      </c>
      <c r="AD14" s="41">
        <f t="shared" si="2"/>
        <v>0</v>
      </c>
      <c r="AE14" s="41">
        <f t="shared" si="2"/>
        <v>0</v>
      </c>
      <c r="AF14" s="41">
        <f t="shared" si="2"/>
        <v>0</v>
      </c>
      <c r="AG14" s="41">
        <f t="shared" si="2"/>
        <v>0</v>
      </c>
      <c r="AH14" s="41">
        <f t="shared" si="2"/>
        <v>0</v>
      </c>
      <c r="AI14" s="41">
        <f t="shared" si="2"/>
        <v>0</v>
      </c>
      <c r="AJ14" s="41">
        <f t="shared" si="2"/>
        <v>0</v>
      </c>
      <c r="AK14" s="41">
        <f t="shared" si="2"/>
        <v>0</v>
      </c>
      <c r="AL14" s="41">
        <f t="shared" si="2"/>
        <v>0</v>
      </c>
      <c r="AM14" s="41">
        <f t="shared" si="2"/>
        <v>0</v>
      </c>
      <c r="AN14" s="41">
        <f t="shared" si="2"/>
        <v>0</v>
      </c>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row>
    <row r="15" spans="1:74" s="281" customFormat="1" ht="23.65" customHeight="1">
      <c r="A15" s="81"/>
      <c r="B15" s="81"/>
      <c r="C15" s="280" t="e">
        <f ca="1">""&amp;MID(CELL("filename",A1),FIND("]",CELL("filename",A1))+1,255)</f>
        <v>#VALUE!</v>
      </c>
      <c r="D15" s="80"/>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row>
    <row r="16" spans="1:74" ht="10.15" hidden="1" customHeight="1">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row>
    <row r="17" spans="1:16382" ht="10.15" customHeight="1">
      <c r="A17" s="208"/>
      <c r="B17" s="208"/>
      <c r="C17" s="9"/>
      <c r="D17" s="9"/>
      <c r="E17" s="9"/>
      <c r="I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row>
    <row r="18" spans="1:16382" ht="14.1">
      <c r="A18" s="211"/>
      <c r="B18" s="211"/>
      <c r="C18" s="703" t="s">
        <v>301</v>
      </c>
      <c r="D18" s="703"/>
      <c r="E18" s="703"/>
      <c r="F18" s="703"/>
      <c r="G18" s="703"/>
      <c r="H18" s="703"/>
      <c r="I18" s="703"/>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row>
    <row r="19" spans="1:16382" ht="14.1">
      <c r="A19" s="41"/>
      <c r="B19" s="41"/>
      <c r="C19" s="713" t="s">
        <v>370</v>
      </c>
      <c r="D19" s="713"/>
      <c r="E19" s="713"/>
      <c r="F19" s="713"/>
      <c r="G19" s="713"/>
      <c r="H19" s="713"/>
      <c r="I19" s="713"/>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row>
    <row r="20" spans="1:16382" ht="14.1">
      <c r="A20" s="41"/>
      <c r="B20" s="41"/>
      <c r="C20" s="713"/>
      <c r="D20" s="713"/>
      <c r="E20" s="713"/>
      <c r="F20" s="713"/>
      <c r="G20" s="713"/>
      <c r="H20" s="713"/>
      <c r="I20" s="713"/>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row>
    <row r="21" spans="1:16382" ht="14.1">
      <c r="A21" s="41"/>
      <c r="B21" s="41"/>
      <c r="C21" s="713"/>
      <c r="D21" s="713"/>
      <c r="E21" s="713"/>
      <c r="F21" s="713"/>
      <c r="G21" s="713"/>
      <c r="H21" s="713"/>
      <c r="I21" s="713"/>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row>
    <row r="22" spans="1:16382" ht="14.1">
      <c r="A22" s="41"/>
      <c r="B22" s="41"/>
      <c r="C22" s="713"/>
      <c r="D22" s="713"/>
      <c r="E22" s="713"/>
      <c r="F22" s="713"/>
      <c r="G22" s="713"/>
      <c r="H22" s="713"/>
      <c r="I22" s="713"/>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row>
    <row r="23" spans="1:16382" ht="22.9" customHeight="1" thickBot="1">
      <c r="A23" s="26" t="e">
        <f>MAX(#REF!)+1</f>
        <v>#REF!</v>
      </c>
      <c r="B23" s="210">
        <f>MAX($B$10:B16)+1</f>
        <v>1</v>
      </c>
      <c r="C23" s="27" t="s">
        <v>371</v>
      </c>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41"/>
      <c r="BI23" s="41"/>
      <c r="BJ23" s="41"/>
      <c r="BK23" s="41"/>
      <c r="BL23" s="41"/>
      <c r="BM23" s="41"/>
      <c r="BN23" s="41"/>
      <c r="BO23" s="41"/>
      <c r="BP23" s="41"/>
      <c r="BQ23" s="41"/>
      <c r="BR23" s="41"/>
      <c r="BS23" s="41"/>
      <c r="BT23" s="41"/>
      <c r="BU23" s="41"/>
      <c r="BV23" s="41"/>
    </row>
    <row r="24" spans="1:16382" ht="17.649999999999999" customHeight="1" thickTop="1">
      <c r="A24" s="41"/>
      <c r="B24" s="41"/>
      <c r="C24" s="41"/>
      <c r="D24" s="41"/>
      <c r="E24" s="41"/>
      <c r="F24" s="41"/>
      <c r="G24" s="41"/>
      <c r="H24" s="41"/>
      <c r="I24" s="23"/>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row>
    <row r="25" spans="1:16382" ht="17.649999999999999" customHeight="1">
      <c r="A25" s="41"/>
      <c r="B25" s="41"/>
      <c r="C25" s="283" t="s">
        <v>372</v>
      </c>
      <c r="D25" s="282"/>
      <c r="E25" s="282"/>
      <c r="F25" s="282"/>
      <c r="G25" s="41"/>
      <c r="H25" s="41"/>
      <c r="I25" s="23"/>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row>
    <row r="26" spans="1:16382" ht="17.649999999999999" customHeight="1">
      <c r="A26" s="41"/>
      <c r="B26" s="41"/>
      <c r="C26" s="41"/>
      <c r="D26" s="41"/>
      <c r="E26" s="41"/>
      <c r="F26" s="41"/>
      <c r="G26" s="41"/>
      <c r="H26" s="41"/>
      <c r="I26" s="23"/>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row>
    <row r="27" spans="1:16382" ht="17.649999999999999" customHeight="1" thickBot="1">
      <c r="A27" s="41"/>
      <c r="B27" s="41"/>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row>
    <row r="28" spans="1:16382" s="273" customFormat="1" ht="28.5" thickBot="1">
      <c r="A28" s="41"/>
      <c r="B28" s="41"/>
      <c r="C28" s="487" t="s">
        <v>271</v>
      </c>
      <c r="D28" s="488" t="s">
        <v>373</v>
      </c>
      <c r="E28" s="489"/>
      <c r="F28" s="458">
        <f t="shared" ref="F28:AN28" si="3">F11</f>
        <v>46568</v>
      </c>
      <c r="G28" s="458">
        <f t="shared" si="3"/>
        <v>46934</v>
      </c>
      <c r="H28" s="458">
        <f t="shared" si="3"/>
        <v>47299</v>
      </c>
      <c r="I28" s="458">
        <f t="shared" si="3"/>
        <v>47664</v>
      </c>
      <c r="J28" s="458">
        <f t="shared" si="3"/>
        <v>48029</v>
      </c>
      <c r="K28" s="458">
        <f t="shared" si="3"/>
        <v>48395</v>
      </c>
      <c r="L28" s="458">
        <f t="shared" si="3"/>
        <v>48760</v>
      </c>
      <c r="M28" s="458">
        <f t="shared" si="3"/>
        <v>49125</v>
      </c>
      <c r="N28" s="458">
        <f t="shared" si="3"/>
        <v>49490</v>
      </c>
      <c r="O28" s="458">
        <f t="shared" si="3"/>
        <v>49856</v>
      </c>
      <c r="P28" s="458">
        <f t="shared" si="3"/>
        <v>50221</v>
      </c>
      <c r="Q28" s="458">
        <f t="shared" si="3"/>
        <v>50586</v>
      </c>
      <c r="R28" s="458">
        <f t="shared" si="3"/>
        <v>50951</v>
      </c>
      <c r="S28" s="458">
        <f t="shared" si="3"/>
        <v>51317</v>
      </c>
      <c r="T28" s="458">
        <f t="shared" si="3"/>
        <v>51682</v>
      </c>
      <c r="U28" s="458">
        <f t="shared" si="3"/>
        <v>52047</v>
      </c>
      <c r="V28" s="458">
        <f t="shared" si="3"/>
        <v>52412</v>
      </c>
      <c r="W28" s="458">
        <f t="shared" si="3"/>
        <v>52778</v>
      </c>
      <c r="X28" s="458">
        <f t="shared" si="3"/>
        <v>53143</v>
      </c>
      <c r="Y28" s="458">
        <f t="shared" si="3"/>
        <v>53508</v>
      </c>
      <c r="Z28" s="458">
        <f t="shared" si="3"/>
        <v>53873</v>
      </c>
      <c r="AA28" s="458">
        <f t="shared" si="3"/>
        <v>54239</v>
      </c>
      <c r="AB28" s="458">
        <f t="shared" si="3"/>
        <v>54604</v>
      </c>
      <c r="AC28" s="458">
        <f t="shared" si="3"/>
        <v>54969</v>
      </c>
      <c r="AD28" s="458">
        <f t="shared" si="3"/>
        <v>55334</v>
      </c>
      <c r="AE28" s="458">
        <f t="shared" si="3"/>
        <v>55700</v>
      </c>
      <c r="AF28" s="458">
        <f t="shared" si="3"/>
        <v>56065</v>
      </c>
      <c r="AG28" s="458">
        <f t="shared" si="3"/>
        <v>56430</v>
      </c>
      <c r="AH28" s="458">
        <f t="shared" si="3"/>
        <v>56795</v>
      </c>
      <c r="AI28" s="458">
        <f t="shared" si="3"/>
        <v>57161</v>
      </c>
      <c r="AJ28" s="458">
        <f t="shared" si="3"/>
        <v>57526</v>
      </c>
      <c r="AK28" s="458">
        <f t="shared" si="3"/>
        <v>57891</v>
      </c>
      <c r="AL28" s="458">
        <f t="shared" si="3"/>
        <v>58256</v>
      </c>
      <c r="AM28" s="458">
        <f t="shared" si="3"/>
        <v>58622</v>
      </c>
      <c r="AN28" s="458">
        <f t="shared" si="3"/>
        <v>58987</v>
      </c>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row>
    <row r="29" spans="1:16382" s="273" customFormat="1" ht="17.649999999999999" customHeight="1">
      <c r="A29" s="41"/>
      <c r="B29" s="41"/>
      <c r="C29" s="496" t="str">
        <f>'B - Development Phase'!B150</f>
        <v>EIF Grant Funding</v>
      </c>
      <c r="D29" s="497">
        <f>SUM($F29:$AN29)</f>
        <v>0</v>
      </c>
      <c r="E29" s="498" t="s">
        <v>374</v>
      </c>
      <c r="F29" s="515">
        <f>INDEX('B - Development Phase'!E$150:E$155,MATCH('D - Project Summary'!$C29,'B - Development Phase'!$B$150:$B$155,0))*F$12</f>
        <v>0</v>
      </c>
      <c r="G29" s="515">
        <f>INDEX('B - Development Phase'!F$150:F$155,MATCH('D - Project Summary'!$C29,'B - Development Phase'!$B$150:$B$155,0))*G$12</f>
        <v>0</v>
      </c>
      <c r="H29" s="515">
        <f>INDEX('B - Development Phase'!G$150:G$155,MATCH('D - Project Summary'!$C29,'B - Development Phase'!$B$150:$B$155,0))*H$12</f>
        <v>0</v>
      </c>
      <c r="I29" s="515">
        <f>INDEX('B - Development Phase'!H$150:H$155,MATCH('D - Project Summary'!$C29,'B - Development Phase'!$B$150:$B$155,0))*I$12</f>
        <v>0</v>
      </c>
      <c r="J29" s="594"/>
      <c r="K29" s="594"/>
      <c r="L29" s="594"/>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row>
    <row r="30" spans="1:16382" s="273" customFormat="1" ht="17.649999999999999" customHeight="1">
      <c r="A30" s="41"/>
      <c r="B30" s="1"/>
      <c r="C30" s="491" t="str">
        <f>'B - Development Phase'!B151</f>
        <v>Cash (Applicant)</v>
      </c>
      <c r="D30" s="492">
        <f t="shared" ref="D30:D34" si="4">SUM($F30:$AN30)</f>
        <v>0</v>
      </c>
      <c r="E30" s="493" t="s">
        <v>374</v>
      </c>
      <c r="F30" s="516">
        <f>INDEX('B - Development Phase'!E$150:E$155,MATCH('D - Project Summary'!$C30,'B - Development Phase'!$B$150:$B$155,0))*F$12</f>
        <v>0</v>
      </c>
      <c r="G30" s="516">
        <f>INDEX('B - Development Phase'!F$150:F$155,MATCH('D - Project Summary'!$C30,'B - Development Phase'!$B$150:$B$155,0))*G$12</f>
        <v>0</v>
      </c>
      <c r="H30" s="516">
        <f>INDEX('B - Development Phase'!G$150:G$155,MATCH('D - Project Summary'!$C30,'B - Development Phase'!$B$150:$B$155,0))*H$12</f>
        <v>0</v>
      </c>
      <c r="I30" s="516">
        <f>INDEX('B - Development Phase'!H$150:H$155,MATCH('D - Project Summary'!$C30,'B - Development Phase'!$B$150:$B$155,0))*I$12</f>
        <v>0</v>
      </c>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595"/>
      <c r="AH30" s="595"/>
      <c r="AI30" s="595"/>
      <c r="AJ30" s="595"/>
      <c r="AK30" s="595"/>
      <c r="AL30" s="595"/>
      <c r="AM30" s="595"/>
      <c r="AN30" s="595"/>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row>
    <row r="31" spans="1:16382" s="273" customFormat="1" ht="17.649999999999999" customHeight="1">
      <c r="A31" s="41"/>
      <c r="B31" s="41"/>
      <c r="C31" s="491" t="str">
        <f>'B - Development Phase'!B152</f>
        <v>Debt (Applicant)</v>
      </c>
      <c r="D31" s="492">
        <f t="shared" si="4"/>
        <v>0</v>
      </c>
      <c r="E31" s="493" t="s">
        <v>374</v>
      </c>
      <c r="F31" s="516">
        <f>INDEX('B - Development Phase'!E$150:E$155,MATCH('D - Project Summary'!$C31,'B - Development Phase'!$B$150:$B$155,0))*F$12</f>
        <v>0</v>
      </c>
      <c r="G31" s="516">
        <f>INDEX('B - Development Phase'!F$150:F$155,MATCH('D - Project Summary'!$C31,'B - Development Phase'!$B$150:$B$155,0))*G$12</f>
        <v>0</v>
      </c>
      <c r="H31" s="516">
        <f>INDEX('B - Development Phase'!G$150:G$155,MATCH('D - Project Summary'!$C31,'B - Development Phase'!$B$150:$B$155,0))*H$12</f>
        <v>0</v>
      </c>
      <c r="I31" s="516">
        <f>INDEX('B - Development Phase'!H$150:H$155,MATCH('D - Project Summary'!$C31,'B - Development Phase'!$B$150:$B$155,0))*I$12</f>
        <v>0</v>
      </c>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595"/>
      <c r="AH31" s="595"/>
      <c r="AI31" s="595"/>
      <c r="AJ31" s="595"/>
      <c r="AK31" s="595"/>
      <c r="AL31" s="595"/>
      <c r="AM31" s="595"/>
      <c r="AN31" s="595"/>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row>
    <row r="32" spans="1:16382" s="273" customFormat="1" ht="17.649999999999999" customHeight="1">
      <c r="A32" s="41"/>
      <c r="B32" s="41"/>
      <c r="C32" s="491" t="str">
        <f>'B - Development Phase'!B153</f>
        <v>Equity (Applicant)</v>
      </c>
      <c r="D32" s="492">
        <f t="shared" si="4"/>
        <v>0</v>
      </c>
      <c r="E32" s="493" t="s">
        <v>374</v>
      </c>
      <c r="F32" s="516">
        <f>INDEX('B - Development Phase'!E$150:E$155,MATCH('D - Project Summary'!$C32,'B - Development Phase'!$B$150:$B$155,0))*F$12</f>
        <v>0</v>
      </c>
      <c r="G32" s="516">
        <f>INDEX('B - Development Phase'!F$150:F$155,MATCH('D - Project Summary'!$C32,'B - Development Phase'!$B$150:$B$155,0))*G$12</f>
        <v>0</v>
      </c>
      <c r="H32" s="516">
        <f>INDEX('B - Development Phase'!G$150:G$155,MATCH('D - Project Summary'!$C32,'B - Development Phase'!$B$150:$B$155,0))*H$12</f>
        <v>0</v>
      </c>
      <c r="I32" s="516">
        <f>INDEX('B - Development Phase'!H$150:H$155,MATCH('D - Project Summary'!$C32,'B - Development Phase'!$B$150:$B$155,0))*I$12</f>
        <v>0</v>
      </c>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595"/>
      <c r="AJ32" s="595"/>
      <c r="AK32" s="595"/>
      <c r="AL32" s="595"/>
      <c r="AM32" s="595"/>
      <c r="AN32" s="595"/>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row>
    <row r="33" spans="1:16382" s="273" customFormat="1" ht="17.649999999999999" customHeight="1">
      <c r="A33" s="41"/>
      <c r="B33" s="41"/>
      <c r="C33" s="491" t="str">
        <f>'B - Development Phase'!B154</f>
        <v>Other Grants (non-EIF)</v>
      </c>
      <c r="D33" s="492">
        <f t="shared" si="4"/>
        <v>0</v>
      </c>
      <c r="E33" s="493" t="s">
        <v>374</v>
      </c>
      <c r="F33" s="516">
        <f>INDEX('B - Development Phase'!E$150:E$155,MATCH('D - Project Summary'!$C33,'B - Development Phase'!$B$150:$B$155,0))*F$12</f>
        <v>0</v>
      </c>
      <c r="G33" s="516">
        <f>INDEX('B - Development Phase'!F$150:F$155,MATCH('D - Project Summary'!$C33,'B - Development Phase'!$B$150:$B$155,0))*G$12</f>
        <v>0</v>
      </c>
      <c r="H33" s="516">
        <f>INDEX('B - Development Phase'!G$150:G$155,MATCH('D - Project Summary'!$C33,'B - Development Phase'!$B$150:$B$155,0))*H$12</f>
        <v>0</v>
      </c>
      <c r="I33" s="516">
        <f>INDEX('B - Development Phase'!H$150:H$155,MATCH('D - Project Summary'!$C33,'B - Development Phase'!$B$150:$B$155,0))*I$12</f>
        <v>0</v>
      </c>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c r="AH33" s="595"/>
      <c r="AI33" s="595"/>
      <c r="AJ33" s="595"/>
      <c r="AK33" s="595"/>
      <c r="AL33" s="595"/>
      <c r="AM33" s="595"/>
      <c r="AN33" s="595"/>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row>
    <row r="34" spans="1:16382" s="273" customFormat="1" ht="17.649999999999999" customHeight="1" thickBot="1">
      <c r="A34" s="41"/>
      <c r="B34" s="41"/>
      <c r="C34" s="170" t="str">
        <f>'B - Development Phase'!B155</f>
        <v xml:space="preserve">Other </v>
      </c>
      <c r="D34" s="494">
        <f t="shared" si="4"/>
        <v>0</v>
      </c>
      <c r="E34" s="495" t="s">
        <v>374</v>
      </c>
      <c r="F34" s="517">
        <f>INDEX('B - Development Phase'!E$150:E$155,MATCH('D - Project Summary'!$C34,'B - Development Phase'!$B$150:$B$155,0))*F$12</f>
        <v>0</v>
      </c>
      <c r="G34" s="517">
        <f>INDEX('B - Development Phase'!F$150:F$155,MATCH('D - Project Summary'!$C34,'B - Development Phase'!$B$150:$B$155,0))*G$12</f>
        <v>0</v>
      </c>
      <c r="H34" s="517">
        <f>INDEX('B - Development Phase'!G$150:G$155,MATCH('D - Project Summary'!$C34,'B - Development Phase'!$B$150:$B$155,0))*H$12</f>
        <v>0</v>
      </c>
      <c r="I34" s="517">
        <f>INDEX('B - Development Phase'!H$150:H$155,MATCH('D - Project Summary'!$C34,'B - Development Phase'!$B$150:$B$155,0))*I$12</f>
        <v>0</v>
      </c>
      <c r="J34" s="596"/>
      <c r="K34" s="596"/>
      <c r="L34" s="596"/>
      <c r="M34" s="596"/>
      <c r="N34" s="596"/>
      <c r="O34" s="596"/>
      <c r="P34" s="596"/>
      <c r="Q34" s="596"/>
      <c r="R34" s="596"/>
      <c r="S34" s="596"/>
      <c r="T34" s="596"/>
      <c r="U34" s="596"/>
      <c r="V34" s="596"/>
      <c r="W34" s="596"/>
      <c r="X34" s="596"/>
      <c r="Y34" s="596"/>
      <c r="Z34" s="596"/>
      <c r="AA34" s="596"/>
      <c r="AB34" s="596"/>
      <c r="AC34" s="596"/>
      <c r="AD34" s="596"/>
      <c r="AE34" s="596"/>
      <c r="AF34" s="596"/>
      <c r="AG34" s="596"/>
      <c r="AH34" s="596"/>
      <c r="AI34" s="596"/>
      <c r="AJ34" s="596"/>
      <c r="AK34" s="596"/>
      <c r="AL34" s="596"/>
      <c r="AM34" s="596"/>
      <c r="AN34" s="596"/>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row>
    <row r="35" spans="1:16382" s="284" customFormat="1" ht="17.649999999999999" customHeight="1" thickBot="1">
      <c r="A35" s="278"/>
      <c r="B35" s="278"/>
      <c r="C35" s="484" t="s">
        <v>375</v>
      </c>
      <c r="D35" s="485">
        <f>SUM(F35:AN35)</f>
        <v>0</v>
      </c>
      <c r="E35" s="490" t="s">
        <v>374</v>
      </c>
      <c r="F35" s="518">
        <f>SUM(F$29:F$34)</f>
        <v>0</v>
      </c>
      <c r="G35" s="518">
        <f t="shared" ref="G35:I35" si="5">SUM(G$29:G$34)</f>
        <v>0</v>
      </c>
      <c r="H35" s="518">
        <f t="shared" si="5"/>
        <v>0</v>
      </c>
      <c r="I35" s="518">
        <f t="shared" si="5"/>
        <v>0</v>
      </c>
      <c r="J35" s="597"/>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7"/>
      <c r="AJ35" s="597"/>
      <c r="AK35" s="597"/>
      <c r="AL35" s="597"/>
      <c r="AM35" s="597"/>
      <c r="AN35" s="597"/>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8"/>
      <c r="CE35" s="278"/>
      <c r="CF35" s="278"/>
      <c r="CG35" s="278"/>
      <c r="CH35" s="278"/>
      <c r="CI35" s="278"/>
      <c r="CJ35" s="278"/>
      <c r="CK35" s="278"/>
      <c r="CL35" s="278"/>
      <c r="CM35" s="278"/>
      <c r="CN35" s="278"/>
      <c r="CO35" s="278"/>
      <c r="CP35" s="278"/>
      <c r="CQ35" s="278"/>
      <c r="CR35" s="278"/>
      <c r="CS35" s="278"/>
      <c r="CT35" s="278"/>
      <c r="CU35" s="278"/>
      <c r="CV35" s="278"/>
      <c r="CW35" s="278"/>
      <c r="CX35" s="278"/>
      <c r="CY35" s="278"/>
      <c r="CZ35" s="278"/>
      <c r="DA35" s="278"/>
      <c r="DB35" s="278"/>
      <c r="DC35" s="278"/>
      <c r="DD35" s="278"/>
      <c r="DE35" s="278"/>
      <c r="DF35" s="278"/>
      <c r="DG35" s="278"/>
      <c r="DH35" s="278"/>
      <c r="DI35" s="278"/>
      <c r="DJ35" s="278"/>
      <c r="DK35" s="278"/>
      <c r="DL35" s="278"/>
      <c r="DM35" s="278"/>
      <c r="DN35" s="278"/>
      <c r="DO35" s="278"/>
      <c r="DP35" s="278"/>
      <c r="DQ35" s="278"/>
      <c r="DR35" s="278"/>
      <c r="DS35" s="278"/>
      <c r="DT35" s="278"/>
      <c r="DU35" s="278"/>
      <c r="DV35" s="278"/>
      <c r="DW35" s="278"/>
      <c r="DX35" s="278"/>
      <c r="DY35" s="278"/>
      <c r="DZ35" s="278"/>
      <c r="EA35" s="278"/>
      <c r="EB35" s="278"/>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G35" s="278"/>
      <c r="FH35" s="278"/>
      <c r="FI35" s="278"/>
      <c r="FJ35" s="278"/>
      <c r="FK35" s="278"/>
      <c r="FL35" s="278"/>
      <c r="FM35" s="278"/>
      <c r="FN35" s="278"/>
      <c r="FO35" s="278"/>
      <c r="FP35" s="278"/>
      <c r="FQ35" s="278"/>
      <c r="FR35" s="278"/>
      <c r="FS35" s="278"/>
      <c r="FT35" s="278"/>
      <c r="FU35" s="278"/>
      <c r="FV35" s="278"/>
      <c r="FW35" s="278"/>
      <c r="FX35" s="278"/>
      <c r="FY35" s="278"/>
      <c r="FZ35" s="278"/>
      <c r="GA35" s="278"/>
      <c r="GB35" s="278"/>
      <c r="GC35" s="278"/>
      <c r="GD35" s="278"/>
      <c r="GE35" s="278"/>
      <c r="GF35" s="278"/>
      <c r="GG35" s="278"/>
      <c r="GH35" s="278"/>
      <c r="GI35" s="278"/>
      <c r="GJ35" s="278"/>
      <c r="GK35" s="278"/>
      <c r="GL35" s="278"/>
      <c r="GM35" s="278"/>
      <c r="GN35" s="278"/>
      <c r="GO35" s="278"/>
      <c r="GP35" s="278"/>
      <c r="GQ35" s="278"/>
      <c r="GR35" s="278"/>
      <c r="GS35" s="278"/>
      <c r="GT35" s="278"/>
      <c r="GU35" s="278"/>
      <c r="GV35" s="278"/>
      <c r="GW35" s="278"/>
      <c r="GX35" s="278"/>
      <c r="GY35" s="278"/>
      <c r="GZ35" s="278"/>
      <c r="HA35" s="278"/>
      <c r="HB35" s="278"/>
      <c r="HC35" s="278"/>
      <c r="HD35" s="278"/>
      <c r="HE35" s="278"/>
      <c r="HF35" s="278"/>
      <c r="HG35" s="278"/>
      <c r="HH35" s="278"/>
      <c r="HI35" s="278"/>
      <c r="HJ35" s="278"/>
      <c r="HK35" s="278"/>
      <c r="HL35" s="278"/>
      <c r="HM35" s="278"/>
      <c r="HN35" s="278"/>
      <c r="HO35" s="278"/>
      <c r="HP35" s="278"/>
      <c r="HQ35" s="278"/>
      <c r="HR35" s="278"/>
      <c r="HS35" s="278"/>
      <c r="HT35" s="278"/>
      <c r="HU35" s="278"/>
      <c r="HV35" s="278"/>
      <c r="HW35" s="278"/>
      <c r="HX35" s="278"/>
      <c r="HY35" s="278"/>
      <c r="HZ35" s="278"/>
      <c r="IA35" s="278"/>
      <c r="IB35" s="278"/>
      <c r="IC35" s="278"/>
      <c r="ID35" s="278"/>
      <c r="IE35" s="278"/>
      <c r="IF35" s="278"/>
      <c r="IG35" s="278"/>
      <c r="IH35" s="278"/>
      <c r="II35" s="278"/>
      <c r="IJ35" s="278"/>
      <c r="IK35" s="278"/>
      <c r="IL35" s="278"/>
      <c r="IM35" s="278"/>
      <c r="IN35" s="278"/>
      <c r="IO35" s="278"/>
      <c r="IP35" s="278"/>
      <c r="IQ35" s="278"/>
      <c r="IR35" s="278"/>
      <c r="IS35" s="278"/>
      <c r="IT35" s="278"/>
      <c r="IU35" s="278"/>
      <c r="IV35" s="278"/>
      <c r="IW35" s="278"/>
      <c r="IX35" s="278"/>
      <c r="IY35" s="278"/>
      <c r="IZ35" s="278"/>
      <c r="JA35" s="278"/>
      <c r="JB35" s="278"/>
      <c r="JC35" s="278"/>
      <c r="JD35" s="278"/>
      <c r="JE35" s="278"/>
      <c r="JF35" s="278"/>
      <c r="JG35" s="278"/>
      <c r="JH35" s="278"/>
      <c r="JI35" s="278"/>
      <c r="JJ35" s="278"/>
      <c r="JK35" s="278"/>
      <c r="JL35" s="278"/>
      <c r="JM35" s="278"/>
      <c r="JN35" s="278"/>
      <c r="JO35" s="278"/>
      <c r="JP35" s="278"/>
      <c r="JQ35" s="278"/>
      <c r="JR35" s="278"/>
      <c r="JS35" s="278"/>
      <c r="JT35" s="278"/>
      <c r="JU35" s="278"/>
      <c r="JV35" s="278"/>
      <c r="JW35" s="278"/>
      <c r="JX35" s="278"/>
      <c r="JY35" s="278"/>
      <c r="JZ35" s="278"/>
      <c r="KA35" s="278"/>
      <c r="KB35" s="278"/>
      <c r="KC35" s="278"/>
      <c r="KD35" s="278"/>
      <c r="KE35" s="278"/>
      <c r="KF35" s="278"/>
      <c r="KG35" s="278"/>
      <c r="KH35" s="278"/>
      <c r="KI35" s="278"/>
      <c r="KJ35" s="278"/>
      <c r="KK35" s="278"/>
      <c r="KL35" s="278"/>
      <c r="KM35" s="278"/>
      <c r="KN35" s="278"/>
      <c r="KO35" s="278"/>
      <c r="KP35" s="278"/>
      <c r="KQ35" s="278"/>
      <c r="KR35" s="278"/>
      <c r="KS35" s="278"/>
      <c r="KT35" s="278"/>
      <c r="KU35" s="278"/>
      <c r="KV35" s="278"/>
      <c r="KW35" s="278"/>
      <c r="KX35" s="278"/>
      <c r="KY35" s="278"/>
      <c r="KZ35" s="278"/>
      <c r="LA35" s="278"/>
      <c r="LB35" s="278"/>
      <c r="LC35" s="278"/>
      <c r="LD35" s="278"/>
      <c r="LE35" s="278"/>
      <c r="LF35" s="278"/>
      <c r="LG35" s="278"/>
      <c r="LH35" s="278"/>
      <c r="LI35" s="278"/>
      <c r="LJ35" s="278"/>
      <c r="LK35" s="278"/>
      <c r="LL35" s="278"/>
      <c r="LM35" s="278"/>
      <c r="LN35" s="278"/>
      <c r="LO35" s="278"/>
      <c r="LP35" s="278"/>
      <c r="LQ35" s="278"/>
      <c r="LR35" s="278"/>
      <c r="LS35" s="278"/>
      <c r="LT35" s="278"/>
      <c r="LU35" s="278"/>
      <c r="LV35" s="278"/>
      <c r="LW35" s="278"/>
      <c r="LX35" s="278"/>
      <c r="LY35" s="278"/>
      <c r="LZ35" s="278"/>
      <c r="MA35" s="278"/>
      <c r="MB35" s="278"/>
      <c r="MC35" s="278"/>
      <c r="MD35" s="278"/>
      <c r="ME35" s="278"/>
      <c r="MF35" s="278"/>
      <c r="MG35" s="278"/>
      <c r="MH35" s="278"/>
      <c r="MI35" s="278"/>
      <c r="MJ35" s="278"/>
      <c r="MK35" s="278"/>
      <c r="ML35" s="278"/>
      <c r="MM35" s="278"/>
      <c r="MN35" s="278"/>
      <c r="MO35" s="278"/>
      <c r="MP35" s="278"/>
      <c r="MQ35" s="278"/>
      <c r="MR35" s="278"/>
      <c r="MS35" s="278"/>
      <c r="MT35" s="278"/>
      <c r="MU35" s="278"/>
      <c r="MV35" s="278"/>
      <c r="MW35" s="278"/>
      <c r="MX35" s="278"/>
      <c r="MY35" s="278"/>
      <c r="MZ35" s="278"/>
      <c r="NA35" s="278"/>
      <c r="NB35" s="278"/>
      <c r="NC35" s="278"/>
      <c r="ND35" s="278"/>
      <c r="NE35" s="278"/>
      <c r="NF35" s="278"/>
      <c r="NG35" s="278"/>
      <c r="NH35" s="278"/>
      <c r="NI35" s="278"/>
      <c r="NJ35" s="278"/>
      <c r="NK35" s="278"/>
      <c r="NL35" s="278"/>
      <c r="NM35" s="278"/>
      <c r="NN35" s="278"/>
      <c r="NO35" s="278"/>
      <c r="NP35" s="278"/>
      <c r="NQ35" s="278"/>
      <c r="NR35" s="278"/>
      <c r="NS35" s="278"/>
      <c r="NT35" s="278"/>
      <c r="NU35" s="278"/>
      <c r="NV35" s="278"/>
      <c r="NW35" s="278"/>
      <c r="NX35" s="278"/>
      <c r="NY35" s="278"/>
      <c r="NZ35" s="278"/>
      <c r="OA35" s="278"/>
      <c r="OB35" s="278"/>
      <c r="OC35" s="278"/>
      <c r="OD35" s="278"/>
      <c r="OE35" s="278"/>
      <c r="OF35" s="278"/>
      <c r="OG35" s="278"/>
      <c r="OH35" s="278"/>
      <c r="OI35" s="278"/>
      <c r="OJ35" s="278"/>
      <c r="OK35" s="278"/>
      <c r="OL35" s="278"/>
      <c r="OM35" s="278"/>
      <c r="ON35" s="278"/>
      <c r="OO35" s="278"/>
      <c r="OP35" s="278"/>
      <c r="OQ35" s="278"/>
      <c r="OR35" s="278"/>
      <c r="OS35" s="278"/>
      <c r="OT35" s="278"/>
      <c r="OU35" s="278"/>
      <c r="OV35" s="278"/>
      <c r="OW35" s="278"/>
      <c r="OX35" s="278"/>
      <c r="OY35" s="278"/>
      <c r="OZ35" s="278"/>
      <c r="PA35" s="278"/>
      <c r="PB35" s="278"/>
      <c r="PC35" s="278"/>
      <c r="PD35" s="278"/>
      <c r="PE35" s="278"/>
      <c r="PF35" s="278"/>
      <c r="PG35" s="278"/>
      <c r="PH35" s="278"/>
      <c r="PI35" s="278"/>
      <c r="PJ35" s="278"/>
      <c r="PK35" s="278"/>
      <c r="PL35" s="278"/>
      <c r="PM35" s="278"/>
      <c r="PN35" s="278"/>
      <c r="PO35" s="278"/>
      <c r="PP35" s="278"/>
      <c r="PQ35" s="278"/>
      <c r="PR35" s="278"/>
      <c r="PS35" s="278"/>
      <c r="PT35" s="278"/>
      <c r="PU35" s="278"/>
      <c r="PV35" s="278"/>
      <c r="PW35" s="278"/>
      <c r="PX35" s="278"/>
      <c r="PY35" s="278"/>
      <c r="PZ35" s="278"/>
      <c r="QA35" s="278"/>
      <c r="QB35" s="278"/>
      <c r="QC35" s="278"/>
      <c r="QD35" s="278"/>
      <c r="QE35" s="278"/>
      <c r="QF35" s="278"/>
      <c r="QG35" s="278"/>
      <c r="QH35" s="278"/>
      <c r="QI35" s="278"/>
      <c r="QJ35" s="278"/>
      <c r="QK35" s="278"/>
      <c r="QL35" s="278"/>
      <c r="QM35" s="278"/>
      <c r="QN35" s="278"/>
      <c r="QO35" s="278"/>
      <c r="QP35" s="278"/>
      <c r="QQ35" s="278"/>
      <c r="QR35" s="278"/>
      <c r="QS35" s="278"/>
      <c r="QT35" s="278"/>
      <c r="QU35" s="278"/>
      <c r="QV35" s="278"/>
      <c r="QW35" s="278"/>
      <c r="QX35" s="278"/>
      <c r="QY35" s="278"/>
      <c r="QZ35" s="278"/>
      <c r="RA35" s="278"/>
      <c r="RB35" s="278"/>
      <c r="RC35" s="278"/>
      <c r="RD35" s="278"/>
      <c r="RE35" s="278"/>
      <c r="RF35" s="278"/>
      <c r="RG35" s="278"/>
      <c r="RH35" s="278"/>
      <c r="RI35" s="278"/>
      <c r="RJ35" s="278"/>
      <c r="RK35" s="278"/>
      <c r="RL35" s="278"/>
      <c r="RM35" s="278"/>
      <c r="RN35" s="278"/>
      <c r="RO35" s="278"/>
      <c r="RP35" s="278"/>
      <c r="RQ35" s="278"/>
      <c r="RR35" s="278"/>
      <c r="RS35" s="278"/>
      <c r="RT35" s="278"/>
      <c r="RU35" s="278"/>
      <c r="RV35" s="278"/>
      <c r="RW35" s="278"/>
      <c r="RX35" s="278"/>
      <c r="RY35" s="278"/>
      <c r="RZ35" s="278"/>
      <c r="SA35" s="278"/>
      <c r="SB35" s="278"/>
      <c r="SC35" s="278"/>
      <c r="SD35" s="278"/>
      <c r="SE35" s="278"/>
      <c r="SF35" s="278"/>
      <c r="SG35" s="278"/>
      <c r="SH35" s="278"/>
      <c r="SI35" s="278"/>
      <c r="SJ35" s="278"/>
      <c r="SK35" s="278"/>
      <c r="SL35" s="278"/>
      <c r="SM35" s="278"/>
      <c r="SN35" s="278"/>
      <c r="SO35" s="278"/>
      <c r="SP35" s="278"/>
      <c r="SQ35" s="278"/>
      <c r="SR35" s="278"/>
      <c r="SS35" s="278"/>
      <c r="ST35" s="278"/>
      <c r="SU35" s="278"/>
      <c r="SV35" s="278"/>
      <c r="SW35" s="278"/>
      <c r="SX35" s="278"/>
      <c r="SY35" s="278"/>
      <c r="SZ35" s="278"/>
      <c r="TA35" s="278"/>
      <c r="TB35" s="278"/>
      <c r="TC35" s="278"/>
      <c r="TD35" s="278"/>
      <c r="TE35" s="278"/>
      <c r="TF35" s="278"/>
      <c r="TG35" s="278"/>
      <c r="TH35" s="278"/>
      <c r="TI35" s="278"/>
      <c r="TJ35" s="278"/>
      <c r="TK35" s="278"/>
      <c r="TL35" s="278"/>
      <c r="TM35" s="278"/>
      <c r="TN35" s="278"/>
      <c r="TO35" s="278"/>
      <c r="TP35" s="278"/>
      <c r="TQ35" s="278"/>
      <c r="TR35" s="278"/>
      <c r="TS35" s="278"/>
      <c r="TT35" s="278"/>
      <c r="TU35" s="278"/>
      <c r="TV35" s="278"/>
      <c r="TW35" s="278"/>
      <c r="TX35" s="278"/>
      <c r="TY35" s="278"/>
      <c r="TZ35" s="278"/>
      <c r="UA35" s="278"/>
      <c r="UB35" s="278"/>
      <c r="UC35" s="278"/>
      <c r="UD35" s="278"/>
      <c r="UE35" s="278"/>
      <c r="UF35" s="278"/>
      <c r="UG35" s="278"/>
      <c r="UH35" s="278"/>
      <c r="UI35" s="278"/>
      <c r="UJ35" s="278"/>
      <c r="UK35" s="278"/>
      <c r="UL35" s="278"/>
      <c r="UM35" s="278"/>
      <c r="UN35" s="278"/>
      <c r="UO35" s="278"/>
      <c r="UP35" s="278"/>
      <c r="UQ35" s="278"/>
      <c r="UR35" s="278"/>
      <c r="US35" s="278"/>
      <c r="UT35" s="278"/>
      <c r="UU35" s="278"/>
      <c r="UV35" s="278"/>
      <c r="UW35" s="278"/>
      <c r="UX35" s="278"/>
      <c r="UY35" s="278"/>
      <c r="UZ35" s="278"/>
      <c r="VA35" s="278"/>
      <c r="VB35" s="278"/>
      <c r="VC35" s="278"/>
      <c r="VD35" s="278"/>
      <c r="VE35" s="278"/>
      <c r="VF35" s="278"/>
      <c r="VG35" s="278"/>
      <c r="VH35" s="278"/>
      <c r="VI35" s="278"/>
      <c r="VJ35" s="278"/>
      <c r="VK35" s="278"/>
      <c r="VL35" s="278"/>
      <c r="VM35" s="278"/>
      <c r="VN35" s="278"/>
      <c r="VO35" s="278"/>
      <c r="VP35" s="278"/>
      <c r="VQ35" s="278"/>
      <c r="VR35" s="278"/>
      <c r="VS35" s="278"/>
      <c r="VT35" s="278"/>
      <c r="VU35" s="278"/>
      <c r="VV35" s="278"/>
      <c r="VW35" s="278"/>
      <c r="VX35" s="278"/>
      <c r="VY35" s="278"/>
      <c r="VZ35" s="278"/>
      <c r="WA35" s="278"/>
      <c r="WB35" s="278"/>
      <c r="WC35" s="278"/>
      <c r="WD35" s="278"/>
      <c r="WE35" s="278"/>
      <c r="WF35" s="278"/>
      <c r="WG35" s="278"/>
      <c r="WH35" s="278"/>
      <c r="WI35" s="278"/>
      <c r="WJ35" s="278"/>
      <c r="WK35" s="278"/>
      <c r="WL35" s="278"/>
      <c r="WM35" s="278"/>
      <c r="WN35" s="278"/>
      <c r="WO35" s="278"/>
      <c r="WP35" s="278"/>
      <c r="WQ35" s="278"/>
      <c r="WR35" s="278"/>
      <c r="WS35" s="278"/>
      <c r="WT35" s="278"/>
      <c r="WU35" s="278"/>
      <c r="WV35" s="278"/>
      <c r="WW35" s="278"/>
      <c r="WX35" s="278"/>
      <c r="WY35" s="278"/>
      <c r="WZ35" s="278"/>
      <c r="XA35" s="278"/>
      <c r="XB35" s="278"/>
      <c r="XC35" s="278"/>
      <c r="XD35" s="278"/>
      <c r="XE35" s="278"/>
      <c r="XF35" s="278"/>
      <c r="XG35" s="278"/>
      <c r="XH35" s="278"/>
      <c r="XI35" s="278"/>
      <c r="XJ35" s="278"/>
      <c r="XK35" s="278"/>
      <c r="XL35" s="278"/>
      <c r="XM35" s="278"/>
      <c r="XN35" s="278"/>
      <c r="XO35" s="278"/>
      <c r="XP35" s="278"/>
      <c r="XQ35" s="278"/>
      <c r="XR35" s="278"/>
      <c r="XS35" s="278"/>
      <c r="XT35" s="278"/>
      <c r="XU35" s="278"/>
      <c r="XV35" s="278"/>
      <c r="XW35" s="278"/>
      <c r="XX35" s="278"/>
      <c r="XY35" s="278"/>
      <c r="XZ35" s="278"/>
      <c r="YA35" s="278"/>
      <c r="YB35" s="278"/>
      <c r="YC35" s="278"/>
      <c r="YD35" s="278"/>
      <c r="YE35" s="278"/>
      <c r="YF35" s="278"/>
      <c r="YG35" s="278"/>
      <c r="YH35" s="278"/>
      <c r="YI35" s="278"/>
      <c r="YJ35" s="278"/>
      <c r="YK35" s="278"/>
      <c r="YL35" s="278"/>
      <c r="YM35" s="278"/>
      <c r="YN35" s="278"/>
      <c r="YO35" s="278"/>
      <c r="YP35" s="278"/>
      <c r="YQ35" s="278"/>
      <c r="YR35" s="278"/>
      <c r="YS35" s="278"/>
      <c r="YT35" s="278"/>
      <c r="YU35" s="278"/>
      <c r="YV35" s="278"/>
      <c r="YW35" s="278"/>
      <c r="YX35" s="278"/>
      <c r="YY35" s="278"/>
      <c r="YZ35" s="278"/>
      <c r="ZA35" s="278"/>
      <c r="ZB35" s="278"/>
      <c r="ZC35" s="278"/>
      <c r="ZD35" s="278"/>
      <c r="ZE35" s="278"/>
      <c r="ZF35" s="278"/>
      <c r="ZG35" s="278"/>
      <c r="ZH35" s="278"/>
      <c r="ZI35" s="278"/>
      <c r="ZJ35" s="278"/>
      <c r="ZK35" s="278"/>
      <c r="ZL35" s="278"/>
      <c r="ZM35" s="278"/>
      <c r="ZN35" s="278"/>
      <c r="ZO35" s="278"/>
      <c r="ZP35" s="278"/>
      <c r="ZQ35" s="278"/>
      <c r="ZR35" s="278"/>
      <c r="ZS35" s="278"/>
      <c r="ZT35" s="278"/>
      <c r="ZU35" s="278"/>
      <c r="ZV35" s="278"/>
      <c r="ZW35" s="278"/>
      <c r="ZX35" s="278"/>
      <c r="ZY35" s="278"/>
      <c r="ZZ35" s="278"/>
      <c r="AAA35" s="278"/>
      <c r="AAB35" s="278"/>
      <c r="AAC35" s="278"/>
      <c r="AAD35" s="278"/>
      <c r="AAE35" s="278"/>
      <c r="AAF35" s="278"/>
      <c r="AAG35" s="278"/>
      <c r="AAH35" s="278"/>
      <c r="AAI35" s="278"/>
      <c r="AAJ35" s="278"/>
      <c r="AAK35" s="278"/>
      <c r="AAL35" s="278"/>
      <c r="AAM35" s="278"/>
      <c r="AAN35" s="278"/>
      <c r="AAO35" s="278"/>
      <c r="AAP35" s="278"/>
      <c r="AAQ35" s="278"/>
      <c r="AAR35" s="278"/>
      <c r="AAS35" s="278"/>
      <c r="AAT35" s="278"/>
      <c r="AAU35" s="278"/>
      <c r="AAV35" s="278"/>
      <c r="AAW35" s="278"/>
      <c r="AAX35" s="278"/>
      <c r="AAY35" s="278"/>
      <c r="AAZ35" s="278"/>
      <c r="ABA35" s="278"/>
      <c r="ABB35" s="278"/>
      <c r="ABC35" s="278"/>
      <c r="ABD35" s="278"/>
      <c r="ABE35" s="278"/>
      <c r="ABF35" s="278"/>
      <c r="ABG35" s="278"/>
      <c r="ABH35" s="278"/>
      <c r="ABI35" s="278"/>
      <c r="ABJ35" s="278"/>
      <c r="ABK35" s="278"/>
      <c r="ABL35" s="278"/>
      <c r="ABM35" s="278"/>
      <c r="ABN35" s="278"/>
      <c r="ABO35" s="278"/>
      <c r="ABP35" s="278"/>
      <c r="ABQ35" s="278"/>
      <c r="ABR35" s="278"/>
      <c r="ABS35" s="278"/>
      <c r="ABT35" s="278"/>
      <c r="ABU35" s="278"/>
      <c r="ABV35" s="278"/>
      <c r="ABW35" s="278"/>
      <c r="ABX35" s="278"/>
      <c r="ABY35" s="278"/>
      <c r="ABZ35" s="278"/>
      <c r="ACA35" s="278"/>
      <c r="ACB35" s="278"/>
      <c r="ACC35" s="278"/>
      <c r="ACD35" s="278"/>
      <c r="ACE35" s="278"/>
      <c r="ACF35" s="278"/>
      <c r="ACG35" s="278"/>
      <c r="ACH35" s="278"/>
      <c r="ACI35" s="278"/>
      <c r="ACJ35" s="278"/>
      <c r="ACK35" s="278"/>
      <c r="ACL35" s="278"/>
      <c r="ACM35" s="278"/>
      <c r="ACN35" s="278"/>
      <c r="ACO35" s="278"/>
      <c r="ACP35" s="278"/>
      <c r="ACQ35" s="278"/>
      <c r="ACR35" s="278"/>
      <c r="ACS35" s="278"/>
      <c r="ACT35" s="278"/>
      <c r="ACU35" s="278"/>
      <c r="ACV35" s="278"/>
      <c r="ACW35" s="278"/>
      <c r="ACX35" s="278"/>
      <c r="ACY35" s="278"/>
      <c r="ACZ35" s="278"/>
      <c r="ADA35" s="278"/>
      <c r="ADB35" s="278"/>
      <c r="ADC35" s="278"/>
      <c r="ADD35" s="278"/>
      <c r="ADE35" s="278"/>
      <c r="ADF35" s="278"/>
      <c r="ADG35" s="278"/>
      <c r="ADH35" s="278"/>
      <c r="ADI35" s="278"/>
      <c r="ADJ35" s="278"/>
      <c r="ADK35" s="278"/>
      <c r="ADL35" s="278"/>
      <c r="ADM35" s="278"/>
      <c r="ADN35" s="278"/>
      <c r="ADO35" s="278"/>
      <c r="ADP35" s="278"/>
      <c r="ADQ35" s="278"/>
      <c r="ADR35" s="278"/>
      <c r="ADS35" s="278"/>
      <c r="ADT35" s="278"/>
      <c r="ADU35" s="278"/>
      <c r="ADV35" s="278"/>
      <c r="ADW35" s="278"/>
      <c r="ADX35" s="278"/>
      <c r="ADY35" s="278"/>
      <c r="ADZ35" s="278"/>
      <c r="AEA35" s="278"/>
      <c r="AEB35" s="278"/>
      <c r="AEC35" s="278"/>
      <c r="AED35" s="278"/>
      <c r="AEE35" s="278"/>
      <c r="AEF35" s="278"/>
      <c r="AEG35" s="278"/>
      <c r="AEH35" s="278"/>
      <c r="AEI35" s="278"/>
      <c r="AEJ35" s="278"/>
      <c r="AEK35" s="278"/>
      <c r="AEL35" s="278"/>
      <c r="AEM35" s="278"/>
      <c r="AEN35" s="278"/>
      <c r="AEO35" s="278"/>
      <c r="AEP35" s="278"/>
      <c r="AEQ35" s="278"/>
      <c r="AER35" s="278"/>
      <c r="AES35" s="278"/>
      <c r="AET35" s="278"/>
      <c r="AEU35" s="278"/>
      <c r="AEV35" s="278"/>
      <c r="AEW35" s="278"/>
      <c r="AEX35" s="278"/>
      <c r="AEY35" s="278"/>
      <c r="AEZ35" s="278"/>
      <c r="AFA35" s="278"/>
      <c r="AFB35" s="278"/>
      <c r="AFC35" s="278"/>
      <c r="AFD35" s="278"/>
      <c r="AFE35" s="278"/>
      <c r="AFF35" s="278"/>
      <c r="AFG35" s="278"/>
      <c r="AFH35" s="278"/>
      <c r="AFI35" s="278"/>
      <c r="AFJ35" s="278"/>
      <c r="AFK35" s="278"/>
      <c r="AFL35" s="278"/>
      <c r="AFM35" s="278"/>
      <c r="AFN35" s="278"/>
      <c r="AFO35" s="278"/>
      <c r="AFP35" s="278"/>
      <c r="AFQ35" s="278"/>
      <c r="AFR35" s="278"/>
      <c r="AFS35" s="278"/>
      <c r="AFT35" s="278"/>
      <c r="AFU35" s="278"/>
      <c r="AFV35" s="278"/>
      <c r="AFW35" s="278"/>
      <c r="AFX35" s="278"/>
      <c r="AFY35" s="278"/>
      <c r="AFZ35" s="278"/>
      <c r="AGA35" s="278"/>
      <c r="AGB35" s="278"/>
      <c r="AGC35" s="278"/>
      <c r="AGD35" s="278"/>
      <c r="AGE35" s="278"/>
      <c r="AGF35" s="278"/>
      <c r="AGG35" s="278"/>
      <c r="AGH35" s="278"/>
      <c r="AGI35" s="278"/>
      <c r="AGJ35" s="278"/>
      <c r="AGK35" s="278"/>
      <c r="AGL35" s="278"/>
      <c r="AGM35" s="278"/>
      <c r="AGN35" s="278"/>
      <c r="AGO35" s="278"/>
      <c r="AGP35" s="278"/>
      <c r="AGQ35" s="278"/>
      <c r="AGR35" s="278"/>
      <c r="AGS35" s="278"/>
      <c r="AGT35" s="278"/>
      <c r="AGU35" s="278"/>
      <c r="AGV35" s="278"/>
      <c r="AGW35" s="278"/>
      <c r="AGX35" s="278"/>
      <c r="AGY35" s="278"/>
      <c r="AGZ35" s="278"/>
      <c r="AHA35" s="278"/>
      <c r="AHB35" s="278"/>
      <c r="AHC35" s="278"/>
      <c r="AHD35" s="278"/>
      <c r="AHE35" s="278"/>
      <c r="AHF35" s="278"/>
      <c r="AHG35" s="278"/>
      <c r="AHH35" s="278"/>
      <c r="AHI35" s="278"/>
      <c r="AHJ35" s="278"/>
      <c r="AHK35" s="278"/>
      <c r="AHL35" s="278"/>
      <c r="AHM35" s="278"/>
      <c r="AHN35" s="278"/>
      <c r="AHO35" s="278"/>
      <c r="AHP35" s="278"/>
      <c r="AHQ35" s="278"/>
      <c r="AHR35" s="278"/>
      <c r="AHS35" s="278"/>
      <c r="AHT35" s="278"/>
      <c r="AHU35" s="278"/>
      <c r="AHV35" s="278"/>
      <c r="AHW35" s="278"/>
      <c r="AHX35" s="278"/>
      <c r="AHY35" s="278"/>
      <c r="AHZ35" s="278"/>
      <c r="AIA35" s="278"/>
      <c r="AIB35" s="278"/>
      <c r="AIC35" s="278"/>
      <c r="AID35" s="278"/>
      <c r="AIE35" s="278"/>
      <c r="AIF35" s="278"/>
      <c r="AIG35" s="278"/>
      <c r="AIH35" s="278"/>
      <c r="AII35" s="278"/>
      <c r="AIJ35" s="278"/>
      <c r="AIK35" s="278"/>
      <c r="AIL35" s="278"/>
      <c r="AIM35" s="278"/>
      <c r="AIN35" s="278"/>
      <c r="AIO35" s="278"/>
      <c r="AIP35" s="278"/>
      <c r="AIQ35" s="278"/>
      <c r="AIR35" s="278"/>
      <c r="AIS35" s="278"/>
      <c r="AIT35" s="278"/>
      <c r="AIU35" s="278"/>
      <c r="AIV35" s="278"/>
      <c r="AIW35" s="278"/>
      <c r="AIX35" s="278"/>
      <c r="AIY35" s="278"/>
      <c r="AIZ35" s="278"/>
      <c r="AJA35" s="278"/>
      <c r="AJB35" s="278"/>
      <c r="AJC35" s="278"/>
      <c r="AJD35" s="278"/>
      <c r="AJE35" s="278"/>
      <c r="AJF35" s="278"/>
      <c r="AJG35" s="278"/>
      <c r="AJH35" s="278"/>
      <c r="AJI35" s="278"/>
      <c r="AJJ35" s="278"/>
      <c r="AJK35" s="278"/>
      <c r="AJL35" s="278"/>
      <c r="AJM35" s="278"/>
      <c r="AJN35" s="278"/>
      <c r="AJO35" s="278"/>
      <c r="AJP35" s="278"/>
      <c r="AJQ35" s="278"/>
      <c r="AJR35" s="278"/>
      <c r="AJS35" s="278"/>
      <c r="AJT35" s="278"/>
      <c r="AJU35" s="278"/>
      <c r="AJV35" s="278"/>
      <c r="AJW35" s="278"/>
      <c r="AJX35" s="278"/>
      <c r="AJY35" s="278"/>
      <c r="AJZ35" s="278"/>
      <c r="AKA35" s="278"/>
      <c r="AKB35" s="278"/>
      <c r="AKC35" s="278"/>
      <c r="AKD35" s="278"/>
      <c r="AKE35" s="278"/>
      <c r="AKF35" s="278"/>
      <c r="AKG35" s="278"/>
      <c r="AKH35" s="278"/>
      <c r="AKI35" s="278"/>
      <c r="AKJ35" s="278"/>
      <c r="AKK35" s="278"/>
      <c r="AKL35" s="278"/>
      <c r="AKM35" s="278"/>
      <c r="AKN35" s="278"/>
      <c r="AKO35" s="278"/>
      <c r="AKP35" s="278"/>
      <c r="AKQ35" s="278"/>
      <c r="AKR35" s="278"/>
      <c r="AKS35" s="278"/>
      <c r="AKT35" s="278"/>
      <c r="AKU35" s="278"/>
      <c r="AKV35" s="278"/>
      <c r="AKW35" s="278"/>
      <c r="AKX35" s="278"/>
      <c r="AKY35" s="278"/>
      <c r="AKZ35" s="278"/>
      <c r="ALA35" s="278"/>
      <c r="ALB35" s="278"/>
      <c r="ALC35" s="278"/>
      <c r="ALD35" s="278"/>
      <c r="ALE35" s="278"/>
      <c r="ALF35" s="278"/>
      <c r="ALG35" s="278"/>
      <c r="ALH35" s="278"/>
      <c r="ALI35" s="278"/>
      <c r="ALJ35" s="278"/>
      <c r="ALK35" s="278"/>
      <c r="ALL35" s="278"/>
      <c r="ALM35" s="278"/>
      <c r="ALN35" s="278"/>
      <c r="ALO35" s="278"/>
      <c r="ALP35" s="278"/>
      <c r="ALQ35" s="278"/>
      <c r="ALR35" s="278"/>
      <c r="ALS35" s="278"/>
      <c r="ALT35" s="278"/>
      <c r="ALU35" s="278"/>
      <c r="ALV35" s="278"/>
      <c r="ALW35" s="278"/>
      <c r="ALX35" s="278"/>
      <c r="ALY35" s="278"/>
      <c r="ALZ35" s="278"/>
      <c r="AMA35" s="278"/>
      <c r="AMB35" s="278"/>
      <c r="AMC35" s="278"/>
      <c r="AMD35" s="278"/>
      <c r="AME35" s="278"/>
      <c r="AMF35" s="278"/>
      <c r="AMG35" s="278"/>
      <c r="AMH35" s="278"/>
      <c r="AMI35" s="278"/>
      <c r="AMJ35" s="278"/>
      <c r="AMK35" s="278"/>
      <c r="AML35" s="278"/>
      <c r="AMM35" s="278"/>
      <c r="AMN35" s="278"/>
      <c r="AMO35" s="278"/>
      <c r="AMP35" s="278"/>
      <c r="AMQ35" s="278"/>
      <c r="AMR35" s="278"/>
      <c r="AMS35" s="278"/>
      <c r="AMT35" s="278"/>
      <c r="AMU35" s="278"/>
      <c r="AMV35" s="278"/>
      <c r="AMW35" s="278"/>
      <c r="AMX35" s="278"/>
      <c r="AMY35" s="278"/>
      <c r="AMZ35" s="278"/>
      <c r="ANA35" s="278"/>
      <c r="ANB35" s="278"/>
      <c r="ANC35" s="278"/>
      <c r="AND35" s="278"/>
      <c r="ANE35" s="278"/>
      <c r="ANF35" s="278"/>
      <c r="ANG35" s="278"/>
      <c r="ANH35" s="278"/>
      <c r="ANI35" s="278"/>
      <c r="ANJ35" s="278"/>
      <c r="ANK35" s="278"/>
      <c r="ANL35" s="278"/>
      <c r="ANM35" s="278"/>
      <c r="ANN35" s="278"/>
      <c r="ANO35" s="278"/>
      <c r="ANP35" s="278"/>
      <c r="ANQ35" s="278"/>
      <c r="ANR35" s="278"/>
      <c r="ANS35" s="278"/>
      <c r="ANT35" s="278"/>
      <c r="ANU35" s="278"/>
      <c r="ANV35" s="278"/>
      <c r="ANW35" s="278"/>
      <c r="ANX35" s="278"/>
      <c r="ANY35" s="278"/>
      <c r="ANZ35" s="278"/>
      <c r="AOA35" s="278"/>
      <c r="AOB35" s="278"/>
      <c r="AOC35" s="278"/>
      <c r="AOD35" s="278"/>
      <c r="AOE35" s="278"/>
      <c r="AOF35" s="278"/>
      <c r="AOG35" s="278"/>
      <c r="AOH35" s="278"/>
      <c r="AOI35" s="278"/>
      <c r="AOJ35" s="278"/>
      <c r="AOK35" s="278"/>
      <c r="AOL35" s="278"/>
      <c r="AOM35" s="278"/>
      <c r="AON35" s="278"/>
      <c r="AOO35" s="278"/>
      <c r="AOP35" s="278"/>
      <c r="AOQ35" s="278"/>
      <c r="AOR35" s="278"/>
      <c r="AOS35" s="278"/>
      <c r="AOT35" s="278"/>
      <c r="AOU35" s="278"/>
      <c r="AOV35" s="278"/>
      <c r="AOW35" s="278"/>
      <c r="AOX35" s="278"/>
      <c r="AOY35" s="278"/>
      <c r="AOZ35" s="278"/>
      <c r="APA35" s="278"/>
      <c r="APB35" s="278"/>
      <c r="APC35" s="278"/>
      <c r="APD35" s="278"/>
      <c r="APE35" s="278"/>
      <c r="APF35" s="278"/>
      <c r="APG35" s="278"/>
      <c r="APH35" s="278"/>
      <c r="API35" s="278"/>
      <c r="APJ35" s="278"/>
      <c r="APK35" s="278"/>
      <c r="APL35" s="278"/>
      <c r="APM35" s="278"/>
      <c r="APN35" s="278"/>
      <c r="APO35" s="278"/>
      <c r="APP35" s="278"/>
      <c r="APQ35" s="278"/>
      <c r="APR35" s="278"/>
      <c r="APS35" s="278"/>
      <c r="APT35" s="278"/>
      <c r="APU35" s="278"/>
      <c r="APV35" s="278"/>
      <c r="APW35" s="278"/>
      <c r="APX35" s="278"/>
      <c r="APY35" s="278"/>
      <c r="APZ35" s="278"/>
      <c r="AQA35" s="278"/>
      <c r="AQB35" s="278"/>
      <c r="AQC35" s="278"/>
      <c r="AQD35" s="278"/>
      <c r="AQE35" s="278"/>
      <c r="AQF35" s="278"/>
      <c r="AQG35" s="278"/>
      <c r="AQH35" s="278"/>
      <c r="AQI35" s="278"/>
      <c r="AQJ35" s="278"/>
      <c r="AQK35" s="278"/>
      <c r="AQL35" s="278"/>
      <c r="AQM35" s="278"/>
      <c r="AQN35" s="278"/>
      <c r="AQO35" s="278"/>
      <c r="AQP35" s="278"/>
      <c r="AQQ35" s="278"/>
      <c r="AQR35" s="278"/>
      <c r="AQS35" s="278"/>
      <c r="AQT35" s="278"/>
      <c r="AQU35" s="278"/>
      <c r="AQV35" s="278"/>
      <c r="AQW35" s="278"/>
      <c r="AQX35" s="278"/>
      <c r="AQY35" s="278"/>
      <c r="AQZ35" s="278"/>
      <c r="ARA35" s="278"/>
      <c r="ARB35" s="278"/>
      <c r="ARC35" s="278"/>
      <c r="ARD35" s="278"/>
      <c r="ARE35" s="278"/>
      <c r="ARF35" s="278"/>
      <c r="ARG35" s="278"/>
      <c r="ARH35" s="278"/>
      <c r="ARI35" s="278"/>
      <c r="ARJ35" s="278"/>
      <c r="ARK35" s="278"/>
      <c r="ARL35" s="278"/>
      <c r="ARM35" s="278"/>
      <c r="ARN35" s="278"/>
      <c r="ARO35" s="278"/>
      <c r="ARP35" s="278"/>
      <c r="ARQ35" s="278"/>
      <c r="ARR35" s="278"/>
      <c r="ARS35" s="278"/>
      <c r="ART35" s="278"/>
      <c r="ARU35" s="278"/>
      <c r="ARV35" s="278"/>
      <c r="ARW35" s="278"/>
      <c r="ARX35" s="278"/>
      <c r="ARY35" s="278"/>
      <c r="ARZ35" s="278"/>
      <c r="ASA35" s="278"/>
      <c r="ASB35" s="278"/>
      <c r="ASC35" s="278"/>
      <c r="ASD35" s="278"/>
      <c r="ASE35" s="278"/>
      <c r="ASF35" s="278"/>
      <c r="ASG35" s="278"/>
      <c r="ASH35" s="278"/>
      <c r="ASI35" s="278"/>
      <c r="ASJ35" s="278"/>
      <c r="ASK35" s="278"/>
      <c r="ASL35" s="278"/>
      <c r="ASM35" s="278"/>
      <c r="ASN35" s="278"/>
      <c r="ASO35" s="278"/>
      <c r="ASP35" s="278"/>
      <c r="ASQ35" s="278"/>
      <c r="ASR35" s="278"/>
      <c r="ASS35" s="278"/>
      <c r="AST35" s="278"/>
      <c r="ASU35" s="278"/>
      <c r="ASV35" s="278"/>
      <c r="ASW35" s="278"/>
      <c r="ASX35" s="278"/>
      <c r="ASY35" s="278"/>
      <c r="ASZ35" s="278"/>
      <c r="ATA35" s="278"/>
      <c r="ATB35" s="278"/>
      <c r="ATC35" s="278"/>
      <c r="ATD35" s="278"/>
      <c r="ATE35" s="278"/>
      <c r="ATF35" s="278"/>
      <c r="ATG35" s="278"/>
      <c r="ATH35" s="278"/>
      <c r="ATI35" s="278"/>
      <c r="ATJ35" s="278"/>
      <c r="ATK35" s="278"/>
      <c r="ATL35" s="278"/>
      <c r="ATM35" s="278"/>
      <c r="ATN35" s="278"/>
      <c r="ATO35" s="278"/>
      <c r="ATP35" s="278"/>
      <c r="ATQ35" s="278"/>
      <c r="ATR35" s="278"/>
      <c r="ATS35" s="278"/>
      <c r="ATT35" s="278"/>
      <c r="ATU35" s="278"/>
      <c r="ATV35" s="278"/>
      <c r="ATW35" s="278"/>
      <c r="ATX35" s="278"/>
      <c r="ATY35" s="278"/>
      <c r="ATZ35" s="278"/>
      <c r="AUA35" s="278"/>
      <c r="AUB35" s="278"/>
      <c r="AUC35" s="278"/>
      <c r="AUD35" s="278"/>
      <c r="AUE35" s="278"/>
      <c r="AUF35" s="278"/>
      <c r="AUG35" s="278"/>
      <c r="AUH35" s="278"/>
      <c r="AUI35" s="278"/>
      <c r="AUJ35" s="278"/>
      <c r="AUK35" s="278"/>
      <c r="AUL35" s="278"/>
      <c r="AUM35" s="278"/>
      <c r="AUN35" s="278"/>
      <c r="AUO35" s="278"/>
      <c r="AUP35" s="278"/>
      <c r="AUQ35" s="278"/>
      <c r="AUR35" s="278"/>
      <c r="AUS35" s="278"/>
      <c r="AUT35" s="278"/>
      <c r="AUU35" s="278"/>
      <c r="AUV35" s="278"/>
      <c r="AUW35" s="278"/>
      <c r="AUX35" s="278"/>
      <c r="AUY35" s="278"/>
      <c r="AUZ35" s="278"/>
      <c r="AVA35" s="278"/>
      <c r="AVB35" s="278"/>
      <c r="AVC35" s="278"/>
      <c r="AVD35" s="278"/>
      <c r="AVE35" s="278"/>
      <c r="AVF35" s="278"/>
      <c r="AVG35" s="278"/>
      <c r="AVH35" s="278"/>
      <c r="AVI35" s="278"/>
      <c r="AVJ35" s="278"/>
      <c r="AVK35" s="278"/>
      <c r="AVL35" s="278"/>
      <c r="AVM35" s="278"/>
      <c r="AVN35" s="278"/>
      <c r="AVO35" s="278"/>
      <c r="AVP35" s="278"/>
      <c r="AVQ35" s="278"/>
      <c r="AVR35" s="278"/>
      <c r="AVS35" s="278"/>
      <c r="AVT35" s="278"/>
      <c r="AVU35" s="278"/>
      <c r="AVV35" s="278"/>
      <c r="AVW35" s="278"/>
      <c r="AVX35" s="278"/>
      <c r="AVY35" s="278"/>
      <c r="AVZ35" s="278"/>
      <c r="AWA35" s="278"/>
      <c r="AWB35" s="278"/>
      <c r="AWC35" s="278"/>
      <c r="AWD35" s="278"/>
      <c r="AWE35" s="278"/>
      <c r="AWF35" s="278"/>
      <c r="AWG35" s="278"/>
      <c r="AWH35" s="278"/>
      <c r="AWI35" s="278"/>
      <c r="AWJ35" s="278"/>
      <c r="AWK35" s="278"/>
      <c r="AWL35" s="278"/>
      <c r="AWM35" s="278"/>
      <c r="AWN35" s="278"/>
      <c r="AWO35" s="278"/>
      <c r="AWP35" s="278"/>
      <c r="AWQ35" s="278"/>
      <c r="AWR35" s="278"/>
      <c r="AWS35" s="278"/>
      <c r="AWT35" s="278"/>
      <c r="AWU35" s="278"/>
      <c r="AWV35" s="278"/>
      <c r="AWW35" s="278"/>
      <c r="AWX35" s="278"/>
      <c r="AWY35" s="278"/>
      <c r="AWZ35" s="278"/>
      <c r="AXA35" s="278"/>
      <c r="AXB35" s="278"/>
      <c r="AXC35" s="278"/>
      <c r="AXD35" s="278"/>
      <c r="AXE35" s="278"/>
      <c r="AXF35" s="278"/>
      <c r="AXG35" s="278"/>
      <c r="AXH35" s="278"/>
      <c r="AXI35" s="278"/>
      <c r="AXJ35" s="278"/>
      <c r="AXK35" s="278"/>
      <c r="AXL35" s="278"/>
      <c r="AXM35" s="278"/>
      <c r="AXN35" s="278"/>
      <c r="AXO35" s="278"/>
      <c r="AXP35" s="278"/>
      <c r="AXQ35" s="278"/>
      <c r="AXR35" s="278"/>
      <c r="AXS35" s="278"/>
      <c r="AXT35" s="278"/>
      <c r="AXU35" s="278"/>
      <c r="AXV35" s="278"/>
      <c r="AXW35" s="278"/>
      <c r="AXX35" s="278"/>
      <c r="AXY35" s="278"/>
      <c r="AXZ35" s="278"/>
      <c r="AYA35" s="278"/>
      <c r="AYB35" s="278"/>
      <c r="AYC35" s="278"/>
      <c r="AYD35" s="278"/>
      <c r="AYE35" s="278"/>
      <c r="AYF35" s="278"/>
      <c r="AYG35" s="278"/>
      <c r="AYH35" s="278"/>
      <c r="AYI35" s="278"/>
      <c r="AYJ35" s="278"/>
      <c r="AYK35" s="278"/>
      <c r="AYL35" s="278"/>
      <c r="AYM35" s="278"/>
      <c r="AYN35" s="278"/>
      <c r="AYO35" s="278"/>
      <c r="AYP35" s="278"/>
      <c r="AYQ35" s="278"/>
      <c r="AYR35" s="278"/>
      <c r="AYS35" s="278"/>
      <c r="AYT35" s="278"/>
      <c r="AYU35" s="278"/>
      <c r="AYV35" s="278"/>
      <c r="AYW35" s="278"/>
      <c r="AYX35" s="278"/>
      <c r="AYY35" s="278"/>
      <c r="AYZ35" s="278"/>
      <c r="AZA35" s="278"/>
      <c r="AZB35" s="278"/>
      <c r="AZC35" s="278"/>
      <c r="AZD35" s="278"/>
      <c r="AZE35" s="278"/>
      <c r="AZF35" s="278"/>
      <c r="AZG35" s="278"/>
      <c r="AZH35" s="278"/>
      <c r="AZI35" s="278"/>
      <c r="AZJ35" s="278"/>
      <c r="AZK35" s="278"/>
      <c r="AZL35" s="278"/>
      <c r="AZM35" s="278"/>
      <c r="AZN35" s="278"/>
      <c r="AZO35" s="278"/>
      <c r="AZP35" s="278"/>
      <c r="AZQ35" s="278"/>
      <c r="AZR35" s="278"/>
      <c r="AZS35" s="278"/>
      <c r="AZT35" s="278"/>
      <c r="AZU35" s="278"/>
      <c r="AZV35" s="278"/>
      <c r="AZW35" s="278"/>
      <c r="AZX35" s="278"/>
      <c r="AZY35" s="278"/>
      <c r="AZZ35" s="278"/>
      <c r="BAA35" s="278"/>
      <c r="BAB35" s="278"/>
      <c r="BAC35" s="278"/>
      <c r="BAD35" s="278"/>
      <c r="BAE35" s="278"/>
      <c r="BAF35" s="278"/>
      <c r="BAG35" s="278"/>
      <c r="BAH35" s="278"/>
      <c r="BAI35" s="278"/>
      <c r="BAJ35" s="278"/>
      <c r="BAK35" s="278"/>
      <c r="BAL35" s="278"/>
      <c r="BAM35" s="278"/>
      <c r="BAN35" s="278"/>
      <c r="BAO35" s="278"/>
      <c r="BAP35" s="278"/>
      <c r="BAQ35" s="278"/>
      <c r="BAR35" s="278"/>
      <c r="BAS35" s="278"/>
      <c r="BAT35" s="278"/>
      <c r="BAU35" s="278"/>
      <c r="BAV35" s="278"/>
      <c r="BAW35" s="278"/>
      <c r="BAX35" s="278"/>
      <c r="BAY35" s="278"/>
      <c r="BAZ35" s="278"/>
      <c r="BBA35" s="278"/>
      <c r="BBB35" s="278"/>
      <c r="BBC35" s="278"/>
      <c r="BBD35" s="278"/>
      <c r="BBE35" s="278"/>
      <c r="BBF35" s="278"/>
      <c r="BBG35" s="278"/>
      <c r="BBH35" s="278"/>
      <c r="BBI35" s="278"/>
      <c r="BBJ35" s="278"/>
      <c r="BBK35" s="278"/>
      <c r="BBL35" s="278"/>
      <c r="BBM35" s="278"/>
      <c r="BBN35" s="278"/>
      <c r="BBO35" s="278"/>
      <c r="BBP35" s="278"/>
      <c r="BBQ35" s="278"/>
      <c r="BBR35" s="278"/>
      <c r="BBS35" s="278"/>
      <c r="BBT35" s="278"/>
      <c r="BBU35" s="278"/>
      <c r="BBV35" s="278"/>
      <c r="BBW35" s="278"/>
      <c r="BBX35" s="278"/>
      <c r="BBY35" s="278"/>
      <c r="BBZ35" s="278"/>
      <c r="BCA35" s="278"/>
      <c r="BCB35" s="278"/>
      <c r="BCC35" s="278"/>
      <c r="BCD35" s="278"/>
      <c r="BCE35" s="278"/>
      <c r="BCF35" s="278"/>
      <c r="BCG35" s="278"/>
      <c r="BCH35" s="278"/>
      <c r="BCI35" s="278"/>
      <c r="BCJ35" s="278"/>
      <c r="BCK35" s="278"/>
      <c r="BCL35" s="278"/>
      <c r="BCM35" s="278"/>
      <c r="BCN35" s="278"/>
      <c r="BCO35" s="278"/>
      <c r="BCP35" s="278"/>
      <c r="BCQ35" s="278"/>
      <c r="BCR35" s="278"/>
      <c r="BCS35" s="278"/>
      <c r="BCT35" s="278"/>
      <c r="BCU35" s="278"/>
      <c r="BCV35" s="278"/>
      <c r="BCW35" s="278"/>
      <c r="BCX35" s="278"/>
      <c r="BCY35" s="278"/>
      <c r="BCZ35" s="278"/>
      <c r="BDA35" s="278"/>
      <c r="BDB35" s="278"/>
      <c r="BDC35" s="278"/>
      <c r="BDD35" s="278"/>
      <c r="BDE35" s="278"/>
      <c r="BDF35" s="278"/>
      <c r="BDG35" s="278"/>
      <c r="BDH35" s="278"/>
      <c r="BDI35" s="278"/>
      <c r="BDJ35" s="278"/>
      <c r="BDK35" s="278"/>
      <c r="BDL35" s="278"/>
      <c r="BDM35" s="278"/>
      <c r="BDN35" s="278"/>
      <c r="BDO35" s="278"/>
      <c r="BDP35" s="278"/>
      <c r="BDQ35" s="278"/>
      <c r="BDR35" s="278"/>
      <c r="BDS35" s="278"/>
      <c r="BDT35" s="278"/>
      <c r="BDU35" s="278"/>
      <c r="BDV35" s="278"/>
      <c r="BDW35" s="278"/>
      <c r="BDX35" s="278"/>
      <c r="BDY35" s="278"/>
      <c r="BDZ35" s="278"/>
      <c r="BEA35" s="278"/>
      <c r="BEB35" s="278"/>
      <c r="BEC35" s="278"/>
      <c r="BED35" s="278"/>
      <c r="BEE35" s="278"/>
      <c r="BEF35" s="278"/>
      <c r="BEG35" s="278"/>
      <c r="BEH35" s="278"/>
      <c r="BEI35" s="278"/>
      <c r="BEJ35" s="278"/>
      <c r="BEK35" s="278"/>
      <c r="BEL35" s="278"/>
      <c r="BEM35" s="278"/>
      <c r="BEN35" s="278"/>
      <c r="BEO35" s="278"/>
      <c r="BEP35" s="278"/>
      <c r="BEQ35" s="278"/>
      <c r="BER35" s="278"/>
      <c r="BES35" s="278"/>
      <c r="BET35" s="278"/>
      <c r="BEU35" s="278"/>
      <c r="BEV35" s="278"/>
      <c r="BEW35" s="278"/>
      <c r="BEX35" s="278"/>
      <c r="BEY35" s="278"/>
      <c r="BEZ35" s="278"/>
      <c r="BFA35" s="278"/>
      <c r="BFB35" s="278"/>
      <c r="BFC35" s="278"/>
      <c r="BFD35" s="278"/>
      <c r="BFE35" s="278"/>
      <c r="BFF35" s="278"/>
      <c r="BFG35" s="278"/>
      <c r="BFH35" s="278"/>
      <c r="BFI35" s="278"/>
      <c r="BFJ35" s="278"/>
      <c r="BFK35" s="278"/>
      <c r="BFL35" s="278"/>
      <c r="BFM35" s="278"/>
      <c r="BFN35" s="278"/>
      <c r="BFO35" s="278"/>
      <c r="BFP35" s="278"/>
      <c r="BFQ35" s="278"/>
      <c r="BFR35" s="278"/>
      <c r="BFS35" s="278"/>
      <c r="BFT35" s="278"/>
      <c r="BFU35" s="278"/>
      <c r="BFV35" s="278"/>
      <c r="BFW35" s="278"/>
      <c r="BFX35" s="278"/>
      <c r="BFY35" s="278"/>
      <c r="BFZ35" s="278"/>
      <c r="BGA35" s="278"/>
      <c r="BGB35" s="278"/>
      <c r="BGC35" s="278"/>
      <c r="BGD35" s="278"/>
      <c r="BGE35" s="278"/>
      <c r="BGF35" s="278"/>
      <c r="BGG35" s="278"/>
      <c r="BGH35" s="278"/>
      <c r="BGI35" s="278"/>
      <c r="BGJ35" s="278"/>
      <c r="BGK35" s="278"/>
      <c r="BGL35" s="278"/>
      <c r="BGM35" s="278"/>
      <c r="BGN35" s="278"/>
      <c r="BGO35" s="278"/>
      <c r="BGP35" s="278"/>
      <c r="BGQ35" s="278"/>
      <c r="BGR35" s="278"/>
      <c r="BGS35" s="278"/>
      <c r="BGT35" s="278"/>
      <c r="BGU35" s="278"/>
      <c r="BGV35" s="278"/>
      <c r="BGW35" s="278"/>
      <c r="BGX35" s="278"/>
      <c r="BGY35" s="278"/>
      <c r="BGZ35" s="278"/>
      <c r="BHA35" s="278"/>
      <c r="BHB35" s="278"/>
      <c r="BHC35" s="278"/>
      <c r="BHD35" s="278"/>
      <c r="BHE35" s="278"/>
      <c r="BHF35" s="278"/>
      <c r="BHG35" s="278"/>
      <c r="BHH35" s="278"/>
      <c r="BHI35" s="278"/>
      <c r="BHJ35" s="278"/>
      <c r="BHK35" s="278"/>
      <c r="BHL35" s="278"/>
      <c r="BHM35" s="278"/>
      <c r="BHN35" s="278"/>
      <c r="BHO35" s="278"/>
      <c r="BHP35" s="278"/>
      <c r="BHQ35" s="278"/>
      <c r="BHR35" s="278"/>
      <c r="BHS35" s="278"/>
      <c r="BHT35" s="278"/>
      <c r="BHU35" s="278"/>
      <c r="BHV35" s="278"/>
      <c r="BHW35" s="278"/>
      <c r="BHX35" s="278"/>
      <c r="BHY35" s="278"/>
      <c r="BHZ35" s="278"/>
      <c r="BIA35" s="278"/>
      <c r="BIB35" s="278"/>
      <c r="BIC35" s="278"/>
      <c r="BID35" s="278"/>
      <c r="BIE35" s="278"/>
      <c r="BIF35" s="278"/>
      <c r="BIG35" s="278"/>
      <c r="BIH35" s="278"/>
      <c r="BII35" s="278"/>
      <c r="BIJ35" s="278"/>
      <c r="BIK35" s="278"/>
      <c r="BIL35" s="278"/>
      <c r="BIM35" s="278"/>
      <c r="BIN35" s="278"/>
      <c r="BIO35" s="278"/>
      <c r="BIP35" s="278"/>
      <c r="BIQ35" s="278"/>
      <c r="BIR35" s="278"/>
      <c r="BIS35" s="278"/>
      <c r="BIT35" s="278"/>
      <c r="BIU35" s="278"/>
      <c r="BIV35" s="278"/>
      <c r="BIW35" s="278"/>
      <c r="BIX35" s="278"/>
      <c r="BIY35" s="278"/>
      <c r="BIZ35" s="278"/>
      <c r="BJA35" s="278"/>
      <c r="BJB35" s="278"/>
      <c r="BJC35" s="278"/>
      <c r="BJD35" s="278"/>
      <c r="BJE35" s="278"/>
      <c r="BJF35" s="278"/>
      <c r="BJG35" s="278"/>
      <c r="BJH35" s="278"/>
      <c r="BJI35" s="278"/>
      <c r="BJJ35" s="278"/>
      <c r="BJK35" s="278"/>
      <c r="BJL35" s="278"/>
      <c r="BJM35" s="278"/>
      <c r="BJN35" s="278"/>
      <c r="BJO35" s="278"/>
      <c r="BJP35" s="278"/>
      <c r="BJQ35" s="278"/>
      <c r="BJR35" s="278"/>
      <c r="BJS35" s="278"/>
      <c r="BJT35" s="278"/>
      <c r="BJU35" s="278"/>
      <c r="BJV35" s="278"/>
      <c r="BJW35" s="278"/>
      <c r="BJX35" s="278"/>
      <c r="BJY35" s="278"/>
      <c r="BJZ35" s="278"/>
      <c r="BKA35" s="278"/>
      <c r="BKB35" s="278"/>
      <c r="BKC35" s="278"/>
      <c r="BKD35" s="278"/>
      <c r="BKE35" s="278"/>
      <c r="BKF35" s="278"/>
      <c r="BKG35" s="278"/>
      <c r="BKH35" s="278"/>
      <c r="BKI35" s="278"/>
      <c r="BKJ35" s="278"/>
      <c r="BKK35" s="278"/>
      <c r="BKL35" s="278"/>
      <c r="BKM35" s="278"/>
      <c r="BKN35" s="278"/>
      <c r="BKO35" s="278"/>
      <c r="BKP35" s="278"/>
      <c r="BKQ35" s="278"/>
      <c r="BKR35" s="278"/>
      <c r="BKS35" s="278"/>
      <c r="BKT35" s="278"/>
      <c r="BKU35" s="278"/>
      <c r="BKV35" s="278"/>
      <c r="BKW35" s="278"/>
      <c r="BKX35" s="278"/>
      <c r="BKY35" s="278"/>
      <c r="BKZ35" s="278"/>
      <c r="BLA35" s="278"/>
      <c r="BLB35" s="278"/>
      <c r="BLC35" s="278"/>
      <c r="BLD35" s="278"/>
      <c r="BLE35" s="278"/>
      <c r="BLF35" s="278"/>
      <c r="BLG35" s="278"/>
      <c r="BLH35" s="278"/>
      <c r="BLI35" s="278"/>
      <c r="BLJ35" s="278"/>
      <c r="BLK35" s="278"/>
      <c r="BLL35" s="278"/>
      <c r="BLM35" s="278"/>
      <c r="BLN35" s="278"/>
      <c r="BLO35" s="278"/>
      <c r="BLP35" s="278"/>
      <c r="BLQ35" s="278"/>
      <c r="BLR35" s="278"/>
      <c r="BLS35" s="278"/>
      <c r="BLT35" s="278"/>
      <c r="BLU35" s="278"/>
      <c r="BLV35" s="278"/>
      <c r="BLW35" s="278"/>
      <c r="BLX35" s="278"/>
      <c r="BLY35" s="278"/>
      <c r="BLZ35" s="278"/>
      <c r="BMA35" s="278"/>
      <c r="BMB35" s="278"/>
      <c r="BMC35" s="278"/>
      <c r="BMD35" s="278"/>
      <c r="BME35" s="278"/>
      <c r="BMF35" s="278"/>
      <c r="BMG35" s="278"/>
      <c r="BMH35" s="278"/>
      <c r="BMI35" s="278"/>
      <c r="BMJ35" s="278"/>
      <c r="BMK35" s="278"/>
      <c r="BML35" s="278"/>
      <c r="BMM35" s="278"/>
      <c r="BMN35" s="278"/>
      <c r="BMO35" s="278"/>
      <c r="BMP35" s="278"/>
      <c r="BMQ35" s="278"/>
      <c r="BMR35" s="278"/>
      <c r="BMS35" s="278"/>
      <c r="BMT35" s="278"/>
      <c r="BMU35" s="278"/>
      <c r="BMV35" s="278"/>
      <c r="BMW35" s="278"/>
      <c r="BMX35" s="278"/>
      <c r="BMY35" s="278"/>
      <c r="BMZ35" s="278"/>
      <c r="BNA35" s="278"/>
      <c r="BNB35" s="278"/>
      <c r="BNC35" s="278"/>
      <c r="BND35" s="278"/>
      <c r="BNE35" s="278"/>
      <c r="BNF35" s="278"/>
      <c r="BNG35" s="278"/>
      <c r="BNH35" s="278"/>
      <c r="BNI35" s="278"/>
      <c r="BNJ35" s="278"/>
      <c r="BNK35" s="278"/>
      <c r="BNL35" s="278"/>
      <c r="BNM35" s="278"/>
      <c r="BNN35" s="278"/>
      <c r="BNO35" s="278"/>
      <c r="BNP35" s="278"/>
      <c r="BNQ35" s="278"/>
      <c r="BNR35" s="278"/>
      <c r="BNS35" s="278"/>
      <c r="BNT35" s="278"/>
      <c r="BNU35" s="278"/>
      <c r="BNV35" s="278"/>
      <c r="BNW35" s="278"/>
      <c r="BNX35" s="278"/>
      <c r="BNY35" s="278"/>
      <c r="BNZ35" s="278"/>
      <c r="BOA35" s="278"/>
      <c r="BOB35" s="278"/>
      <c r="BOC35" s="278"/>
      <c r="BOD35" s="278"/>
      <c r="BOE35" s="278"/>
      <c r="BOF35" s="278"/>
      <c r="BOG35" s="278"/>
      <c r="BOH35" s="278"/>
      <c r="BOI35" s="278"/>
      <c r="BOJ35" s="278"/>
      <c r="BOK35" s="278"/>
      <c r="BOL35" s="278"/>
      <c r="BOM35" s="278"/>
      <c r="BON35" s="278"/>
      <c r="BOO35" s="278"/>
      <c r="BOP35" s="278"/>
      <c r="BOQ35" s="278"/>
      <c r="BOR35" s="278"/>
      <c r="BOS35" s="278"/>
      <c r="BOT35" s="278"/>
      <c r="BOU35" s="278"/>
      <c r="BOV35" s="278"/>
      <c r="BOW35" s="278"/>
      <c r="BOX35" s="278"/>
      <c r="BOY35" s="278"/>
      <c r="BOZ35" s="278"/>
      <c r="BPA35" s="278"/>
      <c r="BPB35" s="278"/>
      <c r="BPC35" s="278"/>
      <c r="BPD35" s="278"/>
      <c r="BPE35" s="278"/>
      <c r="BPF35" s="278"/>
      <c r="BPG35" s="278"/>
      <c r="BPH35" s="278"/>
      <c r="BPI35" s="278"/>
      <c r="BPJ35" s="278"/>
      <c r="BPK35" s="278"/>
      <c r="BPL35" s="278"/>
      <c r="BPM35" s="278"/>
      <c r="BPN35" s="278"/>
      <c r="BPO35" s="278"/>
      <c r="BPP35" s="278"/>
      <c r="BPQ35" s="278"/>
      <c r="BPR35" s="278"/>
      <c r="BPS35" s="278"/>
      <c r="BPT35" s="278"/>
      <c r="BPU35" s="278"/>
      <c r="BPV35" s="278"/>
      <c r="BPW35" s="278"/>
      <c r="BPX35" s="278"/>
      <c r="BPY35" s="278"/>
      <c r="BPZ35" s="278"/>
      <c r="BQA35" s="278"/>
      <c r="BQB35" s="278"/>
      <c r="BQC35" s="278"/>
      <c r="BQD35" s="278"/>
      <c r="BQE35" s="278"/>
      <c r="BQF35" s="278"/>
      <c r="BQG35" s="278"/>
      <c r="BQH35" s="278"/>
      <c r="BQI35" s="278"/>
      <c r="BQJ35" s="278"/>
      <c r="BQK35" s="278"/>
      <c r="BQL35" s="278"/>
      <c r="BQM35" s="278"/>
      <c r="BQN35" s="278"/>
      <c r="BQO35" s="278"/>
      <c r="BQP35" s="278"/>
      <c r="BQQ35" s="278"/>
      <c r="BQR35" s="278"/>
      <c r="BQS35" s="278"/>
      <c r="BQT35" s="278"/>
      <c r="BQU35" s="278"/>
      <c r="BQV35" s="278"/>
      <c r="BQW35" s="278"/>
      <c r="BQX35" s="278"/>
      <c r="BQY35" s="278"/>
      <c r="BQZ35" s="278"/>
      <c r="BRA35" s="278"/>
      <c r="BRB35" s="278"/>
      <c r="BRC35" s="278"/>
      <c r="BRD35" s="278"/>
      <c r="BRE35" s="278"/>
      <c r="BRF35" s="278"/>
      <c r="BRG35" s="278"/>
      <c r="BRH35" s="278"/>
      <c r="BRI35" s="278"/>
      <c r="BRJ35" s="278"/>
      <c r="BRK35" s="278"/>
      <c r="BRL35" s="278"/>
      <c r="BRM35" s="278"/>
      <c r="BRN35" s="278"/>
      <c r="BRO35" s="278"/>
      <c r="BRP35" s="278"/>
      <c r="BRQ35" s="278"/>
      <c r="BRR35" s="278"/>
      <c r="BRS35" s="278"/>
      <c r="BRT35" s="278"/>
      <c r="BRU35" s="278"/>
      <c r="BRV35" s="278"/>
      <c r="BRW35" s="278"/>
      <c r="BRX35" s="278"/>
      <c r="BRY35" s="278"/>
      <c r="BRZ35" s="278"/>
      <c r="BSA35" s="278"/>
      <c r="BSB35" s="278"/>
      <c r="BSC35" s="278"/>
      <c r="BSD35" s="278"/>
      <c r="BSE35" s="278"/>
      <c r="BSF35" s="278"/>
      <c r="BSG35" s="278"/>
      <c r="BSH35" s="278"/>
      <c r="BSI35" s="278"/>
      <c r="BSJ35" s="278"/>
      <c r="BSK35" s="278"/>
      <c r="BSL35" s="278"/>
      <c r="BSM35" s="278"/>
      <c r="BSN35" s="278"/>
      <c r="BSO35" s="278"/>
      <c r="BSP35" s="278"/>
      <c r="BSQ35" s="278"/>
      <c r="BSR35" s="278"/>
      <c r="BSS35" s="278"/>
      <c r="BST35" s="278"/>
      <c r="BSU35" s="278"/>
      <c r="BSV35" s="278"/>
      <c r="BSW35" s="278"/>
      <c r="BSX35" s="278"/>
      <c r="BSY35" s="278"/>
      <c r="BSZ35" s="278"/>
      <c r="BTA35" s="278"/>
      <c r="BTB35" s="278"/>
      <c r="BTC35" s="278"/>
      <c r="BTD35" s="278"/>
      <c r="BTE35" s="278"/>
      <c r="BTF35" s="278"/>
      <c r="BTG35" s="278"/>
      <c r="BTH35" s="278"/>
      <c r="BTI35" s="278"/>
      <c r="BTJ35" s="278"/>
      <c r="BTK35" s="278"/>
      <c r="BTL35" s="278"/>
      <c r="BTM35" s="278"/>
      <c r="BTN35" s="278"/>
      <c r="BTO35" s="278"/>
      <c r="BTP35" s="278"/>
      <c r="BTQ35" s="278"/>
      <c r="BTR35" s="278"/>
      <c r="BTS35" s="278"/>
      <c r="BTT35" s="278"/>
      <c r="BTU35" s="278"/>
      <c r="BTV35" s="278"/>
      <c r="BTW35" s="278"/>
      <c r="BTX35" s="278"/>
      <c r="BTY35" s="278"/>
      <c r="BTZ35" s="278"/>
      <c r="BUA35" s="278"/>
      <c r="BUB35" s="278"/>
      <c r="BUC35" s="278"/>
      <c r="BUD35" s="278"/>
      <c r="BUE35" s="278"/>
      <c r="BUF35" s="278"/>
      <c r="BUG35" s="278"/>
      <c r="BUH35" s="278"/>
      <c r="BUI35" s="278"/>
      <c r="BUJ35" s="278"/>
      <c r="BUK35" s="278"/>
      <c r="BUL35" s="278"/>
      <c r="BUM35" s="278"/>
      <c r="BUN35" s="278"/>
      <c r="BUO35" s="278"/>
      <c r="BUP35" s="278"/>
      <c r="BUQ35" s="278"/>
      <c r="BUR35" s="278"/>
      <c r="BUS35" s="278"/>
      <c r="BUT35" s="278"/>
      <c r="BUU35" s="278"/>
      <c r="BUV35" s="278"/>
      <c r="BUW35" s="278"/>
      <c r="BUX35" s="278"/>
      <c r="BUY35" s="278"/>
      <c r="BUZ35" s="278"/>
      <c r="BVA35" s="278"/>
      <c r="BVB35" s="278"/>
      <c r="BVC35" s="278"/>
      <c r="BVD35" s="278"/>
      <c r="BVE35" s="278"/>
      <c r="BVF35" s="278"/>
      <c r="BVG35" s="278"/>
      <c r="BVH35" s="278"/>
      <c r="BVI35" s="278"/>
      <c r="BVJ35" s="278"/>
      <c r="BVK35" s="278"/>
      <c r="BVL35" s="278"/>
      <c r="BVM35" s="278"/>
      <c r="BVN35" s="278"/>
      <c r="BVO35" s="278"/>
      <c r="BVP35" s="278"/>
      <c r="BVQ35" s="278"/>
      <c r="BVR35" s="278"/>
      <c r="BVS35" s="278"/>
      <c r="BVT35" s="278"/>
      <c r="BVU35" s="278"/>
      <c r="BVV35" s="278"/>
      <c r="BVW35" s="278"/>
      <c r="BVX35" s="278"/>
      <c r="BVY35" s="278"/>
      <c r="BVZ35" s="278"/>
      <c r="BWA35" s="278"/>
      <c r="BWB35" s="278"/>
      <c r="BWC35" s="278"/>
      <c r="BWD35" s="278"/>
      <c r="BWE35" s="278"/>
      <c r="BWF35" s="278"/>
      <c r="BWG35" s="278"/>
      <c r="BWH35" s="278"/>
      <c r="BWI35" s="278"/>
      <c r="BWJ35" s="278"/>
      <c r="BWK35" s="278"/>
      <c r="BWL35" s="278"/>
      <c r="BWM35" s="278"/>
      <c r="BWN35" s="278"/>
      <c r="BWO35" s="278"/>
      <c r="BWP35" s="278"/>
      <c r="BWQ35" s="278"/>
      <c r="BWR35" s="278"/>
      <c r="BWS35" s="278"/>
      <c r="BWT35" s="278"/>
      <c r="BWU35" s="278"/>
      <c r="BWV35" s="278"/>
      <c r="BWW35" s="278"/>
      <c r="BWX35" s="278"/>
      <c r="BWY35" s="278"/>
      <c r="BWZ35" s="278"/>
      <c r="BXA35" s="278"/>
      <c r="BXB35" s="278"/>
      <c r="BXC35" s="278"/>
      <c r="BXD35" s="278"/>
      <c r="BXE35" s="278"/>
      <c r="BXF35" s="278"/>
      <c r="BXG35" s="278"/>
      <c r="BXH35" s="278"/>
      <c r="BXI35" s="278"/>
      <c r="BXJ35" s="278"/>
      <c r="BXK35" s="278"/>
      <c r="BXL35" s="278"/>
      <c r="BXM35" s="278"/>
      <c r="BXN35" s="278"/>
      <c r="BXO35" s="278"/>
      <c r="BXP35" s="278"/>
      <c r="BXQ35" s="278"/>
      <c r="BXR35" s="278"/>
      <c r="BXS35" s="278"/>
      <c r="BXT35" s="278"/>
      <c r="BXU35" s="278"/>
      <c r="BXV35" s="278"/>
      <c r="BXW35" s="278"/>
      <c r="BXX35" s="278"/>
      <c r="BXY35" s="278"/>
      <c r="BXZ35" s="278"/>
      <c r="BYA35" s="278"/>
      <c r="BYB35" s="278"/>
      <c r="BYC35" s="278"/>
      <c r="BYD35" s="278"/>
      <c r="BYE35" s="278"/>
      <c r="BYF35" s="278"/>
      <c r="BYG35" s="278"/>
      <c r="BYH35" s="278"/>
      <c r="BYI35" s="278"/>
      <c r="BYJ35" s="278"/>
      <c r="BYK35" s="278"/>
      <c r="BYL35" s="278"/>
      <c r="BYM35" s="278"/>
      <c r="BYN35" s="278"/>
      <c r="BYO35" s="278"/>
      <c r="BYP35" s="278"/>
      <c r="BYQ35" s="278"/>
      <c r="BYR35" s="278"/>
      <c r="BYS35" s="278"/>
      <c r="BYT35" s="278"/>
      <c r="BYU35" s="278"/>
      <c r="BYV35" s="278"/>
      <c r="BYW35" s="278"/>
      <c r="BYX35" s="278"/>
      <c r="BYY35" s="278"/>
      <c r="BYZ35" s="278"/>
      <c r="BZA35" s="278"/>
      <c r="BZB35" s="278"/>
      <c r="BZC35" s="278"/>
      <c r="BZD35" s="278"/>
      <c r="BZE35" s="278"/>
      <c r="BZF35" s="278"/>
      <c r="BZG35" s="278"/>
      <c r="BZH35" s="278"/>
      <c r="BZI35" s="278"/>
      <c r="BZJ35" s="278"/>
      <c r="BZK35" s="278"/>
      <c r="BZL35" s="278"/>
      <c r="BZM35" s="278"/>
      <c r="BZN35" s="278"/>
      <c r="BZO35" s="278"/>
      <c r="BZP35" s="278"/>
      <c r="BZQ35" s="278"/>
      <c r="BZR35" s="278"/>
      <c r="BZS35" s="278"/>
      <c r="BZT35" s="278"/>
      <c r="BZU35" s="278"/>
      <c r="BZV35" s="278"/>
      <c r="BZW35" s="278"/>
      <c r="BZX35" s="278"/>
      <c r="BZY35" s="278"/>
      <c r="BZZ35" s="278"/>
      <c r="CAA35" s="278"/>
      <c r="CAB35" s="278"/>
      <c r="CAC35" s="278"/>
      <c r="CAD35" s="278"/>
      <c r="CAE35" s="278"/>
      <c r="CAF35" s="278"/>
      <c r="CAG35" s="278"/>
      <c r="CAH35" s="278"/>
      <c r="CAI35" s="278"/>
      <c r="CAJ35" s="278"/>
      <c r="CAK35" s="278"/>
      <c r="CAL35" s="278"/>
      <c r="CAM35" s="278"/>
      <c r="CAN35" s="278"/>
      <c r="CAO35" s="278"/>
      <c r="CAP35" s="278"/>
      <c r="CAQ35" s="278"/>
      <c r="CAR35" s="278"/>
      <c r="CAS35" s="278"/>
      <c r="CAT35" s="278"/>
      <c r="CAU35" s="278"/>
      <c r="CAV35" s="278"/>
      <c r="CAW35" s="278"/>
      <c r="CAX35" s="278"/>
      <c r="CAY35" s="278"/>
      <c r="CAZ35" s="278"/>
      <c r="CBA35" s="278"/>
      <c r="CBB35" s="278"/>
      <c r="CBC35" s="278"/>
      <c r="CBD35" s="278"/>
      <c r="CBE35" s="278"/>
      <c r="CBF35" s="278"/>
      <c r="CBG35" s="278"/>
      <c r="CBH35" s="278"/>
      <c r="CBI35" s="278"/>
      <c r="CBJ35" s="278"/>
      <c r="CBK35" s="278"/>
      <c r="CBL35" s="278"/>
      <c r="CBM35" s="278"/>
      <c r="CBN35" s="278"/>
      <c r="CBO35" s="278"/>
      <c r="CBP35" s="278"/>
      <c r="CBQ35" s="278"/>
      <c r="CBR35" s="278"/>
      <c r="CBS35" s="278"/>
      <c r="CBT35" s="278"/>
      <c r="CBU35" s="278"/>
      <c r="CBV35" s="278"/>
      <c r="CBW35" s="278"/>
      <c r="CBX35" s="278"/>
      <c r="CBY35" s="278"/>
      <c r="CBZ35" s="278"/>
      <c r="CCA35" s="278"/>
      <c r="CCB35" s="278"/>
      <c r="CCC35" s="278"/>
      <c r="CCD35" s="278"/>
      <c r="CCE35" s="278"/>
      <c r="CCF35" s="278"/>
      <c r="CCG35" s="278"/>
      <c r="CCH35" s="278"/>
      <c r="CCI35" s="278"/>
      <c r="CCJ35" s="278"/>
      <c r="CCK35" s="278"/>
      <c r="CCL35" s="278"/>
      <c r="CCM35" s="278"/>
      <c r="CCN35" s="278"/>
      <c r="CCO35" s="278"/>
      <c r="CCP35" s="278"/>
      <c r="CCQ35" s="278"/>
      <c r="CCR35" s="278"/>
      <c r="CCS35" s="278"/>
      <c r="CCT35" s="278"/>
      <c r="CCU35" s="278"/>
      <c r="CCV35" s="278"/>
      <c r="CCW35" s="278"/>
      <c r="CCX35" s="278"/>
      <c r="CCY35" s="278"/>
      <c r="CCZ35" s="278"/>
      <c r="CDA35" s="278"/>
      <c r="CDB35" s="278"/>
      <c r="CDC35" s="278"/>
      <c r="CDD35" s="278"/>
      <c r="CDE35" s="278"/>
      <c r="CDF35" s="278"/>
      <c r="CDG35" s="278"/>
      <c r="CDH35" s="278"/>
      <c r="CDI35" s="278"/>
      <c r="CDJ35" s="278"/>
      <c r="CDK35" s="278"/>
      <c r="CDL35" s="278"/>
      <c r="CDM35" s="278"/>
      <c r="CDN35" s="278"/>
      <c r="CDO35" s="278"/>
      <c r="CDP35" s="278"/>
      <c r="CDQ35" s="278"/>
      <c r="CDR35" s="278"/>
      <c r="CDS35" s="278"/>
      <c r="CDT35" s="278"/>
      <c r="CDU35" s="278"/>
      <c r="CDV35" s="278"/>
      <c r="CDW35" s="278"/>
      <c r="CDX35" s="278"/>
      <c r="CDY35" s="278"/>
      <c r="CDZ35" s="278"/>
      <c r="CEA35" s="278"/>
      <c r="CEB35" s="278"/>
      <c r="CEC35" s="278"/>
      <c r="CED35" s="278"/>
      <c r="CEE35" s="278"/>
      <c r="CEF35" s="278"/>
      <c r="CEG35" s="278"/>
      <c r="CEH35" s="278"/>
      <c r="CEI35" s="278"/>
      <c r="CEJ35" s="278"/>
      <c r="CEK35" s="278"/>
      <c r="CEL35" s="278"/>
      <c r="CEM35" s="278"/>
      <c r="CEN35" s="278"/>
      <c r="CEO35" s="278"/>
      <c r="CEP35" s="278"/>
      <c r="CEQ35" s="278"/>
      <c r="CER35" s="278"/>
      <c r="CES35" s="278"/>
      <c r="CET35" s="278"/>
      <c r="CEU35" s="278"/>
      <c r="CEV35" s="278"/>
      <c r="CEW35" s="278"/>
      <c r="CEX35" s="278"/>
      <c r="CEY35" s="278"/>
      <c r="CEZ35" s="278"/>
      <c r="CFA35" s="278"/>
      <c r="CFB35" s="278"/>
      <c r="CFC35" s="278"/>
      <c r="CFD35" s="278"/>
      <c r="CFE35" s="278"/>
      <c r="CFF35" s="278"/>
      <c r="CFG35" s="278"/>
      <c r="CFH35" s="278"/>
      <c r="CFI35" s="278"/>
      <c r="CFJ35" s="278"/>
      <c r="CFK35" s="278"/>
      <c r="CFL35" s="278"/>
      <c r="CFM35" s="278"/>
      <c r="CFN35" s="278"/>
      <c r="CFO35" s="278"/>
      <c r="CFP35" s="278"/>
      <c r="CFQ35" s="278"/>
      <c r="CFR35" s="278"/>
      <c r="CFS35" s="278"/>
      <c r="CFT35" s="278"/>
      <c r="CFU35" s="278"/>
      <c r="CFV35" s="278"/>
      <c r="CFW35" s="278"/>
      <c r="CFX35" s="278"/>
      <c r="CFY35" s="278"/>
      <c r="CFZ35" s="278"/>
      <c r="CGA35" s="278"/>
      <c r="CGB35" s="278"/>
      <c r="CGC35" s="278"/>
      <c r="CGD35" s="278"/>
      <c r="CGE35" s="278"/>
      <c r="CGF35" s="278"/>
      <c r="CGG35" s="278"/>
      <c r="CGH35" s="278"/>
      <c r="CGI35" s="278"/>
      <c r="CGJ35" s="278"/>
      <c r="CGK35" s="278"/>
      <c r="CGL35" s="278"/>
      <c r="CGM35" s="278"/>
      <c r="CGN35" s="278"/>
      <c r="CGO35" s="278"/>
      <c r="CGP35" s="278"/>
      <c r="CGQ35" s="278"/>
      <c r="CGR35" s="278"/>
      <c r="CGS35" s="278"/>
      <c r="CGT35" s="278"/>
      <c r="CGU35" s="278"/>
      <c r="CGV35" s="278"/>
      <c r="CGW35" s="278"/>
      <c r="CGX35" s="278"/>
      <c r="CGY35" s="278"/>
      <c r="CGZ35" s="278"/>
      <c r="CHA35" s="278"/>
      <c r="CHB35" s="278"/>
      <c r="CHC35" s="278"/>
      <c r="CHD35" s="278"/>
      <c r="CHE35" s="278"/>
      <c r="CHF35" s="278"/>
      <c r="CHG35" s="278"/>
      <c r="CHH35" s="278"/>
      <c r="CHI35" s="278"/>
      <c r="CHJ35" s="278"/>
      <c r="CHK35" s="278"/>
      <c r="CHL35" s="278"/>
      <c r="CHM35" s="278"/>
      <c r="CHN35" s="278"/>
      <c r="CHO35" s="278"/>
      <c r="CHP35" s="278"/>
      <c r="CHQ35" s="278"/>
      <c r="CHR35" s="278"/>
      <c r="CHS35" s="278"/>
      <c r="CHT35" s="278"/>
      <c r="CHU35" s="278"/>
      <c r="CHV35" s="278"/>
      <c r="CHW35" s="278"/>
      <c r="CHX35" s="278"/>
      <c r="CHY35" s="278"/>
      <c r="CHZ35" s="278"/>
      <c r="CIA35" s="278"/>
      <c r="CIB35" s="278"/>
      <c r="CIC35" s="278"/>
      <c r="CID35" s="278"/>
      <c r="CIE35" s="278"/>
      <c r="CIF35" s="278"/>
      <c r="CIG35" s="278"/>
      <c r="CIH35" s="278"/>
      <c r="CII35" s="278"/>
      <c r="CIJ35" s="278"/>
      <c r="CIK35" s="278"/>
      <c r="CIL35" s="278"/>
      <c r="CIM35" s="278"/>
      <c r="CIN35" s="278"/>
      <c r="CIO35" s="278"/>
      <c r="CIP35" s="278"/>
      <c r="CIQ35" s="278"/>
      <c r="CIR35" s="278"/>
      <c r="CIS35" s="278"/>
      <c r="CIT35" s="278"/>
      <c r="CIU35" s="278"/>
      <c r="CIV35" s="278"/>
      <c r="CIW35" s="278"/>
      <c r="CIX35" s="278"/>
      <c r="CIY35" s="278"/>
      <c r="CIZ35" s="278"/>
      <c r="CJA35" s="278"/>
      <c r="CJB35" s="278"/>
      <c r="CJC35" s="278"/>
      <c r="CJD35" s="278"/>
      <c r="CJE35" s="278"/>
      <c r="CJF35" s="278"/>
      <c r="CJG35" s="278"/>
      <c r="CJH35" s="278"/>
      <c r="CJI35" s="278"/>
      <c r="CJJ35" s="278"/>
      <c r="CJK35" s="278"/>
      <c r="CJL35" s="278"/>
      <c r="CJM35" s="278"/>
      <c r="CJN35" s="278"/>
      <c r="CJO35" s="278"/>
      <c r="CJP35" s="278"/>
      <c r="CJQ35" s="278"/>
      <c r="CJR35" s="278"/>
      <c r="CJS35" s="278"/>
      <c r="CJT35" s="278"/>
      <c r="CJU35" s="278"/>
      <c r="CJV35" s="278"/>
      <c r="CJW35" s="278"/>
      <c r="CJX35" s="278"/>
      <c r="CJY35" s="278"/>
      <c r="CJZ35" s="278"/>
      <c r="CKA35" s="278"/>
      <c r="CKB35" s="278"/>
      <c r="CKC35" s="278"/>
      <c r="CKD35" s="278"/>
      <c r="CKE35" s="278"/>
      <c r="CKF35" s="278"/>
      <c r="CKG35" s="278"/>
      <c r="CKH35" s="278"/>
      <c r="CKI35" s="278"/>
      <c r="CKJ35" s="278"/>
      <c r="CKK35" s="278"/>
      <c r="CKL35" s="278"/>
      <c r="CKM35" s="278"/>
      <c r="CKN35" s="278"/>
      <c r="CKO35" s="278"/>
      <c r="CKP35" s="278"/>
      <c r="CKQ35" s="278"/>
      <c r="CKR35" s="278"/>
      <c r="CKS35" s="278"/>
      <c r="CKT35" s="278"/>
      <c r="CKU35" s="278"/>
      <c r="CKV35" s="278"/>
      <c r="CKW35" s="278"/>
      <c r="CKX35" s="278"/>
      <c r="CKY35" s="278"/>
      <c r="CKZ35" s="278"/>
      <c r="CLA35" s="278"/>
      <c r="CLB35" s="278"/>
      <c r="CLC35" s="278"/>
      <c r="CLD35" s="278"/>
      <c r="CLE35" s="278"/>
      <c r="CLF35" s="278"/>
      <c r="CLG35" s="278"/>
      <c r="CLH35" s="278"/>
      <c r="CLI35" s="278"/>
      <c r="CLJ35" s="278"/>
      <c r="CLK35" s="278"/>
      <c r="CLL35" s="278"/>
      <c r="CLM35" s="278"/>
      <c r="CLN35" s="278"/>
      <c r="CLO35" s="278"/>
      <c r="CLP35" s="278"/>
      <c r="CLQ35" s="278"/>
      <c r="CLR35" s="278"/>
      <c r="CLS35" s="278"/>
      <c r="CLT35" s="278"/>
      <c r="CLU35" s="278"/>
      <c r="CLV35" s="278"/>
      <c r="CLW35" s="278"/>
      <c r="CLX35" s="278"/>
      <c r="CLY35" s="278"/>
      <c r="CLZ35" s="278"/>
      <c r="CMA35" s="278"/>
      <c r="CMB35" s="278"/>
      <c r="CMC35" s="278"/>
      <c r="CMD35" s="278"/>
      <c r="CME35" s="278"/>
      <c r="CMF35" s="278"/>
      <c r="CMG35" s="278"/>
      <c r="CMH35" s="278"/>
      <c r="CMI35" s="278"/>
      <c r="CMJ35" s="278"/>
      <c r="CMK35" s="278"/>
      <c r="CML35" s="278"/>
      <c r="CMM35" s="278"/>
      <c r="CMN35" s="278"/>
      <c r="CMO35" s="278"/>
      <c r="CMP35" s="278"/>
      <c r="CMQ35" s="278"/>
      <c r="CMR35" s="278"/>
      <c r="CMS35" s="278"/>
      <c r="CMT35" s="278"/>
      <c r="CMU35" s="278"/>
      <c r="CMV35" s="278"/>
      <c r="CMW35" s="278"/>
      <c r="CMX35" s="278"/>
      <c r="CMY35" s="278"/>
      <c r="CMZ35" s="278"/>
      <c r="CNA35" s="278"/>
      <c r="CNB35" s="278"/>
      <c r="CNC35" s="278"/>
      <c r="CND35" s="278"/>
      <c r="CNE35" s="278"/>
      <c r="CNF35" s="278"/>
      <c r="CNG35" s="278"/>
      <c r="CNH35" s="278"/>
      <c r="CNI35" s="278"/>
      <c r="CNJ35" s="278"/>
      <c r="CNK35" s="278"/>
      <c r="CNL35" s="278"/>
      <c r="CNM35" s="278"/>
      <c r="CNN35" s="278"/>
      <c r="CNO35" s="278"/>
      <c r="CNP35" s="278"/>
      <c r="CNQ35" s="278"/>
      <c r="CNR35" s="278"/>
      <c r="CNS35" s="278"/>
      <c r="CNT35" s="278"/>
      <c r="CNU35" s="278"/>
      <c r="CNV35" s="278"/>
      <c r="CNW35" s="278"/>
      <c r="CNX35" s="278"/>
      <c r="CNY35" s="278"/>
      <c r="CNZ35" s="278"/>
      <c r="COA35" s="278"/>
      <c r="COB35" s="278"/>
      <c r="COC35" s="278"/>
      <c r="COD35" s="278"/>
      <c r="COE35" s="278"/>
      <c r="COF35" s="278"/>
      <c r="COG35" s="278"/>
      <c r="COH35" s="278"/>
      <c r="COI35" s="278"/>
      <c r="COJ35" s="278"/>
      <c r="COK35" s="278"/>
      <c r="COL35" s="278"/>
      <c r="COM35" s="278"/>
      <c r="CON35" s="278"/>
      <c r="COO35" s="278"/>
      <c r="COP35" s="278"/>
      <c r="COQ35" s="278"/>
      <c r="COR35" s="278"/>
      <c r="COS35" s="278"/>
      <c r="COT35" s="278"/>
      <c r="COU35" s="278"/>
      <c r="COV35" s="278"/>
      <c r="COW35" s="278"/>
      <c r="COX35" s="278"/>
      <c r="COY35" s="278"/>
      <c r="COZ35" s="278"/>
      <c r="CPA35" s="278"/>
      <c r="CPB35" s="278"/>
      <c r="CPC35" s="278"/>
      <c r="CPD35" s="278"/>
      <c r="CPE35" s="278"/>
      <c r="CPF35" s="278"/>
      <c r="CPG35" s="278"/>
      <c r="CPH35" s="278"/>
      <c r="CPI35" s="278"/>
      <c r="CPJ35" s="278"/>
      <c r="CPK35" s="278"/>
      <c r="CPL35" s="278"/>
      <c r="CPM35" s="278"/>
      <c r="CPN35" s="278"/>
      <c r="CPO35" s="278"/>
      <c r="CPP35" s="278"/>
      <c r="CPQ35" s="278"/>
      <c r="CPR35" s="278"/>
      <c r="CPS35" s="278"/>
      <c r="CPT35" s="278"/>
      <c r="CPU35" s="278"/>
      <c r="CPV35" s="278"/>
      <c r="CPW35" s="278"/>
      <c r="CPX35" s="278"/>
      <c r="CPY35" s="278"/>
      <c r="CPZ35" s="278"/>
      <c r="CQA35" s="278"/>
      <c r="CQB35" s="278"/>
      <c r="CQC35" s="278"/>
      <c r="CQD35" s="278"/>
      <c r="CQE35" s="278"/>
      <c r="CQF35" s="278"/>
      <c r="CQG35" s="278"/>
      <c r="CQH35" s="278"/>
      <c r="CQI35" s="278"/>
      <c r="CQJ35" s="278"/>
      <c r="CQK35" s="278"/>
      <c r="CQL35" s="278"/>
      <c r="CQM35" s="278"/>
      <c r="CQN35" s="278"/>
      <c r="CQO35" s="278"/>
      <c r="CQP35" s="278"/>
      <c r="CQQ35" s="278"/>
      <c r="CQR35" s="278"/>
      <c r="CQS35" s="278"/>
      <c r="CQT35" s="278"/>
      <c r="CQU35" s="278"/>
      <c r="CQV35" s="278"/>
      <c r="CQW35" s="278"/>
      <c r="CQX35" s="278"/>
      <c r="CQY35" s="278"/>
      <c r="CQZ35" s="278"/>
      <c r="CRA35" s="278"/>
      <c r="CRB35" s="278"/>
      <c r="CRC35" s="278"/>
      <c r="CRD35" s="278"/>
      <c r="CRE35" s="278"/>
      <c r="CRF35" s="278"/>
      <c r="CRG35" s="278"/>
      <c r="CRH35" s="278"/>
      <c r="CRI35" s="278"/>
      <c r="CRJ35" s="278"/>
      <c r="CRK35" s="278"/>
      <c r="CRL35" s="278"/>
      <c r="CRM35" s="278"/>
      <c r="CRN35" s="278"/>
      <c r="CRO35" s="278"/>
      <c r="CRP35" s="278"/>
      <c r="CRQ35" s="278"/>
      <c r="CRR35" s="278"/>
      <c r="CRS35" s="278"/>
      <c r="CRT35" s="278"/>
      <c r="CRU35" s="278"/>
      <c r="CRV35" s="278"/>
      <c r="CRW35" s="278"/>
      <c r="CRX35" s="278"/>
      <c r="CRY35" s="278"/>
      <c r="CRZ35" s="278"/>
      <c r="CSA35" s="278"/>
      <c r="CSB35" s="278"/>
      <c r="CSC35" s="278"/>
      <c r="CSD35" s="278"/>
      <c r="CSE35" s="278"/>
      <c r="CSF35" s="278"/>
      <c r="CSG35" s="278"/>
      <c r="CSH35" s="278"/>
      <c r="CSI35" s="278"/>
      <c r="CSJ35" s="278"/>
      <c r="CSK35" s="278"/>
      <c r="CSL35" s="278"/>
      <c r="CSM35" s="278"/>
      <c r="CSN35" s="278"/>
      <c r="CSO35" s="278"/>
      <c r="CSP35" s="278"/>
      <c r="CSQ35" s="278"/>
      <c r="CSR35" s="278"/>
      <c r="CSS35" s="278"/>
      <c r="CST35" s="278"/>
      <c r="CSU35" s="278"/>
      <c r="CSV35" s="278"/>
      <c r="CSW35" s="278"/>
      <c r="CSX35" s="278"/>
      <c r="CSY35" s="278"/>
      <c r="CSZ35" s="278"/>
      <c r="CTA35" s="278"/>
      <c r="CTB35" s="278"/>
      <c r="CTC35" s="278"/>
      <c r="CTD35" s="278"/>
      <c r="CTE35" s="278"/>
      <c r="CTF35" s="278"/>
      <c r="CTG35" s="278"/>
      <c r="CTH35" s="278"/>
      <c r="CTI35" s="278"/>
      <c r="CTJ35" s="278"/>
      <c r="CTK35" s="278"/>
      <c r="CTL35" s="278"/>
      <c r="CTM35" s="278"/>
      <c r="CTN35" s="278"/>
      <c r="CTO35" s="278"/>
      <c r="CTP35" s="278"/>
      <c r="CTQ35" s="278"/>
      <c r="CTR35" s="278"/>
      <c r="CTS35" s="278"/>
      <c r="CTT35" s="278"/>
      <c r="CTU35" s="278"/>
      <c r="CTV35" s="278"/>
      <c r="CTW35" s="278"/>
      <c r="CTX35" s="278"/>
      <c r="CTY35" s="278"/>
      <c r="CTZ35" s="278"/>
      <c r="CUA35" s="278"/>
      <c r="CUB35" s="278"/>
      <c r="CUC35" s="278"/>
      <c r="CUD35" s="278"/>
      <c r="CUE35" s="278"/>
      <c r="CUF35" s="278"/>
      <c r="CUG35" s="278"/>
      <c r="CUH35" s="278"/>
      <c r="CUI35" s="278"/>
      <c r="CUJ35" s="278"/>
      <c r="CUK35" s="278"/>
      <c r="CUL35" s="278"/>
      <c r="CUM35" s="278"/>
      <c r="CUN35" s="278"/>
      <c r="CUO35" s="278"/>
      <c r="CUP35" s="278"/>
      <c r="CUQ35" s="278"/>
      <c r="CUR35" s="278"/>
      <c r="CUS35" s="278"/>
      <c r="CUT35" s="278"/>
      <c r="CUU35" s="278"/>
      <c r="CUV35" s="278"/>
      <c r="CUW35" s="278"/>
      <c r="CUX35" s="278"/>
      <c r="CUY35" s="278"/>
      <c r="CUZ35" s="278"/>
      <c r="CVA35" s="278"/>
      <c r="CVB35" s="278"/>
      <c r="CVC35" s="278"/>
      <c r="CVD35" s="278"/>
      <c r="CVE35" s="278"/>
      <c r="CVF35" s="278"/>
      <c r="CVG35" s="278"/>
      <c r="CVH35" s="278"/>
      <c r="CVI35" s="278"/>
      <c r="CVJ35" s="278"/>
      <c r="CVK35" s="278"/>
      <c r="CVL35" s="278"/>
      <c r="CVM35" s="278"/>
      <c r="CVN35" s="278"/>
      <c r="CVO35" s="278"/>
      <c r="CVP35" s="278"/>
      <c r="CVQ35" s="278"/>
      <c r="CVR35" s="278"/>
      <c r="CVS35" s="278"/>
      <c r="CVT35" s="278"/>
      <c r="CVU35" s="278"/>
      <c r="CVV35" s="278"/>
      <c r="CVW35" s="278"/>
      <c r="CVX35" s="278"/>
      <c r="CVY35" s="278"/>
      <c r="CVZ35" s="278"/>
      <c r="CWA35" s="278"/>
      <c r="CWB35" s="278"/>
      <c r="CWC35" s="278"/>
      <c r="CWD35" s="278"/>
      <c r="CWE35" s="278"/>
      <c r="CWF35" s="278"/>
      <c r="CWG35" s="278"/>
      <c r="CWH35" s="278"/>
      <c r="CWI35" s="278"/>
      <c r="CWJ35" s="278"/>
      <c r="CWK35" s="278"/>
      <c r="CWL35" s="278"/>
      <c r="CWM35" s="278"/>
      <c r="CWN35" s="278"/>
      <c r="CWO35" s="278"/>
      <c r="CWP35" s="278"/>
      <c r="CWQ35" s="278"/>
      <c r="CWR35" s="278"/>
      <c r="CWS35" s="278"/>
      <c r="CWT35" s="278"/>
      <c r="CWU35" s="278"/>
      <c r="CWV35" s="278"/>
      <c r="CWW35" s="278"/>
      <c r="CWX35" s="278"/>
      <c r="CWY35" s="278"/>
      <c r="CWZ35" s="278"/>
      <c r="CXA35" s="278"/>
      <c r="CXB35" s="278"/>
      <c r="CXC35" s="278"/>
      <c r="CXD35" s="278"/>
      <c r="CXE35" s="278"/>
      <c r="CXF35" s="278"/>
      <c r="CXG35" s="278"/>
      <c r="CXH35" s="278"/>
      <c r="CXI35" s="278"/>
      <c r="CXJ35" s="278"/>
      <c r="CXK35" s="278"/>
      <c r="CXL35" s="278"/>
      <c r="CXM35" s="278"/>
      <c r="CXN35" s="278"/>
      <c r="CXO35" s="278"/>
      <c r="CXP35" s="278"/>
      <c r="CXQ35" s="278"/>
      <c r="CXR35" s="278"/>
      <c r="CXS35" s="278"/>
      <c r="CXT35" s="278"/>
      <c r="CXU35" s="278"/>
      <c r="CXV35" s="278"/>
      <c r="CXW35" s="278"/>
      <c r="CXX35" s="278"/>
      <c r="CXY35" s="278"/>
      <c r="CXZ35" s="278"/>
      <c r="CYA35" s="278"/>
      <c r="CYB35" s="278"/>
      <c r="CYC35" s="278"/>
      <c r="CYD35" s="278"/>
      <c r="CYE35" s="278"/>
      <c r="CYF35" s="278"/>
      <c r="CYG35" s="278"/>
      <c r="CYH35" s="278"/>
      <c r="CYI35" s="278"/>
      <c r="CYJ35" s="278"/>
      <c r="CYK35" s="278"/>
      <c r="CYL35" s="278"/>
      <c r="CYM35" s="278"/>
      <c r="CYN35" s="278"/>
      <c r="CYO35" s="278"/>
      <c r="CYP35" s="278"/>
      <c r="CYQ35" s="278"/>
      <c r="CYR35" s="278"/>
      <c r="CYS35" s="278"/>
      <c r="CYT35" s="278"/>
      <c r="CYU35" s="278"/>
      <c r="CYV35" s="278"/>
      <c r="CYW35" s="278"/>
      <c r="CYX35" s="278"/>
      <c r="CYY35" s="278"/>
      <c r="CYZ35" s="278"/>
      <c r="CZA35" s="278"/>
      <c r="CZB35" s="278"/>
      <c r="CZC35" s="278"/>
      <c r="CZD35" s="278"/>
      <c r="CZE35" s="278"/>
      <c r="CZF35" s="278"/>
      <c r="CZG35" s="278"/>
      <c r="CZH35" s="278"/>
      <c r="CZI35" s="278"/>
      <c r="CZJ35" s="278"/>
      <c r="CZK35" s="278"/>
      <c r="CZL35" s="278"/>
      <c r="CZM35" s="278"/>
      <c r="CZN35" s="278"/>
      <c r="CZO35" s="278"/>
      <c r="CZP35" s="278"/>
      <c r="CZQ35" s="278"/>
      <c r="CZR35" s="278"/>
      <c r="CZS35" s="278"/>
      <c r="CZT35" s="278"/>
      <c r="CZU35" s="278"/>
      <c r="CZV35" s="278"/>
      <c r="CZW35" s="278"/>
      <c r="CZX35" s="278"/>
      <c r="CZY35" s="278"/>
      <c r="CZZ35" s="278"/>
      <c r="DAA35" s="278"/>
      <c r="DAB35" s="278"/>
      <c r="DAC35" s="278"/>
      <c r="DAD35" s="278"/>
      <c r="DAE35" s="278"/>
      <c r="DAF35" s="278"/>
      <c r="DAG35" s="278"/>
      <c r="DAH35" s="278"/>
      <c r="DAI35" s="278"/>
      <c r="DAJ35" s="278"/>
      <c r="DAK35" s="278"/>
      <c r="DAL35" s="278"/>
      <c r="DAM35" s="278"/>
      <c r="DAN35" s="278"/>
      <c r="DAO35" s="278"/>
      <c r="DAP35" s="278"/>
      <c r="DAQ35" s="278"/>
      <c r="DAR35" s="278"/>
      <c r="DAS35" s="278"/>
      <c r="DAT35" s="278"/>
      <c r="DAU35" s="278"/>
      <c r="DAV35" s="278"/>
      <c r="DAW35" s="278"/>
      <c r="DAX35" s="278"/>
      <c r="DAY35" s="278"/>
      <c r="DAZ35" s="278"/>
      <c r="DBA35" s="278"/>
      <c r="DBB35" s="278"/>
      <c r="DBC35" s="278"/>
      <c r="DBD35" s="278"/>
      <c r="DBE35" s="278"/>
      <c r="DBF35" s="278"/>
      <c r="DBG35" s="278"/>
      <c r="DBH35" s="278"/>
      <c r="DBI35" s="278"/>
      <c r="DBJ35" s="278"/>
      <c r="DBK35" s="278"/>
      <c r="DBL35" s="278"/>
      <c r="DBM35" s="278"/>
      <c r="DBN35" s="278"/>
      <c r="DBO35" s="278"/>
      <c r="DBP35" s="278"/>
      <c r="DBQ35" s="278"/>
      <c r="DBR35" s="278"/>
      <c r="DBS35" s="278"/>
      <c r="DBT35" s="278"/>
      <c r="DBU35" s="278"/>
      <c r="DBV35" s="278"/>
      <c r="DBW35" s="278"/>
      <c r="DBX35" s="278"/>
      <c r="DBY35" s="278"/>
      <c r="DBZ35" s="278"/>
      <c r="DCA35" s="278"/>
      <c r="DCB35" s="278"/>
      <c r="DCC35" s="278"/>
      <c r="DCD35" s="278"/>
      <c r="DCE35" s="278"/>
      <c r="DCF35" s="278"/>
      <c r="DCG35" s="278"/>
      <c r="DCH35" s="278"/>
      <c r="DCI35" s="278"/>
      <c r="DCJ35" s="278"/>
      <c r="DCK35" s="278"/>
      <c r="DCL35" s="278"/>
      <c r="DCM35" s="278"/>
      <c r="DCN35" s="278"/>
      <c r="DCO35" s="278"/>
      <c r="DCP35" s="278"/>
      <c r="DCQ35" s="278"/>
      <c r="DCR35" s="278"/>
      <c r="DCS35" s="278"/>
      <c r="DCT35" s="278"/>
      <c r="DCU35" s="278"/>
      <c r="DCV35" s="278"/>
      <c r="DCW35" s="278"/>
      <c r="DCX35" s="278"/>
      <c r="DCY35" s="278"/>
      <c r="DCZ35" s="278"/>
      <c r="DDA35" s="278"/>
      <c r="DDB35" s="278"/>
      <c r="DDC35" s="278"/>
      <c r="DDD35" s="278"/>
      <c r="DDE35" s="278"/>
      <c r="DDF35" s="278"/>
      <c r="DDG35" s="278"/>
      <c r="DDH35" s="278"/>
      <c r="DDI35" s="278"/>
      <c r="DDJ35" s="278"/>
      <c r="DDK35" s="278"/>
      <c r="DDL35" s="278"/>
      <c r="DDM35" s="278"/>
      <c r="DDN35" s="278"/>
      <c r="DDO35" s="278"/>
      <c r="DDP35" s="278"/>
      <c r="DDQ35" s="278"/>
      <c r="DDR35" s="278"/>
      <c r="DDS35" s="278"/>
      <c r="DDT35" s="278"/>
      <c r="DDU35" s="278"/>
      <c r="DDV35" s="278"/>
      <c r="DDW35" s="278"/>
      <c r="DDX35" s="278"/>
      <c r="DDY35" s="278"/>
      <c r="DDZ35" s="278"/>
      <c r="DEA35" s="278"/>
      <c r="DEB35" s="278"/>
      <c r="DEC35" s="278"/>
      <c r="DED35" s="278"/>
      <c r="DEE35" s="278"/>
      <c r="DEF35" s="278"/>
      <c r="DEG35" s="278"/>
      <c r="DEH35" s="278"/>
      <c r="DEI35" s="278"/>
      <c r="DEJ35" s="278"/>
      <c r="DEK35" s="278"/>
      <c r="DEL35" s="278"/>
      <c r="DEM35" s="278"/>
      <c r="DEN35" s="278"/>
      <c r="DEO35" s="278"/>
      <c r="DEP35" s="278"/>
      <c r="DEQ35" s="278"/>
      <c r="DER35" s="278"/>
      <c r="DES35" s="278"/>
      <c r="DET35" s="278"/>
      <c r="DEU35" s="278"/>
      <c r="DEV35" s="278"/>
      <c r="DEW35" s="278"/>
      <c r="DEX35" s="278"/>
      <c r="DEY35" s="278"/>
      <c r="DEZ35" s="278"/>
      <c r="DFA35" s="278"/>
      <c r="DFB35" s="278"/>
      <c r="DFC35" s="278"/>
      <c r="DFD35" s="278"/>
      <c r="DFE35" s="278"/>
      <c r="DFF35" s="278"/>
      <c r="DFG35" s="278"/>
      <c r="DFH35" s="278"/>
      <c r="DFI35" s="278"/>
      <c r="DFJ35" s="278"/>
      <c r="DFK35" s="278"/>
      <c r="DFL35" s="278"/>
      <c r="DFM35" s="278"/>
      <c r="DFN35" s="278"/>
      <c r="DFO35" s="278"/>
      <c r="DFP35" s="278"/>
      <c r="DFQ35" s="278"/>
      <c r="DFR35" s="278"/>
      <c r="DFS35" s="278"/>
      <c r="DFT35" s="278"/>
      <c r="DFU35" s="278"/>
      <c r="DFV35" s="278"/>
      <c r="DFW35" s="278"/>
      <c r="DFX35" s="278"/>
      <c r="DFY35" s="278"/>
      <c r="DFZ35" s="278"/>
      <c r="DGA35" s="278"/>
      <c r="DGB35" s="278"/>
      <c r="DGC35" s="278"/>
      <c r="DGD35" s="278"/>
      <c r="DGE35" s="278"/>
      <c r="DGF35" s="278"/>
      <c r="DGG35" s="278"/>
      <c r="DGH35" s="278"/>
      <c r="DGI35" s="278"/>
      <c r="DGJ35" s="278"/>
      <c r="DGK35" s="278"/>
      <c r="DGL35" s="278"/>
      <c r="DGM35" s="278"/>
      <c r="DGN35" s="278"/>
      <c r="DGO35" s="278"/>
      <c r="DGP35" s="278"/>
      <c r="DGQ35" s="278"/>
      <c r="DGR35" s="278"/>
      <c r="DGS35" s="278"/>
      <c r="DGT35" s="278"/>
      <c r="DGU35" s="278"/>
      <c r="DGV35" s="278"/>
      <c r="DGW35" s="278"/>
      <c r="DGX35" s="278"/>
      <c r="DGY35" s="278"/>
      <c r="DGZ35" s="278"/>
      <c r="DHA35" s="278"/>
      <c r="DHB35" s="278"/>
      <c r="DHC35" s="278"/>
      <c r="DHD35" s="278"/>
      <c r="DHE35" s="278"/>
      <c r="DHF35" s="278"/>
      <c r="DHG35" s="278"/>
      <c r="DHH35" s="278"/>
      <c r="DHI35" s="278"/>
      <c r="DHJ35" s="278"/>
      <c r="DHK35" s="278"/>
      <c r="DHL35" s="278"/>
      <c r="DHM35" s="278"/>
      <c r="DHN35" s="278"/>
      <c r="DHO35" s="278"/>
      <c r="DHP35" s="278"/>
      <c r="DHQ35" s="278"/>
      <c r="DHR35" s="278"/>
      <c r="DHS35" s="278"/>
      <c r="DHT35" s="278"/>
      <c r="DHU35" s="278"/>
      <c r="DHV35" s="278"/>
      <c r="DHW35" s="278"/>
      <c r="DHX35" s="278"/>
      <c r="DHY35" s="278"/>
      <c r="DHZ35" s="278"/>
      <c r="DIA35" s="278"/>
      <c r="DIB35" s="278"/>
      <c r="DIC35" s="278"/>
      <c r="DID35" s="278"/>
      <c r="DIE35" s="278"/>
      <c r="DIF35" s="278"/>
      <c r="DIG35" s="278"/>
      <c r="DIH35" s="278"/>
      <c r="DII35" s="278"/>
      <c r="DIJ35" s="278"/>
      <c r="DIK35" s="278"/>
      <c r="DIL35" s="278"/>
      <c r="DIM35" s="278"/>
      <c r="DIN35" s="278"/>
      <c r="DIO35" s="278"/>
      <c r="DIP35" s="278"/>
      <c r="DIQ35" s="278"/>
      <c r="DIR35" s="278"/>
      <c r="DIS35" s="278"/>
      <c r="DIT35" s="278"/>
      <c r="DIU35" s="278"/>
      <c r="DIV35" s="278"/>
      <c r="DIW35" s="278"/>
      <c r="DIX35" s="278"/>
      <c r="DIY35" s="278"/>
      <c r="DIZ35" s="278"/>
      <c r="DJA35" s="278"/>
      <c r="DJB35" s="278"/>
      <c r="DJC35" s="278"/>
      <c r="DJD35" s="278"/>
      <c r="DJE35" s="278"/>
      <c r="DJF35" s="278"/>
      <c r="DJG35" s="278"/>
      <c r="DJH35" s="278"/>
      <c r="DJI35" s="278"/>
      <c r="DJJ35" s="278"/>
      <c r="DJK35" s="278"/>
      <c r="DJL35" s="278"/>
      <c r="DJM35" s="278"/>
      <c r="DJN35" s="278"/>
      <c r="DJO35" s="278"/>
      <c r="DJP35" s="278"/>
      <c r="DJQ35" s="278"/>
      <c r="DJR35" s="278"/>
      <c r="DJS35" s="278"/>
      <c r="DJT35" s="278"/>
      <c r="DJU35" s="278"/>
      <c r="DJV35" s="278"/>
      <c r="DJW35" s="278"/>
      <c r="DJX35" s="278"/>
      <c r="DJY35" s="278"/>
      <c r="DJZ35" s="278"/>
      <c r="DKA35" s="278"/>
      <c r="DKB35" s="278"/>
      <c r="DKC35" s="278"/>
      <c r="DKD35" s="278"/>
      <c r="DKE35" s="278"/>
      <c r="DKF35" s="278"/>
      <c r="DKG35" s="278"/>
      <c r="DKH35" s="278"/>
      <c r="DKI35" s="278"/>
      <c r="DKJ35" s="278"/>
      <c r="DKK35" s="278"/>
      <c r="DKL35" s="278"/>
      <c r="DKM35" s="278"/>
      <c r="DKN35" s="278"/>
      <c r="DKO35" s="278"/>
      <c r="DKP35" s="278"/>
      <c r="DKQ35" s="278"/>
      <c r="DKR35" s="278"/>
      <c r="DKS35" s="278"/>
      <c r="DKT35" s="278"/>
      <c r="DKU35" s="278"/>
      <c r="DKV35" s="278"/>
      <c r="DKW35" s="278"/>
      <c r="DKX35" s="278"/>
      <c r="DKY35" s="278"/>
      <c r="DKZ35" s="278"/>
      <c r="DLA35" s="278"/>
      <c r="DLB35" s="278"/>
      <c r="DLC35" s="278"/>
      <c r="DLD35" s="278"/>
      <c r="DLE35" s="278"/>
      <c r="DLF35" s="278"/>
      <c r="DLG35" s="278"/>
      <c r="DLH35" s="278"/>
      <c r="DLI35" s="278"/>
      <c r="DLJ35" s="278"/>
      <c r="DLK35" s="278"/>
      <c r="DLL35" s="278"/>
      <c r="DLM35" s="278"/>
      <c r="DLN35" s="278"/>
      <c r="DLO35" s="278"/>
      <c r="DLP35" s="278"/>
      <c r="DLQ35" s="278"/>
      <c r="DLR35" s="278"/>
      <c r="DLS35" s="278"/>
      <c r="DLT35" s="278"/>
      <c r="DLU35" s="278"/>
      <c r="DLV35" s="278"/>
      <c r="DLW35" s="278"/>
      <c r="DLX35" s="278"/>
      <c r="DLY35" s="278"/>
      <c r="DLZ35" s="278"/>
      <c r="DMA35" s="278"/>
      <c r="DMB35" s="278"/>
      <c r="DMC35" s="278"/>
      <c r="DMD35" s="278"/>
      <c r="DME35" s="278"/>
      <c r="DMF35" s="278"/>
      <c r="DMG35" s="278"/>
      <c r="DMH35" s="278"/>
      <c r="DMI35" s="278"/>
      <c r="DMJ35" s="278"/>
      <c r="DMK35" s="278"/>
      <c r="DML35" s="278"/>
      <c r="DMM35" s="278"/>
      <c r="DMN35" s="278"/>
      <c r="DMO35" s="278"/>
      <c r="DMP35" s="278"/>
      <c r="DMQ35" s="278"/>
      <c r="DMR35" s="278"/>
      <c r="DMS35" s="278"/>
      <c r="DMT35" s="278"/>
      <c r="DMU35" s="278"/>
      <c r="DMV35" s="278"/>
      <c r="DMW35" s="278"/>
      <c r="DMX35" s="278"/>
      <c r="DMY35" s="278"/>
      <c r="DMZ35" s="278"/>
      <c r="DNA35" s="278"/>
      <c r="DNB35" s="278"/>
      <c r="DNC35" s="278"/>
      <c r="DND35" s="278"/>
      <c r="DNE35" s="278"/>
      <c r="DNF35" s="278"/>
      <c r="DNG35" s="278"/>
      <c r="DNH35" s="278"/>
      <c r="DNI35" s="278"/>
      <c r="DNJ35" s="278"/>
      <c r="DNK35" s="278"/>
      <c r="DNL35" s="278"/>
      <c r="DNM35" s="278"/>
      <c r="DNN35" s="278"/>
      <c r="DNO35" s="278"/>
      <c r="DNP35" s="278"/>
      <c r="DNQ35" s="278"/>
      <c r="DNR35" s="278"/>
      <c r="DNS35" s="278"/>
      <c r="DNT35" s="278"/>
      <c r="DNU35" s="278"/>
      <c r="DNV35" s="278"/>
      <c r="DNW35" s="278"/>
      <c r="DNX35" s="278"/>
      <c r="DNY35" s="278"/>
      <c r="DNZ35" s="278"/>
      <c r="DOA35" s="278"/>
      <c r="DOB35" s="278"/>
      <c r="DOC35" s="278"/>
      <c r="DOD35" s="278"/>
      <c r="DOE35" s="278"/>
      <c r="DOF35" s="278"/>
      <c r="DOG35" s="278"/>
      <c r="DOH35" s="278"/>
      <c r="DOI35" s="278"/>
      <c r="DOJ35" s="278"/>
      <c r="DOK35" s="278"/>
      <c r="DOL35" s="278"/>
      <c r="DOM35" s="278"/>
      <c r="DON35" s="278"/>
      <c r="DOO35" s="278"/>
      <c r="DOP35" s="278"/>
      <c r="DOQ35" s="278"/>
      <c r="DOR35" s="278"/>
      <c r="DOS35" s="278"/>
      <c r="DOT35" s="278"/>
      <c r="DOU35" s="278"/>
      <c r="DOV35" s="278"/>
      <c r="DOW35" s="278"/>
      <c r="DOX35" s="278"/>
      <c r="DOY35" s="278"/>
      <c r="DOZ35" s="278"/>
      <c r="DPA35" s="278"/>
      <c r="DPB35" s="278"/>
      <c r="DPC35" s="278"/>
      <c r="DPD35" s="278"/>
      <c r="DPE35" s="278"/>
      <c r="DPF35" s="278"/>
      <c r="DPG35" s="278"/>
      <c r="DPH35" s="278"/>
      <c r="DPI35" s="278"/>
      <c r="DPJ35" s="278"/>
      <c r="DPK35" s="278"/>
      <c r="DPL35" s="278"/>
      <c r="DPM35" s="278"/>
      <c r="DPN35" s="278"/>
      <c r="DPO35" s="278"/>
      <c r="DPP35" s="278"/>
      <c r="DPQ35" s="278"/>
      <c r="DPR35" s="278"/>
      <c r="DPS35" s="278"/>
      <c r="DPT35" s="278"/>
      <c r="DPU35" s="278"/>
      <c r="DPV35" s="278"/>
      <c r="DPW35" s="278"/>
      <c r="DPX35" s="278"/>
      <c r="DPY35" s="278"/>
      <c r="DPZ35" s="278"/>
      <c r="DQA35" s="278"/>
      <c r="DQB35" s="278"/>
      <c r="DQC35" s="278"/>
      <c r="DQD35" s="278"/>
      <c r="DQE35" s="278"/>
      <c r="DQF35" s="278"/>
      <c r="DQG35" s="278"/>
      <c r="DQH35" s="278"/>
      <c r="DQI35" s="278"/>
      <c r="DQJ35" s="278"/>
      <c r="DQK35" s="278"/>
      <c r="DQL35" s="278"/>
      <c r="DQM35" s="278"/>
      <c r="DQN35" s="278"/>
      <c r="DQO35" s="278"/>
      <c r="DQP35" s="278"/>
      <c r="DQQ35" s="278"/>
      <c r="DQR35" s="278"/>
      <c r="DQS35" s="278"/>
      <c r="DQT35" s="278"/>
      <c r="DQU35" s="278"/>
      <c r="DQV35" s="278"/>
      <c r="DQW35" s="278"/>
      <c r="DQX35" s="278"/>
      <c r="DQY35" s="278"/>
      <c r="DQZ35" s="278"/>
      <c r="DRA35" s="278"/>
      <c r="DRB35" s="278"/>
      <c r="DRC35" s="278"/>
      <c r="DRD35" s="278"/>
      <c r="DRE35" s="278"/>
      <c r="DRF35" s="278"/>
      <c r="DRG35" s="278"/>
      <c r="DRH35" s="278"/>
      <c r="DRI35" s="278"/>
      <c r="DRJ35" s="278"/>
      <c r="DRK35" s="278"/>
      <c r="DRL35" s="278"/>
      <c r="DRM35" s="278"/>
      <c r="DRN35" s="278"/>
      <c r="DRO35" s="278"/>
      <c r="DRP35" s="278"/>
      <c r="DRQ35" s="278"/>
      <c r="DRR35" s="278"/>
      <c r="DRS35" s="278"/>
      <c r="DRT35" s="278"/>
      <c r="DRU35" s="278"/>
      <c r="DRV35" s="278"/>
      <c r="DRW35" s="278"/>
      <c r="DRX35" s="278"/>
      <c r="DRY35" s="278"/>
      <c r="DRZ35" s="278"/>
      <c r="DSA35" s="278"/>
      <c r="DSB35" s="278"/>
      <c r="DSC35" s="278"/>
      <c r="DSD35" s="278"/>
      <c r="DSE35" s="278"/>
      <c r="DSF35" s="278"/>
      <c r="DSG35" s="278"/>
      <c r="DSH35" s="278"/>
      <c r="DSI35" s="278"/>
      <c r="DSJ35" s="278"/>
      <c r="DSK35" s="278"/>
      <c r="DSL35" s="278"/>
      <c r="DSM35" s="278"/>
      <c r="DSN35" s="278"/>
      <c r="DSO35" s="278"/>
      <c r="DSP35" s="278"/>
      <c r="DSQ35" s="278"/>
      <c r="DSR35" s="278"/>
      <c r="DSS35" s="278"/>
      <c r="DST35" s="278"/>
      <c r="DSU35" s="278"/>
      <c r="DSV35" s="278"/>
      <c r="DSW35" s="278"/>
      <c r="DSX35" s="278"/>
      <c r="DSY35" s="278"/>
      <c r="DSZ35" s="278"/>
      <c r="DTA35" s="278"/>
      <c r="DTB35" s="278"/>
      <c r="DTC35" s="278"/>
      <c r="DTD35" s="278"/>
      <c r="DTE35" s="278"/>
      <c r="DTF35" s="278"/>
      <c r="DTG35" s="278"/>
      <c r="DTH35" s="278"/>
      <c r="DTI35" s="278"/>
      <c r="DTJ35" s="278"/>
      <c r="DTK35" s="278"/>
      <c r="DTL35" s="278"/>
      <c r="DTM35" s="278"/>
      <c r="DTN35" s="278"/>
      <c r="DTO35" s="278"/>
      <c r="DTP35" s="278"/>
      <c r="DTQ35" s="278"/>
      <c r="DTR35" s="278"/>
      <c r="DTS35" s="278"/>
      <c r="DTT35" s="278"/>
      <c r="DTU35" s="278"/>
      <c r="DTV35" s="278"/>
      <c r="DTW35" s="278"/>
      <c r="DTX35" s="278"/>
      <c r="DTY35" s="278"/>
      <c r="DTZ35" s="278"/>
      <c r="DUA35" s="278"/>
      <c r="DUB35" s="278"/>
      <c r="DUC35" s="278"/>
      <c r="DUD35" s="278"/>
      <c r="DUE35" s="278"/>
      <c r="DUF35" s="278"/>
      <c r="DUG35" s="278"/>
      <c r="DUH35" s="278"/>
      <c r="DUI35" s="278"/>
      <c r="DUJ35" s="278"/>
      <c r="DUK35" s="278"/>
      <c r="DUL35" s="278"/>
      <c r="DUM35" s="278"/>
      <c r="DUN35" s="278"/>
      <c r="DUO35" s="278"/>
      <c r="DUP35" s="278"/>
      <c r="DUQ35" s="278"/>
      <c r="DUR35" s="278"/>
      <c r="DUS35" s="278"/>
      <c r="DUT35" s="278"/>
      <c r="DUU35" s="278"/>
      <c r="DUV35" s="278"/>
      <c r="DUW35" s="278"/>
      <c r="DUX35" s="278"/>
      <c r="DUY35" s="278"/>
      <c r="DUZ35" s="278"/>
      <c r="DVA35" s="278"/>
      <c r="DVB35" s="278"/>
      <c r="DVC35" s="278"/>
      <c r="DVD35" s="278"/>
      <c r="DVE35" s="278"/>
      <c r="DVF35" s="278"/>
      <c r="DVG35" s="278"/>
      <c r="DVH35" s="278"/>
      <c r="DVI35" s="278"/>
      <c r="DVJ35" s="278"/>
      <c r="DVK35" s="278"/>
      <c r="DVL35" s="278"/>
      <c r="DVM35" s="278"/>
      <c r="DVN35" s="278"/>
      <c r="DVO35" s="278"/>
      <c r="DVP35" s="278"/>
      <c r="DVQ35" s="278"/>
      <c r="DVR35" s="278"/>
      <c r="DVS35" s="278"/>
      <c r="DVT35" s="278"/>
      <c r="DVU35" s="278"/>
      <c r="DVV35" s="278"/>
      <c r="DVW35" s="278"/>
      <c r="DVX35" s="278"/>
      <c r="DVY35" s="278"/>
      <c r="DVZ35" s="278"/>
      <c r="DWA35" s="278"/>
      <c r="DWB35" s="278"/>
      <c r="DWC35" s="278"/>
      <c r="DWD35" s="278"/>
      <c r="DWE35" s="278"/>
      <c r="DWF35" s="278"/>
      <c r="DWG35" s="278"/>
      <c r="DWH35" s="278"/>
      <c r="DWI35" s="278"/>
      <c r="DWJ35" s="278"/>
      <c r="DWK35" s="278"/>
      <c r="DWL35" s="278"/>
      <c r="DWM35" s="278"/>
      <c r="DWN35" s="278"/>
      <c r="DWO35" s="278"/>
      <c r="DWP35" s="278"/>
      <c r="DWQ35" s="278"/>
      <c r="DWR35" s="278"/>
      <c r="DWS35" s="278"/>
      <c r="DWT35" s="278"/>
      <c r="DWU35" s="278"/>
      <c r="DWV35" s="278"/>
      <c r="DWW35" s="278"/>
      <c r="DWX35" s="278"/>
      <c r="DWY35" s="278"/>
      <c r="DWZ35" s="278"/>
      <c r="DXA35" s="278"/>
      <c r="DXB35" s="278"/>
      <c r="DXC35" s="278"/>
      <c r="DXD35" s="278"/>
      <c r="DXE35" s="278"/>
      <c r="DXF35" s="278"/>
      <c r="DXG35" s="278"/>
      <c r="DXH35" s="278"/>
      <c r="DXI35" s="278"/>
      <c r="DXJ35" s="278"/>
      <c r="DXK35" s="278"/>
      <c r="DXL35" s="278"/>
      <c r="DXM35" s="278"/>
      <c r="DXN35" s="278"/>
      <c r="DXO35" s="278"/>
      <c r="DXP35" s="278"/>
      <c r="DXQ35" s="278"/>
      <c r="DXR35" s="278"/>
      <c r="DXS35" s="278"/>
      <c r="DXT35" s="278"/>
      <c r="DXU35" s="278"/>
      <c r="DXV35" s="278"/>
      <c r="DXW35" s="278"/>
      <c r="DXX35" s="278"/>
      <c r="DXY35" s="278"/>
      <c r="DXZ35" s="278"/>
      <c r="DYA35" s="278"/>
      <c r="DYB35" s="278"/>
      <c r="DYC35" s="278"/>
      <c r="DYD35" s="278"/>
      <c r="DYE35" s="278"/>
      <c r="DYF35" s="278"/>
      <c r="DYG35" s="278"/>
      <c r="DYH35" s="278"/>
      <c r="DYI35" s="278"/>
      <c r="DYJ35" s="278"/>
      <c r="DYK35" s="278"/>
      <c r="DYL35" s="278"/>
      <c r="DYM35" s="278"/>
      <c r="DYN35" s="278"/>
      <c r="DYO35" s="278"/>
      <c r="DYP35" s="278"/>
      <c r="DYQ35" s="278"/>
      <c r="DYR35" s="278"/>
      <c r="DYS35" s="278"/>
      <c r="DYT35" s="278"/>
      <c r="DYU35" s="278"/>
      <c r="DYV35" s="278"/>
      <c r="DYW35" s="278"/>
      <c r="DYX35" s="278"/>
      <c r="DYY35" s="278"/>
      <c r="DYZ35" s="278"/>
      <c r="DZA35" s="278"/>
      <c r="DZB35" s="278"/>
      <c r="DZC35" s="278"/>
      <c r="DZD35" s="278"/>
      <c r="DZE35" s="278"/>
      <c r="DZF35" s="278"/>
      <c r="DZG35" s="278"/>
      <c r="DZH35" s="278"/>
      <c r="DZI35" s="278"/>
      <c r="DZJ35" s="278"/>
      <c r="DZK35" s="278"/>
      <c r="DZL35" s="278"/>
      <c r="DZM35" s="278"/>
      <c r="DZN35" s="278"/>
      <c r="DZO35" s="278"/>
      <c r="DZP35" s="278"/>
      <c r="DZQ35" s="278"/>
      <c r="DZR35" s="278"/>
      <c r="DZS35" s="278"/>
      <c r="DZT35" s="278"/>
      <c r="DZU35" s="278"/>
      <c r="DZV35" s="278"/>
      <c r="DZW35" s="278"/>
      <c r="DZX35" s="278"/>
      <c r="DZY35" s="278"/>
      <c r="DZZ35" s="278"/>
      <c r="EAA35" s="278"/>
      <c r="EAB35" s="278"/>
      <c r="EAC35" s="278"/>
      <c r="EAD35" s="278"/>
      <c r="EAE35" s="278"/>
      <c r="EAF35" s="278"/>
      <c r="EAG35" s="278"/>
      <c r="EAH35" s="278"/>
      <c r="EAI35" s="278"/>
      <c r="EAJ35" s="278"/>
      <c r="EAK35" s="278"/>
      <c r="EAL35" s="278"/>
      <c r="EAM35" s="278"/>
      <c r="EAN35" s="278"/>
      <c r="EAO35" s="278"/>
      <c r="EAP35" s="278"/>
      <c r="EAQ35" s="278"/>
      <c r="EAR35" s="278"/>
      <c r="EAS35" s="278"/>
      <c r="EAT35" s="278"/>
      <c r="EAU35" s="278"/>
      <c r="EAV35" s="278"/>
      <c r="EAW35" s="278"/>
      <c r="EAX35" s="278"/>
      <c r="EAY35" s="278"/>
      <c r="EAZ35" s="278"/>
      <c r="EBA35" s="278"/>
      <c r="EBB35" s="278"/>
      <c r="EBC35" s="278"/>
      <c r="EBD35" s="278"/>
      <c r="EBE35" s="278"/>
      <c r="EBF35" s="278"/>
      <c r="EBG35" s="278"/>
      <c r="EBH35" s="278"/>
      <c r="EBI35" s="278"/>
      <c r="EBJ35" s="278"/>
      <c r="EBK35" s="278"/>
      <c r="EBL35" s="278"/>
      <c r="EBM35" s="278"/>
      <c r="EBN35" s="278"/>
      <c r="EBO35" s="278"/>
      <c r="EBP35" s="278"/>
      <c r="EBQ35" s="278"/>
      <c r="EBR35" s="278"/>
      <c r="EBS35" s="278"/>
      <c r="EBT35" s="278"/>
      <c r="EBU35" s="278"/>
      <c r="EBV35" s="278"/>
      <c r="EBW35" s="278"/>
      <c r="EBX35" s="278"/>
      <c r="EBY35" s="278"/>
      <c r="EBZ35" s="278"/>
      <c r="ECA35" s="278"/>
      <c r="ECB35" s="278"/>
      <c r="ECC35" s="278"/>
      <c r="ECD35" s="278"/>
      <c r="ECE35" s="278"/>
      <c r="ECF35" s="278"/>
      <c r="ECG35" s="278"/>
      <c r="ECH35" s="278"/>
      <c r="ECI35" s="278"/>
      <c r="ECJ35" s="278"/>
      <c r="ECK35" s="278"/>
      <c r="ECL35" s="278"/>
      <c r="ECM35" s="278"/>
      <c r="ECN35" s="278"/>
      <c r="ECO35" s="278"/>
      <c r="ECP35" s="278"/>
      <c r="ECQ35" s="278"/>
      <c r="ECR35" s="278"/>
      <c r="ECS35" s="278"/>
      <c r="ECT35" s="278"/>
      <c r="ECU35" s="278"/>
      <c r="ECV35" s="278"/>
      <c r="ECW35" s="278"/>
      <c r="ECX35" s="278"/>
      <c r="ECY35" s="278"/>
      <c r="ECZ35" s="278"/>
      <c r="EDA35" s="278"/>
      <c r="EDB35" s="278"/>
      <c r="EDC35" s="278"/>
      <c r="EDD35" s="278"/>
      <c r="EDE35" s="278"/>
      <c r="EDF35" s="278"/>
      <c r="EDG35" s="278"/>
      <c r="EDH35" s="278"/>
      <c r="EDI35" s="278"/>
      <c r="EDJ35" s="278"/>
      <c r="EDK35" s="278"/>
      <c r="EDL35" s="278"/>
      <c r="EDM35" s="278"/>
      <c r="EDN35" s="278"/>
      <c r="EDO35" s="278"/>
      <c r="EDP35" s="278"/>
      <c r="EDQ35" s="278"/>
      <c r="EDR35" s="278"/>
      <c r="EDS35" s="278"/>
      <c r="EDT35" s="278"/>
      <c r="EDU35" s="278"/>
      <c r="EDV35" s="278"/>
      <c r="EDW35" s="278"/>
      <c r="EDX35" s="278"/>
      <c r="EDY35" s="278"/>
      <c r="EDZ35" s="278"/>
      <c r="EEA35" s="278"/>
      <c r="EEB35" s="278"/>
      <c r="EEC35" s="278"/>
      <c r="EED35" s="278"/>
      <c r="EEE35" s="278"/>
      <c r="EEF35" s="278"/>
      <c r="EEG35" s="278"/>
      <c r="EEH35" s="278"/>
      <c r="EEI35" s="278"/>
      <c r="EEJ35" s="278"/>
      <c r="EEK35" s="278"/>
      <c r="EEL35" s="278"/>
      <c r="EEM35" s="278"/>
      <c r="EEN35" s="278"/>
      <c r="EEO35" s="278"/>
      <c r="EEP35" s="278"/>
      <c r="EEQ35" s="278"/>
      <c r="EER35" s="278"/>
      <c r="EES35" s="278"/>
      <c r="EET35" s="278"/>
      <c r="EEU35" s="278"/>
      <c r="EEV35" s="278"/>
      <c r="EEW35" s="278"/>
      <c r="EEX35" s="278"/>
      <c r="EEY35" s="278"/>
      <c r="EEZ35" s="278"/>
      <c r="EFA35" s="278"/>
      <c r="EFB35" s="278"/>
      <c r="EFC35" s="278"/>
      <c r="EFD35" s="278"/>
      <c r="EFE35" s="278"/>
      <c r="EFF35" s="278"/>
      <c r="EFG35" s="278"/>
      <c r="EFH35" s="278"/>
      <c r="EFI35" s="278"/>
      <c r="EFJ35" s="278"/>
      <c r="EFK35" s="278"/>
      <c r="EFL35" s="278"/>
      <c r="EFM35" s="278"/>
      <c r="EFN35" s="278"/>
      <c r="EFO35" s="278"/>
      <c r="EFP35" s="278"/>
      <c r="EFQ35" s="278"/>
      <c r="EFR35" s="278"/>
      <c r="EFS35" s="278"/>
      <c r="EFT35" s="278"/>
      <c r="EFU35" s="278"/>
      <c r="EFV35" s="278"/>
      <c r="EFW35" s="278"/>
      <c r="EFX35" s="278"/>
      <c r="EFY35" s="278"/>
      <c r="EFZ35" s="278"/>
      <c r="EGA35" s="278"/>
      <c r="EGB35" s="278"/>
      <c r="EGC35" s="278"/>
      <c r="EGD35" s="278"/>
      <c r="EGE35" s="278"/>
      <c r="EGF35" s="278"/>
      <c r="EGG35" s="278"/>
      <c r="EGH35" s="278"/>
      <c r="EGI35" s="278"/>
      <c r="EGJ35" s="278"/>
      <c r="EGK35" s="278"/>
      <c r="EGL35" s="278"/>
      <c r="EGM35" s="278"/>
      <c r="EGN35" s="278"/>
      <c r="EGO35" s="278"/>
      <c r="EGP35" s="278"/>
      <c r="EGQ35" s="278"/>
      <c r="EGR35" s="278"/>
      <c r="EGS35" s="278"/>
      <c r="EGT35" s="278"/>
      <c r="EGU35" s="278"/>
      <c r="EGV35" s="278"/>
      <c r="EGW35" s="278"/>
      <c r="EGX35" s="278"/>
      <c r="EGY35" s="278"/>
      <c r="EGZ35" s="278"/>
      <c r="EHA35" s="278"/>
      <c r="EHB35" s="278"/>
      <c r="EHC35" s="278"/>
      <c r="EHD35" s="278"/>
      <c r="EHE35" s="278"/>
      <c r="EHF35" s="278"/>
      <c r="EHG35" s="278"/>
      <c r="EHH35" s="278"/>
      <c r="EHI35" s="278"/>
      <c r="EHJ35" s="278"/>
      <c r="EHK35" s="278"/>
      <c r="EHL35" s="278"/>
      <c r="EHM35" s="278"/>
      <c r="EHN35" s="278"/>
      <c r="EHO35" s="278"/>
      <c r="EHP35" s="278"/>
      <c r="EHQ35" s="278"/>
      <c r="EHR35" s="278"/>
      <c r="EHS35" s="278"/>
      <c r="EHT35" s="278"/>
      <c r="EHU35" s="278"/>
      <c r="EHV35" s="278"/>
      <c r="EHW35" s="278"/>
      <c r="EHX35" s="278"/>
      <c r="EHY35" s="278"/>
      <c r="EHZ35" s="278"/>
      <c r="EIA35" s="278"/>
      <c r="EIB35" s="278"/>
      <c r="EIC35" s="278"/>
      <c r="EID35" s="278"/>
      <c r="EIE35" s="278"/>
      <c r="EIF35" s="278"/>
      <c r="EIG35" s="278"/>
      <c r="EIH35" s="278"/>
      <c r="EII35" s="278"/>
      <c r="EIJ35" s="278"/>
      <c r="EIK35" s="278"/>
      <c r="EIL35" s="278"/>
      <c r="EIM35" s="278"/>
      <c r="EIN35" s="278"/>
      <c r="EIO35" s="278"/>
      <c r="EIP35" s="278"/>
      <c r="EIQ35" s="278"/>
      <c r="EIR35" s="278"/>
      <c r="EIS35" s="278"/>
      <c r="EIT35" s="278"/>
      <c r="EIU35" s="278"/>
      <c r="EIV35" s="278"/>
      <c r="EIW35" s="278"/>
      <c r="EIX35" s="278"/>
      <c r="EIY35" s="278"/>
      <c r="EIZ35" s="278"/>
      <c r="EJA35" s="278"/>
      <c r="EJB35" s="278"/>
      <c r="EJC35" s="278"/>
      <c r="EJD35" s="278"/>
      <c r="EJE35" s="278"/>
      <c r="EJF35" s="278"/>
      <c r="EJG35" s="278"/>
      <c r="EJH35" s="278"/>
      <c r="EJI35" s="278"/>
      <c r="EJJ35" s="278"/>
      <c r="EJK35" s="278"/>
      <c r="EJL35" s="278"/>
      <c r="EJM35" s="278"/>
      <c r="EJN35" s="278"/>
      <c r="EJO35" s="278"/>
      <c r="EJP35" s="278"/>
      <c r="EJQ35" s="278"/>
      <c r="EJR35" s="278"/>
      <c r="EJS35" s="278"/>
      <c r="EJT35" s="278"/>
      <c r="EJU35" s="278"/>
      <c r="EJV35" s="278"/>
      <c r="EJW35" s="278"/>
      <c r="EJX35" s="278"/>
      <c r="EJY35" s="278"/>
      <c r="EJZ35" s="278"/>
      <c r="EKA35" s="278"/>
      <c r="EKB35" s="278"/>
      <c r="EKC35" s="278"/>
      <c r="EKD35" s="278"/>
      <c r="EKE35" s="278"/>
      <c r="EKF35" s="278"/>
      <c r="EKG35" s="278"/>
      <c r="EKH35" s="278"/>
      <c r="EKI35" s="278"/>
      <c r="EKJ35" s="278"/>
      <c r="EKK35" s="278"/>
      <c r="EKL35" s="278"/>
      <c r="EKM35" s="278"/>
      <c r="EKN35" s="278"/>
      <c r="EKO35" s="278"/>
      <c r="EKP35" s="278"/>
      <c r="EKQ35" s="278"/>
      <c r="EKR35" s="278"/>
      <c r="EKS35" s="278"/>
      <c r="EKT35" s="278"/>
      <c r="EKU35" s="278"/>
      <c r="EKV35" s="278"/>
      <c r="EKW35" s="278"/>
      <c r="EKX35" s="278"/>
      <c r="EKY35" s="278"/>
      <c r="EKZ35" s="278"/>
      <c r="ELA35" s="278"/>
      <c r="ELB35" s="278"/>
      <c r="ELC35" s="278"/>
      <c r="ELD35" s="278"/>
      <c r="ELE35" s="278"/>
      <c r="ELF35" s="278"/>
      <c r="ELG35" s="278"/>
      <c r="ELH35" s="278"/>
      <c r="ELI35" s="278"/>
      <c r="ELJ35" s="278"/>
      <c r="ELK35" s="278"/>
      <c r="ELL35" s="278"/>
      <c r="ELM35" s="278"/>
      <c r="ELN35" s="278"/>
      <c r="ELO35" s="278"/>
      <c r="ELP35" s="278"/>
      <c r="ELQ35" s="278"/>
      <c r="ELR35" s="278"/>
      <c r="ELS35" s="278"/>
      <c r="ELT35" s="278"/>
      <c r="ELU35" s="278"/>
      <c r="ELV35" s="278"/>
      <c r="ELW35" s="278"/>
      <c r="ELX35" s="278"/>
      <c r="ELY35" s="278"/>
      <c r="ELZ35" s="278"/>
      <c r="EMA35" s="278"/>
      <c r="EMB35" s="278"/>
      <c r="EMC35" s="278"/>
      <c r="EMD35" s="278"/>
      <c r="EME35" s="278"/>
      <c r="EMF35" s="278"/>
      <c r="EMG35" s="278"/>
      <c r="EMH35" s="278"/>
      <c r="EMI35" s="278"/>
      <c r="EMJ35" s="278"/>
      <c r="EMK35" s="278"/>
      <c r="EML35" s="278"/>
      <c r="EMM35" s="278"/>
      <c r="EMN35" s="278"/>
      <c r="EMO35" s="278"/>
      <c r="EMP35" s="278"/>
      <c r="EMQ35" s="278"/>
      <c r="EMR35" s="278"/>
      <c r="EMS35" s="278"/>
      <c r="EMT35" s="278"/>
      <c r="EMU35" s="278"/>
      <c r="EMV35" s="278"/>
      <c r="EMW35" s="278"/>
      <c r="EMX35" s="278"/>
      <c r="EMY35" s="278"/>
      <c r="EMZ35" s="278"/>
      <c r="ENA35" s="278"/>
      <c r="ENB35" s="278"/>
      <c r="ENC35" s="278"/>
      <c r="END35" s="278"/>
      <c r="ENE35" s="278"/>
      <c r="ENF35" s="278"/>
      <c r="ENG35" s="278"/>
      <c r="ENH35" s="278"/>
      <c r="ENI35" s="278"/>
      <c r="ENJ35" s="278"/>
      <c r="ENK35" s="278"/>
      <c r="ENL35" s="278"/>
      <c r="ENM35" s="278"/>
      <c r="ENN35" s="278"/>
      <c r="ENO35" s="278"/>
      <c r="ENP35" s="278"/>
      <c r="ENQ35" s="278"/>
      <c r="ENR35" s="278"/>
      <c r="ENS35" s="278"/>
      <c r="ENT35" s="278"/>
      <c r="ENU35" s="278"/>
      <c r="ENV35" s="278"/>
      <c r="ENW35" s="278"/>
      <c r="ENX35" s="278"/>
      <c r="ENY35" s="278"/>
      <c r="ENZ35" s="278"/>
      <c r="EOA35" s="278"/>
      <c r="EOB35" s="278"/>
      <c r="EOC35" s="278"/>
      <c r="EOD35" s="278"/>
      <c r="EOE35" s="278"/>
      <c r="EOF35" s="278"/>
      <c r="EOG35" s="278"/>
      <c r="EOH35" s="278"/>
      <c r="EOI35" s="278"/>
      <c r="EOJ35" s="278"/>
      <c r="EOK35" s="278"/>
      <c r="EOL35" s="278"/>
      <c r="EOM35" s="278"/>
      <c r="EON35" s="278"/>
      <c r="EOO35" s="278"/>
      <c r="EOP35" s="278"/>
      <c r="EOQ35" s="278"/>
      <c r="EOR35" s="278"/>
      <c r="EOS35" s="278"/>
      <c r="EOT35" s="278"/>
      <c r="EOU35" s="278"/>
      <c r="EOV35" s="278"/>
      <c r="EOW35" s="278"/>
      <c r="EOX35" s="278"/>
      <c r="EOY35" s="278"/>
      <c r="EOZ35" s="278"/>
      <c r="EPA35" s="278"/>
      <c r="EPB35" s="278"/>
      <c r="EPC35" s="278"/>
      <c r="EPD35" s="278"/>
      <c r="EPE35" s="278"/>
      <c r="EPF35" s="278"/>
      <c r="EPG35" s="278"/>
      <c r="EPH35" s="278"/>
      <c r="EPI35" s="278"/>
      <c r="EPJ35" s="278"/>
      <c r="EPK35" s="278"/>
      <c r="EPL35" s="278"/>
      <c r="EPM35" s="278"/>
      <c r="EPN35" s="278"/>
      <c r="EPO35" s="278"/>
      <c r="EPP35" s="278"/>
      <c r="EPQ35" s="278"/>
      <c r="EPR35" s="278"/>
      <c r="EPS35" s="278"/>
      <c r="EPT35" s="278"/>
      <c r="EPU35" s="278"/>
      <c r="EPV35" s="278"/>
      <c r="EPW35" s="278"/>
      <c r="EPX35" s="278"/>
      <c r="EPY35" s="278"/>
      <c r="EPZ35" s="278"/>
      <c r="EQA35" s="278"/>
      <c r="EQB35" s="278"/>
      <c r="EQC35" s="278"/>
      <c r="EQD35" s="278"/>
      <c r="EQE35" s="278"/>
      <c r="EQF35" s="278"/>
      <c r="EQG35" s="278"/>
      <c r="EQH35" s="278"/>
      <c r="EQI35" s="278"/>
      <c r="EQJ35" s="278"/>
      <c r="EQK35" s="278"/>
      <c r="EQL35" s="278"/>
      <c r="EQM35" s="278"/>
      <c r="EQN35" s="278"/>
      <c r="EQO35" s="278"/>
      <c r="EQP35" s="278"/>
      <c r="EQQ35" s="278"/>
      <c r="EQR35" s="278"/>
      <c r="EQS35" s="278"/>
      <c r="EQT35" s="278"/>
      <c r="EQU35" s="278"/>
      <c r="EQV35" s="278"/>
      <c r="EQW35" s="278"/>
      <c r="EQX35" s="278"/>
      <c r="EQY35" s="278"/>
      <c r="EQZ35" s="278"/>
      <c r="ERA35" s="278"/>
      <c r="ERB35" s="278"/>
      <c r="ERC35" s="278"/>
      <c r="ERD35" s="278"/>
      <c r="ERE35" s="278"/>
      <c r="ERF35" s="278"/>
      <c r="ERG35" s="278"/>
      <c r="ERH35" s="278"/>
      <c r="ERI35" s="278"/>
      <c r="ERJ35" s="278"/>
      <c r="ERK35" s="278"/>
      <c r="ERL35" s="278"/>
      <c r="ERM35" s="278"/>
      <c r="ERN35" s="278"/>
      <c r="ERO35" s="278"/>
      <c r="ERP35" s="278"/>
      <c r="ERQ35" s="278"/>
      <c r="ERR35" s="278"/>
      <c r="ERS35" s="278"/>
      <c r="ERT35" s="278"/>
      <c r="ERU35" s="278"/>
      <c r="ERV35" s="278"/>
      <c r="ERW35" s="278"/>
      <c r="ERX35" s="278"/>
      <c r="ERY35" s="278"/>
      <c r="ERZ35" s="278"/>
      <c r="ESA35" s="278"/>
      <c r="ESB35" s="278"/>
      <c r="ESC35" s="278"/>
      <c r="ESD35" s="278"/>
      <c r="ESE35" s="278"/>
      <c r="ESF35" s="278"/>
      <c r="ESG35" s="278"/>
      <c r="ESH35" s="278"/>
      <c r="ESI35" s="278"/>
      <c r="ESJ35" s="278"/>
      <c r="ESK35" s="278"/>
      <c r="ESL35" s="278"/>
      <c r="ESM35" s="278"/>
      <c r="ESN35" s="278"/>
      <c r="ESO35" s="278"/>
      <c r="ESP35" s="278"/>
      <c r="ESQ35" s="278"/>
      <c r="ESR35" s="278"/>
      <c r="ESS35" s="278"/>
      <c r="EST35" s="278"/>
      <c r="ESU35" s="278"/>
      <c r="ESV35" s="278"/>
      <c r="ESW35" s="278"/>
      <c r="ESX35" s="278"/>
      <c r="ESY35" s="278"/>
      <c r="ESZ35" s="278"/>
      <c r="ETA35" s="278"/>
      <c r="ETB35" s="278"/>
      <c r="ETC35" s="278"/>
      <c r="ETD35" s="278"/>
      <c r="ETE35" s="278"/>
      <c r="ETF35" s="278"/>
      <c r="ETG35" s="278"/>
      <c r="ETH35" s="278"/>
      <c r="ETI35" s="278"/>
      <c r="ETJ35" s="278"/>
      <c r="ETK35" s="278"/>
      <c r="ETL35" s="278"/>
      <c r="ETM35" s="278"/>
      <c r="ETN35" s="278"/>
      <c r="ETO35" s="278"/>
      <c r="ETP35" s="278"/>
      <c r="ETQ35" s="278"/>
      <c r="ETR35" s="278"/>
      <c r="ETS35" s="278"/>
      <c r="ETT35" s="278"/>
      <c r="ETU35" s="278"/>
      <c r="ETV35" s="278"/>
      <c r="ETW35" s="278"/>
      <c r="ETX35" s="278"/>
      <c r="ETY35" s="278"/>
      <c r="ETZ35" s="278"/>
      <c r="EUA35" s="278"/>
      <c r="EUB35" s="278"/>
      <c r="EUC35" s="278"/>
      <c r="EUD35" s="278"/>
      <c r="EUE35" s="278"/>
      <c r="EUF35" s="278"/>
      <c r="EUG35" s="278"/>
      <c r="EUH35" s="278"/>
      <c r="EUI35" s="278"/>
      <c r="EUJ35" s="278"/>
      <c r="EUK35" s="278"/>
      <c r="EUL35" s="278"/>
      <c r="EUM35" s="278"/>
      <c r="EUN35" s="278"/>
      <c r="EUO35" s="278"/>
      <c r="EUP35" s="278"/>
      <c r="EUQ35" s="278"/>
      <c r="EUR35" s="278"/>
      <c r="EUS35" s="278"/>
      <c r="EUT35" s="278"/>
      <c r="EUU35" s="278"/>
      <c r="EUV35" s="278"/>
      <c r="EUW35" s="278"/>
      <c r="EUX35" s="278"/>
      <c r="EUY35" s="278"/>
      <c r="EUZ35" s="278"/>
      <c r="EVA35" s="278"/>
      <c r="EVB35" s="278"/>
      <c r="EVC35" s="278"/>
      <c r="EVD35" s="278"/>
      <c r="EVE35" s="278"/>
      <c r="EVF35" s="278"/>
      <c r="EVG35" s="278"/>
      <c r="EVH35" s="278"/>
      <c r="EVI35" s="278"/>
      <c r="EVJ35" s="278"/>
      <c r="EVK35" s="278"/>
      <c r="EVL35" s="278"/>
      <c r="EVM35" s="278"/>
      <c r="EVN35" s="278"/>
      <c r="EVO35" s="278"/>
      <c r="EVP35" s="278"/>
      <c r="EVQ35" s="278"/>
      <c r="EVR35" s="278"/>
      <c r="EVS35" s="278"/>
      <c r="EVT35" s="278"/>
      <c r="EVU35" s="278"/>
      <c r="EVV35" s="278"/>
      <c r="EVW35" s="278"/>
      <c r="EVX35" s="278"/>
      <c r="EVY35" s="278"/>
      <c r="EVZ35" s="278"/>
      <c r="EWA35" s="278"/>
      <c r="EWB35" s="278"/>
      <c r="EWC35" s="278"/>
      <c r="EWD35" s="278"/>
      <c r="EWE35" s="278"/>
      <c r="EWF35" s="278"/>
      <c r="EWG35" s="278"/>
      <c r="EWH35" s="278"/>
      <c r="EWI35" s="278"/>
      <c r="EWJ35" s="278"/>
      <c r="EWK35" s="278"/>
      <c r="EWL35" s="278"/>
      <c r="EWM35" s="278"/>
      <c r="EWN35" s="278"/>
      <c r="EWO35" s="278"/>
      <c r="EWP35" s="278"/>
      <c r="EWQ35" s="278"/>
      <c r="EWR35" s="278"/>
      <c r="EWS35" s="278"/>
      <c r="EWT35" s="278"/>
      <c r="EWU35" s="278"/>
      <c r="EWV35" s="278"/>
      <c r="EWW35" s="278"/>
      <c r="EWX35" s="278"/>
      <c r="EWY35" s="278"/>
      <c r="EWZ35" s="278"/>
      <c r="EXA35" s="278"/>
      <c r="EXB35" s="278"/>
      <c r="EXC35" s="278"/>
      <c r="EXD35" s="278"/>
      <c r="EXE35" s="278"/>
      <c r="EXF35" s="278"/>
      <c r="EXG35" s="278"/>
      <c r="EXH35" s="278"/>
      <c r="EXI35" s="278"/>
      <c r="EXJ35" s="278"/>
      <c r="EXK35" s="278"/>
      <c r="EXL35" s="278"/>
      <c r="EXM35" s="278"/>
      <c r="EXN35" s="278"/>
      <c r="EXO35" s="278"/>
      <c r="EXP35" s="278"/>
      <c r="EXQ35" s="278"/>
      <c r="EXR35" s="278"/>
      <c r="EXS35" s="278"/>
      <c r="EXT35" s="278"/>
      <c r="EXU35" s="278"/>
      <c r="EXV35" s="278"/>
      <c r="EXW35" s="278"/>
      <c r="EXX35" s="278"/>
      <c r="EXY35" s="278"/>
      <c r="EXZ35" s="278"/>
      <c r="EYA35" s="278"/>
      <c r="EYB35" s="278"/>
      <c r="EYC35" s="278"/>
      <c r="EYD35" s="278"/>
      <c r="EYE35" s="278"/>
      <c r="EYF35" s="278"/>
      <c r="EYG35" s="278"/>
      <c r="EYH35" s="278"/>
      <c r="EYI35" s="278"/>
      <c r="EYJ35" s="278"/>
      <c r="EYK35" s="278"/>
      <c r="EYL35" s="278"/>
      <c r="EYM35" s="278"/>
      <c r="EYN35" s="278"/>
      <c r="EYO35" s="278"/>
      <c r="EYP35" s="278"/>
      <c r="EYQ35" s="278"/>
      <c r="EYR35" s="278"/>
      <c r="EYS35" s="278"/>
      <c r="EYT35" s="278"/>
      <c r="EYU35" s="278"/>
      <c r="EYV35" s="278"/>
      <c r="EYW35" s="278"/>
      <c r="EYX35" s="278"/>
      <c r="EYY35" s="278"/>
      <c r="EYZ35" s="278"/>
      <c r="EZA35" s="278"/>
      <c r="EZB35" s="278"/>
      <c r="EZC35" s="278"/>
      <c r="EZD35" s="278"/>
      <c r="EZE35" s="278"/>
      <c r="EZF35" s="278"/>
      <c r="EZG35" s="278"/>
      <c r="EZH35" s="278"/>
      <c r="EZI35" s="278"/>
      <c r="EZJ35" s="278"/>
      <c r="EZK35" s="278"/>
      <c r="EZL35" s="278"/>
      <c r="EZM35" s="278"/>
      <c r="EZN35" s="278"/>
      <c r="EZO35" s="278"/>
      <c r="EZP35" s="278"/>
      <c r="EZQ35" s="278"/>
      <c r="EZR35" s="278"/>
      <c r="EZS35" s="278"/>
      <c r="EZT35" s="278"/>
      <c r="EZU35" s="278"/>
      <c r="EZV35" s="278"/>
      <c r="EZW35" s="278"/>
      <c r="EZX35" s="278"/>
      <c r="EZY35" s="278"/>
      <c r="EZZ35" s="278"/>
      <c r="FAA35" s="278"/>
      <c r="FAB35" s="278"/>
      <c r="FAC35" s="278"/>
      <c r="FAD35" s="278"/>
      <c r="FAE35" s="278"/>
      <c r="FAF35" s="278"/>
      <c r="FAG35" s="278"/>
      <c r="FAH35" s="278"/>
      <c r="FAI35" s="278"/>
      <c r="FAJ35" s="278"/>
      <c r="FAK35" s="278"/>
      <c r="FAL35" s="278"/>
      <c r="FAM35" s="278"/>
      <c r="FAN35" s="278"/>
      <c r="FAO35" s="278"/>
      <c r="FAP35" s="278"/>
      <c r="FAQ35" s="278"/>
      <c r="FAR35" s="278"/>
      <c r="FAS35" s="278"/>
      <c r="FAT35" s="278"/>
      <c r="FAU35" s="278"/>
      <c r="FAV35" s="278"/>
      <c r="FAW35" s="278"/>
      <c r="FAX35" s="278"/>
      <c r="FAY35" s="278"/>
      <c r="FAZ35" s="278"/>
      <c r="FBA35" s="278"/>
      <c r="FBB35" s="278"/>
      <c r="FBC35" s="278"/>
      <c r="FBD35" s="278"/>
      <c r="FBE35" s="278"/>
      <c r="FBF35" s="278"/>
      <c r="FBG35" s="278"/>
      <c r="FBH35" s="278"/>
      <c r="FBI35" s="278"/>
      <c r="FBJ35" s="278"/>
      <c r="FBK35" s="278"/>
      <c r="FBL35" s="278"/>
      <c r="FBM35" s="278"/>
      <c r="FBN35" s="278"/>
      <c r="FBO35" s="278"/>
      <c r="FBP35" s="278"/>
      <c r="FBQ35" s="278"/>
      <c r="FBR35" s="278"/>
      <c r="FBS35" s="278"/>
      <c r="FBT35" s="278"/>
      <c r="FBU35" s="278"/>
      <c r="FBV35" s="278"/>
      <c r="FBW35" s="278"/>
      <c r="FBX35" s="278"/>
      <c r="FBY35" s="278"/>
      <c r="FBZ35" s="278"/>
      <c r="FCA35" s="278"/>
      <c r="FCB35" s="278"/>
      <c r="FCC35" s="278"/>
      <c r="FCD35" s="278"/>
      <c r="FCE35" s="278"/>
      <c r="FCF35" s="278"/>
      <c r="FCG35" s="278"/>
      <c r="FCH35" s="278"/>
      <c r="FCI35" s="278"/>
      <c r="FCJ35" s="278"/>
      <c r="FCK35" s="278"/>
      <c r="FCL35" s="278"/>
      <c r="FCM35" s="278"/>
      <c r="FCN35" s="278"/>
      <c r="FCO35" s="278"/>
      <c r="FCP35" s="278"/>
      <c r="FCQ35" s="278"/>
      <c r="FCR35" s="278"/>
      <c r="FCS35" s="278"/>
      <c r="FCT35" s="278"/>
      <c r="FCU35" s="278"/>
      <c r="FCV35" s="278"/>
      <c r="FCW35" s="278"/>
      <c r="FCX35" s="278"/>
      <c r="FCY35" s="278"/>
      <c r="FCZ35" s="278"/>
      <c r="FDA35" s="278"/>
      <c r="FDB35" s="278"/>
      <c r="FDC35" s="278"/>
      <c r="FDD35" s="278"/>
      <c r="FDE35" s="278"/>
      <c r="FDF35" s="278"/>
      <c r="FDG35" s="278"/>
      <c r="FDH35" s="278"/>
      <c r="FDI35" s="278"/>
      <c r="FDJ35" s="278"/>
      <c r="FDK35" s="278"/>
      <c r="FDL35" s="278"/>
      <c r="FDM35" s="278"/>
      <c r="FDN35" s="278"/>
      <c r="FDO35" s="278"/>
      <c r="FDP35" s="278"/>
      <c r="FDQ35" s="278"/>
      <c r="FDR35" s="278"/>
      <c r="FDS35" s="278"/>
      <c r="FDT35" s="278"/>
      <c r="FDU35" s="278"/>
      <c r="FDV35" s="278"/>
      <c r="FDW35" s="278"/>
      <c r="FDX35" s="278"/>
      <c r="FDY35" s="278"/>
      <c r="FDZ35" s="278"/>
      <c r="FEA35" s="278"/>
      <c r="FEB35" s="278"/>
      <c r="FEC35" s="278"/>
      <c r="FED35" s="278"/>
      <c r="FEE35" s="278"/>
      <c r="FEF35" s="278"/>
      <c r="FEG35" s="278"/>
      <c r="FEH35" s="278"/>
      <c r="FEI35" s="278"/>
      <c r="FEJ35" s="278"/>
      <c r="FEK35" s="278"/>
      <c r="FEL35" s="278"/>
      <c r="FEM35" s="278"/>
      <c r="FEN35" s="278"/>
      <c r="FEO35" s="278"/>
      <c r="FEP35" s="278"/>
      <c r="FEQ35" s="278"/>
      <c r="FER35" s="278"/>
      <c r="FES35" s="278"/>
      <c r="FET35" s="278"/>
      <c r="FEU35" s="278"/>
      <c r="FEV35" s="278"/>
      <c r="FEW35" s="278"/>
      <c r="FEX35" s="278"/>
      <c r="FEY35" s="278"/>
      <c r="FEZ35" s="278"/>
      <c r="FFA35" s="278"/>
      <c r="FFB35" s="278"/>
      <c r="FFC35" s="278"/>
      <c r="FFD35" s="278"/>
      <c r="FFE35" s="278"/>
      <c r="FFF35" s="278"/>
      <c r="FFG35" s="278"/>
      <c r="FFH35" s="278"/>
      <c r="FFI35" s="278"/>
      <c r="FFJ35" s="278"/>
      <c r="FFK35" s="278"/>
      <c r="FFL35" s="278"/>
      <c r="FFM35" s="278"/>
      <c r="FFN35" s="278"/>
      <c r="FFO35" s="278"/>
      <c r="FFP35" s="278"/>
      <c r="FFQ35" s="278"/>
      <c r="FFR35" s="278"/>
      <c r="FFS35" s="278"/>
      <c r="FFT35" s="278"/>
      <c r="FFU35" s="278"/>
      <c r="FFV35" s="278"/>
      <c r="FFW35" s="278"/>
      <c r="FFX35" s="278"/>
      <c r="FFY35" s="278"/>
      <c r="FFZ35" s="278"/>
      <c r="FGA35" s="278"/>
      <c r="FGB35" s="278"/>
      <c r="FGC35" s="278"/>
      <c r="FGD35" s="278"/>
      <c r="FGE35" s="278"/>
      <c r="FGF35" s="278"/>
      <c r="FGG35" s="278"/>
      <c r="FGH35" s="278"/>
      <c r="FGI35" s="278"/>
      <c r="FGJ35" s="278"/>
      <c r="FGK35" s="278"/>
      <c r="FGL35" s="278"/>
      <c r="FGM35" s="278"/>
      <c r="FGN35" s="278"/>
      <c r="FGO35" s="278"/>
      <c r="FGP35" s="278"/>
      <c r="FGQ35" s="278"/>
      <c r="FGR35" s="278"/>
      <c r="FGS35" s="278"/>
      <c r="FGT35" s="278"/>
      <c r="FGU35" s="278"/>
      <c r="FGV35" s="278"/>
      <c r="FGW35" s="278"/>
      <c r="FGX35" s="278"/>
      <c r="FGY35" s="278"/>
      <c r="FGZ35" s="278"/>
      <c r="FHA35" s="278"/>
      <c r="FHB35" s="278"/>
      <c r="FHC35" s="278"/>
      <c r="FHD35" s="278"/>
      <c r="FHE35" s="278"/>
      <c r="FHF35" s="278"/>
      <c r="FHG35" s="278"/>
      <c r="FHH35" s="278"/>
      <c r="FHI35" s="278"/>
      <c r="FHJ35" s="278"/>
      <c r="FHK35" s="278"/>
      <c r="FHL35" s="278"/>
      <c r="FHM35" s="278"/>
      <c r="FHN35" s="278"/>
      <c r="FHO35" s="278"/>
      <c r="FHP35" s="278"/>
      <c r="FHQ35" s="278"/>
      <c r="FHR35" s="278"/>
      <c r="FHS35" s="278"/>
      <c r="FHT35" s="278"/>
      <c r="FHU35" s="278"/>
      <c r="FHV35" s="278"/>
      <c r="FHW35" s="278"/>
      <c r="FHX35" s="278"/>
      <c r="FHY35" s="278"/>
      <c r="FHZ35" s="278"/>
      <c r="FIA35" s="278"/>
      <c r="FIB35" s="278"/>
      <c r="FIC35" s="278"/>
      <c r="FID35" s="278"/>
      <c r="FIE35" s="278"/>
      <c r="FIF35" s="278"/>
      <c r="FIG35" s="278"/>
      <c r="FIH35" s="278"/>
      <c r="FII35" s="278"/>
      <c r="FIJ35" s="278"/>
      <c r="FIK35" s="278"/>
      <c r="FIL35" s="278"/>
      <c r="FIM35" s="278"/>
      <c r="FIN35" s="278"/>
      <c r="FIO35" s="278"/>
      <c r="FIP35" s="278"/>
      <c r="FIQ35" s="278"/>
      <c r="FIR35" s="278"/>
      <c r="FIS35" s="278"/>
      <c r="FIT35" s="278"/>
      <c r="FIU35" s="278"/>
      <c r="FIV35" s="278"/>
      <c r="FIW35" s="278"/>
      <c r="FIX35" s="278"/>
      <c r="FIY35" s="278"/>
      <c r="FIZ35" s="278"/>
      <c r="FJA35" s="278"/>
      <c r="FJB35" s="278"/>
      <c r="FJC35" s="278"/>
      <c r="FJD35" s="278"/>
      <c r="FJE35" s="278"/>
      <c r="FJF35" s="278"/>
      <c r="FJG35" s="278"/>
      <c r="FJH35" s="278"/>
      <c r="FJI35" s="278"/>
      <c r="FJJ35" s="278"/>
      <c r="FJK35" s="278"/>
      <c r="FJL35" s="278"/>
      <c r="FJM35" s="278"/>
      <c r="FJN35" s="278"/>
      <c r="FJO35" s="278"/>
      <c r="FJP35" s="278"/>
      <c r="FJQ35" s="278"/>
      <c r="FJR35" s="278"/>
      <c r="FJS35" s="278"/>
      <c r="FJT35" s="278"/>
      <c r="FJU35" s="278"/>
      <c r="FJV35" s="278"/>
      <c r="FJW35" s="278"/>
      <c r="FJX35" s="278"/>
      <c r="FJY35" s="278"/>
      <c r="FJZ35" s="278"/>
      <c r="FKA35" s="278"/>
      <c r="FKB35" s="278"/>
      <c r="FKC35" s="278"/>
      <c r="FKD35" s="278"/>
      <c r="FKE35" s="278"/>
      <c r="FKF35" s="278"/>
      <c r="FKG35" s="278"/>
      <c r="FKH35" s="278"/>
      <c r="FKI35" s="278"/>
      <c r="FKJ35" s="278"/>
      <c r="FKK35" s="278"/>
      <c r="FKL35" s="278"/>
      <c r="FKM35" s="278"/>
      <c r="FKN35" s="278"/>
      <c r="FKO35" s="278"/>
      <c r="FKP35" s="278"/>
      <c r="FKQ35" s="278"/>
      <c r="FKR35" s="278"/>
      <c r="FKS35" s="278"/>
      <c r="FKT35" s="278"/>
      <c r="FKU35" s="278"/>
      <c r="FKV35" s="278"/>
      <c r="FKW35" s="278"/>
      <c r="FKX35" s="278"/>
      <c r="FKY35" s="278"/>
      <c r="FKZ35" s="278"/>
      <c r="FLA35" s="278"/>
      <c r="FLB35" s="278"/>
      <c r="FLC35" s="278"/>
      <c r="FLD35" s="278"/>
      <c r="FLE35" s="278"/>
      <c r="FLF35" s="278"/>
      <c r="FLG35" s="278"/>
      <c r="FLH35" s="278"/>
      <c r="FLI35" s="278"/>
      <c r="FLJ35" s="278"/>
      <c r="FLK35" s="278"/>
      <c r="FLL35" s="278"/>
      <c r="FLM35" s="278"/>
      <c r="FLN35" s="278"/>
      <c r="FLO35" s="278"/>
      <c r="FLP35" s="278"/>
      <c r="FLQ35" s="278"/>
      <c r="FLR35" s="278"/>
      <c r="FLS35" s="278"/>
      <c r="FLT35" s="278"/>
      <c r="FLU35" s="278"/>
      <c r="FLV35" s="278"/>
      <c r="FLW35" s="278"/>
      <c r="FLX35" s="278"/>
      <c r="FLY35" s="278"/>
      <c r="FLZ35" s="278"/>
      <c r="FMA35" s="278"/>
      <c r="FMB35" s="278"/>
      <c r="FMC35" s="278"/>
      <c r="FMD35" s="278"/>
      <c r="FME35" s="278"/>
      <c r="FMF35" s="278"/>
      <c r="FMG35" s="278"/>
      <c r="FMH35" s="278"/>
      <c r="FMI35" s="278"/>
      <c r="FMJ35" s="278"/>
      <c r="FMK35" s="278"/>
      <c r="FML35" s="278"/>
      <c r="FMM35" s="278"/>
      <c r="FMN35" s="278"/>
      <c r="FMO35" s="278"/>
      <c r="FMP35" s="278"/>
      <c r="FMQ35" s="278"/>
      <c r="FMR35" s="278"/>
      <c r="FMS35" s="278"/>
      <c r="FMT35" s="278"/>
      <c r="FMU35" s="278"/>
      <c r="FMV35" s="278"/>
      <c r="FMW35" s="278"/>
      <c r="FMX35" s="278"/>
      <c r="FMY35" s="278"/>
      <c r="FMZ35" s="278"/>
      <c r="FNA35" s="278"/>
      <c r="FNB35" s="278"/>
      <c r="FNC35" s="278"/>
      <c r="FND35" s="278"/>
      <c r="FNE35" s="278"/>
      <c r="FNF35" s="278"/>
      <c r="FNG35" s="278"/>
      <c r="FNH35" s="278"/>
      <c r="FNI35" s="278"/>
      <c r="FNJ35" s="278"/>
      <c r="FNK35" s="278"/>
      <c r="FNL35" s="278"/>
      <c r="FNM35" s="278"/>
      <c r="FNN35" s="278"/>
      <c r="FNO35" s="278"/>
      <c r="FNP35" s="278"/>
      <c r="FNQ35" s="278"/>
      <c r="FNR35" s="278"/>
      <c r="FNS35" s="278"/>
      <c r="FNT35" s="278"/>
      <c r="FNU35" s="278"/>
      <c r="FNV35" s="278"/>
      <c r="FNW35" s="278"/>
      <c r="FNX35" s="278"/>
      <c r="FNY35" s="278"/>
      <c r="FNZ35" s="278"/>
      <c r="FOA35" s="278"/>
      <c r="FOB35" s="278"/>
      <c r="FOC35" s="278"/>
      <c r="FOD35" s="278"/>
      <c r="FOE35" s="278"/>
      <c r="FOF35" s="278"/>
      <c r="FOG35" s="278"/>
      <c r="FOH35" s="278"/>
      <c r="FOI35" s="278"/>
      <c r="FOJ35" s="278"/>
      <c r="FOK35" s="278"/>
      <c r="FOL35" s="278"/>
      <c r="FOM35" s="278"/>
      <c r="FON35" s="278"/>
      <c r="FOO35" s="278"/>
      <c r="FOP35" s="278"/>
      <c r="FOQ35" s="278"/>
      <c r="FOR35" s="278"/>
      <c r="FOS35" s="278"/>
      <c r="FOT35" s="278"/>
      <c r="FOU35" s="278"/>
      <c r="FOV35" s="278"/>
      <c r="FOW35" s="278"/>
      <c r="FOX35" s="278"/>
      <c r="FOY35" s="278"/>
      <c r="FOZ35" s="278"/>
      <c r="FPA35" s="278"/>
      <c r="FPB35" s="278"/>
      <c r="FPC35" s="278"/>
      <c r="FPD35" s="278"/>
      <c r="FPE35" s="278"/>
      <c r="FPF35" s="278"/>
      <c r="FPG35" s="278"/>
      <c r="FPH35" s="278"/>
      <c r="FPI35" s="278"/>
      <c r="FPJ35" s="278"/>
      <c r="FPK35" s="278"/>
      <c r="FPL35" s="278"/>
      <c r="FPM35" s="278"/>
      <c r="FPN35" s="278"/>
      <c r="FPO35" s="278"/>
      <c r="FPP35" s="278"/>
      <c r="FPQ35" s="278"/>
      <c r="FPR35" s="278"/>
      <c r="FPS35" s="278"/>
      <c r="FPT35" s="278"/>
      <c r="FPU35" s="278"/>
      <c r="FPV35" s="278"/>
      <c r="FPW35" s="278"/>
      <c r="FPX35" s="278"/>
      <c r="FPY35" s="278"/>
      <c r="FPZ35" s="278"/>
      <c r="FQA35" s="278"/>
      <c r="FQB35" s="278"/>
      <c r="FQC35" s="278"/>
      <c r="FQD35" s="278"/>
      <c r="FQE35" s="278"/>
      <c r="FQF35" s="278"/>
      <c r="FQG35" s="278"/>
      <c r="FQH35" s="278"/>
      <c r="FQI35" s="278"/>
      <c r="FQJ35" s="278"/>
      <c r="FQK35" s="278"/>
      <c r="FQL35" s="278"/>
      <c r="FQM35" s="278"/>
      <c r="FQN35" s="278"/>
      <c r="FQO35" s="278"/>
      <c r="FQP35" s="278"/>
      <c r="FQQ35" s="278"/>
      <c r="FQR35" s="278"/>
      <c r="FQS35" s="278"/>
      <c r="FQT35" s="278"/>
      <c r="FQU35" s="278"/>
      <c r="FQV35" s="278"/>
      <c r="FQW35" s="278"/>
      <c r="FQX35" s="278"/>
      <c r="FQY35" s="278"/>
      <c r="FQZ35" s="278"/>
      <c r="FRA35" s="278"/>
      <c r="FRB35" s="278"/>
      <c r="FRC35" s="278"/>
      <c r="FRD35" s="278"/>
      <c r="FRE35" s="278"/>
      <c r="FRF35" s="278"/>
      <c r="FRG35" s="278"/>
      <c r="FRH35" s="278"/>
      <c r="FRI35" s="278"/>
      <c r="FRJ35" s="278"/>
      <c r="FRK35" s="278"/>
      <c r="FRL35" s="278"/>
      <c r="FRM35" s="278"/>
      <c r="FRN35" s="278"/>
      <c r="FRO35" s="278"/>
      <c r="FRP35" s="278"/>
      <c r="FRQ35" s="278"/>
      <c r="FRR35" s="278"/>
      <c r="FRS35" s="278"/>
      <c r="FRT35" s="278"/>
      <c r="FRU35" s="278"/>
      <c r="FRV35" s="278"/>
      <c r="FRW35" s="278"/>
      <c r="FRX35" s="278"/>
      <c r="FRY35" s="278"/>
      <c r="FRZ35" s="278"/>
      <c r="FSA35" s="278"/>
      <c r="FSB35" s="278"/>
      <c r="FSC35" s="278"/>
      <c r="FSD35" s="278"/>
      <c r="FSE35" s="278"/>
      <c r="FSF35" s="278"/>
      <c r="FSG35" s="278"/>
      <c r="FSH35" s="278"/>
      <c r="FSI35" s="278"/>
      <c r="FSJ35" s="278"/>
      <c r="FSK35" s="278"/>
      <c r="FSL35" s="278"/>
      <c r="FSM35" s="278"/>
      <c r="FSN35" s="278"/>
      <c r="FSO35" s="278"/>
      <c r="FSP35" s="278"/>
      <c r="FSQ35" s="278"/>
      <c r="FSR35" s="278"/>
      <c r="FSS35" s="278"/>
      <c r="FST35" s="278"/>
      <c r="FSU35" s="278"/>
      <c r="FSV35" s="278"/>
      <c r="FSW35" s="278"/>
      <c r="FSX35" s="278"/>
      <c r="FSY35" s="278"/>
      <c r="FSZ35" s="278"/>
      <c r="FTA35" s="278"/>
      <c r="FTB35" s="278"/>
      <c r="FTC35" s="278"/>
      <c r="FTD35" s="278"/>
      <c r="FTE35" s="278"/>
      <c r="FTF35" s="278"/>
      <c r="FTG35" s="278"/>
      <c r="FTH35" s="278"/>
      <c r="FTI35" s="278"/>
      <c r="FTJ35" s="278"/>
      <c r="FTK35" s="278"/>
      <c r="FTL35" s="278"/>
      <c r="FTM35" s="278"/>
      <c r="FTN35" s="278"/>
      <c r="FTO35" s="278"/>
      <c r="FTP35" s="278"/>
      <c r="FTQ35" s="278"/>
      <c r="FTR35" s="278"/>
      <c r="FTS35" s="278"/>
      <c r="FTT35" s="278"/>
      <c r="FTU35" s="278"/>
      <c r="FTV35" s="278"/>
      <c r="FTW35" s="278"/>
      <c r="FTX35" s="278"/>
      <c r="FTY35" s="278"/>
      <c r="FTZ35" s="278"/>
      <c r="FUA35" s="278"/>
      <c r="FUB35" s="278"/>
      <c r="FUC35" s="278"/>
      <c r="FUD35" s="278"/>
      <c r="FUE35" s="278"/>
      <c r="FUF35" s="278"/>
      <c r="FUG35" s="278"/>
      <c r="FUH35" s="278"/>
      <c r="FUI35" s="278"/>
      <c r="FUJ35" s="278"/>
      <c r="FUK35" s="278"/>
      <c r="FUL35" s="278"/>
      <c r="FUM35" s="278"/>
      <c r="FUN35" s="278"/>
      <c r="FUO35" s="278"/>
      <c r="FUP35" s="278"/>
      <c r="FUQ35" s="278"/>
      <c r="FUR35" s="278"/>
      <c r="FUS35" s="278"/>
      <c r="FUT35" s="278"/>
      <c r="FUU35" s="278"/>
      <c r="FUV35" s="278"/>
      <c r="FUW35" s="278"/>
      <c r="FUX35" s="278"/>
      <c r="FUY35" s="278"/>
      <c r="FUZ35" s="278"/>
      <c r="FVA35" s="278"/>
      <c r="FVB35" s="278"/>
      <c r="FVC35" s="278"/>
      <c r="FVD35" s="278"/>
      <c r="FVE35" s="278"/>
      <c r="FVF35" s="278"/>
      <c r="FVG35" s="278"/>
      <c r="FVH35" s="278"/>
      <c r="FVI35" s="278"/>
      <c r="FVJ35" s="278"/>
      <c r="FVK35" s="278"/>
      <c r="FVL35" s="278"/>
      <c r="FVM35" s="278"/>
      <c r="FVN35" s="278"/>
      <c r="FVO35" s="278"/>
      <c r="FVP35" s="278"/>
      <c r="FVQ35" s="278"/>
      <c r="FVR35" s="278"/>
      <c r="FVS35" s="278"/>
      <c r="FVT35" s="278"/>
      <c r="FVU35" s="278"/>
      <c r="FVV35" s="278"/>
      <c r="FVW35" s="278"/>
      <c r="FVX35" s="278"/>
      <c r="FVY35" s="278"/>
      <c r="FVZ35" s="278"/>
      <c r="FWA35" s="278"/>
      <c r="FWB35" s="278"/>
      <c r="FWC35" s="278"/>
      <c r="FWD35" s="278"/>
      <c r="FWE35" s="278"/>
      <c r="FWF35" s="278"/>
      <c r="FWG35" s="278"/>
      <c r="FWH35" s="278"/>
      <c r="FWI35" s="278"/>
      <c r="FWJ35" s="278"/>
      <c r="FWK35" s="278"/>
      <c r="FWL35" s="278"/>
      <c r="FWM35" s="278"/>
      <c r="FWN35" s="278"/>
      <c r="FWO35" s="278"/>
      <c r="FWP35" s="278"/>
      <c r="FWQ35" s="278"/>
      <c r="FWR35" s="278"/>
      <c r="FWS35" s="278"/>
      <c r="FWT35" s="278"/>
      <c r="FWU35" s="278"/>
      <c r="FWV35" s="278"/>
      <c r="FWW35" s="278"/>
      <c r="FWX35" s="278"/>
      <c r="FWY35" s="278"/>
      <c r="FWZ35" s="278"/>
      <c r="FXA35" s="278"/>
      <c r="FXB35" s="278"/>
      <c r="FXC35" s="278"/>
      <c r="FXD35" s="278"/>
      <c r="FXE35" s="278"/>
      <c r="FXF35" s="278"/>
      <c r="FXG35" s="278"/>
      <c r="FXH35" s="278"/>
      <c r="FXI35" s="278"/>
      <c r="FXJ35" s="278"/>
      <c r="FXK35" s="278"/>
      <c r="FXL35" s="278"/>
      <c r="FXM35" s="278"/>
      <c r="FXN35" s="278"/>
      <c r="FXO35" s="278"/>
      <c r="FXP35" s="278"/>
      <c r="FXQ35" s="278"/>
      <c r="FXR35" s="278"/>
      <c r="FXS35" s="278"/>
      <c r="FXT35" s="278"/>
      <c r="FXU35" s="278"/>
      <c r="FXV35" s="278"/>
      <c r="FXW35" s="278"/>
      <c r="FXX35" s="278"/>
      <c r="FXY35" s="278"/>
      <c r="FXZ35" s="278"/>
      <c r="FYA35" s="278"/>
      <c r="FYB35" s="278"/>
      <c r="FYC35" s="278"/>
      <c r="FYD35" s="278"/>
      <c r="FYE35" s="278"/>
      <c r="FYF35" s="278"/>
      <c r="FYG35" s="278"/>
      <c r="FYH35" s="278"/>
      <c r="FYI35" s="278"/>
      <c r="FYJ35" s="278"/>
      <c r="FYK35" s="278"/>
      <c r="FYL35" s="278"/>
      <c r="FYM35" s="278"/>
      <c r="FYN35" s="278"/>
      <c r="FYO35" s="278"/>
      <c r="FYP35" s="278"/>
      <c r="FYQ35" s="278"/>
      <c r="FYR35" s="278"/>
      <c r="FYS35" s="278"/>
      <c r="FYT35" s="278"/>
      <c r="FYU35" s="278"/>
      <c r="FYV35" s="278"/>
      <c r="FYW35" s="278"/>
      <c r="FYX35" s="278"/>
      <c r="FYY35" s="278"/>
      <c r="FYZ35" s="278"/>
      <c r="FZA35" s="278"/>
      <c r="FZB35" s="278"/>
      <c r="FZC35" s="278"/>
      <c r="FZD35" s="278"/>
      <c r="FZE35" s="278"/>
      <c r="FZF35" s="278"/>
      <c r="FZG35" s="278"/>
      <c r="FZH35" s="278"/>
      <c r="FZI35" s="278"/>
      <c r="FZJ35" s="278"/>
      <c r="FZK35" s="278"/>
      <c r="FZL35" s="278"/>
      <c r="FZM35" s="278"/>
      <c r="FZN35" s="278"/>
      <c r="FZO35" s="278"/>
      <c r="FZP35" s="278"/>
      <c r="FZQ35" s="278"/>
      <c r="FZR35" s="278"/>
      <c r="FZS35" s="278"/>
      <c r="FZT35" s="278"/>
      <c r="FZU35" s="278"/>
      <c r="FZV35" s="278"/>
      <c r="FZW35" s="278"/>
      <c r="FZX35" s="278"/>
      <c r="FZY35" s="278"/>
      <c r="FZZ35" s="278"/>
      <c r="GAA35" s="278"/>
      <c r="GAB35" s="278"/>
      <c r="GAC35" s="278"/>
      <c r="GAD35" s="278"/>
      <c r="GAE35" s="278"/>
      <c r="GAF35" s="278"/>
      <c r="GAG35" s="278"/>
      <c r="GAH35" s="278"/>
      <c r="GAI35" s="278"/>
      <c r="GAJ35" s="278"/>
      <c r="GAK35" s="278"/>
      <c r="GAL35" s="278"/>
      <c r="GAM35" s="278"/>
      <c r="GAN35" s="278"/>
      <c r="GAO35" s="278"/>
      <c r="GAP35" s="278"/>
      <c r="GAQ35" s="278"/>
      <c r="GAR35" s="278"/>
      <c r="GAS35" s="278"/>
      <c r="GAT35" s="278"/>
      <c r="GAU35" s="278"/>
      <c r="GAV35" s="278"/>
      <c r="GAW35" s="278"/>
      <c r="GAX35" s="278"/>
      <c r="GAY35" s="278"/>
      <c r="GAZ35" s="278"/>
      <c r="GBA35" s="278"/>
      <c r="GBB35" s="278"/>
      <c r="GBC35" s="278"/>
      <c r="GBD35" s="278"/>
      <c r="GBE35" s="278"/>
      <c r="GBF35" s="278"/>
      <c r="GBG35" s="278"/>
      <c r="GBH35" s="278"/>
      <c r="GBI35" s="278"/>
      <c r="GBJ35" s="278"/>
      <c r="GBK35" s="278"/>
      <c r="GBL35" s="278"/>
      <c r="GBM35" s="278"/>
      <c r="GBN35" s="278"/>
      <c r="GBO35" s="278"/>
      <c r="GBP35" s="278"/>
      <c r="GBQ35" s="278"/>
      <c r="GBR35" s="278"/>
      <c r="GBS35" s="278"/>
      <c r="GBT35" s="278"/>
      <c r="GBU35" s="278"/>
      <c r="GBV35" s="278"/>
      <c r="GBW35" s="278"/>
      <c r="GBX35" s="278"/>
      <c r="GBY35" s="278"/>
      <c r="GBZ35" s="278"/>
      <c r="GCA35" s="278"/>
      <c r="GCB35" s="278"/>
      <c r="GCC35" s="278"/>
      <c r="GCD35" s="278"/>
      <c r="GCE35" s="278"/>
      <c r="GCF35" s="278"/>
      <c r="GCG35" s="278"/>
      <c r="GCH35" s="278"/>
      <c r="GCI35" s="278"/>
      <c r="GCJ35" s="278"/>
      <c r="GCK35" s="278"/>
      <c r="GCL35" s="278"/>
      <c r="GCM35" s="278"/>
      <c r="GCN35" s="278"/>
      <c r="GCO35" s="278"/>
      <c r="GCP35" s="278"/>
      <c r="GCQ35" s="278"/>
      <c r="GCR35" s="278"/>
      <c r="GCS35" s="278"/>
      <c r="GCT35" s="278"/>
      <c r="GCU35" s="278"/>
      <c r="GCV35" s="278"/>
      <c r="GCW35" s="278"/>
      <c r="GCX35" s="278"/>
      <c r="GCY35" s="278"/>
      <c r="GCZ35" s="278"/>
      <c r="GDA35" s="278"/>
      <c r="GDB35" s="278"/>
      <c r="GDC35" s="278"/>
      <c r="GDD35" s="278"/>
      <c r="GDE35" s="278"/>
      <c r="GDF35" s="278"/>
      <c r="GDG35" s="278"/>
      <c r="GDH35" s="278"/>
      <c r="GDI35" s="278"/>
      <c r="GDJ35" s="278"/>
      <c r="GDK35" s="278"/>
      <c r="GDL35" s="278"/>
      <c r="GDM35" s="278"/>
      <c r="GDN35" s="278"/>
      <c r="GDO35" s="278"/>
      <c r="GDP35" s="278"/>
      <c r="GDQ35" s="278"/>
      <c r="GDR35" s="278"/>
      <c r="GDS35" s="278"/>
      <c r="GDT35" s="278"/>
      <c r="GDU35" s="278"/>
      <c r="GDV35" s="278"/>
      <c r="GDW35" s="278"/>
      <c r="GDX35" s="278"/>
      <c r="GDY35" s="278"/>
      <c r="GDZ35" s="278"/>
      <c r="GEA35" s="278"/>
      <c r="GEB35" s="278"/>
      <c r="GEC35" s="278"/>
      <c r="GED35" s="278"/>
      <c r="GEE35" s="278"/>
      <c r="GEF35" s="278"/>
      <c r="GEG35" s="278"/>
      <c r="GEH35" s="278"/>
      <c r="GEI35" s="278"/>
      <c r="GEJ35" s="278"/>
      <c r="GEK35" s="278"/>
      <c r="GEL35" s="278"/>
      <c r="GEM35" s="278"/>
      <c r="GEN35" s="278"/>
      <c r="GEO35" s="278"/>
      <c r="GEP35" s="278"/>
      <c r="GEQ35" s="278"/>
      <c r="GER35" s="278"/>
      <c r="GES35" s="278"/>
      <c r="GET35" s="278"/>
      <c r="GEU35" s="278"/>
      <c r="GEV35" s="278"/>
      <c r="GEW35" s="278"/>
      <c r="GEX35" s="278"/>
      <c r="GEY35" s="278"/>
      <c r="GEZ35" s="278"/>
      <c r="GFA35" s="278"/>
      <c r="GFB35" s="278"/>
      <c r="GFC35" s="278"/>
      <c r="GFD35" s="278"/>
      <c r="GFE35" s="278"/>
      <c r="GFF35" s="278"/>
      <c r="GFG35" s="278"/>
      <c r="GFH35" s="278"/>
      <c r="GFI35" s="278"/>
      <c r="GFJ35" s="278"/>
      <c r="GFK35" s="278"/>
      <c r="GFL35" s="278"/>
      <c r="GFM35" s="278"/>
      <c r="GFN35" s="278"/>
      <c r="GFO35" s="278"/>
      <c r="GFP35" s="278"/>
      <c r="GFQ35" s="278"/>
      <c r="GFR35" s="278"/>
      <c r="GFS35" s="278"/>
      <c r="GFT35" s="278"/>
      <c r="GFU35" s="278"/>
      <c r="GFV35" s="278"/>
      <c r="GFW35" s="278"/>
      <c r="GFX35" s="278"/>
      <c r="GFY35" s="278"/>
      <c r="GFZ35" s="278"/>
      <c r="GGA35" s="278"/>
      <c r="GGB35" s="278"/>
      <c r="GGC35" s="278"/>
      <c r="GGD35" s="278"/>
      <c r="GGE35" s="278"/>
      <c r="GGF35" s="278"/>
      <c r="GGG35" s="278"/>
      <c r="GGH35" s="278"/>
      <c r="GGI35" s="278"/>
      <c r="GGJ35" s="278"/>
      <c r="GGK35" s="278"/>
      <c r="GGL35" s="278"/>
      <c r="GGM35" s="278"/>
      <c r="GGN35" s="278"/>
      <c r="GGO35" s="278"/>
      <c r="GGP35" s="278"/>
      <c r="GGQ35" s="278"/>
      <c r="GGR35" s="278"/>
      <c r="GGS35" s="278"/>
      <c r="GGT35" s="278"/>
      <c r="GGU35" s="278"/>
      <c r="GGV35" s="278"/>
      <c r="GGW35" s="278"/>
      <c r="GGX35" s="278"/>
      <c r="GGY35" s="278"/>
      <c r="GGZ35" s="278"/>
      <c r="GHA35" s="278"/>
      <c r="GHB35" s="278"/>
      <c r="GHC35" s="278"/>
      <c r="GHD35" s="278"/>
      <c r="GHE35" s="278"/>
      <c r="GHF35" s="278"/>
      <c r="GHG35" s="278"/>
      <c r="GHH35" s="278"/>
      <c r="GHI35" s="278"/>
      <c r="GHJ35" s="278"/>
      <c r="GHK35" s="278"/>
      <c r="GHL35" s="278"/>
      <c r="GHM35" s="278"/>
      <c r="GHN35" s="278"/>
      <c r="GHO35" s="278"/>
      <c r="GHP35" s="278"/>
      <c r="GHQ35" s="278"/>
      <c r="GHR35" s="278"/>
      <c r="GHS35" s="278"/>
      <c r="GHT35" s="278"/>
      <c r="GHU35" s="278"/>
      <c r="GHV35" s="278"/>
      <c r="GHW35" s="278"/>
      <c r="GHX35" s="278"/>
      <c r="GHY35" s="278"/>
      <c r="GHZ35" s="278"/>
      <c r="GIA35" s="278"/>
      <c r="GIB35" s="278"/>
      <c r="GIC35" s="278"/>
      <c r="GID35" s="278"/>
      <c r="GIE35" s="278"/>
      <c r="GIF35" s="278"/>
      <c r="GIG35" s="278"/>
      <c r="GIH35" s="278"/>
      <c r="GII35" s="278"/>
      <c r="GIJ35" s="278"/>
      <c r="GIK35" s="278"/>
      <c r="GIL35" s="278"/>
      <c r="GIM35" s="278"/>
      <c r="GIN35" s="278"/>
      <c r="GIO35" s="278"/>
      <c r="GIP35" s="278"/>
      <c r="GIQ35" s="278"/>
      <c r="GIR35" s="278"/>
      <c r="GIS35" s="278"/>
      <c r="GIT35" s="278"/>
      <c r="GIU35" s="278"/>
      <c r="GIV35" s="278"/>
      <c r="GIW35" s="278"/>
      <c r="GIX35" s="278"/>
      <c r="GIY35" s="278"/>
      <c r="GIZ35" s="278"/>
      <c r="GJA35" s="278"/>
      <c r="GJB35" s="278"/>
      <c r="GJC35" s="278"/>
      <c r="GJD35" s="278"/>
      <c r="GJE35" s="278"/>
      <c r="GJF35" s="278"/>
      <c r="GJG35" s="278"/>
      <c r="GJH35" s="278"/>
      <c r="GJI35" s="278"/>
      <c r="GJJ35" s="278"/>
      <c r="GJK35" s="278"/>
      <c r="GJL35" s="278"/>
      <c r="GJM35" s="278"/>
      <c r="GJN35" s="278"/>
      <c r="GJO35" s="278"/>
      <c r="GJP35" s="278"/>
      <c r="GJQ35" s="278"/>
      <c r="GJR35" s="278"/>
      <c r="GJS35" s="278"/>
      <c r="GJT35" s="278"/>
      <c r="GJU35" s="278"/>
      <c r="GJV35" s="278"/>
      <c r="GJW35" s="278"/>
      <c r="GJX35" s="278"/>
      <c r="GJY35" s="278"/>
      <c r="GJZ35" s="278"/>
      <c r="GKA35" s="278"/>
      <c r="GKB35" s="278"/>
      <c r="GKC35" s="278"/>
      <c r="GKD35" s="278"/>
      <c r="GKE35" s="278"/>
      <c r="GKF35" s="278"/>
      <c r="GKG35" s="278"/>
      <c r="GKH35" s="278"/>
      <c r="GKI35" s="278"/>
      <c r="GKJ35" s="278"/>
      <c r="GKK35" s="278"/>
      <c r="GKL35" s="278"/>
      <c r="GKM35" s="278"/>
      <c r="GKN35" s="278"/>
      <c r="GKO35" s="278"/>
      <c r="GKP35" s="278"/>
      <c r="GKQ35" s="278"/>
      <c r="GKR35" s="278"/>
      <c r="GKS35" s="278"/>
      <c r="GKT35" s="278"/>
      <c r="GKU35" s="278"/>
      <c r="GKV35" s="278"/>
      <c r="GKW35" s="278"/>
      <c r="GKX35" s="278"/>
      <c r="GKY35" s="278"/>
      <c r="GKZ35" s="278"/>
      <c r="GLA35" s="278"/>
      <c r="GLB35" s="278"/>
      <c r="GLC35" s="278"/>
      <c r="GLD35" s="278"/>
      <c r="GLE35" s="278"/>
      <c r="GLF35" s="278"/>
      <c r="GLG35" s="278"/>
      <c r="GLH35" s="278"/>
      <c r="GLI35" s="278"/>
      <c r="GLJ35" s="278"/>
      <c r="GLK35" s="278"/>
      <c r="GLL35" s="278"/>
      <c r="GLM35" s="278"/>
      <c r="GLN35" s="278"/>
      <c r="GLO35" s="278"/>
      <c r="GLP35" s="278"/>
      <c r="GLQ35" s="278"/>
      <c r="GLR35" s="278"/>
      <c r="GLS35" s="278"/>
      <c r="GLT35" s="278"/>
      <c r="GLU35" s="278"/>
      <c r="GLV35" s="278"/>
      <c r="GLW35" s="278"/>
      <c r="GLX35" s="278"/>
      <c r="GLY35" s="278"/>
      <c r="GLZ35" s="278"/>
      <c r="GMA35" s="278"/>
      <c r="GMB35" s="278"/>
      <c r="GMC35" s="278"/>
      <c r="GMD35" s="278"/>
      <c r="GME35" s="278"/>
      <c r="GMF35" s="278"/>
      <c r="GMG35" s="278"/>
      <c r="GMH35" s="278"/>
      <c r="GMI35" s="278"/>
      <c r="GMJ35" s="278"/>
      <c r="GMK35" s="278"/>
      <c r="GML35" s="278"/>
      <c r="GMM35" s="278"/>
      <c r="GMN35" s="278"/>
      <c r="GMO35" s="278"/>
      <c r="GMP35" s="278"/>
      <c r="GMQ35" s="278"/>
      <c r="GMR35" s="278"/>
      <c r="GMS35" s="278"/>
      <c r="GMT35" s="278"/>
      <c r="GMU35" s="278"/>
      <c r="GMV35" s="278"/>
      <c r="GMW35" s="278"/>
      <c r="GMX35" s="278"/>
      <c r="GMY35" s="278"/>
      <c r="GMZ35" s="278"/>
      <c r="GNA35" s="278"/>
      <c r="GNB35" s="278"/>
      <c r="GNC35" s="278"/>
      <c r="GND35" s="278"/>
      <c r="GNE35" s="278"/>
      <c r="GNF35" s="278"/>
      <c r="GNG35" s="278"/>
      <c r="GNH35" s="278"/>
      <c r="GNI35" s="278"/>
      <c r="GNJ35" s="278"/>
      <c r="GNK35" s="278"/>
      <c r="GNL35" s="278"/>
      <c r="GNM35" s="278"/>
      <c r="GNN35" s="278"/>
      <c r="GNO35" s="278"/>
      <c r="GNP35" s="278"/>
      <c r="GNQ35" s="278"/>
      <c r="GNR35" s="278"/>
      <c r="GNS35" s="278"/>
      <c r="GNT35" s="278"/>
      <c r="GNU35" s="278"/>
      <c r="GNV35" s="278"/>
      <c r="GNW35" s="278"/>
      <c r="GNX35" s="278"/>
      <c r="GNY35" s="278"/>
      <c r="GNZ35" s="278"/>
      <c r="GOA35" s="278"/>
      <c r="GOB35" s="278"/>
      <c r="GOC35" s="278"/>
      <c r="GOD35" s="278"/>
      <c r="GOE35" s="278"/>
      <c r="GOF35" s="278"/>
      <c r="GOG35" s="278"/>
      <c r="GOH35" s="278"/>
      <c r="GOI35" s="278"/>
      <c r="GOJ35" s="278"/>
      <c r="GOK35" s="278"/>
      <c r="GOL35" s="278"/>
      <c r="GOM35" s="278"/>
      <c r="GON35" s="278"/>
      <c r="GOO35" s="278"/>
      <c r="GOP35" s="278"/>
      <c r="GOQ35" s="278"/>
      <c r="GOR35" s="278"/>
      <c r="GOS35" s="278"/>
      <c r="GOT35" s="278"/>
      <c r="GOU35" s="278"/>
      <c r="GOV35" s="278"/>
      <c r="GOW35" s="278"/>
      <c r="GOX35" s="278"/>
      <c r="GOY35" s="278"/>
      <c r="GOZ35" s="278"/>
      <c r="GPA35" s="278"/>
      <c r="GPB35" s="278"/>
      <c r="GPC35" s="278"/>
      <c r="GPD35" s="278"/>
      <c r="GPE35" s="278"/>
      <c r="GPF35" s="278"/>
      <c r="GPG35" s="278"/>
      <c r="GPH35" s="278"/>
      <c r="GPI35" s="278"/>
      <c r="GPJ35" s="278"/>
      <c r="GPK35" s="278"/>
      <c r="GPL35" s="278"/>
      <c r="GPM35" s="278"/>
      <c r="GPN35" s="278"/>
      <c r="GPO35" s="278"/>
      <c r="GPP35" s="278"/>
      <c r="GPQ35" s="278"/>
      <c r="GPR35" s="278"/>
      <c r="GPS35" s="278"/>
      <c r="GPT35" s="278"/>
      <c r="GPU35" s="278"/>
      <c r="GPV35" s="278"/>
      <c r="GPW35" s="278"/>
      <c r="GPX35" s="278"/>
      <c r="GPY35" s="278"/>
      <c r="GPZ35" s="278"/>
      <c r="GQA35" s="278"/>
      <c r="GQB35" s="278"/>
      <c r="GQC35" s="278"/>
      <c r="GQD35" s="278"/>
      <c r="GQE35" s="278"/>
      <c r="GQF35" s="278"/>
      <c r="GQG35" s="278"/>
      <c r="GQH35" s="278"/>
      <c r="GQI35" s="278"/>
      <c r="GQJ35" s="278"/>
      <c r="GQK35" s="278"/>
      <c r="GQL35" s="278"/>
      <c r="GQM35" s="278"/>
      <c r="GQN35" s="278"/>
      <c r="GQO35" s="278"/>
      <c r="GQP35" s="278"/>
      <c r="GQQ35" s="278"/>
      <c r="GQR35" s="278"/>
      <c r="GQS35" s="278"/>
      <c r="GQT35" s="278"/>
      <c r="GQU35" s="278"/>
      <c r="GQV35" s="278"/>
      <c r="GQW35" s="278"/>
      <c r="GQX35" s="278"/>
      <c r="GQY35" s="278"/>
      <c r="GQZ35" s="278"/>
      <c r="GRA35" s="278"/>
      <c r="GRB35" s="278"/>
      <c r="GRC35" s="278"/>
      <c r="GRD35" s="278"/>
      <c r="GRE35" s="278"/>
      <c r="GRF35" s="278"/>
      <c r="GRG35" s="278"/>
      <c r="GRH35" s="278"/>
      <c r="GRI35" s="278"/>
      <c r="GRJ35" s="278"/>
      <c r="GRK35" s="278"/>
      <c r="GRL35" s="278"/>
      <c r="GRM35" s="278"/>
      <c r="GRN35" s="278"/>
      <c r="GRO35" s="278"/>
      <c r="GRP35" s="278"/>
      <c r="GRQ35" s="278"/>
      <c r="GRR35" s="278"/>
      <c r="GRS35" s="278"/>
      <c r="GRT35" s="278"/>
      <c r="GRU35" s="278"/>
      <c r="GRV35" s="278"/>
      <c r="GRW35" s="278"/>
      <c r="GRX35" s="278"/>
      <c r="GRY35" s="278"/>
      <c r="GRZ35" s="278"/>
      <c r="GSA35" s="278"/>
      <c r="GSB35" s="278"/>
      <c r="GSC35" s="278"/>
      <c r="GSD35" s="278"/>
      <c r="GSE35" s="278"/>
      <c r="GSF35" s="278"/>
      <c r="GSG35" s="278"/>
      <c r="GSH35" s="278"/>
      <c r="GSI35" s="278"/>
      <c r="GSJ35" s="278"/>
      <c r="GSK35" s="278"/>
      <c r="GSL35" s="278"/>
      <c r="GSM35" s="278"/>
      <c r="GSN35" s="278"/>
      <c r="GSO35" s="278"/>
      <c r="GSP35" s="278"/>
      <c r="GSQ35" s="278"/>
      <c r="GSR35" s="278"/>
      <c r="GSS35" s="278"/>
      <c r="GST35" s="278"/>
      <c r="GSU35" s="278"/>
      <c r="GSV35" s="278"/>
      <c r="GSW35" s="278"/>
      <c r="GSX35" s="278"/>
      <c r="GSY35" s="278"/>
      <c r="GSZ35" s="278"/>
      <c r="GTA35" s="278"/>
      <c r="GTB35" s="278"/>
      <c r="GTC35" s="278"/>
      <c r="GTD35" s="278"/>
      <c r="GTE35" s="278"/>
      <c r="GTF35" s="278"/>
      <c r="GTG35" s="278"/>
      <c r="GTH35" s="278"/>
      <c r="GTI35" s="278"/>
      <c r="GTJ35" s="278"/>
      <c r="GTK35" s="278"/>
      <c r="GTL35" s="278"/>
      <c r="GTM35" s="278"/>
      <c r="GTN35" s="278"/>
      <c r="GTO35" s="278"/>
      <c r="GTP35" s="278"/>
      <c r="GTQ35" s="278"/>
      <c r="GTR35" s="278"/>
      <c r="GTS35" s="278"/>
      <c r="GTT35" s="278"/>
      <c r="GTU35" s="278"/>
      <c r="GTV35" s="278"/>
      <c r="GTW35" s="278"/>
      <c r="GTX35" s="278"/>
      <c r="GTY35" s="278"/>
      <c r="GTZ35" s="278"/>
      <c r="GUA35" s="278"/>
      <c r="GUB35" s="278"/>
      <c r="GUC35" s="278"/>
      <c r="GUD35" s="278"/>
      <c r="GUE35" s="278"/>
      <c r="GUF35" s="278"/>
      <c r="GUG35" s="278"/>
      <c r="GUH35" s="278"/>
      <c r="GUI35" s="278"/>
      <c r="GUJ35" s="278"/>
      <c r="GUK35" s="278"/>
      <c r="GUL35" s="278"/>
      <c r="GUM35" s="278"/>
      <c r="GUN35" s="278"/>
      <c r="GUO35" s="278"/>
      <c r="GUP35" s="278"/>
      <c r="GUQ35" s="278"/>
      <c r="GUR35" s="278"/>
      <c r="GUS35" s="278"/>
      <c r="GUT35" s="278"/>
      <c r="GUU35" s="278"/>
      <c r="GUV35" s="278"/>
      <c r="GUW35" s="278"/>
      <c r="GUX35" s="278"/>
      <c r="GUY35" s="278"/>
      <c r="GUZ35" s="278"/>
      <c r="GVA35" s="278"/>
      <c r="GVB35" s="278"/>
      <c r="GVC35" s="278"/>
      <c r="GVD35" s="278"/>
      <c r="GVE35" s="278"/>
      <c r="GVF35" s="278"/>
      <c r="GVG35" s="278"/>
      <c r="GVH35" s="278"/>
      <c r="GVI35" s="278"/>
      <c r="GVJ35" s="278"/>
      <c r="GVK35" s="278"/>
      <c r="GVL35" s="278"/>
      <c r="GVM35" s="278"/>
      <c r="GVN35" s="278"/>
      <c r="GVO35" s="278"/>
      <c r="GVP35" s="278"/>
      <c r="GVQ35" s="278"/>
      <c r="GVR35" s="278"/>
      <c r="GVS35" s="278"/>
      <c r="GVT35" s="278"/>
      <c r="GVU35" s="278"/>
      <c r="GVV35" s="278"/>
      <c r="GVW35" s="278"/>
      <c r="GVX35" s="278"/>
      <c r="GVY35" s="278"/>
      <c r="GVZ35" s="278"/>
      <c r="GWA35" s="278"/>
      <c r="GWB35" s="278"/>
      <c r="GWC35" s="278"/>
      <c r="GWD35" s="278"/>
      <c r="GWE35" s="278"/>
      <c r="GWF35" s="278"/>
      <c r="GWG35" s="278"/>
      <c r="GWH35" s="278"/>
      <c r="GWI35" s="278"/>
      <c r="GWJ35" s="278"/>
      <c r="GWK35" s="278"/>
      <c r="GWL35" s="278"/>
      <c r="GWM35" s="278"/>
      <c r="GWN35" s="278"/>
      <c r="GWO35" s="278"/>
      <c r="GWP35" s="278"/>
      <c r="GWQ35" s="278"/>
      <c r="GWR35" s="278"/>
      <c r="GWS35" s="278"/>
      <c r="GWT35" s="278"/>
      <c r="GWU35" s="278"/>
      <c r="GWV35" s="278"/>
      <c r="GWW35" s="278"/>
      <c r="GWX35" s="278"/>
      <c r="GWY35" s="278"/>
      <c r="GWZ35" s="278"/>
      <c r="GXA35" s="278"/>
      <c r="GXB35" s="278"/>
      <c r="GXC35" s="278"/>
      <c r="GXD35" s="278"/>
      <c r="GXE35" s="278"/>
      <c r="GXF35" s="278"/>
      <c r="GXG35" s="278"/>
      <c r="GXH35" s="278"/>
      <c r="GXI35" s="278"/>
      <c r="GXJ35" s="278"/>
      <c r="GXK35" s="278"/>
      <c r="GXL35" s="278"/>
      <c r="GXM35" s="278"/>
      <c r="GXN35" s="278"/>
      <c r="GXO35" s="278"/>
      <c r="GXP35" s="278"/>
      <c r="GXQ35" s="278"/>
      <c r="GXR35" s="278"/>
      <c r="GXS35" s="278"/>
      <c r="GXT35" s="278"/>
      <c r="GXU35" s="278"/>
      <c r="GXV35" s="278"/>
      <c r="GXW35" s="278"/>
      <c r="GXX35" s="278"/>
      <c r="GXY35" s="278"/>
      <c r="GXZ35" s="278"/>
      <c r="GYA35" s="278"/>
      <c r="GYB35" s="278"/>
      <c r="GYC35" s="278"/>
      <c r="GYD35" s="278"/>
      <c r="GYE35" s="278"/>
      <c r="GYF35" s="278"/>
      <c r="GYG35" s="278"/>
      <c r="GYH35" s="278"/>
      <c r="GYI35" s="278"/>
      <c r="GYJ35" s="278"/>
      <c r="GYK35" s="278"/>
      <c r="GYL35" s="278"/>
      <c r="GYM35" s="278"/>
      <c r="GYN35" s="278"/>
      <c r="GYO35" s="278"/>
      <c r="GYP35" s="278"/>
      <c r="GYQ35" s="278"/>
      <c r="GYR35" s="278"/>
      <c r="GYS35" s="278"/>
      <c r="GYT35" s="278"/>
      <c r="GYU35" s="278"/>
      <c r="GYV35" s="278"/>
      <c r="GYW35" s="278"/>
      <c r="GYX35" s="278"/>
      <c r="GYY35" s="278"/>
      <c r="GYZ35" s="278"/>
      <c r="GZA35" s="278"/>
      <c r="GZB35" s="278"/>
      <c r="GZC35" s="278"/>
      <c r="GZD35" s="278"/>
      <c r="GZE35" s="278"/>
      <c r="GZF35" s="278"/>
      <c r="GZG35" s="278"/>
      <c r="GZH35" s="278"/>
      <c r="GZI35" s="278"/>
      <c r="GZJ35" s="278"/>
      <c r="GZK35" s="278"/>
      <c r="GZL35" s="278"/>
      <c r="GZM35" s="278"/>
      <c r="GZN35" s="278"/>
      <c r="GZO35" s="278"/>
      <c r="GZP35" s="278"/>
      <c r="GZQ35" s="278"/>
      <c r="GZR35" s="278"/>
      <c r="GZS35" s="278"/>
      <c r="GZT35" s="278"/>
      <c r="GZU35" s="278"/>
      <c r="GZV35" s="278"/>
      <c r="GZW35" s="278"/>
      <c r="GZX35" s="278"/>
      <c r="GZY35" s="278"/>
      <c r="GZZ35" s="278"/>
      <c r="HAA35" s="278"/>
      <c r="HAB35" s="278"/>
      <c r="HAC35" s="278"/>
      <c r="HAD35" s="278"/>
      <c r="HAE35" s="278"/>
      <c r="HAF35" s="278"/>
      <c r="HAG35" s="278"/>
      <c r="HAH35" s="278"/>
      <c r="HAI35" s="278"/>
      <c r="HAJ35" s="278"/>
      <c r="HAK35" s="278"/>
      <c r="HAL35" s="278"/>
      <c r="HAM35" s="278"/>
      <c r="HAN35" s="278"/>
      <c r="HAO35" s="278"/>
      <c r="HAP35" s="278"/>
      <c r="HAQ35" s="278"/>
      <c r="HAR35" s="278"/>
      <c r="HAS35" s="278"/>
      <c r="HAT35" s="278"/>
      <c r="HAU35" s="278"/>
      <c r="HAV35" s="278"/>
      <c r="HAW35" s="278"/>
      <c r="HAX35" s="278"/>
      <c r="HAY35" s="278"/>
      <c r="HAZ35" s="278"/>
      <c r="HBA35" s="278"/>
      <c r="HBB35" s="278"/>
      <c r="HBC35" s="278"/>
      <c r="HBD35" s="278"/>
      <c r="HBE35" s="278"/>
      <c r="HBF35" s="278"/>
      <c r="HBG35" s="278"/>
      <c r="HBH35" s="278"/>
      <c r="HBI35" s="278"/>
      <c r="HBJ35" s="278"/>
      <c r="HBK35" s="278"/>
      <c r="HBL35" s="278"/>
      <c r="HBM35" s="278"/>
      <c r="HBN35" s="278"/>
      <c r="HBO35" s="278"/>
      <c r="HBP35" s="278"/>
      <c r="HBQ35" s="278"/>
      <c r="HBR35" s="278"/>
      <c r="HBS35" s="278"/>
      <c r="HBT35" s="278"/>
      <c r="HBU35" s="278"/>
      <c r="HBV35" s="278"/>
      <c r="HBW35" s="278"/>
      <c r="HBX35" s="278"/>
      <c r="HBY35" s="278"/>
      <c r="HBZ35" s="278"/>
      <c r="HCA35" s="278"/>
      <c r="HCB35" s="278"/>
      <c r="HCC35" s="278"/>
      <c r="HCD35" s="278"/>
      <c r="HCE35" s="278"/>
      <c r="HCF35" s="278"/>
      <c r="HCG35" s="278"/>
      <c r="HCH35" s="278"/>
      <c r="HCI35" s="278"/>
      <c r="HCJ35" s="278"/>
      <c r="HCK35" s="278"/>
      <c r="HCL35" s="278"/>
      <c r="HCM35" s="278"/>
      <c r="HCN35" s="278"/>
      <c r="HCO35" s="278"/>
      <c r="HCP35" s="278"/>
      <c r="HCQ35" s="278"/>
      <c r="HCR35" s="278"/>
      <c r="HCS35" s="278"/>
      <c r="HCT35" s="278"/>
      <c r="HCU35" s="278"/>
      <c r="HCV35" s="278"/>
      <c r="HCW35" s="278"/>
      <c r="HCX35" s="278"/>
      <c r="HCY35" s="278"/>
      <c r="HCZ35" s="278"/>
      <c r="HDA35" s="278"/>
      <c r="HDB35" s="278"/>
      <c r="HDC35" s="278"/>
      <c r="HDD35" s="278"/>
      <c r="HDE35" s="278"/>
      <c r="HDF35" s="278"/>
      <c r="HDG35" s="278"/>
      <c r="HDH35" s="278"/>
      <c r="HDI35" s="278"/>
      <c r="HDJ35" s="278"/>
      <c r="HDK35" s="278"/>
      <c r="HDL35" s="278"/>
      <c r="HDM35" s="278"/>
      <c r="HDN35" s="278"/>
      <c r="HDO35" s="278"/>
      <c r="HDP35" s="278"/>
      <c r="HDQ35" s="278"/>
      <c r="HDR35" s="278"/>
      <c r="HDS35" s="278"/>
      <c r="HDT35" s="278"/>
      <c r="HDU35" s="278"/>
      <c r="HDV35" s="278"/>
      <c r="HDW35" s="278"/>
      <c r="HDX35" s="278"/>
      <c r="HDY35" s="278"/>
      <c r="HDZ35" s="278"/>
      <c r="HEA35" s="278"/>
      <c r="HEB35" s="278"/>
      <c r="HEC35" s="278"/>
      <c r="HED35" s="278"/>
      <c r="HEE35" s="278"/>
      <c r="HEF35" s="278"/>
      <c r="HEG35" s="278"/>
      <c r="HEH35" s="278"/>
      <c r="HEI35" s="278"/>
      <c r="HEJ35" s="278"/>
      <c r="HEK35" s="278"/>
      <c r="HEL35" s="278"/>
      <c r="HEM35" s="278"/>
      <c r="HEN35" s="278"/>
      <c r="HEO35" s="278"/>
      <c r="HEP35" s="278"/>
      <c r="HEQ35" s="278"/>
      <c r="HER35" s="278"/>
      <c r="HES35" s="278"/>
      <c r="HET35" s="278"/>
      <c r="HEU35" s="278"/>
      <c r="HEV35" s="278"/>
      <c r="HEW35" s="278"/>
      <c r="HEX35" s="278"/>
      <c r="HEY35" s="278"/>
      <c r="HEZ35" s="278"/>
      <c r="HFA35" s="278"/>
      <c r="HFB35" s="278"/>
      <c r="HFC35" s="278"/>
      <c r="HFD35" s="278"/>
      <c r="HFE35" s="278"/>
      <c r="HFF35" s="278"/>
      <c r="HFG35" s="278"/>
      <c r="HFH35" s="278"/>
      <c r="HFI35" s="278"/>
      <c r="HFJ35" s="278"/>
      <c r="HFK35" s="278"/>
      <c r="HFL35" s="278"/>
      <c r="HFM35" s="278"/>
      <c r="HFN35" s="278"/>
      <c r="HFO35" s="278"/>
      <c r="HFP35" s="278"/>
      <c r="HFQ35" s="278"/>
      <c r="HFR35" s="278"/>
      <c r="HFS35" s="278"/>
      <c r="HFT35" s="278"/>
      <c r="HFU35" s="278"/>
      <c r="HFV35" s="278"/>
      <c r="HFW35" s="278"/>
      <c r="HFX35" s="278"/>
      <c r="HFY35" s="278"/>
      <c r="HFZ35" s="278"/>
      <c r="HGA35" s="278"/>
      <c r="HGB35" s="278"/>
      <c r="HGC35" s="278"/>
      <c r="HGD35" s="278"/>
      <c r="HGE35" s="278"/>
      <c r="HGF35" s="278"/>
      <c r="HGG35" s="278"/>
      <c r="HGH35" s="278"/>
      <c r="HGI35" s="278"/>
      <c r="HGJ35" s="278"/>
      <c r="HGK35" s="278"/>
      <c r="HGL35" s="278"/>
      <c r="HGM35" s="278"/>
      <c r="HGN35" s="278"/>
      <c r="HGO35" s="278"/>
      <c r="HGP35" s="278"/>
      <c r="HGQ35" s="278"/>
      <c r="HGR35" s="278"/>
      <c r="HGS35" s="278"/>
      <c r="HGT35" s="278"/>
      <c r="HGU35" s="278"/>
      <c r="HGV35" s="278"/>
      <c r="HGW35" s="278"/>
      <c r="HGX35" s="278"/>
      <c r="HGY35" s="278"/>
      <c r="HGZ35" s="278"/>
      <c r="HHA35" s="278"/>
      <c r="HHB35" s="278"/>
      <c r="HHC35" s="278"/>
      <c r="HHD35" s="278"/>
      <c r="HHE35" s="278"/>
      <c r="HHF35" s="278"/>
      <c r="HHG35" s="278"/>
      <c r="HHH35" s="278"/>
      <c r="HHI35" s="278"/>
      <c r="HHJ35" s="278"/>
      <c r="HHK35" s="278"/>
      <c r="HHL35" s="278"/>
      <c r="HHM35" s="278"/>
      <c r="HHN35" s="278"/>
      <c r="HHO35" s="278"/>
      <c r="HHP35" s="278"/>
      <c r="HHQ35" s="278"/>
      <c r="HHR35" s="278"/>
      <c r="HHS35" s="278"/>
      <c r="HHT35" s="278"/>
      <c r="HHU35" s="278"/>
      <c r="HHV35" s="278"/>
      <c r="HHW35" s="278"/>
      <c r="HHX35" s="278"/>
      <c r="HHY35" s="278"/>
      <c r="HHZ35" s="278"/>
      <c r="HIA35" s="278"/>
      <c r="HIB35" s="278"/>
      <c r="HIC35" s="278"/>
      <c r="HID35" s="278"/>
      <c r="HIE35" s="278"/>
      <c r="HIF35" s="278"/>
      <c r="HIG35" s="278"/>
      <c r="HIH35" s="278"/>
      <c r="HII35" s="278"/>
      <c r="HIJ35" s="278"/>
      <c r="HIK35" s="278"/>
      <c r="HIL35" s="278"/>
      <c r="HIM35" s="278"/>
      <c r="HIN35" s="278"/>
      <c r="HIO35" s="278"/>
      <c r="HIP35" s="278"/>
      <c r="HIQ35" s="278"/>
      <c r="HIR35" s="278"/>
      <c r="HIS35" s="278"/>
      <c r="HIT35" s="278"/>
      <c r="HIU35" s="278"/>
      <c r="HIV35" s="278"/>
      <c r="HIW35" s="278"/>
      <c r="HIX35" s="278"/>
      <c r="HIY35" s="278"/>
      <c r="HIZ35" s="278"/>
      <c r="HJA35" s="278"/>
      <c r="HJB35" s="278"/>
      <c r="HJC35" s="278"/>
      <c r="HJD35" s="278"/>
      <c r="HJE35" s="278"/>
      <c r="HJF35" s="278"/>
      <c r="HJG35" s="278"/>
      <c r="HJH35" s="278"/>
      <c r="HJI35" s="278"/>
      <c r="HJJ35" s="278"/>
      <c r="HJK35" s="278"/>
      <c r="HJL35" s="278"/>
      <c r="HJM35" s="278"/>
      <c r="HJN35" s="278"/>
      <c r="HJO35" s="278"/>
      <c r="HJP35" s="278"/>
      <c r="HJQ35" s="278"/>
      <c r="HJR35" s="278"/>
      <c r="HJS35" s="278"/>
      <c r="HJT35" s="278"/>
      <c r="HJU35" s="278"/>
      <c r="HJV35" s="278"/>
      <c r="HJW35" s="278"/>
      <c r="HJX35" s="278"/>
      <c r="HJY35" s="278"/>
      <c r="HJZ35" s="278"/>
      <c r="HKA35" s="278"/>
      <c r="HKB35" s="278"/>
      <c r="HKC35" s="278"/>
      <c r="HKD35" s="278"/>
      <c r="HKE35" s="278"/>
      <c r="HKF35" s="278"/>
      <c r="HKG35" s="278"/>
      <c r="HKH35" s="278"/>
      <c r="HKI35" s="278"/>
      <c r="HKJ35" s="278"/>
      <c r="HKK35" s="278"/>
      <c r="HKL35" s="278"/>
      <c r="HKM35" s="278"/>
      <c r="HKN35" s="278"/>
      <c r="HKO35" s="278"/>
      <c r="HKP35" s="278"/>
      <c r="HKQ35" s="278"/>
      <c r="HKR35" s="278"/>
      <c r="HKS35" s="278"/>
      <c r="HKT35" s="278"/>
      <c r="HKU35" s="278"/>
      <c r="HKV35" s="278"/>
      <c r="HKW35" s="278"/>
      <c r="HKX35" s="278"/>
      <c r="HKY35" s="278"/>
      <c r="HKZ35" s="278"/>
      <c r="HLA35" s="278"/>
      <c r="HLB35" s="278"/>
      <c r="HLC35" s="278"/>
      <c r="HLD35" s="278"/>
      <c r="HLE35" s="278"/>
      <c r="HLF35" s="278"/>
      <c r="HLG35" s="278"/>
      <c r="HLH35" s="278"/>
      <c r="HLI35" s="278"/>
      <c r="HLJ35" s="278"/>
      <c r="HLK35" s="278"/>
      <c r="HLL35" s="278"/>
      <c r="HLM35" s="278"/>
      <c r="HLN35" s="278"/>
      <c r="HLO35" s="278"/>
      <c r="HLP35" s="278"/>
      <c r="HLQ35" s="278"/>
      <c r="HLR35" s="278"/>
      <c r="HLS35" s="278"/>
      <c r="HLT35" s="278"/>
      <c r="HLU35" s="278"/>
      <c r="HLV35" s="278"/>
      <c r="HLW35" s="278"/>
      <c r="HLX35" s="278"/>
      <c r="HLY35" s="278"/>
      <c r="HLZ35" s="278"/>
      <c r="HMA35" s="278"/>
      <c r="HMB35" s="278"/>
      <c r="HMC35" s="278"/>
      <c r="HMD35" s="278"/>
      <c r="HME35" s="278"/>
      <c r="HMF35" s="278"/>
      <c r="HMG35" s="278"/>
      <c r="HMH35" s="278"/>
      <c r="HMI35" s="278"/>
      <c r="HMJ35" s="278"/>
      <c r="HMK35" s="278"/>
      <c r="HML35" s="278"/>
      <c r="HMM35" s="278"/>
      <c r="HMN35" s="278"/>
      <c r="HMO35" s="278"/>
      <c r="HMP35" s="278"/>
      <c r="HMQ35" s="278"/>
      <c r="HMR35" s="278"/>
      <c r="HMS35" s="278"/>
      <c r="HMT35" s="278"/>
      <c r="HMU35" s="278"/>
      <c r="HMV35" s="278"/>
      <c r="HMW35" s="278"/>
      <c r="HMX35" s="278"/>
      <c r="HMY35" s="278"/>
      <c r="HMZ35" s="278"/>
      <c r="HNA35" s="278"/>
      <c r="HNB35" s="278"/>
      <c r="HNC35" s="278"/>
      <c r="HND35" s="278"/>
      <c r="HNE35" s="278"/>
      <c r="HNF35" s="278"/>
      <c r="HNG35" s="278"/>
      <c r="HNH35" s="278"/>
      <c r="HNI35" s="278"/>
      <c r="HNJ35" s="278"/>
      <c r="HNK35" s="278"/>
      <c r="HNL35" s="278"/>
      <c r="HNM35" s="278"/>
      <c r="HNN35" s="278"/>
      <c r="HNO35" s="278"/>
      <c r="HNP35" s="278"/>
      <c r="HNQ35" s="278"/>
      <c r="HNR35" s="278"/>
      <c r="HNS35" s="278"/>
      <c r="HNT35" s="278"/>
      <c r="HNU35" s="278"/>
      <c r="HNV35" s="278"/>
      <c r="HNW35" s="278"/>
      <c r="HNX35" s="278"/>
      <c r="HNY35" s="278"/>
      <c r="HNZ35" s="278"/>
      <c r="HOA35" s="278"/>
      <c r="HOB35" s="278"/>
      <c r="HOC35" s="278"/>
      <c r="HOD35" s="278"/>
      <c r="HOE35" s="278"/>
      <c r="HOF35" s="278"/>
      <c r="HOG35" s="278"/>
      <c r="HOH35" s="278"/>
      <c r="HOI35" s="278"/>
      <c r="HOJ35" s="278"/>
      <c r="HOK35" s="278"/>
      <c r="HOL35" s="278"/>
      <c r="HOM35" s="278"/>
      <c r="HON35" s="278"/>
      <c r="HOO35" s="278"/>
      <c r="HOP35" s="278"/>
      <c r="HOQ35" s="278"/>
      <c r="HOR35" s="278"/>
      <c r="HOS35" s="278"/>
      <c r="HOT35" s="278"/>
      <c r="HOU35" s="278"/>
      <c r="HOV35" s="278"/>
      <c r="HOW35" s="278"/>
      <c r="HOX35" s="278"/>
      <c r="HOY35" s="278"/>
      <c r="HOZ35" s="278"/>
      <c r="HPA35" s="278"/>
      <c r="HPB35" s="278"/>
      <c r="HPC35" s="278"/>
      <c r="HPD35" s="278"/>
      <c r="HPE35" s="278"/>
      <c r="HPF35" s="278"/>
      <c r="HPG35" s="278"/>
      <c r="HPH35" s="278"/>
      <c r="HPI35" s="278"/>
      <c r="HPJ35" s="278"/>
      <c r="HPK35" s="278"/>
      <c r="HPL35" s="278"/>
      <c r="HPM35" s="278"/>
      <c r="HPN35" s="278"/>
      <c r="HPO35" s="278"/>
      <c r="HPP35" s="278"/>
      <c r="HPQ35" s="278"/>
      <c r="HPR35" s="278"/>
      <c r="HPS35" s="278"/>
      <c r="HPT35" s="278"/>
      <c r="HPU35" s="278"/>
      <c r="HPV35" s="278"/>
      <c r="HPW35" s="278"/>
      <c r="HPX35" s="278"/>
      <c r="HPY35" s="278"/>
      <c r="HPZ35" s="278"/>
      <c r="HQA35" s="278"/>
      <c r="HQB35" s="278"/>
      <c r="HQC35" s="278"/>
      <c r="HQD35" s="278"/>
      <c r="HQE35" s="278"/>
      <c r="HQF35" s="278"/>
      <c r="HQG35" s="278"/>
      <c r="HQH35" s="278"/>
      <c r="HQI35" s="278"/>
      <c r="HQJ35" s="278"/>
      <c r="HQK35" s="278"/>
      <c r="HQL35" s="278"/>
      <c r="HQM35" s="278"/>
      <c r="HQN35" s="278"/>
      <c r="HQO35" s="278"/>
      <c r="HQP35" s="278"/>
      <c r="HQQ35" s="278"/>
      <c r="HQR35" s="278"/>
      <c r="HQS35" s="278"/>
      <c r="HQT35" s="278"/>
      <c r="HQU35" s="278"/>
      <c r="HQV35" s="278"/>
      <c r="HQW35" s="278"/>
      <c r="HQX35" s="278"/>
      <c r="HQY35" s="278"/>
      <c r="HQZ35" s="278"/>
      <c r="HRA35" s="278"/>
      <c r="HRB35" s="278"/>
      <c r="HRC35" s="278"/>
      <c r="HRD35" s="278"/>
      <c r="HRE35" s="278"/>
      <c r="HRF35" s="278"/>
      <c r="HRG35" s="278"/>
      <c r="HRH35" s="278"/>
      <c r="HRI35" s="278"/>
      <c r="HRJ35" s="278"/>
      <c r="HRK35" s="278"/>
      <c r="HRL35" s="278"/>
      <c r="HRM35" s="278"/>
      <c r="HRN35" s="278"/>
      <c r="HRO35" s="278"/>
      <c r="HRP35" s="278"/>
      <c r="HRQ35" s="278"/>
      <c r="HRR35" s="278"/>
      <c r="HRS35" s="278"/>
      <c r="HRT35" s="278"/>
      <c r="HRU35" s="278"/>
      <c r="HRV35" s="278"/>
      <c r="HRW35" s="278"/>
      <c r="HRX35" s="278"/>
      <c r="HRY35" s="278"/>
      <c r="HRZ35" s="278"/>
      <c r="HSA35" s="278"/>
      <c r="HSB35" s="278"/>
      <c r="HSC35" s="278"/>
      <c r="HSD35" s="278"/>
      <c r="HSE35" s="278"/>
      <c r="HSF35" s="278"/>
      <c r="HSG35" s="278"/>
      <c r="HSH35" s="278"/>
      <c r="HSI35" s="278"/>
      <c r="HSJ35" s="278"/>
      <c r="HSK35" s="278"/>
      <c r="HSL35" s="278"/>
      <c r="HSM35" s="278"/>
      <c r="HSN35" s="278"/>
      <c r="HSO35" s="278"/>
      <c r="HSP35" s="278"/>
      <c r="HSQ35" s="278"/>
      <c r="HSR35" s="278"/>
      <c r="HSS35" s="278"/>
      <c r="HST35" s="278"/>
      <c r="HSU35" s="278"/>
      <c r="HSV35" s="278"/>
      <c r="HSW35" s="278"/>
      <c r="HSX35" s="278"/>
      <c r="HSY35" s="278"/>
      <c r="HSZ35" s="278"/>
      <c r="HTA35" s="278"/>
      <c r="HTB35" s="278"/>
      <c r="HTC35" s="278"/>
      <c r="HTD35" s="278"/>
      <c r="HTE35" s="278"/>
      <c r="HTF35" s="278"/>
      <c r="HTG35" s="278"/>
      <c r="HTH35" s="278"/>
      <c r="HTI35" s="278"/>
      <c r="HTJ35" s="278"/>
      <c r="HTK35" s="278"/>
      <c r="HTL35" s="278"/>
      <c r="HTM35" s="278"/>
      <c r="HTN35" s="278"/>
      <c r="HTO35" s="278"/>
      <c r="HTP35" s="278"/>
      <c r="HTQ35" s="278"/>
      <c r="HTR35" s="278"/>
      <c r="HTS35" s="278"/>
      <c r="HTT35" s="278"/>
      <c r="HTU35" s="278"/>
      <c r="HTV35" s="278"/>
      <c r="HTW35" s="278"/>
      <c r="HTX35" s="278"/>
      <c r="HTY35" s="278"/>
      <c r="HTZ35" s="278"/>
      <c r="HUA35" s="278"/>
      <c r="HUB35" s="278"/>
      <c r="HUC35" s="278"/>
      <c r="HUD35" s="278"/>
      <c r="HUE35" s="278"/>
      <c r="HUF35" s="278"/>
      <c r="HUG35" s="278"/>
      <c r="HUH35" s="278"/>
      <c r="HUI35" s="278"/>
      <c r="HUJ35" s="278"/>
      <c r="HUK35" s="278"/>
      <c r="HUL35" s="278"/>
      <c r="HUM35" s="278"/>
      <c r="HUN35" s="278"/>
      <c r="HUO35" s="278"/>
      <c r="HUP35" s="278"/>
      <c r="HUQ35" s="278"/>
      <c r="HUR35" s="278"/>
      <c r="HUS35" s="278"/>
      <c r="HUT35" s="278"/>
      <c r="HUU35" s="278"/>
      <c r="HUV35" s="278"/>
      <c r="HUW35" s="278"/>
      <c r="HUX35" s="278"/>
      <c r="HUY35" s="278"/>
      <c r="HUZ35" s="278"/>
      <c r="HVA35" s="278"/>
      <c r="HVB35" s="278"/>
      <c r="HVC35" s="278"/>
      <c r="HVD35" s="278"/>
      <c r="HVE35" s="278"/>
      <c r="HVF35" s="278"/>
      <c r="HVG35" s="278"/>
      <c r="HVH35" s="278"/>
      <c r="HVI35" s="278"/>
      <c r="HVJ35" s="278"/>
      <c r="HVK35" s="278"/>
      <c r="HVL35" s="278"/>
      <c r="HVM35" s="278"/>
      <c r="HVN35" s="278"/>
      <c r="HVO35" s="278"/>
      <c r="HVP35" s="278"/>
      <c r="HVQ35" s="278"/>
      <c r="HVR35" s="278"/>
      <c r="HVS35" s="278"/>
      <c r="HVT35" s="278"/>
      <c r="HVU35" s="278"/>
      <c r="HVV35" s="278"/>
      <c r="HVW35" s="278"/>
      <c r="HVX35" s="278"/>
      <c r="HVY35" s="278"/>
      <c r="HVZ35" s="278"/>
      <c r="HWA35" s="278"/>
      <c r="HWB35" s="278"/>
      <c r="HWC35" s="278"/>
      <c r="HWD35" s="278"/>
      <c r="HWE35" s="278"/>
      <c r="HWF35" s="278"/>
      <c r="HWG35" s="278"/>
      <c r="HWH35" s="278"/>
      <c r="HWI35" s="278"/>
      <c r="HWJ35" s="278"/>
      <c r="HWK35" s="278"/>
      <c r="HWL35" s="278"/>
      <c r="HWM35" s="278"/>
      <c r="HWN35" s="278"/>
      <c r="HWO35" s="278"/>
      <c r="HWP35" s="278"/>
      <c r="HWQ35" s="278"/>
      <c r="HWR35" s="278"/>
      <c r="HWS35" s="278"/>
      <c r="HWT35" s="278"/>
      <c r="HWU35" s="278"/>
      <c r="HWV35" s="278"/>
      <c r="HWW35" s="278"/>
      <c r="HWX35" s="278"/>
      <c r="HWY35" s="278"/>
      <c r="HWZ35" s="278"/>
      <c r="HXA35" s="278"/>
      <c r="HXB35" s="278"/>
      <c r="HXC35" s="278"/>
      <c r="HXD35" s="278"/>
      <c r="HXE35" s="278"/>
      <c r="HXF35" s="278"/>
      <c r="HXG35" s="278"/>
      <c r="HXH35" s="278"/>
      <c r="HXI35" s="278"/>
      <c r="HXJ35" s="278"/>
      <c r="HXK35" s="278"/>
      <c r="HXL35" s="278"/>
      <c r="HXM35" s="278"/>
      <c r="HXN35" s="278"/>
      <c r="HXO35" s="278"/>
      <c r="HXP35" s="278"/>
      <c r="HXQ35" s="278"/>
      <c r="HXR35" s="278"/>
      <c r="HXS35" s="278"/>
      <c r="HXT35" s="278"/>
      <c r="HXU35" s="278"/>
      <c r="HXV35" s="278"/>
      <c r="HXW35" s="278"/>
      <c r="HXX35" s="278"/>
      <c r="HXY35" s="278"/>
      <c r="HXZ35" s="278"/>
      <c r="HYA35" s="278"/>
      <c r="HYB35" s="278"/>
      <c r="HYC35" s="278"/>
      <c r="HYD35" s="278"/>
      <c r="HYE35" s="278"/>
      <c r="HYF35" s="278"/>
      <c r="HYG35" s="278"/>
      <c r="HYH35" s="278"/>
      <c r="HYI35" s="278"/>
      <c r="HYJ35" s="278"/>
      <c r="HYK35" s="278"/>
      <c r="HYL35" s="278"/>
      <c r="HYM35" s="278"/>
      <c r="HYN35" s="278"/>
      <c r="HYO35" s="278"/>
      <c r="HYP35" s="278"/>
      <c r="HYQ35" s="278"/>
      <c r="HYR35" s="278"/>
      <c r="HYS35" s="278"/>
      <c r="HYT35" s="278"/>
      <c r="HYU35" s="278"/>
      <c r="HYV35" s="278"/>
      <c r="HYW35" s="278"/>
      <c r="HYX35" s="278"/>
      <c r="HYY35" s="278"/>
      <c r="HYZ35" s="278"/>
      <c r="HZA35" s="278"/>
      <c r="HZB35" s="278"/>
      <c r="HZC35" s="278"/>
      <c r="HZD35" s="278"/>
      <c r="HZE35" s="278"/>
      <c r="HZF35" s="278"/>
      <c r="HZG35" s="278"/>
      <c r="HZH35" s="278"/>
      <c r="HZI35" s="278"/>
      <c r="HZJ35" s="278"/>
      <c r="HZK35" s="278"/>
      <c r="HZL35" s="278"/>
      <c r="HZM35" s="278"/>
      <c r="HZN35" s="278"/>
      <c r="HZO35" s="278"/>
      <c r="HZP35" s="278"/>
      <c r="HZQ35" s="278"/>
      <c r="HZR35" s="278"/>
      <c r="HZS35" s="278"/>
      <c r="HZT35" s="278"/>
      <c r="HZU35" s="278"/>
      <c r="HZV35" s="278"/>
      <c r="HZW35" s="278"/>
      <c r="HZX35" s="278"/>
      <c r="HZY35" s="278"/>
      <c r="HZZ35" s="278"/>
      <c r="IAA35" s="278"/>
      <c r="IAB35" s="278"/>
      <c r="IAC35" s="278"/>
      <c r="IAD35" s="278"/>
      <c r="IAE35" s="278"/>
      <c r="IAF35" s="278"/>
      <c r="IAG35" s="278"/>
      <c r="IAH35" s="278"/>
      <c r="IAI35" s="278"/>
      <c r="IAJ35" s="278"/>
      <c r="IAK35" s="278"/>
      <c r="IAL35" s="278"/>
      <c r="IAM35" s="278"/>
      <c r="IAN35" s="278"/>
      <c r="IAO35" s="278"/>
      <c r="IAP35" s="278"/>
      <c r="IAQ35" s="278"/>
      <c r="IAR35" s="278"/>
      <c r="IAS35" s="278"/>
      <c r="IAT35" s="278"/>
      <c r="IAU35" s="278"/>
      <c r="IAV35" s="278"/>
      <c r="IAW35" s="278"/>
      <c r="IAX35" s="278"/>
      <c r="IAY35" s="278"/>
      <c r="IAZ35" s="278"/>
      <c r="IBA35" s="278"/>
      <c r="IBB35" s="278"/>
      <c r="IBC35" s="278"/>
      <c r="IBD35" s="278"/>
      <c r="IBE35" s="278"/>
      <c r="IBF35" s="278"/>
      <c r="IBG35" s="278"/>
      <c r="IBH35" s="278"/>
      <c r="IBI35" s="278"/>
      <c r="IBJ35" s="278"/>
      <c r="IBK35" s="278"/>
      <c r="IBL35" s="278"/>
      <c r="IBM35" s="278"/>
      <c r="IBN35" s="278"/>
      <c r="IBO35" s="278"/>
      <c r="IBP35" s="278"/>
      <c r="IBQ35" s="278"/>
      <c r="IBR35" s="278"/>
      <c r="IBS35" s="278"/>
      <c r="IBT35" s="278"/>
      <c r="IBU35" s="278"/>
      <c r="IBV35" s="278"/>
      <c r="IBW35" s="278"/>
      <c r="IBX35" s="278"/>
      <c r="IBY35" s="278"/>
      <c r="IBZ35" s="278"/>
      <c r="ICA35" s="278"/>
      <c r="ICB35" s="278"/>
      <c r="ICC35" s="278"/>
      <c r="ICD35" s="278"/>
      <c r="ICE35" s="278"/>
      <c r="ICF35" s="278"/>
      <c r="ICG35" s="278"/>
      <c r="ICH35" s="278"/>
      <c r="ICI35" s="278"/>
      <c r="ICJ35" s="278"/>
      <c r="ICK35" s="278"/>
      <c r="ICL35" s="278"/>
      <c r="ICM35" s="278"/>
      <c r="ICN35" s="278"/>
      <c r="ICO35" s="278"/>
      <c r="ICP35" s="278"/>
      <c r="ICQ35" s="278"/>
      <c r="ICR35" s="278"/>
      <c r="ICS35" s="278"/>
      <c r="ICT35" s="278"/>
      <c r="ICU35" s="278"/>
      <c r="ICV35" s="278"/>
      <c r="ICW35" s="278"/>
      <c r="ICX35" s="278"/>
      <c r="ICY35" s="278"/>
      <c r="ICZ35" s="278"/>
      <c r="IDA35" s="278"/>
      <c r="IDB35" s="278"/>
      <c r="IDC35" s="278"/>
      <c r="IDD35" s="278"/>
      <c r="IDE35" s="278"/>
      <c r="IDF35" s="278"/>
      <c r="IDG35" s="278"/>
      <c r="IDH35" s="278"/>
      <c r="IDI35" s="278"/>
      <c r="IDJ35" s="278"/>
      <c r="IDK35" s="278"/>
      <c r="IDL35" s="278"/>
      <c r="IDM35" s="278"/>
      <c r="IDN35" s="278"/>
      <c r="IDO35" s="278"/>
      <c r="IDP35" s="278"/>
      <c r="IDQ35" s="278"/>
      <c r="IDR35" s="278"/>
      <c r="IDS35" s="278"/>
      <c r="IDT35" s="278"/>
      <c r="IDU35" s="278"/>
      <c r="IDV35" s="278"/>
      <c r="IDW35" s="278"/>
      <c r="IDX35" s="278"/>
      <c r="IDY35" s="278"/>
      <c r="IDZ35" s="278"/>
      <c r="IEA35" s="278"/>
      <c r="IEB35" s="278"/>
      <c r="IEC35" s="278"/>
      <c r="IED35" s="278"/>
      <c r="IEE35" s="278"/>
      <c r="IEF35" s="278"/>
      <c r="IEG35" s="278"/>
      <c r="IEH35" s="278"/>
      <c r="IEI35" s="278"/>
      <c r="IEJ35" s="278"/>
      <c r="IEK35" s="278"/>
      <c r="IEL35" s="278"/>
      <c r="IEM35" s="278"/>
      <c r="IEN35" s="278"/>
      <c r="IEO35" s="278"/>
      <c r="IEP35" s="278"/>
      <c r="IEQ35" s="278"/>
      <c r="IER35" s="278"/>
      <c r="IES35" s="278"/>
      <c r="IET35" s="278"/>
      <c r="IEU35" s="278"/>
      <c r="IEV35" s="278"/>
      <c r="IEW35" s="278"/>
      <c r="IEX35" s="278"/>
      <c r="IEY35" s="278"/>
      <c r="IEZ35" s="278"/>
      <c r="IFA35" s="278"/>
      <c r="IFB35" s="278"/>
      <c r="IFC35" s="278"/>
      <c r="IFD35" s="278"/>
      <c r="IFE35" s="278"/>
      <c r="IFF35" s="278"/>
      <c r="IFG35" s="278"/>
      <c r="IFH35" s="278"/>
      <c r="IFI35" s="278"/>
      <c r="IFJ35" s="278"/>
      <c r="IFK35" s="278"/>
      <c r="IFL35" s="278"/>
      <c r="IFM35" s="278"/>
      <c r="IFN35" s="278"/>
      <c r="IFO35" s="278"/>
      <c r="IFP35" s="278"/>
      <c r="IFQ35" s="278"/>
      <c r="IFR35" s="278"/>
      <c r="IFS35" s="278"/>
      <c r="IFT35" s="278"/>
      <c r="IFU35" s="278"/>
      <c r="IFV35" s="278"/>
      <c r="IFW35" s="278"/>
      <c r="IFX35" s="278"/>
      <c r="IFY35" s="278"/>
      <c r="IFZ35" s="278"/>
      <c r="IGA35" s="278"/>
      <c r="IGB35" s="278"/>
      <c r="IGC35" s="278"/>
      <c r="IGD35" s="278"/>
      <c r="IGE35" s="278"/>
      <c r="IGF35" s="278"/>
      <c r="IGG35" s="278"/>
      <c r="IGH35" s="278"/>
      <c r="IGI35" s="278"/>
      <c r="IGJ35" s="278"/>
      <c r="IGK35" s="278"/>
      <c r="IGL35" s="278"/>
      <c r="IGM35" s="278"/>
      <c r="IGN35" s="278"/>
      <c r="IGO35" s="278"/>
      <c r="IGP35" s="278"/>
      <c r="IGQ35" s="278"/>
      <c r="IGR35" s="278"/>
      <c r="IGS35" s="278"/>
      <c r="IGT35" s="278"/>
      <c r="IGU35" s="278"/>
      <c r="IGV35" s="278"/>
      <c r="IGW35" s="278"/>
      <c r="IGX35" s="278"/>
      <c r="IGY35" s="278"/>
      <c r="IGZ35" s="278"/>
      <c r="IHA35" s="278"/>
      <c r="IHB35" s="278"/>
      <c r="IHC35" s="278"/>
      <c r="IHD35" s="278"/>
      <c r="IHE35" s="278"/>
      <c r="IHF35" s="278"/>
      <c r="IHG35" s="278"/>
      <c r="IHH35" s="278"/>
      <c r="IHI35" s="278"/>
      <c r="IHJ35" s="278"/>
      <c r="IHK35" s="278"/>
      <c r="IHL35" s="278"/>
      <c r="IHM35" s="278"/>
      <c r="IHN35" s="278"/>
      <c r="IHO35" s="278"/>
      <c r="IHP35" s="278"/>
      <c r="IHQ35" s="278"/>
      <c r="IHR35" s="278"/>
      <c r="IHS35" s="278"/>
      <c r="IHT35" s="278"/>
      <c r="IHU35" s="278"/>
      <c r="IHV35" s="278"/>
      <c r="IHW35" s="278"/>
      <c r="IHX35" s="278"/>
      <c r="IHY35" s="278"/>
      <c r="IHZ35" s="278"/>
      <c r="IIA35" s="278"/>
      <c r="IIB35" s="278"/>
      <c r="IIC35" s="278"/>
      <c r="IID35" s="278"/>
      <c r="IIE35" s="278"/>
      <c r="IIF35" s="278"/>
      <c r="IIG35" s="278"/>
      <c r="IIH35" s="278"/>
      <c r="III35" s="278"/>
      <c r="IIJ35" s="278"/>
      <c r="IIK35" s="278"/>
      <c r="IIL35" s="278"/>
      <c r="IIM35" s="278"/>
      <c r="IIN35" s="278"/>
      <c r="IIO35" s="278"/>
      <c r="IIP35" s="278"/>
      <c r="IIQ35" s="278"/>
      <c r="IIR35" s="278"/>
      <c r="IIS35" s="278"/>
      <c r="IIT35" s="278"/>
      <c r="IIU35" s="278"/>
      <c r="IIV35" s="278"/>
      <c r="IIW35" s="278"/>
      <c r="IIX35" s="278"/>
      <c r="IIY35" s="278"/>
      <c r="IIZ35" s="278"/>
      <c r="IJA35" s="278"/>
      <c r="IJB35" s="278"/>
      <c r="IJC35" s="278"/>
      <c r="IJD35" s="278"/>
      <c r="IJE35" s="278"/>
      <c r="IJF35" s="278"/>
      <c r="IJG35" s="278"/>
      <c r="IJH35" s="278"/>
      <c r="IJI35" s="278"/>
      <c r="IJJ35" s="278"/>
      <c r="IJK35" s="278"/>
      <c r="IJL35" s="278"/>
      <c r="IJM35" s="278"/>
      <c r="IJN35" s="278"/>
      <c r="IJO35" s="278"/>
      <c r="IJP35" s="278"/>
      <c r="IJQ35" s="278"/>
      <c r="IJR35" s="278"/>
      <c r="IJS35" s="278"/>
      <c r="IJT35" s="278"/>
      <c r="IJU35" s="278"/>
      <c r="IJV35" s="278"/>
      <c r="IJW35" s="278"/>
      <c r="IJX35" s="278"/>
      <c r="IJY35" s="278"/>
      <c r="IJZ35" s="278"/>
      <c r="IKA35" s="278"/>
      <c r="IKB35" s="278"/>
      <c r="IKC35" s="278"/>
      <c r="IKD35" s="278"/>
      <c r="IKE35" s="278"/>
      <c r="IKF35" s="278"/>
      <c r="IKG35" s="278"/>
      <c r="IKH35" s="278"/>
      <c r="IKI35" s="278"/>
      <c r="IKJ35" s="278"/>
      <c r="IKK35" s="278"/>
      <c r="IKL35" s="278"/>
      <c r="IKM35" s="278"/>
      <c r="IKN35" s="278"/>
      <c r="IKO35" s="278"/>
      <c r="IKP35" s="278"/>
      <c r="IKQ35" s="278"/>
      <c r="IKR35" s="278"/>
      <c r="IKS35" s="278"/>
      <c r="IKT35" s="278"/>
      <c r="IKU35" s="278"/>
      <c r="IKV35" s="278"/>
      <c r="IKW35" s="278"/>
      <c r="IKX35" s="278"/>
      <c r="IKY35" s="278"/>
      <c r="IKZ35" s="278"/>
      <c r="ILA35" s="278"/>
      <c r="ILB35" s="278"/>
      <c r="ILC35" s="278"/>
      <c r="ILD35" s="278"/>
      <c r="ILE35" s="278"/>
      <c r="ILF35" s="278"/>
      <c r="ILG35" s="278"/>
      <c r="ILH35" s="278"/>
      <c r="ILI35" s="278"/>
      <c r="ILJ35" s="278"/>
      <c r="ILK35" s="278"/>
      <c r="ILL35" s="278"/>
      <c r="ILM35" s="278"/>
      <c r="ILN35" s="278"/>
      <c r="ILO35" s="278"/>
      <c r="ILP35" s="278"/>
      <c r="ILQ35" s="278"/>
      <c r="ILR35" s="278"/>
      <c r="ILS35" s="278"/>
      <c r="ILT35" s="278"/>
      <c r="ILU35" s="278"/>
      <c r="ILV35" s="278"/>
      <c r="ILW35" s="278"/>
      <c r="ILX35" s="278"/>
      <c r="ILY35" s="278"/>
      <c r="ILZ35" s="278"/>
      <c r="IMA35" s="278"/>
      <c r="IMB35" s="278"/>
      <c r="IMC35" s="278"/>
      <c r="IMD35" s="278"/>
      <c r="IME35" s="278"/>
      <c r="IMF35" s="278"/>
      <c r="IMG35" s="278"/>
      <c r="IMH35" s="278"/>
      <c r="IMI35" s="278"/>
      <c r="IMJ35" s="278"/>
      <c r="IMK35" s="278"/>
      <c r="IML35" s="278"/>
      <c r="IMM35" s="278"/>
      <c r="IMN35" s="278"/>
      <c r="IMO35" s="278"/>
      <c r="IMP35" s="278"/>
      <c r="IMQ35" s="278"/>
      <c r="IMR35" s="278"/>
      <c r="IMS35" s="278"/>
      <c r="IMT35" s="278"/>
      <c r="IMU35" s="278"/>
      <c r="IMV35" s="278"/>
      <c r="IMW35" s="278"/>
      <c r="IMX35" s="278"/>
      <c r="IMY35" s="278"/>
      <c r="IMZ35" s="278"/>
      <c r="INA35" s="278"/>
      <c r="INB35" s="278"/>
      <c r="INC35" s="278"/>
      <c r="IND35" s="278"/>
      <c r="INE35" s="278"/>
      <c r="INF35" s="278"/>
      <c r="ING35" s="278"/>
      <c r="INH35" s="278"/>
      <c r="INI35" s="278"/>
      <c r="INJ35" s="278"/>
      <c r="INK35" s="278"/>
      <c r="INL35" s="278"/>
      <c r="INM35" s="278"/>
      <c r="INN35" s="278"/>
      <c r="INO35" s="278"/>
      <c r="INP35" s="278"/>
      <c r="INQ35" s="278"/>
      <c r="INR35" s="278"/>
      <c r="INS35" s="278"/>
      <c r="INT35" s="278"/>
      <c r="INU35" s="278"/>
      <c r="INV35" s="278"/>
      <c r="INW35" s="278"/>
      <c r="INX35" s="278"/>
      <c r="INY35" s="278"/>
      <c r="INZ35" s="278"/>
      <c r="IOA35" s="278"/>
      <c r="IOB35" s="278"/>
      <c r="IOC35" s="278"/>
      <c r="IOD35" s="278"/>
      <c r="IOE35" s="278"/>
      <c r="IOF35" s="278"/>
      <c r="IOG35" s="278"/>
      <c r="IOH35" s="278"/>
      <c r="IOI35" s="278"/>
      <c r="IOJ35" s="278"/>
      <c r="IOK35" s="278"/>
      <c r="IOL35" s="278"/>
      <c r="IOM35" s="278"/>
      <c r="ION35" s="278"/>
      <c r="IOO35" s="278"/>
      <c r="IOP35" s="278"/>
      <c r="IOQ35" s="278"/>
      <c r="IOR35" s="278"/>
      <c r="IOS35" s="278"/>
      <c r="IOT35" s="278"/>
      <c r="IOU35" s="278"/>
      <c r="IOV35" s="278"/>
      <c r="IOW35" s="278"/>
      <c r="IOX35" s="278"/>
      <c r="IOY35" s="278"/>
      <c r="IOZ35" s="278"/>
      <c r="IPA35" s="278"/>
      <c r="IPB35" s="278"/>
      <c r="IPC35" s="278"/>
      <c r="IPD35" s="278"/>
      <c r="IPE35" s="278"/>
      <c r="IPF35" s="278"/>
      <c r="IPG35" s="278"/>
      <c r="IPH35" s="278"/>
      <c r="IPI35" s="278"/>
      <c r="IPJ35" s="278"/>
      <c r="IPK35" s="278"/>
      <c r="IPL35" s="278"/>
      <c r="IPM35" s="278"/>
      <c r="IPN35" s="278"/>
      <c r="IPO35" s="278"/>
      <c r="IPP35" s="278"/>
      <c r="IPQ35" s="278"/>
      <c r="IPR35" s="278"/>
      <c r="IPS35" s="278"/>
      <c r="IPT35" s="278"/>
      <c r="IPU35" s="278"/>
      <c r="IPV35" s="278"/>
      <c r="IPW35" s="278"/>
      <c r="IPX35" s="278"/>
      <c r="IPY35" s="278"/>
      <c r="IPZ35" s="278"/>
      <c r="IQA35" s="278"/>
      <c r="IQB35" s="278"/>
      <c r="IQC35" s="278"/>
      <c r="IQD35" s="278"/>
      <c r="IQE35" s="278"/>
      <c r="IQF35" s="278"/>
      <c r="IQG35" s="278"/>
      <c r="IQH35" s="278"/>
      <c r="IQI35" s="278"/>
      <c r="IQJ35" s="278"/>
      <c r="IQK35" s="278"/>
      <c r="IQL35" s="278"/>
      <c r="IQM35" s="278"/>
      <c r="IQN35" s="278"/>
      <c r="IQO35" s="278"/>
      <c r="IQP35" s="278"/>
      <c r="IQQ35" s="278"/>
      <c r="IQR35" s="278"/>
      <c r="IQS35" s="278"/>
      <c r="IQT35" s="278"/>
      <c r="IQU35" s="278"/>
      <c r="IQV35" s="278"/>
      <c r="IQW35" s="278"/>
      <c r="IQX35" s="278"/>
      <c r="IQY35" s="278"/>
      <c r="IQZ35" s="278"/>
      <c r="IRA35" s="278"/>
      <c r="IRB35" s="278"/>
      <c r="IRC35" s="278"/>
      <c r="IRD35" s="278"/>
      <c r="IRE35" s="278"/>
      <c r="IRF35" s="278"/>
      <c r="IRG35" s="278"/>
      <c r="IRH35" s="278"/>
      <c r="IRI35" s="278"/>
      <c r="IRJ35" s="278"/>
      <c r="IRK35" s="278"/>
      <c r="IRL35" s="278"/>
      <c r="IRM35" s="278"/>
      <c r="IRN35" s="278"/>
      <c r="IRO35" s="278"/>
      <c r="IRP35" s="278"/>
      <c r="IRQ35" s="278"/>
      <c r="IRR35" s="278"/>
      <c r="IRS35" s="278"/>
      <c r="IRT35" s="278"/>
      <c r="IRU35" s="278"/>
      <c r="IRV35" s="278"/>
      <c r="IRW35" s="278"/>
      <c r="IRX35" s="278"/>
      <c r="IRY35" s="278"/>
      <c r="IRZ35" s="278"/>
      <c r="ISA35" s="278"/>
      <c r="ISB35" s="278"/>
      <c r="ISC35" s="278"/>
      <c r="ISD35" s="278"/>
      <c r="ISE35" s="278"/>
      <c r="ISF35" s="278"/>
      <c r="ISG35" s="278"/>
      <c r="ISH35" s="278"/>
      <c r="ISI35" s="278"/>
      <c r="ISJ35" s="278"/>
      <c r="ISK35" s="278"/>
      <c r="ISL35" s="278"/>
      <c r="ISM35" s="278"/>
      <c r="ISN35" s="278"/>
      <c r="ISO35" s="278"/>
      <c r="ISP35" s="278"/>
      <c r="ISQ35" s="278"/>
      <c r="ISR35" s="278"/>
      <c r="ISS35" s="278"/>
      <c r="IST35" s="278"/>
      <c r="ISU35" s="278"/>
      <c r="ISV35" s="278"/>
      <c r="ISW35" s="278"/>
      <c r="ISX35" s="278"/>
      <c r="ISY35" s="278"/>
      <c r="ISZ35" s="278"/>
      <c r="ITA35" s="278"/>
      <c r="ITB35" s="278"/>
      <c r="ITC35" s="278"/>
      <c r="ITD35" s="278"/>
      <c r="ITE35" s="278"/>
      <c r="ITF35" s="278"/>
      <c r="ITG35" s="278"/>
      <c r="ITH35" s="278"/>
      <c r="ITI35" s="278"/>
      <c r="ITJ35" s="278"/>
      <c r="ITK35" s="278"/>
      <c r="ITL35" s="278"/>
      <c r="ITM35" s="278"/>
      <c r="ITN35" s="278"/>
      <c r="ITO35" s="278"/>
      <c r="ITP35" s="278"/>
      <c r="ITQ35" s="278"/>
      <c r="ITR35" s="278"/>
      <c r="ITS35" s="278"/>
      <c r="ITT35" s="278"/>
      <c r="ITU35" s="278"/>
      <c r="ITV35" s="278"/>
      <c r="ITW35" s="278"/>
      <c r="ITX35" s="278"/>
      <c r="ITY35" s="278"/>
      <c r="ITZ35" s="278"/>
      <c r="IUA35" s="278"/>
      <c r="IUB35" s="278"/>
      <c r="IUC35" s="278"/>
      <c r="IUD35" s="278"/>
      <c r="IUE35" s="278"/>
      <c r="IUF35" s="278"/>
      <c r="IUG35" s="278"/>
      <c r="IUH35" s="278"/>
      <c r="IUI35" s="278"/>
      <c r="IUJ35" s="278"/>
      <c r="IUK35" s="278"/>
      <c r="IUL35" s="278"/>
      <c r="IUM35" s="278"/>
      <c r="IUN35" s="278"/>
      <c r="IUO35" s="278"/>
      <c r="IUP35" s="278"/>
      <c r="IUQ35" s="278"/>
      <c r="IUR35" s="278"/>
      <c r="IUS35" s="278"/>
      <c r="IUT35" s="278"/>
      <c r="IUU35" s="278"/>
      <c r="IUV35" s="278"/>
      <c r="IUW35" s="278"/>
      <c r="IUX35" s="278"/>
      <c r="IUY35" s="278"/>
      <c r="IUZ35" s="278"/>
      <c r="IVA35" s="278"/>
      <c r="IVB35" s="278"/>
      <c r="IVC35" s="278"/>
      <c r="IVD35" s="278"/>
      <c r="IVE35" s="278"/>
      <c r="IVF35" s="278"/>
      <c r="IVG35" s="278"/>
      <c r="IVH35" s="278"/>
      <c r="IVI35" s="278"/>
      <c r="IVJ35" s="278"/>
      <c r="IVK35" s="278"/>
      <c r="IVL35" s="278"/>
      <c r="IVM35" s="278"/>
      <c r="IVN35" s="278"/>
      <c r="IVO35" s="278"/>
      <c r="IVP35" s="278"/>
      <c r="IVQ35" s="278"/>
      <c r="IVR35" s="278"/>
      <c r="IVS35" s="278"/>
      <c r="IVT35" s="278"/>
      <c r="IVU35" s="278"/>
      <c r="IVV35" s="278"/>
      <c r="IVW35" s="278"/>
      <c r="IVX35" s="278"/>
      <c r="IVY35" s="278"/>
      <c r="IVZ35" s="278"/>
      <c r="IWA35" s="278"/>
      <c r="IWB35" s="278"/>
      <c r="IWC35" s="278"/>
      <c r="IWD35" s="278"/>
      <c r="IWE35" s="278"/>
      <c r="IWF35" s="278"/>
      <c r="IWG35" s="278"/>
      <c r="IWH35" s="278"/>
      <c r="IWI35" s="278"/>
      <c r="IWJ35" s="278"/>
      <c r="IWK35" s="278"/>
      <c r="IWL35" s="278"/>
      <c r="IWM35" s="278"/>
      <c r="IWN35" s="278"/>
      <c r="IWO35" s="278"/>
      <c r="IWP35" s="278"/>
      <c r="IWQ35" s="278"/>
      <c r="IWR35" s="278"/>
      <c r="IWS35" s="278"/>
      <c r="IWT35" s="278"/>
      <c r="IWU35" s="278"/>
      <c r="IWV35" s="278"/>
      <c r="IWW35" s="278"/>
      <c r="IWX35" s="278"/>
      <c r="IWY35" s="278"/>
      <c r="IWZ35" s="278"/>
      <c r="IXA35" s="278"/>
      <c r="IXB35" s="278"/>
      <c r="IXC35" s="278"/>
      <c r="IXD35" s="278"/>
      <c r="IXE35" s="278"/>
      <c r="IXF35" s="278"/>
      <c r="IXG35" s="278"/>
      <c r="IXH35" s="278"/>
      <c r="IXI35" s="278"/>
      <c r="IXJ35" s="278"/>
      <c r="IXK35" s="278"/>
      <c r="IXL35" s="278"/>
      <c r="IXM35" s="278"/>
      <c r="IXN35" s="278"/>
      <c r="IXO35" s="278"/>
      <c r="IXP35" s="278"/>
      <c r="IXQ35" s="278"/>
      <c r="IXR35" s="278"/>
      <c r="IXS35" s="278"/>
      <c r="IXT35" s="278"/>
      <c r="IXU35" s="278"/>
      <c r="IXV35" s="278"/>
      <c r="IXW35" s="278"/>
      <c r="IXX35" s="278"/>
      <c r="IXY35" s="278"/>
      <c r="IXZ35" s="278"/>
      <c r="IYA35" s="278"/>
      <c r="IYB35" s="278"/>
      <c r="IYC35" s="278"/>
      <c r="IYD35" s="278"/>
      <c r="IYE35" s="278"/>
      <c r="IYF35" s="278"/>
      <c r="IYG35" s="278"/>
      <c r="IYH35" s="278"/>
      <c r="IYI35" s="278"/>
      <c r="IYJ35" s="278"/>
      <c r="IYK35" s="278"/>
      <c r="IYL35" s="278"/>
      <c r="IYM35" s="278"/>
      <c r="IYN35" s="278"/>
      <c r="IYO35" s="278"/>
      <c r="IYP35" s="278"/>
      <c r="IYQ35" s="278"/>
      <c r="IYR35" s="278"/>
      <c r="IYS35" s="278"/>
      <c r="IYT35" s="278"/>
      <c r="IYU35" s="278"/>
      <c r="IYV35" s="278"/>
      <c r="IYW35" s="278"/>
      <c r="IYX35" s="278"/>
      <c r="IYY35" s="278"/>
      <c r="IYZ35" s="278"/>
      <c r="IZA35" s="278"/>
      <c r="IZB35" s="278"/>
      <c r="IZC35" s="278"/>
      <c r="IZD35" s="278"/>
      <c r="IZE35" s="278"/>
      <c r="IZF35" s="278"/>
      <c r="IZG35" s="278"/>
      <c r="IZH35" s="278"/>
      <c r="IZI35" s="278"/>
      <c r="IZJ35" s="278"/>
      <c r="IZK35" s="278"/>
      <c r="IZL35" s="278"/>
      <c r="IZM35" s="278"/>
      <c r="IZN35" s="278"/>
      <c r="IZO35" s="278"/>
      <c r="IZP35" s="278"/>
      <c r="IZQ35" s="278"/>
      <c r="IZR35" s="278"/>
      <c r="IZS35" s="278"/>
      <c r="IZT35" s="278"/>
      <c r="IZU35" s="278"/>
      <c r="IZV35" s="278"/>
      <c r="IZW35" s="278"/>
      <c r="IZX35" s="278"/>
      <c r="IZY35" s="278"/>
      <c r="IZZ35" s="278"/>
      <c r="JAA35" s="278"/>
      <c r="JAB35" s="278"/>
      <c r="JAC35" s="278"/>
      <c r="JAD35" s="278"/>
      <c r="JAE35" s="278"/>
      <c r="JAF35" s="278"/>
      <c r="JAG35" s="278"/>
      <c r="JAH35" s="278"/>
      <c r="JAI35" s="278"/>
      <c r="JAJ35" s="278"/>
      <c r="JAK35" s="278"/>
      <c r="JAL35" s="278"/>
      <c r="JAM35" s="278"/>
      <c r="JAN35" s="278"/>
      <c r="JAO35" s="278"/>
      <c r="JAP35" s="278"/>
      <c r="JAQ35" s="278"/>
      <c r="JAR35" s="278"/>
      <c r="JAS35" s="278"/>
      <c r="JAT35" s="278"/>
      <c r="JAU35" s="278"/>
      <c r="JAV35" s="278"/>
      <c r="JAW35" s="278"/>
      <c r="JAX35" s="278"/>
      <c r="JAY35" s="278"/>
      <c r="JAZ35" s="278"/>
      <c r="JBA35" s="278"/>
      <c r="JBB35" s="278"/>
      <c r="JBC35" s="278"/>
      <c r="JBD35" s="278"/>
      <c r="JBE35" s="278"/>
      <c r="JBF35" s="278"/>
      <c r="JBG35" s="278"/>
      <c r="JBH35" s="278"/>
      <c r="JBI35" s="278"/>
      <c r="JBJ35" s="278"/>
      <c r="JBK35" s="278"/>
      <c r="JBL35" s="278"/>
      <c r="JBM35" s="278"/>
      <c r="JBN35" s="278"/>
      <c r="JBO35" s="278"/>
      <c r="JBP35" s="278"/>
      <c r="JBQ35" s="278"/>
      <c r="JBR35" s="278"/>
      <c r="JBS35" s="278"/>
      <c r="JBT35" s="278"/>
      <c r="JBU35" s="278"/>
      <c r="JBV35" s="278"/>
      <c r="JBW35" s="278"/>
      <c r="JBX35" s="278"/>
      <c r="JBY35" s="278"/>
      <c r="JBZ35" s="278"/>
      <c r="JCA35" s="278"/>
      <c r="JCB35" s="278"/>
      <c r="JCC35" s="278"/>
      <c r="JCD35" s="278"/>
      <c r="JCE35" s="278"/>
      <c r="JCF35" s="278"/>
      <c r="JCG35" s="278"/>
      <c r="JCH35" s="278"/>
      <c r="JCI35" s="278"/>
      <c r="JCJ35" s="278"/>
      <c r="JCK35" s="278"/>
      <c r="JCL35" s="278"/>
      <c r="JCM35" s="278"/>
      <c r="JCN35" s="278"/>
      <c r="JCO35" s="278"/>
      <c r="JCP35" s="278"/>
      <c r="JCQ35" s="278"/>
      <c r="JCR35" s="278"/>
      <c r="JCS35" s="278"/>
      <c r="JCT35" s="278"/>
      <c r="JCU35" s="278"/>
      <c r="JCV35" s="278"/>
      <c r="JCW35" s="278"/>
      <c r="JCX35" s="278"/>
      <c r="JCY35" s="278"/>
      <c r="JCZ35" s="278"/>
      <c r="JDA35" s="278"/>
      <c r="JDB35" s="278"/>
      <c r="JDC35" s="278"/>
      <c r="JDD35" s="278"/>
      <c r="JDE35" s="278"/>
      <c r="JDF35" s="278"/>
      <c r="JDG35" s="278"/>
      <c r="JDH35" s="278"/>
      <c r="JDI35" s="278"/>
      <c r="JDJ35" s="278"/>
      <c r="JDK35" s="278"/>
      <c r="JDL35" s="278"/>
      <c r="JDM35" s="278"/>
      <c r="JDN35" s="278"/>
      <c r="JDO35" s="278"/>
      <c r="JDP35" s="278"/>
      <c r="JDQ35" s="278"/>
      <c r="JDR35" s="278"/>
      <c r="JDS35" s="278"/>
      <c r="JDT35" s="278"/>
      <c r="JDU35" s="278"/>
      <c r="JDV35" s="278"/>
      <c r="JDW35" s="278"/>
      <c r="JDX35" s="278"/>
      <c r="JDY35" s="278"/>
      <c r="JDZ35" s="278"/>
      <c r="JEA35" s="278"/>
      <c r="JEB35" s="278"/>
      <c r="JEC35" s="278"/>
      <c r="JED35" s="278"/>
      <c r="JEE35" s="278"/>
      <c r="JEF35" s="278"/>
      <c r="JEG35" s="278"/>
      <c r="JEH35" s="278"/>
      <c r="JEI35" s="278"/>
      <c r="JEJ35" s="278"/>
      <c r="JEK35" s="278"/>
      <c r="JEL35" s="278"/>
      <c r="JEM35" s="278"/>
      <c r="JEN35" s="278"/>
      <c r="JEO35" s="278"/>
      <c r="JEP35" s="278"/>
      <c r="JEQ35" s="278"/>
      <c r="JER35" s="278"/>
      <c r="JES35" s="278"/>
      <c r="JET35" s="278"/>
      <c r="JEU35" s="278"/>
      <c r="JEV35" s="278"/>
      <c r="JEW35" s="278"/>
      <c r="JEX35" s="278"/>
      <c r="JEY35" s="278"/>
      <c r="JEZ35" s="278"/>
      <c r="JFA35" s="278"/>
      <c r="JFB35" s="278"/>
      <c r="JFC35" s="278"/>
      <c r="JFD35" s="278"/>
      <c r="JFE35" s="278"/>
      <c r="JFF35" s="278"/>
      <c r="JFG35" s="278"/>
      <c r="JFH35" s="278"/>
      <c r="JFI35" s="278"/>
      <c r="JFJ35" s="278"/>
      <c r="JFK35" s="278"/>
      <c r="JFL35" s="278"/>
      <c r="JFM35" s="278"/>
      <c r="JFN35" s="278"/>
      <c r="JFO35" s="278"/>
      <c r="JFP35" s="278"/>
      <c r="JFQ35" s="278"/>
      <c r="JFR35" s="278"/>
      <c r="JFS35" s="278"/>
      <c r="JFT35" s="278"/>
      <c r="JFU35" s="278"/>
      <c r="JFV35" s="278"/>
      <c r="JFW35" s="278"/>
      <c r="JFX35" s="278"/>
      <c r="JFY35" s="278"/>
      <c r="JFZ35" s="278"/>
      <c r="JGA35" s="278"/>
      <c r="JGB35" s="278"/>
      <c r="JGC35" s="278"/>
      <c r="JGD35" s="278"/>
      <c r="JGE35" s="278"/>
      <c r="JGF35" s="278"/>
      <c r="JGG35" s="278"/>
      <c r="JGH35" s="278"/>
      <c r="JGI35" s="278"/>
      <c r="JGJ35" s="278"/>
      <c r="JGK35" s="278"/>
      <c r="JGL35" s="278"/>
      <c r="JGM35" s="278"/>
      <c r="JGN35" s="278"/>
      <c r="JGO35" s="278"/>
      <c r="JGP35" s="278"/>
      <c r="JGQ35" s="278"/>
      <c r="JGR35" s="278"/>
      <c r="JGS35" s="278"/>
      <c r="JGT35" s="278"/>
      <c r="JGU35" s="278"/>
      <c r="JGV35" s="278"/>
      <c r="JGW35" s="278"/>
      <c r="JGX35" s="278"/>
      <c r="JGY35" s="278"/>
      <c r="JGZ35" s="278"/>
      <c r="JHA35" s="278"/>
      <c r="JHB35" s="278"/>
      <c r="JHC35" s="278"/>
      <c r="JHD35" s="278"/>
      <c r="JHE35" s="278"/>
      <c r="JHF35" s="278"/>
      <c r="JHG35" s="278"/>
      <c r="JHH35" s="278"/>
      <c r="JHI35" s="278"/>
      <c r="JHJ35" s="278"/>
      <c r="JHK35" s="278"/>
      <c r="JHL35" s="278"/>
      <c r="JHM35" s="278"/>
      <c r="JHN35" s="278"/>
      <c r="JHO35" s="278"/>
      <c r="JHP35" s="278"/>
      <c r="JHQ35" s="278"/>
      <c r="JHR35" s="278"/>
      <c r="JHS35" s="278"/>
      <c r="JHT35" s="278"/>
      <c r="JHU35" s="278"/>
      <c r="JHV35" s="278"/>
      <c r="JHW35" s="278"/>
      <c r="JHX35" s="278"/>
      <c r="JHY35" s="278"/>
      <c r="JHZ35" s="278"/>
      <c r="JIA35" s="278"/>
      <c r="JIB35" s="278"/>
      <c r="JIC35" s="278"/>
      <c r="JID35" s="278"/>
      <c r="JIE35" s="278"/>
      <c r="JIF35" s="278"/>
      <c r="JIG35" s="278"/>
      <c r="JIH35" s="278"/>
      <c r="JII35" s="278"/>
      <c r="JIJ35" s="278"/>
      <c r="JIK35" s="278"/>
      <c r="JIL35" s="278"/>
      <c r="JIM35" s="278"/>
      <c r="JIN35" s="278"/>
      <c r="JIO35" s="278"/>
      <c r="JIP35" s="278"/>
      <c r="JIQ35" s="278"/>
      <c r="JIR35" s="278"/>
      <c r="JIS35" s="278"/>
      <c r="JIT35" s="278"/>
      <c r="JIU35" s="278"/>
      <c r="JIV35" s="278"/>
      <c r="JIW35" s="278"/>
      <c r="JIX35" s="278"/>
      <c r="JIY35" s="278"/>
      <c r="JIZ35" s="278"/>
      <c r="JJA35" s="278"/>
      <c r="JJB35" s="278"/>
      <c r="JJC35" s="278"/>
      <c r="JJD35" s="278"/>
      <c r="JJE35" s="278"/>
      <c r="JJF35" s="278"/>
      <c r="JJG35" s="278"/>
      <c r="JJH35" s="278"/>
      <c r="JJI35" s="278"/>
      <c r="JJJ35" s="278"/>
      <c r="JJK35" s="278"/>
      <c r="JJL35" s="278"/>
      <c r="JJM35" s="278"/>
      <c r="JJN35" s="278"/>
      <c r="JJO35" s="278"/>
      <c r="JJP35" s="278"/>
      <c r="JJQ35" s="278"/>
      <c r="JJR35" s="278"/>
      <c r="JJS35" s="278"/>
      <c r="JJT35" s="278"/>
      <c r="JJU35" s="278"/>
      <c r="JJV35" s="278"/>
      <c r="JJW35" s="278"/>
      <c r="JJX35" s="278"/>
      <c r="JJY35" s="278"/>
      <c r="JJZ35" s="278"/>
      <c r="JKA35" s="278"/>
      <c r="JKB35" s="278"/>
      <c r="JKC35" s="278"/>
      <c r="JKD35" s="278"/>
      <c r="JKE35" s="278"/>
      <c r="JKF35" s="278"/>
      <c r="JKG35" s="278"/>
      <c r="JKH35" s="278"/>
      <c r="JKI35" s="278"/>
      <c r="JKJ35" s="278"/>
      <c r="JKK35" s="278"/>
      <c r="JKL35" s="278"/>
      <c r="JKM35" s="278"/>
      <c r="JKN35" s="278"/>
      <c r="JKO35" s="278"/>
      <c r="JKP35" s="278"/>
      <c r="JKQ35" s="278"/>
      <c r="JKR35" s="278"/>
      <c r="JKS35" s="278"/>
      <c r="JKT35" s="278"/>
      <c r="JKU35" s="278"/>
      <c r="JKV35" s="278"/>
      <c r="JKW35" s="278"/>
      <c r="JKX35" s="278"/>
      <c r="JKY35" s="278"/>
      <c r="JKZ35" s="278"/>
      <c r="JLA35" s="278"/>
      <c r="JLB35" s="278"/>
      <c r="JLC35" s="278"/>
      <c r="JLD35" s="278"/>
      <c r="JLE35" s="278"/>
      <c r="JLF35" s="278"/>
      <c r="JLG35" s="278"/>
      <c r="JLH35" s="278"/>
      <c r="JLI35" s="278"/>
      <c r="JLJ35" s="278"/>
      <c r="JLK35" s="278"/>
      <c r="JLL35" s="278"/>
      <c r="JLM35" s="278"/>
      <c r="JLN35" s="278"/>
      <c r="JLO35" s="278"/>
      <c r="JLP35" s="278"/>
      <c r="JLQ35" s="278"/>
      <c r="JLR35" s="278"/>
      <c r="JLS35" s="278"/>
      <c r="JLT35" s="278"/>
      <c r="JLU35" s="278"/>
      <c r="JLV35" s="278"/>
      <c r="JLW35" s="278"/>
      <c r="JLX35" s="278"/>
      <c r="JLY35" s="278"/>
      <c r="JLZ35" s="278"/>
      <c r="JMA35" s="278"/>
      <c r="JMB35" s="278"/>
      <c r="JMC35" s="278"/>
      <c r="JMD35" s="278"/>
      <c r="JME35" s="278"/>
      <c r="JMF35" s="278"/>
      <c r="JMG35" s="278"/>
      <c r="JMH35" s="278"/>
      <c r="JMI35" s="278"/>
      <c r="JMJ35" s="278"/>
      <c r="JMK35" s="278"/>
      <c r="JML35" s="278"/>
      <c r="JMM35" s="278"/>
      <c r="JMN35" s="278"/>
      <c r="JMO35" s="278"/>
      <c r="JMP35" s="278"/>
      <c r="JMQ35" s="278"/>
      <c r="JMR35" s="278"/>
      <c r="JMS35" s="278"/>
      <c r="JMT35" s="278"/>
      <c r="JMU35" s="278"/>
      <c r="JMV35" s="278"/>
      <c r="JMW35" s="278"/>
      <c r="JMX35" s="278"/>
      <c r="JMY35" s="278"/>
      <c r="JMZ35" s="278"/>
      <c r="JNA35" s="278"/>
      <c r="JNB35" s="278"/>
      <c r="JNC35" s="278"/>
      <c r="JND35" s="278"/>
      <c r="JNE35" s="278"/>
      <c r="JNF35" s="278"/>
      <c r="JNG35" s="278"/>
      <c r="JNH35" s="278"/>
      <c r="JNI35" s="278"/>
      <c r="JNJ35" s="278"/>
      <c r="JNK35" s="278"/>
      <c r="JNL35" s="278"/>
      <c r="JNM35" s="278"/>
      <c r="JNN35" s="278"/>
      <c r="JNO35" s="278"/>
      <c r="JNP35" s="278"/>
      <c r="JNQ35" s="278"/>
      <c r="JNR35" s="278"/>
      <c r="JNS35" s="278"/>
      <c r="JNT35" s="278"/>
      <c r="JNU35" s="278"/>
      <c r="JNV35" s="278"/>
      <c r="JNW35" s="278"/>
      <c r="JNX35" s="278"/>
      <c r="JNY35" s="278"/>
      <c r="JNZ35" s="278"/>
      <c r="JOA35" s="278"/>
      <c r="JOB35" s="278"/>
      <c r="JOC35" s="278"/>
      <c r="JOD35" s="278"/>
      <c r="JOE35" s="278"/>
      <c r="JOF35" s="278"/>
      <c r="JOG35" s="278"/>
      <c r="JOH35" s="278"/>
      <c r="JOI35" s="278"/>
      <c r="JOJ35" s="278"/>
      <c r="JOK35" s="278"/>
      <c r="JOL35" s="278"/>
      <c r="JOM35" s="278"/>
      <c r="JON35" s="278"/>
      <c r="JOO35" s="278"/>
      <c r="JOP35" s="278"/>
      <c r="JOQ35" s="278"/>
      <c r="JOR35" s="278"/>
      <c r="JOS35" s="278"/>
      <c r="JOT35" s="278"/>
      <c r="JOU35" s="278"/>
      <c r="JOV35" s="278"/>
      <c r="JOW35" s="278"/>
      <c r="JOX35" s="278"/>
      <c r="JOY35" s="278"/>
      <c r="JOZ35" s="278"/>
      <c r="JPA35" s="278"/>
      <c r="JPB35" s="278"/>
      <c r="JPC35" s="278"/>
      <c r="JPD35" s="278"/>
      <c r="JPE35" s="278"/>
      <c r="JPF35" s="278"/>
      <c r="JPG35" s="278"/>
      <c r="JPH35" s="278"/>
      <c r="JPI35" s="278"/>
      <c r="JPJ35" s="278"/>
      <c r="JPK35" s="278"/>
      <c r="JPL35" s="278"/>
      <c r="JPM35" s="278"/>
      <c r="JPN35" s="278"/>
      <c r="JPO35" s="278"/>
      <c r="JPP35" s="278"/>
      <c r="JPQ35" s="278"/>
      <c r="JPR35" s="278"/>
      <c r="JPS35" s="278"/>
      <c r="JPT35" s="278"/>
      <c r="JPU35" s="278"/>
      <c r="JPV35" s="278"/>
      <c r="JPW35" s="278"/>
      <c r="JPX35" s="278"/>
      <c r="JPY35" s="278"/>
      <c r="JPZ35" s="278"/>
      <c r="JQA35" s="278"/>
      <c r="JQB35" s="278"/>
      <c r="JQC35" s="278"/>
      <c r="JQD35" s="278"/>
      <c r="JQE35" s="278"/>
      <c r="JQF35" s="278"/>
      <c r="JQG35" s="278"/>
      <c r="JQH35" s="278"/>
      <c r="JQI35" s="278"/>
      <c r="JQJ35" s="278"/>
      <c r="JQK35" s="278"/>
      <c r="JQL35" s="278"/>
      <c r="JQM35" s="278"/>
      <c r="JQN35" s="278"/>
      <c r="JQO35" s="278"/>
      <c r="JQP35" s="278"/>
      <c r="JQQ35" s="278"/>
      <c r="JQR35" s="278"/>
      <c r="JQS35" s="278"/>
      <c r="JQT35" s="278"/>
      <c r="JQU35" s="278"/>
      <c r="JQV35" s="278"/>
      <c r="JQW35" s="278"/>
      <c r="JQX35" s="278"/>
      <c r="JQY35" s="278"/>
      <c r="JQZ35" s="278"/>
      <c r="JRA35" s="278"/>
      <c r="JRB35" s="278"/>
      <c r="JRC35" s="278"/>
      <c r="JRD35" s="278"/>
      <c r="JRE35" s="278"/>
      <c r="JRF35" s="278"/>
      <c r="JRG35" s="278"/>
      <c r="JRH35" s="278"/>
      <c r="JRI35" s="278"/>
      <c r="JRJ35" s="278"/>
      <c r="JRK35" s="278"/>
      <c r="JRL35" s="278"/>
      <c r="JRM35" s="278"/>
      <c r="JRN35" s="278"/>
      <c r="JRO35" s="278"/>
      <c r="JRP35" s="278"/>
      <c r="JRQ35" s="278"/>
      <c r="JRR35" s="278"/>
      <c r="JRS35" s="278"/>
      <c r="JRT35" s="278"/>
      <c r="JRU35" s="278"/>
      <c r="JRV35" s="278"/>
      <c r="JRW35" s="278"/>
      <c r="JRX35" s="278"/>
      <c r="JRY35" s="278"/>
      <c r="JRZ35" s="278"/>
      <c r="JSA35" s="278"/>
      <c r="JSB35" s="278"/>
      <c r="JSC35" s="278"/>
      <c r="JSD35" s="278"/>
      <c r="JSE35" s="278"/>
      <c r="JSF35" s="278"/>
      <c r="JSG35" s="278"/>
      <c r="JSH35" s="278"/>
      <c r="JSI35" s="278"/>
      <c r="JSJ35" s="278"/>
      <c r="JSK35" s="278"/>
      <c r="JSL35" s="278"/>
      <c r="JSM35" s="278"/>
      <c r="JSN35" s="278"/>
      <c r="JSO35" s="278"/>
      <c r="JSP35" s="278"/>
      <c r="JSQ35" s="278"/>
      <c r="JSR35" s="278"/>
      <c r="JSS35" s="278"/>
      <c r="JST35" s="278"/>
      <c r="JSU35" s="278"/>
      <c r="JSV35" s="278"/>
      <c r="JSW35" s="278"/>
      <c r="JSX35" s="278"/>
      <c r="JSY35" s="278"/>
      <c r="JSZ35" s="278"/>
      <c r="JTA35" s="278"/>
      <c r="JTB35" s="278"/>
      <c r="JTC35" s="278"/>
      <c r="JTD35" s="278"/>
      <c r="JTE35" s="278"/>
      <c r="JTF35" s="278"/>
      <c r="JTG35" s="278"/>
      <c r="JTH35" s="278"/>
      <c r="JTI35" s="278"/>
      <c r="JTJ35" s="278"/>
      <c r="JTK35" s="278"/>
      <c r="JTL35" s="278"/>
      <c r="JTM35" s="278"/>
      <c r="JTN35" s="278"/>
      <c r="JTO35" s="278"/>
      <c r="JTP35" s="278"/>
      <c r="JTQ35" s="278"/>
      <c r="JTR35" s="278"/>
      <c r="JTS35" s="278"/>
      <c r="JTT35" s="278"/>
      <c r="JTU35" s="278"/>
      <c r="JTV35" s="278"/>
      <c r="JTW35" s="278"/>
      <c r="JTX35" s="278"/>
      <c r="JTY35" s="278"/>
      <c r="JTZ35" s="278"/>
      <c r="JUA35" s="278"/>
      <c r="JUB35" s="278"/>
      <c r="JUC35" s="278"/>
      <c r="JUD35" s="278"/>
      <c r="JUE35" s="278"/>
      <c r="JUF35" s="278"/>
      <c r="JUG35" s="278"/>
      <c r="JUH35" s="278"/>
      <c r="JUI35" s="278"/>
      <c r="JUJ35" s="278"/>
      <c r="JUK35" s="278"/>
      <c r="JUL35" s="278"/>
      <c r="JUM35" s="278"/>
      <c r="JUN35" s="278"/>
      <c r="JUO35" s="278"/>
      <c r="JUP35" s="278"/>
      <c r="JUQ35" s="278"/>
      <c r="JUR35" s="278"/>
      <c r="JUS35" s="278"/>
      <c r="JUT35" s="278"/>
      <c r="JUU35" s="278"/>
      <c r="JUV35" s="278"/>
      <c r="JUW35" s="278"/>
      <c r="JUX35" s="278"/>
      <c r="JUY35" s="278"/>
      <c r="JUZ35" s="278"/>
      <c r="JVA35" s="278"/>
      <c r="JVB35" s="278"/>
      <c r="JVC35" s="278"/>
      <c r="JVD35" s="278"/>
      <c r="JVE35" s="278"/>
      <c r="JVF35" s="278"/>
      <c r="JVG35" s="278"/>
      <c r="JVH35" s="278"/>
      <c r="JVI35" s="278"/>
      <c r="JVJ35" s="278"/>
      <c r="JVK35" s="278"/>
      <c r="JVL35" s="278"/>
      <c r="JVM35" s="278"/>
      <c r="JVN35" s="278"/>
      <c r="JVO35" s="278"/>
      <c r="JVP35" s="278"/>
      <c r="JVQ35" s="278"/>
      <c r="JVR35" s="278"/>
      <c r="JVS35" s="278"/>
      <c r="JVT35" s="278"/>
      <c r="JVU35" s="278"/>
      <c r="JVV35" s="278"/>
      <c r="JVW35" s="278"/>
      <c r="JVX35" s="278"/>
      <c r="JVY35" s="278"/>
      <c r="JVZ35" s="278"/>
      <c r="JWA35" s="278"/>
      <c r="JWB35" s="278"/>
      <c r="JWC35" s="278"/>
      <c r="JWD35" s="278"/>
      <c r="JWE35" s="278"/>
      <c r="JWF35" s="278"/>
      <c r="JWG35" s="278"/>
      <c r="JWH35" s="278"/>
      <c r="JWI35" s="278"/>
      <c r="JWJ35" s="278"/>
      <c r="JWK35" s="278"/>
      <c r="JWL35" s="278"/>
      <c r="JWM35" s="278"/>
      <c r="JWN35" s="278"/>
      <c r="JWO35" s="278"/>
      <c r="JWP35" s="278"/>
      <c r="JWQ35" s="278"/>
      <c r="JWR35" s="278"/>
      <c r="JWS35" s="278"/>
      <c r="JWT35" s="278"/>
      <c r="JWU35" s="278"/>
      <c r="JWV35" s="278"/>
      <c r="JWW35" s="278"/>
      <c r="JWX35" s="278"/>
      <c r="JWY35" s="278"/>
      <c r="JWZ35" s="278"/>
      <c r="JXA35" s="278"/>
      <c r="JXB35" s="278"/>
      <c r="JXC35" s="278"/>
      <c r="JXD35" s="278"/>
      <c r="JXE35" s="278"/>
      <c r="JXF35" s="278"/>
      <c r="JXG35" s="278"/>
      <c r="JXH35" s="278"/>
      <c r="JXI35" s="278"/>
      <c r="JXJ35" s="278"/>
      <c r="JXK35" s="278"/>
      <c r="JXL35" s="278"/>
      <c r="JXM35" s="278"/>
      <c r="JXN35" s="278"/>
      <c r="JXO35" s="278"/>
      <c r="JXP35" s="278"/>
      <c r="JXQ35" s="278"/>
      <c r="JXR35" s="278"/>
      <c r="JXS35" s="278"/>
      <c r="JXT35" s="278"/>
      <c r="JXU35" s="278"/>
      <c r="JXV35" s="278"/>
      <c r="JXW35" s="278"/>
      <c r="JXX35" s="278"/>
      <c r="JXY35" s="278"/>
      <c r="JXZ35" s="278"/>
      <c r="JYA35" s="278"/>
      <c r="JYB35" s="278"/>
      <c r="JYC35" s="278"/>
      <c r="JYD35" s="278"/>
      <c r="JYE35" s="278"/>
      <c r="JYF35" s="278"/>
      <c r="JYG35" s="278"/>
      <c r="JYH35" s="278"/>
      <c r="JYI35" s="278"/>
      <c r="JYJ35" s="278"/>
      <c r="JYK35" s="278"/>
      <c r="JYL35" s="278"/>
      <c r="JYM35" s="278"/>
      <c r="JYN35" s="278"/>
      <c r="JYO35" s="278"/>
      <c r="JYP35" s="278"/>
      <c r="JYQ35" s="278"/>
      <c r="JYR35" s="278"/>
      <c r="JYS35" s="278"/>
      <c r="JYT35" s="278"/>
      <c r="JYU35" s="278"/>
      <c r="JYV35" s="278"/>
      <c r="JYW35" s="278"/>
      <c r="JYX35" s="278"/>
      <c r="JYY35" s="278"/>
      <c r="JYZ35" s="278"/>
      <c r="JZA35" s="278"/>
      <c r="JZB35" s="278"/>
      <c r="JZC35" s="278"/>
      <c r="JZD35" s="278"/>
      <c r="JZE35" s="278"/>
      <c r="JZF35" s="278"/>
      <c r="JZG35" s="278"/>
      <c r="JZH35" s="278"/>
      <c r="JZI35" s="278"/>
      <c r="JZJ35" s="278"/>
      <c r="JZK35" s="278"/>
      <c r="JZL35" s="278"/>
      <c r="JZM35" s="278"/>
      <c r="JZN35" s="278"/>
      <c r="JZO35" s="278"/>
      <c r="JZP35" s="278"/>
      <c r="JZQ35" s="278"/>
      <c r="JZR35" s="278"/>
      <c r="JZS35" s="278"/>
      <c r="JZT35" s="278"/>
      <c r="JZU35" s="278"/>
      <c r="JZV35" s="278"/>
      <c r="JZW35" s="278"/>
      <c r="JZX35" s="278"/>
      <c r="JZY35" s="278"/>
      <c r="JZZ35" s="278"/>
      <c r="KAA35" s="278"/>
      <c r="KAB35" s="278"/>
      <c r="KAC35" s="278"/>
      <c r="KAD35" s="278"/>
      <c r="KAE35" s="278"/>
      <c r="KAF35" s="278"/>
      <c r="KAG35" s="278"/>
      <c r="KAH35" s="278"/>
      <c r="KAI35" s="278"/>
      <c r="KAJ35" s="278"/>
      <c r="KAK35" s="278"/>
      <c r="KAL35" s="278"/>
      <c r="KAM35" s="278"/>
      <c r="KAN35" s="278"/>
      <c r="KAO35" s="278"/>
      <c r="KAP35" s="278"/>
      <c r="KAQ35" s="278"/>
      <c r="KAR35" s="278"/>
      <c r="KAS35" s="278"/>
      <c r="KAT35" s="278"/>
      <c r="KAU35" s="278"/>
      <c r="KAV35" s="278"/>
      <c r="KAW35" s="278"/>
      <c r="KAX35" s="278"/>
      <c r="KAY35" s="278"/>
      <c r="KAZ35" s="278"/>
      <c r="KBA35" s="278"/>
      <c r="KBB35" s="278"/>
      <c r="KBC35" s="278"/>
      <c r="KBD35" s="278"/>
      <c r="KBE35" s="278"/>
      <c r="KBF35" s="278"/>
      <c r="KBG35" s="278"/>
      <c r="KBH35" s="278"/>
      <c r="KBI35" s="278"/>
      <c r="KBJ35" s="278"/>
      <c r="KBK35" s="278"/>
      <c r="KBL35" s="278"/>
      <c r="KBM35" s="278"/>
      <c r="KBN35" s="278"/>
      <c r="KBO35" s="278"/>
      <c r="KBP35" s="278"/>
      <c r="KBQ35" s="278"/>
      <c r="KBR35" s="278"/>
      <c r="KBS35" s="278"/>
      <c r="KBT35" s="278"/>
      <c r="KBU35" s="278"/>
      <c r="KBV35" s="278"/>
      <c r="KBW35" s="278"/>
      <c r="KBX35" s="278"/>
      <c r="KBY35" s="278"/>
      <c r="KBZ35" s="278"/>
      <c r="KCA35" s="278"/>
      <c r="KCB35" s="278"/>
      <c r="KCC35" s="278"/>
      <c r="KCD35" s="278"/>
      <c r="KCE35" s="278"/>
      <c r="KCF35" s="278"/>
      <c r="KCG35" s="278"/>
      <c r="KCH35" s="278"/>
      <c r="KCI35" s="278"/>
      <c r="KCJ35" s="278"/>
      <c r="KCK35" s="278"/>
      <c r="KCL35" s="278"/>
      <c r="KCM35" s="278"/>
      <c r="KCN35" s="278"/>
      <c r="KCO35" s="278"/>
      <c r="KCP35" s="278"/>
      <c r="KCQ35" s="278"/>
      <c r="KCR35" s="278"/>
      <c r="KCS35" s="278"/>
      <c r="KCT35" s="278"/>
      <c r="KCU35" s="278"/>
      <c r="KCV35" s="278"/>
      <c r="KCW35" s="278"/>
      <c r="KCX35" s="278"/>
      <c r="KCY35" s="278"/>
      <c r="KCZ35" s="278"/>
      <c r="KDA35" s="278"/>
      <c r="KDB35" s="278"/>
      <c r="KDC35" s="278"/>
      <c r="KDD35" s="278"/>
      <c r="KDE35" s="278"/>
      <c r="KDF35" s="278"/>
      <c r="KDG35" s="278"/>
      <c r="KDH35" s="278"/>
      <c r="KDI35" s="278"/>
      <c r="KDJ35" s="278"/>
      <c r="KDK35" s="278"/>
      <c r="KDL35" s="278"/>
      <c r="KDM35" s="278"/>
      <c r="KDN35" s="278"/>
      <c r="KDO35" s="278"/>
      <c r="KDP35" s="278"/>
      <c r="KDQ35" s="278"/>
      <c r="KDR35" s="278"/>
      <c r="KDS35" s="278"/>
      <c r="KDT35" s="278"/>
      <c r="KDU35" s="278"/>
      <c r="KDV35" s="278"/>
      <c r="KDW35" s="278"/>
      <c r="KDX35" s="278"/>
      <c r="KDY35" s="278"/>
      <c r="KDZ35" s="278"/>
      <c r="KEA35" s="278"/>
      <c r="KEB35" s="278"/>
      <c r="KEC35" s="278"/>
      <c r="KED35" s="278"/>
      <c r="KEE35" s="278"/>
      <c r="KEF35" s="278"/>
      <c r="KEG35" s="278"/>
      <c r="KEH35" s="278"/>
      <c r="KEI35" s="278"/>
      <c r="KEJ35" s="278"/>
      <c r="KEK35" s="278"/>
      <c r="KEL35" s="278"/>
      <c r="KEM35" s="278"/>
      <c r="KEN35" s="278"/>
      <c r="KEO35" s="278"/>
      <c r="KEP35" s="278"/>
      <c r="KEQ35" s="278"/>
      <c r="KER35" s="278"/>
      <c r="KES35" s="278"/>
      <c r="KET35" s="278"/>
      <c r="KEU35" s="278"/>
      <c r="KEV35" s="278"/>
      <c r="KEW35" s="278"/>
      <c r="KEX35" s="278"/>
      <c r="KEY35" s="278"/>
      <c r="KEZ35" s="278"/>
      <c r="KFA35" s="278"/>
      <c r="KFB35" s="278"/>
      <c r="KFC35" s="278"/>
      <c r="KFD35" s="278"/>
      <c r="KFE35" s="278"/>
      <c r="KFF35" s="278"/>
      <c r="KFG35" s="278"/>
      <c r="KFH35" s="278"/>
      <c r="KFI35" s="278"/>
      <c r="KFJ35" s="278"/>
      <c r="KFK35" s="278"/>
      <c r="KFL35" s="278"/>
      <c r="KFM35" s="278"/>
      <c r="KFN35" s="278"/>
      <c r="KFO35" s="278"/>
      <c r="KFP35" s="278"/>
      <c r="KFQ35" s="278"/>
      <c r="KFR35" s="278"/>
      <c r="KFS35" s="278"/>
      <c r="KFT35" s="278"/>
      <c r="KFU35" s="278"/>
      <c r="KFV35" s="278"/>
      <c r="KFW35" s="278"/>
      <c r="KFX35" s="278"/>
      <c r="KFY35" s="278"/>
      <c r="KFZ35" s="278"/>
      <c r="KGA35" s="278"/>
      <c r="KGB35" s="278"/>
      <c r="KGC35" s="278"/>
      <c r="KGD35" s="278"/>
      <c r="KGE35" s="278"/>
      <c r="KGF35" s="278"/>
      <c r="KGG35" s="278"/>
      <c r="KGH35" s="278"/>
      <c r="KGI35" s="278"/>
      <c r="KGJ35" s="278"/>
      <c r="KGK35" s="278"/>
      <c r="KGL35" s="278"/>
      <c r="KGM35" s="278"/>
      <c r="KGN35" s="278"/>
      <c r="KGO35" s="278"/>
      <c r="KGP35" s="278"/>
      <c r="KGQ35" s="278"/>
      <c r="KGR35" s="278"/>
      <c r="KGS35" s="278"/>
      <c r="KGT35" s="278"/>
      <c r="KGU35" s="278"/>
      <c r="KGV35" s="278"/>
      <c r="KGW35" s="278"/>
      <c r="KGX35" s="278"/>
      <c r="KGY35" s="278"/>
      <c r="KGZ35" s="278"/>
      <c r="KHA35" s="278"/>
      <c r="KHB35" s="278"/>
      <c r="KHC35" s="278"/>
      <c r="KHD35" s="278"/>
      <c r="KHE35" s="278"/>
      <c r="KHF35" s="278"/>
      <c r="KHG35" s="278"/>
      <c r="KHH35" s="278"/>
      <c r="KHI35" s="278"/>
      <c r="KHJ35" s="278"/>
      <c r="KHK35" s="278"/>
      <c r="KHL35" s="278"/>
      <c r="KHM35" s="278"/>
      <c r="KHN35" s="278"/>
      <c r="KHO35" s="278"/>
      <c r="KHP35" s="278"/>
      <c r="KHQ35" s="278"/>
      <c r="KHR35" s="278"/>
      <c r="KHS35" s="278"/>
      <c r="KHT35" s="278"/>
      <c r="KHU35" s="278"/>
      <c r="KHV35" s="278"/>
      <c r="KHW35" s="278"/>
      <c r="KHX35" s="278"/>
      <c r="KHY35" s="278"/>
      <c r="KHZ35" s="278"/>
      <c r="KIA35" s="278"/>
      <c r="KIB35" s="278"/>
      <c r="KIC35" s="278"/>
      <c r="KID35" s="278"/>
      <c r="KIE35" s="278"/>
      <c r="KIF35" s="278"/>
      <c r="KIG35" s="278"/>
      <c r="KIH35" s="278"/>
      <c r="KII35" s="278"/>
      <c r="KIJ35" s="278"/>
      <c r="KIK35" s="278"/>
      <c r="KIL35" s="278"/>
      <c r="KIM35" s="278"/>
      <c r="KIN35" s="278"/>
      <c r="KIO35" s="278"/>
      <c r="KIP35" s="278"/>
      <c r="KIQ35" s="278"/>
      <c r="KIR35" s="278"/>
      <c r="KIS35" s="278"/>
      <c r="KIT35" s="278"/>
      <c r="KIU35" s="278"/>
      <c r="KIV35" s="278"/>
      <c r="KIW35" s="278"/>
      <c r="KIX35" s="278"/>
      <c r="KIY35" s="278"/>
      <c r="KIZ35" s="278"/>
      <c r="KJA35" s="278"/>
      <c r="KJB35" s="278"/>
      <c r="KJC35" s="278"/>
      <c r="KJD35" s="278"/>
      <c r="KJE35" s="278"/>
      <c r="KJF35" s="278"/>
      <c r="KJG35" s="278"/>
      <c r="KJH35" s="278"/>
      <c r="KJI35" s="278"/>
      <c r="KJJ35" s="278"/>
      <c r="KJK35" s="278"/>
      <c r="KJL35" s="278"/>
      <c r="KJM35" s="278"/>
      <c r="KJN35" s="278"/>
      <c r="KJO35" s="278"/>
      <c r="KJP35" s="278"/>
      <c r="KJQ35" s="278"/>
      <c r="KJR35" s="278"/>
      <c r="KJS35" s="278"/>
      <c r="KJT35" s="278"/>
      <c r="KJU35" s="278"/>
      <c r="KJV35" s="278"/>
      <c r="KJW35" s="278"/>
      <c r="KJX35" s="278"/>
      <c r="KJY35" s="278"/>
      <c r="KJZ35" s="278"/>
      <c r="KKA35" s="278"/>
      <c r="KKB35" s="278"/>
      <c r="KKC35" s="278"/>
      <c r="KKD35" s="278"/>
      <c r="KKE35" s="278"/>
      <c r="KKF35" s="278"/>
      <c r="KKG35" s="278"/>
      <c r="KKH35" s="278"/>
      <c r="KKI35" s="278"/>
      <c r="KKJ35" s="278"/>
      <c r="KKK35" s="278"/>
      <c r="KKL35" s="278"/>
      <c r="KKM35" s="278"/>
      <c r="KKN35" s="278"/>
      <c r="KKO35" s="278"/>
      <c r="KKP35" s="278"/>
      <c r="KKQ35" s="278"/>
      <c r="KKR35" s="278"/>
      <c r="KKS35" s="278"/>
      <c r="KKT35" s="278"/>
      <c r="KKU35" s="278"/>
      <c r="KKV35" s="278"/>
      <c r="KKW35" s="278"/>
      <c r="KKX35" s="278"/>
      <c r="KKY35" s="278"/>
      <c r="KKZ35" s="278"/>
      <c r="KLA35" s="278"/>
      <c r="KLB35" s="278"/>
      <c r="KLC35" s="278"/>
      <c r="KLD35" s="278"/>
      <c r="KLE35" s="278"/>
      <c r="KLF35" s="278"/>
      <c r="KLG35" s="278"/>
      <c r="KLH35" s="278"/>
      <c r="KLI35" s="278"/>
      <c r="KLJ35" s="278"/>
      <c r="KLK35" s="278"/>
      <c r="KLL35" s="278"/>
      <c r="KLM35" s="278"/>
      <c r="KLN35" s="278"/>
      <c r="KLO35" s="278"/>
      <c r="KLP35" s="278"/>
      <c r="KLQ35" s="278"/>
      <c r="KLR35" s="278"/>
      <c r="KLS35" s="278"/>
      <c r="KLT35" s="278"/>
      <c r="KLU35" s="278"/>
      <c r="KLV35" s="278"/>
      <c r="KLW35" s="278"/>
      <c r="KLX35" s="278"/>
      <c r="KLY35" s="278"/>
      <c r="KLZ35" s="278"/>
      <c r="KMA35" s="278"/>
      <c r="KMB35" s="278"/>
      <c r="KMC35" s="278"/>
      <c r="KMD35" s="278"/>
      <c r="KME35" s="278"/>
      <c r="KMF35" s="278"/>
      <c r="KMG35" s="278"/>
      <c r="KMH35" s="278"/>
      <c r="KMI35" s="278"/>
      <c r="KMJ35" s="278"/>
      <c r="KMK35" s="278"/>
      <c r="KML35" s="278"/>
      <c r="KMM35" s="278"/>
      <c r="KMN35" s="278"/>
      <c r="KMO35" s="278"/>
      <c r="KMP35" s="278"/>
      <c r="KMQ35" s="278"/>
      <c r="KMR35" s="278"/>
      <c r="KMS35" s="278"/>
      <c r="KMT35" s="278"/>
      <c r="KMU35" s="278"/>
      <c r="KMV35" s="278"/>
      <c r="KMW35" s="278"/>
      <c r="KMX35" s="278"/>
      <c r="KMY35" s="278"/>
      <c r="KMZ35" s="278"/>
      <c r="KNA35" s="278"/>
      <c r="KNB35" s="278"/>
      <c r="KNC35" s="278"/>
      <c r="KND35" s="278"/>
      <c r="KNE35" s="278"/>
      <c r="KNF35" s="278"/>
      <c r="KNG35" s="278"/>
      <c r="KNH35" s="278"/>
      <c r="KNI35" s="278"/>
      <c r="KNJ35" s="278"/>
      <c r="KNK35" s="278"/>
      <c r="KNL35" s="278"/>
      <c r="KNM35" s="278"/>
      <c r="KNN35" s="278"/>
      <c r="KNO35" s="278"/>
      <c r="KNP35" s="278"/>
      <c r="KNQ35" s="278"/>
      <c r="KNR35" s="278"/>
      <c r="KNS35" s="278"/>
      <c r="KNT35" s="278"/>
      <c r="KNU35" s="278"/>
      <c r="KNV35" s="278"/>
      <c r="KNW35" s="278"/>
      <c r="KNX35" s="278"/>
      <c r="KNY35" s="278"/>
      <c r="KNZ35" s="278"/>
      <c r="KOA35" s="278"/>
      <c r="KOB35" s="278"/>
      <c r="KOC35" s="278"/>
      <c r="KOD35" s="278"/>
      <c r="KOE35" s="278"/>
      <c r="KOF35" s="278"/>
      <c r="KOG35" s="278"/>
      <c r="KOH35" s="278"/>
      <c r="KOI35" s="278"/>
      <c r="KOJ35" s="278"/>
      <c r="KOK35" s="278"/>
      <c r="KOL35" s="278"/>
      <c r="KOM35" s="278"/>
      <c r="KON35" s="278"/>
      <c r="KOO35" s="278"/>
      <c r="KOP35" s="278"/>
      <c r="KOQ35" s="278"/>
      <c r="KOR35" s="278"/>
      <c r="KOS35" s="278"/>
      <c r="KOT35" s="278"/>
      <c r="KOU35" s="278"/>
      <c r="KOV35" s="278"/>
      <c r="KOW35" s="278"/>
      <c r="KOX35" s="278"/>
      <c r="KOY35" s="278"/>
      <c r="KOZ35" s="278"/>
      <c r="KPA35" s="278"/>
      <c r="KPB35" s="278"/>
      <c r="KPC35" s="278"/>
      <c r="KPD35" s="278"/>
      <c r="KPE35" s="278"/>
      <c r="KPF35" s="278"/>
      <c r="KPG35" s="278"/>
      <c r="KPH35" s="278"/>
      <c r="KPI35" s="278"/>
      <c r="KPJ35" s="278"/>
      <c r="KPK35" s="278"/>
      <c r="KPL35" s="278"/>
      <c r="KPM35" s="278"/>
      <c r="KPN35" s="278"/>
      <c r="KPO35" s="278"/>
      <c r="KPP35" s="278"/>
      <c r="KPQ35" s="278"/>
      <c r="KPR35" s="278"/>
      <c r="KPS35" s="278"/>
      <c r="KPT35" s="278"/>
      <c r="KPU35" s="278"/>
      <c r="KPV35" s="278"/>
      <c r="KPW35" s="278"/>
      <c r="KPX35" s="278"/>
      <c r="KPY35" s="278"/>
      <c r="KPZ35" s="278"/>
      <c r="KQA35" s="278"/>
      <c r="KQB35" s="278"/>
      <c r="KQC35" s="278"/>
      <c r="KQD35" s="278"/>
      <c r="KQE35" s="278"/>
      <c r="KQF35" s="278"/>
      <c r="KQG35" s="278"/>
      <c r="KQH35" s="278"/>
      <c r="KQI35" s="278"/>
      <c r="KQJ35" s="278"/>
      <c r="KQK35" s="278"/>
      <c r="KQL35" s="278"/>
      <c r="KQM35" s="278"/>
      <c r="KQN35" s="278"/>
      <c r="KQO35" s="278"/>
      <c r="KQP35" s="278"/>
      <c r="KQQ35" s="278"/>
      <c r="KQR35" s="278"/>
      <c r="KQS35" s="278"/>
      <c r="KQT35" s="278"/>
      <c r="KQU35" s="278"/>
      <c r="KQV35" s="278"/>
      <c r="KQW35" s="278"/>
      <c r="KQX35" s="278"/>
      <c r="KQY35" s="278"/>
      <c r="KQZ35" s="278"/>
      <c r="KRA35" s="278"/>
      <c r="KRB35" s="278"/>
      <c r="KRC35" s="278"/>
      <c r="KRD35" s="278"/>
      <c r="KRE35" s="278"/>
      <c r="KRF35" s="278"/>
      <c r="KRG35" s="278"/>
      <c r="KRH35" s="278"/>
      <c r="KRI35" s="278"/>
      <c r="KRJ35" s="278"/>
      <c r="KRK35" s="278"/>
      <c r="KRL35" s="278"/>
      <c r="KRM35" s="278"/>
      <c r="KRN35" s="278"/>
      <c r="KRO35" s="278"/>
      <c r="KRP35" s="278"/>
      <c r="KRQ35" s="278"/>
      <c r="KRR35" s="278"/>
      <c r="KRS35" s="278"/>
      <c r="KRT35" s="278"/>
      <c r="KRU35" s="278"/>
      <c r="KRV35" s="278"/>
      <c r="KRW35" s="278"/>
      <c r="KRX35" s="278"/>
      <c r="KRY35" s="278"/>
      <c r="KRZ35" s="278"/>
      <c r="KSA35" s="278"/>
      <c r="KSB35" s="278"/>
      <c r="KSC35" s="278"/>
      <c r="KSD35" s="278"/>
      <c r="KSE35" s="278"/>
      <c r="KSF35" s="278"/>
      <c r="KSG35" s="278"/>
      <c r="KSH35" s="278"/>
      <c r="KSI35" s="278"/>
      <c r="KSJ35" s="278"/>
      <c r="KSK35" s="278"/>
      <c r="KSL35" s="278"/>
      <c r="KSM35" s="278"/>
      <c r="KSN35" s="278"/>
      <c r="KSO35" s="278"/>
      <c r="KSP35" s="278"/>
      <c r="KSQ35" s="278"/>
      <c r="KSR35" s="278"/>
      <c r="KSS35" s="278"/>
      <c r="KST35" s="278"/>
      <c r="KSU35" s="278"/>
      <c r="KSV35" s="278"/>
      <c r="KSW35" s="278"/>
      <c r="KSX35" s="278"/>
      <c r="KSY35" s="278"/>
      <c r="KSZ35" s="278"/>
      <c r="KTA35" s="278"/>
      <c r="KTB35" s="278"/>
      <c r="KTC35" s="278"/>
      <c r="KTD35" s="278"/>
      <c r="KTE35" s="278"/>
      <c r="KTF35" s="278"/>
      <c r="KTG35" s="278"/>
      <c r="KTH35" s="278"/>
      <c r="KTI35" s="278"/>
      <c r="KTJ35" s="278"/>
      <c r="KTK35" s="278"/>
      <c r="KTL35" s="278"/>
      <c r="KTM35" s="278"/>
      <c r="KTN35" s="278"/>
      <c r="KTO35" s="278"/>
      <c r="KTP35" s="278"/>
      <c r="KTQ35" s="278"/>
      <c r="KTR35" s="278"/>
      <c r="KTS35" s="278"/>
      <c r="KTT35" s="278"/>
      <c r="KTU35" s="278"/>
      <c r="KTV35" s="278"/>
      <c r="KTW35" s="278"/>
      <c r="KTX35" s="278"/>
      <c r="KTY35" s="278"/>
      <c r="KTZ35" s="278"/>
      <c r="KUA35" s="278"/>
      <c r="KUB35" s="278"/>
      <c r="KUC35" s="278"/>
      <c r="KUD35" s="278"/>
      <c r="KUE35" s="278"/>
      <c r="KUF35" s="278"/>
      <c r="KUG35" s="278"/>
      <c r="KUH35" s="278"/>
      <c r="KUI35" s="278"/>
      <c r="KUJ35" s="278"/>
      <c r="KUK35" s="278"/>
      <c r="KUL35" s="278"/>
      <c r="KUM35" s="278"/>
      <c r="KUN35" s="278"/>
      <c r="KUO35" s="278"/>
      <c r="KUP35" s="278"/>
      <c r="KUQ35" s="278"/>
      <c r="KUR35" s="278"/>
      <c r="KUS35" s="278"/>
      <c r="KUT35" s="278"/>
      <c r="KUU35" s="278"/>
      <c r="KUV35" s="278"/>
      <c r="KUW35" s="278"/>
      <c r="KUX35" s="278"/>
      <c r="KUY35" s="278"/>
      <c r="KUZ35" s="278"/>
      <c r="KVA35" s="278"/>
      <c r="KVB35" s="278"/>
      <c r="KVC35" s="278"/>
      <c r="KVD35" s="278"/>
      <c r="KVE35" s="278"/>
      <c r="KVF35" s="278"/>
      <c r="KVG35" s="278"/>
      <c r="KVH35" s="278"/>
      <c r="KVI35" s="278"/>
      <c r="KVJ35" s="278"/>
      <c r="KVK35" s="278"/>
      <c r="KVL35" s="278"/>
      <c r="KVM35" s="278"/>
      <c r="KVN35" s="278"/>
      <c r="KVO35" s="278"/>
      <c r="KVP35" s="278"/>
      <c r="KVQ35" s="278"/>
      <c r="KVR35" s="278"/>
      <c r="KVS35" s="278"/>
      <c r="KVT35" s="278"/>
      <c r="KVU35" s="278"/>
      <c r="KVV35" s="278"/>
      <c r="KVW35" s="278"/>
      <c r="KVX35" s="278"/>
      <c r="KVY35" s="278"/>
      <c r="KVZ35" s="278"/>
      <c r="KWA35" s="278"/>
      <c r="KWB35" s="278"/>
      <c r="KWC35" s="278"/>
      <c r="KWD35" s="278"/>
      <c r="KWE35" s="278"/>
      <c r="KWF35" s="278"/>
      <c r="KWG35" s="278"/>
      <c r="KWH35" s="278"/>
      <c r="KWI35" s="278"/>
      <c r="KWJ35" s="278"/>
      <c r="KWK35" s="278"/>
      <c r="KWL35" s="278"/>
      <c r="KWM35" s="278"/>
      <c r="KWN35" s="278"/>
      <c r="KWO35" s="278"/>
      <c r="KWP35" s="278"/>
      <c r="KWQ35" s="278"/>
      <c r="KWR35" s="278"/>
      <c r="KWS35" s="278"/>
      <c r="KWT35" s="278"/>
      <c r="KWU35" s="278"/>
      <c r="KWV35" s="278"/>
      <c r="KWW35" s="278"/>
      <c r="KWX35" s="278"/>
      <c r="KWY35" s="278"/>
      <c r="KWZ35" s="278"/>
      <c r="KXA35" s="278"/>
      <c r="KXB35" s="278"/>
      <c r="KXC35" s="278"/>
      <c r="KXD35" s="278"/>
      <c r="KXE35" s="278"/>
      <c r="KXF35" s="278"/>
      <c r="KXG35" s="278"/>
      <c r="KXH35" s="278"/>
      <c r="KXI35" s="278"/>
      <c r="KXJ35" s="278"/>
      <c r="KXK35" s="278"/>
      <c r="KXL35" s="278"/>
      <c r="KXM35" s="278"/>
      <c r="KXN35" s="278"/>
      <c r="KXO35" s="278"/>
      <c r="KXP35" s="278"/>
      <c r="KXQ35" s="278"/>
      <c r="KXR35" s="278"/>
      <c r="KXS35" s="278"/>
      <c r="KXT35" s="278"/>
      <c r="KXU35" s="278"/>
      <c r="KXV35" s="278"/>
      <c r="KXW35" s="278"/>
      <c r="KXX35" s="278"/>
      <c r="KXY35" s="278"/>
      <c r="KXZ35" s="278"/>
      <c r="KYA35" s="278"/>
      <c r="KYB35" s="278"/>
      <c r="KYC35" s="278"/>
      <c r="KYD35" s="278"/>
      <c r="KYE35" s="278"/>
      <c r="KYF35" s="278"/>
      <c r="KYG35" s="278"/>
      <c r="KYH35" s="278"/>
      <c r="KYI35" s="278"/>
      <c r="KYJ35" s="278"/>
      <c r="KYK35" s="278"/>
      <c r="KYL35" s="278"/>
      <c r="KYM35" s="278"/>
      <c r="KYN35" s="278"/>
      <c r="KYO35" s="278"/>
      <c r="KYP35" s="278"/>
      <c r="KYQ35" s="278"/>
      <c r="KYR35" s="278"/>
      <c r="KYS35" s="278"/>
      <c r="KYT35" s="278"/>
      <c r="KYU35" s="278"/>
      <c r="KYV35" s="278"/>
      <c r="KYW35" s="278"/>
      <c r="KYX35" s="278"/>
      <c r="KYY35" s="278"/>
      <c r="KYZ35" s="278"/>
      <c r="KZA35" s="278"/>
      <c r="KZB35" s="278"/>
      <c r="KZC35" s="278"/>
      <c r="KZD35" s="278"/>
      <c r="KZE35" s="278"/>
      <c r="KZF35" s="278"/>
      <c r="KZG35" s="278"/>
      <c r="KZH35" s="278"/>
      <c r="KZI35" s="278"/>
      <c r="KZJ35" s="278"/>
      <c r="KZK35" s="278"/>
      <c r="KZL35" s="278"/>
      <c r="KZM35" s="278"/>
      <c r="KZN35" s="278"/>
      <c r="KZO35" s="278"/>
      <c r="KZP35" s="278"/>
      <c r="KZQ35" s="278"/>
      <c r="KZR35" s="278"/>
      <c r="KZS35" s="278"/>
      <c r="KZT35" s="278"/>
      <c r="KZU35" s="278"/>
      <c r="KZV35" s="278"/>
      <c r="KZW35" s="278"/>
      <c r="KZX35" s="278"/>
      <c r="KZY35" s="278"/>
      <c r="KZZ35" s="278"/>
      <c r="LAA35" s="278"/>
      <c r="LAB35" s="278"/>
      <c r="LAC35" s="278"/>
      <c r="LAD35" s="278"/>
      <c r="LAE35" s="278"/>
      <c r="LAF35" s="278"/>
      <c r="LAG35" s="278"/>
      <c r="LAH35" s="278"/>
      <c r="LAI35" s="278"/>
      <c r="LAJ35" s="278"/>
      <c r="LAK35" s="278"/>
      <c r="LAL35" s="278"/>
      <c r="LAM35" s="278"/>
      <c r="LAN35" s="278"/>
      <c r="LAO35" s="278"/>
      <c r="LAP35" s="278"/>
      <c r="LAQ35" s="278"/>
      <c r="LAR35" s="278"/>
      <c r="LAS35" s="278"/>
      <c r="LAT35" s="278"/>
      <c r="LAU35" s="278"/>
      <c r="LAV35" s="278"/>
      <c r="LAW35" s="278"/>
      <c r="LAX35" s="278"/>
      <c r="LAY35" s="278"/>
      <c r="LAZ35" s="278"/>
      <c r="LBA35" s="278"/>
      <c r="LBB35" s="278"/>
      <c r="LBC35" s="278"/>
      <c r="LBD35" s="278"/>
      <c r="LBE35" s="278"/>
      <c r="LBF35" s="278"/>
      <c r="LBG35" s="278"/>
      <c r="LBH35" s="278"/>
      <c r="LBI35" s="278"/>
      <c r="LBJ35" s="278"/>
      <c r="LBK35" s="278"/>
      <c r="LBL35" s="278"/>
      <c r="LBM35" s="278"/>
      <c r="LBN35" s="278"/>
      <c r="LBO35" s="278"/>
      <c r="LBP35" s="278"/>
      <c r="LBQ35" s="278"/>
      <c r="LBR35" s="278"/>
      <c r="LBS35" s="278"/>
      <c r="LBT35" s="278"/>
      <c r="LBU35" s="278"/>
      <c r="LBV35" s="278"/>
      <c r="LBW35" s="278"/>
      <c r="LBX35" s="278"/>
      <c r="LBY35" s="278"/>
      <c r="LBZ35" s="278"/>
      <c r="LCA35" s="278"/>
      <c r="LCB35" s="278"/>
      <c r="LCC35" s="278"/>
      <c r="LCD35" s="278"/>
      <c r="LCE35" s="278"/>
      <c r="LCF35" s="278"/>
      <c r="LCG35" s="278"/>
      <c r="LCH35" s="278"/>
      <c r="LCI35" s="278"/>
      <c r="LCJ35" s="278"/>
      <c r="LCK35" s="278"/>
      <c r="LCL35" s="278"/>
      <c r="LCM35" s="278"/>
      <c r="LCN35" s="278"/>
      <c r="LCO35" s="278"/>
      <c r="LCP35" s="278"/>
      <c r="LCQ35" s="278"/>
      <c r="LCR35" s="278"/>
      <c r="LCS35" s="278"/>
      <c r="LCT35" s="278"/>
      <c r="LCU35" s="278"/>
      <c r="LCV35" s="278"/>
      <c r="LCW35" s="278"/>
      <c r="LCX35" s="278"/>
      <c r="LCY35" s="278"/>
      <c r="LCZ35" s="278"/>
      <c r="LDA35" s="278"/>
      <c r="LDB35" s="278"/>
      <c r="LDC35" s="278"/>
      <c r="LDD35" s="278"/>
      <c r="LDE35" s="278"/>
      <c r="LDF35" s="278"/>
      <c r="LDG35" s="278"/>
      <c r="LDH35" s="278"/>
      <c r="LDI35" s="278"/>
      <c r="LDJ35" s="278"/>
      <c r="LDK35" s="278"/>
      <c r="LDL35" s="278"/>
      <c r="LDM35" s="278"/>
      <c r="LDN35" s="278"/>
      <c r="LDO35" s="278"/>
      <c r="LDP35" s="278"/>
      <c r="LDQ35" s="278"/>
      <c r="LDR35" s="278"/>
      <c r="LDS35" s="278"/>
      <c r="LDT35" s="278"/>
      <c r="LDU35" s="278"/>
      <c r="LDV35" s="278"/>
      <c r="LDW35" s="278"/>
      <c r="LDX35" s="278"/>
      <c r="LDY35" s="278"/>
      <c r="LDZ35" s="278"/>
      <c r="LEA35" s="278"/>
      <c r="LEB35" s="278"/>
      <c r="LEC35" s="278"/>
      <c r="LED35" s="278"/>
      <c r="LEE35" s="278"/>
      <c r="LEF35" s="278"/>
      <c r="LEG35" s="278"/>
      <c r="LEH35" s="278"/>
      <c r="LEI35" s="278"/>
      <c r="LEJ35" s="278"/>
      <c r="LEK35" s="278"/>
      <c r="LEL35" s="278"/>
      <c r="LEM35" s="278"/>
      <c r="LEN35" s="278"/>
      <c r="LEO35" s="278"/>
      <c r="LEP35" s="278"/>
      <c r="LEQ35" s="278"/>
      <c r="LER35" s="278"/>
      <c r="LES35" s="278"/>
      <c r="LET35" s="278"/>
      <c r="LEU35" s="278"/>
      <c r="LEV35" s="278"/>
      <c r="LEW35" s="278"/>
      <c r="LEX35" s="278"/>
      <c r="LEY35" s="278"/>
      <c r="LEZ35" s="278"/>
      <c r="LFA35" s="278"/>
      <c r="LFB35" s="278"/>
      <c r="LFC35" s="278"/>
      <c r="LFD35" s="278"/>
      <c r="LFE35" s="278"/>
      <c r="LFF35" s="278"/>
      <c r="LFG35" s="278"/>
      <c r="LFH35" s="278"/>
      <c r="LFI35" s="278"/>
      <c r="LFJ35" s="278"/>
      <c r="LFK35" s="278"/>
      <c r="LFL35" s="278"/>
      <c r="LFM35" s="278"/>
      <c r="LFN35" s="278"/>
      <c r="LFO35" s="278"/>
      <c r="LFP35" s="278"/>
      <c r="LFQ35" s="278"/>
      <c r="LFR35" s="278"/>
      <c r="LFS35" s="278"/>
      <c r="LFT35" s="278"/>
      <c r="LFU35" s="278"/>
      <c r="LFV35" s="278"/>
      <c r="LFW35" s="278"/>
      <c r="LFX35" s="278"/>
      <c r="LFY35" s="278"/>
      <c r="LFZ35" s="278"/>
      <c r="LGA35" s="278"/>
      <c r="LGB35" s="278"/>
      <c r="LGC35" s="278"/>
      <c r="LGD35" s="278"/>
      <c r="LGE35" s="278"/>
      <c r="LGF35" s="278"/>
      <c r="LGG35" s="278"/>
      <c r="LGH35" s="278"/>
      <c r="LGI35" s="278"/>
      <c r="LGJ35" s="278"/>
      <c r="LGK35" s="278"/>
      <c r="LGL35" s="278"/>
      <c r="LGM35" s="278"/>
      <c r="LGN35" s="278"/>
      <c r="LGO35" s="278"/>
      <c r="LGP35" s="278"/>
      <c r="LGQ35" s="278"/>
      <c r="LGR35" s="278"/>
      <c r="LGS35" s="278"/>
      <c r="LGT35" s="278"/>
      <c r="LGU35" s="278"/>
      <c r="LGV35" s="278"/>
      <c r="LGW35" s="278"/>
      <c r="LGX35" s="278"/>
      <c r="LGY35" s="278"/>
      <c r="LGZ35" s="278"/>
      <c r="LHA35" s="278"/>
      <c r="LHB35" s="278"/>
      <c r="LHC35" s="278"/>
      <c r="LHD35" s="278"/>
      <c r="LHE35" s="278"/>
      <c r="LHF35" s="278"/>
      <c r="LHG35" s="278"/>
      <c r="LHH35" s="278"/>
      <c r="LHI35" s="278"/>
      <c r="LHJ35" s="278"/>
      <c r="LHK35" s="278"/>
      <c r="LHL35" s="278"/>
      <c r="LHM35" s="278"/>
      <c r="LHN35" s="278"/>
      <c r="LHO35" s="278"/>
      <c r="LHP35" s="278"/>
      <c r="LHQ35" s="278"/>
      <c r="LHR35" s="278"/>
      <c r="LHS35" s="278"/>
      <c r="LHT35" s="278"/>
      <c r="LHU35" s="278"/>
      <c r="LHV35" s="278"/>
      <c r="LHW35" s="278"/>
      <c r="LHX35" s="278"/>
      <c r="LHY35" s="278"/>
      <c r="LHZ35" s="278"/>
      <c r="LIA35" s="278"/>
      <c r="LIB35" s="278"/>
      <c r="LIC35" s="278"/>
      <c r="LID35" s="278"/>
      <c r="LIE35" s="278"/>
      <c r="LIF35" s="278"/>
      <c r="LIG35" s="278"/>
      <c r="LIH35" s="278"/>
      <c r="LII35" s="278"/>
      <c r="LIJ35" s="278"/>
      <c r="LIK35" s="278"/>
      <c r="LIL35" s="278"/>
      <c r="LIM35" s="278"/>
      <c r="LIN35" s="278"/>
      <c r="LIO35" s="278"/>
      <c r="LIP35" s="278"/>
      <c r="LIQ35" s="278"/>
      <c r="LIR35" s="278"/>
      <c r="LIS35" s="278"/>
      <c r="LIT35" s="278"/>
      <c r="LIU35" s="278"/>
      <c r="LIV35" s="278"/>
      <c r="LIW35" s="278"/>
      <c r="LIX35" s="278"/>
      <c r="LIY35" s="278"/>
      <c r="LIZ35" s="278"/>
      <c r="LJA35" s="278"/>
      <c r="LJB35" s="278"/>
      <c r="LJC35" s="278"/>
      <c r="LJD35" s="278"/>
      <c r="LJE35" s="278"/>
      <c r="LJF35" s="278"/>
      <c r="LJG35" s="278"/>
      <c r="LJH35" s="278"/>
      <c r="LJI35" s="278"/>
      <c r="LJJ35" s="278"/>
      <c r="LJK35" s="278"/>
      <c r="LJL35" s="278"/>
      <c r="LJM35" s="278"/>
      <c r="LJN35" s="278"/>
      <c r="LJO35" s="278"/>
      <c r="LJP35" s="278"/>
      <c r="LJQ35" s="278"/>
      <c r="LJR35" s="278"/>
      <c r="LJS35" s="278"/>
      <c r="LJT35" s="278"/>
      <c r="LJU35" s="278"/>
      <c r="LJV35" s="278"/>
      <c r="LJW35" s="278"/>
      <c r="LJX35" s="278"/>
      <c r="LJY35" s="278"/>
      <c r="LJZ35" s="278"/>
      <c r="LKA35" s="278"/>
      <c r="LKB35" s="278"/>
      <c r="LKC35" s="278"/>
      <c r="LKD35" s="278"/>
      <c r="LKE35" s="278"/>
      <c r="LKF35" s="278"/>
      <c r="LKG35" s="278"/>
      <c r="LKH35" s="278"/>
      <c r="LKI35" s="278"/>
      <c r="LKJ35" s="278"/>
      <c r="LKK35" s="278"/>
      <c r="LKL35" s="278"/>
      <c r="LKM35" s="278"/>
      <c r="LKN35" s="278"/>
      <c r="LKO35" s="278"/>
      <c r="LKP35" s="278"/>
      <c r="LKQ35" s="278"/>
      <c r="LKR35" s="278"/>
      <c r="LKS35" s="278"/>
      <c r="LKT35" s="278"/>
      <c r="LKU35" s="278"/>
      <c r="LKV35" s="278"/>
      <c r="LKW35" s="278"/>
      <c r="LKX35" s="278"/>
      <c r="LKY35" s="278"/>
      <c r="LKZ35" s="278"/>
      <c r="LLA35" s="278"/>
      <c r="LLB35" s="278"/>
      <c r="LLC35" s="278"/>
      <c r="LLD35" s="278"/>
      <c r="LLE35" s="278"/>
      <c r="LLF35" s="278"/>
      <c r="LLG35" s="278"/>
      <c r="LLH35" s="278"/>
      <c r="LLI35" s="278"/>
      <c r="LLJ35" s="278"/>
      <c r="LLK35" s="278"/>
      <c r="LLL35" s="278"/>
      <c r="LLM35" s="278"/>
      <c r="LLN35" s="278"/>
      <c r="LLO35" s="278"/>
      <c r="LLP35" s="278"/>
      <c r="LLQ35" s="278"/>
      <c r="LLR35" s="278"/>
      <c r="LLS35" s="278"/>
      <c r="LLT35" s="278"/>
      <c r="LLU35" s="278"/>
      <c r="LLV35" s="278"/>
      <c r="LLW35" s="278"/>
      <c r="LLX35" s="278"/>
      <c r="LLY35" s="278"/>
      <c r="LLZ35" s="278"/>
      <c r="LMA35" s="278"/>
      <c r="LMB35" s="278"/>
      <c r="LMC35" s="278"/>
      <c r="LMD35" s="278"/>
      <c r="LME35" s="278"/>
      <c r="LMF35" s="278"/>
      <c r="LMG35" s="278"/>
      <c r="LMH35" s="278"/>
      <c r="LMI35" s="278"/>
      <c r="LMJ35" s="278"/>
      <c r="LMK35" s="278"/>
      <c r="LML35" s="278"/>
      <c r="LMM35" s="278"/>
      <c r="LMN35" s="278"/>
      <c r="LMO35" s="278"/>
      <c r="LMP35" s="278"/>
      <c r="LMQ35" s="278"/>
      <c r="LMR35" s="278"/>
      <c r="LMS35" s="278"/>
      <c r="LMT35" s="278"/>
      <c r="LMU35" s="278"/>
      <c r="LMV35" s="278"/>
      <c r="LMW35" s="278"/>
      <c r="LMX35" s="278"/>
      <c r="LMY35" s="278"/>
      <c r="LMZ35" s="278"/>
      <c r="LNA35" s="278"/>
      <c r="LNB35" s="278"/>
      <c r="LNC35" s="278"/>
      <c r="LND35" s="278"/>
      <c r="LNE35" s="278"/>
      <c r="LNF35" s="278"/>
      <c r="LNG35" s="278"/>
      <c r="LNH35" s="278"/>
      <c r="LNI35" s="278"/>
      <c r="LNJ35" s="278"/>
      <c r="LNK35" s="278"/>
      <c r="LNL35" s="278"/>
      <c r="LNM35" s="278"/>
      <c r="LNN35" s="278"/>
      <c r="LNO35" s="278"/>
      <c r="LNP35" s="278"/>
      <c r="LNQ35" s="278"/>
      <c r="LNR35" s="278"/>
      <c r="LNS35" s="278"/>
      <c r="LNT35" s="278"/>
      <c r="LNU35" s="278"/>
      <c r="LNV35" s="278"/>
      <c r="LNW35" s="278"/>
      <c r="LNX35" s="278"/>
      <c r="LNY35" s="278"/>
      <c r="LNZ35" s="278"/>
      <c r="LOA35" s="278"/>
      <c r="LOB35" s="278"/>
      <c r="LOC35" s="278"/>
      <c r="LOD35" s="278"/>
      <c r="LOE35" s="278"/>
      <c r="LOF35" s="278"/>
      <c r="LOG35" s="278"/>
      <c r="LOH35" s="278"/>
      <c r="LOI35" s="278"/>
      <c r="LOJ35" s="278"/>
      <c r="LOK35" s="278"/>
      <c r="LOL35" s="278"/>
      <c r="LOM35" s="278"/>
      <c r="LON35" s="278"/>
      <c r="LOO35" s="278"/>
      <c r="LOP35" s="278"/>
      <c r="LOQ35" s="278"/>
      <c r="LOR35" s="278"/>
      <c r="LOS35" s="278"/>
      <c r="LOT35" s="278"/>
      <c r="LOU35" s="278"/>
      <c r="LOV35" s="278"/>
      <c r="LOW35" s="278"/>
      <c r="LOX35" s="278"/>
      <c r="LOY35" s="278"/>
      <c r="LOZ35" s="278"/>
      <c r="LPA35" s="278"/>
      <c r="LPB35" s="278"/>
      <c r="LPC35" s="278"/>
      <c r="LPD35" s="278"/>
      <c r="LPE35" s="278"/>
      <c r="LPF35" s="278"/>
      <c r="LPG35" s="278"/>
      <c r="LPH35" s="278"/>
      <c r="LPI35" s="278"/>
      <c r="LPJ35" s="278"/>
      <c r="LPK35" s="278"/>
      <c r="LPL35" s="278"/>
      <c r="LPM35" s="278"/>
      <c r="LPN35" s="278"/>
      <c r="LPO35" s="278"/>
      <c r="LPP35" s="278"/>
      <c r="LPQ35" s="278"/>
      <c r="LPR35" s="278"/>
      <c r="LPS35" s="278"/>
      <c r="LPT35" s="278"/>
      <c r="LPU35" s="278"/>
      <c r="LPV35" s="278"/>
      <c r="LPW35" s="278"/>
      <c r="LPX35" s="278"/>
      <c r="LPY35" s="278"/>
      <c r="LPZ35" s="278"/>
      <c r="LQA35" s="278"/>
      <c r="LQB35" s="278"/>
      <c r="LQC35" s="278"/>
      <c r="LQD35" s="278"/>
      <c r="LQE35" s="278"/>
      <c r="LQF35" s="278"/>
      <c r="LQG35" s="278"/>
      <c r="LQH35" s="278"/>
      <c r="LQI35" s="278"/>
      <c r="LQJ35" s="278"/>
      <c r="LQK35" s="278"/>
      <c r="LQL35" s="278"/>
      <c r="LQM35" s="278"/>
      <c r="LQN35" s="278"/>
      <c r="LQO35" s="278"/>
      <c r="LQP35" s="278"/>
      <c r="LQQ35" s="278"/>
      <c r="LQR35" s="278"/>
      <c r="LQS35" s="278"/>
      <c r="LQT35" s="278"/>
      <c r="LQU35" s="278"/>
      <c r="LQV35" s="278"/>
      <c r="LQW35" s="278"/>
      <c r="LQX35" s="278"/>
      <c r="LQY35" s="278"/>
      <c r="LQZ35" s="278"/>
      <c r="LRA35" s="278"/>
      <c r="LRB35" s="278"/>
      <c r="LRC35" s="278"/>
      <c r="LRD35" s="278"/>
      <c r="LRE35" s="278"/>
      <c r="LRF35" s="278"/>
      <c r="LRG35" s="278"/>
      <c r="LRH35" s="278"/>
      <c r="LRI35" s="278"/>
      <c r="LRJ35" s="278"/>
      <c r="LRK35" s="278"/>
      <c r="LRL35" s="278"/>
      <c r="LRM35" s="278"/>
      <c r="LRN35" s="278"/>
      <c r="LRO35" s="278"/>
      <c r="LRP35" s="278"/>
      <c r="LRQ35" s="278"/>
      <c r="LRR35" s="278"/>
      <c r="LRS35" s="278"/>
      <c r="LRT35" s="278"/>
      <c r="LRU35" s="278"/>
      <c r="LRV35" s="278"/>
      <c r="LRW35" s="278"/>
      <c r="LRX35" s="278"/>
      <c r="LRY35" s="278"/>
      <c r="LRZ35" s="278"/>
      <c r="LSA35" s="278"/>
      <c r="LSB35" s="278"/>
      <c r="LSC35" s="278"/>
      <c r="LSD35" s="278"/>
      <c r="LSE35" s="278"/>
      <c r="LSF35" s="278"/>
      <c r="LSG35" s="278"/>
      <c r="LSH35" s="278"/>
      <c r="LSI35" s="278"/>
      <c r="LSJ35" s="278"/>
      <c r="LSK35" s="278"/>
      <c r="LSL35" s="278"/>
      <c r="LSM35" s="278"/>
      <c r="LSN35" s="278"/>
      <c r="LSO35" s="278"/>
      <c r="LSP35" s="278"/>
      <c r="LSQ35" s="278"/>
      <c r="LSR35" s="278"/>
      <c r="LSS35" s="278"/>
      <c r="LST35" s="278"/>
      <c r="LSU35" s="278"/>
      <c r="LSV35" s="278"/>
      <c r="LSW35" s="278"/>
      <c r="LSX35" s="278"/>
      <c r="LSY35" s="278"/>
      <c r="LSZ35" s="278"/>
      <c r="LTA35" s="278"/>
      <c r="LTB35" s="278"/>
      <c r="LTC35" s="278"/>
      <c r="LTD35" s="278"/>
      <c r="LTE35" s="278"/>
      <c r="LTF35" s="278"/>
      <c r="LTG35" s="278"/>
      <c r="LTH35" s="278"/>
      <c r="LTI35" s="278"/>
      <c r="LTJ35" s="278"/>
      <c r="LTK35" s="278"/>
      <c r="LTL35" s="278"/>
      <c r="LTM35" s="278"/>
      <c r="LTN35" s="278"/>
      <c r="LTO35" s="278"/>
      <c r="LTP35" s="278"/>
      <c r="LTQ35" s="278"/>
      <c r="LTR35" s="278"/>
      <c r="LTS35" s="278"/>
      <c r="LTT35" s="278"/>
      <c r="LTU35" s="278"/>
      <c r="LTV35" s="278"/>
      <c r="LTW35" s="278"/>
      <c r="LTX35" s="278"/>
      <c r="LTY35" s="278"/>
      <c r="LTZ35" s="278"/>
      <c r="LUA35" s="278"/>
      <c r="LUB35" s="278"/>
      <c r="LUC35" s="278"/>
      <c r="LUD35" s="278"/>
      <c r="LUE35" s="278"/>
      <c r="LUF35" s="278"/>
      <c r="LUG35" s="278"/>
      <c r="LUH35" s="278"/>
      <c r="LUI35" s="278"/>
      <c r="LUJ35" s="278"/>
      <c r="LUK35" s="278"/>
      <c r="LUL35" s="278"/>
      <c r="LUM35" s="278"/>
      <c r="LUN35" s="278"/>
      <c r="LUO35" s="278"/>
      <c r="LUP35" s="278"/>
      <c r="LUQ35" s="278"/>
      <c r="LUR35" s="278"/>
      <c r="LUS35" s="278"/>
      <c r="LUT35" s="278"/>
      <c r="LUU35" s="278"/>
      <c r="LUV35" s="278"/>
      <c r="LUW35" s="278"/>
      <c r="LUX35" s="278"/>
      <c r="LUY35" s="278"/>
      <c r="LUZ35" s="278"/>
      <c r="LVA35" s="278"/>
      <c r="LVB35" s="278"/>
      <c r="LVC35" s="278"/>
      <c r="LVD35" s="278"/>
      <c r="LVE35" s="278"/>
      <c r="LVF35" s="278"/>
      <c r="LVG35" s="278"/>
      <c r="LVH35" s="278"/>
      <c r="LVI35" s="278"/>
      <c r="LVJ35" s="278"/>
      <c r="LVK35" s="278"/>
      <c r="LVL35" s="278"/>
      <c r="LVM35" s="278"/>
      <c r="LVN35" s="278"/>
      <c r="LVO35" s="278"/>
      <c r="LVP35" s="278"/>
      <c r="LVQ35" s="278"/>
      <c r="LVR35" s="278"/>
      <c r="LVS35" s="278"/>
      <c r="LVT35" s="278"/>
      <c r="LVU35" s="278"/>
      <c r="LVV35" s="278"/>
      <c r="LVW35" s="278"/>
      <c r="LVX35" s="278"/>
      <c r="LVY35" s="278"/>
      <c r="LVZ35" s="278"/>
      <c r="LWA35" s="278"/>
      <c r="LWB35" s="278"/>
      <c r="LWC35" s="278"/>
      <c r="LWD35" s="278"/>
      <c r="LWE35" s="278"/>
      <c r="LWF35" s="278"/>
      <c r="LWG35" s="278"/>
      <c r="LWH35" s="278"/>
      <c r="LWI35" s="278"/>
      <c r="LWJ35" s="278"/>
      <c r="LWK35" s="278"/>
      <c r="LWL35" s="278"/>
      <c r="LWM35" s="278"/>
      <c r="LWN35" s="278"/>
      <c r="LWO35" s="278"/>
      <c r="LWP35" s="278"/>
      <c r="LWQ35" s="278"/>
      <c r="LWR35" s="278"/>
      <c r="LWS35" s="278"/>
      <c r="LWT35" s="278"/>
      <c r="LWU35" s="278"/>
      <c r="LWV35" s="278"/>
      <c r="LWW35" s="278"/>
      <c r="LWX35" s="278"/>
      <c r="LWY35" s="278"/>
      <c r="LWZ35" s="278"/>
      <c r="LXA35" s="278"/>
      <c r="LXB35" s="278"/>
      <c r="LXC35" s="278"/>
      <c r="LXD35" s="278"/>
      <c r="LXE35" s="278"/>
      <c r="LXF35" s="278"/>
      <c r="LXG35" s="278"/>
      <c r="LXH35" s="278"/>
      <c r="LXI35" s="278"/>
      <c r="LXJ35" s="278"/>
      <c r="LXK35" s="278"/>
      <c r="LXL35" s="278"/>
      <c r="LXM35" s="278"/>
      <c r="LXN35" s="278"/>
      <c r="LXO35" s="278"/>
      <c r="LXP35" s="278"/>
      <c r="LXQ35" s="278"/>
      <c r="LXR35" s="278"/>
      <c r="LXS35" s="278"/>
      <c r="LXT35" s="278"/>
      <c r="LXU35" s="278"/>
      <c r="LXV35" s="278"/>
      <c r="LXW35" s="278"/>
      <c r="LXX35" s="278"/>
      <c r="LXY35" s="278"/>
      <c r="LXZ35" s="278"/>
      <c r="LYA35" s="278"/>
      <c r="LYB35" s="278"/>
      <c r="LYC35" s="278"/>
      <c r="LYD35" s="278"/>
      <c r="LYE35" s="278"/>
      <c r="LYF35" s="278"/>
      <c r="LYG35" s="278"/>
      <c r="LYH35" s="278"/>
      <c r="LYI35" s="278"/>
      <c r="LYJ35" s="278"/>
      <c r="LYK35" s="278"/>
      <c r="LYL35" s="278"/>
      <c r="LYM35" s="278"/>
      <c r="LYN35" s="278"/>
      <c r="LYO35" s="278"/>
      <c r="LYP35" s="278"/>
      <c r="LYQ35" s="278"/>
      <c r="LYR35" s="278"/>
      <c r="LYS35" s="278"/>
      <c r="LYT35" s="278"/>
      <c r="LYU35" s="278"/>
      <c r="LYV35" s="278"/>
      <c r="LYW35" s="278"/>
      <c r="LYX35" s="278"/>
      <c r="LYY35" s="278"/>
      <c r="LYZ35" s="278"/>
      <c r="LZA35" s="278"/>
      <c r="LZB35" s="278"/>
      <c r="LZC35" s="278"/>
      <c r="LZD35" s="278"/>
      <c r="LZE35" s="278"/>
      <c r="LZF35" s="278"/>
      <c r="LZG35" s="278"/>
      <c r="LZH35" s="278"/>
      <c r="LZI35" s="278"/>
      <c r="LZJ35" s="278"/>
      <c r="LZK35" s="278"/>
      <c r="LZL35" s="278"/>
      <c r="LZM35" s="278"/>
      <c r="LZN35" s="278"/>
      <c r="LZO35" s="278"/>
      <c r="LZP35" s="278"/>
      <c r="LZQ35" s="278"/>
      <c r="LZR35" s="278"/>
      <c r="LZS35" s="278"/>
      <c r="LZT35" s="278"/>
      <c r="LZU35" s="278"/>
      <c r="LZV35" s="278"/>
      <c r="LZW35" s="278"/>
      <c r="LZX35" s="278"/>
      <c r="LZY35" s="278"/>
      <c r="LZZ35" s="278"/>
      <c r="MAA35" s="278"/>
      <c r="MAB35" s="278"/>
      <c r="MAC35" s="278"/>
      <c r="MAD35" s="278"/>
      <c r="MAE35" s="278"/>
      <c r="MAF35" s="278"/>
      <c r="MAG35" s="278"/>
      <c r="MAH35" s="278"/>
      <c r="MAI35" s="278"/>
      <c r="MAJ35" s="278"/>
      <c r="MAK35" s="278"/>
      <c r="MAL35" s="278"/>
      <c r="MAM35" s="278"/>
      <c r="MAN35" s="278"/>
      <c r="MAO35" s="278"/>
      <c r="MAP35" s="278"/>
      <c r="MAQ35" s="278"/>
      <c r="MAR35" s="278"/>
      <c r="MAS35" s="278"/>
      <c r="MAT35" s="278"/>
      <c r="MAU35" s="278"/>
      <c r="MAV35" s="278"/>
      <c r="MAW35" s="278"/>
      <c r="MAX35" s="278"/>
      <c r="MAY35" s="278"/>
      <c r="MAZ35" s="278"/>
      <c r="MBA35" s="278"/>
      <c r="MBB35" s="278"/>
      <c r="MBC35" s="278"/>
      <c r="MBD35" s="278"/>
      <c r="MBE35" s="278"/>
      <c r="MBF35" s="278"/>
      <c r="MBG35" s="278"/>
      <c r="MBH35" s="278"/>
      <c r="MBI35" s="278"/>
      <c r="MBJ35" s="278"/>
      <c r="MBK35" s="278"/>
      <c r="MBL35" s="278"/>
      <c r="MBM35" s="278"/>
      <c r="MBN35" s="278"/>
      <c r="MBO35" s="278"/>
      <c r="MBP35" s="278"/>
      <c r="MBQ35" s="278"/>
      <c r="MBR35" s="278"/>
      <c r="MBS35" s="278"/>
      <c r="MBT35" s="278"/>
      <c r="MBU35" s="278"/>
      <c r="MBV35" s="278"/>
      <c r="MBW35" s="278"/>
      <c r="MBX35" s="278"/>
      <c r="MBY35" s="278"/>
      <c r="MBZ35" s="278"/>
      <c r="MCA35" s="278"/>
      <c r="MCB35" s="278"/>
      <c r="MCC35" s="278"/>
      <c r="MCD35" s="278"/>
      <c r="MCE35" s="278"/>
      <c r="MCF35" s="278"/>
      <c r="MCG35" s="278"/>
      <c r="MCH35" s="278"/>
      <c r="MCI35" s="278"/>
      <c r="MCJ35" s="278"/>
      <c r="MCK35" s="278"/>
      <c r="MCL35" s="278"/>
      <c r="MCM35" s="278"/>
      <c r="MCN35" s="278"/>
      <c r="MCO35" s="278"/>
      <c r="MCP35" s="278"/>
      <c r="MCQ35" s="278"/>
      <c r="MCR35" s="278"/>
      <c r="MCS35" s="278"/>
      <c r="MCT35" s="278"/>
      <c r="MCU35" s="278"/>
      <c r="MCV35" s="278"/>
      <c r="MCW35" s="278"/>
      <c r="MCX35" s="278"/>
      <c r="MCY35" s="278"/>
      <c r="MCZ35" s="278"/>
      <c r="MDA35" s="278"/>
      <c r="MDB35" s="278"/>
      <c r="MDC35" s="278"/>
      <c r="MDD35" s="278"/>
      <c r="MDE35" s="278"/>
      <c r="MDF35" s="278"/>
      <c r="MDG35" s="278"/>
      <c r="MDH35" s="278"/>
      <c r="MDI35" s="278"/>
      <c r="MDJ35" s="278"/>
      <c r="MDK35" s="278"/>
      <c r="MDL35" s="278"/>
      <c r="MDM35" s="278"/>
      <c r="MDN35" s="278"/>
      <c r="MDO35" s="278"/>
      <c r="MDP35" s="278"/>
      <c r="MDQ35" s="278"/>
      <c r="MDR35" s="278"/>
      <c r="MDS35" s="278"/>
      <c r="MDT35" s="278"/>
      <c r="MDU35" s="278"/>
      <c r="MDV35" s="278"/>
      <c r="MDW35" s="278"/>
      <c r="MDX35" s="278"/>
      <c r="MDY35" s="278"/>
      <c r="MDZ35" s="278"/>
      <c r="MEA35" s="278"/>
      <c r="MEB35" s="278"/>
      <c r="MEC35" s="278"/>
      <c r="MED35" s="278"/>
      <c r="MEE35" s="278"/>
      <c r="MEF35" s="278"/>
      <c r="MEG35" s="278"/>
      <c r="MEH35" s="278"/>
      <c r="MEI35" s="278"/>
      <c r="MEJ35" s="278"/>
      <c r="MEK35" s="278"/>
      <c r="MEL35" s="278"/>
      <c r="MEM35" s="278"/>
      <c r="MEN35" s="278"/>
      <c r="MEO35" s="278"/>
      <c r="MEP35" s="278"/>
      <c r="MEQ35" s="278"/>
      <c r="MER35" s="278"/>
      <c r="MES35" s="278"/>
      <c r="MET35" s="278"/>
      <c r="MEU35" s="278"/>
      <c r="MEV35" s="278"/>
      <c r="MEW35" s="278"/>
      <c r="MEX35" s="278"/>
      <c r="MEY35" s="278"/>
      <c r="MEZ35" s="278"/>
      <c r="MFA35" s="278"/>
      <c r="MFB35" s="278"/>
      <c r="MFC35" s="278"/>
      <c r="MFD35" s="278"/>
      <c r="MFE35" s="278"/>
      <c r="MFF35" s="278"/>
      <c r="MFG35" s="278"/>
      <c r="MFH35" s="278"/>
      <c r="MFI35" s="278"/>
      <c r="MFJ35" s="278"/>
      <c r="MFK35" s="278"/>
      <c r="MFL35" s="278"/>
      <c r="MFM35" s="278"/>
      <c r="MFN35" s="278"/>
      <c r="MFO35" s="278"/>
      <c r="MFP35" s="278"/>
      <c r="MFQ35" s="278"/>
      <c r="MFR35" s="278"/>
      <c r="MFS35" s="278"/>
      <c r="MFT35" s="278"/>
      <c r="MFU35" s="278"/>
      <c r="MFV35" s="278"/>
      <c r="MFW35" s="278"/>
      <c r="MFX35" s="278"/>
      <c r="MFY35" s="278"/>
      <c r="MFZ35" s="278"/>
      <c r="MGA35" s="278"/>
      <c r="MGB35" s="278"/>
      <c r="MGC35" s="278"/>
      <c r="MGD35" s="278"/>
      <c r="MGE35" s="278"/>
      <c r="MGF35" s="278"/>
      <c r="MGG35" s="278"/>
      <c r="MGH35" s="278"/>
      <c r="MGI35" s="278"/>
      <c r="MGJ35" s="278"/>
      <c r="MGK35" s="278"/>
      <c r="MGL35" s="278"/>
      <c r="MGM35" s="278"/>
      <c r="MGN35" s="278"/>
      <c r="MGO35" s="278"/>
      <c r="MGP35" s="278"/>
      <c r="MGQ35" s="278"/>
      <c r="MGR35" s="278"/>
      <c r="MGS35" s="278"/>
      <c r="MGT35" s="278"/>
      <c r="MGU35" s="278"/>
      <c r="MGV35" s="278"/>
      <c r="MGW35" s="278"/>
      <c r="MGX35" s="278"/>
      <c r="MGY35" s="278"/>
      <c r="MGZ35" s="278"/>
      <c r="MHA35" s="278"/>
      <c r="MHB35" s="278"/>
      <c r="MHC35" s="278"/>
      <c r="MHD35" s="278"/>
      <c r="MHE35" s="278"/>
      <c r="MHF35" s="278"/>
      <c r="MHG35" s="278"/>
      <c r="MHH35" s="278"/>
      <c r="MHI35" s="278"/>
      <c r="MHJ35" s="278"/>
      <c r="MHK35" s="278"/>
      <c r="MHL35" s="278"/>
      <c r="MHM35" s="278"/>
      <c r="MHN35" s="278"/>
      <c r="MHO35" s="278"/>
      <c r="MHP35" s="278"/>
      <c r="MHQ35" s="278"/>
      <c r="MHR35" s="278"/>
      <c r="MHS35" s="278"/>
      <c r="MHT35" s="278"/>
      <c r="MHU35" s="278"/>
      <c r="MHV35" s="278"/>
      <c r="MHW35" s="278"/>
      <c r="MHX35" s="278"/>
      <c r="MHY35" s="278"/>
      <c r="MHZ35" s="278"/>
      <c r="MIA35" s="278"/>
      <c r="MIB35" s="278"/>
      <c r="MIC35" s="278"/>
      <c r="MID35" s="278"/>
      <c r="MIE35" s="278"/>
      <c r="MIF35" s="278"/>
      <c r="MIG35" s="278"/>
      <c r="MIH35" s="278"/>
      <c r="MII35" s="278"/>
      <c r="MIJ35" s="278"/>
      <c r="MIK35" s="278"/>
      <c r="MIL35" s="278"/>
      <c r="MIM35" s="278"/>
      <c r="MIN35" s="278"/>
      <c r="MIO35" s="278"/>
      <c r="MIP35" s="278"/>
      <c r="MIQ35" s="278"/>
      <c r="MIR35" s="278"/>
      <c r="MIS35" s="278"/>
      <c r="MIT35" s="278"/>
      <c r="MIU35" s="278"/>
      <c r="MIV35" s="278"/>
      <c r="MIW35" s="278"/>
      <c r="MIX35" s="278"/>
      <c r="MIY35" s="278"/>
      <c r="MIZ35" s="278"/>
      <c r="MJA35" s="278"/>
      <c r="MJB35" s="278"/>
      <c r="MJC35" s="278"/>
      <c r="MJD35" s="278"/>
      <c r="MJE35" s="278"/>
      <c r="MJF35" s="278"/>
      <c r="MJG35" s="278"/>
      <c r="MJH35" s="278"/>
      <c r="MJI35" s="278"/>
      <c r="MJJ35" s="278"/>
      <c r="MJK35" s="278"/>
      <c r="MJL35" s="278"/>
      <c r="MJM35" s="278"/>
      <c r="MJN35" s="278"/>
      <c r="MJO35" s="278"/>
      <c r="MJP35" s="278"/>
      <c r="MJQ35" s="278"/>
      <c r="MJR35" s="278"/>
      <c r="MJS35" s="278"/>
      <c r="MJT35" s="278"/>
      <c r="MJU35" s="278"/>
      <c r="MJV35" s="278"/>
      <c r="MJW35" s="278"/>
      <c r="MJX35" s="278"/>
      <c r="MJY35" s="278"/>
      <c r="MJZ35" s="278"/>
      <c r="MKA35" s="278"/>
      <c r="MKB35" s="278"/>
      <c r="MKC35" s="278"/>
      <c r="MKD35" s="278"/>
      <c r="MKE35" s="278"/>
      <c r="MKF35" s="278"/>
      <c r="MKG35" s="278"/>
      <c r="MKH35" s="278"/>
      <c r="MKI35" s="278"/>
      <c r="MKJ35" s="278"/>
      <c r="MKK35" s="278"/>
      <c r="MKL35" s="278"/>
      <c r="MKM35" s="278"/>
      <c r="MKN35" s="278"/>
      <c r="MKO35" s="278"/>
      <c r="MKP35" s="278"/>
      <c r="MKQ35" s="278"/>
      <c r="MKR35" s="278"/>
      <c r="MKS35" s="278"/>
      <c r="MKT35" s="278"/>
      <c r="MKU35" s="278"/>
      <c r="MKV35" s="278"/>
      <c r="MKW35" s="278"/>
      <c r="MKX35" s="278"/>
      <c r="MKY35" s="278"/>
      <c r="MKZ35" s="278"/>
      <c r="MLA35" s="278"/>
      <c r="MLB35" s="278"/>
      <c r="MLC35" s="278"/>
      <c r="MLD35" s="278"/>
      <c r="MLE35" s="278"/>
      <c r="MLF35" s="278"/>
      <c r="MLG35" s="278"/>
      <c r="MLH35" s="278"/>
      <c r="MLI35" s="278"/>
      <c r="MLJ35" s="278"/>
      <c r="MLK35" s="278"/>
      <c r="MLL35" s="278"/>
      <c r="MLM35" s="278"/>
      <c r="MLN35" s="278"/>
      <c r="MLO35" s="278"/>
      <c r="MLP35" s="278"/>
      <c r="MLQ35" s="278"/>
      <c r="MLR35" s="278"/>
      <c r="MLS35" s="278"/>
      <c r="MLT35" s="278"/>
      <c r="MLU35" s="278"/>
      <c r="MLV35" s="278"/>
      <c r="MLW35" s="278"/>
      <c r="MLX35" s="278"/>
      <c r="MLY35" s="278"/>
      <c r="MLZ35" s="278"/>
      <c r="MMA35" s="278"/>
      <c r="MMB35" s="278"/>
      <c r="MMC35" s="278"/>
      <c r="MMD35" s="278"/>
      <c r="MME35" s="278"/>
      <c r="MMF35" s="278"/>
      <c r="MMG35" s="278"/>
      <c r="MMH35" s="278"/>
      <c r="MMI35" s="278"/>
      <c r="MMJ35" s="278"/>
      <c r="MMK35" s="278"/>
      <c r="MML35" s="278"/>
      <c r="MMM35" s="278"/>
      <c r="MMN35" s="278"/>
      <c r="MMO35" s="278"/>
      <c r="MMP35" s="278"/>
      <c r="MMQ35" s="278"/>
      <c r="MMR35" s="278"/>
      <c r="MMS35" s="278"/>
      <c r="MMT35" s="278"/>
      <c r="MMU35" s="278"/>
      <c r="MMV35" s="278"/>
      <c r="MMW35" s="278"/>
      <c r="MMX35" s="278"/>
      <c r="MMY35" s="278"/>
      <c r="MMZ35" s="278"/>
      <c r="MNA35" s="278"/>
      <c r="MNB35" s="278"/>
      <c r="MNC35" s="278"/>
      <c r="MND35" s="278"/>
      <c r="MNE35" s="278"/>
      <c r="MNF35" s="278"/>
      <c r="MNG35" s="278"/>
      <c r="MNH35" s="278"/>
      <c r="MNI35" s="278"/>
      <c r="MNJ35" s="278"/>
      <c r="MNK35" s="278"/>
      <c r="MNL35" s="278"/>
      <c r="MNM35" s="278"/>
      <c r="MNN35" s="278"/>
      <c r="MNO35" s="278"/>
      <c r="MNP35" s="278"/>
      <c r="MNQ35" s="278"/>
      <c r="MNR35" s="278"/>
      <c r="MNS35" s="278"/>
      <c r="MNT35" s="278"/>
      <c r="MNU35" s="278"/>
      <c r="MNV35" s="278"/>
      <c r="MNW35" s="278"/>
      <c r="MNX35" s="278"/>
      <c r="MNY35" s="278"/>
      <c r="MNZ35" s="278"/>
      <c r="MOA35" s="278"/>
      <c r="MOB35" s="278"/>
      <c r="MOC35" s="278"/>
      <c r="MOD35" s="278"/>
      <c r="MOE35" s="278"/>
      <c r="MOF35" s="278"/>
      <c r="MOG35" s="278"/>
      <c r="MOH35" s="278"/>
      <c r="MOI35" s="278"/>
      <c r="MOJ35" s="278"/>
      <c r="MOK35" s="278"/>
      <c r="MOL35" s="278"/>
      <c r="MOM35" s="278"/>
      <c r="MON35" s="278"/>
      <c r="MOO35" s="278"/>
      <c r="MOP35" s="278"/>
      <c r="MOQ35" s="278"/>
      <c r="MOR35" s="278"/>
      <c r="MOS35" s="278"/>
      <c r="MOT35" s="278"/>
      <c r="MOU35" s="278"/>
      <c r="MOV35" s="278"/>
      <c r="MOW35" s="278"/>
      <c r="MOX35" s="278"/>
      <c r="MOY35" s="278"/>
      <c r="MOZ35" s="278"/>
      <c r="MPA35" s="278"/>
      <c r="MPB35" s="278"/>
      <c r="MPC35" s="278"/>
      <c r="MPD35" s="278"/>
      <c r="MPE35" s="278"/>
      <c r="MPF35" s="278"/>
      <c r="MPG35" s="278"/>
      <c r="MPH35" s="278"/>
      <c r="MPI35" s="278"/>
      <c r="MPJ35" s="278"/>
      <c r="MPK35" s="278"/>
      <c r="MPL35" s="278"/>
      <c r="MPM35" s="278"/>
      <c r="MPN35" s="278"/>
      <c r="MPO35" s="278"/>
      <c r="MPP35" s="278"/>
      <c r="MPQ35" s="278"/>
      <c r="MPR35" s="278"/>
      <c r="MPS35" s="278"/>
      <c r="MPT35" s="278"/>
      <c r="MPU35" s="278"/>
      <c r="MPV35" s="278"/>
      <c r="MPW35" s="278"/>
      <c r="MPX35" s="278"/>
      <c r="MPY35" s="278"/>
      <c r="MPZ35" s="278"/>
      <c r="MQA35" s="278"/>
      <c r="MQB35" s="278"/>
      <c r="MQC35" s="278"/>
      <c r="MQD35" s="278"/>
      <c r="MQE35" s="278"/>
      <c r="MQF35" s="278"/>
      <c r="MQG35" s="278"/>
      <c r="MQH35" s="278"/>
      <c r="MQI35" s="278"/>
      <c r="MQJ35" s="278"/>
      <c r="MQK35" s="278"/>
      <c r="MQL35" s="278"/>
      <c r="MQM35" s="278"/>
      <c r="MQN35" s="278"/>
      <c r="MQO35" s="278"/>
      <c r="MQP35" s="278"/>
      <c r="MQQ35" s="278"/>
      <c r="MQR35" s="278"/>
      <c r="MQS35" s="278"/>
      <c r="MQT35" s="278"/>
      <c r="MQU35" s="278"/>
      <c r="MQV35" s="278"/>
      <c r="MQW35" s="278"/>
      <c r="MQX35" s="278"/>
      <c r="MQY35" s="278"/>
      <c r="MQZ35" s="278"/>
      <c r="MRA35" s="278"/>
      <c r="MRB35" s="278"/>
      <c r="MRC35" s="278"/>
      <c r="MRD35" s="278"/>
      <c r="MRE35" s="278"/>
      <c r="MRF35" s="278"/>
      <c r="MRG35" s="278"/>
      <c r="MRH35" s="278"/>
      <c r="MRI35" s="278"/>
      <c r="MRJ35" s="278"/>
      <c r="MRK35" s="278"/>
      <c r="MRL35" s="278"/>
      <c r="MRM35" s="278"/>
      <c r="MRN35" s="278"/>
      <c r="MRO35" s="278"/>
      <c r="MRP35" s="278"/>
      <c r="MRQ35" s="278"/>
      <c r="MRR35" s="278"/>
      <c r="MRS35" s="278"/>
      <c r="MRT35" s="278"/>
      <c r="MRU35" s="278"/>
      <c r="MRV35" s="278"/>
      <c r="MRW35" s="278"/>
      <c r="MRX35" s="278"/>
      <c r="MRY35" s="278"/>
      <c r="MRZ35" s="278"/>
      <c r="MSA35" s="278"/>
      <c r="MSB35" s="278"/>
      <c r="MSC35" s="278"/>
      <c r="MSD35" s="278"/>
      <c r="MSE35" s="278"/>
      <c r="MSF35" s="278"/>
      <c r="MSG35" s="278"/>
      <c r="MSH35" s="278"/>
      <c r="MSI35" s="278"/>
      <c r="MSJ35" s="278"/>
      <c r="MSK35" s="278"/>
      <c r="MSL35" s="278"/>
      <c r="MSM35" s="278"/>
      <c r="MSN35" s="278"/>
      <c r="MSO35" s="278"/>
      <c r="MSP35" s="278"/>
      <c r="MSQ35" s="278"/>
      <c r="MSR35" s="278"/>
      <c r="MSS35" s="278"/>
      <c r="MST35" s="278"/>
      <c r="MSU35" s="278"/>
      <c r="MSV35" s="278"/>
      <c r="MSW35" s="278"/>
      <c r="MSX35" s="278"/>
      <c r="MSY35" s="278"/>
      <c r="MSZ35" s="278"/>
      <c r="MTA35" s="278"/>
      <c r="MTB35" s="278"/>
      <c r="MTC35" s="278"/>
      <c r="MTD35" s="278"/>
      <c r="MTE35" s="278"/>
      <c r="MTF35" s="278"/>
      <c r="MTG35" s="278"/>
      <c r="MTH35" s="278"/>
      <c r="MTI35" s="278"/>
      <c r="MTJ35" s="278"/>
      <c r="MTK35" s="278"/>
      <c r="MTL35" s="278"/>
      <c r="MTM35" s="278"/>
      <c r="MTN35" s="278"/>
      <c r="MTO35" s="278"/>
      <c r="MTP35" s="278"/>
      <c r="MTQ35" s="278"/>
      <c r="MTR35" s="278"/>
      <c r="MTS35" s="278"/>
      <c r="MTT35" s="278"/>
      <c r="MTU35" s="278"/>
      <c r="MTV35" s="278"/>
      <c r="MTW35" s="278"/>
      <c r="MTX35" s="278"/>
      <c r="MTY35" s="278"/>
      <c r="MTZ35" s="278"/>
      <c r="MUA35" s="278"/>
      <c r="MUB35" s="278"/>
      <c r="MUC35" s="278"/>
      <c r="MUD35" s="278"/>
      <c r="MUE35" s="278"/>
      <c r="MUF35" s="278"/>
      <c r="MUG35" s="278"/>
      <c r="MUH35" s="278"/>
      <c r="MUI35" s="278"/>
      <c r="MUJ35" s="278"/>
      <c r="MUK35" s="278"/>
      <c r="MUL35" s="278"/>
      <c r="MUM35" s="278"/>
      <c r="MUN35" s="278"/>
      <c r="MUO35" s="278"/>
      <c r="MUP35" s="278"/>
      <c r="MUQ35" s="278"/>
      <c r="MUR35" s="278"/>
      <c r="MUS35" s="278"/>
      <c r="MUT35" s="278"/>
      <c r="MUU35" s="278"/>
      <c r="MUV35" s="278"/>
      <c r="MUW35" s="278"/>
      <c r="MUX35" s="278"/>
      <c r="MUY35" s="278"/>
      <c r="MUZ35" s="278"/>
      <c r="MVA35" s="278"/>
      <c r="MVB35" s="278"/>
      <c r="MVC35" s="278"/>
      <c r="MVD35" s="278"/>
      <c r="MVE35" s="278"/>
      <c r="MVF35" s="278"/>
      <c r="MVG35" s="278"/>
      <c r="MVH35" s="278"/>
      <c r="MVI35" s="278"/>
      <c r="MVJ35" s="278"/>
      <c r="MVK35" s="278"/>
      <c r="MVL35" s="278"/>
      <c r="MVM35" s="278"/>
      <c r="MVN35" s="278"/>
      <c r="MVO35" s="278"/>
      <c r="MVP35" s="278"/>
      <c r="MVQ35" s="278"/>
      <c r="MVR35" s="278"/>
      <c r="MVS35" s="278"/>
      <c r="MVT35" s="278"/>
      <c r="MVU35" s="278"/>
      <c r="MVV35" s="278"/>
      <c r="MVW35" s="278"/>
      <c r="MVX35" s="278"/>
      <c r="MVY35" s="278"/>
      <c r="MVZ35" s="278"/>
      <c r="MWA35" s="278"/>
      <c r="MWB35" s="278"/>
      <c r="MWC35" s="278"/>
      <c r="MWD35" s="278"/>
      <c r="MWE35" s="278"/>
      <c r="MWF35" s="278"/>
      <c r="MWG35" s="278"/>
      <c r="MWH35" s="278"/>
      <c r="MWI35" s="278"/>
      <c r="MWJ35" s="278"/>
      <c r="MWK35" s="278"/>
      <c r="MWL35" s="278"/>
      <c r="MWM35" s="278"/>
      <c r="MWN35" s="278"/>
      <c r="MWO35" s="278"/>
      <c r="MWP35" s="278"/>
      <c r="MWQ35" s="278"/>
      <c r="MWR35" s="278"/>
      <c r="MWS35" s="278"/>
      <c r="MWT35" s="278"/>
      <c r="MWU35" s="278"/>
      <c r="MWV35" s="278"/>
      <c r="MWW35" s="278"/>
      <c r="MWX35" s="278"/>
      <c r="MWY35" s="278"/>
      <c r="MWZ35" s="278"/>
      <c r="MXA35" s="278"/>
      <c r="MXB35" s="278"/>
      <c r="MXC35" s="278"/>
      <c r="MXD35" s="278"/>
      <c r="MXE35" s="278"/>
      <c r="MXF35" s="278"/>
      <c r="MXG35" s="278"/>
      <c r="MXH35" s="278"/>
      <c r="MXI35" s="278"/>
      <c r="MXJ35" s="278"/>
      <c r="MXK35" s="278"/>
      <c r="MXL35" s="278"/>
      <c r="MXM35" s="278"/>
      <c r="MXN35" s="278"/>
      <c r="MXO35" s="278"/>
      <c r="MXP35" s="278"/>
      <c r="MXQ35" s="278"/>
      <c r="MXR35" s="278"/>
      <c r="MXS35" s="278"/>
      <c r="MXT35" s="278"/>
      <c r="MXU35" s="278"/>
      <c r="MXV35" s="278"/>
      <c r="MXW35" s="278"/>
      <c r="MXX35" s="278"/>
      <c r="MXY35" s="278"/>
      <c r="MXZ35" s="278"/>
      <c r="MYA35" s="278"/>
      <c r="MYB35" s="278"/>
      <c r="MYC35" s="278"/>
      <c r="MYD35" s="278"/>
      <c r="MYE35" s="278"/>
      <c r="MYF35" s="278"/>
      <c r="MYG35" s="278"/>
      <c r="MYH35" s="278"/>
      <c r="MYI35" s="278"/>
      <c r="MYJ35" s="278"/>
      <c r="MYK35" s="278"/>
      <c r="MYL35" s="278"/>
      <c r="MYM35" s="278"/>
      <c r="MYN35" s="278"/>
      <c r="MYO35" s="278"/>
      <c r="MYP35" s="278"/>
      <c r="MYQ35" s="278"/>
      <c r="MYR35" s="278"/>
      <c r="MYS35" s="278"/>
      <c r="MYT35" s="278"/>
      <c r="MYU35" s="278"/>
      <c r="MYV35" s="278"/>
      <c r="MYW35" s="278"/>
      <c r="MYX35" s="278"/>
      <c r="MYY35" s="278"/>
      <c r="MYZ35" s="278"/>
      <c r="MZA35" s="278"/>
      <c r="MZB35" s="278"/>
      <c r="MZC35" s="278"/>
      <c r="MZD35" s="278"/>
      <c r="MZE35" s="278"/>
      <c r="MZF35" s="278"/>
      <c r="MZG35" s="278"/>
      <c r="MZH35" s="278"/>
      <c r="MZI35" s="278"/>
      <c r="MZJ35" s="278"/>
      <c r="MZK35" s="278"/>
      <c r="MZL35" s="278"/>
      <c r="MZM35" s="278"/>
      <c r="MZN35" s="278"/>
      <c r="MZO35" s="278"/>
      <c r="MZP35" s="278"/>
      <c r="MZQ35" s="278"/>
      <c r="MZR35" s="278"/>
      <c r="MZS35" s="278"/>
      <c r="MZT35" s="278"/>
      <c r="MZU35" s="278"/>
      <c r="MZV35" s="278"/>
      <c r="MZW35" s="278"/>
      <c r="MZX35" s="278"/>
      <c r="MZY35" s="278"/>
      <c r="MZZ35" s="278"/>
      <c r="NAA35" s="278"/>
      <c r="NAB35" s="278"/>
      <c r="NAC35" s="278"/>
      <c r="NAD35" s="278"/>
      <c r="NAE35" s="278"/>
      <c r="NAF35" s="278"/>
      <c r="NAG35" s="278"/>
      <c r="NAH35" s="278"/>
      <c r="NAI35" s="278"/>
      <c r="NAJ35" s="278"/>
      <c r="NAK35" s="278"/>
      <c r="NAL35" s="278"/>
      <c r="NAM35" s="278"/>
      <c r="NAN35" s="278"/>
      <c r="NAO35" s="278"/>
      <c r="NAP35" s="278"/>
      <c r="NAQ35" s="278"/>
      <c r="NAR35" s="278"/>
      <c r="NAS35" s="278"/>
      <c r="NAT35" s="278"/>
      <c r="NAU35" s="278"/>
      <c r="NAV35" s="278"/>
      <c r="NAW35" s="278"/>
      <c r="NAX35" s="278"/>
      <c r="NAY35" s="278"/>
      <c r="NAZ35" s="278"/>
      <c r="NBA35" s="278"/>
      <c r="NBB35" s="278"/>
      <c r="NBC35" s="278"/>
      <c r="NBD35" s="278"/>
      <c r="NBE35" s="278"/>
      <c r="NBF35" s="278"/>
      <c r="NBG35" s="278"/>
      <c r="NBH35" s="278"/>
      <c r="NBI35" s="278"/>
      <c r="NBJ35" s="278"/>
      <c r="NBK35" s="278"/>
      <c r="NBL35" s="278"/>
      <c r="NBM35" s="278"/>
      <c r="NBN35" s="278"/>
      <c r="NBO35" s="278"/>
      <c r="NBP35" s="278"/>
      <c r="NBQ35" s="278"/>
      <c r="NBR35" s="278"/>
      <c r="NBS35" s="278"/>
      <c r="NBT35" s="278"/>
      <c r="NBU35" s="278"/>
      <c r="NBV35" s="278"/>
      <c r="NBW35" s="278"/>
      <c r="NBX35" s="278"/>
      <c r="NBY35" s="278"/>
      <c r="NBZ35" s="278"/>
      <c r="NCA35" s="278"/>
      <c r="NCB35" s="278"/>
      <c r="NCC35" s="278"/>
      <c r="NCD35" s="278"/>
      <c r="NCE35" s="278"/>
      <c r="NCF35" s="278"/>
      <c r="NCG35" s="278"/>
      <c r="NCH35" s="278"/>
      <c r="NCI35" s="278"/>
      <c r="NCJ35" s="278"/>
      <c r="NCK35" s="278"/>
      <c r="NCL35" s="278"/>
      <c r="NCM35" s="278"/>
      <c r="NCN35" s="278"/>
      <c r="NCO35" s="278"/>
      <c r="NCP35" s="278"/>
      <c r="NCQ35" s="278"/>
      <c r="NCR35" s="278"/>
      <c r="NCS35" s="278"/>
      <c r="NCT35" s="278"/>
      <c r="NCU35" s="278"/>
      <c r="NCV35" s="278"/>
      <c r="NCW35" s="278"/>
      <c r="NCX35" s="278"/>
      <c r="NCY35" s="278"/>
      <c r="NCZ35" s="278"/>
      <c r="NDA35" s="278"/>
      <c r="NDB35" s="278"/>
      <c r="NDC35" s="278"/>
      <c r="NDD35" s="278"/>
      <c r="NDE35" s="278"/>
      <c r="NDF35" s="278"/>
      <c r="NDG35" s="278"/>
      <c r="NDH35" s="278"/>
      <c r="NDI35" s="278"/>
      <c r="NDJ35" s="278"/>
      <c r="NDK35" s="278"/>
      <c r="NDL35" s="278"/>
      <c r="NDM35" s="278"/>
      <c r="NDN35" s="278"/>
      <c r="NDO35" s="278"/>
      <c r="NDP35" s="278"/>
      <c r="NDQ35" s="278"/>
      <c r="NDR35" s="278"/>
      <c r="NDS35" s="278"/>
      <c r="NDT35" s="278"/>
      <c r="NDU35" s="278"/>
      <c r="NDV35" s="278"/>
      <c r="NDW35" s="278"/>
      <c r="NDX35" s="278"/>
      <c r="NDY35" s="278"/>
      <c r="NDZ35" s="278"/>
      <c r="NEA35" s="278"/>
      <c r="NEB35" s="278"/>
      <c r="NEC35" s="278"/>
      <c r="NED35" s="278"/>
      <c r="NEE35" s="278"/>
      <c r="NEF35" s="278"/>
      <c r="NEG35" s="278"/>
      <c r="NEH35" s="278"/>
      <c r="NEI35" s="278"/>
      <c r="NEJ35" s="278"/>
      <c r="NEK35" s="278"/>
      <c r="NEL35" s="278"/>
      <c r="NEM35" s="278"/>
      <c r="NEN35" s="278"/>
      <c r="NEO35" s="278"/>
      <c r="NEP35" s="278"/>
      <c r="NEQ35" s="278"/>
      <c r="NER35" s="278"/>
      <c r="NES35" s="278"/>
      <c r="NET35" s="278"/>
      <c r="NEU35" s="278"/>
      <c r="NEV35" s="278"/>
      <c r="NEW35" s="278"/>
      <c r="NEX35" s="278"/>
      <c r="NEY35" s="278"/>
      <c r="NEZ35" s="278"/>
      <c r="NFA35" s="278"/>
      <c r="NFB35" s="278"/>
      <c r="NFC35" s="278"/>
      <c r="NFD35" s="278"/>
      <c r="NFE35" s="278"/>
      <c r="NFF35" s="278"/>
      <c r="NFG35" s="278"/>
      <c r="NFH35" s="278"/>
      <c r="NFI35" s="278"/>
      <c r="NFJ35" s="278"/>
      <c r="NFK35" s="278"/>
      <c r="NFL35" s="278"/>
      <c r="NFM35" s="278"/>
      <c r="NFN35" s="278"/>
      <c r="NFO35" s="278"/>
      <c r="NFP35" s="278"/>
      <c r="NFQ35" s="278"/>
      <c r="NFR35" s="278"/>
      <c r="NFS35" s="278"/>
      <c r="NFT35" s="278"/>
      <c r="NFU35" s="278"/>
      <c r="NFV35" s="278"/>
      <c r="NFW35" s="278"/>
      <c r="NFX35" s="278"/>
      <c r="NFY35" s="278"/>
      <c r="NFZ35" s="278"/>
      <c r="NGA35" s="278"/>
      <c r="NGB35" s="278"/>
      <c r="NGC35" s="278"/>
      <c r="NGD35" s="278"/>
      <c r="NGE35" s="278"/>
      <c r="NGF35" s="278"/>
      <c r="NGG35" s="278"/>
      <c r="NGH35" s="278"/>
      <c r="NGI35" s="278"/>
      <c r="NGJ35" s="278"/>
      <c r="NGK35" s="278"/>
      <c r="NGL35" s="278"/>
      <c r="NGM35" s="278"/>
      <c r="NGN35" s="278"/>
      <c r="NGO35" s="278"/>
      <c r="NGP35" s="278"/>
      <c r="NGQ35" s="278"/>
      <c r="NGR35" s="278"/>
      <c r="NGS35" s="278"/>
      <c r="NGT35" s="278"/>
      <c r="NGU35" s="278"/>
      <c r="NGV35" s="278"/>
      <c r="NGW35" s="278"/>
      <c r="NGX35" s="278"/>
      <c r="NGY35" s="278"/>
      <c r="NGZ35" s="278"/>
      <c r="NHA35" s="278"/>
      <c r="NHB35" s="278"/>
      <c r="NHC35" s="278"/>
      <c r="NHD35" s="278"/>
      <c r="NHE35" s="278"/>
      <c r="NHF35" s="278"/>
      <c r="NHG35" s="278"/>
      <c r="NHH35" s="278"/>
      <c r="NHI35" s="278"/>
      <c r="NHJ35" s="278"/>
      <c r="NHK35" s="278"/>
      <c r="NHL35" s="278"/>
      <c r="NHM35" s="278"/>
      <c r="NHN35" s="278"/>
      <c r="NHO35" s="278"/>
      <c r="NHP35" s="278"/>
      <c r="NHQ35" s="278"/>
      <c r="NHR35" s="278"/>
      <c r="NHS35" s="278"/>
      <c r="NHT35" s="278"/>
      <c r="NHU35" s="278"/>
      <c r="NHV35" s="278"/>
      <c r="NHW35" s="278"/>
      <c r="NHX35" s="278"/>
      <c r="NHY35" s="278"/>
      <c r="NHZ35" s="278"/>
      <c r="NIA35" s="278"/>
      <c r="NIB35" s="278"/>
      <c r="NIC35" s="278"/>
      <c r="NID35" s="278"/>
      <c r="NIE35" s="278"/>
      <c r="NIF35" s="278"/>
      <c r="NIG35" s="278"/>
      <c r="NIH35" s="278"/>
      <c r="NII35" s="278"/>
      <c r="NIJ35" s="278"/>
      <c r="NIK35" s="278"/>
      <c r="NIL35" s="278"/>
      <c r="NIM35" s="278"/>
      <c r="NIN35" s="278"/>
      <c r="NIO35" s="278"/>
      <c r="NIP35" s="278"/>
      <c r="NIQ35" s="278"/>
      <c r="NIR35" s="278"/>
      <c r="NIS35" s="278"/>
      <c r="NIT35" s="278"/>
      <c r="NIU35" s="278"/>
      <c r="NIV35" s="278"/>
      <c r="NIW35" s="278"/>
      <c r="NIX35" s="278"/>
      <c r="NIY35" s="278"/>
      <c r="NIZ35" s="278"/>
      <c r="NJA35" s="278"/>
      <c r="NJB35" s="278"/>
      <c r="NJC35" s="278"/>
      <c r="NJD35" s="278"/>
      <c r="NJE35" s="278"/>
      <c r="NJF35" s="278"/>
      <c r="NJG35" s="278"/>
      <c r="NJH35" s="278"/>
      <c r="NJI35" s="278"/>
      <c r="NJJ35" s="278"/>
      <c r="NJK35" s="278"/>
      <c r="NJL35" s="278"/>
      <c r="NJM35" s="278"/>
      <c r="NJN35" s="278"/>
      <c r="NJO35" s="278"/>
      <c r="NJP35" s="278"/>
      <c r="NJQ35" s="278"/>
      <c r="NJR35" s="278"/>
      <c r="NJS35" s="278"/>
      <c r="NJT35" s="278"/>
      <c r="NJU35" s="278"/>
      <c r="NJV35" s="278"/>
      <c r="NJW35" s="278"/>
      <c r="NJX35" s="278"/>
      <c r="NJY35" s="278"/>
      <c r="NJZ35" s="278"/>
      <c r="NKA35" s="278"/>
      <c r="NKB35" s="278"/>
      <c r="NKC35" s="278"/>
      <c r="NKD35" s="278"/>
      <c r="NKE35" s="278"/>
      <c r="NKF35" s="278"/>
      <c r="NKG35" s="278"/>
      <c r="NKH35" s="278"/>
      <c r="NKI35" s="278"/>
      <c r="NKJ35" s="278"/>
      <c r="NKK35" s="278"/>
      <c r="NKL35" s="278"/>
      <c r="NKM35" s="278"/>
      <c r="NKN35" s="278"/>
      <c r="NKO35" s="278"/>
      <c r="NKP35" s="278"/>
      <c r="NKQ35" s="278"/>
      <c r="NKR35" s="278"/>
      <c r="NKS35" s="278"/>
      <c r="NKT35" s="278"/>
      <c r="NKU35" s="278"/>
      <c r="NKV35" s="278"/>
      <c r="NKW35" s="278"/>
      <c r="NKX35" s="278"/>
      <c r="NKY35" s="278"/>
      <c r="NKZ35" s="278"/>
      <c r="NLA35" s="278"/>
      <c r="NLB35" s="278"/>
      <c r="NLC35" s="278"/>
      <c r="NLD35" s="278"/>
      <c r="NLE35" s="278"/>
      <c r="NLF35" s="278"/>
      <c r="NLG35" s="278"/>
      <c r="NLH35" s="278"/>
      <c r="NLI35" s="278"/>
      <c r="NLJ35" s="278"/>
      <c r="NLK35" s="278"/>
      <c r="NLL35" s="278"/>
      <c r="NLM35" s="278"/>
      <c r="NLN35" s="278"/>
      <c r="NLO35" s="278"/>
      <c r="NLP35" s="278"/>
      <c r="NLQ35" s="278"/>
      <c r="NLR35" s="278"/>
      <c r="NLS35" s="278"/>
      <c r="NLT35" s="278"/>
      <c r="NLU35" s="278"/>
      <c r="NLV35" s="278"/>
      <c r="NLW35" s="278"/>
      <c r="NLX35" s="278"/>
      <c r="NLY35" s="278"/>
      <c r="NLZ35" s="278"/>
      <c r="NMA35" s="278"/>
      <c r="NMB35" s="278"/>
      <c r="NMC35" s="278"/>
      <c r="NMD35" s="278"/>
      <c r="NME35" s="278"/>
      <c r="NMF35" s="278"/>
      <c r="NMG35" s="278"/>
      <c r="NMH35" s="278"/>
      <c r="NMI35" s="278"/>
      <c r="NMJ35" s="278"/>
      <c r="NMK35" s="278"/>
      <c r="NML35" s="278"/>
      <c r="NMM35" s="278"/>
      <c r="NMN35" s="278"/>
      <c r="NMO35" s="278"/>
      <c r="NMP35" s="278"/>
      <c r="NMQ35" s="278"/>
      <c r="NMR35" s="278"/>
      <c r="NMS35" s="278"/>
      <c r="NMT35" s="278"/>
      <c r="NMU35" s="278"/>
      <c r="NMV35" s="278"/>
      <c r="NMW35" s="278"/>
      <c r="NMX35" s="278"/>
      <c r="NMY35" s="278"/>
      <c r="NMZ35" s="278"/>
      <c r="NNA35" s="278"/>
      <c r="NNB35" s="278"/>
      <c r="NNC35" s="278"/>
      <c r="NND35" s="278"/>
      <c r="NNE35" s="278"/>
      <c r="NNF35" s="278"/>
      <c r="NNG35" s="278"/>
      <c r="NNH35" s="278"/>
      <c r="NNI35" s="278"/>
      <c r="NNJ35" s="278"/>
      <c r="NNK35" s="278"/>
      <c r="NNL35" s="278"/>
      <c r="NNM35" s="278"/>
      <c r="NNN35" s="278"/>
      <c r="NNO35" s="278"/>
      <c r="NNP35" s="278"/>
      <c r="NNQ35" s="278"/>
      <c r="NNR35" s="278"/>
      <c r="NNS35" s="278"/>
      <c r="NNT35" s="278"/>
      <c r="NNU35" s="278"/>
      <c r="NNV35" s="278"/>
      <c r="NNW35" s="278"/>
      <c r="NNX35" s="278"/>
      <c r="NNY35" s="278"/>
      <c r="NNZ35" s="278"/>
      <c r="NOA35" s="278"/>
      <c r="NOB35" s="278"/>
      <c r="NOC35" s="278"/>
      <c r="NOD35" s="278"/>
      <c r="NOE35" s="278"/>
      <c r="NOF35" s="278"/>
      <c r="NOG35" s="278"/>
      <c r="NOH35" s="278"/>
      <c r="NOI35" s="278"/>
      <c r="NOJ35" s="278"/>
      <c r="NOK35" s="278"/>
      <c r="NOL35" s="278"/>
      <c r="NOM35" s="278"/>
      <c r="NON35" s="278"/>
      <c r="NOO35" s="278"/>
      <c r="NOP35" s="278"/>
      <c r="NOQ35" s="278"/>
      <c r="NOR35" s="278"/>
      <c r="NOS35" s="278"/>
      <c r="NOT35" s="278"/>
      <c r="NOU35" s="278"/>
      <c r="NOV35" s="278"/>
      <c r="NOW35" s="278"/>
      <c r="NOX35" s="278"/>
      <c r="NOY35" s="278"/>
      <c r="NOZ35" s="278"/>
      <c r="NPA35" s="278"/>
      <c r="NPB35" s="278"/>
      <c r="NPC35" s="278"/>
      <c r="NPD35" s="278"/>
      <c r="NPE35" s="278"/>
      <c r="NPF35" s="278"/>
      <c r="NPG35" s="278"/>
      <c r="NPH35" s="278"/>
      <c r="NPI35" s="278"/>
      <c r="NPJ35" s="278"/>
      <c r="NPK35" s="278"/>
      <c r="NPL35" s="278"/>
      <c r="NPM35" s="278"/>
      <c r="NPN35" s="278"/>
      <c r="NPO35" s="278"/>
      <c r="NPP35" s="278"/>
      <c r="NPQ35" s="278"/>
      <c r="NPR35" s="278"/>
      <c r="NPS35" s="278"/>
      <c r="NPT35" s="278"/>
      <c r="NPU35" s="278"/>
      <c r="NPV35" s="278"/>
      <c r="NPW35" s="278"/>
      <c r="NPX35" s="278"/>
      <c r="NPY35" s="278"/>
      <c r="NPZ35" s="278"/>
      <c r="NQA35" s="278"/>
      <c r="NQB35" s="278"/>
      <c r="NQC35" s="278"/>
      <c r="NQD35" s="278"/>
      <c r="NQE35" s="278"/>
      <c r="NQF35" s="278"/>
      <c r="NQG35" s="278"/>
      <c r="NQH35" s="278"/>
      <c r="NQI35" s="278"/>
      <c r="NQJ35" s="278"/>
      <c r="NQK35" s="278"/>
      <c r="NQL35" s="278"/>
      <c r="NQM35" s="278"/>
      <c r="NQN35" s="278"/>
      <c r="NQO35" s="278"/>
      <c r="NQP35" s="278"/>
      <c r="NQQ35" s="278"/>
      <c r="NQR35" s="278"/>
      <c r="NQS35" s="278"/>
      <c r="NQT35" s="278"/>
      <c r="NQU35" s="278"/>
      <c r="NQV35" s="278"/>
      <c r="NQW35" s="278"/>
      <c r="NQX35" s="278"/>
      <c r="NQY35" s="278"/>
      <c r="NQZ35" s="278"/>
      <c r="NRA35" s="278"/>
      <c r="NRB35" s="278"/>
      <c r="NRC35" s="278"/>
      <c r="NRD35" s="278"/>
      <c r="NRE35" s="278"/>
      <c r="NRF35" s="278"/>
      <c r="NRG35" s="278"/>
      <c r="NRH35" s="278"/>
      <c r="NRI35" s="278"/>
      <c r="NRJ35" s="278"/>
      <c r="NRK35" s="278"/>
      <c r="NRL35" s="278"/>
      <c r="NRM35" s="278"/>
      <c r="NRN35" s="278"/>
      <c r="NRO35" s="278"/>
      <c r="NRP35" s="278"/>
      <c r="NRQ35" s="278"/>
      <c r="NRR35" s="278"/>
      <c r="NRS35" s="278"/>
      <c r="NRT35" s="278"/>
      <c r="NRU35" s="278"/>
      <c r="NRV35" s="278"/>
      <c r="NRW35" s="278"/>
      <c r="NRX35" s="278"/>
      <c r="NRY35" s="278"/>
      <c r="NRZ35" s="278"/>
      <c r="NSA35" s="278"/>
      <c r="NSB35" s="278"/>
      <c r="NSC35" s="278"/>
      <c r="NSD35" s="278"/>
      <c r="NSE35" s="278"/>
      <c r="NSF35" s="278"/>
      <c r="NSG35" s="278"/>
      <c r="NSH35" s="278"/>
      <c r="NSI35" s="278"/>
      <c r="NSJ35" s="278"/>
      <c r="NSK35" s="278"/>
      <c r="NSL35" s="278"/>
      <c r="NSM35" s="278"/>
      <c r="NSN35" s="278"/>
      <c r="NSO35" s="278"/>
      <c r="NSP35" s="278"/>
      <c r="NSQ35" s="278"/>
      <c r="NSR35" s="278"/>
      <c r="NSS35" s="278"/>
      <c r="NST35" s="278"/>
      <c r="NSU35" s="278"/>
      <c r="NSV35" s="278"/>
      <c r="NSW35" s="278"/>
      <c r="NSX35" s="278"/>
      <c r="NSY35" s="278"/>
      <c r="NSZ35" s="278"/>
      <c r="NTA35" s="278"/>
      <c r="NTB35" s="278"/>
      <c r="NTC35" s="278"/>
      <c r="NTD35" s="278"/>
      <c r="NTE35" s="278"/>
      <c r="NTF35" s="278"/>
      <c r="NTG35" s="278"/>
      <c r="NTH35" s="278"/>
      <c r="NTI35" s="278"/>
      <c r="NTJ35" s="278"/>
      <c r="NTK35" s="278"/>
      <c r="NTL35" s="278"/>
      <c r="NTM35" s="278"/>
      <c r="NTN35" s="278"/>
      <c r="NTO35" s="278"/>
      <c r="NTP35" s="278"/>
      <c r="NTQ35" s="278"/>
      <c r="NTR35" s="278"/>
      <c r="NTS35" s="278"/>
      <c r="NTT35" s="278"/>
      <c r="NTU35" s="278"/>
      <c r="NTV35" s="278"/>
      <c r="NTW35" s="278"/>
      <c r="NTX35" s="278"/>
      <c r="NTY35" s="278"/>
      <c r="NTZ35" s="278"/>
      <c r="NUA35" s="278"/>
      <c r="NUB35" s="278"/>
      <c r="NUC35" s="278"/>
      <c r="NUD35" s="278"/>
      <c r="NUE35" s="278"/>
      <c r="NUF35" s="278"/>
      <c r="NUG35" s="278"/>
      <c r="NUH35" s="278"/>
      <c r="NUI35" s="278"/>
      <c r="NUJ35" s="278"/>
      <c r="NUK35" s="278"/>
      <c r="NUL35" s="278"/>
      <c r="NUM35" s="278"/>
      <c r="NUN35" s="278"/>
      <c r="NUO35" s="278"/>
      <c r="NUP35" s="278"/>
      <c r="NUQ35" s="278"/>
      <c r="NUR35" s="278"/>
      <c r="NUS35" s="278"/>
      <c r="NUT35" s="278"/>
      <c r="NUU35" s="278"/>
      <c r="NUV35" s="278"/>
      <c r="NUW35" s="278"/>
      <c r="NUX35" s="278"/>
      <c r="NUY35" s="278"/>
      <c r="NUZ35" s="278"/>
      <c r="NVA35" s="278"/>
      <c r="NVB35" s="278"/>
      <c r="NVC35" s="278"/>
      <c r="NVD35" s="278"/>
      <c r="NVE35" s="278"/>
      <c r="NVF35" s="278"/>
      <c r="NVG35" s="278"/>
      <c r="NVH35" s="278"/>
      <c r="NVI35" s="278"/>
      <c r="NVJ35" s="278"/>
      <c r="NVK35" s="278"/>
      <c r="NVL35" s="278"/>
      <c r="NVM35" s="278"/>
      <c r="NVN35" s="278"/>
      <c r="NVO35" s="278"/>
      <c r="NVP35" s="278"/>
      <c r="NVQ35" s="278"/>
      <c r="NVR35" s="278"/>
      <c r="NVS35" s="278"/>
      <c r="NVT35" s="278"/>
      <c r="NVU35" s="278"/>
      <c r="NVV35" s="278"/>
      <c r="NVW35" s="278"/>
      <c r="NVX35" s="278"/>
      <c r="NVY35" s="278"/>
      <c r="NVZ35" s="278"/>
      <c r="NWA35" s="278"/>
      <c r="NWB35" s="278"/>
      <c r="NWC35" s="278"/>
      <c r="NWD35" s="278"/>
      <c r="NWE35" s="278"/>
      <c r="NWF35" s="278"/>
      <c r="NWG35" s="278"/>
      <c r="NWH35" s="278"/>
      <c r="NWI35" s="278"/>
      <c r="NWJ35" s="278"/>
      <c r="NWK35" s="278"/>
      <c r="NWL35" s="278"/>
      <c r="NWM35" s="278"/>
      <c r="NWN35" s="278"/>
      <c r="NWO35" s="278"/>
      <c r="NWP35" s="278"/>
      <c r="NWQ35" s="278"/>
      <c r="NWR35" s="278"/>
      <c r="NWS35" s="278"/>
      <c r="NWT35" s="278"/>
      <c r="NWU35" s="278"/>
      <c r="NWV35" s="278"/>
      <c r="NWW35" s="278"/>
      <c r="NWX35" s="278"/>
      <c r="NWY35" s="278"/>
      <c r="NWZ35" s="278"/>
      <c r="NXA35" s="278"/>
      <c r="NXB35" s="278"/>
      <c r="NXC35" s="278"/>
      <c r="NXD35" s="278"/>
      <c r="NXE35" s="278"/>
      <c r="NXF35" s="278"/>
      <c r="NXG35" s="278"/>
      <c r="NXH35" s="278"/>
      <c r="NXI35" s="278"/>
      <c r="NXJ35" s="278"/>
      <c r="NXK35" s="278"/>
      <c r="NXL35" s="278"/>
      <c r="NXM35" s="278"/>
      <c r="NXN35" s="278"/>
      <c r="NXO35" s="278"/>
      <c r="NXP35" s="278"/>
      <c r="NXQ35" s="278"/>
      <c r="NXR35" s="278"/>
      <c r="NXS35" s="278"/>
      <c r="NXT35" s="278"/>
      <c r="NXU35" s="278"/>
      <c r="NXV35" s="278"/>
      <c r="NXW35" s="278"/>
      <c r="NXX35" s="278"/>
      <c r="NXY35" s="278"/>
      <c r="NXZ35" s="278"/>
      <c r="NYA35" s="278"/>
      <c r="NYB35" s="278"/>
      <c r="NYC35" s="278"/>
      <c r="NYD35" s="278"/>
      <c r="NYE35" s="278"/>
      <c r="NYF35" s="278"/>
      <c r="NYG35" s="278"/>
      <c r="NYH35" s="278"/>
      <c r="NYI35" s="278"/>
      <c r="NYJ35" s="278"/>
      <c r="NYK35" s="278"/>
      <c r="NYL35" s="278"/>
      <c r="NYM35" s="278"/>
      <c r="NYN35" s="278"/>
      <c r="NYO35" s="278"/>
      <c r="NYP35" s="278"/>
      <c r="NYQ35" s="278"/>
      <c r="NYR35" s="278"/>
      <c r="NYS35" s="278"/>
      <c r="NYT35" s="278"/>
      <c r="NYU35" s="278"/>
      <c r="NYV35" s="278"/>
      <c r="NYW35" s="278"/>
      <c r="NYX35" s="278"/>
      <c r="NYY35" s="278"/>
      <c r="NYZ35" s="278"/>
      <c r="NZA35" s="278"/>
      <c r="NZB35" s="278"/>
      <c r="NZC35" s="278"/>
      <c r="NZD35" s="278"/>
      <c r="NZE35" s="278"/>
      <c r="NZF35" s="278"/>
      <c r="NZG35" s="278"/>
      <c r="NZH35" s="278"/>
      <c r="NZI35" s="278"/>
      <c r="NZJ35" s="278"/>
      <c r="NZK35" s="278"/>
      <c r="NZL35" s="278"/>
      <c r="NZM35" s="278"/>
      <c r="NZN35" s="278"/>
      <c r="NZO35" s="278"/>
      <c r="NZP35" s="278"/>
      <c r="NZQ35" s="278"/>
      <c r="NZR35" s="278"/>
      <c r="NZS35" s="278"/>
      <c r="NZT35" s="278"/>
      <c r="NZU35" s="278"/>
      <c r="NZV35" s="278"/>
      <c r="NZW35" s="278"/>
      <c r="NZX35" s="278"/>
      <c r="NZY35" s="278"/>
      <c r="NZZ35" s="278"/>
      <c r="OAA35" s="278"/>
      <c r="OAB35" s="278"/>
      <c r="OAC35" s="278"/>
      <c r="OAD35" s="278"/>
      <c r="OAE35" s="278"/>
      <c r="OAF35" s="278"/>
      <c r="OAG35" s="278"/>
      <c r="OAH35" s="278"/>
      <c r="OAI35" s="278"/>
      <c r="OAJ35" s="278"/>
      <c r="OAK35" s="278"/>
      <c r="OAL35" s="278"/>
      <c r="OAM35" s="278"/>
      <c r="OAN35" s="278"/>
      <c r="OAO35" s="278"/>
      <c r="OAP35" s="278"/>
      <c r="OAQ35" s="278"/>
      <c r="OAR35" s="278"/>
      <c r="OAS35" s="278"/>
      <c r="OAT35" s="278"/>
      <c r="OAU35" s="278"/>
      <c r="OAV35" s="278"/>
      <c r="OAW35" s="278"/>
      <c r="OAX35" s="278"/>
      <c r="OAY35" s="278"/>
      <c r="OAZ35" s="278"/>
      <c r="OBA35" s="278"/>
      <c r="OBB35" s="278"/>
      <c r="OBC35" s="278"/>
      <c r="OBD35" s="278"/>
      <c r="OBE35" s="278"/>
      <c r="OBF35" s="278"/>
      <c r="OBG35" s="278"/>
      <c r="OBH35" s="278"/>
      <c r="OBI35" s="278"/>
      <c r="OBJ35" s="278"/>
      <c r="OBK35" s="278"/>
      <c r="OBL35" s="278"/>
      <c r="OBM35" s="278"/>
      <c r="OBN35" s="278"/>
      <c r="OBO35" s="278"/>
      <c r="OBP35" s="278"/>
      <c r="OBQ35" s="278"/>
      <c r="OBR35" s="278"/>
      <c r="OBS35" s="278"/>
      <c r="OBT35" s="278"/>
      <c r="OBU35" s="278"/>
      <c r="OBV35" s="278"/>
      <c r="OBW35" s="278"/>
      <c r="OBX35" s="278"/>
      <c r="OBY35" s="278"/>
      <c r="OBZ35" s="278"/>
      <c r="OCA35" s="278"/>
      <c r="OCB35" s="278"/>
      <c r="OCC35" s="278"/>
      <c r="OCD35" s="278"/>
      <c r="OCE35" s="278"/>
      <c r="OCF35" s="278"/>
      <c r="OCG35" s="278"/>
      <c r="OCH35" s="278"/>
      <c r="OCI35" s="278"/>
      <c r="OCJ35" s="278"/>
      <c r="OCK35" s="278"/>
      <c r="OCL35" s="278"/>
      <c r="OCM35" s="278"/>
      <c r="OCN35" s="278"/>
      <c r="OCO35" s="278"/>
      <c r="OCP35" s="278"/>
      <c r="OCQ35" s="278"/>
      <c r="OCR35" s="278"/>
      <c r="OCS35" s="278"/>
      <c r="OCT35" s="278"/>
      <c r="OCU35" s="278"/>
      <c r="OCV35" s="278"/>
      <c r="OCW35" s="278"/>
      <c r="OCX35" s="278"/>
      <c r="OCY35" s="278"/>
      <c r="OCZ35" s="278"/>
      <c r="ODA35" s="278"/>
      <c r="ODB35" s="278"/>
      <c r="ODC35" s="278"/>
      <c r="ODD35" s="278"/>
      <c r="ODE35" s="278"/>
      <c r="ODF35" s="278"/>
      <c r="ODG35" s="278"/>
      <c r="ODH35" s="278"/>
      <c r="ODI35" s="278"/>
      <c r="ODJ35" s="278"/>
      <c r="ODK35" s="278"/>
      <c r="ODL35" s="278"/>
      <c r="ODM35" s="278"/>
      <c r="ODN35" s="278"/>
      <c r="ODO35" s="278"/>
      <c r="ODP35" s="278"/>
      <c r="ODQ35" s="278"/>
      <c r="ODR35" s="278"/>
      <c r="ODS35" s="278"/>
      <c r="ODT35" s="278"/>
      <c r="ODU35" s="278"/>
      <c r="ODV35" s="278"/>
      <c r="ODW35" s="278"/>
      <c r="ODX35" s="278"/>
      <c r="ODY35" s="278"/>
      <c r="ODZ35" s="278"/>
      <c r="OEA35" s="278"/>
      <c r="OEB35" s="278"/>
      <c r="OEC35" s="278"/>
      <c r="OED35" s="278"/>
      <c r="OEE35" s="278"/>
      <c r="OEF35" s="278"/>
      <c r="OEG35" s="278"/>
      <c r="OEH35" s="278"/>
      <c r="OEI35" s="278"/>
      <c r="OEJ35" s="278"/>
      <c r="OEK35" s="278"/>
      <c r="OEL35" s="278"/>
      <c r="OEM35" s="278"/>
      <c r="OEN35" s="278"/>
      <c r="OEO35" s="278"/>
      <c r="OEP35" s="278"/>
      <c r="OEQ35" s="278"/>
      <c r="OER35" s="278"/>
      <c r="OES35" s="278"/>
      <c r="OET35" s="278"/>
      <c r="OEU35" s="278"/>
      <c r="OEV35" s="278"/>
      <c r="OEW35" s="278"/>
      <c r="OEX35" s="278"/>
      <c r="OEY35" s="278"/>
      <c r="OEZ35" s="278"/>
      <c r="OFA35" s="278"/>
      <c r="OFB35" s="278"/>
      <c r="OFC35" s="278"/>
      <c r="OFD35" s="278"/>
      <c r="OFE35" s="278"/>
      <c r="OFF35" s="278"/>
      <c r="OFG35" s="278"/>
      <c r="OFH35" s="278"/>
      <c r="OFI35" s="278"/>
      <c r="OFJ35" s="278"/>
      <c r="OFK35" s="278"/>
      <c r="OFL35" s="278"/>
      <c r="OFM35" s="278"/>
      <c r="OFN35" s="278"/>
      <c r="OFO35" s="278"/>
      <c r="OFP35" s="278"/>
      <c r="OFQ35" s="278"/>
      <c r="OFR35" s="278"/>
      <c r="OFS35" s="278"/>
      <c r="OFT35" s="278"/>
      <c r="OFU35" s="278"/>
      <c r="OFV35" s="278"/>
      <c r="OFW35" s="278"/>
      <c r="OFX35" s="278"/>
      <c r="OFY35" s="278"/>
      <c r="OFZ35" s="278"/>
      <c r="OGA35" s="278"/>
      <c r="OGB35" s="278"/>
      <c r="OGC35" s="278"/>
      <c r="OGD35" s="278"/>
      <c r="OGE35" s="278"/>
      <c r="OGF35" s="278"/>
      <c r="OGG35" s="278"/>
      <c r="OGH35" s="278"/>
      <c r="OGI35" s="278"/>
      <c r="OGJ35" s="278"/>
      <c r="OGK35" s="278"/>
      <c r="OGL35" s="278"/>
      <c r="OGM35" s="278"/>
      <c r="OGN35" s="278"/>
      <c r="OGO35" s="278"/>
      <c r="OGP35" s="278"/>
      <c r="OGQ35" s="278"/>
      <c r="OGR35" s="278"/>
      <c r="OGS35" s="278"/>
      <c r="OGT35" s="278"/>
      <c r="OGU35" s="278"/>
      <c r="OGV35" s="278"/>
      <c r="OGW35" s="278"/>
      <c r="OGX35" s="278"/>
      <c r="OGY35" s="278"/>
      <c r="OGZ35" s="278"/>
      <c r="OHA35" s="278"/>
      <c r="OHB35" s="278"/>
      <c r="OHC35" s="278"/>
      <c r="OHD35" s="278"/>
      <c r="OHE35" s="278"/>
      <c r="OHF35" s="278"/>
      <c r="OHG35" s="278"/>
      <c r="OHH35" s="278"/>
      <c r="OHI35" s="278"/>
      <c r="OHJ35" s="278"/>
      <c r="OHK35" s="278"/>
      <c r="OHL35" s="278"/>
      <c r="OHM35" s="278"/>
      <c r="OHN35" s="278"/>
      <c r="OHO35" s="278"/>
      <c r="OHP35" s="278"/>
      <c r="OHQ35" s="278"/>
      <c r="OHR35" s="278"/>
      <c r="OHS35" s="278"/>
      <c r="OHT35" s="278"/>
      <c r="OHU35" s="278"/>
      <c r="OHV35" s="278"/>
      <c r="OHW35" s="278"/>
      <c r="OHX35" s="278"/>
      <c r="OHY35" s="278"/>
      <c r="OHZ35" s="278"/>
      <c r="OIA35" s="278"/>
      <c r="OIB35" s="278"/>
      <c r="OIC35" s="278"/>
      <c r="OID35" s="278"/>
      <c r="OIE35" s="278"/>
      <c r="OIF35" s="278"/>
      <c r="OIG35" s="278"/>
      <c r="OIH35" s="278"/>
      <c r="OII35" s="278"/>
      <c r="OIJ35" s="278"/>
      <c r="OIK35" s="278"/>
      <c r="OIL35" s="278"/>
      <c r="OIM35" s="278"/>
      <c r="OIN35" s="278"/>
      <c r="OIO35" s="278"/>
      <c r="OIP35" s="278"/>
      <c r="OIQ35" s="278"/>
      <c r="OIR35" s="278"/>
      <c r="OIS35" s="278"/>
      <c r="OIT35" s="278"/>
      <c r="OIU35" s="278"/>
      <c r="OIV35" s="278"/>
      <c r="OIW35" s="278"/>
      <c r="OIX35" s="278"/>
      <c r="OIY35" s="278"/>
      <c r="OIZ35" s="278"/>
      <c r="OJA35" s="278"/>
      <c r="OJB35" s="278"/>
      <c r="OJC35" s="278"/>
      <c r="OJD35" s="278"/>
      <c r="OJE35" s="278"/>
      <c r="OJF35" s="278"/>
      <c r="OJG35" s="278"/>
      <c r="OJH35" s="278"/>
      <c r="OJI35" s="278"/>
      <c r="OJJ35" s="278"/>
      <c r="OJK35" s="278"/>
      <c r="OJL35" s="278"/>
      <c r="OJM35" s="278"/>
      <c r="OJN35" s="278"/>
      <c r="OJO35" s="278"/>
      <c r="OJP35" s="278"/>
      <c r="OJQ35" s="278"/>
      <c r="OJR35" s="278"/>
      <c r="OJS35" s="278"/>
      <c r="OJT35" s="278"/>
      <c r="OJU35" s="278"/>
      <c r="OJV35" s="278"/>
      <c r="OJW35" s="278"/>
      <c r="OJX35" s="278"/>
      <c r="OJY35" s="278"/>
      <c r="OJZ35" s="278"/>
      <c r="OKA35" s="278"/>
      <c r="OKB35" s="278"/>
      <c r="OKC35" s="278"/>
      <c r="OKD35" s="278"/>
      <c r="OKE35" s="278"/>
      <c r="OKF35" s="278"/>
      <c r="OKG35" s="278"/>
      <c r="OKH35" s="278"/>
      <c r="OKI35" s="278"/>
      <c r="OKJ35" s="278"/>
      <c r="OKK35" s="278"/>
      <c r="OKL35" s="278"/>
      <c r="OKM35" s="278"/>
      <c r="OKN35" s="278"/>
      <c r="OKO35" s="278"/>
      <c r="OKP35" s="278"/>
      <c r="OKQ35" s="278"/>
      <c r="OKR35" s="278"/>
      <c r="OKS35" s="278"/>
      <c r="OKT35" s="278"/>
      <c r="OKU35" s="278"/>
      <c r="OKV35" s="278"/>
      <c r="OKW35" s="278"/>
      <c r="OKX35" s="278"/>
      <c r="OKY35" s="278"/>
      <c r="OKZ35" s="278"/>
      <c r="OLA35" s="278"/>
      <c r="OLB35" s="278"/>
      <c r="OLC35" s="278"/>
      <c r="OLD35" s="278"/>
      <c r="OLE35" s="278"/>
      <c r="OLF35" s="278"/>
      <c r="OLG35" s="278"/>
      <c r="OLH35" s="278"/>
      <c r="OLI35" s="278"/>
      <c r="OLJ35" s="278"/>
      <c r="OLK35" s="278"/>
      <c r="OLL35" s="278"/>
      <c r="OLM35" s="278"/>
      <c r="OLN35" s="278"/>
      <c r="OLO35" s="278"/>
      <c r="OLP35" s="278"/>
      <c r="OLQ35" s="278"/>
      <c r="OLR35" s="278"/>
      <c r="OLS35" s="278"/>
      <c r="OLT35" s="278"/>
      <c r="OLU35" s="278"/>
      <c r="OLV35" s="278"/>
      <c r="OLW35" s="278"/>
      <c r="OLX35" s="278"/>
      <c r="OLY35" s="278"/>
      <c r="OLZ35" s="278"/>
      <c r="OMA35" s="278"/>
      <c r="OMB35" s="278"/>
      <c r="OMC35" s="278"/>
      <c r="OMD35" s="278"/>
      <c r="OME35" s="278"/>
      <c r="OMF35" s="278"/>
      <c r="OMG35" s="278"/>
      <c r="OMH35" s="278"/>
      <c r="OMI35" s="278"/>
      <c r="OMJ35" s="278"/>
      <c r="OMK35" s="278"/>
      <c r="OML35" s="278"/>
      <c r="OMM35" s="278"/>
      <c r="OMN35" s="278"/>
      <c r="OMO35" s="278"/>
      <c r="OMP35" s="278"/>
      <c r="OMQ35" s="278"/>
      <c r="OMR35" s="278"/>
      <c r="OMS35" s="278"/>
      <c r="OMT35" s="278"/>
      <c r="OMU35" s="278"/>
      <c r="OMV35" s="278"/>
      <c r="OMW35" s="278"/>
      <c r="OMX35" s="278"/>
      <c r="OMY35" s="278"/>
      <c r="OMZ35" s="278"/>
      <c r="ONA35" s="278"/>
      <c r="ONB35" s="278"/>
      <c r="ONC35" s="278"/>
      <c r="OND35" s="278"/>
      <c r="ONE35" s="278"/>
      <c r="ONF35" s="278"/>
      <c r="ONG35" s="278"/>
      <c r="ONH35" s="278"/>
      <c r="ONI35" s="278"/>
      <c r="ONJ35" s="278"/>
      <c r="ONK35" s="278"/>
      <c r="ONL35" s="278"/>
      <c r="ONM35" s="278"/>
      <c r="ONN35" s="278"/>
      <c r="ONO35" s="278"/>
      <c r="ONP35" s="278"/>
      <c r="ONQ35" s="278"/>
      <c r="ONR35" s="278"/>
      <c r="ONS35" s="278"/>
      <c r="ONT35" s="278"/>
      <c r="ONU35" s="278"/>
      <c r="ONV35" s="278"/>
      <c r="ONW35" s="278"/>
      <c r="ONX35" s="278"/>
      <c r="ONY35" s="278"/>
      <c r="ONZ35" s="278"/>
      <c r="OOA35" s="278"/>
      <c r="OOB35" s="278"/>
      <c r="OOC35" s="278"/>
      <c r="OOD35" s="278"/>
      <c r="OOE35" s="278"/>
      <c r="OOF35" s="278"/>
      <c r="OOG35" s="278"/>
      <c r="OOH35" s="278"/>
      <c r="OOI35" s="278"/>
      <c r="OOJ35" s="278"/>
      <c r="OOK35" s="278"/>
      <c r="OOL35" s="278"/>
      <c r="OOM35" s="278"/>
      <c r="OON35" s="278"/>
      <c r="OOO35" s="278"/>
      <c r="OOP35" s="278"/>
      <c r="OOQ35" s="278"/>
      <c r="OOR35" s="278"/>
      <c r="OOS35" s="278"/>
      <c r="OOT35" s="278"/>
      <c r="OOU35" s="278"/>
      <c r="OOV35" s="278"/>
      <c r="OOW35" s="278"/>
      <c r="OOX35" s="278"/>
      <c r="OOY35" s="278"/>
      <c r="OOZ35" s="278"/>
      <c r="OPA35" s="278"/>
      <c r="OPB35" s="278"/>
      <c r="OPC35" s="278"/>
      <c r="OPD35" s="278"/>
      <c r="OPE35" s="278"/>
      <c r="OPF35" s="278"/>
      <c r="OPG35" s="278"/>
      <c r="OPH35" s="278"/>
      <c r="OPI35" s="278"/>
      <c r="OPJ35" s="278"/>
      <c r="OPK35" s="278"/>
      <c r="OPL35" s="278"/>
      <c r="OPM35" s="278"/>
      <c r="OPN35" s="278"/>
      <c r="OPO35" s="278"/>
      <c r="OPP35" s="278"/>
      <c r="OPQ35" s="278"/>
      <c r="OPR35" s="278"/>
      <c r="OPS35" s="278"/>
      <c r="OPT35" s="278"/>
      <c r="OPU35" s="278"/>
      <c r="OPV35" s="278"/>
      <c r="OPW35" s="278"/>
      <c r="OPX35" s="278"/>
      <c r="OPY35" s="278"/>
      <c r="OPZ35" s="278"/>
      <c r="OQA35" s="278"/>
      <c r="OQB35" s="278"/>
      <c r="OQC35" s="278"/>
      <c r="OQD35" s="278"/>
      <c r="OQE35" s="278"/>
      <c r="OQF35" s="278"/>
      <c r="OQG35" s="278"/>
      <c r="OQH35" s="278"/>
      <c r="OQI35" s="278"/>
      <c r="OQJ35" s="278"/>
      <c r="OQK35" s="278"/>
      <c r="OQL35" s="278"/>
      <c r="OQM35" s="278"/>
      <c r="OQN35" s="278"/>
      <c r="OQO35" s="278"/>
      <c r="OQP35" s="278"/>
      <c r="OQQ35" s="278"/>
      <c r="OQR35" s="278"/>
      <c r="OQS35" s="278"/>
      <c r="OQT35" s="278"/>
      <c r="OQU35" s="278"/>
      <c r="OQV35" s="278"/>
      <c r="OQW35" s="278"/>
      <c r="OQX35" s="278"/>
      <c r="OQY35" s="278"/>
      <c r="OQZ35" s="278"/>
      <c r="ORA35" s="278"/>
      <c r="ORB35" s="278"/>
      <c r="ORC35" s="278"/>
      <c r="ORD35" s="278"/>
      <c r="ORE35" s="278"/>
      <c r="ORF35" s="278"/>
      <c r="ORG35" s="278"/>
      <c r="ORH35" s="278"/>
      <c r="ORI35" s="278"/>
      <c r="ORJ35" s="278"/>
      <c r="ORK35" s="278"/>
      <c r="ORL35" s="278"/>
      <c r="ORM35" s="278"/>
      <c r="ORN35" s="278"/>
      <c r="ORO35" s="278"/>
      <c r="ORP35" s="278"/>
      <c r="ORQ35" s="278"/>
      <c r="ORR35" s="278"/>
      <c r="ORS35" s="278"/>
      <c r="ORT35" s="278"/>
      <c r="ORU35" s="278"/>
      <c r="ORV35" s="278"/>
      <c r="ORW35" s="278"/>
      <c r="ORX35" s="278"/>
      <c r="ORY35" s="278"/>
      <c r="ORZ35" s="278"/>
      <c r="OSA35" s="278"/>
      <c r="OSB35" s="278"/>
      <c r="OSC35" s="278"/>
      <c r="OSD35" s="278"/>
      <c r="OSE35" s="278"/>
      <c r="OSF35" s="278"/>
      <c r="OSG35" s="278"/>
      <c r="OSH35" s="278"/>
      <c r="OSI35" s="278"/>
      <c r="OSJ35" s="278"/>
      <c r="OSK35" s="278"/>
      <c r="OSL35" s="278"/>
      <c r="OSM35" s="278"/>
      <c r="OSN35" s="278"/>
      <c r="OSO35" s="278"/>
      <c r="OSP35" s="278"/>
      <c r="OSQ35" s="278"/>
      <c r="OSR35" s="278"/>
      <c r="OSS35" s="278"/>
      <c r="OST35" s="278"/>
      <c r="OSU35" s="278"/>
      <c r="OSV35" s="278"/>
      <c r="OSW35" s="278"/>
      <c r="OSX35" s="278"/>
      <c r="OSY35" s="278"/>
      <c r="OSZ35" s="278"/>
      <c r="OTA35" s="278"/>
      <c r="OTB35" s="278"/>
      <c r="OTC35" s="278"/>
      <c r="OTD35" s="278"/>
      <c r="OTE35" s="278"/>
      <c r="OTF35" s="278"/>
      <c r="OTG35" s="278"/>
      <c r="OTH35" s="278"/>
      <c r="OTI35" s="278"/>
      <c r="OTJ35" s="278"/>
      <c r="OTK35" s="278"/>
      <c r="OTL35" s="278"/>
      <c r="OTM35" s="278"/>
      <c r="OTN35" s="278"/>
      <c r="OTO35" s="278"/>
      <c r="OTP35" s="278"/>
      <c r="OTQ35" s="278"/>
      <c r="OTR35" s="278"/>
      <c r="OTS35" s="278"/>
      <c r="OTT35" s="278"/>
      <c r="OTU35" s="278"/>
      <c r="OTV35" s="278"/>
      <c r="OTW35" s="278"/>
      <c r="OTX35" s="278"/>
      <c r="OTY35" s="278"/>
      <c r="OTZ35" s="278"/>
      <c r="OUA35" s="278"/>
      <c r="OUB35" s="278"/>
      <c r="OUC35" s="278"/>
      <c r="OUD35" s="278"/>
      <c r="OUE35" s="278"/>
      <c r="OUF35" s="278"/>
      <c r="OUG35" s="278"/>
      <c r="OUH35" s="278"/>
      <c r="OUI35" s="278"/>
      <c r="OUJ35" s="278"/>
      <c r="OUK35" s="278"/>
      <c r="OUL35" s="278"/>
      <c r="OUM35" s="278"/>
      <c r="OUN35" s="278"/>
      <c r="OUO35" s="278"/>
      <c r="OUP35" s="278"/>
      <c r="OUQ35" s="278"/>
      <c r="OUR35" s="278"/>
      <c r="OUS35" s="278"/>
      <c r="OUT35" s="278"/>
      <c r="OUU35" s="278"/>
      <c r="OUV35" s="278"/>
      <c r="OUW35" s="278"/>
      <c r="OUX35" s="278"/>
      <c r="OUY35" s="278"/>
      <c r="OUZ35" s="278"/>
      <c r="OVA35" s="278"/>
      <c r="OVB35" s="278"/>
      <c r="OVC35" s="278"/>
      <c r="OVD35" s="278"/>
      <c r="OVE35" s="278"/>
      <c r="OVF35" s="278"/>
      <c r="OVG35" s="278"/>
      <c r="OVH35" s="278"/>
      <c r="OVI35" s="278"/>
      <c r="OVJ35" s="278"/>
      <c r="OVK35" s="278"/>
      <c r="OVL35" s="278"/>
      <c r="OVM35" s="278"/>
      <c r="OVN35" s="278"/>
      <c r="OVO35" s="278"/>
      <c r="OVP35" s="278"/>
      <c r="OVQ35" s="278"/>
      <c r="OVR35" s="278"/>
      <c r="OVS35" s="278"/>
      <c r="OVT35" s="278"/>
      <c r="OVU35" s="278"/>
      <c r="OVV35" s="278"/>
      <c r="OVW35" s="278"/>
      <c r="OVX35" s="278"/>
      <c r="OVY35" s="278"/>
      <c r="OVZ35" s="278"/>
      <c r="OWA35" s="278"/>
      <c r="OWB35" s="278"/>
      <c r="OWC35" s="278"/>
      <c r="OWD35" s="278"/>
      <c r="OWE35" s="278"/>
      <c r="OWF35" s="278"/>
      <c r="OWG35" s="278"/>
      <c r="OWH35" s="278"/>
      <c r="OWI35" s="278"/>
      <c r="OWJ35" s="278"/>
      <c r="OWK35" s="278"/>
      <c r="OWL35" s="278"/>
      <c r="OWM35" s="278"/>
      <c r="OWN35" s="278"/>
      <c r="OWO35" s="278"/>
      <c r="OWP35" s="278"/>
      <c r="OWQ35" s="278"/>
      <c r="OWR35" s="278"/>
      <c r="OWS35" s="278"/>
      <c r="OWT35" s="278"/>
      <c r="OWU35" s="278"/>
      <c r="OWV35" s="278"/>
      <c r="OWW35" s="278"/>
      <c r="OWX35" s="278"/>
      <c r="OWY35" s="278"/>
      <c r="OWZ35" s="278"/>
      <c r="OXA35" s="278"/>
      <c r="OXB35" s="278"/>
      <c r="OXC35" s="278"/>
      <c r="OXD35" s="278"/>
      <c r="OXE35" s="278"/>
      <c r="OXF35" s="278"/>
      <c r="OXG35" s="278"/>
      <c r="OXH35" s="278"/>
      <c r="OXI35" s="278"/>
      <c r="OXJ35" s="278"/>
      <c r="OXK35" s="278"/>
      <c r="OXL35" s="278"/>
      <c r="OXM35" s="278"/>
      <c r="OXN35" s="278"/>
      <c r="OXO35" s="278"/>
      <c r="OXP35" s="278"/>
      <c r="OXQ35" s="278"/>
      <c r="OXR35" s="278"/>
      <c r="OXS35" s="278"/>
      <c r="OXT35" s="278"/>
      <c r="OXU35" s="278"/>
      <c r="OXV35" s="278"/>
      <c r="OXW35" s="278"/>
      <c r="OXX35" s="278"/>
      <c r="OXY35" s="278"/>
      <c r="OXZ35" s="278"/>
      <c r="OYA35" s="278"/>
      <c r="OYB35" s="278"/>
      <c r="OYC35" s="278"/>
      <c r="OYD35" s="278"/>
      <c r="OYE35" s="278"/>
      <c r="OYF35" s="278"/>
      <c r="OYG35" s="278"/>
      <c r="OYH35" s="278"/>
      <c r="OYI35" s="278"/>
      <c r="OYJ35" s="278"/>
      <c r="OYK35" s="278"/>
      <c r="OYL35" s="278"/>
      <c r="OYM35" s="278"/>
      <c r="OYN35" s="278"/>
      <c r="OYO35" s="278"/>
      <c r="OYP35" s="278"/>
      <c r="OYQ35" s="278"/>
      <c r="OYR35" s="278"/>
      <c r="OYS35" s="278"/>
      <c r="OYT35" s="278"/>
      <c r="OYU35" s="278"/>
      <c r="OYV35" s="278"/>
      <c r="OYW35" s="278"/>
      <c r="OYX35" s="278"/>
      <c r="OYY35" s="278"/>
      <c r="OYZ35" s="278"/>
      <c r="OZA35" s="278"/>
      <c r="OZB35" s="278"/>
      <c r="OZC35" s="278"/>
      <c r="OZD35" s="278"/>
      <c r="OZE35" s="278"/>
      <c r="OZF35" s="278"/>
      <c r="OZG35" s="278"/>
      <c r="OZH35" s="278"/>
      <c r="OZI35" s="278"/>
      <c r="OZJ35" s="278"/>
      <c r="OZK35" s="278"/>
      <c r="OZL35" s="278"/>
      <c r="OZM35" s="278"/>
      <c r="OZN35" s="278"/>
      <c r="OZO35" s="278"/>
      <c r="OZP35" s="278"/>
      <c r="OZQ35" s="278"/>
      <c r="OZR35" s="278"/>
      <c r="OZS35" s="278"/>
      <c r="OZT35" s="278"/>
      <c r="OZU35" s="278"/>
      <c r="OZV35" s="278"/>
      <c r="OZW35" s="278"/>
      <c r="OZX35" s="278"/>
      <c r="OZY35" s="278"/>
      <c r="OZZ35" s="278"/>
      <c r="PAA35" s="278"/>
      <c r="PAB35" s="278"/>
      <c r="PAC35" s="278"/>
      <c r="PAD35" s="278"/>
      <c r="PAE35" s="278"/>
      <c r="PAF35" s="278"/>
      <c r="PAG35" s="278"/>
      <c r="PAH35" s="278"/>
      <c r="PAI35" s="278"/>
      <c r="PAJ35" s="278"/>
      <c r="PAK35" s="278"/>
      <c r="PAL35" s="278"/>
      <c r="PAM35" s="278"/>
      <c r="PAN35" s="278"/>
      <c r="PAO35" s="278"/>
      <c r="PAP35" s="278"/>
      <c r="PAQ35" s="278"/>
      <c r="PAR35" s="278"/>
      <c r="PAS35" s="278"/>
      <c r="PAT35" s="278"/>
      <c r="PAU35" s="278"/>
      <c r="PAV35" s="278"/>
      <c r="PAW35" s="278"/>
      <c r="PAX35" s="278"/>
      <c r="PAY35" s="278"/>
      <c r="PAZ35" s="278"/>
      <c r="PBA35" s="278"/>
      <c r="PBB35" s="278"/>
      <c r="PBC35" s="278"/>
      <c r="PBD35" s="278"/>
      <c r="PBE35" s="278"/>
      <c r="PBF35" s="278"/>
      <c r="PBG35" s="278"/>
      <c r="PBH35" s="278"/>
      <c r="PBI35" s="278"/>
      <c r="PBJ35" s="278"/>
      <c r="PBK35" s="278"/>
      <c r="PBL35" s="278"/>
      <c r="PBM35" s="278"/>
      <c r="PBN35" s="278"/>
      <c r="PBO35" s="278"/>
      <c r="PBP35" s="278"/>
      <c r="PBQ35" s="278"/>
      <c r="PBR35" s="278"/>
      <c r="PBS35" s="278"/>
      <c r="PBT35" s="278"/>
      <c r="PBU35" s="278"/>
      <c r="PBV35" s="278"/>
      <c r="PBW35" s="278"/>
      <c r="PBX35" s="278"/>
      <c r="PBY35" s="278"/>
      <c r="PBZ35" s="278"/>
      <c r="PCA35" s="278"/>
      <c r="PCB35" s="278"/>
      <c r="PCC35" s="278"/>
      <c r="PCD35" s="278"/>
      <c r="PCE35" s="278"/>
      <c r="PCF35" s="278"/>
      <c r="PCG35" s="278"/>
      <c r="PCH35" s="278"/>
      <c r="PCI35" s="278"/>
      <c r="PCJ35" s="278"/>
      <c r="PCK35" s="278"/>
      <c r="PCL35" s="278"/>
      <c r="PCM35" s="278"/>
      <c r="PCN35" s="278"/>
      <c r="PCO35" s="278"/>
      <c r="PCP35" s="278"/>
      <c r="PCQ35" s="278"/>
      <c r="PCR35" s="278"/>
      <c r="PCS35" s="278"/>
      <c r="PCT35" s="278"/>
      <c r="PCU35" s="278"/>
      <c r="PCV35" s="278"/>
      <c r="PCW35" s="278"/>
      <c r="PCX35" s="278"/>
      <c r="PCY35" s="278"/>
      <c r="PCZ35" s="278"/>
      <c r="PDA35" s="278"/>
      <c r="PDB35" s="278"/>
      <c r="PDC35" s="278"/>
      <c r="PDD35" s="278"/>
      <c r="PDE35" s="278"/>
      <c r="PDF35" s="278"/>
      <c r="PDG35" s="278"/>
      <c r="PDH35" s="278"/>
      <c r="PDI35" s="278"/>
      <c r="PDJ35" s="278"/>
      <c r="PDK35" s="278"/>
      <c r="PDL35" s="278"/>
      <c r="PDM35" s="278"/>
      <c r="PDN35" s="278"/>
      <c r="PDO35" s="278"/>
      <c r="PDP35" s="278"/>
      <c r="PDQ35" s="278"/>
      <c r="PDR35" s="278"/>
      <c r="PDS35" s="278"/>
      <c r="PDT35" s="278"/>
      <c r="PDU35" s="278"/>
      <c r="PDV35" s="278"/>
      <c r="PDW35" s="278"/>
      <c r="PDX35" s="278"/>
      <c r="PDY35" s="278"/>
      <c r="PDZ35" s="278"/>
      <c r="PEA35" s="278"/>
      <c r="PEB35" s="278"/>
      <c r="PEC35" s="278"/>
      <c r="PED35" s="278"/>
      <c r="PEE35" s="278"/>
      <c r="PEF35" s="278"/>
      <c r="PEG35" s="278"/>
      <c r="PEH35" s="278"/>
      <c r="PEI35" s="278"/>
      <c r="PEJ35" s="278"/>
      <c r="PEK35" s="278"/>
      <c r="PEL35" s="278"/>
      <c r="PEM35" s="278"/>
      <c r="PEN35" s="278"/>
      <c r="PEO35" s="278"/>
      <c r="PEP35" s="278"/>
      <c r="PEQ35" s="278"/>
      <c r="PER35" s="278"/>
      <c r="PES35" s="278"/>
      <c r="PET35" s="278"/>
      <c r="PEU35" s="278"/>
      <c r="PEV35" s="278"/>
      <c r="PEW35" s="278"/>
      <c r="PEX35" s="278"/>
      <c r="PEY35" s="278"/>
      <c r="PEZ35" s="278"/>
      <c r="PFA35" s="278"/>
      <c r="PFB35" s="278"/>
      <c r="PFC35" s="278"/>
      <c r="PFD35" s="278"/>
      <c r="PFE35" s="278"/>
      <c r="PFF35" s="278"/>
      <c r="PFG35" s="278"/>
      <c r="PFH35" s="278"/>
      <c r="PFI35" s="278"/>
      <c r="PFJ35" s="278"/>
      <c r="PFK35" s="278"/>
      <c r="PFL35" s="278"/>
      <c r="PFM35" s="278"/>
      <c r="PFN35" s="278"/>
      <c r="PFO35" s="278"/>
      <c r="PFP35" s="278"/>
      <c r="PFQ35" s="278"/>
      <c r="PFR35" s="278"/>
      <c r="PFS35" s="278"/>
      <c r="PFT35" s="278"/>
      <c r="PFU35" s="278"/>
      <c r="PFV35" s="278"/>
      <c r="PFW35" s="278"/>
      <c r="PFX35" s="278"/>
      <c r="PFY35" s="278"/>
      <c r="PFZ35" s="278"/>
      <c r="PGA35" s="278"/>
      <c r="PGB35" s="278"/>
      <c r="PGC35" s="278"/>
      <c r="PGD35" s="278"/>
      <c r="PGE35" s="278"/>
      <c r="PGF35" s="278"/>
      <c r="PGG35" s="278"/>
      <c r="PGH35" s="278"/>
      <c r="PGI35" s="278"/>
      <c r="PGJ35" s="278"/>
      <c r="PGK35" s="278"/>
      <c r="PGL35" s="278"/>
      <c r="PGM35" s="278"/>
      <c r="PGN35" s="278"/>
      <c r="PGO35" s="278"/>
      <c r="PGP35" s="278"/>
      <c r="PGQ35" s="278"/>
      <c r="PGR35" s="278"/>
      <c r="PGS35" s="278"/>
      <c r="PGT35" s="278"/>
      <c r="PGU35" s="278"/>
      <c r="PGV35" s="278"/>
      <c r="PGW35" s="278"/>
      <c r="PGX35" s="278"/>
      <c r="PGY35" s="278"/>
      <c r="PGZ35" s="278"/>
      <c r="PHA35" s="278"/>
      <c r="PHB35" s="278"/>
      <c r="PHC35" s="278"/>
      <c r="PHD35" s="278"/>
      <c r="PHE35" s="278"/>
      <c r="PHF35" s="278"/>
      <c r="PHG35" s="278"/>
      <c r="PHH35" s="278"/>
      <c r="PHI35" s="278"/>
      <c r="PHJ35" s="278"/>
      <c r="PHK35" s="278"/>
      <c r="PHL35" s="278"/>
      <c r="PHM35" s="278"/>
      <c r="PHN35" s="278"/>
      <c r="PHO35" s="278"/>
      <c r="PHP35" s="278"/>
      <c r="PHQ35" s="278"/>
      <c r="PHR35" s="278"/>
      <c r="PHS35" s="278"/>
      <c r="PHT35" s="278"/>
      <c r="PHU35" s="278"/>
      <c r="PHV35" s="278"/>
      <c r="PHW35" s="278"/>
      <c r="PHX35" s="278"/>
      <c r="PHY35" s="278"/>
      <c r="PHZ35" s="278"/>
      <c r="PIA35" s="278"/>
      <c r="PIB35" s="278"/>
      <c r="PIC35" s="278"/>
      <c r="PID35" s="278"/>
      <c r="PIE35" s="278"/>
      <c r="PIF35" s="278"/>
      <c r="PIG35" s="278"/>
      <c r="PIH35" s="278"/>
      <c r="PII35" s="278"/>
      <c r="PIJ35" s="278"/>
      <c r="PIK35" s="278"/>
      <c r="PIL35" s="278"/>
      <c r="PIM35" s="278"/>
      <c r="PIN35" s="278"/>
      <c r="PIO35" s="278"/>
      <c r="PIP35" s="278"/>
      <c r="PIQ35" s="278"/>
      <c r="PIR35" s="278"/>
      <c r="PIS35" s="278"/>
      <c r="PIT35" s="278"/>
      <c r="PIU35" s="278"/>
      <c r="PIV35" s="278"/>
      <c r="PIW35" s="278"/>
      <c r="PIX35" s="278"/>
      <c r="PIY35" s="278"/>
      <c r="PIZ35" s="278"/>
      <c r="PJA35" s="278"/>
      <c r="PJB35" s="278"/>
      <c r="PJC35" s="278"/>
      <c r="PJD35" s="278"/>
      <c r="PJE35" s="278"/>
      <c r="PJF35" s="278"/>
      <c r="PJG35" s="278"/>
      <c r="PJH35" s="278"/>
      <c r="PJI35" s="278"/>
      <c r="PJJ35" s="278"/>
      <c r="PJK35" s="278"/>
      <c r="PJL35" s="278"/>
      <c r="PJM35" s="278"/>
      <c r="PJN35" s="278"/>
      <c r="PJO35" s="278"/>
      <c r="PJP35" s="278"/>
      <c r="PJQ35" s="278"/>
      <c r="PJR35" s="278"/>
      <c r="PJS35" s="278"/>
      <c r="PJT35" s="278"/>
      <c r="PJU35" s="278"/>
      <c r="PJV35" s="278"/>
      <c r="PJW35" s="278"/>
      <c r="PJX35" s="278"/>
      <c r="PJY35" s="278"/>
      <c r="PJZ35" s="278"/>
      <c r="PKA35" s="278"/>
      <c r="PKB35" s="278"/>
      <c r="PKC35" s="278"/>
      <c r="PKD35" s="278"/>
      <c r="PKE35" s="278"/>
      <c r="PKF35" s="278"/>
      <c r="PKG35" s="278"/>
      <c r="PKH35" s="278"/>
      <c r="PKI35" s="278"/>
      <c r="PKJ35" s="278"/>
      <c r="PKK35" s="278"/>
      <c r="PKL35" s="278"/>
      <c r="PKM35" s="278"/>
      <c r="PKN35" s="278"/>
      <c r="PKO35" s="278"/>
      <c r="PKP35" s="278"/>
      <c r="PKQ35" s="278"/>
      <c r="PKR35" s="278"/>
      <c r="PKS35" s="278"/>
      <c r="PKT35" s="278"/>
      <c r="PKU35" s="278"/>
      <c r="PKV35" s="278"/>
      <c r="PKW35" s="278"/>
      <c r="PKX35" s="278"/>
      <c r="PKY35" s="278"/>
      <c r="PKZ35" s="278"/>
      <c r="PLA35" s="278"/>
      <c r="PLB35" s="278"/>
      <c r="PLC35" s="278"/>
      <c r="PLD35" s="278"/>
      <c r="PLE35" s="278"/>
      <c r="PLF35" s="278"/>
      <c r="PLG35" s="278"/>
      <c r="PLH35" s="278"/>
      <c r="PLI35" s="278"/>
      <c r="PLJ35" s="278"/>
      <c r="PLK35" s="278"/>
      <c r="PLL35" s="278"/>
      <c r="PLM35" s="278"/>
      <c r="PLN35" s="278"/>
      <c r="PLO35" s="278"/>
      <c r="PLP35" s="278"/>
      <c r="PLQ35" s="278"/>
      <c r="PLR35" s="278"/>
      <c r="PLS35" s="278"/>
      <c r="PLT35" s="278"/>
      <c r="PLU35" s="278"/>
      <c r="PLV35" s="278"/>
      <c r="PLW35" s="278"/>
      <c r="PLX35" s="278"/>
      <c r="PLY35" s="278"/>
      <c r="PLZ35" s="278"/>
      <c r="PMA35" s="278"/>
      <c r="PMB35" s="278"/>
      <c r="PMC35" s="278"/>
      <c r="PMD35" s="278"/>
      <c r="PME35" s="278"/>
      <c r="PMF35" s="278"/>
      <c r="PMG35" s="278"/>
      <c r="PMH35" s="278"/>
      <c r="PMI35" s="278"/>
      <c r="PMJ35" s="278"/>
      <c r="PMK35" s="278"/>
      <c r="PML35" s="278"/>
      <c r="PMM35" s="278"/>
      <c r="PMN35" s="278"/>
      <c r="PMO35" s="278"/>
      <c r="PMP35" s="278"/>
      <c r="PMQ35" s="278"/>
      <c r="PMR35" s="278"/>
      <c r="PMS35" s="278"/>
      <c r="PMT35" s="278"/>
      <c r="PMU35" s="278"/>
      <c r="PMV35" s="278"/>
      <c r="PMW35" s="278"/>
      <c r="PMX35" s="278"/>
      <c r="PMY35" s="278"/>
      <c r="PMZ35" s="278"/>
      <c r="PNA35" s="278"/>
      <c r="PNB35" s="278"/>
      <c r="PNC35" s="278"/>
      <c r="PND35" s="278"/>
      <c r="PNE35" s="278"/>
      <c r="PNF35" s="278"/>
      <c r="PNG35" s="278"/>
      <c r="PNH35" s="278"/>
      <c r="PNI35" s="278"/>
      <c r="PNJ35" s="278"/>
      <c r="PNK35" s="278"/>
      <c r="PNL35" s="278"/>
      <c r="PNM35" s="278"/>
      <c r="PNN35" s="278"/>
      <c r="PNO35" s="278"/>
      <c r="PNP35" s="278"/>
      <c r="PNQ35" s="278"/>
      <c r="PNR35" s="278"/>
      <c r="PNS35" s="278"/>
      <c r="PNT35" s="278"/>
      <c r="PNU35" s="278"/>
      <c r="PNV35" s="278"/>
      <c r="PNW35" s="278"/>
      <c r="PNX35" s="278"/>
      <c r="PNY35" s="278"/>
      <c r="PNZ35" s="278"/>
      <c r="POA35" s="278"/>
      <c r="POB35" s="278"/>
      <c r="POC35" s="278"/>
      <c r="POD35" s="278"/>
      <c r="POE35" s="278"/>
      <c r="POF35" s="278"/>
      <c r="POG35" s="278"/>
      <c r="POH35" s="278"/>
      <c r="POI35" s="278"/>
      <c r="POJ35" s="278"/>
      <c r="POK35" s="278"/>
      <c r="POL35" s="278"/>
      <c r="POM35" s="278"/>
      <c r="PON35" s="278"/>
      <c r="POO35" s="278"/>
      <c r="POP35" s="278"/>
      <c r="POQ35" s="278"/>
      <c r="POR35" s="278"/>
      <c r="POS35" s="278"/>
      <c r="POT35" s="278"/>
      <c r="POU35" s="278"/>
      <c r="POV35" s="278"/>
      <c r="POW35" s="278"/>
      <c r="POX35" s="278"/>
      <c r="POY35" s="278"/>
      <c r="POZ35" s="278"/>
      <c r="PPA35" s="278"/>
      <c r="PPB35" s="278"/>
      <c r="PPC35" s="278"/>
      <c r="PPD35" s="278"/>
      <c r="PPE35" s="278"/>
      <c r="PPF35" s="278"/>
      <c r="PPG35" s="278"/>
      <c r="PPH35" s="278"/>
      <c r="PPI35" s="278"/>
      <c r="PPJ35" s="278"/>
      <c r="PPK35" s="278"/>
      <c r="PPL35" s="278"/>
      <c r="PPM35" s="278"/>
      <c r="PPN35" s="278"/>
      <c r="PPO35" s="278"/>
      <c r="PPP35" s="278"/>
      <c r="PPQ35" s="278"/>
      <c r="PPR35" s="278"/>
      <c r="PPS35" s="278"/>
      <c r="PPT35" s="278"/>
      <c r="PPU35" s="278"/>
      <c r="PPV35" s="278"/>
      <c r="PPW35" s="278"/>
      <c r="PPX35" s="278"/>
      <c r="PPY35" s="278"/>
      <c r="PPZ35" s="278"/>
      <c r="PQA35" s="278"/>
      <c r="PQB35" s="278"/>
      <c r="PQC35" s="278"/>
      <c r="PQD35" s="278"/>
      <c r="PQE35" s="278"/>
      <c r="PQF35" s="278"/>
      <c r="PQG35" s="278"/>
      <c r="PQH35" s="278"/>
      <c r="PQI35" s="278"/>
      <c r="PQJ35" s="278"/>
      <c r="PQK35" s="278"/>
      <c r="PQL35" s="278"/>
      <c r="PQM35" s="278"/>
      <c r="PQN35" s="278"/>
      <c r="PQO35" s="278"/>
      <c r="PQP35" s="278"/>
      <c r="PQQ35" s="278"/>
      <c r="PQR35" s="278"/>
      <c r="PQS35" s="278"/>
      <c r="PQT35" s="278"/>
      <c r="PQU35" s="278"/>
      <c r="PQV35" s="278"/>
      <c r="PQW35" s="278"/>
      <c r="PQX35" s="278"/>
      <c r="PQY35" s="278"/>
      <c r="PQZ35" s="278"/>
      <c r="PRA35" s="278"/>
      <c r="PRB35" s="278"/>
      <c r="PRC35" s="278"/>
      <c r="PRD35" s="278"/>
      <c r="PRE35" s="278"/>
      <c r="PRF35" s="278"/>
      <c r="PRG35" s="278"/>
      <c r="PRH35" s="278"/>
      <c r="PRI35" s="278"/>
      <c r="PRJ35" s="278"/>
      <c r="PRK35" s="278"/>
      <c r="PRL35" s="278"/>
      <c r="PRM35" s="278"/>
      <c r="PRN35" s="278"/>
      <c r="PRO35" s="278"/>
      <c r="PRP35" s="278"/>
      <c r="PRQ35" s="278"/>
      <c r="PRR35" s="278"/>
      <c r="PRS35" s="278"/>
      <c r="PRT35" s="278"/>
      <c r="PRU35" s="278"/>
      <c r="PRV35" s="278"/>
      <c r="PRW35" s="278"/>
      <c r="PRX35" s="278"/>
      <c r="PRY35" s="278"/>
      <c r="PRZ35" s="278"/>
      <c r="PSA35" s="278"/>
      <c r="PSB35" s="278"/>
      <c r="PSC35" s="278"/>
      <c r="PSD35" s="278"/>
      <c r="PSE35" s="278"/>
      <c r="PSF35" s="278"/>
      <c r="PSG35" s="278"/>
      <c r="PSH35" s="278"/>
      <c r="PSI35" s="278"/>
      <c r="PSJ35" s="278"/>
      <c r="PSK35" s="278"/>
      <c r="PSL35" s="278"/>
      <c r="PSM35" s="278"/>
      <c r="PSN35" s="278"/>
      <c r="PSO35" s="278"/>
      <c r="PSP35" s="278"/>
      <c r="PSQ35" s="278"/>
      <c r="PSR35" s="278"/>
      <c r="PSS35" s="278"/>
      <c r="PST35" s="278"/>
      <c r="PSU35" s="278"/>
      <c r="PSV35" s="278"/>
      <c r="PSW35" s="278"/>
      <c r="PSX35" s="278"/>
      <c r="PSY35" s="278"/>
      <c r="PSZ35" s="278"/>
      <c r="PTA35" s="278"/>
      <c r="PTB35" s="278"/>
      <c r="PTC35" s="278"/>
      <c r="PTD35" s="278"/>
      <c r="PTE35" s="278"/>
      <c r="PTF35" s="278"/>
      <c r="PTG35" s="278"/>
      <c r="PTH35" s="278"/>
      <c r="PTI35" s="278"/>
      <c r="PTJ35" s="278"/>
      <c r="PTK35" s="278"/>
      <c r="PTL35" s="278"/>
      <c r="PTM35" s="278"/>
      <c r="PTN35" s="278"/>
      <c r="PTO35" s="278"/>
      <c r="PTP35" s="278"/>
      <c r="PTQ35" s="278"/>
      <c r="PTR35" s="278"/>
      <c r="PTS35" s="278"/>
      <c r="PTT35" s="278"/>
      <c r="PTU35" s="278"/>
      <c r="PTV35" s="278"/>
      <c r="PTW35" s="278"/>
      <c r="PTX35" s="278"/>
      <c r="PTY35" s="278"/>
      <c r="PTZ35" s="278"/>
      <c r="PUA35" s="278"/>
      <c r="PUB35" s="278"/>
      <c r="PUC35" s="278"/>
      <c r="PUD35" s="278"/>
      <c r="PUE35" s="278"/>
      <c r="PUF35" s="278"/>
      <c r="PUG35" s="278"/>
      <c r="PUH35" s="278"/>
      <c r="PUI35" s="278"/>
      <c r="PUJ35" s="278"/>
      <c r="PUK35" s="278"/>
      <c r="PUL35" s="278"/>
      <c r="PUM35" s="278"/>
      <c r="PUN35" s="278"/>
      <c r="PUO35" s="278"/>
      <c r="PUP35" s="278"/>
      <c r="PUQ35" s="278"/>
      <c r="PUR35" s="278"/>
      <c r="PUS35" s="278"/>
      <c r="PUT35" s="278"/>
      <c r="PUU35" s="278"/>
      <c r="PUV35" s="278"/>
      <c r="PUW35" s="278"/>
      <c r="PUX35" s="278"/>
      <c r="PUY35" s="278"/>
      <c r="PUZ35" s="278"/>
      <c r="PVA35" s="278"/>
      <c r="PVB35" s="278"/>
      <c r="PVC35" s="278"/>
      <c r="PVD35" s="278"/>
      <c r="PVE35" s="278"/>
      <c r="PVF35" s="278"/>
      <c r="PVG35" s="278"/>
      <c r="PVH35" s="278"/>
      <c r="PVI35" s="278"/>
      <c r="PVJ35" s="278"/>
      <c r="PVK35" s="278"/>
      <c r="PVL35" s="278"/>
      <c r="PVM35" s="278"/>
      <c r="PVN35" s="278"/>
      <c r="PVO35" s="278"/>
      <c r="PVP35" s="278"/>
      <c r="PVQ35" s="278"/>
      <c r="PVR35" s="278"/>
      <c r="PVS35" s="278"/>
      <c r="PVT35" s="278"/>
      <c r="PVU35" s="278"/>
      <c r="PVV35" s="278"/>
      <c r="PVW35" s="278"/>
      <c r="PVX35" s="278"/>
      <c r="PVY35" s="278"/>
      <c r="PVZ35" s="278"/>
      <c r="PWA35" s="278"/>
      <c r="PWB35" s="278"/>
      <c r="PWC35" s="278"/>
      <c r="PWD35" s="278"/>
      <c r="PWE35" s="278"/>
      <c r="PWF35" s="278"/>
      <c r="PWG35" s="278"/>
      <c r="PWH35" s="278"/>
      <c r="PWI35" s="278"/>
      <c r="PWJ35" s="278"/>
      <c r="PWK35" s="278"/>
      <c r="PWL35" s="278"/>
      <c r="PWM35" s="278"/>
      <c r="PWN35" s="278"/>
      <c r="PWO35" s="278"/>
      <c r="PWP35" s="278"/>
      <c r="PWQ35" s="278"/>
      <c r="PWR35" s="278"/>
      <c r="PWS35" s="278"/>
      <c r="PWT35" s="278"/>
      <c r="PWU35" s="278"/>
      <c r="PWV35" s="278"/>
      <c r="PWW35" s="278"/>
      <c r="PWX35" s="278"/>
      <c r="PWY35" s="278"/>
      <c r="PWZ35" s="278"/>
      <c r="PXA35" s="278"/>
      <c r="PXB35" s="278"/>
      <c r="PXC35" s="278"/>
      <c r="PXD35" s="278"/>
      <c r="PXE35" s="278"/>
      <c r="PXF35" s="278"/>
      <c r="PXG35" s="278"/>
      <c r="PXH35" s="278"/>
      <c r="PXI35" s="278"/>
      <c r="PXJ35" s="278"/>
      <c r="PXK35" s="278"/>
      <c r="PXL35" s="278"/>
      <c r="PXM35" s="278"/>
      <c r="PXN35" s="278"/>
      <c r="PXO35" s="278"/>
      <c r="PXP35" s="278"/>
      <c r="PXQ35" s="278"/>
      <c r="PXR35" s="278"/>
      <c r="PXS35" s="278"/>
      <c r="PXT35" s="278"/>
      <c r="PXU35" s="278"/>
      <c r="PXV35" s="278"/>
      <c r="PXW35" s="278"/>
      <c r="PXX35" s="278"/>
      <c r="PXY35" s="278"/>
      <c r="PXZ35" s="278"/>
      <c r="PYA35" s="278"/>
      <c r="PYB35" s="278"/>
      <c r="PYC35" s="278"/>
      <c r="PYD35" s="278"/>
      <c r="PYE35" s="278"/>
      <c r="PYF35" s="278"/>
      <c r="PYG35" s="278"/>
      <c r="PYH35" s="278"/>
      <c r="PYI35" s="278"/>
      <c r="PYJ35" s="278"/>
      <c r="PYK35" s="278"/>
      <c r="PYL35" s="278"/>
      <c r="PYM35" s="278"/>
      <c r="PYN35" s="278"/>
      <c r="PYO35" s="278"/>
      <c r="PYP35" s="278"/>
      <c r="PYQ35" s="278"/>
      <c r="PYR35" s="278"/>
      <c r="PYS35" s="278"/>
      <c r="PYT35" s="278"/>
      <c r="PYU35" s="278"/>
      <c r="PYV35" s="278"/>
      <c r="PYW35" s="278"/>
      <c r="PYX35" s="278"/>
      <c r="PYY35" s="278"/>
      <c r="PYZ35" s="278"/>
      <c r="PZA35" s="278"/>
      <c r="PZB35" s="278"/>
      <c r="PZC35" s="278"/>
      <c r="PZD35" s="278"/>
      <c r="PZE35" s="278"/>
      <c r="PZF35" s="278"/>
      <c r="PZG35" s="278"/>
      <c r="PZH35" s="278"/>
      <c r="PZI35" s="278"/>
      <c r="PZJ35" s="278"/>
      <c r="PZK35" s="278"/>
      <c r="PZL35" s="278"/>
      <c r="PZM35" s="278"/>
      <c r="PZN35" s="278"/>
      <c r="PZO35" s="278"/>
      <c r="PZP35" s="278"/>
      <c r="PZQ35" s="278"/>
      <c r="PZR35" s="278"/>
      <c r="PZS35" s="278"/>
      <c r="PZT35" s="278"/>
      <c r="PZU35" s="278"/>
      <c r="PZV35" s="278"/>
      <c r="PZW35" s="278"/>
      <c r="PZX35" s="278"/>
      <c r="PZY35" s="278"/>
      <c r="PZZ35" s="278"/>
      <c r="QAA35" s="278"/>
      <c r="QAB35" s="278"/>
      <c r="QAC35" s="278"/>
      <c r="QAD35" s="278"/>
      <c r="QAE35" s="278"/>
      <c r="QAF35" s="278"/>
      <c r="QAG35" s="278"/>
      <c r="QAH35" s="278"/>
      <c r="QAI35" s="278"/>
      <c r="QAJ35" s="278"/>
      <c r="QAK35" s="278"/>
      <c r="QAL35" s="278"/>
      <c r="QAM35" s="278"/>
      <c r="QAN35" s="278"/>
      <c r="QAO35" s="278"/>
      <c r="QAP35" s="278"/>
      <c r="QAQ35" s="278"/>
      <c r="QAR35" s="278"/>
      <c r="QAS35" s="278"/>
      <c r="QAT35" s="278"/>
      <c r="QAU35" s="278"/>
      <c r="QAV35" s="278"/>
      <c r="QAW35" s="278"/>
      <c r="QAX35" s="278"/>
      <c r="QAY35" s="278"/>
      <c r="QAZ35" s="278"/>
      <c r="QBA35" s="278"/>
      <c r="QBB35" s="278"/>
      <c r="QBC35" s="278"/>
      <c r="QBD35" s="278"/>
      <c r="QBE35" s="278"/>
      <c r="QBF35" s="278"/>
      <c r="QBG35" s="278"/>
      <c r="QBH35" s="278"/>
      <c r="QBI35" s="278"/>
      <c r="QBJ35" s="278"/>
      <c r="QBK35" s="278"/>
      <c r="QBL35" s="278"/>
      <c r="QBM35" s="278"/>
      <c r="QBN35" s="278"/>
      <c r="QBO35" s="278"/>
      <c r="QBP35" s="278"/>
      <c r="QBQ35" s="278"/>
      <c r="QBR35" s="278"/>
      <c r="QBS35" s="278"/>
      <c r="QBT35" s="278"/>
      <c r="QBU35" s="278"/>
      <c r="QBV35" s="278"/>
      <c r="QBW35" s="278"/>
      <c r="QBX35" s="278"/>
      <c r="QBY35" s="278"/>
      <c r="QBZ35" s="278"/>
      <c r="QCA35" s="278"/>
      <c r="QCB35" s="278"/>
      <c r="QCC35" s="278"/>
      <c r="QCD35" s="278"/>
      <c r="QCE35" s="278"/>
      <c r="QCF35" s="278"/>
      <c r="QCG35" s="278"/>
      <c r="QCH35" s="278"/>
      <c r="QCI35" s="278"/>
      <c r="QCJ35" s="278"/>
      <c r="QCK35" s="278"/>
      <c r="QCL35" s="278"/>
      <c r="QCM35" s="278"/>
      <c r="QCN35" s="278"/>
      <c r="QCO35" s="278"/>
      <c r="QCP35" s="278"/>
      <c r="QCQ35" s="278"/>
      <c r="QCR35" s="278"/>
      <c r="QCS35" s="278"/>
      <c r="QCT35" s="278"/>
      <c r="QCU35" s="278"/>
      <c r="QCV35" s="278"/>
      <c r="QCW35" s="278"/>
      <c r="QCX35" s="278"/>
      <c r="QCY35" s="278"/>
      <c r="QCZ35" s="278"/>
      <c r="QDA35" s="278"/>
      <c r="QDB35" s="278"/>
      <c r="QDC35" s="278"/>
      <c r="QDD35" s="278"/>
      <c r="QDE35" s="278"/>
      <c r="QDF35" s="278"/>
      <c r="QDG35" s="278"/>
      <c r="QDH35" s="278"/>
      <c r="QDI35" s="278"/>
      <c r="QDJ35" s="278"/>
      <c r="QDK35" s="278"/>
      <c r="QDL35" s="278"/>
      <c r="QDM35" s="278"/>
      <c r="QDN35" s="278"/>
      <c r="QDO35" s="278"/>
      <c r="QDP35" s="278"/>
      <c r="QDQ35" s="278"/>
      <c r="QDR35" s="278"/>
      <c r="QDS35" s="278"/>
      <c r="QDT35" s="278"/>
      <c r="QDU35" s="278"/>
      <c r="QDV35" s="278"/>
      <c r="QDW35" s="278"/>
      <c r="QDX35" s="278"/>
      <c r="QDY35" s="278"/>
      <c r="QDZ35" s="278"/>
      <c r="QEA35" s="278"/>
      <c r="QEB35" s="278"/>
      <c r="QEC35" s="278"/>
      <c r="QED35" s="278"/>
      <c r="QEE35" s="278"/>
      <c r="QEF35" s="278"/>
      <c r="QEG35" s="278"/>
      <c r="QEH35" s="278"/>
      <c r="QEI35" s="278"/>
      <c r="QEJ35" s="278"/>
      <c r="QEK35" s="278"/>
      <c r="QEL35" s="278"/>
      <c r="QEM35" s="278"/>
      <c r="QEN35" s="278"/>
      <c r="QEO35" s="278"/>
      <c r="QEP35" s="278"/>
      <c r="QEQ35" s="278"/>
      <c r="QER35" s="278"/>
      <c r="QES35" s="278"/>
      <c r="QET35" s="278"/>
      <c r="QEU35" s="278"/>
      <c r="QEV35" s="278"/>
      <c r="QEW35" s="278"/>
      <c r="QEX35" s="278"/>
      <c r="QEY35" s="278"/>
      <c r="QEZ35" s="278"/>
      <c r="QFA35" s="278"/>
      <c r="QFB35" s="278"/>
      <c r="QFC35" s="278"/>
      <c r="QFD35" s="278"/>
      <c r="QFE35" s="278"/>
      <c r="QFF35" s="278"/>
      <c r="QFG35" s="278"/>
      <c r="QFH35" s="278"/>
      <c r="QFI35" s="278"/>
      <c r="QFJ35" s="278"/>
      <c r="QFK35" s="278"/>
      <c r="QFL35" s="278"/>
      <c r="QFM35" s="278"/>
      <c r="QFN35" s="278"/>
      <c r="QFO35" s="278"/>
      <c r="QFP35" s="278"/>
      <c r="QFQ35" s="278"/>
      <c r="QFR35" s="278"/>
      <c r="QFS35" s="278"/>
      <c r="QFT35" s="278"/>
      <c r="QFU35" s="278"/>
      <c r="QFV35" s="278"/>
      <c r="QFW35" s="278"/>
      <c r="QFX35" s="278"/>
      <c r="QFY35" s="278"/>
      <c r="QFZ35" s="278"/>
      <c r="QGA35" s="278"/>
      <c r="QGB35" s="278"/>
      <c r="QGC35" s="278"/>
      <c r="QGD35" s="278"/>
      <c r="QGE35" s="278"/>
      <c r="QGF35" s="278"/>
      <c r="QGG35" s="278"/>
      <c r="QGH35" s="278"/>
      <c r="QGI35" s="278"/>
      <c r="QGJ35" s="278"/>
      <c r="QGK35" s="278"/>
      <c r="QGL35" s="278"/>
      <c r="QGM35" s="278"/>
      <c r="QGN35" s="278"/>
      <c r="QGO35" s="278"/>
      <c r="QGP35" s="278"/>
      <c r="QGQ35" s="278"/>
      <c r="QGR35" s="278"/>
      <c r="QGS35" s="278"/>
      <c r="QGT35" s="278"/>
      <c r="QGU35" s="278"/>
      <c r="QGV35" s="278"/>
      <c r="QGW35" s="278"/>
      <c r="QGX35" s="278"/>
      <c r="QGY35" s="278"/>
      <c r="QGZ35" s="278"/>
      <c r="QHA35" s="278"/>
      <c r="QHB35" s="278"/>
      <c r="QHC35" s="278"/>
      <c r="QHD35" s="278"/>
      <c r="QHE35" s="278"/>
      <c r="QHF35" s="278"/>
      <c r="QHG35" s="278"/>
      <c r="QHH35" s="278"/>
      <c r="QHI35" s="278"/>
      <c r="QHJ35" s="278"/>
      <c r="QHK35" s="278"/>
      <c r="QHL35" s="278"/>
      <c r="QHM35" s="278"/>
      <c r="QHN35" s="278"/>
      <c r="QHO35" s="278"/>
      <c r="QHP35" s="278"/>
      <c r="QHQ35" s="278"/>
      <c r="QHR35" s="278"/>
      <c r="QHS35" s="278"/>
      <c r="QHT35" s="278"/>
      <c r="QHU35" s="278"/>
      <c r="QHV35" s="278"/>
      <c r="QHW35" s="278"/>
      <c r="QHX35" s="278"/>
      <c r="QHY35" s="278"/>
      <c r="QHZ35" s="278"/>
      <c r="QIA35" s="278"/>
      <c r="QIB35" s="278"/>
      <c r="QIC35" s="278"/>
      <c r="QID35" s="278"/>
      <c r="QIE35" s="278"/>
      <c r="QIF35" s="278"/>
      <c r="QIG35" s="278"/>
      <c r="QIH35" s="278"/>
      <c r="QII35" s="278"/>
      <c r="QIJ35" s="278"/>
      <c r="QIK35" s="278"/>
      <c r="QIL35" s="278"/>
      <c r="QIM35" s="278"/>
      <c r="QIN35" s="278"/>
      <c r="QIO35" s="278"/>
      <c r="QIP35" s="278"/>
      <c r="QIQ35" s="278"/>
      <c r="QIR35" s="278"/>
      <c r="QIS35" s="278"/>
      <c r="QIT35" s="278"/>
      <c r="QIU35" s="278"/>
      <c r="QIV35" s="278"/>
      <c r="QIW35" s="278"/>
      <c r="QIX35" s="278"/>
      <c r="QIY35" s="278"/>
      <c r="QIZ35" s="278"/>
      <c r="QJA35" s="278"/>
      <c r="QJB35" s="278"/>
      <c r="QJC35" s="278"/>
      <c r="QJD35" s="278"/>
      <c r="QJE35" s="278"/>
      <c r="QJF35" s="278"/>
      <c r="QJG35" s="278"/>
      <c r="QJH35" s="278"/>
      <c r="QJI35" s="278"/>
      <c r="QJJ35" s="278"/>
      <c r="QJK35" s="278"/>
      <c r="QJL35" s="278"/>
      <c r="QJM35" s="278"/>
      <c r="QJN35" s="278"/>
      <c r="QJO35" s="278"/>
      <c r="QJP35" s="278"/>
      <c r="QJQ35" s="278"/>
      <c r="QJR35" s="278"/>
      <c r="QJS35" s="278"/>
      <c r="QJT35" s="278"/>
      <c r="QJU35" s="278"/>
      <c r="QJV35" s="278"/>
      <c r="QJW35" s="278"/>
      <c r="QJX35" s="278"/>
      <c r="QJY35" s="278"/>
      <c r="QJZ35" s="278"/>
      <c r="QKA35" s="278"/>
      <c r="QKB35" s="278"/>
      <c r="QKC35" s="278"/>
      <c r="QKD35" s="278"/>
      <c r="QKE35" s="278"/>
      <c r="QKF35" s="278"/>
      <c r="QKG35" s="278"/>
      <c r="QKH35" s="278"/>
      <c r="QKI35" s="278"/>
      <c r="QKJ35" s="278"/>
      <c r="QKK35" s="278"/>
      <c r="QKL35" s="278"/>
      <c r="QKM35" s="278"/>
      <c r="QKN35" s="278"/>
      <c r="QKO35" s="278"/>
      <c r="QKP35" s="278"/>
      <c r="QKQ35" s="278"/>
      <c r="QKR35" s="278"/>
      <c r="QKS35" s="278"/>
      <c r="QKT35" s="278"/>
      <c r="QKU35" s="278"/>
      <c r="QKV35" s="278"/>
      <c r="QKW35" s="278"/>
      <c r="QKX35" s="278"/>
      <c r="QKY35" s="278"/>
      <c r="QKZ35" s="278"/>
      <c r="QLA35" s="278"/>
      <c r="QLB35" s="278"/>
      <c r="QLC35" s="278"/>
      <c r="QLD35" s="278"/>
      <c r="QLE35" s="278"/>
      <c r="QLF35" s="278"/>
      <c r="QLG35" s="278"/>
      <c r="QLH35" s="278"/>
      <c r="QLI35" s="278"/>
      <c r="QLJ35" s="278"/>
      <c r="QLK35" s="278"/>
      <c r="QLL35" s="278"/>
      <c r="QLM35" s="278"/>
      <c r="QLN35" s="278"/>
      <c r="QLO35" s="278"/>
      <c r="QLP35" s="278"/>
      <c r="QLQ35" s="278"/>
      <c r="QLR35" s="278"/>
      <c r="QLS35" s="278"/>
      <c r="QLT35" s="278"/>
      <c r="QLU35" s="278"/>
      <c r="QLV35" s="278"/>
      <c r="QLW35" s="278"/>
      <c r="QLX35" s="278"/>
      <c r="QLY35" s="278"/>
      <c r="QLZ35" s="278"/>
      <c r="QMA35" s="278"/>
      <c r="QMB35" s="278"/>
      <c r="QMC35" s="278"/>
      <c r="QMD35" s="278"/>
      <c r="QME35" s="278"/>
      <c r="QMF35" s="278"/>
      <c r="QMG35" s="278"/>
      <c r="QMH35" s="278"/>
      <c r="QMI35" s="278"/>
      <c r="QMJ35" s="278"/>
      <c r="QMK35" s="278"/>
      <c r="QML35" s="278"/>
      <c r="QMM35" s="278"/>
      <c r="QMN35" s="278"/>
      <c r="QMO35" s="278"/>
      <c r="QMP35" s="278"/>
      <c r="QMQ35" s="278"/>
      <c r="QMR35" s="278"/>
      <c r="QMS35" s="278"/>
      <c r="QMT35" s="278"/>
      <c r="QMU35" s="278"/>
      <c r="QMV35" s="278"/>
      <c r="QMW35" s="278"/>
      <c r="QMX35" s="278"/>
      <c r="QMY35" s="278"/>
      <c r="QMZ35" s="278"/>
      <c r="QNA35" s="278"/>
      <c r="QNB35" s="278"/>
      <c r="QNC35" s="278"/>
      <c r="QND35" s="278"/>
      <c r="QNE35" s="278"/>
      <c r="QNF35" s="278"/>
      <c r="QNG35" s="278"/>
      <c r="QNH35" s="278"/>
      <c r="QNI35" s="278"/>
      <c r="QNJ35" s="278"/>
      <c r="QNK35" s="278"/>
      <c r="QNL35" s="278"/>
      <c r="QNM35" s="278"/>
      <c r="QNN35" s="278"/>
      <c r="QNO35" s="278"/>
      <c r="QNP35" s="278"/>
      <c r="QNQ35" s="278"/>
      <c r="QNR35" s="278"/>
      <c r="QNS35" s="278"/>
      <c r="QNT35" s="278"/>
      <c r="QNU35" s="278"/>
      <c r="QNV35" s="278"/>
      <c r="QNW35" s="278"/>
      <c r="QNX35" s="278"/>
      <c r="QNY35" s="278"/>
      <c r="QNZ35" s="278"/>
      <c r="QOA35" s="278"/>
      <c r="QOB35" s="278"/>
      <c r="QOC35" s="278"/>
      <c r="QOD35" s="278"/>
      <c r="QOE35" s="278"/>
      <c r="QOF35" s="278"/>
      <c r="QOG35" s="278"/>
      <c r="QOH35" s="278"/>
      <c r="QOI35" s="278"/>
      <c r="QOJ35" s="278"/>
      <c r="QOK35" s="278"/>
      <c r="QOL35" s="278"/>
      <c r="QOM35" s="278"/>
      <c r="QON35" s="278"/>
      <c r="QOO35" s="278"/>
      <c r="QOP35" s="278"/>
      <c r="QOQ35" s="278"/>
      <c r="QOR35" s="278"/>
      <c r="QOS35" s="278"/>
      <c r="QOT35" s="278"/>
      <c r="QOU35" s="278"/>
      <c r="QOV35" s="278"/>
      <c r="QOW35" s="278"/>
      <c r="QOX35" s="278"/>
      <c r="QOY35" s="278"/>
      <c r="QOZ35" s="278"/>
      <c r="QPA35" s="278"/>
      <c r="QPB35" s="278"/>
      <c r="QPC35" s="278"/>
      <c r="QPD35" s="278"/>
      <c r="QPE35" s="278"/>
      <c r="QPF35" s="278"/>
      <c r="QPG35" s="278"/>
      <c r="QPH35" s="278"/>
      <c r="QPI35" s="278"/>
      <c r="QPJ35" s="278"/>
      <c r="QPK35" s="278"/>
      <c r="QPL35" s="278"/>
      <c r="QPM35" s="278"/>
      <c r="QPN35" s="278"/>
      <c r="QPO35" s="278"/>
      <c r="QPP35" s="278"/>
      <c r="QPQ35" s="278"/>
      <c r="QPR35" s="278"/>
      <c r="QPS35" s="278"/>
      <c r="QPT35" s="278"/>
      <c r="QPU35" s="278"/>
      <c r="QPV35" s="278"/>
      <c r="QPW35" s="278"/>
      <c r="QPX35" s="278"/>
      <c r="QPY35" s="278"/>
      <c r="QPZ35" s="278"/>
      <c r="QQA35" s="278"/>
      <c r="QQB35" s="278"/>
      <c r="QQC35" s="278"/>
      <c r="QQD35" s="278"/>
      <c r="QQE35" s="278"/>
      <c r="QQF35" s="278"/>
      <c r="QQG35" s="278"/>
      <c r="QQH35" s="278"/>
      <c r="QQI35" s="278"/>
      <c r="QQJ35" s="278"/>
      <c r="QQK35" s="278"/>
      <c r="QQL35" s="278"/>
      <c r="QQM35" s="278"/>
      <c r="QQN35" s="278"/>
      <c r="QQO35" s="278"/>
      <c r="QQP35" s="278"/>
      <c r="QQQ35" s="278"/>
      <c r="QQR35" s="278"/>
      <c r="QQS35" s="278"/>
      <c r="QQT35" s="278"/>
      <c r="QQU35" s="278"/>
      <c r="QQV35" s="278"/>
      <c r="QQW35" s="278"/>
      <c r="QQX35" s="278"/>
      <c r="QQY35" s="278"/>
      <c r="QQZ35" s="278"/>
      <c r="QRA35" s="278"/>
      <c r="QRB35" s="278"/>
      <c r="QRC35" s="278"/>
      <c r="QRD35" s="278"/>
      <c r="QRE35" s="278"/>
      <c r="QRF35" s="278"/>
      <c r="QRG35" s="278"/>
      <c r="QRH35" s="278"/>
      <c r="QRI35" s="278"/>
      <c r="QRJ35" s="278"/>
      <c r="QRK35" s="278"/>
      <c r="QRL35" s="278"/>
      <c r="QRM35" s="278"/>
      <c r="QRN35" s="278"/>
      <c r="QRO35" s="278"/>
      <c r="QRP35" s="278"/>
      <c r="QRQ35" s="278"/>
      <c r="QRR35" s="278"/>
      <c r="QRS35" s="278"/>
      <c r="QRT35" s="278"/>
      <c r="QRU35" s="278"/>
      <c r="QRV35" s="278"/>
      <c r="QRW35" s="278"/>
      <c r="QRX35" s="278"/>
      <c r="QRY35" s="278"/>
      <c r="QRZ35" s="278"/>
      <c r="QSA35" s="278"/>
      <c r="QSB35" s="278"/>
      <c r="QSC35" s="278"/>
      <c r="QSD35" s="278"/>
      <c r="QSE35" s="278"/>
      <c r="QSF35" s="278"/>
      <c r="QSG35" s="278"/>
      <c r="QSH35" s="278"/>
      <c r="QSI35" s="278"/>
      <c r="QSJ35" s="278"/>
      <c r="QSK35" s="278"/>
      <c r="QSL35" s="278"/>
      <c r="QSM35" s="278"/>
      <c r="QSN35" s="278"/>
      <c r="QSO35" s="278"/>
      <c r="QSP35" s="278"/>
      <c r="QSQ35" s="278"/>
      <c r="QSR35" s="278"/>
      <c r="QSS35" s="278"/>
      <c r="QST35" s="278"/>
      <c r="QSU35" s="278"/>
      <c r="QSV35" s="278"/>
      <c r="QSW35" s="278"/>
      <c r="QSX35" s="278"/>
      <c r="QSY35" s="278"/>
      <c r="QSZ35" s="278"/>
      <c r="QTA35" s="278"/>
      <c r="QTB35" s="278"/>
      <c r="QTC35" s="278"/>
      <c r="QTD35" s="278"/>
      <c r="QTE35" s="278"/>
      <c r="QTF35" s="278"/>
      <c r="QTG35" s="278"/>
      <c r="QTH35" s="278"/>
      <c r="QTI35" s="278"/>
      <c r="QTJ35" s="278"/>
      <c r="QTK35" s="278"/>
      <c r="QTL35" s="278"/>
      <c r="QTM35" s="278"/>
      <c r="QTN35" s="278"/>
      <c r="QTO35" s="278"/>
      <c r="QTP35" s="278"/>
      <c r="QTQ35" s="278"/>
      <c r="QTR35" s="278"/>
      <c r="QTS35" s="278"/>
      <c r="QTT35" s="278"/>
      <c r="QTU35" s="278"/>
      <c r="QTV35" s="278"/>
      <c r="QTW35" s="278"/>
      <c r="QTX35" s="278"/>
      <c r="QTY35" s="278"/>
      <c r="QTZ35" s="278"/>
      <c r="QUA35" s="278"/>
      <c r="QUB35" s="278"/>
      <c r="QUC35" s="278"/>
      <c r="QUD35" s="278"/>
      <c r="QUE35" s="278"/>
      <c r="QUF35" s="278"/>
      <c r="QUG35" s="278"/>
      <c r="QUH35" s="278"/>
      <c r="QUI35" s="278"/>
      <c r="QUJ35" s="278"/>
      <c r="QUK35" s="278"/>
      <c r="QUL35" s="278"/>
      <c r="QUM35" s="278"/>
      <c r="QUN35" s="278"/>
      <c r="QUO35" s="278"/>
      <c r="QUP35" s="278"/>
      <c r="QUQ35" s="278"/>
      <c r="QUR35" s="278"/>
      <c r="QUS35" s="278"/>
      <c r="QUT35" s="278"/>
      <c r="QUU35" s="278"/>
      <c r="QUV35" s="278"/>
      <c r="QUW35" s="278"/>
      <c r="QUX35" s="278"/>
      <c r="QUY35" s="278"/>
      <c r="QUZ35" s="278"/>
      <c r="QVA35" s="278"/>
      <c r="QVB35" s="278"/>
      <c r="QVC35" s="278"/>
      <c r="QVD35" s="278"/>
      <c r="QVE35" s="278"/>
      <c r="QVF35" s="278"/>
      <c r="QVG35" s="278"/>
      <c r="QVH35" s="278"/>
      <c r="QVI35" s="278"/>
      <c r="QVJ35" s="278"/>
      <c r="QVK35" s="278"/>
      <c r="QVL35" s="278"/>
      <c r="QVM35" s="278"/>
      <c r="QVN35" s="278"/>
      <c r="QVO35" s="278"/>
      <c r="QVP35" s="278"/>
      <c r="QVQ35" s="278"/>
      <c r="QVR35" s="278"/>
      <c r="QVS35" s="278"/>
      <c r="QVT35" s="278"/>
      <c r="QVU35" s="278"/>
      <c r="QVV35" s="278"/>
      <c r="QVW35" s="278"/>
      <c r="QVX35" s="278"/>
      <c r="QVY35" s="278"/>
      <c r="QVZ35" s="278"/>
      <c r="QWA35" s="278"/>
      <c r="QWB35" s="278"/>
      <c r="QWC35" s="278"/>
      <c r="QWD35" s="278"/>
      <c r="QWE35" s="278"/>
      <c r="QWF35" s="278"/>
      <c r="QWG35" s="278"/>
      <c r="QWH35" s="278"/>
      <c r="QWI35" s="278"/>
      <c r="QWJ35" s="278"/>
      <c r="QWK35" s="278"/>
      <c r="QWL35" s="278"/>
      <c r="QWM35" s="278"/>
      <c r="QWN35" s="278"/>
      <c r="QWO35" s="278"/>
      <c r="QWP35" s="278"/>
      <c r="QWQ35" s="278"/>
      <c r="QWR35" s="278"/>
      <c r="QWS35" s="278"/>
      <c r="QWT35" s="278"/>
      <c r="QWU35" s="278"/>
      <c r="QWV35" s="278"/>
      <c r="QWW35" s="278"/>
      <c r="QWX35" s="278"/>
      <c r="QWY35" s="278"/>
      <c r="QWZ35" s="278"/>
      <c r="QXA35" s="278"/>
      <c r="QXB35" s="278"/>
      <c r="QXC35" s="278"/>
      <c r="QXD35" s="278"/>
      <c r="QXE35" s="278"/>
      <c r="QXF35" s="278"/>
      <c r="QXG35" s="278"/>
      <c r="QXH35" s="278"/>
      <c r="QXI35" s="278"/>
      <c r="QXJ35" s="278"/>
      <c r="QXK35" s="278"/>
      <c r="QXL35" s="278"/>
      <c r="QXM35" s="278"/>
      <c r="QXN35" s="278"/>
      <c r="QXO35" s="278"/>
      <c r="QXP35" s="278"/>
      <c r="QXQ35" s="278"/>
      <c r="QXR35" s="278"/>
      <c r="QXS35" s="278"/>
      <c r="QXT35" s="278"/>
      <c r="QXU35" s="278"/>
      <c r="QXV35" s="278"/>
      <c r="QXW35" s="278"/>
      <c r="QXX35" s="278"/>
      <c r="QXY35" s="278"/>
      <c r="QXZ35" s="278"/>
      <c r="QYA35" s="278"/>
      <c r="QYB35" s="278"/>
      <c r="QYC35" s="278"/>
      <c r="QYD35" s="278"/>
      <c r="QYE35" s="278"/>
      <c r="QYF35" s="278"/>
      <c r="QYG35" s="278"/>
      <c r="QYH35" s="278"/>
      <c r="QYI35" s="278"/>
      <c r="QYJ35" s="278"/>
      <c r="QYK35" s="278"/>
      <c r="QYL35" s="278"/>
      <c r="QYM35" s="278"/>
      <c r="QYN35" s="278"/>
      <c r="QYO35" s="278"/>
      <c r="QYP35" s="278"/>
      <c r="QYQ35" s="278"/>
      <c r="QYR35" s="278"/>
      <c r="QYS35" s="278"/>
      <c r="QYT35" s="278"/>
      <c r="QYU35" s="278"/>
      <c r="QYV35" s="278"/>
      <c r="QYW35" s="278"/>
      <c r="QYX35" s="278"/>
      <c r="QYY35" s="278"/>
      <c r="QYZ35" s="278"/>
      <c r="QZA35" s="278"/>
      <c r="QZB35" s="278"/>
      <c r="QZC35" s="278"/>
      <c r="QZD35" s="278"/>
      <c r="QZE35" s="278"/>
      <c r="QZF35" s="278"/>
      <c r="QZG35" s="278"/>
      <c r="QZH35" s="278"/>
      <c r="QZI35" s="278"/>
      <c r="QZJ35" s="278"/>
      <c r="QZK35" s="278"/>
      <c r="QZL35" s="278"/>
      <c r="QZM35" s="278"/>
      <c r="QZN35" s="278"/>
      <c r="QZO35" s="278"/>
      <c r="QZP35" s="278"/>
      <c r="QZQ35" s="278"/>
      <c r="QZR35" s="278"/>
      <c r="QZS35" s="278"/>
      <c r="QZT35" s="278"/>
      <c r="QZU35" s="278"/>
      <c r="QZV35" s="278"/>
      <c r="QZW35" s="278"/>
      <c r="QZX35" s="278"/>
      <c r="QZY35" s="278"/>
      <c r="QZZ35" s="278"/>
      <c r="RAA35" s="278"/>
      <c r="RAB35" s="278"/>
      <c r="RAC35" s="278"/>
      <c r="RAD35" s="278"/>
      <c r="RAE35" s="278"/>
      <c r="RAF35" s="278"/>
      <c r="RAG35" s="278"/>
      <c r="RAH35" s="278"/>
      <c r="RAI35" s="278"/>
      <c r="RAJ35" s="278"/>
      <c r="RAK35" s="278"/>
      <c r="RAL35" s="278"/>
      <c r="RAM35" s="278"/>
      <c r="RAN35" s="278"/>
      <c r="RAO35" s="278"/>
      <c r="RAP35" s="278"/>
      <c r="RAQ35" s="278"/>
      <c r="RAR35" s="278"/>
      <c r="RAS35" s="278"/>
      <c r="RAT35" s="278"/>
      <c r="RAU35" s="278"/>
      <c r="RAV35" s="278"/>
      <c r="RAW35" s="278"/>
      <c r="RAX35" s="278"/>
      <c r="RAY35" s="278"/>
      <c r="RAZ35" s="278"/>
      <c r="RBA35" s="278"/>
      <c r="RBB35" s="278"/>
      <c r="RBC35" s="278"/>
      <c r="RBD35" s="278"/>
      <c r="RBE35" s="278"/>
      <c r="RBF35" s="278"/>
      <c r="RBG35" s="278"/>
      <c r="RBH35" s="278"/>
      <c r="RBI35" s="278"/>
      <c r="RBJ35" s="278"/>
      <c r="RBK35" s="278"/>
      <c r="RBL35" s="278"/>
      <c r="RBM35" s="278"/>
      <c r="RBN35" s="278"/>
      <c r="RBO35" s="278"/>
      <c r="RBP35" s="278"/>
      <c r="RBQ35" s="278"/>
      <c r="RBR35" s="278"/>
      <c r="RBS35" s="278"/>
      <c r="RBT35" s="278"/>
      <c r="RBU35" s="278"/>
      <c r="RBV35" s="278"/>
      <c r="RBW35" s="278"/>
      <c r="RBX35" s="278"/>
      <c r="RBY35" s="278"/>
      <c r="RBZ35" s="278"/>
      <c r="RCA35" s="278"/>
      <c r="RCB35" s="278"/>
      <c r="RCC35" s="278"/>
      <c r="RCD35" s="278"/>
      <c r="RCE35" s="278"/>
      <c r="RCF35" s="278"/>
      <c r="RCG35" s="278"/>
      <c r="RCH35" s="278"/>
      <c r="RCI35" s="278"/>
      <c r="RCJ35" s="278"/>
      <c r="RCK35" s="278"/>
      <c r="RCL35" s="278"/>
      <c r="RCM35" s="278"/>
      <c r="RCN35" s="278"/>
      <c r="RCO35" s="278"/>
      <c r="RCP35" s="278"/>
      <c r="RCQ35" s="278"/>
      <c r="RCR35" s="278"/>
      <c r="RCS35" s="278"/>
      <c r="RCT35" s="278"/>
      <c r="RCU35" s="278"/>
      <c r="RCV35" s="278"/>
      <c r="RCW35" s="278"/>
      <c r="RCX35" s="278"/>
      <c r="RCY35" s="278"/>
      <c r="RCZ35" s="278"/>
      <c r="RDA35" s="278"/>
      <c r="RDB35" s="278"/>
      <c r="RDC35" s="278"/>
      <c r="RDD35" s="278"/>
      <c r="RDE35" s="278"/>
      <c r="RDF35" s="278"/>
      <c r="RDG35" s="278"/>
      <c r="RDH35" s="278"/>
      <c r="RDI35" s="278"/>
      <c r="RDJ35" s="278"/>
      <c r="RDK35" s="278"/>
      <c r="RDL35" s="278"/>
      <c r="RDM35" s="278"/>
      <c r="RDN35" s="278"/>
      <c r="RDO35" s="278"/>
      <c r="RDP35" s="278"/>
      <c r="RDQ35" s="278"/>
      <c r="RDR35" s="278"/>
      <c r="RDS35" s="278"/>
      <c r="RDT35" s="278"/>
      <c r="RDU35" s="278"/>
      <c r="RDV35" s="278"/>
      <c r="RDW35" s="278"/>
      <c r="RDX35" s="278"/>
      <c r="RDY35" s="278"/>
      <c r="RDZ35" s="278"/>
      <c r="REA35" s="278"/>
      <c r="REB35" s="278"/>
      <c r="REC35" s="278"/>
      <c r="RED35" s="278"/>
      <c r="REE35" s="278"/>
      <c r="REF35" s="278"/>
      <c r="REG35" s="278"/>
      <c r="REH35" s="278"/>
      <c r="REI35" s="278"/>
      <c r="REJ35" s="278"/>
      <c r="REK35" s="278"/>
      <c r="REL35" s="278"/>
      <c r="REM35" s="278"/>
      <c r="REN35" s="278"/>
      <c r="REO35" s="278"/>
      <c r="REP35" s="278"/>
      <c r="REQ35" s="278"/>
      <c r="RER35" s="278"/>
      <c r="RES35" s="278"/>
      <c r="RET35" s="278"/>
      <c r="REU35" s="278"/>
      <c r="REV35" s="278"/>
      <c r="REW35" s="278"/>
      <c r="REX35" s="278"/>
      <c r="REY35" s="278"/>
      <c r="REZ35" s="278"/>
      <c r="RFA35" s="278"/>
      <c r="RFB35" s="278"/>
      <c r="RFC35" s="278"/>
      <c r="RFD35" s="278"/>
      <c r="RFE35" s="278"/>
      <c r="RFF35" s="278"/>
      <c r="RFG35" s="278"/>
      <c r="RFH35" s="278"/>
      <c r="RFI35" s="278"/>
      <c r="RFJ35" s="278"/>
      <c r="RFK35" s="278"/>
      <c r="RFL35" s="278"/>
      <c r="RFM35" s="278"/>
      <c r="RFN35" s="278"/>
      <c r="RFO35" s="278"/>
      <c r="RFP35" s="278"/>
      <c r="RFQ35" s="278"/>
      <c r="RFR35" s="278"/>
      <c r="RFS35" s="278"/>
      <c r="RFT35" s="278"/>
      <c r="RFU35" s="278"/>
      <c r="RFV35" s="278"/>
      <c r="RFW35" s="278"/>
      <c r="RFX35" s="278"/>
      <c r="RFY35" s="278"/>
      <c r="RFZ35" s="278"/>
      <c r="RGA35" s="278"/>
      <c r="RGB35" s="278"/>
      <c r="RGC35" s="278"/>
      <c r="RGD35" s="278"/>
      <c r="RGE35" s="278"/>
      <c r="RGF35" s="278"/>
      <c r="RGG35" s="278"/>
      <c r="RGH35" s="278"/>
      <c r="RGI35" s="278"/>
      <c r="RGJ35" s="278"/>
      <c r="RGK35" s="278"/>
      <c r="RGL35" s="278"/>
      <c r="RGM35" s="278"/>
      <c r="RGN35" s="278"/>
      <c r="RGO35" s="278"/>
      <c r="RGP35" s="278"/>
      <c r="RGQ35" s="278"/>
      <c r="RGR35" s="278"/>
      <c r="RGS35" s="278"/>
      <c r="RGT35" s="278"/>
      <c r="RGU35" s="278"/>
      <c r="RGV35" s="278"/>
      <c r="RGW35" s="278"/>
      <c r="RGX35" s="278"/>
      <c r="RGY35" s="278"/>
      <c r="RGZ35" s="278"/>
      <c r="RHA35" s="278"/>
      <c r="RHB35" s="278"/>
      <c r="RHC35" s="278"/>
      <c r="RHD35" s="278"/>
      <c r="RHE35" s="278"/>
      <c r="RHF35" s="278"/>
      <c r="RHG35" s="278"/>
      <c r="RHH35" s="278"/>
      <c r="RHI35" s="278"/>
      <c r="RHJ35" s="278"/>
      <c r="RHK35" s="278"/>
      <c r="RHL35" s="278"/>
      <c r="RHM35" s="278"/>
      <c r="RHN35" s="278"/>
      <c r="RHO35" s="278"/>
      <c r="RHP35" s="278"/>
      <c r="RHQ35" s="278"/>
      <c r="RHR35" s="278"/>
      <c r="RHS35" s="278"/>
      <c r="RHT35" s="278"/>
      <c r="RHU35" s="278"/>
      <c r="RHV35" s="278"/>
      <c r="RHW35" s="278"/>
      <c r="RHX35" s="278"/>
      <c r="RHY35" s="278"/>
      <c r="RHZ35" s="278"/>
      <c r="RIA35" s="278"/>
      <c r="RIB35" s="278"/>
      <c r="RIC35" s="278"/>
      <c r="RID35" s="278"/>
      <c r="RIE35" s="278"/>
      <c r="RIF35" s="278"/>
      <c r="RIG35" s="278"/>
      <c r="RIH35" s="278"/>
      <c r="RII35" s="278"/>
      <c r="RIJ35" s="278"/>
      <c r="RIK35" s="278"/>
      <c r="RIL35" s="278"/>
      <c r="RIM35" s="278"/>
      <c r="RIN35" s="278"/>
      <c r="RIO35" s="278"/>
      <c r="RIP35" s="278"/>
      <c r="RIQ35" s="278"/>
      <c r="RIR35" s="278"/>
      <c r="RIS35" s="278"/>
      <c r="RIT35" s="278"/>
      <c r="RIU35" s="278"/>
      <c r="RIV35" s="278"/>
      <c r="RIW35" s="278"/>
      <c r="RIX35" s="278"/>
      <c r="RIY35" s="278"/>
      <c r="RIZ35" s="278"/>
      <c r="RJA35" s="278"/>
      <c r="RJB35" s="278"/>
      <c r="RJC35" s="278"/>
      <c r="RJD35" s="278"/>
      <c r="RJE35" s="278"/>
      <c r="RJF35" s="278"/>
      <c r="RJG35" s="278"/>
      <c r="RJH35" s="278"/>
      <c r="RJI35" s="278"/>
      <c r="RJJ35" s="278"/>
      <c r="RJK35" s="278"/>
      <c r="RJL35" s="278"/>
      <c r="RJM35" s="278"/>
      <c r="RJN35" s="278"/>
      <c r="RJO35" s="278"/>
      <c r="RJP35" s="278"/>
      <c r="RJQ35" s="278"/>
      <c r="RJR35" s="278"/>
      <c r="RJS35" s="278"/>
      <c r="RJT35" s="278"/>
      <c r="RJU35" s="278"/>
      <c r="RJV35" s="278"/>
      <c r="RJW35" s="278"/>
      <c r="RJX35" s="278"/>
      <c r="RJY35" s="278"/>
      <c r="RJZ35" s="278"/>
      <c r="RKA35" s="278"/>
      <c r="RKB35" s="278"/>
      <c r="RKC35" s="278"/>
      <c r="RKD35" s="278"/>
      <c r="RKE35" s="278"/>
      <c r="RKF35" s="278"/>
      <c r="RKG35" s="278"/>
      <c r="RKH35" s="278"/>
      <c r="RKI35" s="278"/>
      <c r="RKJ35" s="278"/>
      <c r="RKK35" s="278"/>
      <c r="RKL35" s="278"/>
      <c r="RKM35" s="278"/>
      <c r="RKN35" s="278"/>
      <c r="RKO35" s="278"/>
      <c r="RKP35" s="278"/>
      <c r="RKQ35" s="278"/>
      <c r="RKR35" s="278"/>
      <c r="RKS35" s="278"/>
      <c r="RKT35" s="278"/>
      <c r="RKU35" s="278"/>
      <c r="RKV35" s="278"/>
      <c r="RKW35" s="278"/>
      <c r="RKX35" s="278"/>
      <c r="RKY35" s="278"/>
      <c r="RKZ35" s="278"/>
      <c r="RLA35" s="278"/>
      <c r="RLB35" s="278"/>
      <c r="RLC35" s="278"/>
      <c r="RLD35" s="278"/>
      <c r="RLE35" s="278"/>
      <c r="RLF35" s="278"/>
      <c r="RLG35" s="278"/>
      <c r="RLH35" s="278"/>
      <c r="RLI35" s="278"/>
      <c r="RLJ35" s="278"/>
      <c r="RLK35" s="278"/>
      <c r="RLL35" s="278"/>
      <c r="RLM35" s="278"/>
      <c r="RLN35" s="278"/>
      <c r="RLO35" s="278"/>
      <c r="RLP35" s="278"/>
      <c r="RLQ35" s="278"/>
      <c r="RLR35" s="278"/>
      <c r="RLS35" s="278"/>
      <c r="RLT35" s="278"/>
      <c r="RLU35" s="278"/>
      <c r="RLV35" s="278"/>
      <c r="RLW35" s="278"/>
      <c r="RLX35" s="278"/>
      <c r="RLY35" s="278"/>
      <c r="RLZ35" s="278"/>
      <c r="RMA35" s="278"/>
      <c r="RMB35" s="278"/>
      <c r="RMC35" s="278"/>
      <c r="RMD35" s="278"/>
      <c r="RME35" s="278"/>
      <c r="RMF35" s="278"/>
      <c r="RMG35" s="278"/>
      <c r="RMH35" s="278"/>
      <c r="RMI35" s="278"/>
      <c r="RMJ35" s="278"/>
      <c r="RMK35" s="278"/>
      <c r="RML35" s="278"/>
      <c r="RMM35" s="278"/>
      <c r="RMN35" s="278"/>
      <c r="RMO35" s="278"/>
      <c r="RMP35" s="278"/>
      <c r="RMQ35" s="278"/>
      <c r="RMR35" s="278"/>
      <c r="RMS35" s="278"/>
      <c r="RMT35" s="278"/>
      <c r="RMU35" s="278"/>
      <c r="RMV35" s="278"/>
      <c r="RMW35" s="278"/>
      <c r="RMX35" s="278"/>
      <c r="RMY35" s="278"/>
      <c r="RMZ35" s="278"/>
      <c r="RNA35" s="278"/>
      <c r="RNB35" s="278"/>
      <c r="RNC35" s="278"/>
      <c r="RND35" s="278"/>
      <c r="RNE35" s="278"/>
      <c r="RNF35" s="278"/>
      <c r="RNG35" s="278"/>
      <c r="RNH35" s="278"/>
      <c r="RNI35" s="278"/>
      <c r="RNJ35" s="278"/>
      <c r="RNK35" s="278"/>
      <c r="RNL35" s="278"/>
      <c r="RNM35" s="278"/>
      <c r="RNN35" s="278"/>
      <c r="RNO35" s="278"/>
      <c r="RNP35" s="278"/>
      <c r="RNQ35" s="278"/>
      <c r="RNR35" s="278"/>
      <c r="RNS35" s="278"/>
      <c r="RNT35" s="278"/>
      <c r="RNU35" s="278"/>
      <c r="RNV35" s="278"/>
      <c r="RNW35" s="278"/>
      <c r="RNX35" s="278"/>
      <c r="RNY35" s="278"/>
      <c r="RNZ35" s="278"/>
      <c r="ROA35" s="278"/>
      <c r="ROB35" s="278"/>
      <c r="ROC35" s="278"/>
      <c r="ROD35" s="278"/>
      <c r="ROE35" s="278"/>
      <c r="ROF35" s="278"/>
      <c r="ROG35" s="278"/>
      <c r="ROH35" s="278"/>
      <c r="ROI35" s="278"/>
      <c r="ROJ35" s="278"/>
      <c r="ROK35" s="278"/>
      <c r="ROL35" s="278"/>
      <c r="ROM35" s="278"/>
      <c r="RON35" s="278"/>
      <c r="ROO35" s="278"/>
      <c r="ROP35" s="278"/>
      <c r="ROQ35" s="278"/>
      <c r="ROR35" s="278"/>
      <c r="ROS35" s="278"/>
      <c r="ROT35" s="278"/>
      <c r="ROU35" s="278"/>
      <c r="ROV35" s="278"/>
      <c r="ROW35" s="278"/>
      <c r="ROX35" s="278"/>
      <c r="ROY35" s="278"/>
      <c r="ROZ35" s="278"/>
      <c r="RPA35" s="278"/>
      <c r="RPB35" s="278"/>
      <c r="RPC35" s="278"/>
      <c r="RPD35" s="278"/>
      <c r="RPE35" s="278"/>
      <c r="RPF35" s="278"/>
      <c r="RPG35" s="278"/>
      <c r="RPH35" s="278"/>
      <c r="RPI35" s="278"/>
      <c r="RPJ35" s="278"/>
      <c r="RPK35" s="278"/>
      <c r="RPL35" s="278"/>
      <c r="RPM35" s="278"/>
      <c r="RPN35" s="278"/>
      <c r="RPO35" s="278"/>
      <c r="RPP35" s="278"/>
      <c r="RPQ35" s="278"/>
      <c r="RPR35" s="278"/>
      <c r="RPS35" s="278"/>
      <c r="RPT35" s="278"/>
      <c r="RPU35" s="278"/>
      <c r="RPV35" s="278"/>
      <c r="RPW35" s="278"/>
      <c r="RPX35" s="278"/>
      <c r="RPY35" s="278"/>
      <c r="RPZ35" s="278"/>
      <c r="RQA35" s="278"/>
      <c r="RQB35" s="278"/>
      <c r="RQC35" s="278"/>
      <c r="RQD35" s="278"/>
      <c r="RQE35" s="278"/>
      <c r="RQF35" s="278"/>
      <c r="RQG35" s="278"/>
      <c r="RQH35" s="278"/>
      <c r="RQI35" s="278"/>
      <c r="RQJ35" s="278"/>
      <c r="RQK35" s="278"/>
      <c r="RQL35" s="278"/>
      <c r="RQM35" s="278"/>
      <c r="RQN35" s="278"/>
      <c r="RQO35" s="278"/>
      <c r="RQP35" s="278"/>
      <c r="RQQ35" s="278"/>
      <c r="RQR35" s="278"/>
      <c r="RQS35" s="278"/>
      <c r="RQT35" s="278"/>
      <c r="RQU35" s="278"/>
      <c r="RQV35" s="278"/>
      <c r="RQW35" s="278"/>
      <c r="RQX35" s="278"/>
      <c r="RQY35" s="278"/>
      <c r="RQZ35" s="278"/>
      <c r="RRA35" s="278"/>
      <c r="RRB35" s="278"/>
      <c r="RRC35" s="278"/>
      <c r="RRD35" s="278"/>
      <c r="RRE35" s="278"/>
      <c r="RRF35" s="278"/>
      <c r="RRG35" s="278"/>
      <c r="RRH35" s="278"/>
      <c r="RRI35" s="278"/>
      <c r="RRJ35" s="278"/>
      <c r="RRK35" s="278"/>
      <c r="RRL35" s="278"/>
      <c r="RRM35" s="278"/>
      <c r="RRN35" s="278"/>
      <c r="RRO35" s="278"/>
      <c r="RRP35" s="278"/>
      <c r="RRQ35" s="278"/>
      <c r="RRR35" s="278"/>
      <c r="RRS35" s="278"/>
      <c r="RRT35" s="278"/>
      <c r="RRU35" s="278"/>
      <c r="RRV35" s="278"/>
      <c r="RRW35" s="278"/>
      <c r="RRX35" s="278"/>
      <c r="RRY35" s="278"/>
      <c r="RRZ35" s="278"/>
      <c r="RSA35" s="278"/>
      <c r="RSB35" s="278"/>
      <c r="RSC35" s="278"/>
      <c r="RSD35" s="278"/>
      <c r="RSE35" s="278"/>
      <c r="RSF35" s="278"/>
      <c r="RSG35" s="278"/>
      <c r="RSH35" s="278"/>
      <c r="RSI35" s="278"/>
      <c r="RSJ35" s="278"/>
      <c r="RSK35" s="278"/>
      <c r="RSL35" s="278"/>
      <c r="RSM35" s="278"/>
      <c r="RSN35" s="278"/>
      <c r="RSO35" s="278"/>
      <c r="RSP35" s="278"/>
      <c r="RSQ35" s="278"/>
      <c r="RSR35" s="278"/>
      <c r="RSS35" s="278"/>
      <c r="RST35" s="278"/>
      <c r="RSU35" s="278"/>
      <c r="RSV35" s="278"/>
      <c r="RSW35" s="278"/>
      <c r="RSX35" s="278"/>
      <c r="RSY35" s="278"/>
      <c r="RSZ35" s="278"/>
      <c r="RTA35" s="278"/>
      <c r="RTB35" s="278"/>
      <c r="RTC35" s="278"/>
      <c r="RTD35" s="278"/>
      <c r="RTE35" s="278"/>
      <c r="RTF35" s="278"/>
      <c r="RTG35" s="278"/>
      <c r="RTH35" s="278"/>
      <c r="RTI35" s="278"/>
      <c r="RTJ35" s="278"/>
      <c r="RTK35" s="278"/>
      <c r="RTL35" s="278"/>
      <c r="RTM35" s="278"/>
      <c r="RTN35" s="278"/>
      <c r="RTO35" s="278"/>
      <c r="RTP35" s="278"/>
      <c r="RTQ35" s="278"/>
      <c r="RTR35" s="278"/>
      <c r="RTS35" s="278"/>
      <c r="RTT35" s="278"/>
      <c r="RTU35" s="278"/>
      <c r="RTV35" s="278"/>
      <c r="RTW35" s="278"/>
      <c r="RTX35" s="278"/>
      <c r="RTY35" s="278"/>
      <c r="RTZ35" s="278"/>
      <c r="RUA35" s="278"/>
      <c r="RUB35" s="278"/>
      <c r="RUC35" s="278"/>
      <c r="RUD35" s="278"/>
      <c r="RUE35" s="278"/>
      <c r="RUF35" s="278"/>
      <c r="RUG35" s="278"/>
      <c r="RUH35" s="278"/>
      <c r="RUI35" s="278"/>
      <c r="RUJ35" s="278"/>
      <c r="RUK35" s="278"/>
      <c r="RUL35" s="278"/>
      <c r="RUM35" s="278"/>
      <c r="RUN35" s="278"/>
      <c r="RUO35" s="278"/>
      <c r="RUP35" s="278"/>
      <c r="RUQ35" s="278"/>
      <c r="RUR35" s="278"/>
      <c r="RUS35" s="278"/>
      <c r="RUT35" s="278"/>
      <c r="RUU35" s="278"/>
      <c r="RUV35" s="278"/>
      <c r="RUW35" s="278"/>
      <c r="RUX35" s="278"/>
      <c r="RUY35" s="278"/>
      <c r="RUZ35" s="278"/>
      <c r="RVA35" s="278"/>
      <c r="RVB35" s="278"/>
      <c r="RVC35" s="278"/>
      <c r="RVD35" s="278"/>
      <c r="RVE35" s="278"/>
      <c r="RVF35" s="278"/>
      <c r="RVG35" s="278"/>
      <c r="RVH35" s="278"/>
      <c r="RVI35" s="278"/>
      <c r="RVJ35" s="278"/>
      <c r="RVK35" s="278"/>
      <c r="RVL35" s="278"/>
      <c r="RVM35" s="278"/>
      <c r="RVN35" s="278"/>
      <c r="RVO35" s="278"/>
      <c r="RVP35" s="278"/>
      <c r="RVQ35" s="278"/>
      <c r="RVR35" s="278"/>
      <c r="RVS35" s="278"/>
      <c r="RVT35" s="278"/>
      <c r="RVU35" s="278"/>
      <c r="RVV35" s="278"/>
      <c r="RVW35" s="278"/>
      <c r="RVX35" s="278"/>
      <c r="RVY35" s="278"/>
      <c r="RVZ35" s="278"/>
      <c r="RWA35" s="278"/>
      <c r="RWB35" s="278"/>
      <c r="RWC35" s="278"/>
      <c r="RWD35" s="278"/>
      <c r="RWE35" s="278"/>
      <c r="RWF35" s="278"/>
      <c r="RWG35" s="278"/>
      <c r="RWH35" s="278"/>
      <c r="RWI35" s="278"/>
      <c r="RWJ35" s="278"/>
      <c r="RWK35" s="278"/>
      <c r="RWL35" s="278"/>
      <c r="RWM35" s="278"/>
      <c r="RWN35" s="278"/>
      <c r="RWO35" s="278"/>
      <c r="RWP35" s="278"/>
      <c r="RWQ35" s="278"/>
      <c r="RWR35" s="278"/>
      <c r="RWS35" s="278"/>
      <c r="RWT35" s="278"/>
      <c r="RWU35" s="278"/>
      <c r="RWV35" s="278"/>
      <c r="RWW35" s="278"/>
      <c r="RWX35" s="278"/>
      <c r="RWY35" s="278"/>
      <c r="RWZ35" s="278"/>
      <c r="RXA35" s="278"/>
      <c r="RXB35" s="278"/>
      <c r="RXC35" s="278"/>
      <c r="RXD35" s="278"/>
      <c r="RXE35" s="278"/>
      <c r="RXF35" s="278"/>
      <c r="RXG35" s="278"/>
      <c r="RXH35" s="278"/>
      <c r="RXI35" s="278"/>
      <c r="RXJ35" s="278"/>
      <c r="RXK35" s="278"/>
      <c r="RXL35" s="278"/>
      <c r="RXM35" s="278"/>
      <c r="RXN35" s="278"/>
      <c r="RXO35" s="278"/>
      <c r="RXP35" s="278"/>
      <c r="RXQ35" s="278"/>
      <c r="RXR35" s="278"/>
      <c r="RXS35" s="278"/>
      <c r="RXT35" s="278"/>
      <c r="RXU35" s="278"/>
      <c r="RXV35" s="278"/>
      <c r="RXW35" s="278"/>
      <c r="RXX35" s="278"/>
      <c r="RXY35" s="278"/>
      <c r="RXZ35" s="278"/>
      <c r="RYA35" s="278"/>
      <c r="RYB35" s="278"/>
      <c r="RYC35" s="278"/>
      <c r="RYD35" s="278"/>
      <c r="RYE35" s="278"/>
      <c r="RYF35" s="278"/>
      <c r="RYG35" s="278"/>
      <c r="RYH35" s="278"/>
      <c r="RYI35" s="278"/>
      <c r="RYJ35" s="278"/>
      <c r="RYK35" s="278"/>
      <c r="RYL35" s="278"/>
      <c r="RYM35" s="278"/>
      <c r="RYN35" s="278"/>
      <c r="RYO35" s="278"/>
      <c r="RYP35" s="278"/>
      <c r="RYQ35" s="278"/>
      <c r="RYR35" s="278"/>
      <c r="RYS35" s="278"/>
      <c r="RYT35" s="278"/>
      <c r="RYU35" s="278"/>
      <c r="RYV35" s="278"/>
      <c r="RYW35" s="278"/>
      <c r="RYX35" s="278"/>
      <c r="RYY35" s="278"/>
      <c r="RYZ35" s="278"/>
      <c r="RZA35" s="278"/>
      <c r="RZB35" s="278"/>
      <c r="RZC35" s="278"/>
      <c r="RZD35" s="278"/>
      <c r="RZE35" s="278"/>
      <c r="RZF35" s="278"/>
      <c r="RZG35" s="278"/>
      <c r="RZH35" s="278"/>
      <c r="RZI35" s="278"/>
      <c r="RZJ35" s="278"/>
      <c r="RZK35" s="278"/>
      <c r="RZL35" s="278"/>
      <c r="RZM35" s="278"/>
      <c r="RZN35" s="278"/>
      <c r="RZO35" s="278"/>
      <c r="RZP35" s="278"/>
      <c r="RZQ35" s="278"/>
      <c r="RZR35" s="278"/>
      <c r="RZS35" s="278"/>
      <c r="RZT35" s="278"/>
      <c r="RZU35" s="278"/>
      <c r="RZV35" s="278"/>
      <c r="RZW35" s="278"/>
      <c r="RZX35" s="278"/>
      <c r="RZY35" s="278"/>
      <c r="RZZ35" s="278"/>
      <c r="SAA35" s="278"/>
      <c r="SAB35" s="278"/>
      <c r="SAC35" s="278"/>
      <c r="SAD35" s="278"/>
      <c r="SAE35" s="278"/>
      <c r="SAF35" s="278"/>
      <c r="SAG35" s="278"/>
      <c r="SAH35" s="278"/>
      <c r="SAI35" s="278"/>
      <c r="SAJ35" s="278"/>
      <c r="SAK35" s="278"/>
      <c r="SAL35" s="278"/>
      <c r="SAM35" s="278"/>
      <c r="SAN35" s="278"/>
      <c r="SAO35" s="278"/>
      <c r="SAP35" s="278"/>
      <c r="SAQ35" s="278"/>
      <c r="SAR35" s="278"/>
      <c r="SAS35" s="278"/>
      <c r="SAT35" s="278"/>
      <c r="SAU35" s="278"/>
      <c r="SAV35" s="278"/>
      <c r="SAW35" s="278"/>
      <c r="SAX35" s="278"/>
      <c r="SAY35" s="278"/>
      <c r="SAZ35" s="278"/>
      <c r="SBA35" s="278"/>
      <c r="SBB35" s="278"/>
      <c r="SBC35" s="278"/>
      <c r="SBD35" s="278"/>
      <c r="SBE35" s="278"/>
      <c r="SBF35" s="278"/>
      <c r="SBG35" s="278"/>
      <c r="SBH35" s="278"/>
      <c r="SBI35" s="278"/>
      <c r="SBJ35" s="278"/>
      <c r="SBK35" s="278"/>
      <c r="SBL35" s="278"/>
      <c r="SBM35" s="278"/>
      <c r="SBN35" s="278"/>
      <c r="SBO35" s="278"/>
      <c r="SBP35" s="278"/>
      <c r="SBQ35" s="278"/>
      <c r="SBR35" s="278"/>
      <c r="SBS35" s="278"/>
      <c r="SBT35" s="278"/>
      <c r="SBU35" s="278"/>
      <c r="SBV35" s="278"/>
      <c r="SBW35" s="278"/>
      <c r="SBX35" s="278"/>
      <c r="SBY35" s="278"/>
      <c r="SBZ35" s="278"/>
      <c r="SCA35" s="278"/>
      <c r="SCB35" s="278"/>
      <c r="SCC35" s="278"/>
      <c r="SCD35" s="278"/>
      <c r="SCE35" s="278"/>
      <c r="SCF35" s="278"/>
      <c r="SCG35" s="278"/>
      <c r="SCH35" s="278"/>
      <c r="SCI35" s="278"/>
      <c r="SCJ35" s="278"/>
      <c r="SCK35" s="278"/>
      <c r="SCL35" s="278"/>
      <c r="SCM35" s="278"/>
      <c r="SCN35" s="278"/>
      <c r="SCO35" s="278"/>
      <c r="SCP35" s="278"/>
      <c r="SCQ35" s="278"/>
      <c r="SCR35" s="278"/>
      <c r="SCS35" s="278"/>
      <c r="SCT35" s="278"/>
      <c r="SCU35" s="278"/>
      <c r="SCV35" s="278"/>
      <c r="SCW35" s="278"/>
      <c r="SCX35" s="278"/>
      <c r="SCY35" s="278"/>
      <c r="SCZ35" s="278"/>
      <c r="SDA35" s="278"/>
      <c r="SDB35" s="278"/>
      <c r="SDC35" s="278"/>
      <c r="SDD35" s="278"/>
      <c r="SDE35" s="278"/>
      <c r="SDF35" s="278"/>
      <c r="SDG35" s="278"/>
      <c r="SDH35" s="278"/>
      <c r="SDI35" s="278"/>
      <c r="SDJ35" s="278"/>
      <c r="SDK35" s="278"/>
      <c r="SDL35" s="278"/>
      <c r="SDM35" s="278"/>
      <c r="SDN35" s="278"/>
      <c r="SDO35" s="278"/>
      <c r="SDP35" s="278"/>
      <c r="SDQ35" s="278"/>
      <c r="SDR35" s="278"/>
      <c r="SDS35" s="278"/>
      <c r="SDT35" s="278"/>
      <c r="SDU35" s="278"/>
      <c r="SDV35" s="278"/>
      <c r="SDW35" s="278"/>
      <c r="SDX35" s="278"/>
      <c r="SDY35" s="278"/>
      <c r="SDZ35" s="278"/>
      <c r="SEA35" s="278"/>
      <c r="SEB35" s="278"/>
      <c r="SEC35" s="278"/>
      <c r="SED35" s="278"/>
      <c r="SEE35" s="278"/>
      <c r="SEF35" s="278"/>
      <c r="SEG35" s="278"/>
      <c r="SEH35" s="278"/>
      <c r="SEI35" s="278"/>
      <c r="SEJ35" s="278"/>
      <c r="SEK35" s="278"/>
      <c r="SEL35" s="278"/>
      <c r="SEM35" s="278"/>
      <c r="SEN35" s="278"/>
      <c r="SEO35" s="278"/>
      <c r="SEP35" s="278"/>
      <c r="SEQ35" s="278"/>
      <c r="SER35" s="278"/>
      <c r="SES35" s="278"/>
      <c r="SET35" s="278"/>
      <c r="SEU35" s="278"/>
      <c r="SEV35" s="278"/>
      <c r="SEW35" s="278"/>
      <c r="SEX35" s="278"/>
      <c r="SEY35" s="278"/>
      <c r="SEZ35" s="278"/>
      <c r="SFA35" s="278"/>
      <c r="SFB35" s="278"/>
      <c r="SFC35" s="278"/>
      <c r="SFD35" s="278"/>
      <c r="SFE35" s="278"/>
      <c r="SFF35" s="278"/>
      <c r="SFG35" s="278"/>
      <c r="SFH35" s="278"/>
      <c r="SFI35" s="278"/>
      <c r="SFJ35" s="278"/>
      <c r="SFK35" s="278"/>
      <c r="SFL35" s="278"/>
      <c r="SFM35" s="278"/>
      <c r="SFN35" s="278"/>
      <c r="SFO35" s="278"/>
      <c r="SFP35" s="278"/>
      <c r="SFQ35" s="278"/>
      <c r="SFR35" s="278"/>
      <c r="SFS35" s="278"/>
      <c r="SFT35" s="278"/>
      <c r="SFU35" s="278"/>
      <c r="SFV35" s="278"/>
      <c r="SFW35" s="278"/>
      <c r="SFX35" s="278"/>
      <c r="SFY35" s="278"/>
      <c r="SFZ35" s="278"/>
      <c r="SGA35" s="278"/>
      <c r="SGB35" s="278"/>
      <c r="SGC35" s="278"/>
      <c r="SGD35" s="278"/>
      <c r="SGE35" s="278"/>
      <c r="SGF35" s="278"/>
      <c r="SGG35" s="278"/>
      <c r="SGH35" s="278"/>
      <c r="SGI35" s="278"/>
      <c r="SGJ35" s="278"/>
      <c r="SGK35" s="278"/>
      <c r="SGL35" s="278"/>
      <c r="SGM35" s="278"/>
      <c r="SGN35" s="278"/>
      <c r="SGO35" s="278"/>
      <c r="SGP35" s="278"/>
      <c r="SGQ35" s="278"/>
      <c r="SGR35" s="278"/>
      <c r="SGS35" s="278"/>
      <c r="SGT35" s="278"/>
      <c r="SGU35" s="278"/>
      <c r="SGV35" s="278"/>
      <c r="SGW35" s="278"/>
      <c r="SGX35" s="278"/>
      <c r="SGY35" s="278"/>
      <c r="SGZ35" s="278"/>
      <c r="SHA35" s="278"/>
      <c r="SHB35" s="278"/>
      <c r="SHC35" s="278"/>
      <c r="SHD35" s="278"/>
      <c r="SHE35" s="278"/>
      <c r="SHF35" s="278"/>
      <c r="SHG35" s="278"/>
      <c r="SHH35" s="278"/>
      <c r="SHI35" s="278"/>
      <c r="SHJ35" s="278"/>
      <c r="SHK35" s="278"/>
      <c r="SHL35" s="278"/>
      <c r="SHM35" s="278"/>
      <c r="SHN35" s="278"/>
      <c r="SHO35" s="278"/>
      <c r="SHP35" s="278"/>
      <c r="SHQ35" s="278"/>
      <c r="SHR35" s="278"/>
      <c r="SHS35" s="278"/>
      <c r="SHT35" s="278"/>
      <c r="SHU35" s="278"/>
      <c r="SHV35" s="278"/>
      <c r="SHW35" s="278"/>
      <c r="SHX35" s="278"/>
      <c r="SHY35" s="278"/>
      <c r="SHZ35" s="278"/>
      <c r="SIA35" s="278"/>
      <c r="SIB35" s="278"/>
      <c r="SIC35" s="278"/>
      <c r="SID35" s="278"/>
      <c r="SIE35" s="278"/>
      <c r="SIF35" s="278"/>
      <c r="SIG35" s="278"/>
      <c r="SIH35" s="278"/>
      <c r="SII35" s="278"/>
      <c r="SIJ35" s="278"/>
      <c r="SIK35" s="278"/>
      <c r="SIL35" s="278"/>
      <c r="SIM35" s="278"/>
      <c r="SIN35" s="278"/>
      <c r="SIO35" s="278"/>
      <c r="SIP35" s="278"/>
      <c r="SIQ35" s="278"/>
      <c r="SIR35" s="278"/>
      <c r="SIS35" s="278"/>
      <c r="SIT35" s="278"/>
      <c r="SIU35" s="278"/>
      <c r="SIV35" s="278"/>
      <c r="SIW35" s="278"/>
      <c r="SIX35" s="278"/>
      <c r="SIY35" s="278"/>
      <c r="SIZ35" s="278"/>
      <c r="SJA35" s="278"/>
      <c r="SJB35" s="278"/>
      <c r="SJC35" s="278"/>
      <c r="SJD35" s="278"/>
      <c r="SJE35" s="278"/>
      <c r="SJF35" s="278"/>
      <c r="SJG35" s="278"/>
      <c r="SJH35" s="278"/>
      <c r="SJI35" s="278"/>
      <c r="SJJ35" s="278"/>
      <c r="SJK35" s="278"/>
      <c r="SJL35" s="278"/>
      <c r="SJM35" s="278"/>
      <c r="SJN35" s="278"/>
      <c r="SJO35" s="278"/>
      <c r="SJP35" s="278"/>
      <c r="SJQ35" s="278"/>
      <c r="SJR35" s="278"/>
      <c r="SJS35" s="278"/>
      <c r="SJT35" s="278"/>
      <c r="SJU35" s="278"/>
      <c r="SJV35" s="278"/>
      <c r="SJW35" s="278"/>
      <c r="SJX35" s="278"/>
      <c r="SJY35" s="278"/>
      <c r="SJZ35" s="278"/>
      <c r="SKA35" s="278"/>
      <c r="SKB35" s="278"/>
      <c r="SKC35" s="278"/>
      <c r="SKD35" s="278"/>
      <c r="SKE35" s="278"/>
      <c r="SKF35" s="278"/>
      <c r="SKG35" s="278"/>
      <c r="SKH35" s="278"/>
      <c r="SKI35" s="278"/>
      <c r="SKJ35" s="278"/>
      <c r="SKK35" s="278"/>
      <c r="SKL35" s="278"/>
      <c r="SKM35" s="278"/>
      <c r="SKN35" s="278"/>
      <c r="SKO35" s="278"/>
      <c r="SKP35" s="278"/>
      <c r="SKQ35" s="278"/>
      <c r="SKR35" s="278"/>
      <c r="SKS35" s="278"/>
      <c r="SKT35" s="278"/>
      <c r="SKU35" s="278"/>
      <c r="SKV35" s="278"/>
      <c r="SKW35" s="278"/>
      <c r="SKX35" s="278"/>
      <c r="SKY35" s="278"/>
      <c r="SKZ35" s="278"/>
      <c r="SLA35" s="278"/>
      <c r="SLB35" s="278"/>
      <c r="SLC35" s="278"/>
      <c r="SLD35" s="278"/>
      <c r="SLE35" s="278"/>
      <c r="SLF35" s="278"/>
      <c r="SLG35" s="278"/>
      <c r="SLH35" s="278"/>
      <c r="SLI35" s="278"/>
      <c r="SLJ35" s="278"/>
      <c r="SLK35" s="278"/>
      <c r="SLL35" s="278"/>
      <c r="SLM35" s="278"/>
      <c r="SLN35" s="278"/>
      <c r="SLO35" s="278"/>
      <c r="SLP35" s="278"/>
      <c r="SLQ35" s="278"/>
      <c r="SLR35" s="278"/>
      <c r="SLS35" s="278"/>
      <c r="SLT35" s="278"/>
      <c r="SLU35" s="278"/>
      <c r="SLV35" s="278"/>
      <c r="SLW35" s="278"/>
      <c r="SLX35" s="278"/>
      <c r="SLY35" s="278"/>
      <c r="SLZ35" s="278"/>
      <c r="SMA35" s="278"/>
      <c r="SMB35" s="278"/>
      <c r="SMC35" s="278"/>
      <c r="SMD35" s="278"/>
      <c r="SME35" s="278"/>
      <c r="SMF35" s="278"/>
      <c r="SMG35" s="278"/>
      <c r="SMH35" s="278"/>
      <c r="SMI35" s="278"/>
      <c r="SMJ35" s="278"/>
      <c r="SMK35" s="278"/>
      <c r="SML35" s="278"/>
      <c r="SMM35" s="278"/>
      <c r="SMN35" s="278"/>
      <c r="SMO35" s="278"/>
      <c r="SMP35" s="278"/>
      <c r="SMQ35" s="278"/>
      <c r="SMR35" s="278"/>
      <c r="SMS35" s="278"/>
      <c r="SMT35" s="278"/>
      <c r="SMU35" s="278"/>
      <c r="SMV35" s="278"/>
      <c r="SMW35" s="278"/>
      <c r="SMX35" s="278"/>
      <c r="SMY35" s="278"/>
      <c r="SMZ35" s="278"/>
      <c r="SNA35" s="278"/>
      <c r="SNB35" s="278"/>
      <c r="SNC35" s="278"/>
      <c r="SND35" s="278"/>
      <c r="SNE35" s="278"/>
      <c r="SNF35" s="278"/>
      <c r="SNG35" s="278"/>
      <c r="SNH35" s="278"/>
      <c r="SNI35" s="278"/>
      <c r="SNJ35" s="278"/>
      <c r="SNK35" s="278"/>
      <c r="SNL35" s="278"/>
      <c r="SNM35" s="278"/>
      <c r="SNN35" s="278"/>
      <c r="SNO35" s="278"/>
      <c r="SNP35" s="278"/>
      <c r="SNQ35" s="278"/>
      <c r="SNR35" s="278"/>
      <c r="SNS35" s="278"/>
      <c r="SNT35" s="278"/>
      <c r="SNU35" s="278"/>
      <c r="SNV35" s="278"/>
      <c r="SNW35" s="278"/>
      <c r="SNX35" s="278"/>
      <c r="SNY35" s="278"/>
      <c r="SNZ35" s="278"/>
      <c r="SOA35" s="278"/>
      <c r="SOB35" s="278"/>
      <c r="SOC35" s="278"/>
      <c r="SOD35" s="278"/>
      <c r="SOE35" s="278"/>
      <c r="SOF35" s="278"/>
      <c r="SOG35" s="278"/>
      <c r="SOH35" s="278"/>
      <c r="SOI35" s="278"/>
      <c r="SOJ35" s="278"/>
      <c r="SOK35" s="278"/>
      <c r="SOL35" s="278"/>
      <c r="SOM35" s="278"/>
      <c r="SON35" s="278"/>
      <c r="SOO35" s="278"/>
      <c r="SOP35" s="278"/>
      <c r="SOQ35" s="278"/>
      <c r="SOR35" s="278"/>
      <c r="SOS35" s="278"/>
      <c r="SOT35" s="278"/>
      <c r="SOU35" s="278"/>
      <c r="SOV35" s="278"/>
      <c r="SOW35" s="278"/>
      <c r="SOX35" s="278"/>
      <c r="SOY35" s="278"/>
      <c r="SOZ35" s="278"/>
      <c r="SPA35" s="278"/>
      <c r="SPB35" s="278"/>
      <c r="SPC35" s="278"/>
      <c r="SPD35" s="278"/>
      <c r="SPE35" s="278"/>
      <c r="SPF35" s="278"/>
      <c r="SPG35" s="278"/>
      <c r="SPH35" s="278"/>
      <c r="SPI35" s="278"/>
      <c r="SPJ35" s="278"/>
      <c r="SPK35" s="278"/>
      <c r="SPL35" s="278"/>
      <c r="SPM35" s="278"/>
      <c r="SPN35" s="278"/>
      <c r="SPO35" s="278"/>
      <c r="SPP35" s="278"/>
      <c r="SPQ35" s="278"/>
      <c r="SPR35" s="278"/>
      <c r="SPS35" s="278"/>
      <c r="SPT35" s="278"/>
      <c r="SPU35" s="278"/>
      <c r="SPV35" s="278"/>
      <c r="SPW35" s="278"/>
      <c r="SPX35" s="278"/>
      <c r="SPY35" s="278"/>
      <c r="SPZ35" s="278"/>
      <c r="SQA35" s="278"/>
      <c r="SQB35" s="278"/>
      <c r="SQC35" s="278"/>
      <c r="SQD35" s="278"/>
      <c r="SQE35" s="278"/>
      <c r="SQF35" s="278"/>
      <c r="SQG35" s="278"/>
      <c r="SQH35" s="278"/>
      <c r="SQI35" s="278"/>
      <c r="SQJ35" s="278"/>
      <c r="SQK35" s="278"/>
      <c r="SQL35" s="278"/>
      <c r="SQM35" s="278"/>
      <c r="SQN35" s="278"/>
      <c r="SQO35" s="278"/>
      <c r="SQP35" s="278"/>
      <c r="SQQ35" s="278"/>
      <c r="SQR35" s="278"/>
      <c r="SQS35" s="278"/>
      <c r="SQT35" s="278"/>
      <c r="SQU35" s="278"/>
      <c r="SQV35" s="278"/>
      <c r="SQW35" s="278"/>
      <c r="SQX35" s="278"/>
      <c r="SQY35" s="278"/>
      <c r="SQZ35" s="278"/>
      <c r="SRA35" s="278"/>
      <c r="SRB35" s="278"/>
      <c r="SRC35" s="278"/>
      <c r="SRD35" s="278"/>
      <c r="SRE35" s="278"/>
      <c r="SRF35" s="278"/>
      <c r="SRG35" s="278"/>
      <c r="SRH35" s="278"/>
      <c r="SRI35" s="278"/>
      <c r="SRJ35" s="278"/>
      <c r="SRK35" s="278"/>
      <c r="SRL35" s="278"/>
      <c r="SRM35" s="278"/>
      <c r="SRN35" s="278"/>
      <c r="SRO35" s="278"/>
      <c r="SRP35" s="278"/>
      <c r="SRQ35" s="278"/>
      <c r="SRR35" s="278"/>
      <c r="SRS35" s="278"/>
      <c r="SRT35" s="278"/>
      <c r="SRU35" s="278"/>
      <c r="SRV35" s="278"/>
      <c r="SRW35" s="278"/>
      <c r="SRX35" s="278"/>
      <c r="SRY35" s="278"/>
      <c r="SRZ35" s="278"/>
      <c r="SSA35" s="278"/>
      <c r="SSB35" s="278"/>
      <c r="SSC35" s="278"/>
      <c r="SSD35" s="278"/>
      <c r="SSE35" s="278"/>
      <c r="SSF35" s="278"/>
      <c r="SSG35" s="278"/>
      <c r="SSH35" s="278"/>
      <c r="SSI35" s="278"/>
      <c r="SSJ35" s="278"/>
      <c r="SSK35" s="278"/>
      <c r="SSL35" s="278"/>
      <c r="SSM35" s="278"/>
      <c r="SSN35" s="278"/>
      <c r="SSO35" s="278"/>
      <c r="SSP35" s="278"/>
      <c r="SSQ35" s="278"/>
      <c r="SSR35" s="278"/>
      <c r="SSS35" s="278"/>
      <c r="SST35" s="278"/>
      <c r="SSU35" s="278"/>
      <c r="SSV35" s="278"/>
      <c r="SSW35" s="278"/>
      <c r="SSX35" s="278"/>
      <c r="SSY35" s="278"/>
      <c r="SSZ35" s="278"/>
      <c r="STA35" s="278"/>
      <c r="STB35" s="278"/>
      <c r="STC35" s="278"/>
      <c r="STD35" s="278"/>
      <c r="STE35" s="278"/>
      <c r="STF35" s="278"/>
      <c r="STG35" s="278"/>
      <c r="STH35" s="278"/>
      <c r="STI35" s="278"/>
      <c r="STJ35" s="278"/>
      <c r="STK35" s="278"/>
      <c r="STL35" s="278"/>
      <c r="STM35" s="278"/>
      <c r="STN35" s="278"/>
      <c r="STO35" s="278"/>
      <c r="STP35" s="278"/>
      <c r="STQ35" s="278"/>
      <c r="STR35" s="278"/>
      <c r="STS35" s="278"/>
      <c r="STT35" s="278"/>
      <c r="STU35" s="278"/>
      <c r="STV35" s="278"/>
      <c r="STW35" s="278"/>
      <c r="STX35" s="278"/>
      <c r="STY35" s="278"/>
      <c r="STZ35" s="278"/>
      <c r="SUA35" s="278"/>
      <c r="SUB35" s="278"/>
      <c r="SUC35" s="278"/>
      <c r="SUD35" s="278"/>
      <c r="SUE35" s="278"/>
      <c r="SUF35" s="278"/>
      <c r="SUG35" s="278"/>
      <c r="SUH35" s="278"/>
      <c r="SUI35" s="278"/>
      <c r="SUJ35" s="278"/>
      <c r="SUK35" s="278"/>
      <c r="SUL35" s="278"/>
      <c r="SUM35" s="278"/>
      <c r="SUN35" s="278"/>
      <c r="SUO35" s="278"/>
      <c r="SUP35" s="278"/>
      <c r="SUQ35" s="278"/>
      <c r="SUR35" s="278"/>
      <c r="SUS35" s="278"/>
      <c r="SUT35" s="278"/>
      <c r="SUU35" s="278"/>
      <c r="SUV35" s="278"/>
      <c r="SUW35" s="278"/>
      <c r="SUX35" s="278"/>
      <c r="SUY35" s="278"/>
      <c r="SUZ35" s="278"/>
      <c r="SVA35" s="278"/>
      <c r="SVB35" s="278"/>
      <c r="SVC35" s="278"/>
      <c r="SVD35" s="278"/>
      <c r="SVE35" s="278"/>
      <c r="SVF35" s="278"/>
      <c r="SVG35" s="278"/>
      <c r="SVH35" s="278"/>
      <c r="SVI35" s="278"/>
      <c r="SVJ35" s="278"/>
      <c r="SVK35" s="278"/>
      <c r="SVL35" s="278"/>
      <c r="SVM35" s="278"/>
      <c r="SVN35" s="278"/>
      <c r="SVO35" s="278"/>
      <c r="SVP35" s="278"/>
      <c r="SVQ35" s="278"/>
      <c r="SVR35" s="278"/>
      <c r="SVS35" s="278"/>
      <c r="SVT35" s="278"/>
      <c r="SVU35" s="278"/>
      <c r="SVV35" s="278"/>
      <c r="SVW35" s="278"/>
      <c r="SVX35" s="278"/>
      <c r="SVY35" s="278"/>
      <c r="SVZ35" s="278"/>
      <c r="SWA35" s="278"/>
      <c r="SWB35" s="278"/>
      <c r="SWC35" s="278"/>
      <c r="SWD35" s="278"/>
      <c r="SWE35" s="278"/>
      <c r="SWF35" s="278"/>
      <c r="SWG35" s="278"/>
      <c r="SWH35" s="278"/>
      <c r="SWI35" s="278"/>
      <c r="SWJ35" s="278"/>
      <c r="SWK35" s="278"/>
      <c r="SWL35" s="278"/>
      <c r="SWM35" s="278"/>
      <c r="SWN35" s="278"/>
      <c r="SWO35" s="278"/>
      <c r="SWP35" s="278"/>
      <c r="SWQ35" s="278"/>
      <c r="SWR35" s="278"/>
      <c r="SWS35" s="278"/>
      <c r="SWT35" s="278"/>
      <c r="SWU35" s="278"/>
      <c r="SWV35" s="278"/>
      <c r="SWW35" s="278"/>
      <c r="SWX35" s="278"/>
      <c r="SWY35" s="278"/>
      <c r="SWZ35" s="278"/>
      <c r="SXA35" s="278"/>
      <c r="SXB35" s="278"/>
      <c r="SXC35" s="278"/>
      <c r="SXD35" s="278"/>
      <c r="SXE35" s="278"/>
      <c r="SXF35" s="278"/>
      <c r="SXG35" s="278"/>
      <c r="SXH35" s="278"/>
      <c r="SXI35" s="278"/>
      <c r="SXJ35" s="278"/>
      <c r="SXK35" s="278"/>
      <c r="SXL35" s="278"/>
      <c r="SXM35" s="278"/>
      <c r="SXN35" s="278"/>
      <c r="SXO35" s="278"/>
      <c r="SXP35" s="278"/>
      <c r="SXQ35" s="278"/>
      <c r="SXR35" s="278"/>
      <c r="SXS35" s="278"/>
      <c r="SXT35" s="278"/>
      <c r="SXU35" s="278"/>
      <c r="SXV35" s="278"/>
      <c r="SXW35" s="278"/>
      <c r="SXX35" s="278"/>
      <c r="SXY35" s="278"/>
      <c r="SXZ35" s="278"/>
      <c r="SYA35" s="278"/>
      <c r="SYB35" s="278"/>
      <c r="SYC35" s="278"/>
      <c r="SYD35" s="278"/>
      <c r="SYE35" s="278"/>
      <c r="SYF35" s="278"/>
      <c r="SYG35" s="278"/>
      <c r="SYH35" s="278"/>
      <c r="SYI35" s="278"/>
      <c r="SYJ35" s="278"/>
      <c r="SYK35" s="278"/>
      <c r="SYL35" s="278"/>
      <c r="SYM35" s="278"/>
      <c r="SYN35" s="278"/>
      <c r="SYO35" s="278"/>
      <c r="SYP35" s="278"/>
      <c r="SYQ35" s="278"/>
      <c r="SYR35" s="278"/>
      <c r="SYS35" s="278"/>
      <c r="SYT35" s="278"/>
      <c r="SYU35" s="278"/>
      <c r="SYV35" s="278"/>
      <c r="SYW35" s="278"/>
      <c r="SYX35" s="278"/>
      <c r="SYY35" s="278"/>
      <c r="SYZ35" s="278"/>
      <c r="SZA35" s="278"/>
      <c r="SZB35" s="278"/>
      <c r="SZC35" s="278"/>
      <c r="SZD35" s="278"/>
      <c r="SZE35" s="278"/>
      <c r="SZF35" s="278"/>
      <c r="SZG35" s="278"/>
      <c r="SZH35" s="278"/>
      <c r="SZI35" s="278"/>
      <c r="SZJ35" s="278"/>
      <c r="SZK35" s="278"/>
      <c r="SZL35" s="278"/>
      <c r="SZM35" s="278"/>
      <c r="SZN35" s="278"/>
      <c r="SZO35" s="278"/>
      <c r="SZP35" s="278"/>
      <c r="SZQ35" s="278"/>
      <c r="SZR35" s="278"/>
      <c r="SZS35" s="278"/>
      <c r="SZT35" s="278"/>
      <c r="SZU35" s="278"/>
      <c r="SZV35" s="278"/>
      <c r="SZW35" s="278"/>
      <c r="SZX35" s="278"/>
      <c r="SZY35" s="278"/>
      <c r="SZZ35" s="278"/>
      <c r="TAA35" s="278"/>
      <c r="TAB35" s="278"/>
      <c r="TAC35" s="278"/>
      <c r="TAD35" s="278"/>
      <c r="TAE35" s="278"/>
      <c r="TAF35" s="278"/>
      <c r="TAG35" s="278"/>
      <c r="TAH35" s="278"/>
      <c r="TAI35" s="278"/>
      <c r="TAJ35" s="278"/>
      <c r="TAK35" s="278"/>
      <c r="TAL35" s="278"/>
      <c r="TAM35" s="278"/>
      <c r="TAN35" s="278"/>
      <c r="TAO35" s="278"/>
      <c r="TAP35" s="278"/>
      <c r="TAQ35" s="278"/>
      <c r="TAR35" s="278"/>
      <c r="TAS35" s="278"/>
      <c r="TAT35" s="278"/>
      <c r="TAU35" s="278"/>
      <c r="TAV35" s="278"/>
      <c r="TAW35" s="278"/>
      <c r="TAX35" s="278"/>
      <c r="TAY35" s="278"/>
      <c r="TAZ35" s="278"/>
      <c r="TBA35" s="278"/>
      <c r="TBB35" s="278"/>
      <c r="TBC35" s="278"/>
      <c r="TBD35" s="278"/>
      <c r="TBE35" s="278"/>
      <c r="TBF35" s="278"/>
      <c r="TBG35" s="278"/>
      <c r="TBH35" s="278"/>
      <c r="TBI35" s="278"/>
      <c r="TBJ35" s="278"/>
      <c r="TBK35" s="278"/>
      <c r="TBL35" s="278"/>
      <c r="TBM35" s="278"/>
      <c r="TBN35" s="278"/>
      <c r="TBO35" s="278"/>
      <c r="TBP35" s="278"/>
      <c r="TBQ35" s="278"/>
      <c r="TBR35" s="278"/>
      <c r="TBS35" s="278"/>
      <c r="TBT35" s="278"/>
      <c r="TBU35" s="278"/>
      <c r="TBV35" s="278"/>
      <c r="TBW35" s="278"/>
      <c r="TBX35" s="278"/>
      <c r="TBY35" s="278"/>
      <c r="TBZ35" s="278"/>
      <c r="TCA35" s="278"/>
      <c r="TCB35" s="278"/>
      <c r="TCC35" s="278"/>
      <c r="TCD35" s="278"/>
      <c r="TCE35" s="278"/>
      <c r="TCF35" s="278"/>
      <c r="TCG35" s="278"/>
      <c r="TCH35" s="278"/>
      <c r="TCI35" s="278"/>
      <c r="TCJ35" s="278"/>
      <c r="TCK35" s="278"/>
      <c r="TCL35" s="278"/>
      <c r="TCM35" s="278"/>
      <c r="TCN35" s="278"/>
      <c r="TCO35" s="278"/>
      <c r="TCP35" s="278"/>
      <c r="TCQ35" s="278"/>
      <c r="TCR35" s="278"/>
      <c r="TCS35" s="278"/>
      <c r="TCT35" s="278"/>
      <c r="TCU35" s="278"/>
      <c r="TCV35" s="278"/>
      <c r="TCW35" s="278"/>
      <c r="TCX35" s="278"/>
      <c r="TCY35" s="278"/>
      <c r="TCZ35" s="278"/>
      <c r="TDA35" s="278"/>
      <c r="TDB35" s="278"/>
      <c r="TDC35" s="278"/>
      <c r="TDD35" s="278"/>
      <c r="TDE35" s="278"/>
      <c r="TDF35" s="278"/>
      <c r="TDG35" s="278"/>
      <c r="TDH35" s="278"/>
      <c r="TDI35" s="278"/>
      <c r="TDJ35" s="278"/>
      <c r="TDK35" s="278"/>
      <c r="TDL35" s="278"/>
      <c r="TDM35" s="278"/>
      <c r="TDN35" s="278"/>
      <c r="TDO35" s="278"/>
      <c r="TDP35" s="278"/>
      <c r="TDQ35" s="278"/>
      <c r="TDR35" s="278"/>
      <c r="TDS35" s="278"/>
      <c r="TDT35" s="278"/>
      <c r="TDU35" s="278"/>
      <c r="TDV35" s="278"/>
      <c r="TDW35" s="278"/>
      <c r="TDX35" s="278"/>
      <c r="TDY35" s="278"/>
      <c r="TDZ35" s="278"/>
      <c r="TEA35" s="278"/>
      <c r="TEB35" s="278"/>
      <c r="TEC35" s="278"/>
      <c r="TED35" s="278"/>
      <c r="TEE35" s="278"/>
      <c r="TEF35" s="278"/>
      <c r="TEG35" s="278"/>
      <c r="TEH35" s="278"/>
      <c r="TEI35" s="278"/>
      <c r="TEJ35" s="278"/>
      <c r="TEK35" s="278"/>
      <c r="TEL35" s="278"/>
      <c r="TEM35" s="278"/>
      <c r="TEN35" s="278"/>
      <c r="TEO35" s="278"/>
      <c r="TEP35" s="278"/>
      <c r="TEQ35" s="278"/>
      <c r="TER35" s="278"/>
      <c r="TES35" s="278"/>
      <c r="TET35" s="278"/>
      <c r="TEU35" s="278"/>
      <c r="TEV35" s="278"/>
      <c r="TEW35" s="278"/>
      <c r="TEX35" s="278"/>
      <c r="TEY35" s="278"/>
      <c r="TEZ35" s="278"/>
      <c r="TFA35" s="278"/>
      <c r="TFB35" s="278"/>
      <c r="TFC35" s="278"/>
      <c r="TFD35" s="278"/>
      <c r="TFE35" s="278"/>
      <c r="TFF35" s="278"/>
      <c r="TFG35" s="278"/>
      <c r="TFH35" s="278"/>
      <c r="TFI35" s="278"/>
      <c r="TFJ35" s="278"/>
      <c r="TFK35" s="278"/>
      <c r="TFL35" s="278"/>
      <c r="TFM35" s="278"/>
      <c r="TFN35" s="278"/>
      <c r="TFO35" s="278"/>
      <c r="TFP35" s="278"/>
      <c r="TFQ35" s="278"/>
      <c r="TFR35" s="278"/>
      <c r="TFS35" s="278"/>
      <c r="TFT35" s="278"/>
      <c r="TFU35" s="278"/>
      <c r="TFV35" s="278"/>
      <c r="TFW35" s="278"/>
      <c r="TFX35" s="278"/>
      <c r="TFY35" s="278"/>
      <c r="TFZ35" s="278"/>
      <c r="TGA35" s="278"/>
      <c r="TGB35" s="278"/>
      <c r="TGC35" s="278"/>
      <c r="TGD35" s="278"/>
      <c r="TGE35" s="278"/>
      <c r="TGF35" s="278"/>
      <c r="TGG35" s="278"/>
      <c r="TGH35" s="278"/>
      <c r="TGI35" s="278"/>
      <c r="TGJ35" s="278"/>
      <c r="TGK35" s="278"/>
      <c r="TGL35" s="278"/>
      <c r="TGM35" s="278"/>
      <c r="TGN35" s="278"/>
      <c r="TGO35" s="278"/>
      <c r="TGP35" s="278"/>
      <c r="TGQ35" s="278"/>
      <c r="TGR35" s="278"/>
      <c r="TGS35" s="278"/>
      <c r="TGT35" s="278"/>
      <c r="TGU35" s="278"/>
      <c r="TGV35" s="278"/>
      <c r="TGW35" s="278"/>
      <c r="TGX35" s="278"/>
      <c r="TGY35" s="278"/>
      <c r="TGZ35" s="278"/>
      <c r="THA35" s="278"/>
      <c r="THB35" s="278"/>
      <c r="THC35" s="278"/>
      <c r="THD35" s="278"/>
      <c r="THE35" s="278"/>
      <c r="THF35" s="278"/>
      <c r="THG35" s="278"/>
      <c r="THH35" s="278"/>
      <c r="THI35" s="278"/>
      <c r="THJ35" s="278"/>
      <c r="THK35" s="278"/>
      <c r="THL35" s="278"/>
      <c r="THM35" s="278"/>
      <c r="THN35" s="278"/>
      <c r="THO35" s="278"/>
      <c r="THP35" s="278"/>
      <c r="THQ35" s="278"/>
      <c r="THR35" s="278"/>
      <c r="THS35" s="278"/>
      <c r="THT35" s="278"/>
      <c r="THU35" s="278"/>
      <c r="THV35" s="278"/>
      <c r="THW35" s="278"/>
      <c r="THX35" s="278"/>
      <c r="THY35" s="278"/>
      <c r="THZ35" s="278"/>
      <c r="TIA35" s="278"/>
      <c r="TIB35" s="278"/>
      <c r="TIC35" s="278"/>
      <c r="TID35" s="278"/>
      <c r="TIE35" s="278"/>
      <c r="TIF35" s="278"/>
      <c r="TIG35" s="278"/>
      <c r="TIH35" s="278"/>
      <c r="TII35" s="278"/>
      <c r="TIJ35" s="278"/>
      <c r="TIK35" s="278"/>
      <c r="TIL35" s="278"/>
      <c r="TIM35" s="278"/>
      <c r="TIN35" s="278"/>
      <c r="TIO35" s="278"/>
      <c r="TIP35" s="278"/>
      <c r="TIQ35" s="278"/>
      <c r="TIR35" s="278"/>
      <c r="TIS35" s="278"/>
      <c r="TIT35" s="278"/>
      <c r="TIU35" s="278"/>
      <c r="TIV35" s="278"/>
      <c r="TIW35" s="278"/>
      <c r="TIX35" s="278"/>
      <c r="TIY35" s="278"/>
      <c r="TIZ35" s="278"/>
      <c r="TJA35" s="278"/>
      <c r="TJB35" s="278"/>
      <c r="TJC35" s="278"/>
      <c r="TJD35" s="278"/>
      <c r="TJE35" s="278"/>
      <c r="TJF35" s="278"/>
      <c r="TJG35" s="278"/>
      <c r="TJH35" s="278"/>
      <c r="TJI35" s="278"/>
      <c r="TJJ35" s="278"/>
      <c r="TJK35" s="278"/>
      <c r="TJL35" s="278"/>
      <c r="TJM35" s="278"/>
      <c r="TJN35" s="278"/>
      <c r="TJO35" s="278"/>
      <c r="TJP35" s="278"/>
      <c r="TJQ35" s="278"/>
      <c r="TJR35" s="278"/>
      <c r="TJS35" s="278"/>
      <c r="TJT35" s="278"/>
      <c r="TJU35" s="278"/>
      <c r="TJV35" s="278"/>
      <c r="TJW35" s="278"/>
      <c r="TJX35" s="278"/>
      <c r="TJY35" s="278"/>
      <c r="TJZ35" s="278"/>
      <c r="TKA35" s="278"/>
      <c r="TKB35" s="278"/>
      <c r="TKC35" s="278"/>
      <c r="TKD35" s="278"/>
      <c r="TKE35" s="278"/>
      <c r="TKF35" s="278"/>
      <c r="TKG35" s="278"/>
      <c r="TKH35" s="278"/>
      <c r="TKI35" s="278"/>
      <c r="TKJ35" s="278"/>
      <c r="TKK35" s="278"/>
      <c r="TKL35" s="278"/>
      <c r="TKM35" s="278"/>
      <c r="TKN35" s="278"/>
      <c r="TKO35" s="278"/>
      <c r="TKP35" s="278"/>
      <c r="TKQ35" s="278"/>
      <c r="TKR35" s="278"/>
      <c r="TKS35" s="278"/>
      <c r="TKT35" s="278"/>
      <c r="TKU35" s="278"/>
      <c r="TKV35" s="278"/>
      <c r="TKW35" s="278"/>
      <c r="TKX35" s="278"/>
      <c r="TKY35" s="278"/>
      <c r="TKZ35" s="278"/>
      <c r="TLA35" s="278"/>
      <c r="TLB35" s="278"/>
      <c r="TLC35" s="278"/>
      <c r="TLD35" s="278"/>
      <c r="TLE35" s="278"/>
      <c r="TLF35" s="278"/>
      <c r="TLG35" s="278"/>
      <c r="TLH35" s="278"/>
      <c r="TLI35" s="278"/>
      <c r="TLJ35" s="278"/>
      <c r="TLK35" s="278"/>
      <c r="TLL35" s="278"/>
      <c r="TLM35" s="278"/>
      <c r="TLN35" s="278"/>
      <c r="TLO35" s="278"/>
      <c r="TLP35" s="278"/>
      <c r="TLQ35" s="278"/>
      <c r="TLR35" s="278"/>
      <c r="TLS35" s="278"/>
      <c r="TLT35" s="278"/>
      <c r="TLU35" s="278"/>
      <c r="TLV35" s="278"/>
      <c r="TLW35" s="278"/>
      <c r="TLX35" s="278"/>
      <c r="TLY35" s="278"/>
      <c r="TLZ35" s="278"/>
      <c r="TMA35" s="278"/>
      <c r="TMB35" s="278"/>
      <c r="TMC35" s="278"/>
      <c r="TMD35" s="278"/>
      <c r="TME35" s="278"/>
      <c r="TMF35" s="278"/>
      <c r="TMG35" s="278"/>
      <c r="TMH35" s="278"/>
      <c r="TMI35" s="278"/>
      <c r="TMJ35" s="278"/>
      <c r="TMK35" s="278"/>
      <c r="TML35" s="278"/>
      <c r="TMM35" s="278"/>
      <c r="TMN35" s="278"/>
      <c r="TMO35" s="278"/>
      <c r="TMP35" s="278"/>
      <c r="TMQ35" s="278"/>
      <c r="TMR35" s="278"/>
      <c r="TMS35" s="278"/>
      <c r="TMT35" s="278"/>
      <c r="TMU35" s="278"/>
      <c r="TMV35" s="278"/>
      <c r="TMW35" s="278"/>
      <c r="TMX35" s="278"/>
      <c r="TMY35" s="278"/>
      <c r="TMZ35" s="278"/>
      <c r="TNA35" s="278"/>
      <c r="TNB35" s="278"/>
      <c r="TNC35" s="278"/>
      <c r="TND35" s="278"/>
      <c r="TNE35" s="278"/>
      <c r="TNF35" s="278"/>
      <c r="TNG35" s="278"/>
      <c r="TNH35" s="278"/>
      <c r="TNI35" s="278"/>
      <c r="TNJ35" s="278"/>
      <c r="TNK35" s="278"/>
      <c r="TNL35" s="278"/>
      <c r="TNM35" s="278"/>
      <c r="TNN35" s="278"/>
      <c r="TNO35" s="278"/>
      <c r="TNP35" s="278"/>
      <c r="TNQ35" s="278"/>
      <c r="TNR35" s="278"/>
      <c r="TNS35" s="278"/>
      <c r="TNT35" s="278"/>
      <c r="TNU35" s="278"/>
      <c r="TNV35" s="278"/>
      <c r="TNW35" s="278"/>
      <c r="TNX35" s="278"/>
      <c r="TNY35" s="278"/>
      <c r="TNZ35" s="278"/>
      <c r="TOA35" s="278"/>
      <c r="TOB35" s="278"/>
      <c r="TOC35" s="278"/>
      <c r="TOD35" s="278"/>
      <c r="TOE35" s="278"/>
      <c r="TOF35" s="278"/>
      <c r="TOG35" s="278"/>
      <c r="TOH35" s="278"/>
      <c r="TOI35" s="278"/>
      <c r="TOJ35" s="278"/>
      <c r="TOK35" s="278"/>
      <c r="TOL35" s="278"/>
      <c r="TOM35" s="278"/>
      <c r="TON35" s="278"/>
      <c r="TOO35" s="278"/>
      <c r="TOP35" s="278"/>
      <c r="TOQ35" s="278"/>
      <c r="TOR35" s="278"/>
      <c r="TOS35" s="278"/>
      <c r="TOT35" s="278"/>
      <c r="TOU35" s="278"/>
      <c r="TOV35" s="278"/>
      <c r="TOW35" s="278"/>
      <c r="TOX35" s="278"/>
      <c r="TOY35" s="278"/>
      <c r="TOZ35" s="278"/>
      <c r="TPA35" s="278"/>
      <c r="TPB35" s="278"/>
      <c r="TPC35" s="278"/>
      <c r="TPD35" s="278"/>
      <c r="TPE35" s="278"/>
      <c r="TPF35" s="278"/>
      <c r="TPG35" s="278"/>
      <c r="TPH35" s="278"/>
      <c r="TPI35" s="278"/>
      <c r="TPJ35" s="278"/>
      <c r="TPK35" s="278"/>
      <c r="TPL35" s="278"/>
      <c r="TPM35" s="278"/>
      <c r="TPN35" s="278"/>
      <c r="TPO35" s="278"/>
      <c r="TPP35" s="278"/>
      <c r="TPQ35" s="278"/>
      <c r="TPR35" s="278"/>
      <c r="TPS35" s="278"/>
      <c r="TPT35" s="278"/>
      <c r="TPU35" s="278"/>
      <c r="TPV35" s="278"/>
      <c r="TPW35" s="278"/>
      <c r="TPX35" s="278"/>
      <c r="TPY35" s="278"/>
      <c r="TPZ35" s="278"/>
      <c r="TQA35" s="278"/>
      <c r="TQB35" s="278"/>
      <c r="TQC35" s="278"/>
      <c r="TQD35" s="278"/>
      <c r="TQE35" s="278"/>
      <c r="TQF35" s="278"/>
      <c r="TQG35" s="278"/>
      <c r="TQH35" s="278"/>
      <c r="TQI35" s="278"/>
      <c r="TQJ35" s="278"/>
      <c r="TQK35" s="278"/>
      <c r="TQL35" s="278"/>
      <c r="TQM35" s="278"/>
      <c r="TQN35" s="278"/>
      <c r="TQO35" s="278"/>
      <c r="TQP35" s="278"/>
      <c r="TQQ35" s="278"/>
      <c r="TQR35" s="278"/>
      <c r="TQS35" s="278"/>
      <c r="TQT35" s="278"/>
      <c r="TQU35" s="278"/>
      <c r="TQV35" s="278"/>
      <c r="TQW35" s="278"/>
      <c r="TQX35" s="278"/>
      <c r="TQY35" s="278"/>
      <c r="TQZ35" s="278"/>
      <c r="TRA35" s="278"/>
      <c r="TRB35" s="278"/>
      <c r="TRC35" s="278"/>
      <c r="TRD35" s="278"/>
      <c r="TRE35" s="278"/>
      <c r="TRF35" s="278"/>
      <c r="TRG35" s="278"/>
      <c r="TRH35" s="278"/>
      <c r="TRI35" s="278"/>
      <c r="TRJ35" s="278"/>
      <c r="TRK35" s="278"/>
      <c r="TRL35" s="278"/>
      <c r="TRM35" s="278"/>
      <c r="TRN35" s="278"/>
      <c r="TRO35" s="278"/>
      <c r="TRP35" s="278"/>
      <c r="TRQ35" s="278"/>
      <c r="TRR35" s="278"/>
      <c r="TRS35" s="278"/>
      <c r="TRT35" s="278"/>
      <c r="TRU35" s="278"/>
      <c r="TRV35" s="278"/>
      <c r="TRW35" s="278"/>
      <c r="TRX35" s="278"/>
      <c r="TRY35" s="278"/>
      <c r="TRZ35" s="278"/>
      <c r="TSA35" s="278"/>
      <c r="TSB35" s="278"/>
      <c r="TSC35" s="278"/>
      <c r="TSD35" s="278"/>
      <c r="TSE35" s="278"/>
      <c r="TSF35" s="278"/>
      <c r="TSG35" s="278"/>
      <c r="TSH35" s="278"/>
      <c r="TSI35" s="278"/>
      <c r="TSJ35" s="278"/>
      <c r="TSK35" s="278"/>
      <c r="TSL35" s="278"/>
      <c r="TSM35" s="278"/>
      <c r="TSN35" s="278"/>
      <c r="TSO35" s="278"/>
      <c r="TSP35" s="278"/>
      <c r="TSQ35" s="278"/>
      <c r="TSR35" s="278"/>
      <c r="TSS35" s="278"/>
      <c r="TST35" s="278"/>
      <c r="TSU35" s="278"/>
      <c r="TSV35" s="278"/>
      <c r="TSW35" s="278"/>
      <c r="TSX35" s="278"/>
      <c r="TSY35" s="278"/>
      <c r="TSZ35" s="278"/>
      <c r="TTA35" s="278"/>
      <c r="TTB35" s="278"/>
      <c r="TTC35" s="278"/>
      <c r="TTD35" s="278"/>
      <c r="TTE35" s="278"/>
      <c r="TTF35" s="278"/>
      <c r="TTG35" s="278"/>
      <c r="TTH35" s="278"/>
      <c r="TTI35" s="278"/>
      <c r="TTJ35" s="278"/>
      <c r="TTK35" s="278"/>
      <c r="TTL35" s="278"/>
      <c r="TTM35" s="278"/>
      <c r="TTN35" s="278"/>
      <c r="TTO35" s="278"/>
      <c r="TTP35" s="278"/>
      <c r="TTQ35" s="278"/>
      <c r="TTR35" s="278"/>
      <c r="TTS35" s="278"/>
      <c r="TTT35" s="278"/>
      <c r="TTU35" s="278"/>
      <c r="TTV35" s="278"/>
      <c r="TTW35" s="278"/>
      <c r="TTX35" s="278"/>
      <c r="TTY35" s="278"/>
      <c r="TTZ35" s="278"/>
      <c r="TUA35" s="278"/>
      <c r="TUB35" s="278"/>
      <c r="TUC35" s="278"/>
      <c r="TUD35" s="278"/>
      <c r="TUE35" s="278"/>
      <c r="TUF35" s="278"/>
      <c r="TUG35" s="278"/>
      <c r="TUH35" s="278"/>
      <c r="TUI35" s="278"/>
      <c r="TUJ35" s="278"/>
      <c r="TUK35" s="278"/>
      <c r="TUL35" s="278"/>
      <c r="TUM35" s="278"/>
      <c r="TUN35" s="278"/>
      <c r="TUO35" s="278"/>
      <c r="TUP35" s="278"/>
      <c r="TUQ35" s="278"/>
      <c r="TUR35" s="278"/>
      <c r="TUS35" s="278"/>
      <c r="TUT35" s="278"/>
      <c r="TUU35" s="278"/>
      <c r="TUV35" s="278"/>
      <c r="TUW35" s="278"/>
      <c r="TUX35" s="278"/>
      <c r="TUY35" s="278"/>
      <c r="TUZ35" s="278"/>
      <c r="TVA35" s="278"/>
      <c r="TVB35" s="278"/>
      <c r="TVC35" s="278"/>
      <c r="TVD35" s="278"/>
      <c r="TVE35" s="278"/>
      <c r="TVF35" s="278"/>
      <c r="TVG35" s="278"/>
      <c r="TVH35" s="278"/>
      <c r="TVI35" s="278"/>
      <c r="TVJ35" s="278"/>
      <c r="TVK35" s="278"/>
      <c r="TVL35" s="278"/>
      <c r="TVM35" s="278"/>
      <c r="TVN35" s="278"/>
      <c r="TVO35" s="278"/>
      <c r="TVP35" s="278"/>
      <c r="TVQ35" s="278"/>
      <c r="TVR35" s="278"/>
      <c r="TVS35" s="278"/>
      <c r="TVT35" s="278"/>
      <c r="TVU35" s="278"/>
      <c r="TVV35" s="278"/>
      <c r="TVW35" s="278"/>
      <c r="TVX35" s="278"/>
      <c r="TVY35" s="278"/>
      <c r="TVZ35" s="278"/>
      <c r="TWA35" s="278"/>
      <c r="TWB35" s="278"/>
      <c r="TWC35" s="278"/>
      <c r="TWD35" s="278"/>
      <c r="TWE35" s="278"/>
      <c r="TWF35" s="278"/>
      <c r="TWG35" s="278"/>
      <c r="TWH35" s="278"/>
      <c r="TWI35" s="278"/>
      <c r="TWJ35" s="278"/>
      <c r="TWK35" s="278"/>
      <c r="TWL35" s="278"/>
      <c r="TWM35" s="278"/>
      <c r="TWN35" s="278"/>
      <c r="TWO35" s="278"/>
      <c r="TWP35" s="278"/>
      <c r="TWQ35" s="278"/>
      <c r="TWR35" s="278"/>
      <c r="TWS35" s="278"/>
      <c r="TWT35" s="278"/>
      <c r="TWU35" s="278"/>
      <c r="TWV35" s="278"/>
      <c r="TWW35" s="278"/>
      <c r="TWX35" s="278"/>
      <c r="TWY35" s="278"/>
      <c r="TWZ35" s="278"/>
      <c r="TXA35" s="278"/>
      <c r="TXB35" s="278"/>
      <c r="TXC35" s="278"/>
      <c r="TXD35" s="278"/>
      <c r="TXE35" s="278"/>
      <c r="TXF35" s="278"/>
      <c r="TXG35" s="278"/>
      <c r="TXH35" s="278"/>
      <c r="TXI35" s="278"/>
      <c r="TXJ35" s="278"/>
      <c r="TXK35" s="278"/>
      <c r="TXL35" s="278"/>
      <c r="TXM35" s="278"/>
      <c r="TXN35" s="278"/>
      <c r="TXO35" s="278"/>
      <c r="TXP35" s="278"/>
      <c r="TXQ35" s="278"/>
      <c r="TXR35" s="278"/>
      <c r="TXS35" s="278"/>
      <c r="TXT35" s="278"/>
      <c r="TXU35" s="278"/>
      <c r="TXV35" s="278"/>
      <c r="TXW35" s="278"/>
      <c r="TXX35" s="278"/>
      <c r="TXY35" s="278"/>
      <c r="TXZ35" s="278"/>
      <c r="TYA35" s="278"/>
      <c r="TYB35" s="278"/>
      <c r="TYC35" s="278"/>
      <c r="TYD35" s="278"/>
      <c r="TYE35" s="278"/>
      <c r="TYF35" s="278"/>
      <c r="TYG35" s="278"/>
      <c r="TYH35" s="278"/>
      <c r="TYI35" s="278"/>
      <c r="TYJ35" s="278"/>
      <c r="TYK35" s="278"/>
      <c r="TYL35" s="278"/>
      <c r="TYM35" s="278"/>
      <c r="TYN35" s="278"/>
      <c r="TYO35" s="278"/>
      <c r="TYP35" s="278"/>
      <c r="TYQ35" s="278"/>
      <c r="TYR35" s="278"/>
      <c r="TYS35" s="278"/>
      <c r="TYT35" s="278"/>
      <c r="TYU35" s="278"/>
      <c r="TYV35" s="278"/>
      <c r="TYW35" s="278"/>
      <c r="TYX35" s="278"/>
      <c r="TYY35" s="278"/>
      <c r="TYZ35" s="278"/>
      <c r="TZA35" s="278"/>
      <c r="TZB35" s="278"/>
      <c r="TZC35" s="278"/>
      <c r="TZD35" s="278"/>
      <c r="TZE35" s="278"/>
      <c r="TZF35" s="278"/>
      <c r="TZG35" s="278"/>
      <c r="TZH35" s="278"/>
      <c r="TZI35" s="278"/>
      <c r="TZJ35" s="278"/>
      <c r="TZK35" s="278"/>
      <c r="TZL35" s="278"/>
      <c r="TZM35" s="278"/>
      <c r="TZN35" s="278"/>
      <c r="TZO35" s="278"/>
      <c r="TZP35" s="278"/>
      <c r="TZQ35" s="278"/>
      <c r="TZR35" s="278"/>
      <c r="TZS35" s="278"/>
      <c r="TZT35" s="278"/>
      <c r="TZU35" s="278"/>
      <c r="TZV35" s="278"/>
      <c r="TZW35" s="278"/>
      <c r="TZX35" s="278"/>
      <c r="TZY35" s="278"/>
      <c r="TZZ35" s="278"/>
      <c r="UAA35" s="278"/>
      <c r="UAB35" s="278"/>
      <c r="UAC35" s="278"/>
      <c r="UAD35" s="278"/>
      <c r="UAE35" s="278"/>
      <c r="UAF35" s="278"/>
      <c r="UAG35" s="278"/>
      <c r="UAH35" s="278"/>
      <c r="UAI35" s="278"/>
      <c r="UAJ35" s="278"/>
      <c r="UAK35" s="278"/>
      <c r="UAL35" s="278"/>
      <c r="UAM35" s="278"/>
      <c r="UAN35" s="278"/>
      <c r="UAO35" s="278"/>
      <c r="UAP35" s="278"/>
      <c r="UAQ35" s="278"/>
      <c r="UAR35" s="278"/>
      <c r="UAS35" s="278"/>
      <c r="UAT35" s="278"/>
      <c r="UAU35" s="278"/>
      <c r="UAV35" s="278"/>
      <c r="UAW35" s="278"/>
      <c r="UAX35" s="278"/>
      <c r="UAY35" s="278"/>
      <c r="UAZ35" s="278"/>
      <c r="UBA35" s="278"/>
      <c r="UBB35" s="278"/>
      <c r="UBC35" s="278"/>
      <c r="UBD35" s="278"/>
      <c r="UBE35" s="278"/>
      <c r="UBF35" s="278"/>
      <c r="UBG35" s="278"/>
      <c r="UBH35" s="278"/>
      <c r="UBI35" s="278"/>
      <c r="UBJ35" s="278"/>
      <c r="UBK35" s="278"/>
      <c r="UBL35" s="278"/>
      <c r="UBM35" s="278"/>
      <c r="UBN35" s="278"/>
      <c r="UBO35" s="278"/>
      <c r="UBP35" s="278"/>
      <c r="UBQ35" s="278"/>
      <c r="UBR35" s="278"/>
      <c r="UBS35" s="278"/>
      <c r="UBT35" s="278"/>
      <c r="UBU35" s="278"/>
      <c r="UBV35" s="278"/>
      <c r="UBW35" s="278"/>
      <c r="UBX35" s="278"/>
      <c r="UBY35" s="278"/>
      <c r="UBZ35" s="278"/>
      <c r="UCA35" s="278"/>
      <c r="UCB35" s="278"/>
      <c r="UCC35" s="278"/>
      <c r="UCD35" s="278"/>
      <c r="UCE35" s="278"/>
      <c r="UCF35" s="278"/>
      <c r="UCG35" s="278"/>
      <c r="UCH35" s="278"/>
      <c r="UCI35" s="278"/>
      <c r="UCJ35" s="278"/>
      <c r="UCK35" s="278"/>
      <c r="UCL35" s="278"/>
      <c r="UCM35" s="278"/>
      <c r="UCN35" s="278"/>
      <c r="UCO35" s="278"/>
      <c r="UCP35" s="278"/>
      <c r="UCQ35" s="278"/>
      <c r="UCR35" s="278"/>
      <c r="UCS35" s="278"/>
      <c r="UCT35" s="278"/>
      <c r="UCU35" s="278"/>
      <c r="UCV35" s="278"/>
      <c r="UCW35" s="278"/>
      <c r="UCX35" s="278"/>
      <c r="UCY35" s="278"/>
      <c r="UCZ35" s="278"/>
      <c r="UDA35" s="278"/>
      <c r="UDB35" s="278"/>
      <c r="UDC35" s="278"/>
      <c r="UDD35" s="278"/>
      <c r="UDE35" s="278"/>
      <c r="UDF35" s="278"/>
      <c r="UDG35" s="278"/>
      <c r="UDH35" s="278"/>
      <c r="UDI35" s="278"/>
      <c r="UDJ35" s="278"/>
      <c r="UDK35" s="278"/>
      <c r="UDL35" s="278"/>
      <c r="UDM35" s="278"/>
      <c r="UDN35" s="278"/>
      <c r="UDO35" s="278"/>
      <c r="UDP35" s="278"/>
      <c r="UDQ35" s="278"/>
      <c r="UDR35" s="278"/>
      <c r="UDS35" s="278"/>
      <c r="UDT35" s="278"/>
      <c r="UDU35" s="278"/>
      <c r="UDV35" s="278"/>
      <c r="UDW35" s="278"/>
      <c r="UDX35" s="278"/>
      <c r="UDY35" s="278"/>
      <c r="UDZ35" s="278"/>
      <c r="UEA35" s="278"/>
      <c r="UEB35" s="278"/>
      <c r="UEC35" s="278"/>
      <c r="UED35" s="278"/>
      <c r="UEE35" s="278"/>
      <c r="UEF35" s="278"/>
      <c r="UEG35" s="278"/>
      <c r="UEH35" s="278"/>
      <c r="UEI35" s="278"/>
      <c r="UEJ35" s="278"/>
      <c r="UEK35" s="278"/>
      <c r="UEL35" s="278"/>
      <c r="UEM35" s="278"/>
      <c r="UEN35" s="278"/>
      <c r="UEO35" s="278"/>
      <c r="UEP35" s="278"/>
      <c r="UEQ35" s="278"/>
      <c r="UER35" s="278"/>
      <c r="UES35" s="278"/>
      <c r="UET35" s="278"/>
      <c r="UEU35" s="278"/>
      <c r="UEV35" s="278"/>
      <c r="UEW35" s="278"/>
      <c r="UEX35" s="278"/>
      <c r="UEY35" s="278"/>
      <c r="UEZ35" s="278"/>
      <c r="UFA35" s="278"/>
      <c r="UFB35" s="278"/>
      <c r="UFC35" s="278"/>
      <c r="UFD35" s="278"/>
      <c r="UFE35" s="278"/>
      <c r="UFF35" s="278"/>
      <c r="UFG35" s="278"/>
      <c r="UFH35" s="278"/>
      <c r="UFI35" s="278"/>
      <c r="UFJ35" s="278"/>
      <c r="UFK35" s="278"/>
      <c r="UFL35" s="278"/>
      <c r="UFM35" s="278"/>
      <c r="UFN35" s="278"/>
      <c r="UFO35" s="278"/>
      <c r="UFP35" s="278"/>
      <c r="UFQ35" s="278"/>
      <c r="UFR35" s="278"/>
      <c r="UFS35" s="278"/>
      <c r="UFT35" s="278"/>
      <c r="UFU35" s="278"/>
      <c r="UFV35" s="278"/>
      <c r="UFW35" s="278"/>
      <c r="UFX35" s="278"/>
      <c r="UFY35" s="278"/>
      <c r="UFZ35" s="278"/>
      <c r="UGA35" s="278"/>
      <c r="UGB35" s="278"/>
      <c r="UGC35" s="278"/>
      <c r="UGD35" s="278"/>
      <c r="UGE35" s="278"/>
      <c r="UGF35" s="278"/>
      <c r="UGG35" s="278"/>
      <c r="UGH35" s="278"/>
      <c r="UGI35" s="278"/>
      <c r="UGJ35" s="278"/>
      <c r="UGK35" s="278"/>
      <c r="UGL35" s="278"/>
      <c r="UGM35" s="278"/>
      <c r="UGN35" s="278"/>
      <c r="UGO35" s="278"/>
      <c r="UGP35" s="278"/>
      <c r="UGQ35" s="278"/>
      <c r="UGR35" s="278"/>
      <c r="UGS35" s="278"/>
      <c r="UGT35" s="278"/>
      <c r="UGU35" s="278"/>
      <c r="UGV35" s="278"/>
      <c r="UGW35" s="278"/>
      <c r="UGX35" s="278"/>
      <c r="UGY35" s="278"/>
      <c r="UGZ35" s="278"/>
      <c r="UHA35" s="278"/>
      <c r="UHB35" s="278"/>
      <c r="UHC35" s="278"/>
      <c r="UHD35" s="278"/>
      <c r="UHE35" s="278"/>
      <c r="UHF35" s="278"/>
      <c r="UHG35" s="278"/>
      <c r="UHH35" s="278"/>
      <c r="UHI35" s="278"/>
      <c r="UHJ35" s="278"/>
      <c r="UHK35" s="278"/>
      <c r="UHL35" s="278"/>
      <c r="UHM35" s="278"/>
      <c r="UHN35" s="278"/>
      <c r="UHO35" s="278"/>
      <c r="UHP35" s="278"/>
      <c r="UHQ35" s="278"/>
      <c r="UHR35" s="278"/>
      <c r="UHS35" s="278"/>
      <c r="UHT35" s="278"/>
      <c r="UHU35" s="278"/>
      <c r="UHV35" s="278"/>
      <c r="UHW35" s="278"/>
      <c r="UHX35" s="278"/>
      <c r="UHY35" s="278"/>
      <c r="UHZ35" s="278"/>
      <c r="UIA35" s="278"/>
      <c r="UIB35" s="278"/>
      <c r="UIC35" s="278"/>
      <c r="UID35" s="278"/>
      <c r="UIE35" s="278"/>
      <c r="UIF35" s="278"/>
      <c r="UIG35" s="278"/>
      <c r="UIH35" s="278"/>
      <c r="UII35" s="278"/>
      <c r="UIJ35" s="278"/>
      <c r="UIK35" s="278"/>
      <c r="UIL35" s="278"/>
      <c r="UIM35" s="278"/>
      <c r="UIN35" s="278"/>
      <c r="UIO35" s="278"/>
      <c r="UIP35" s="278"/>
      <c r="UIQ35" s="278"/>
      <c r="UIR35" s="278"/>
      <c r="UIS35" s="278"/>
      <c r="UIT35" s="278"/>
      <c r="UIU35" s="278"/>
      <c r="UIV35" s="278"/>
      <c r="UIW35" s="278"/>
      <c r="UIX35" s="278"/>
      <c r="UIY35" s="278"/>
      <c r="UIZ35" s="278"/>
      <c r="UJA35" s="278"/>
      <c r="UJB35" s="278"/>
      <c r="UJC35" s="278"/>
      <c r="UJD35" s="278"/>
      <c r="UJE35" s="278"/>
      <c r="UJF35" s="278"/>
      <c r="UJG35" s="278"/>
      <c r="UJH35" s="278"/>
      <c r="UJI35" s="278"/>
      <c r="UJJ35" s="278"/>
      <c r="UJK35" s="278"/>
      <c r="UJL35" s="278"/>
      <c r="UJM35" s="278"/>
      <c r="UJN35" s="278"/>
      <c r="UJO35" s="278"/>
      <c r="UJP35" s="278"/>
      <c r="UJQ35" s="278"/>
      <c r="UJR35" s="278"/>
      <c r="UJS35" s="278"/>
      <c r="UJT35" s="278"/>
      <c r="UJU35" s="278"/>
      <c r="UJV35" s="278"/>
      <c r="UJW35" s="278"/>
      <c r="UJX35" s="278"/>
      <c r="UJY35" s="278"/>
      <c r="UJZ35" s="278"/>
      <c r="UKA35" s="278"/>
      <c r="UKB35" s="278"/>
      <c r="UKC35" s="278"/>
      <c r="UKD35" s="278"/>
      <c r="UKE35" s="278"/>
      <c r="UKF35" s="278"/>
      <c r="UKG35" s="278"/>
      <c r="UKH35" s="278"/>
      <c r="UKI35" s="278"/>
      <c r="UKJ35" s="278"/>
      <c r="UKK35" s="278"/>
      <c r="UKL35" s="278"/>
      <c r="UKM35" s="278"/>
      <c r="UKN35" s="278"/>
      <c r="UKO35" s="278"/>
      <c r="UKP35" s="278"/>
      <c r="UKQ35" s="278"/>
      <c r="UKR35" s="278"/>
      <c r="UKS35" s="278"/>
      <c r="UKT35" s="278"/>
      <c r="UKU35" s="278"/>
      <c r="UKV35" s="278"/>
      <c r="UKW35" s="278"/>
      <c r="UKX35" s="278"/>
      <c r="UKY35" s="278"/>
      <c r="UKZ35" s="278"/>
      <c r="ULA35" s="278"/>
      <c r="ULB35" s="278"/>
      <c r="ULC35" s="278"/>
      <c r="ULD35" s="278"/>
      <c r="ULE35" s="278"/>
      <c r="ULF35" s="278"/>
      <c r="ULG35" s="278"/>
      <c r="ULH35" s="278"/>
      <c r="ULI35" s="278"/>
      <c r="ULJ35" s="278"/>
      <c r="ULK35" s="278"/>
      <c r="ULL35" s="278"/>
      <c r="ULM35" s="278"/>
      <c r="ULN35" s="278"/>
      <c r="ULO35" s="278"/>
      <c r="ULP35" s="278"/>
      <c r="ULQ35" s="278"/>
      <c r="ULR35" s="278"/>
      <c r="ULS35" s="278"/>
      <c r="ULT35" s="278"/>
      <c r="ULU35" s="278"/>
      <c r="ULV35" s="278"/>
      <c r="ULW35" s="278"/>
      <c r="ULX35" s="278"/>
      <c r="ULY35" s="278"/>
      <c r="ULZ35" s="278"/>
      <c r="UMA35" s="278"/>
      <c r="UMB35" s="278"/>
      <c r="UMC35" s="278"/>
      <c r="UMD35" s="278"/>
      <c r="UME35" s="278"/>
      <c r="UMF35" s="278"/>
      <c r="UMG35" s="278"/>
      <c r="UMH35" s="278"/>
      <c r="UMI35" s="278"/>
      <c r="UMJ35" s="278"/>
      <c r="UMK35" s="278"/>
      <c r="UML35" s="278"/>
      <c r="UMM35" s="278"/>
      <c r="UMN35" s="278"/>
      <c r="UMO35" s="278"/>
      <c r="UMP35" s="278"/>
      <c r="UMQ35" s="278"/>
      <c r="UMR35" s="278"/>
      <c r="UMS35" s="278"/>
      <c r="UMT35" s="278"/>
      <c r="UMU35" s="278"/>
      <c r="UMV35" s="278"/>
      <c r="UMW35" s="278"/>
      <c r="UMX35" s="278"/>
      <c r="UMY35" s="278"/>
      <c r="UMZ35" s="278"/>
      <c r="UNA35" s="278"/>
      <c r="UNB35" s="278"/>
      <c r="UNC35" s="278"/>
      <c r="UND35" s="278"/>
      <c r="UNE35" s="278"/>
      <c r="UNF35" s="278"/>
      <c r="UNG35" s="278"/>
      <c r="UNH35" s="278"/>
      <c r="UNI35" s="278"/>
      <c r="UNJ35" s="278"/>
      <c r="UNK35" s="278"/>
      <c r="UNL35" s="278"/>
      <c r="UNM35" s="278"/>
      <c r="UNN35" s="278"/>
      <c r="UNO35" s="278"/>
      <c r="UNP35" s="278"/>
      <c r="UNQ35" s="278"/>
      <c r="UNR35" s="278"/>
      <c r="UNS35" s="278"/>
      <c r="UNT35" s="278"/>
      <c r="UNU35" s="278"/>
      <c r="UNV35" s="278"/>
      <c r="UNW35" s="278"/>
      <c r="UNX35" s="278"/>
      <c r="UNY35" s="278"/>
      <c r="UNZ35" s="278"/>
      <c r="UOA35" s="278"/>
      <c r="UOB35" s="278"/>
      <c r="UOC35" s="278"/>
      <c r="UOD35" s="278"/>
      <c r="UOE35" s="278"/>
      <c r="UOF35" s="278"/>
      <c r="UOG35" s="278"/>
      <c r="UOH35" s="278"/>
      <c r="UOI35" s="278"/>
      <c r="UOJ35" s="278"/>
      <c r="UOK35" s="278"/>
      <c r="UOL35" s="278"/>
      <c r="UOM35" s="278"/>
      <c r="UON35" s="278"/>
      <c r="UOO35" s="278"/>
      <c r="UOP35" s="278"/>
      <c r="UOQ35" s="278"/>
      <c r="UOR35" s="278"/>
      <c r="UOS35" s="278"/>
      <c r="UOT35" s="278"/>
      <c r="UOU35" s="278"/>
      <c r="UOV35" s="278"/>
      <c r="UOW35" s="278"/>
      <c r="UOX35" s="278"/>
      <c r="UOY35" s="278"/>
      <c r="UOZ35" s="278"/>
      <c r="UPA35" s="278"/>
      <c r="UPB35" s="278"/>
      <c r="UPC35" s="278"/>
      <c r="UPD35" s="278"/>
      <c r="UPE35" s="278"/>
      <c r="UPF35" s="278"/>
      <c r="UPG35" s="278"/>
      <c r="UPH35" s="278"/>
      <c r="UPI35" s="278"/>
      <c r="UPJ35" s="278"/>
      <c r="UPK35" s="278"/>
      <c r="UPL35" s="278"/>
      <c r="UPM35" s="278"/>
      <c r="UPN35" s="278"/>
      <c r="UPO35" s="278"/>
      <c r="UPP35" s="278"/>
      <c r="UPQ35" s="278"/>
      <c r="UPR35" s="278"/>
      <c r="UPS35" s="278"/>
      <c r="UPT35" s="278"/>
      <c r="UPU35" s="278"/>
      <c r="UPV35" s="278"/>
      <c r="UPW35" s="278"/>
      <c r="UPX35" s="278"/>
      <c r="UPY35" s="278"/>
      <c r="UPZ35" s="278"/>
      <c r="UQA35" s="278"/>
      <c r="UQB35" s="278"/>
      <c r="UQC35" s="278"/>
      <c r="UQD35" s="278"/>
      <c r="UQE35" s="278"/>
      <c r="UQF35" s="278"/>
      <c r="UQG35" s="278"/>
      <c r="UQH35" s="278"/>
      <c r="UQI35" s="278"/>
      <c r="UQJ35" s="278"/>
      <c r="UQK35" s="278"/>
      <c r="UQL35" s="278"/>
      <c r="UQM35" s="278"/>
      <c r="UQN35" s="278"/>
      <c r="UQO35" s="278"/>
      <c r="UQP35" s="278"/>
      <c r="UQQ35" s="278"/>
      <c r="UQR35" s="278"/>
      <c r="UQS35" s="278"/>
      <c r="UQT35" s="278"/>
      <c r="UQU35" s="278"/>
      <c r="UQV35" s="278"/>
      <c r="UQW35" s="278"/>
      <c r="UQX35" s="278"/>
      <c r="UQY35" s="278"/>
      <c r="UQZ35" s="278"/>
      <c r="URA35" s="278"/>
      <c r="URB35" s="278"/>
      <c r="URC35" s="278"/>
      <c r="URD35" s="278"/>
      <c r="URE35" s="278"/>
      <c r="URF35" s="278"/>
      <c r="URG35" s="278"/>
      <c r="URH35" s="278"/>
      <c r="URI35" s="278"/>
      <c r="URJ35" s="278"/>
      <c r="URK35" s="278"/>
      <c r="URL35" s="278"/>
      <c r="URM35" s="278"/>
      <c r="URN35" s="278"/>
      <c r="URO35" s="278"/>
      <c r="URP35" s="278"/>
      <c r="URQ35" s="278"/>
      <c r="URR35" s="278"/>
      <c r="URS35" s="278"/>
      <c r="URT35" s="278"/>
      <c r="URU35" s="278"/>
      <c r="URV35" s="278"/>
      <c r="URW35" s="278"/>
      <c r="URX35" s="278"/>
      <c r="URY35" s="278"/>
      <c r="URZ35" s="278"/>
      <c r="USA35" s="278"/>
      <c r="USB35" s="278"/>
      <c r="USC35" s="278"/>
      <c r="USD35" s="278"/>
      <c r="USE35" s="278"/>
      <c r="USF35" s="278"/>
      <c r="USG35" s="278"/>
      <c r="USH35" s="278"/>
      <c r="USI35" s="278"/>
      <c r="USJ35" s="278"/>
      <c r="USK35" s="278"/>
      <c r="USL35" s="278"/>
      <c r="USM35" s="278"/>
      <c r="USN35" s="278"/>
      <c r="USO35" s="278"/>
      <c r="USP35" s="278"/>
      <c r="USQ35" s="278"/>
      <c r="USR35" s="278"/>
      <c r="USS35" s="278"/>
      <c r="UST35" s="278"/>
      <c r="USU35" s="278"/>
      <c r="USV35" s="278"/>
      <c r="USW35" s="278"/>
      <c r="USX35" s="278"/>
      <c r="USY35" s="278"/>
      <c r="USZ35" s="278"/>
      <c r="UTA35" s="278"/>
      <c r="UTB35" s="278"/>
      <c r="UTC35" s="278"/>
      <c r="UTD35" s="278"/>
      <c r="UTE35" s="278"/>
      <c r="UTF35" s="278"/>
      <c r="UTG35" s="278"/>
      <c r="UTH35" s="278"/>
      <c r="UTI35" s="278"/>
      <c r="UTJ35" s="278"/>
      <c r="UTK35" s="278"/>
      <c r="UTL35" s="278"/>
      <c r="UTM35" s="278"/>
      <c r="UTN35" s="278"/>
      <c r="UTO35" s="278"/>
      <c r="UTP35" s="278"/>
      <c r="UTQ35" s="278"/>
      <c r="UTR35" s="278"/>
      <c r="UTS35" s="278"/>
      <c r="UTT35" s="278"/>
      <c r="UTU35" s="278"/>
      <c r="UTV35" s="278"/>
      <c r="UTW35" s="278"/>
      <c r="UTX35" s="278"/>
      <c r="UTY35" s="278"/>
      <c r="UTZ35" s="278"/>
      <c r="UUA35" s="278"/>
      <c r="UUB35" s="278"/>
      <c r="UUC35" s="278"/>
      <c r="UUD35" s="278"/>
      <c r="UUE35" s="278"/>
      <c r="UUF35" s="278"/>
      <c r="UUG35" s="278"/>
      <c r="UUH35" s="278"/>
      <c r="UUI35" s="278"/>
      <c r="UUJ35" s="278"/>
      <c r="UUK35" s="278"/>
      <c r="UUL35" s="278"/>
      <c r="UUM35" s="278"/>
      <c r="UUN35" s="278"/>
      <c r="UUO35" s="278"/>
      <c r="UUP35" s="278"/>
      <c r="UUQ35" s="278"/>
      <c r="UUR35" s="278"/>
      <c r="UUS35" s="278"/>
      <c r="UUT35" s="278"/>
      <c r="UUU35" s="278"/>
      <c r="UUV35" s="278"/>
      <c r="UUW35" s="278"/>
      <c r="UUX35" s="278"/>
      <c r="UUY35" s="278"/>
      <c r="UUZ35" s="278"/>
      <c r="UVA35" s="278"/>
      <c r="UVB35" s="278"/>
      <c r="UVC35" s="278"/>
      <c r="UVD35" s="278"/>
      <c r="UVE35" s="278"/>
      <c r="UVF35" s="278"/>
      <c r="UVG35" s="278"/>
      <c r="UVH35" s="278"/>
      <c r="UVI35" s="278"/>
      <c r="UVJ35" s="278"/>
      <c r="UVK35" s="278"/>
      <c r="UVL35" s="278"/>
      <c r="UVM35" s="278"/>
      <c r="UVN35" s="278"/>
      <c r="UVO35" s="278"/>
      <c r="UVP35" s="278"/>
      <c r="UVQ35" s="278"/>
      <c r="UVR35" s="278"/>
      <c r="UVS35" s="278"/>
      <c r="UVT35" s="278"/>
      <c r="UVU35" s="278"/>
      <c r="UVV35" s="278"/>
      <c r="UVW35" s="278"/>
      <c r="UVX35" s="278"/>
      <c r="UVY35" s="278"/>
      <c r="UVZ35" s="278"/>
      <c r="UWA35" s="278"/>
      <c r="UWB35" s="278"/>
      <c r="UWC35" s="278"/>
      <c r="UWD35" s="278"/>
      <c r="UWE35" s="278"/>
      <c r="UWF35" s="278"/>
      <c r="UWG35" s="278"/>
      <c r="UWH35" s="278"/>
      <c r="UWI35" s="278"/>
      <c r="UWJ35" s="278"/>
      <c r="UWK35" s="278"/>
      <c r="UWL35" s="278"/>
      <c r="UWM35" s="278"/>
      <c r="UWN35" s="278"/>
      <c r="UWO35" s="278"/>
      <c r="UWP35" s="278"/>
      <c r="UWQ35" s="278"/>
      <c r="UWR35" s="278"/>
      <c r="UWS35" s="278"/>
      <c r="UWT35" s="278"/>
      <c r="UWU35" s="278"/>
      <c r="UWV35" s="278"/>
      <c r="UWW35" s="278"/>
      <c r="UWX35" s="278"/>
      <c r="UWY35" s="278"/>
      <c r="UWZ35" s="278"/>
      <c r="UXA35" s="278"/>
      <c r="UXB35" s="278"/>
      <c r="UXC35" s="278"/>
      <c r="UXD35" s="278"/>
      <c r="UXE35" s="278"/>
      <c r="UXF35" s="278"/>
      <c r="UXG35" s="278"/>
      <c r="UXH35" s="278"/>
      <c r="UXI35" s="278"/>
      <c r="UXJ35" s="278"/>
      <c r="UXK35" s="278"/>
      <c r="UXL35" s="278"/>
      <c r="UXM35" s="278"/>
      <c r="UXN35" s="278"/>
      <c r="UXO35" s="278"/>
      <c r="UXP35" s="278"/>
      <c r="UXQ35" s="278"/>
      <c r="UXR35" s="278"/>
      <c r="UXS35" s="278"/>
      <c r="UXT35" s="278"/>
      <c r="UXU35" s="278"/>
      <c r="UXV35" s="278"/>
      <c r="UXW35" s="278"/>
      <c r="UXX35" s="278"/>
      <c r="UXY35" s="278"/>
      <c r="UXZ35" s="278"/>
      <c r="UYA35" s="278"/>
      <c r="UYB35" s="278"/>
      <c r="UYC35" s="278"/>
      <c r="UYD35" s="278"/>
      <c r="UYE35" s="278"/>
      <c r="UYF35" s="278"/>
      <c r="UYG35" s="278"/>
      <c r="UYH35" s="278"/>
      <c r="UYI35" s="278"/>
      <c r="UYJ35" s="278"/>
      <c r="UYK35" s="278"/>
      <c r="UYL35" s="278"/>
      <c r="UYM35" s="278"/>
      <c r="UYN35" s="278"/>
      <c r="UYO35" s="278"/>
      <c r="UYP35" s="278"/>
      <c r="UYQ35" s="278"/>
      <c r="UYR35" s="278"/>
      <c r="UYS35" s="278"/>
      <c r="UYT35" s="278"/>
      <c r="UYU35" s="278"/>
      <c r="UYV35" s="278"/>
      <c r="UYW35" s="278"/>
      <c r="UYX35" s="278"/>
      <c r="UYY35" s="278"/>
      <c r="UYZ35" s="278"/>
      <c r="UZA35" s="278"/>
      <c r="UZB35" s="278"/>
      <c r="UZC35" s="278"/>
      <c r="UZD35" s="278"/>
      <c r="UZE35" s="278"/>
      <c r="UZF35" s="278"/>
      <c r="UZG35" s="278"/>
      <c r="UZH35" s="278"/>
      <c r="UZI35" s="278"/>
      <c r="UZJ35" s="278"/>
      <c r="UZK35" s="278"/>
      <c r="UZL35" s="278"/>
      <c r="UZM35" s="278"/>
      <c r="UZN35" s="278"/>
      <c r="UZO35" s="278"/>
      <c r="UZP35" s="278"/>
      <c r="UZQ35" s="278"/>
      <c r="UZR35" s="278"/>
      <c r="UZS35" s="278"/>
      <c r="UZT35" s="278"/>
      <c r="UZU35" s="278"/>
      <c r="UZV35" s="278"/>
      <c r="UZW35" s="278"/>
      <c r="UZX35" s="278"/>
      <c r="UZY35" s="278"/>
      <c r="UZZ35" s="278"/>
      <c r="VAA35" s="278"/>
      <c r="VAB35" s="278"/>
      <c r="VAC35" s="278"/>
      <c r="VAD35" s="278"/>
      <c r="VAE35" s="278"/>
      <c r="VAF35" s="278"/>
      <c r="VAG35" s="278"/>
      <c r="VAH35" s="278"/>
      <c r="VAI35" s="278"/>
      <c r="VAJ35" s="278"/>
      <c r="VAK35" s="278"/>
      <c r="VAL35" s="278"/>
      <c r="VAM35" s="278"/>
      <c r="VAN35" s="278"/>
      <c r="VAO35" s="278"/>
      <c r="VAP35" s="278"/>
      <c r="VAQ35" s="278"/>
      <c r="VAR35" s="278"/>
      <c r="VAS35" s="278"/>
      <c r="VAT35" s="278"/>
      <c r="VAU35" s="278"/>
      <c r="VAV35" s="278"/>
      <c r="VAW35" s="278"/>
      <c r="VAX35" s="278"/>
      <c r="VAY35" s="278"/>
      <c r="VAZ35" s="278"/>
      <c r="VBA35" s="278"/>
      <c r="VBB35" s="278"/>
      <c r="VBC35" s="278"/>
      <c r="VBD35" s="278"/>
      <c r="VBE35" s="278"/>
      <c r="VBF35" s="278"/>
      <c r="VBG35" s="278"/>
      <c r="VBH35" s="278"/>
      <c r="VBI35" s="278"/>
      <c r="VBJ35" s="278"/>
      <c r="VBK35" s="278"/>
      <c r="VBL35" s="278"/>
      <c r="VBM35" s="278"/>
      <c r="VBN35" s="278"/>
      <c r="VBO35" s="278"/>
      <c r="VBP35" s="278"/>
      <c r="VBQ35" s="278"/>
      <c r="VBR35" s="278"/>
      <c r="VBS35" s="278"/>
      <c r="VBT35" s="278"/>
      <c r="VBU35" s="278"/>
      <c r="VBV35" s="278"/>
      <c r="VBW35" s="278"/>
      <c r="VBX35" s="278"/>
      <c r="VBY35" s="278"/>
      <c r="VBZ35" s="278"/>
      <c r="VCA35" s="278"/>
      <c r="VCB35" s="278"/>
      <c r="VCC35" s="278"/>
      <c r="VCD35" s="278"/>
      <c r="VCE35" s="278"/>
      <c r="VCF35" s="278"/>
      <c r="VCG35" s="278"/>
      <c r="VCH35" s="278"/>
      <c r="VCI35" s="278"/>
      <c r="VCJ35" s="278"/>
      <c r="VCK35" s="278"/>
      <c r="VCL35" s="278"/>
      <c r="VCM35" s="278"/>
      <c r="VCN35" s="278"/>
      <c r="VCO35" s="278"/>
      <c r="VCP35" s="278"/>
      <c r="VCQ35" s="278"/>
      <c r="VCR35" s="278"/>
      <c r="VCS35" s="278"/>
      <c r="VCT35" s="278"/>
      <c r="VCU35" s="278"/>
      <c r="VCV35" s="278"/>
      <c r="VCW35" s="278"/>
      <c r="VCX35" s="278"/>
      <c r="VCY35" s="278"/>
      <c r="VCZ35" s="278"/>
      <c r="VDA35" s="278"/>
      <c r="VDB35" s="278"/>
      <c r="VDC35" s="278"/>
      <c r="VDD35" s="278"/>
      <c r="VDE35" s="278"/>
      <c r="VDF35" s="278"/>
      <c r="VDG35" s="278"/>
      <c r="VDH35" s="278"/>
      <c r="VDI35" s="278"/>
      <c r="VDJ35" s="278"/>
      <c r="VDK35" s="278"/>
      <c r="VDL35" s="278"/>
      <c r="VDM35" s="278"/>
      <c r="VDN35" s="278"/>
      <c r="VDO35" s="278"/>
      <c r="VDP35" s="278"/>
      <c r="VDQ35" s="278"/>
      <c r="VDR35" s="278"/>
      <c r="VDS35" s="278"/>
      <c r="VDT35" s="278"/>
      <c r="VDU35" s="278"/>
      <c r="VDV35" s="278"/>
      <c r="VDW35" s="278"/>
      <c r="VDX35" s="278"/>
      <c r="VDY35" s="278"/>
      <c r="VDZ35" s="278"/>
      <c r="VEA35" s="278"/>
      <c r="VEB35" s="278"/>
      <c r="VEC35" s="278"/>
      <c r="VED35" s="278"/>
      <c r="VEE35" s="278"/>
      <c r="VEF35" s="278"/>
      <c r="VEG35" s="278"/>
      <c r="VEH35" s="278"/>
      <c r="VEI35" s="278"/>
      <c r="VEJ35" s="278"/>
      <c r="VEK35" s="278"/>
      <c r="VEL35" s="278"/>
      <c r="VEM35" s="278"/>
      <c r="VEN35" s="278"/>
      <c r="VEO35" s="278"/>
      <c r="VEP35" s="278"/>
      <c r="VEQ35" s="278"/>
      <c r="VER35" s="278"/>
      <c r="VES35" s="278"/>
      <c r="VET35" s="278"/>
      <c r="VEU35" s="278"/>
      <c r="VEV35" s="278"/>
      <c r="VEW35" s="278"/>
      <c r="VEX35" s="278"/>
      <c r="VEY35" s="278"/>
      <c r="VEZ35" s="278"/>
      <c r="VFA35" s="278"/>
      <c r="VFB35" s="278"/>
      <c r="VFC35" s="278"/>
      <c r="VFD35" s="278"/>
      <c r="VFE35" s="278"/>
      <c r="VFF35" s="278"/>
      <c r="VFG35" s="278"/>
      <c r="VFH35" s="278"/>
      <c r="VFI35" s="278"/>
      <c r="VFJ35" s="278"/>
      <c r="VFK35" s="278"/>
      <c r="VFL35" s="278"/>
      <c r="VFM35" s="278"/>
      <c r="VFN35" s="278"/>
      <c r="VFO35" s="278"/>
      <c r="VFP35" s="278"/>
      <c r="VFQ35" s="278"/>
      <c r="VFR35" s="278"/>
      <c r="VFS35" s="278"/>
      <c r="VFT35" s="278"/>
      <c r="VFU35" s="278"/>
      <c r="VFV35" s="278"/>
      <c r="VFW35" s="278"/>
      <c r="VFX35" s="278"/>
      <c r="VFY35" s="278"/>
      <c r="VFZ35" s="278"/>
      <c r="VGA35" s="278"/>
      <c r="VGB35" s="278"/>
      <c r="VGC35" s="278"/>
      <c r="VGD35" s="278"/>
      <c r="VGE35" s="278"/>
      <c r="VGF35" s="278"/>
      <c r="VGG35" s="278"/>
      <c r="VGH35" s="278"/>
      <c r="VGI35" s="278"/>
      <c r="VGJ35" s="278"/>
      <c r="VGK35" s="278"/>
      <c r="VGL35" s="278"/>
      <c r="VGM35" s="278"/>
      <c r="VGN35" s="278"/>
      <c r="VGO35" s="278"/>
      <c r="VGP35" s="278"/>
      <c r="VGQ35" s="278"/>
      <c r="VGR35" s="278"/>
      <c r="VGS35" s="278"/>
      <c r="VGT35" s="278"/>
      <c r="VGU35" s="278"/>
      <c r="VGV35" s="278"/>
      <c r="VGW35" s="278"/>
      <c r="VGX35" s="278"/>
      <c r="VGY35" s="278"/>
      <c r="VGZ35" s="278"/>
      <c r="VHA35" s="278"/>
      <c r="VHB35" s="278"/>
      <c r="VHC35" s="278"/>
      <c r="VHD35" s="278"/>
      <c r="VHE35" s="278"/>
      <c r="VHF35" s="278"/>
      <c r="VHG35" s="278"/>
      <c r="VHH35" s="278"/>
      <c r="VHI35" s="278"/>
      <c r="VHJ35" s="278"/>
      <c r="VHK35" s="278"/>
      <c r="VHL35" s="278"/>
      <c r="VHM35" s="278"/>
      <c r="VHN35" s="278"/>
      <c r="VHO35" s="278"/>
      <c r="VHP35" s="278"/>
      <c r="VHQ35" s="278"/>
      <c r="VHR35" s="278"/>
      <c r="VHS35" s="278"/>
      <c r="VHT35" s="278"/>
      <c r="VHU35" s="278"/>
      <c r="VHV35" s="278"/>
      <c r="VHW35" s="278"/>
      <c r="VHX35" s="278"/>
      <c r="VHY35" s="278"/>
      <c r="VHZ35" s="278"/>
      <c r="VIA35" s="278"/>
      <c r="VIB35" s="278"/>
      <c r="VIC35" s="278"/>
      <c r="VID35" s="278"/>
      <c r="VIE35" s="278"/>
      <c r="VIF35" s="278"/>
      <c r="VIG35" s="278"/>
      <c r="VIH35" s="278"/>
      <c r="VII35" s="278"/>
      <c r="VIJ35" s="278"/>
      <c r="VIK35" s="278"/>
      <c r="VIL35" s="278"/>
      <c r="VIM35" s="278"/>
      <c r="VIN35" s="278"/>
      <c r="VIO35" s="278"/>
      <c r="VIP35" s="278"/>
      <c r="VIQ35" s="278"/>
      <c r="VIR35" s="278"/>
      <c r="VIS35" s="278"/>
      <c r="VIT35" s="278"/>
      <c r="VIU35" s="278"/>
      <c r="VIV35" s="278"/>
      <c r="VIW35" s="278"/>
      <c r="VIX35" s="278"/>
      <c r="VIY35" s="278"/>
      <c r="VIZ35" s="278"/>
      <c r="VJA35" s="278"/>
      <c r="VJB35" s="278"/>
      <c r="VJC35" s="278"/>
      <c r="VJD35" s="278"/>
      <c r="VJE35" s="278"/>
      <c r="VJF35" s="278"/>
      <c r="VJG35" s="278"/>
      <c r="VJH35" s="278"/>
      <c r="VJI35" s="278"/>
      <c r="VJJ35" s="278"/>
      <c r="VJK35" s="278"/>
      <c r="VJL35" s="278"/>
      <c r="VJM35" s="278"/>
      <c r="VJN35" s="278"/>
      <c r="VJO35" s="278"/>
      <c r="VJP35" s="278"/>
      <c r="VJQ35" s="278"/>
      <c r="VJR35" s="278"/>
      <c r="VJS35" s="278"/>
      <c r="VJT35" s="278"/>
      <c r="VJU35" s="278"/>
      <c r="VJV35" s="278"/>
      <c r="VJW35" s="278"/>
      <c r="VJX35" s="278"/>
      <c r="VJY35" s="278"/>
      <c r="VJZ35" s="278"/>
      <c r="VKA35" s="278"/>
      <c r="VKB35" s="278"/>
      <c r="VKC35" s="278"/>
      <c r="VKD35" s="278"/>
      <c r="VKE35" s="278"/>
      <c r="VKF35" s="278"/>
      <c r="VKG35" s="278"/>
      <c r="VKH35" s="278"/>
      <c r="VKI35" s="278"/>
      <c r="VKJ35" s="278"/>
      <c r="VKK35" s="278"/>
      <c r="VKL35" s="278"/>
      <c r="VKM35" s="278"/>
      <c r="VKN35" s="278"/>
      <c r="VKO35" s="278"/>
      <c r="VKP35" s="278"/>
      <c r="VKQ35" s="278"/>
      <c r="VKR35" s="278"/>
      <c r="VKS35" s="278"/>
      <c r="VKT35" s="278"/>
      <c r="VKU35" s="278"/>
      <c r="VKV35" s="278"/>
      <c r="VKW35" s="278"/>
      <c r="VKX35" s="278"/>
      <c r="VKY35" s="278"/>
      <c r="VKZ35" s="278"/>
      <c r="VLA35" s="278"/>
      <c r="VLB35" s="278"/>
      <c r="VLC35" s="278"/>
      <c r="VLD35" s="278"/>
      <c r="VLE35" s="278"/>
      <c r="VLF35" s="278"/>
      <c r="VLG35" s="278"/>
      <c r="VLH35" s="278"/>
      <c r="VLI35" s="278"/>
      <c r="VLJ35" s="278"/>
      <c r="VLK35" s="278"/>
      <c r="VLL35" s="278"/>
      <c r="VLM35" s="278"/>
      <c r="VLN35" s="278"/>
      <c r="VLO35" s="278"/>
      <c r="VLP35" s="278"/>
      <c r="VLQ35" s="278"/>
      <c r="VLR35" s="278"/>
      <c r="VLS35" s="278"/>
      <c r="VLT35" s="278"/>
      <c r="VLU35" s="278"/>
      <c r="VLV35" s="278"/>
      <c r="VLW35" s="278"/>
      <c r="VLX35" s="278"/>
      <c r="VLY35" s="278"/>
      <c r="VLZ35" s="278"/>
      <c r="VMA35" s="278"/>
      <c r="VMB35" s="278"/>
      <c r="VMC35" s="278"/>
      <c r="VMD35" s="278"/>
      <c r="VME35" s="278"/>
      <c r="VMF35" s="278"/>
      <c r="VMG35" s="278"/>
      <c r="VMH35" s="278"/>
      <c r="VMI35" s="278"/>
      <c r="VMJ35" s="278"/>
      <c r="VMK35" s="278"/>
      <c r="VML35" s="278"/>
      <c r="VMM35" s="278"/>
      <c r="VMN35" s="278"/>
      <c r="VMO35" s="278"/>
      <c r="VMP35" s="278"/>
      <c r="VMQ35" s="278"/>
      <c r="VMR35" s="278"/>
      <c r="VMS35" s="278"/>
      <c r="VMT35" s="278"/>
      <c r="VMU35" s="278"/>
      <c r="VMV35" s="278"/>
      <c r="VMW35" s="278"/>
      <c r="VMX35" s="278"/>
      <c r="VMY35" s="278"/>
      <c r="VMZ35" s="278"/>
      <c r="VNA35" s="278"/>
      <c r="VNB35" s="278"/>
      <c r="VNC35" s="278"/>
      <c r="VND35" s="278"/>
      <c r="VNE35" s="278"/>
      <c r="VNF35" s="278"/>
      <c r="VNG35" s="278"/>
      <c r="VNH35" s="278"/>
      <c r="VNI35" s="278"/>
      <c r="VNJ35" s="278"/>
      <c r="VNK35" s="278"/>
      <c r="VNL35" s="278"/>
      <c r="VNM35" s="278"/>
      <c r="VNN35" s="278"/>
      <c r="VNO35" s="278"/>
      <c r="VNP35" s="278"/>
      <c r="VNQ35" s="278"/>
      <c r="VNR35" s="278"/>
      <c r="VNS35" s="278"/>
      <c r="VNT35" s="278"/>
      <c r="VNU35" s="278"/>
      <c r="VNV35" s="278"/>
      <c r="VNW35" s="278"/>
      <c r="VNX35" s="278"/>
      <c r="VNY35" s="278"/>
      <c r="VNZ35" s="278"/>
      <c r="VOA35" s="278"/>
      <c r="VOB35" s="278"/>
      <c r="VOC35" s="278"/>
      <c r="VOD35" s="278"/>
      <c r="VOE35" s="278"/>
      <c r="VOF35" s="278"/>
      <c r="VOG35" s="278"/>
      <c r="VOH35" s="278"/>
      <c r="VOI35" s="278"/>
      <c r="VOJ35" s="278"/>
      <c r="VOK35" s="278"/>
      <c r="VOL35" s="278"/>
      <c r="VOM35" s="278"/>
      <c r="VON35" s="278"/>
      <c r="VOO35" s="278"/>
      <c r="VOP35" s="278"/>
      <c r="VOQ35" s="278"/>
      <c r="VOR35" s="278"/>
      <c r="VOS35" s="278"/>
      <c r="VOT35" s="278"/>
      <c r="VOU35" s="278"/>
      <c r="VOV35" s="278"/>
      <c r="VOW35" s="278"/>
      <c r="VOX35" s="278"/>
      <c r="VOY35" s="278"/>
      <c r="VOZ35" s="278"/>
      <c r="VPA35" s="278"/>
      <c r="VPB35" s="278"/>
      <c r="VPC35" s="278"/>
      <c r="VPD35" s="278"/>
      <c r="VPE35" s="278"/>
      <c r="VPF35" s="278"/>
      <c r="VPG35" s="278"/>
      <c r="VPH35" s="278"/>
      <c r="VPI35" s="278"/>
      <c r="VPJ35" s="278"/>
      <c r="VPK35" s="278"/>
      <c r="VPL35" s="278"/>
      <c r="VPM35" s="278"/>
      <c r="VPN35" s="278"/>
      <c r="VPO35" s="278"/>
      <c r="VPP35" s="278"/>
      <c r="VPQ35" s="278"/>
      <c r="VPR35" s="278"/>
      <c r="VPS35" s="278"/>
      <c r="VPT35" s="278"/>
      <c r="VPU35" s="278"/>
      <c r="VPV35" s="278"/>
      <c r="VPW35" s="278"/>
      <c r="VPX35" s="278"/>
      <c r="VPY35" s="278"/>
      <c r="VPZ35" s="278"/>
      <c r="VQA35" s="278"/>
      <c r="VQB35" s="278"/>
      <c r="VQC35" s="278"/>
      <c r="VQD35" s="278"/>
      <c r="VQE35" s="278"/>
      <c r="VQF35" s="278"/>
      <c r="VQG35" s="278"/>
      <c r="VQH35" s="278"/>
      <c r="VQI35" s="278"/>
      <c r="VQJ35" s="278"/>
      <c r="VQK35" s="278"/>
      <c r="VQL35" s="278"/>
      <c r="VQM35" s="278"/>
      <c r="VQN35" s="278"/>
      <c r="VQO35" s="278"/>
      <c r="VQP35" s="278"/>
      <c r="VQQ35" s="278"/>
      <c r="VQR35" s="278"/>
      <c r="VQS35" s="278"/>
      <c r="VQT35" s="278"/>
      <c r="VQU35" s="278"/>
      <c r="VQV35" s="278"/>
      <c r="VQW35" s="278"/>
      <c r="VQX35" s="278"/>
      <c r="VQY35" s="278"/>
      <c r="VQZ35" s="278"/>
      <c r="VRA35" s="278"/>
      <c r="VRB35" s="278"/>
      <c r="VRC35" s="278"/>
      <c r="VRD35" s="278"/>
      <c r="VRE35" s="278"/>
      <c r="VRF35" s="278"/>
      <c r="VRG35" s="278"/>
      <c r="VRH35" s="278"/>
      <c r="VRI35" s="278"/>
      <c r="VRJ35" s="278"/>
      <c r="VRK35" s="278"/>
      <c r="VRL35" s="278"/>
      <c r="VRM35" s="278"/>
      <c r="VRN35" s="278"/>
      <c r="VRO35" s="278"/>
      <c r="VRP35" s="278"/>
      <c r="VRQ35" s="278"/>
      <c r="VRR35" s="278"/>
      <c r="VRS35" s="278"/>
      <c r="VRT35" s="278"/>
      <c r="VRU35" s="278"/>
      <c r="VRV35" s="278"/>
      <c r="VRW35" s="278"/>
      <c r="VRX35" s="278"/>
      <c r="VRY35" s="278"/>
      <c r="VRZ35" s="278"/>
      <c r="VSA35" s="278"/>
      <c r="VSB35" s="278"/>
      <c r="VSC35" s="278"/>
      <c r="VSD35" s="278"/>
      <c r="VSE35" s="278"/>
      <c r="VSF35" s="278"/>
      <c r="VSG35" s="278"/>
      <c r="VSH35" s="278"/>
      <c r="VSI35" s="278"/>
      <c r="VSJ35" s="278"/>
      <c r="VSK35" s="278"/>
      <c r="VSL35" s="278"/>
      <c r="VSM35" s="278"/>
      <c r="VSN35" s="278"/>
      <c r="VSO35" s="278"/>
      <c r="VSP35" s="278"/>
      <c r="VSQ35" s="278"/>
      <c r="VSR35" s="278"/>
      <c r="VSS35" s="278"/>
      <c r="VST35" s="278"/>
      <c r="VSU35" s="278"/>
      <c r="VSV35" s="278"/>
      <c r="VSW35" s="278"/>
      <c r="VSX35" s="278"/>
      <c r="VSY35" s="278"/>
      <c r="VSZ35" s="278"/>
      <c r="VTA35" s="278"/>
      <c r="VTB35" s="278"/>
      <c r="VTC35" s="278"/>
      <c r="VTD35" s="278"/>
      <c r="VTE35" s="278"/>
      <c r="VTF35" s="278"/>
      <c r="VTG35" s="278"/>
      <c r="VTH35" s="278"/>
      <c r="VTI35" s="278"/>
      <c r="VTJ35" s="278"/>
      <c r="VTK35" s="278"/>
      <c r="VTL35" s="278"/>
      <c r="VTM35" s="278"/>
      <c r="VTN35" s="278"/>
      <c r="VTO35" s="278"/>
      <c r="VTP35" s="278"/>
      <c r="VTQ35" s="278"/>
      <c r="VTR35" s="278"/>
      <c r="VTS35" s="278"/>
      <c r="VTT35" s="278"/>
      <c r="VTU35" s="278"/>
      <c r="VTV35" s="278"/>
      <c r="VTW35" s="278"/>
      <c r="VTX35" s="278"/>
      <c r="VTY35" s="278"/>
      <c r="VTZ35" s="278"/>
      <c r="VUA35" s="278"/>
      <c r="VUB35" s="278"/>
      <c r="VUC35" s="278"/>
      <c r="VUD35" s="278"/>
      <c r="VUE35" s="278"/>
      <c r="VUF35" s="278"/>
      <c r="VUG35" s="278"/>
      <c r="VUH35" s="278"/>
      <c r="VUI35" s="278"/>
      <c r="VUJ35" s="278"/>
      <c r="VUK35" s="278"/>
      <c r="VUL35" s="278"/>
      <c r="VUM35" s="278"/>
      <c r="VUN35" s="278"/>
      <c r="VUO35" s="278"/>
      <c r="VUP35" s="278"/>
      <c r="VUQ35" s="278"/>
      <c r="VUR35" s="278"/>
      <c r="VUS35" s="278"/>
      <c r="VUT35" s="278"/>
      <c r="VUU35" s="278"/>
      <c r="VUV35" s="278"/>
      <c r="VUW35" s="278"/>
      <c r="VUX35" s="278"/>
      <c r="VUY35" s="278"/>
      <c r="VUZ35" s="278"/>
      <c r="VVA35" s="278"/>
      <c r="VVB35" s="278"/>
      <c r="VVC35" s="278"/>
      <c r="VVD35" s="278"/>
      <c r="VVE35" s="278"/>
      <c r="VVF35" s="278"/>
      <c r="VVG35" s="278"/>
      <c r="VVH35" s="278"/>
      <c r="VVI35" s="278"/>
      <c r="VVJ35" s="278"/>
      <c r="VVK35" s="278"/>
      <c r="VVL35" s="278"/>
      <c r="VVM35" s="278"/>
      <c r="VVN35" s="278"/>
      <c r="VVO35" s="278"/>
      <c r="VVP35" s="278"/>
      <c r="VVQ35" s="278"/>
      <c r="VVR35" s="278"/>
      <c r="VVS35" s="278"/>
      <c r="VVT35" s="278"/>
      <c r="VVU35" s="278"/>
      <c r="VVV35" s="278"/>
      <c r="VVW35" s="278"/>
      <c r="VVX35" s="278"/>
      <c r="VVY35" s="278"/>
      <c r="VVZ35" s="278"/>
      <c r="VWA35" s="278"/>
      <c r="VWB35" s="278"/>
      <c r="VWC35" s="278"/>
      <c r="VWD35" s="278"/>
      <c r="VWE35" s="278"/>
      <c r="VWF35" s="278"/>
      <c r="VWG35" s="278"/>
      <c r="VWH35" s="278"/>
      <c r="VWI35" s="278"/>
      <c r="VWJ35" s="278"/>
      <c r="VWK35" s="278"/>
      <c r="VWL35" s="278"/>
      <c r="VWM35" s="278"/>
      <c r="VWN35" s="278"/>
      <c r="VWO35" s="278"/>
      <c r="VWP35" s="278"/>
      <c r="VWQ35" s="278"/>
      <c r="VWR35" s="278"/>
      <c r="VWS35" s="278"/>
      <c r="VWT35" s="278"/>
      <c r="VWU35" s="278"/>
      <c r="VWV35" s="278"/>
      <c r="VWW35" s="278"/>
      <c r="VWX35" s="278"/>
      <c r="VWY35" s="278"/>
      <c r="VWZ35" s="278"/>
      <c r="VXA35" s="278"/>
      <c r="VXB35" s="278"/>
      <c r="VXC35" s="278"/>
      <c r="VXD35" s="278"/>
      <c r="VXE35" s="278"/>
      <c r="VXF35" s="278"/>
      <c r="VXG35" s="278"/>
      <c r="VXH35" s="278"/>
      <c r="VXI35" s="278"/>
      <c r="VXJ35" s="278"/>
      <c r="VXK35" s="278"/>
      <c r="VXL35" s="278"/>
      <c r="VXM35" s="278"/>
      <c r="VXN35" s="278"/>
      <c r="VXO35" s="278"/>
      <c r="VXP35" s="278"/>
      <c r="VXQ35" s="278"/>
      <c r="VXR35" s="278"/>
      <c r="VXS35" s="278"/>
      <c r="VXT35" s="278"/>
      <c r="VXU35" s="278"/>
      <c r="VXV35" s="278"/>
      <c r="VXW35" s="278"/>
      <c r="VXX35" s="278"/>
      <c r="VXY35" s="278"/>
      <c r="VXZ35" s="278"/>
      <c r="VYA35" s="278"/>
      <c r="VYB35" s="278"/>
      <c r="VYC35" s="278"/>
      <c r="VYD35" s="278"/>
      <c r="VYE35" s="278"/>
      <c r="VYF35" s="278"/>
      <c r="VYG35" s="278"/>
      <c r="VYH35" s="278"/>
      <c r="VYI35" s="278"/>
      <c r="VYJ35" s="278"/>
      <c r="VYK35" s="278"/>
      <c r="VYL35" s="278"/>
      <c r="VYM35" s="278"/>
      <c r="VYN35" s="278"/>
      <c r="VYO35" s="278"/>
      <c r="VYP35" s="278"/>
      <c r="VYQ35" s="278"/>
      <c r="VYR35" s="278"/>
      <c r="VYS35" s="278"/>
      <c r="VYT35" s="278"/>
      <c r="VYU35" s="278"/>
      <c r="VYV35" s="278"/>
      <c r="VYW35" s="278"/>
      <c r="VYX35" s="278"/>
      <c r="VYY35" s="278"/>
      <c r="VYZ35" s="278"/>
      <c r="VZA35" s="278"/>
      <c r="VZB35" s="278"/>
      <c r="VZC35" s="278"/>
      <c r="VZD35" s="278"/>
      <c r="VZE35" s="278"/>
      <c r="VZF35" s="278"/>
      <c r="VZG35" s="278"/>
      <c r="VZH35" s="278"/>
      <c r="VZI35" s="278"/>
      <c r="VZJ35" s="278"/>
      <c r="VZK35" s="278"/>
      <c r="VZL35" s="278"/>
      <c r="VZM35" s="278"/>
      <c r="VZN35" s="278"/>
      <c r="VZO35" s="278"/>
      <c r="VZP35" s="278"/>
      <c r="VZQ35" s="278"/>
      <c r="VZR35" s="278"/>
      <c r="VZS35" s="278"/>
      <c r="VZT35" s="278"/>
      <c r="VZU35" s="278"/>
      <c r="VZV35" s="278"/>
      <c r="VZW35" s="278"/>
      <c r="VZX35" s="278"/>
      <c r="VZY35" s="278"/>
      <c r="VZZ35" s="278"/>
      <c r="WAA35" s="278"/>
      <c r="WAB35" s="278"/>
      <c r="WAC35" s="278"/>
      <c r="WAD35" s="278"/>
      <c r="WAE35" s="278"/>
      <c r="WAF35" s="278"/>
      <c r="WAG35" s="278"/>
      <c r="WAH35" s="278"/>
      <c r="WAI35" s="278"/>
      <c r="WAJ35" s="278"/>
      <c r="WAK35" s="278"/>
      <c r="WAL35" s="278"/>
      <c r="WAM35" s="278"/>
      <c r="WAN35" s="278"/>
      <c r="WAO35" s="278"/>
      <c r="WAP35" s="278"/>
      <c r="WAQ35" s="278"/>
      <c r="WAR35" s="278"/>
      <c r="WAS35" s="278"/>
      <c r="WAT35" s="278"/>
      <c r="WAU35" s="278"/>
      <c r="WAV35" s="278"/>
      <c r="WAW35" s="278"/>
      <c r="WAX35" s="278"/>
      <c r="WAY35" s="278"/>
      <c r="WAZ35" s="278"/>
      <c r="WBA35" s="278"/>
      <c r="WBB35" s="278"/>
      <c r="WBC35" s="278"/>
      <c r="WBD35" s="278"/>
      <c r="WBE35" s="278"/>
      <c r="WBF35" s="278"/>
      <c r="WBG35" s="278"/>
      <c r="WBH35" s="278"/>
      <c r="WBI35" s="278"/>
      <c r="WBJ35" s="278"/>
      <c r="WBK35" s="278"/>
      <c r="WBL35" s="278"/>
      <c r="WBM35" s="278"/>
      <c r="WBN35" s="278"/>
      <c r="WBO35" s="278"/>
      <c r="WBP35" s="278"/>
      <c r="WBQ35" s="278"/>
      <c r="WBR35" s="278"/>
      <c r="WBS35" s="278"/>
      <c r="WBT35" s="278"/>
      <c r="WBU35" s="278"/>
      <c r="WBV35" s="278"/>
      <c r="WBW35" s="278"/>
      <c r="WBX35" s="278"/>
      <c r="WBY35" s="278"/>
      <c r="WBZ35" s="278"/>
      <c r="WCA35" s="278"/>
      <c r="WCB35" s="278"/>
      <c r="WCC35" s="278"/>
      <c r="WCD35" s="278"/>
      <c r="WCE35" s="278"/>
      <c r="WCF35" s="278"/>
      <c r="WCG35" s="278"/>
      <c r="WCH35" s="278"/>
      <c r="WCI35" s="278"/>
      <c r="WCJ35" s="278"/>
      <c r="WCK35" s="278"/>
      <c r="WCL35" s="278"/>
      <c r="WCM35" s="278"/>
      <c r="WCN35" s="278"/>
      <c r="WCO35" s="278"/>
      <c r="WCP35" s="278"/>
      <c r="WCQ35" s="278"/>
      <c r="WCR35" s="278"/>
      <c r="WCS35" s="278"/>
      <c r="WCT35" s="278"/>
      <c r="WCU35" s="278"/>
      <c r="WCV35" s="278"/>
      <c r="WCW35" s="278"/>
      <c r="WCX35" s="278"/>
      <c r="WCY35" s="278"/>
      <c r="WCZ35" s="278"/>
      <c r="WDA35" s="278"/>
      <c r="WDB35" s="278"/>
      <c r="WDC35" s="278"/>
      <c r="WDD35" s="278"/>
      <c r="WDE35" s="278"/>
      <c r="WDF35" s="278"/>
      <c r="WDG35" s="278"/>
      <c r="WDH35" s="278"/>
      <c r="WDI35" s="278"/>
      <c r="WDJ35" s="278"/>
      <c r="WDK35" s="278"/>
      <c r="WDL35" s="278"/>
      <c r="WDM35" s="278"/>
      <c r="WDN35" s="278"/>
      <c r="WDO35" s="278"/>
      <c r="WDP35" s="278"/>
      <c r="WDQ35" s="278"/>
      <c r="WDR35" s="278"/>
      <c r="WDS35" s="278"/>
      <c r="WDT35" s="278"/>
      <c r="WDU35" s="278"/>
      <c r="WDV35" s="278"/>
      <c r="WDW35" s="278"/>
      <c r="WDX35" s="278"/>
      <c r="WDY35" s="278"/>
      <c r="WDZ35" s="278"/>
      <c r="WEA35" s="278"/>
      <c r="WEB35" s="278"/>
      <c r="WEC35" s="278"/>
      <c r="WED35" s="278"/>
      <c r="WEE35" s="278"/>
      <c r="WEF35" s="278"/>
      <c r="WEG35" s="278"/>
      <c r="WEH35" s="278"/>
      <c r="WEI35" s="278"/>
      <c r="WEJ35" s="278"/>
      <c r="WEK35" s="278"/>
      <c r="WEL35" s="278"/>
      <c r="WEM35" s="278"/>
      <c r="WEN35" s="278"/>
      <c r="WEO35" s="278"/>
      <c r="WEP35" s="278"/>
      <c r="WEQ35" s="278"/>
      <c r="WER35" s="278"/>
      <c r="WES35" s="278"/>
      <c r="WET35" s="278"/>
      <c r="WEU35" s="278"/>
      <c r="WEV35" s="278"/>
      <c r="WEW35" s="278"/>
      <c r="WEX35" s="278"/>
      <c r="WEY35" s="278"/>
      <c r="WEZ35" s="278"/>
      <c r="WFA35" s="278"/>
      <c r="WFB35" s="278"/>
      <c r="WFC35" s="278"/>
      <c r="WFD35" s="278"/>
      <c r="WFE35" s="278"/>
      <c r="WFF35" s="278"/>
      <c r="WFG35" s="278"/>
      <c r="WFH35" s="278"/>
      <c r="WFI35" s="278"/>
      <c r="WFJ35" s="278"/>
      <c r="WFK35" s="278"/>
      <c r="WFL35" s="278"/>
      <c r="WFM35" s="278"/>
      <c r="WFN35" s="278"/>
      <c r="WFO35" s="278"/>
      <c r="WFP35" s="278"/>
      <c r="WFQ35" s="278"/>
      <c r="WFR35" s="278"/>
      <c r="WFS35" s="278"/>
      <c r="WFT35" s="278"/>
      <c r="WFU35" s="278"/>
      <c r="WFV35" s="278"/>
      <c r="WFW35" s="278"/>
      <c r="WFX35" s="278"/>
      <c r="WFY35" s="278"/>
      <c r="WFZ35" s="278"/>
      <c r="WGA35" s="278"/>
      <c r="WGB35" s="278"/>
      <c r="WGC35" s="278"/>
      <c r="WGD35" s="278"/>
      <c r="WGE35" s="278"/>
      <c r="WGF35" s="278"/>
      <c r="WGG35" s="278"/>
      <c r="WGH35" s="278"/>
      <c r="WGI35" s="278"/>
      <c r="WGJ35" s="278"/>
      <c r="WGK35" s="278"/>
      <c r="WGL35" s="278"/>
      <c r="WGM35" s="278"/>
      <c r="WGN35" s="278"/>
      <c r="WGO35" s="278"/>
      <c r="WGP35" s="278"/>
      <c r="WGQ35" s="278"/>
      <c r="WGR35" s="278"/>
      <c r="WGS35" s="278"/>
      <c r="WGT35" s="278"/>
      <c r="WGU35" s="278"/>
      <c r="WGV35" s="278"/>
      <c r="WGW35" s="278"/>
      <c r="WGX35" s="278"/>
      <c r="WGY35" s="278"/>
      <c r="WGZ35" s="278"/>
      <c r="WHA35" s="278"/>
      <c r="WHB35" s="278"/>
      <c r="WHC35" s="278"/>
      <c r="WHD35" s="278"/>
      <c r="WHE35" s="278"/>
      <c r="WHF35" s="278"/>
      <c r="WHG35" s="278"/>
      <c r="WHH35" s="278"/>
      <c r="WHI35" s="278"/>
      <c r="WHJ35" s="278"/>
      <c r="WHK35" s="278"/>
      <c r="WHL35" s="278"/>
      <c r="WHM35" s="278"/>
      <c r="WHN35" s="278"/>
      <c r="WHO35" s="278"/>
      <c r="WHP35" s="278"/>
      <c r="WHQ35" s="278"/>
      <c r="WHR35" s="278"/>
      <c r="WHS35" s="278"/>
      <c r="WHT35" s="278"/>
      <c r="WHU35" s="278"/>
      <c r="WHV35" s="278"/>
      <c r="WHW35" s="278"/>
      <c r="WHX35" s="278"/>
      <c r="WHY35" s="278"/>
      <c r="WHZ35" s="278"/>
      <c r="WIA35" s="278"/>
      <c r="WIB35" s="278"/>
      <c r="WIC35" s="278"/>
      <c r="WID35" s="278"/>
      <c r="WIE35" s="278"/>
      <c r="WIF35" s="278"/>
      <c r="WIG35" s="278"/>
      <c r="WIH35" s="278"/>
      <c r="WII35" s="278"/>
      <c r="WIJ35" s="278"/>
      <c r="WIK35" s="278"/>
      <c r="WIL35" s="278"/>
      <c r="WIM35" s="278"/>
      <c r="WIN35" s="278"/>
      <c r="WIO35" s="278"/>
      <c r="WIP35" s="278"/>
      <c r="WIQ35" s="278"/>
      <c r="WIR35" s="278"/>
      <c r="WIS35" s="278"/>
      <c r="WIT35" s="278"/>
      <c r="WIU35" s="278"/>
      <c r="WIV35" s="278"/>
      <c r="WIW35" s="278"/>
      <c r="WIX35" s="278"/>
      <c r="WIY35" s="278"/>
      <c r="WIZ35" s="278"/>
      <c r="WJA35" s="278"/>
      <c r="WJB35" s="278"/>
      <c r="WJC35" s="278"/>
      <c r="WJD35" s="278"/>
      <c r="WJE35" s="278"/>
      <c r="WJF35" s="278"/>
      <c r="WJG35" s="278"/>
      <c r="WJH35" s="278"/>
      <c r="WJI35" s="278"/>
      <c r="WJJ35" s="278"/>
      <c r="WJK35" s="278"/>
      <c r="WJL35" s="278"/>
      <c r="WJM35" s="278"/>
      <c r="WJN35" s="278"/>
      <c r="WJO35" s="278"/>
      <c r="WJP35" s="278"/>
      <c r="WJQ35" s="278"/>
      <c r="WJR35" s="278"/>
      <c r="WJS35" s="278"/>
      <c r="WJT35" s="278"/>
      <c r="WJU35" s="278"/>
      <c r="WJV35" s="278"/>
      <c r="WJW35" s="278"/>
      <c r="WJX35" s="278"/>
      <c r="WJY35" s="278"/>
      <c r="WJZ35" s="278"/>
      <c r="WKA35" s="278"/>
      <c r="WKB35" s="278"/>
      <c r="WKC35" s="278"/>
      <c r="WKD35" s="278"/>
      <c r="WKE35" s="278"/>
      <c r="WKF35" s="278"/>
      <c r="WKG35" s="278"/>
      <c r="WKH35" s="278"/>
      <c r="WKI35" s="278"/>
      <c r="WKJ35" s="278"/>
      <c r="WKK35" s="278"/>
      <c r="WKL35" s="278"/>
      <c r="WKM35" s="278"/>
      <c r="WKN35" s="278"/>
      <c r="WKO35" s="278"/>
      <c r="WKP35" s="278"/>
      <c r="WKQ35" s="278"/>
      <c r="WKR35" s="278"/>
      <c r="WKS35" s="278"/>
      <c r="WKT35" s="278"/>
      <c r="WKU35" s="278"/>
      <c r="WKV35" s="278"/>
      <c r="WKW35" s="278"/>
      <c r="WKX35" s="278"/>
      <c r="WKY35" s="278"/>
      <c r="WKZ35" s="278"/>
      <c r="WLA35" s="278"/>
      <c r="WLB35" s="278"/>
      <c r="WLC35" s="278"/>
      <c r="WLD35" s="278"/>
      <c r="WLE35" s="278"/>
      <c r="WLF35" s="278"/>
      <c r="WLG35" s="278"/>
      <c r="WLH35" s="278"/>
      <c r="WLI35" s="278"/>
      <c r="WLJ35" s="278"/>
      <c r="WLK35" s="278"/>
      <c r="WLL35" s="278"/>
      <c r="WLM35" s="278"/>
      <c r="WLN35" s="278"/>
      <c r="WLO35" s="278"/>
      <c r="WLP35" s="278"/>
      <c r="WLQ35" s="278"/>
      <c r="WLR35" s="278"/>
      <c r="WLS35" s="278"/>
      <c r="WLT35" s="278"/>
      <c r="WLU35" s="278"/>
      <c r="WLV35" s="278"/>
      <c r="WLW35" s="278"/>
      <c r="WLX35" s="278"/>
      <c r="WLY35" s="278"/>
      <c r="WLZ35" s="278"/>
      <c r="WMA35" s="278"/>
      <c r="WMB35" s="278"/>
      <c r="WMC35" s="278"/>
      <c r="WMD35" s="278"/>
      <c r="WME35" s="278"/>
      <c r="WMF35" s="278"/>
      <c r="WMG35" s="278"/>
      <c r="WMH35" s="278"/>
      <c r="WMI35" s="278"/>
      <c r="WMJ35" s="278"/>
      <c r="WMK35" s="278"/>
      <c r="WML35" s="278"/>
      <c r="WMM35" s="278"/>
      <c r="WMN35" s="278"/>
      <c r="WMO35" s="278"/>
      <c r="WMP35" s="278"/>
      <c r="WMQ35" s="278"/>
      <c r="WMR35" s="278"/>
      <c r="WMS35" s="278"/>
      <c r="WMT35" s="278"/>
      <c r="WMU35" s="278"/>
      <c r="WMV35" s="278"/>
      <c r="WMW35" s="278"/>
      <c r="WMX35" s="278"/>
      <c r="WMY35" s="278"/>
      <c r="WMZ35" s="278"/>
      <c r="WNA35" s="278"/>
      <c r="WNB35" s="278"/>
      <c r="WNC35" s="278"/>
      <c r="WND35" s="278"/>
      <c r="WNE35" s="278"/>
      <c r="WNF35" s="278"/>
      <c r="WNG35" s="278"/>
      <c r="WNH35" s="278"/>
      <c r="WNI35" s="278"/>
      <c r="WNJ35" s="278"/>
      <c r="WNK35" s="278"/>
      <c r="WNL35" s="278"/>
      <c r="WNM35" s="278"/>
      <c r="WNN35" s="278"/>
      <c r="WNO35" s="278"/>
      <c r="WNP35" s="278"/>
      <c r="WNQ35" s="278"/>
      <c r="WNR35" s="278"/>
      <c r="WNS35" s="278"/>
      <c r="WNT35" s="278"/>
      <c r="WNU35" s="278"/>
      <c r="WNV35" s="278"/>
      <c r="WNW35" s="278"/>
      <c r="WNX35" s="278"/>
      <c r="WNY35" s="278"/>
      <c r="WNZ35" s="278"/>
      <c r="WOA35" s="278"/>
      <c r="WOB35" s="278"/>
      <c r="WOC35" s="278"/>
      <c r="WOD35" s="278"/>
      <c r="WOE35" s="278"/>
      <c r="WOF35" s="278"/>
      <c r="WOG35" s="278"/>
      <c r="WOH35" s="278"/>
      <c r="WOI35" s="278"/>
      <c r="WOJ35" s="278"/>
      <c r="WOK35" s="278"/>
      <c r="WOL35" s="278"/>
      <c r="WOM35" s="278"/>
      <c r="WON35" s="278"/>
      <c r="WOO35" s="278"/>
      <c r="WOP35" s="278"/>
      <c r="WOQ35" s="278"/>
      <c r="WOR35" s="278"/>
      <c r="WOS35" s="278"/>
      <c r="WOT35" s="278"/>
      <c r="WOU35" s="278"/>
      <c r="WOV35" s="278"/>
      <c r="WOW35" s="278"/>
      <c r="WOX35" s="278"/>
      <c r="WOY35" s="278"/>
      <c r="WOZ35" s="278"/>
      <c r="WPA35" s="278"/>
      <c r="WPB35" s="278"/>
      <c r="WPC35" s="278"/>
      <c r="WPD35" s="278"/>
      <c r="WPE35" s="278"/>
      <c r="WPF35" s="278"/>
      <c r="WPG35" s="278"/>
      <c r="WPH35" s="278"/>
      <c r="WPI35" s="278"/>
      <c r="WPJ35" s="278"/>
      <c r="WPK35" s="278"/>
      <c r="WPL35" s="278"/>
      <c r="WPM35" s="278"/>
      <c r="WPN35" s="278"/>
      <c r="WPO35" s="278"/>
      <c r="WPP35" s="278"/>
      <c r="WPQ35" s="278"/>
      <c r="WPR35" s="278"/>
      <c r="WPS35" s="278"/>
      <c r="WPT35" s="278"/>
      <c r="WPU35" s="278"/>
      <c r="WPV35" s="278"/>
      <c r="WPW35" s="278"/>
      <c r="WPX35" s="278"/>
      <c r="WPY35" s="278"/>
      <c r="WPZ35" s="278"/>
      <c r="WQA35" s="278"/>
      <c r="WQB35" s="278"/>
      <c r="WQC35" s="278"/>
      <c r="WQD35" s="278"/>
      <c r="WQE35" s="278"/>
      <c r="WQF35" s="278"/>
      <c r="WQG35" s="278"/>
      <c r="WQH35" s="278"/>
      <c r="WQI35" s="278"/>
      <c r="WQJ35" s="278"/>
      <c r="WQK35" s="278"/>
      <c r="WQL35" s="278"/>
      <c r="WQM35" s="278"/>
      <c r="WQN35" s="278"/>
      <c r="WQO35" s="278"/>
      <c r="WQP35" s="278"/>
      <c r="WQQ35" s="278"/>
      <c r="WQR35" s="278"/>
      <c r="WQS35" s="278"/>
      <c r="WQT35" s="278"/>
      <c r="WQU35" s="278"/>
      <c r="WQV35" s="278"/>
      <c r="WQW35" s="278"/>
      <c r="WQX35" s="278"/>
      <c r="WQY35" s="278"/>
      <c r="WQZ35" s="278"/>
      <c r="WRA35" s="278"/>
      <c r="WRB35" s="278"/>
      <c r="WRC35" s="278"/>
      <c r="WRD35" s="278"/>
      <c r="WRE35" s="278"/>
      <c r="WRF35" s="278"/>
      <c r="WRG35" s="278"/>
      <c r="WRH35" s="278"/>
      <c r="WRI35" s="278"/>
      <c r="WRJ35" s="278"/>
      <c r="WRK35" s="278"/>
      <c r="WRL35" s="278"/>
      <c r="WRM35" s="278"/>
      <c r="WRN35" s="278"/>
      <c r="WRO35" s="278"/>
      <c r="WRP35" s="278"/>
      <c r="WRQ35" s="278"/>
      <c r="WRR35" s="278"/>
      <c r="WRS35" s="278"/>
      <c r="WRT35" s="278"/>
      <c r="WRU35" s="278"/>
      <c r="WRV35" s="278"/>
      <c r="WRW35" s="278"/>
      <c r="WRX35" s="278"/>
      <c r="WRY35" s="278"/>
      <c r="WRZ35" s="278"/>
      <c r="WSA35" s="278"/>
      <c r="WSB35" s="278"/>
      <c r="WSC35" s="278"/>
      <c r="WSD35" s="278"/>
      <c r="WSE35" s="278"/>
      <c r="WSF35" s="278"/>
      <c r="WSG35" s="278"/>
      <c r="WSH35" s="278"/>
      <c r="WSI35" s="278"/>
      <c r="WSJ35" s="278"/>
      <c r="WSK35" s="278"/>
      <c r="WSL35" s="278"/>
      <c r="WSM35" s="278"/>
      <c r="WSN35" s="278"/>
      <c r="WSO35" s="278"/>
      <c r="WSP35" s="278"/>
      <c r="WSQ35" s="278"/>
      <c r="WSR35" s="278"/>
      <c r="WSS35" s="278"/>
      <c r="WST35" s="278"/>
      <c r="WSU35" s="278"/>
      <c r="WSV35" s="278"/>
      <c r="WSW35" s="278"/>
      <c r="WSX35" s="278"/>
      <c r="WSY35" s="278"/>
      <c r="WSZ35" s="278"/>
      <c r="WTA35" s="278"/>
      <c r="WTB35" s="278"/>
      <c r="WTC35" s="278"/>
      <c r="WTD35" s="278"/>
      <c r="WTE35" s="278"/>
      <c r="WTF35" s="278"/>
      <c r="WTG35" s="278"/>
      <c r="WTH35" s="278"/>
      <c r="WTI35" s="278"/>
      <c r="WTJ35" s="278"/>
      <c r="WTK35" s="278"/>
      <c r="WTL35" s="278"/>
      <c r="WTM35" s="278"/>
      <c r="WTN35" s="278"/>
      <c r="WTO35" s="278"/>
      <c r="WTP35" s="278"/>
      <c r="WTQ35" s="278"/>
      <c r="WTR35" s="278"/>
      <c r="WTS35" s="278"/>
      <c r="WTT35" s="278"/>
      <c r="WTU35" s="278"/>
      <c r="WTV35" s="278"/>
      <c r="WTW35" s="278"/>
      <c r="WTX35" s="278"/>
      <c r="WTY35" s="278"/>
      <c r="WTZ35" s="278"/>
      <c r="WUA35" s="278"/>
      <c r="WUB35" s="278"/>
      <c r="WUC35" s="278"/>
      <c r="WUD35" s="278"/>
      <c r="WUE35" s="278"/>
      <c r="WUF35" s="278"/>
      <c r="WUG35" s="278"/>
      <c r="WUH35" s="278"/>
      <c r="WUI35" s="278"/>
      <c r="WUJ35" s="278"/>
      <c r="WUK35" s="278"/>
      <c r="WUL35" s="278"/>
      <c r="WUM35" s="278"/>
      <c r="WUN35" s="278"/>
      <c r="WUO35" s="278"/>
      <c r="WUP35" s="278"/>
      <c r="WUQ35" s="278"/>
      <c r="WUR35" s="278"/>
      <c r="WUS35" s="278"/>
      <c r="WUT35" s="278"/>
      <c r="WUU35" s="278"/>
      <c r="WUV35" s="278"/>
      <c r="WUW35" s="278"/>
      <c r="WUX35" s="278"/>
      <c r="WUY35" s="278"/>
      <c r="WUZ35" s="278"/>
      <c r="WVA35" s="278"/>
      <c r="WVB35" s="278"/>
      <c r="WVC35" s="278"/>
      <c r="WVD35" s="278"/>
      <c r="WVE35" s="278"/>
      <c r="WVF35" s="278"/>
      <c r="WVG35" s="278"/>
      <c r="WVH35" s="278"/>
      <c r="WVI35" s="278"/>
      <c r="WVJ35" s="278"/>
      <c r="WVK35" s="278"/>
      <c r="WVL35" s="278"/>
      <c r="WVM35" s="278"/>
      <c r="WVN35" s="278"/>
      <c r="WVO35" s="278"/>
      <c r="WVP35" s="278"/>
      <c r="WVQ35" s="278"/>
      <c r="WVR35" s="278"/>
      <c r="WVS35" s="278"/>
      <c r="WVT35" s="278"/>
      <c r="WVU35" s="278"/>
      <c r="WVV35" s="278"/>
      <c r="WVW35" s="278"/>
      <c r="WVX35" s="278"/>
      <c r="WVY35" s="278"/>
      <c r="WVZ35" s="278"/>
      <c r="WWA35" s="278"/>
      <c r="WWB35" s="278"/>
      <c r="WWC35" s="278"/>
      <c r="WWD35" s="278"/>
      <c r="WWE35" s="278"/>
      <c r="WWF35" s="278"/>
      <c r="WWG35" s="278"/>
      <c r="WWH35" s="278"/>
      <c r="WWI35" s="278"/>
      <c r="WWJ35" s="278"/>
      <c r="WWK35" s="278"/>
      <c r="WWL35" s="278"/>
      <c r="WWM35" s="278"/>
      <c r="WWN35" s="278"/>
      <c r="WWO35" s="278"/>
      <c r="WWP35" s="278"/>
      <c r="WWQ35" s="278"/>
      <c r="WWR35" s="278"/>
      <c r="WWS35" s="278"/>
      <c r="WWT35" s="278"/>
      <c r="WWU35" s="278"/>
      <c r="WWV35" s="278"/>
      <c r="WWW35" s="278"/>
      <c r="WWX35" s="278"/>
      <c r="WWY35" s="278"/>
      <c r="WWZ35" s="278"/>
      <c r="WXA35" s="278"/>
      <c r="WXB35" s="278"/>
      <c r="WXC35" s="278"/>
      <c r="WXD35" s="278"/>
      <c r="WXE35" s="278"/>
      <c r="WXF35" s="278"/>
      <c r="WXG35" s="278"/>
      <c r="WXH35" s="278"/>
      <c r="WXI35" s="278"/>
      <c r="WXJ35" s="278"/>
      <c r="WXK35" s="278"/>
      <c r="WXL35" s="278"/>
      <c r="WXM35" s="278"/>
      <c r="WXN35" s="278"/>
      <c r="WXO35" s="278"/>
      <c r="WXP35" s="278"/>
      <c r="WXQ35" s="278"/>
      <c r="WXR35" s="278"/>
      <c r="WXS35" s="278"/>
      <c r="WXT35" s="278"/>
      <c r="WXU35" s="278"/>
      <c r="WXV35" s="278"/>
      <c r="WXW35" s="278"/>
      <c r="WXX35" s="278"/>
      <c r="WXY35" s="278"/>
      <c r="WXZ35" s="278"/>
      <c r="WYA35" s="278"/>
      <c r="WYB35" s="278"/>
      <c r="WYC35" s="278"/>
      <c r="WYD35" s="278"/>
      <c r="WYE35" s="278"/>
      <c r="WYF35" s="278"/>
      <c r="WYG35" s="278"/>
      <c r="WYH35" s="278"/>
      <c r="WYI35" s="278"/>
      <c r="WYJ35" s="278"/>
      <c r="WYK35" s="278"/>
      <c r="WYL35" s="278"/>
      <c r="WYM35" s="278"/>
      <c r="WYN35" s="278"/>
      <c r="WYO35" s="278"/>
      <c r="WYP35" s="278"/>
      <c r="WYQ35" s="278"/>
      <c r="WYR35" s="278"/>
      <c r="WYS35" s="278"/>
      <c r="WYT35" s="278"/>
      <c r="WYU35" s="278"/>
      <c r="WYV35" s="278"/>
      <c r="WYW35" s="278"/>
      <c r="WYX35" s="278"/>
      <c r="WYY35" s="278"/>
      <c r="WYZ35" s="278"/>
      <c r="WZA35" s="278"/>
      <c r="WZB35" s="278"/>
      <c r="WZC35" s="278"/>
      <c r="WZD35" s="278"/>
      <c r="WZE35" s="278"/>
      <c r="WZF35" s="278"/>
      <c r="WZG35" s="278"/>
      <c r="WZH35" s="278"/>
      <c r="WZI35" s="278"/>
      <c r="WZJ35" s="278"/>
      <c r="WZK35" s="278"/>
      <c r="WZL35" s="278"/>
      <c r="WZM35" s="278"/>
      <c r="WZN35" s="278"/>
      <c r="WZO35" s="278"/>
      <c r="WZP35" s="278"/>
      <c r="WZQ35" s="278"/>
      <c r="WZR35" s="278"/>
      <c r="WZS35" s="278"/>
      <c r="WZT35" s="278"/>
      <c r="WZU35" s="278"/>
      <c r="WZV35" s="278"/>
      <c r="WZW35" s="278"/>
      <c r="WZX35" s="278"/>
      <c r="WZY35" s="278"/>
      <c r="WZZ35" s="278"/>
      <c r="XAA35" s="278"/>
      <c r="XAB35" s="278"/>
      <c r="XAC35" s="278"/>
      <c r="XAD35" s="278"/>
      <c r="XAE35" s="278"/>
      <c r="XAF35" s="278"/>
      <c r="XAG35" s="278"/>
      <c r="XAH35" s="278"/>
      <c r="XAI35" s="278"/>
      <c r="XAJ35" s="278"/>
      <c r="XAK35" s="278"/>
      <c r="XAL35" s="278"/>
      <c r="XAM35" s="278"/>
      <c r="XAN35" s="278"/>
      <c r="XAO35" s="278"/>
      <c r="XAP35" s="278"/>
      <c r="XAQ35" s="278"/>
      <c r="XAR35" s="278"/>
      <c r="XAS35" s="278"/>
      <c r="XAT35" s="278"/>
      <c r="XAU35" s="278"/>
      <c r="XAV35" s="278"/>
      <c r="XAW35" s="278"/>
      <c r="XAX35" s="278"/>
      <c r="XAY35" s="278"/>
      <c r="XAZ35" s="278"/>
      <c r="XBA35" s="278"/>
      <c r="XBB35" s="278"/>
      <c r="XBC35" s="278"/>
      <c r="XBD35" s="278"/>
      <c r="XBE35" s="278"/>
      <c r="XBF35" s="278"/>
      <c r="XBG35" s="278"/>
      <c r="XBH35" s="278"/>
      <c r="XBI35" s="278"/>
      <c r="XBJ35" s="278"/>
      <c r="XBK35" s="278"/>
      <c r="XBL35" s="278"/>
      <c r="XBM35" s="278"/>
      <c r="XBN35" s="278"/>
      <c r="XBO35" s="278"/>
      <c r="XBP35" s="278"/>
      <c r="XBQ35" s="278"/>
      <c r="XBR35" s="278"/>
      <c r="XBS35" s="278"/>
      <c r="XBT35" s="278"/>
      <c r="XBU35" s="278"/>
      <c r="XBV35" s="278"/>
      <c r="XBW35" s="278"/>
      <c r="XBX35" s="278"/>
      <c r="XBY35" s="278"/>
      <c r="XBZ35" s="278"/>
      <c r="XCA35" s="278"/>
      <c r="XCB35" s="278"/>
      <c r="XCC35" s="278"/>
      <c r="XCD35" s="278"/>
      <c r="XCE35" s="278"/>
      <c r="XCF35" s="278"/>
      <c r="XCG35" s="278"/>
      <c r="XCH35" s="278"/>
      <c r="XCI35" s="278"/>
      <c r="XCJ35" s="278"/>
      <c r="XCK35" s="278"/>
      <c r="XCL35" s="278"/>
      <c r="XCM35" s="278"/>
      <c r="XCN35" s="278"/>
      <c r="XCO35" s="278"/>
      <c r="XCP35" s="278"/>
      <c r="XCQ35" s="278"/>
      <c r="XCR35" s="278"/>
      <c r="XCS35" s="278"/>
      <c r="XCT35" s="278"/>
      <c r="XCU35" s="278"/>
      <c r="XCV35" s="278"/>
      <c r="XCW35" s="278"/>
      <c r="XCX35" s="278"/>
      <c r="XCY35" s="278"/>
      <c r="XCZ35" s="278"/>
      <c r="XDA35" s="278"/>
      <c r="XDB35" s="278"/>
      <c r="XDC35" s="278"/>
      <c r="XDD35" s="278"/>
      <c r="XDE35" s="278"/>
      <c r="XDF35" s="278"/>
      <c r="XDG35" s="278"/>
      <c r="XDH35" s="278"/>
      <c r="XDI35" s="278"/>
      <c r="XDJ35" s="278"/>
      <c r="XDK35" s="278"/>
      <c r="XDL35" s="278"/>
      <c r="XDM35" s="278"/>
      <c r="XDN35" s="278"/>
      <c r="XDO35" s="278"/>
      <c r="XDP35" s="278"/>
      <c r="XDQ35" s="278"/>
      <c r="XDR35" s="278"/>
      <c r="XDS35" s="278"/>
      <c r="XDT35" s="278"/>
      <c r="XDU35" s="278"/>
      <c r="XDV35" s="278"/>
      <c r="XDW35" s="278"/>
      <c r="XDX35" s="278"/>
      <c r="XDY35" s="278"/>
      <c r="XDZ35" s="278"/>
      <c r="XEA35" s="278"/>
      <c r="XEB35" s="278"/>
      <c r="XEC35" s="278"/>
      <c r="XED35" s="278"/>
      <c r="XEE35" s="278"/>
      <c r="XEF35" s="278"/>
      <c r="XEG35" s="278"/>
      <c r="XEH35" s="278"/>
      <c r="XEI35" s="278"/>
      <c r="XEJ35" s="278"/>
      <c r="XEK35" s="278"/>
      <c r="XEL35" s="278"/>
      <c r="XEM35" s="278"/>
      <c r="XEN35" s="278"/>
      <c r="XEO35" s="278"/>
      <c r="XEP35" s="278"/>
      <c r="XEQ35" s="278"/>
      <c r="XER35" s="278"/>
      <c r="XES35" s="278"/>
      <c r="XET35" s="278"/>
      <c r="XEU35" s="278"/>
      <c r="XEV35" s="278"/>
      <c r="XEW35" s="278"/>
      <c r="XEX35" s="278"/>
      <c r="XEY35" s="278"/>
      <c r="XEZ35" s="278"/>
      <c r="XFA35" s="278"/>
      <c r="XFB35" s="278"/>
    </row>
    <row r="36" spans="1:16382" ht="17.649999999999999" customHeight="1" thickBot="1">
      <c r="A36" s="41"/>
      <c r="B36" s="41"/>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row>
    <row r="37" spans="1:16382" ht="28.5" thickBot="1">
      <c r="A37" s="41"/>
      <c r="B37" s="41"/>
      <c r="C37" s="501" t="s">
        <v>376</v>
      </c>
      <c r="D37" s="502" t="s">
        <v>373</v>
      </c>
      <c r="E37" s="503"/>
      <c r="F37" s="504">
        <f>F28</f>
        <v>46568</v>
      </c>
      <c r="G37" s="504">
        <f t="shared" ref="G37:AN37" si="6">G28</f>
        <v>46934</v>
      </c>
      <c r="H37" s="504">
        <f t="shared" si="6"/>
        <v>47299</v>
      </c>
      <c r="I37" s="504">
        <f t="shared" si="6"/>
        <v>47664</v>
      </c>
      <c r="J37" s="504">
        <f t="shared" si="6"/>
        <v>48029</v>
      </c>
      <c r="K37" s="504">
        <f t="shared" si="6"/>
        <v>48395</v>
      </c>
      <c r="L37" s="504">
        <f t="shared" si="6"/>
        <v>48760</v>
      </c>
      <c r="M37" s="504">
        <f t="shared" si="6"/>
        <v>49125</v>
      </c>
      <c r="N37" s="504">
        <f t="shared" si="6"/>
        <v>49490</v>
      </c>
      <c r="O37" s="504">
        <f t="shared" si="6"/>
        <v>49856</v>
      </c>
      <c r="P37" s="504">
        <f t="shared" si="6"/>
        <v>50221</v>
      </c>
      <c r="Q37" s="504">
        <f t="shared" si="6"/>
        <v>50586</v>
      </c>
      <c r="R37" s="504">
        <f t="shared" si="6"/>
        <v>50951</v>
      </c>
      <c r="S37" s="504">
        <f t="shared" si="6"/>
        <v>51317</v>
      </c>
      <c r="T37" s="504">
        <f t="shared" si="6"/>
        <v>51682</v>
      </c>
      <c r="U37" s="504">
        <f t="shared" si="6"/>
        <v>52047</v>
      </c>
      <c r="V37" s="504">
        <f t="shared" si="6"/>
        <v>52412</v>
      </c>
      <c r="W37" s="504">
        <f t="shared" si="6"/>
        <v>52778</v>
      </c>
      <c r="X37" s="504">
        <f t="shared" si="6"/>
        <v>53143</v>
      </c>
      <c r="Y37" s="504">
        <f t="shared" si="6"/>
        <v>53508</v>
      </c>
      <c r="Z37" s="504">
        <f t="shared" si="6"/>
        <v>53873</v>
      </c>
      <c r="AA37" s="504">
        <f t="shared" si="6"/>
        <v>54239</v>
      </c>
      <c r="AB37" s="504">
        <f t="shared" si="6"/>
        <v>54604</v>
      </c>
      <c r="AC37" s="504">
        <f t="shared" si="6"/>
        <v>54969</v>
      </c>
      <c r="AD37" s="504">
        <f t="shared" si="6"/>
        <v>55334</v>
      </c>
      <c r="AE37" s="504">
        <f t="shared" si="6"/>
        <v>55700</v>
      </c>
      <c r="AF37" s="504">
        <f t="shared" si="6"/>
        <v>56065</v>
      </c>
      <c r="AG37" s="504">
        <f t="shared" si="6"/>
        <v>56430</v>
      </c>
      <c r="AH37" s="504">
        <f t="shared" si="6"/>
        <v>56795</v>
      </c>
      <c r="AI37" s="504">
        <f t="shared" si="6"/>
        <v>57161</v>
      </c>
      <c r="AJ37" s="504">
        <f t="shared" si="6"/>
        <v>57526</v>
      </c>
      <c r="AK37" s="504">
        <f t="shared" si="6"/>
        <v>57891</v>
      </c>
      <c r="AL37" s="504">
        <f t="shared" si="6"/>
        <v>58256</v>
      </c>
      <c r="AM37" s="504">
        <f t="shared" si="6"/>
        <v>58622</v>
      </c>
      <c r="AN37" s="504">
        <f t="shared" si="6"/>
        <v>58987</v>
      </c>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row>
    <row r="38" spans="1:16382" ht="14.45">
      <c r="A38" s="41"/>
      <c r="B38" s="41"/>
      <c r="C38" s="499" t="str">
        <f>'B - Development Phase'!B64</f>
        <v>Total Early Assessment &amp; Planning</v>
      </c>
      <c r="D38" s="607">
        <f>SUM(F38:AN38)</f>
        <v>0</v>
      </c>
      <c r="E38" s="500" t="s">
        <v>374</v>
      </c>
      <c r="F38" s="515">
        <f>INDEX('B - Development Phase'!E$57:E$126,MATCH('D - Project Summary'!$C38,'B - Development Phase'!$B$57:$B$126,0))*F$12</f>
        <v>0</v>
      </c>
      <c r="G38" s="515">
        <f>INDEX('B - Development Phase'!F$57:F$126,MATCH('D - Project Summary'!$C38,'B - Development Phase'!$B$57:$B$126,0))*G$12</f>
        <v>0</v>
      </c>
      <c r="H38" s="515">
        <f>INDEX('B - Development Phase'!G$57:G$126,MATCH('D - Project Summary'!$C38,'B - Development Phase'!$B$57:$B$126,0))*H$12</f>
        <v>0</v>
      </c>
      <c r="I38" s="515">
        <f>INDEX('B - Development Phase'!H$57:H$126,MATCH('D - Project Summary'!$C38,'B - Development Phase'!$B$57:$B$126,0))*I$12</f>
        <v>0</v>
      </c>
      <c r="J38" s="594"/>
      <c r="K38" s="594"/>
      <c r="L38" s="594"/>
      <c r="M38" s="594"/>
      <c r="N38" s="594"/>
      <c r="O38" s="594"/>
      <c r="P38" s="594"/>
      <c r="Q38" s="594"/>
      <c r="R38" s="594"/>
      <c r="S38" s="594"/>
      <c r="T38" s="594"/>
      <c r="U38" s="594"/>
      <c r="V38" s="594"/>
      <c r="W38" s="594"/>
      <c r="X38" s="594"/>
      <c r="Y38" s="594"/>
      <c r="Z38" s="594"/>
      <c r="AA38" s="594"/>
      <c r="AB38" s="594"/>
      <c r="AC38" s="594"/>
      <c r="AD38" s="594"/>
      <c r="AE38" s="594"/>
      <c r="AF38" s="594"/>
      <c r="AG38" s="594"/>
      <c r="AH38" s="594"/>
      <c r="AI38" s="594"/>
      <c r="AJ38" s="594"/>
      <c r="AK38" s="594"/>
      <c r="AL38" s="594"/>
      <c r="AM38" s="594"/>
      <c r="AN38" s="594"/>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row>
    <row r="39" spans="1:16382" ht="17.649999999999999" customHeight="1">
      <c r="A39" s="41"/>
      <c r="B39" s="41"/>
      <c r="C39" s="491" t="str">
        <f>'B - Development Phase'!B76</f>
        <v>Total Planning, Design, and Procurement</v>
      </c>
      <c r="D39" s="492">
        <f>SUM(F39:AN39)</f>
        <v>0</v>
      </c>
      <c r="E39" s="493" t="s">
        <v>374</v>
      </c>
      <c r="F39" s="516">
        <f>INDEX('B - Development Phase'!E$57:E$126,MATCH('D - Project Summary'!$C39,'B - Development Phase'!$B$57:$B$126,0))*F$12</f>
        <v>0</v>
      </c>
      <c r="G39" s="516">
        <f>INDEX('B - Development Phase'!F$57:F$126,MATCH('D - Project Summary'!$C39,'B - Development Phase'!$B$57:$B$126,0))*G$12</f>
        <v>0</v>
      </c>
      <c r="H39" s="516">
        <f>INDEX('B - Development Phase'!G$57:G$126,MATCH('D - Project Summary'!$C39,'B - Development Phase'!$B$57:$B$126,0))*H$12</f>
        <v>0</v>
      </c>
      <c r="I39" s="516">
        <f>INDEX('B - Development Phase'!H$57:H$126,MATCH('D - Project Summary'!$C39,'B - Development Phase'!$B$57:$B$126,0))*I$12</f>
        <v>0</v>
      </c>
      <c r="J39" s="595"/>
      <c r="K39" s="595"/>
      <c r="L39" s="595"/>
      <c r="M39" s="595"/>
      <c r="N39" s="595"/>
      <c r="O39" s="595"/>
      <c r="P39" s="595"/>
      <c r="Q39" s="595"/>
      <c r="R39" s="595"/>
      <c r="S39" s="595"/>
      <c r="T39" s="595"/>
      <c r="U39" s="595"/>
      <c r="V39" s="595"/>
      <c r="W39" s="595"/>
      <c r="X39" s="595"/>
      <c r="Y39" s="595"/>
      <c r="Z39" s="595"/>
      <c r="AA39" s="595"/>
      <c r="AB39" s="595"/>
      <c r="AC39" s="595"/>
      <c r="AD39" s="595"/>
      <c r="AE39" s="595"/>
      <c r="AF39" s="595"/>
      <c r="AG39" s="595"/>
      <c r="AH39" s="595"/>
      <c r="AI39" s="595"/>
      <c r="AJ39" s="595"/>
      <c r="AK39" s="595"/>
      <c r="AL39" s="595"/>
      <c r="AM39" s="595"/>
      <c r="AN39" s="595"/>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row>
    <row r="40" spans="1:16382" ht="17.649999999999999" customHeight="1">
      <c r="A40" s="41"/>
      <c r="C40" s="491" t="str">
        <f>'B - Development Phase'!B88</f>
        <v>Total Site Preparation and Integration</v>
      </c>
      <c r="D40" s="492">
        <f t="shared" ref="D40:D43" si="7">SUM(F40:AN40)</f>
        <v>0</v>
      </c>
      <c r="E40" s="493" t="s">
        <v>374</v>
      </c>
      <c r="F40" s="516">
        <f>INDEX('B - Development Phase'!E$57:E$126,MATCH('D - Project Summary'!$C40,'B - Development Phase'!$B$57:$B$126,0))*F$12</f>
        <v>0</v>
      </c>
      <c r="G40" s="516">
        <f>INDEX('B - Development Phase'!F$57:F$126,MATCH('D - Project Summary'!$C40,'B - Development Phase'!$B$57:$B$126,0))*G$12</f>
        <v>0</v>
      </c>
      <c r="H40" s="516">
        <f>INDEX('B - Development Phase'!G$57:G$126,MATCH('D - Project Summary'!$C40,'B - Development Phase'!$B$57:$B$126,0))*H$12</f>
        <v>0</v>
      </c>
      <c r="I40" s="516">
        <f>INDEX('B - Development Phase'!H$57:H$126,MATCH('D - Project Summary'!$C40,'B - Development Phase'!$B$57:$B$126,0))*I$12</f>
        <v>0</v>
      </c>
      <c r="J40" s="595"/>
      <c r="K40" s="595"/>
      <c r="L40" s="595"/>
      <c r="M40" s="595"/>
      <c r="N40" s="595"/>
      <c r="O40" s="595"/>
      <c r="P40" s="595"/>
      <c r="Q40" s="595"/>
      <c r="R40" s="595"/>
      <c r="S40" s="595"/>
      <c r="T40" s="595"/>
      <c r="U40" s="595"/>
      <c r="V40" s="595"/>
      <c r="W40" s="595"/>
      <c r="X40" s="595"/>
      <c r="Y40" s="595"/>
      <c r="Z40" s="595"/>
      <c r="AA40" s="595"/>
      <c r="AB40" s="595"/>
      <c r="AC40" s="595"/>
      <c r="AD40" s="595"/>
      <c r="AE40" s="595"/>
      <c r="AF40" s="595"/>
      <c r="AG40" s="595"/>
      <c r="AH40" s="595"/>
      <c r="AI40" s="595"/>
      <c r="AJ40" s="595"/>
      <c r="AK40" s="595"/>
      <c r="AL40" s="595"/>
      <c r="AM40" s="595"/>
      <c r="AN40" s="595"/>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row>
    <row r="41" spans="1:16382" ht="17.649999999999999" customHeight="1">
      <c r="A41" s="41"/>
      <c r="B41" s="41"/>
      <c r="C41" s="491" t="str">
        <f>'B - Development Phase'!B100</f>
        <v>Total Equipment Supply</v>
      </c>
      <c r="D41" s="492">
        <f t="shared" si="7"/>
        <v>0</v>
      </c>
      <c r="E41" s="493" t="s">
        <v>374</v>
      </c>
      <c r="F41" s="516">
        <f>INDEX('B - Development Phase'!E$57:E$126,MATCH('D - Project Summary'!$C41,'B - Development Phase'!$B$57:$B$126,0))*F$12</f>
        <v>0</v>
      </c>
      <c r="G41" s="516">
        <f>INDEX('B - Development Phase'!F$57:F$126,MATCH('D - Project Summary'!$C41,'B - Development Phase'!$B$57:$B$126,0))*G$12</f>
        <v>0</v>
      </c>
      <c r="H41" s="516">
        <f>INDEX('B - Development Phase'!G$57:G$126,MATCH('D - Project Summary'!$C41,'B - Development Phase'!$B$57:$B$126,0))*H$12</f>
        <v>0</v>
      </c>
      <c r="I41" s="516">
        <f>INDEX('B - Development Phase'!H$57:H$126,MATCH('D - Project Summary'!$C41,'B - Development Phase'!$B$57:$B$126,0))*I$12</f>
        <v>0</v>
      </c>
      <c r="J41" s="595"/>
      <c r="K41" s="595"/>
      <c r="L41" s="595"/>
      <c r="M41" s="595"/>
      <c r="N41" s="595"/>
      <c r="O41" s="595"/>
      <c r="P41" s="595"/>
      <c r="Q41" s="595"/>
      <c r="R41" s="595"/>
      <c r="S41" s="595"/>
      <c r="T41" s="595"/>
      <c r="U41" s="595"/>
      <c r="V41" s="595"/>
      <c r="W41" s="595"/>
      <c r="X41" s="595"/>
      <c r="Y41" s="595"/>
      <c r="Z41" s="595"/>
      <c r="AA41" s="595"/>
      <c r="AB41" s="595"/>
      <c r="AC41" s="595"/>
      <c r="AD41" s="595"/>
      <c r="AE41" s="595"/>
      <c r="AF41" s="595"/>
      <c r="AG41" s="595"/>
      <c r="AH41" s="595"/>
      <c r="AI41" s="595"/>
      <c r="AJ41" s="595"/>
      <c r="AK41" s="595"/>
      <c r="AL41" s="595"/>
      <c r="AM41" s="595"/>
      <c r="AN41" s="595"/>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row>
    <row r="42" spans="1:16382" ht="17.649999999999999" customHeight="1">
      <c r="A42" s="41"/>
      <c r="B42" s="41"/>
      <c r="C42" s="491" t="str">
        <f>'B - Development Phase'!B112</f>
        <v>Total Installation &amp; Construction (Main Works Only)</v>
      </c>
      <c r="D42" s="492">
        <f t="shared" si="7"/>
        <v>0</v>
      </c>
      <c r="E42" s="493" t="s">
        <v>374</v>
      </c>
      <c r="F42" s="516">
        <f>INDEX('B - Development Phase'!E$57:E$126,MATCH('D - Project Summary'!$C42,'B - Development Phase'!$B$57:$B$126,0))*F$12</f>
        <v>0</v>
      </c>
      <c r="G42" s="516">
        <f>INDEX('B - Development Phase'!F$57:F$126,MATCH('D - Project Summary'!$C42,'B - Development Phase'!$B$57:$B$126,0))*G$12</f>
        <v>0</v>
      </c>
      <c r="H42" s="516">
        <f>INDEX('B - Development Phase'!G$57:G$126,MATCH('D - Project Summary'!$C42,'B - Development Phase'!$B$57:$B$126,0))*H$12</f>
        <v>0</v>
      </c>
      <c r="I42" s="516">
        <f>INDEX('B - Development Phase'!H$57:H$126,MATCH('D - Project Summary'!$C42,'B - Development Phase'!$B$57:$B$126,0))*I$12</f>
        <v>0</v>
      </c>
      <c r="J42" s="595"/>
      <c r="K42" s="595"/>
      <c r="L42" s="595"/>
      <c r="M42" s="595"/>
      <c r="N42" s="595"/>
      <c r="O42" s="595"/>
      <c r="P42" s="595"/>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row>
    <row r="43" spans="1:16382" ht="17.649999999999999" customHeight="1" thickBot="1">
      <c r="A43" s="41"/>
      <c r="B43" s="41"/>
      <c r="C43" s="170" t="str">
        <f>'B - Development Phase'!B124</f>
        <v>Total Other</v>
      </c>
      <c r="D43" s="494">
        <f t="shared" si="7"/>
        <v>0</v>
      </c>
      <c r="E43" s="495" t="s">
        <v>374</v>
      </c>
      <c r="F43" s="517">
        <f>INDEX('B - Development Phase'!E$57:E$126,MATCH('D - Project Summary'!$C43,'B - Development Phase'!$B$57:$B$126,0))*F$12</f>
        <v>0</v>
      </c>
      <c r="G43" s="517">
        <f>INDEX('B - Development Phase'!F$57:F$126,MATCH('D - Project Summary'!$C43,'B - Development Phase'!$B$57:$B$126,0))*G$12</f>
        <v>0</v>
      </c>
      <c r="H43" s="517">
        <f>INDEX('B - Development Phase'!G$57:G$126,MATCH('D - Project Summary'!$C43,'B - Development Phase'!$B$57:$B$126,0))*H$12</f>
        <v>0</v>
      </c>
      <c r="I43" s="517">
        <f>INDEX('B - Development Phase'!H$57:H$126,MATCH('D - Project Summary'!$C43,'B - Development Phase'!$B$57:$B$126,0))*I$12</f>
        <v>0</v>
      </c>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I43" s="596"/>
      <c r="AJ43" s="596"/>
      <c r="AK43" s="596"/>
      <c r="AL43" s="596"/>
      <c r="AM43" s="596"/>
      <c r="AN43" s="596"/>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row>
    <row r="44" spans="1:16382" s="277" customFormat="1" ht="17.649999999999999" customHeight="1" thickBot="1">
      <c r="A44" s="278"/>
      <c r="B44" s="278"/>
      <c r="C44" s="484" t="s">
        <v>377</v>
      </c>
      <c r="D44" s="485">
        <f>SUM(D39:D43)</f>
        <v>0</v>
      </c>
      <c r="E44" s="490" t="s">
        <v>374</v>
      </c>
      <c r="F44" s="518">
        <f>SUM(F38:F43)</f>
        <v>0</v>
      </c>
      <c r="G44" s="518">
        <f t="shared" ref="G44:I44" si="8">SUM(G38:G43)</f>
        <v>0</v>
      </c>
      <c r="H44" s="518">
        <f t="shared" si="8"/>
        <v>0</v>
      </c>
      <c r="I44" s="518">
        <f t="shared" si="8"/>
        <v>0</v>
      </c>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O44" s="278"/>
      <c r="BP44" s="278"/>
      <c r="BQ44" s="278"/>
      <c r="BR44" s="278"/>
      <c r="BS44" s="278"/>
      <c r="BT44" s="278"/>
      <c r="BU44" s="278"/>
      <c r="BV44" s="278"/>
      <c r="BW44" s="278"/>
      <c r="BX44" s="278"/>
      <c r="BY44" s="278"/>
      <c r="BZ44" s="278"/>
      <c r="CA44" s="278"/>
      <c r="CB44" s="278"/>
      <c r="CC44" s="278"/>
      <c r="CD44" s="278"/>
      <c r="CE44" s="278"/>
      <c r="CF44" s="278"/>
      <c r="CG44" s="278"/>
      <c r="CH44" s="278"/>
      <c r="CI44" s="278"/>
      <c r="CJ44" s="278"/>
      <c r="CK44" s="278"/>
      <c r="CL44" s="278"/>
      <c r="CM44" s="278"/>
      <c r="CN44" s="278"/>
      <c r="CO44" s="278"/>
      <c r="CP44" s="278"/>
      <c r="CQ44" s="278"/>
      <c r="CR44" s="278"/>
      <c r="CS44" s="278"/>
      <c r="CT44" s="278"/>
      <c r="CU44" s="278"/>
      <c r="CV44" s="278"/>
      <c r="CW44" s="278"/>
      <c r="CX44" s="278"/>
      <c r="CY44" s="278"/>
      <c r="CZ44" s="278"/>
      <c r="DA44" s="278"/>
      <c r="DB44" s="278"/>
      <c r="DC44" s="278"/>
      <c r="DD44" s="278"/>
      <c r="DE44" s="278"/>
      <c r="DF44" s="278"/>
      <c r="DG44" s="278"/>
      <c r="DH44" s="278"/>
      <c r="DI44" s="278"/>
      <c r="DJ44" s="278"/>
      <c r="DK44" s="278"/>
      <c r="DL44" s="278"/>
      <c r="DM44" s="278"/>
      <c r="DN44" s="278"/>
      <c r="DO44" s="278"/>
      <c r="DP44" s="278"/>
      <c r="DQ44" s="278"/>
      <c r="DR44" s="278"/>
      <c r="DS44" s="278"/>
      <c r="DT44" s="278"/>
      <c r="DU44" s="278"/>
      <c r="DV44" s="278"/>
      <c r="DW44" s="278"/>
      <c r="DX44" s="278"/>
      <c r="DY44" s="278"/>
      <c r="DZ44" s="278"/>
      <c r="EA44" s="278"/>
      <c r="EB44" s="278"/>
      <c r="EC44" s="278"/>
      <c r="ED44" s="278"/>
      <c r="EE44" s="278"/>
      <c r="EF44" s="278"/>
      <c r="EG44" s="278"/>
      <c r="EH44" s="278"/>
      <c r="EI44" s="278"/>
      <c r="EJ44" s="278"/>
      <c r="EK44" s="278"/>
      <c r="EL44" s="278"/>
      <c r="EM44" s="278"/>
      <c r="EN44" s="278"/>
      <c r="EO44" s="278"/>
      <c r="EP44" s="278"/>
      <c r="EQ44" s="278"/>
      <c r="ER44" s="278"/>
      <c r="ES44" s="278"/>
      <c r="ET44" s="278"/>
      <c r="EU44" s="278"/>
      <c r="EV44" s="278"/>
      <c r="EW44" s="278"/>
      <c r="EX44" s="278"/>
      <c r="EY44" s="278"/>
      <c r="EZ44" s="278"/>
      <c r="FA44" s="278"/>
      <c r="FB44" s="278"/>
      <c r="FC44" s="278"/>
      <c r="FD44" s="278"/>
      <c r="FE44" s="278"/>
      <c r="FF44" s="278"/>
      <c r="FG44" s="278"/>
      <c r="FH44" s="278"/>
      <c r="FI44" s="278"/>
      <c r="FJ44" s="278"/>
      <c r="FK44" s="278"/>
      <c r="FL44" s="278"/>
      <c r="FM44" s="278"/>
      <c r="FN44" s="278"/>
      <c r="FO44" s="278"/>
      <c r="FP44" s="278"/>
      <c r="FQ44" s="278"/>
      <c r="FR44" s="278"/>
      <c r="FS44" s="278"/>
      <c r="FT44" s="278"/>
      <c r="FU44" s="278"/>
      <c r="FV44" s="278"/>
      <c r="FW44" s="278"/>
      <c r="FX44" s="278"/>
      <c r="FY44" s="278"/>
      <c r="FZ44" s="278"/>
      <c r="GA44" s="278"/>
      <c r="GB44" s="278"/>
      <c r="GC44" s="278"/>
      <c r="GD44" s="278"/>
      <c r="GE44" s="278"/>
      <c r="GF44" s="278"/>
      <c r="GG44" s="278"/>
      <c r="GH44" s="278"/>
      <c r="GI44" s="278"/>
      <c r="GJ44" s="278"/>
      <c r="GK44" s="278"/>
      <c r="GL44" s="278"/>
      <c r="GM44" s="278"/>
      <c r="GN44" s="278"/>
      <c r="GO44" s="278"/>
      <c r="GP44" s="278"/>
      <c r="GQ44" s="278"/>
      <c r="GR44" s="278"/>
      <c r="GS44" s="278"/>
      <c r="GT44" s="278"/>
      <c r="GU44" s="278"/>
      <c r="GV44" s="278"/>
      <c r="GW44" s="278"/>
      <c r="GX44" s="278"/>
      <c r="GY44" s="278"/>
      <c r="GZ44" s="278"/>
      <c r="HA44" s="278"/>
      <c r="HB44" s="278"/>
      <c r="HC44" s="278"/>
      <c r="HD44" s="278"/>
      <c r="HE44" s="278"/>
      <c r="HF44" s="278"/>
      <c r="HG44" s="278"/>
      <c r="HH44" s="278"/>
      <c r="HI44" s="278"/>
      <c r="HJ44" s="278"/>
      <c r="HK44" s="278"/>
      <c r="HL44" s="278"/>
      <c r="HM44" s="278"/>
      <c r="HN44" s="278"/>
      <c r="HO44" s="278"/>
      <c r="HP44" s="278"/>
      <c r="HQ44" s="278"/>
      <c r="HR44" s="278"/>
      <c r="HS44" s="278"/>
      <c r="HT44" s="278"/>
      <c r="HU44" s="278"/>
      <c r="HV44" s="278"/>
      <c r="HW44" s="278"/>
      <c r="HX44" s="278"/>
      <c r="HY44" s="278"/>
      <c r="HZ44" s="278"/>
      <c r="IA44" s="278"/>
      <c r="IB44" s="278"/>
      <c r="IC44" s="278"/>
      <c r="ID44" s="278"/>
      <c r="IE44" s="278"/>
      <c r="IF44" s="278"/>
      <c r="IG44" s="278"/>
      <c r="IH44" s="278"/>
      <c r="II44" s="278"/>
      <c r="IJ44" s="278"/>
      <c r="IK44" s="278"/>
      <c r="IL44" s="278"/>
      <c r="IM44" s="278"/>
      <c r="IN44" s="278"/>
      <c r="IO44" s="278"/>
      <c r="IP44" s="278"/>
      <c r="IQ44" s="278"/>
      <c r="IR44" s="278"/>
      <c r="IS44" s="278"/>
      <c r="IT44" s="278"/>
      <c r="IU44" s="278"/>
      <c r="IV44" s="278"/>
      <c r="IW44" s="278"/>
      <c r="IX44" s="278"/>
      <c r="IY44" s="278"/>
      <c r="IZ44" s="278"/>
      <c r="JA44" s="278"/>
      <c r="JB44" s="278"/>
      <c r="JC44" s="278"/>
      <c r="JD44" s="278"/>
      <c r="JE44" s="278"/>
      <c r="JF44" s="278"/>
      <c r="JG44" s="278"/>
      <c r="JH44" s="278"/>
      <c r="JI44" s="278"/>
      <c r="JJ44" s="278"/>
      <c r="JK44" s="278"/>
      <c r="JL44" s="278"/>
      <c r="JM44" s="278"/>
      <c r="JN44" s="278"/>
      <c r="JO44" s="278"/>
      <c r="JP44" s="278"/>
      <c r="JQ44" s="278"/>
      <c r="JR44" s="278"/>
      <c r="JS44" s="278"/>
      <c r="JT44" s="278"/>
      <c r="JU44" s="278"/>
      <c r="JV44" s="278"/>
      <c r="JW44" s="278"/>
      <c r="JX44" s="278"/>
      <c r="JY44" s="278"/>
      <c r="JZ44" s="278"/>
      <c r="KA44" s="278"/>
      <c r="KB44" s="278"/>
      <c r="KC44" s="278"/>
      <c r="KD44" s="278"/>
      <c r="KE44" s="278"/>
      <c r="KF44" s="278"/>
      <c r="KG44" s="278"/>
      <c r="KH44" s="278"/>
      <c r="KI44" s="278"/>
      <c r="KJ44" s="278"/>
      <c r="KK44" s="278"/>
      <c r="KL44" s="278"/>
      <c r="KM44" s="278"/>
      <c r="KN44" s="278"/>
      <c r="KO44" s="278"/>
      <c r="KP44" s="278"/>
      <c r="KQ44" s="278"/>
      <c r="KR44" s="278"/>
      <c r="KS44" s="278"/>
      <c r="KT44" s="278"/>
      <c r="KU44" s="278"/>
      <c r="KV44" s="278"/>
      <c r="KW44" s="278"/>
      <c r="KX44" s="278"/>
      <c r="KY44" s="278"/>
      <c r="KZ44" s="278"/>
      <c r="LA44" s="278"/>
      <c r="LB44" s="278"/>
      <c r="LC44" s="278"/>
      <c r="LD44" s="278"/>
      <c r="LE44" s="278"/>
      <c r="LF44" s="278"/>
      <c r="LG44" s="278"/>
      <c r="LH44" s="278"/>
      <c r="LI44" s="278"/>
      <c r="LJ44" s="278"/>
      <c r="LK44" s="278"/>
      <c r="LL44" s="278"/>
      <c r="LM44" s="278"/>
      <c r="LN44" s="278"/>
      <c r="LO44" s="278"/>
      <c r="LP44" s="278"/>
      <c r="LQ44" s="278"/>
      <c r="LR44" s="278"/>
      <c r="LS44" s="278"/>
      <c r="LT44" s="278"/>
      <c r="LU44" s="278"/>
      <c r="LV44" s="278"/>
      <c r="LW44" s="278"/>
      <c r="LX44" s="278"/>
      <c r="LY44" s="278"/>
      <c r="LZ44" s="278"/>
      <c r="MA44" s="278"/>
      <c r="MB44" s="278"/>
      <c r="MC44" s="278"/>
      <c r="MD44" s="278"/>
      <c r="ME44" s="278"/>
      <c r="MF44" s="278"/>
      <c r="MG44" s="278"/>
      <c r="MH44" s="278"/>
      <c r="MI44" s="278"/>
      <c r="MJ44" s="278"/>
      <c r="MK44" s="278"/>
      <c r="ML44" s="278"/>
      <c r="MM44" s="278"/>
      <c r="MN44" s="278"/>
      <c r="MO44" s="278"/>
      <c r="MP44" s="278"/>
      <c r="MQ44" s="278"/>
      <c r="MR44" s="278"/>
      <c r="MS44" s="278"/>
      <c r="MT44" s="278"/>
      <c r="MU44" s="278"/>
      <c r="MV44" s="278"/>
      <c r="MW44" s="278"/>
      <c r="MX44" s="278"/>
      <c r="MY44" s="278"/>
      <c r="MZ44" s="278"/>
      <c r="NA44" s="278"/>
      <c r="NB44" s="278"/>
      <c r="NC44" s="278"/>
      <c r="ND44" s="278"/>
      <c r="NE44" s="278"/>
      <c r="NF44" s="278"/>
      <c r="NG44" s="278"/>
      <c r="NH44" s="278"/>
      <c r="NI44" s="278"/>
      <c r="NJ44" s="278"/>
      <c r="NK44" s="278"/>
      <c r="NL44" s="278"/>
      <c r="NM44" s="278"/>
      <c r="NN44" s="278"/>
      <c r="NO44" s="278"/>
      <c r="NP44" s="278"/>
      <c r="NQ44" s="278"/>
      <c r="NR44" s="278"/>
      <c r="NS44" s="278"/>
      <c r="NT44" s="278"/>
      <c r="NU44" s="278"/>
      <c r="NV44" s="278"/>
      <c r="NW44" s="278"/>
      <c r="NX44" s="278"/>
      <c r="NY44" s="278"/>
      <c r="NZ44" s="278"/>
      <c r="OA44" s="278"/>
      <c r="OB44" s="278"/>
      <c r="OC44" s="278"/>
      <c r="OD44" s="278"/>
      <c r="OE44" s="278"/>
      <c r="OF44" s="278"/>
      <c r="OG44" s="278"/>
      <c r="OH44" s="278"/>
      <c r="OI44" s="278"/>
      <c r="OJ44" s="278"/>
      <c r="OK44" s="278"/>
      <c r="OL44" s="278"/>
      <c r="OM44" s="278"/>
      <c r="ON44" s="278"/>
      <c r="OO44" s="278"/>
      <c r="OP44" s="278"/>
      <c r="OQ44" s="278"/>
      <c r="OR44" s="278"/>
      <c r="OS44" s="278"/>
      <c r="OT44" s="278"/>
      <c r="OU44" s="278"/>
      <c r="OV44" s="278"/>
      <c r="OW44" s="278"/>
      <c r="OX44" s="278"/>
      <c r="OY44" s="278"/>
      <c r="OZ44" s="278"/>
      <c r="PA44" s="278"/>
      <c r="PB44" s="278"/>
      <c r="PC44" s="278"/>
      <c r="PD44" s="278"/>
      <c r="PE44" s="278"/>
      <c r="PF44" s="278"/>
      <c r="PG44" s="278"/>
      <c r="PH44" s="278"/>
      <c r="PI44" s="278"/>
      <c r="PJ44" s="278"/>
      <c r="PK44" s="278"/>
      <c r="PL44" s="278"/>
      <c r="PM44" s="278"/>
      <c r="PN44" s="278"/>
      <c r="PO44" s="278"/>
      <c r="PP44" s="278"/>
      <c r="PQ44" s="278"/>
      <c r="PR44" s="278"/>
      <c r="PS44" s="278"/>
      <c r="PT44" s="278"/>
      <c r="PU44" s="278"/>
      <c r="PV44" s="278"/>
      <c r="PW44" s="278"/>
      <c r="PX44" s="278"/>
      <c r="PY44" s="278"/>
      <c r="PZ44" s="278"/>
      <c r="QA44" s="278"/>
      <c r="QB44" s="278"/>
      <c r="QC44" s="278"/>
      <c r="QD44" s="278"/>
      <c r="QE44" s="278"/>
      <c r="QF44" s="278"/>
      <c r="QG44" s="278"/>
      <c r="QH44" s="278"/>
      <c r="QI44" s="278"/>
      <c r="QJ44" s="278"/>
      <c r="QK44" s="278"/>
      <c r="QL44" s="278"/>
      <c r="QM44" s="278"/>
      <c r="QN44" s="278"/>
      <c r="QO44" s="278"/>
      <c r="QP44" s="278"/>
      <c r="QQ44" s="278"/>
      <c r="QR44" s="278"/>
      <c r="QS44" s="278"/>
      <c r="QT44" s="278"/>
      <c r="QU44" s="278"/>
      <c r="QV44" s="278"/>
      <c r="QW44" s="278"/>
      <c r="QX44" s="278"/>
      <c r="QY44" s="278"/>
      <c r="QZ44" s="278"/>
      <c r="RA44" s="278"/>
      <c r="RB44" s="278"/>
      <c r="RC44" s="278"/>
      <c r="RD44" s="278"/>
      <c r="RE44" s="278"/>
      <c r="RF44" s="278"/>
      <c r="RG44" s="278"/>
      <c r="RH44" s="278"/>
      <c r="RI44" s="278"/>
      <c r="RJ44" s="278"/>
      <c r="RK44" s="278"/>
      <c r="RL44" s="278"/>
      <c r="RM44" s="278"/>
      <c r="RN44" s="278"/>
      <c r="RO44" s="278"/>
      <c r="RP44" s="278"/>
      <c r="RQ44" s="278"/>
      <c r="RR44" s="278"/>
      <c r="RS44" s="278"/>
      <c r="RT44" s="278"/>
      <c r="RU44" s="278"/>
      <c r="RV44" s="278"/>
      <c r="RW44" s="278"/>
      <c r="RX44" s="278"/>
      <c r="RY44" s="278"/>
      <c r="RZ44" s="278"/>
      <c r="SA44" s="278"/>
      <c r="SB44" s="278"/>
      <c r="SC44" s="278"/>
      <c r="SD44" s="278"/>
      <c r="SE44" s="278"/>
      <c r="SF44" s="278"/>
      <c r="SG44" s="278"/>
      <c r="SH44" s="278"/>
      <c r="SI44" s="278"/>
      <c r="SJ44" s="278"/>
      <c r="SK44" s="278"/>
      <c r="SL44" s="278"/>
      <c r="SM44" s="278"/>
      <c r="SN44" s="278"/>
      <c r="SO44" s="278"/>
      <c r="SP44" s="278"/>
      <c r="SQ44" s="278"/>
      <c r="SR44" s="278"/>
      <c r="SS44" s="278"/>
      <c r="ST44" s="278"/>
      <c r="SU44" s="278"/>
      <c r="SV44" s="278"/>
      <c r="SW44" s="278"/>
      <c r="SX44" s="278"/>
      <c r="SY44" s="278"/>
      <c r="SZ44" s="278"/>
      <c r="TA44" s="278"/>
      <c r="TB44" s="278"/>
      <c r="TC44" s="278"/>
      <c r="TD44" s="278"/>
      <c r="TE44" s="278"/>
      <c r="TF44" s="278"/>
      <c r="TG44" s="278"/>
      <c r="TH44" s="278"/>
      <c r="TI44" s="278"/>
      <c r="TJ44" s="278"/>
      <c r="TK44" s="278"/>
      <c r="TL44" s="278"/>
      <c r="TM44" s="278"/>
      <c r="TN44" s="278"/>
      <c r="TO44" s="278"/>
      <c r="TP44" s="278"/>
      <c r="TQ44" s="278"/>
      <c r="TR44" s="278"/>
      <c r="TS44" s="278"/>
      <c r="TT44" s="278"/>
      <c r="TU44" s="278"/>
      <c r="TV44" s="278"/>
      <c r="TW44" s="278"/>
      <c r="TX44" s="278"/>
      <c r="TY44" s="278"/>
      <c r="TZ44" s="278"/>
      <c r="UA44" s="278"/>
      <c r="UB44" s="278"/>
      <c r="UC44" s="278"/>
      <c r="UD44" s="278"/>
      <c r="UE44" s="278"/>
      <c r="UF44" s="278"/>
      <c r="UG44" s="278"/>
      <c r="UH44" s="278"/>
      <c r="UI44" s="278"/>
      <c r="UJ44" s="278"/>
      <c r="UK44" s="278"/>
      <c r="UL44" s="278"/>
      <c r="UM44" s="278"/>
      <c r="UN44" s="278"/>
      <c r="UO44" s="278"/>
      <c r="UP44" s="278"/>
      <c r="UQ44" s="278"/>
      <c r="UR44" s="278"/>
      <c r="US44" s="278"/>
      <c r="UT44" s="278"/>
      <c r="UU44" s="278"/>
      <c r="UV44" s="278"/>
      <c r="UW44" s="278"/>
      <c r="UX44" s="278"/>
      <c r="UY44" s="278"/>
      <c r="UZ44" s="278"/>
      <c r="VA44" s="278"/>
      <c r="VB44" s="278"/>
      <c r="VC44" s="278"/>
      <c r="VD44" s="278"/>
      <c r="VE44" s="278"/>
      <c r="VF44" s="278"/>
      <c r="VG44" s="278"/>
      <c r="VH44" s="278"/>
      <c r="VI44" s="278"/>
      <c r="VJ44" s="278"/>
      <c r="VK44" s="278"/>
      <c r="VL44" s="278"/>
      <c r="VM44" s="278"/>
      <c r="VN44" s="278"/>
      <c r="VO44" s="278"/>
      <c r="VP44" s="278"/>
      <c r="VQ44" s="278"/>
      <c r="VR44" s="278"/>
      <c r="VS44" s="278"/>
      <c r="VT44" s="278"/>
      <c r="VU44" s="278"/>
      <c r="VV44" s="278"/>
      <c r="VW44" s="278"/>
      <c r="VX44" s="278"/>
      <c r="VY44" s="278"/>
      <c r="VZ44" s="278"/>
      <c r="WA44" s="278"/>
      <c r="WB44" s="278"/>
      <c r="WC44" s="278"/>
      <c r="WD44" s="278"/>
      <c r="WE44" s="278"/>
      <c r="WF44" s="278"/>
      <c r="WG44" s="278"/>
      <c r="WH44" s="278"/>
      <c r="WI44" s="278"/>
      <c r="WJ44" s="278"/>
      <c r="WK44" s="278"/>
      <c r="WL44" s="278"/>
      <c r="WM44" s="278"/>
      <c r="WN44" s="278"/>
      <c r="WO44" s="278"/>
      <c r="WP44" s="278"/>
      <c r="WQ44" s="278"/>
      <c r="WR44" s="278"/>
      <c r="WS44" s="278"/>
      <c r="WT44" s="278"/>
      <c r="WU44" s="278"/>
      <c r="WV44" s="278"/>
      <c r="WW44" s="278"/>
      <c r="WX44" s="278"/>
      <c r="WY44" s="278"/>
      <c r="WZ44" s="278"/>
      <c r="XA44" s="278"/>
      <c r="XB44" s="278"/>
      <c r="XC44" s="278"/>
      <c r="XD44" s="278"/>
      <c r="XE44" s="278"/>
      <c r="XF44" s="278"/>
      <c r="XG44" s="278"/>
      <c r="XH44" s="278"/>
      <c r="XI44" s="278"/>
      <c r="XJ44" s="278"/>
      <c r="XK44" s="278"/>
      <c r="XL44" s="278"/>
      <c r="XM44" s="278"/>
      <c r="XN44" s="278"/>
      <c r="XO44" s="278"/>
      <c r="XP44" s="278"/>
      <c r="XQ44" s="278"/>
      <c r="XR44" s="278"/>
      <c r="XS44" s="278"/>
      <c r="XT44" s="278"/>
      <c r="XU44" s="278"/>
      <c r="XV44" s="278"/>
      <c r="XW44" s="278"/>
      <c r="XX44" s="278"/>
      <c r="XY44" s="278"/>
      <c r="XZ44" s="278"/>
      <c r="YA44" s="278"/>
      <c r="YB44" s="278"/>
      <c r="YC44" s="278"/>
      <c r="YD44" s="278"/>
      <c r="YE44" s="278"/>
      <c r="YF44" s="278"/>
      <c r="YG44" s="278"/>
      <c r="YH44" s="278"/>
      <c r="YI44" s="278"/>
      <c r="YJ44" s="278"/>
      <c r="YK44" s="278"/>
      <c r="YL44" s="278"/>
      <c r="YM44" s="278"/>
      <c r="YN44" s="278"/>
      <c r="YO44" s="278"/>
      <c r="YP44" s="278"/>
      <c r="YQ44" s="278"/>
      <c r="YR44" s="278"/>
      <c r="YS44" s="278"/>
      <c r="YT44" s="278"/>
      <c r="YU44" s="278"/>
      <c r="YV44" s="278"/>
      <c r="YW44" s="278"/>
      <c r="YX44" s="278"/>
      <c r="YY44" s="278"/>
      <c r="YZ44" s="278"/>
      <c r="ZA44" s="278"/>
      <c r="ZB44" s="278"/>
      <c r="ZC44" s="278"/>
      <c r="ZD44" s="278"/>
      <c r="ZE44" s="278"/>
      <c r="ZF44" s="278"/>
      <c r="ZG44" s="278"/>
      <c r="ZH44" s="278"/>
      <c r="ZI44" s="278"/>
      <c r="ZJ44" s="278"/>
      <c r="ZK44" s="278"/>
      <c r="ZL44" s="278"/>
      <c r="ZM44" s="278"/>
      <c r="ZN44" s="278"/>
      <c r="ZO44" s="278"/>
      <c r="ZP44" s="278"/>
      <c r="ZQ44" s="278"/>
      <c r="ZR44" s="278"/>
      <c r="ZS44" s="278"/>
      <c r="ZT44" s="278"/>
      <c r="ZU44" s="278"/>
      <c r="ZV44" s="278"/>
      <c r="ZW44" s="278"/>
      <c r="ZX44" s="278"/>
      <c r="ZY44" s="278"/>
      <c r="ZZ44" s="278"/>
      <c r="AAA44" s="278"/>
      <c r="AAB44" s="278"/>
      <c r="AAC44" s="278"/>
      <c r="AAD44" s="278"/>
      <c r="AAE44" s="278"/>
      <c r="AAF44" s="278"/>
      <c r="AAG44" s="278"/>
      <c r="AAH44" s="278"/>
      <c r="AAI44" s="278"/>
      <c r="AAJ44" s="278"/>
      <c r="AAK44" s="278"/>
      <c r="AAL44" s="278"/>
      <c r="AAM44" s="278"/>
      <c r="AAN44" s="278"/>
      <c r="AAO44" s="278"/>
      <c r="AAP44" s="278"/>
      <c r="AAQ44" s="278"/>
      <c r="AAR44" s="278"/>
      <c r="AAS44" s="278"/>
      <c r="AAT44" s="278"/>
      <c r="AAU44" s="278"/>
      <c r="AAV44" s="278"/>
      <c r="AAW44" s="278"/>
      <c r="AAX44" s="278"/>
      <c r="AAY44" s="278"/>
      <c r="AAZ44" s="278"/>
      <c r="ABA44" s="278"/>
      <c r="ABB44" s="278"/>
      <c r="ABC44" s="278"/>
      <c r="ABD44" s="278"/>
      <c r="ABE44" s="278"/>
      <c r="ABF44" s="278"/>
      <c r="ABG44" s="278"/>
      <c r="ABH44" s="278"/>
      <c r="ABI44" s="278"/>
      <c r="ABJ44" s="278"/>
      <c r="ABK44" s="278"/>
      <c r="ABL44" s="278"/>
      <c r="ABM44" s="278"/>
      <c r="ABN44" s="278"/>
      <c r="ABO44" s="278"/>
      <c r="ABP44" s="278"/>
      <c r="ABQ44" s="278"/>
      <c r="ABR44" s="278"/>
      <c r="ABS44" s="278"/>
      <c r="ABT44" s="278"/>
      <c r="ABU44" s="278"/>
      <c r="ABV44" s="278"/>
      <c r="ABW44" s="278"/>
      <c r="ABX44" s="278"/>
      <c r="ABY44" s="278"/>
      <c r="ABZ44" s="278"/>
      <c r="ACA44" s="278"/>
      <c r="ACB44" s="278"/>
      <c r="ACC44" s="278"/>
      <c r="ACD44" s="278"/>
      <c r="ACE44" s="278"/>
      <c r="ACF44" s="278"/>
      <c r="ACG44" s="278"/>
      <c r="ACH44" s="278"/>
      <c r="ACI44" s="278"/>
      <c r="ACJ44" s="278"/>
      <c r="ACK44" s="278"/>
      <c r="ACL44" s="278"/>
      <c r="ACM44" s="278"/>
      <c r="ACN44" s="278"/>
      <c r="ACO44" s="278"/>
      <c r="ACP44" s="278"/>
      <c r="ACQ44" s="278"/>
      <c r="ACR44" s="278"/>
      <c r="ACS44" s="278"/>
      <c r="ACT44" s="278"/>
      <c r="ACU44" s="278"/>
      <c r="ACV44" s="278"/>
      <c r="ACW44" s="278"/>
      <c r="ACX44" s="278"/>
      <c r="ACY44" s="278"/>
      <c r="ACZ44" s="278"/>
      <c r="ADA44" s="278"/>
      <c r="ADB44" s="278"/>
      <c r="ADC44" s="278"/>
      <c r="ADD44" s="278"/>
      <c r="ADE44" s="278"/>
      <c r="ADF44" s="278"/>
      <c r="ADG44" s="278"/>
      <c r="ADH44" s="278"/>
      <c r="ADI44" s="278"/>
      <c r="ADJ44" s="278"/>
      <c r="ADK44" s="278"/>
      <c r="ADL44" s="278"/>
      <c r="ADM44" s="278"/>
      <c r="ADN44" s="278"/>
      <c r="ADO44" s="278"/>
      <c r="ADP44" s="278"/>
      <c r="ADQ44" s="278"/>
      <c r="ADR44" s="278"/>
      <c r="ADS44" s="278"/>
      <c r="ADT44" s="278"/>
      <c r="ADU44" s="278"/>
      <c r="ADV44" s="278"/>
      <c r="ADW44" s="278"/>
      <c r="ADX44" s="278"/>
      <c r="ADY44" s="278"/>
      <c r="ADZ44" s="278"/>
      <c r="AEA44" s="278"/>
      <c r="AEB44" s="278"/>
      <c r="AEC44" s="278"/>
      <c r="AED44" s="278"/>
      <c r="AEE44" s="278"/>
      <c r="AEF44" s="278"/>
      <c r="AEG44" s="278"/>
      <c r="AEH44" s="278"/>
      <c r="AEI44" s="278"/>
      <c r="AEJ44" s="278"/>
      <c r="AEK44" s="278"/>
      <c r="AEL44" s="278"/>
      <c r="AEM44" s="278"/>
      <c r="AEN44" s="278"/>
      <c r="AEO44" s="278"/>
      <c r="AEP44" s="278"/>
      <c r="AEQ44" s="278"/>
      <c r="AER44" s="278"/>
      <c r="AES44" s="278"/>
      <c r="AET44" s="278"/>
      <c r="AEU44" s="278"/>
      <c r="AEV44" s="278"/>
      <c r="AEW44" s="278"/>
      <c r="AEX44" s="278"/>
      <c r="AEY44" s="278"/>
      <c r="AEZ44" s="278"/>
      <c r="AFA44" s="278"/>
      <c r="AFB44" s="278"/>
      <c r="AFC44" s="278"/>
      <c r="AFD44" s="278"/>
      <c r="AFE44" s="278"/>
      <c r="AFF44" s="278"/>
      <c r="AFG44" s="278"/>
      <c r="AFH44" s="278"/>
      <c r="AFI44" s="278"/>
      <c r="AFJ44" s="278"/>
      <c r="AFK44" s="278"/>
      <c r="AFL44" s="278"/>
      <c r="AFM44" s="278"/>
      <c r="AFN44" s="278"/>
      <c r="AFO44" s="278"/>
      <c r="AFP44" s="278"/>
      <c r="AFQ44" s="278"/>
      <c r="AFR44" s="278"/>
      <c r="AFS44" s="278"/>
      <c r="AFT44" s="278"/>
      <c r="AFU44" s="278"/>
      <c r="AFV44" s="278"/>
      <c r="AFW44" s="278"/>
      <c r="AFX44" s="278"/>
      <c r="AFY44" s="278"/>
      <c r="AFZ44" s="278"/>
      <c r="AGA44" s="278"/>
      <c r="AGB44" s="278"/>
      <c r="AGC44" s="278"/>
      <c r="AGD44" s="278"/>
      <c r="AGE44" s="278"/>
      <c r="AGF44" s="278"/>
      <c r="AGG44" s="278"/>
      <c r="AGH44" s="278"/>
      <c r="AGI44" s="278"/>
      <c r="AGJ44" s="278"/>
      <c r="AGK44" s="278"/>
      <c r="AGL44" s="278"/>
      <c r="AGM44" s="278"/>
      <c r="AGN44" s="278"/>
      <c r="AGO44" s="278"/>
      <c r="AGP44" s="278"/>
      <c r="AGQ44" s="278"/>
      <c r="AGR44" s="278"/>
      <c r="AGS44" s="278"/>
      <c r="AGT44" s="278"/>
      <c r="AGU44" s="278"/>
      <c r="AGV44" s="278"/>
      <c r="AGW44" s="278"/>
      <c r="AGX44" s="278"/>
      <c r="AGY44" s="278"/>
      <c r="AGZ44" s="278"/>
      <c r="AHA44" s="278"/>
      <c r="AHB44" s="278"/>
      <c r="AHC44" s="278"/>
      <c r="AHD44" s="278"/>
      <c r="AHE44" s="278"/>
      <c r="AHF44" s="278"/>
      <c r="AHG44" s="278"/>
      <c r="AHH44" s="278"/>
      <c r="AHI44" s="278"/>
      <c r="AHJ44" s="278"/>
      <c r="AHK44" s="278"/>
      <c r="AHL44" s="278"/>
      <c r="AHM44" s="278"/>
      <c r="AHN44" s="278"/>
      <c r="AHO44" s="278"/>
      <c r="AHP44" s="278"/>
      <c r="AHQ44" s="278"/>
      <c r="AHR44" s="278"/>
      <c r="AHS44" s="278"/>
      <c r="AHT44" s="278"/>
      <c r="AHU44" s="278"/>
      <c r="AHV44" s="278"/>
      <c r="AHW44" s="278"/>
      <c r="AHX44" s="278"/>
      <c r="AHY44" s="278"/>
      <c r="AHZ44" s="278"/>
      <c r="AIA44" s="278"/>
      <c r="AIB44" s="278"/>
      <c r="AIC44" s="278"/>
      <c r="AID44" s="278"/>
      <c r="AIE44" s="278"/>
      <c r="AIF44" s="278"/>
      <c r="AIG44" s="278"/>
      <c r="AIH44" s="278"/>
      <c r="AII44" s="278"/>
      <c r="AIJ44" s="278"/>
      <c r="AIK44" s="278"/>
      <c r="AIL44" s="278"/>
      <c r="AIM44" s="278"/>
      <c r="AIN44" s="278"/>
      <c r="AIO44" s="278"/>
      <c r="AIP44" s="278"/>
      <c r="AIQ44" s="278"/>
      <c r="AIR44" s="278"/>
      <c r="AIS44" s="278"/>
      <c r="AIT44" s="278"/>
      <c r="AIU44" s="278"/>
      <c r="AIV44" s="278"/>
      <c r="AIW44" s="278"/>
      <c r="AIX44" s="278"/>
      <c r="AIY44" s="278"/>
      <c r="AIZ44" s="278"/>
      <c r="AJA44" s="278"/>
      <c r="AJB44" s="278"/>
      <c r="AJC44" s="278"/>
      <c r="AJD44" s="278"/>
      <c r="AJE44" s="278"/>
      <c r="AJF44" s="278"/>
      <c r="AJG44" s="278"/>
      <c r="AJH44" s="278"/>
      <c r="AJI44" s="278"/>
      <c r="AJJ44" s="278"/>
      <c r="AJK44" s="278"/>
      <c r="AJL44" s="278"/>
      <c r="AJM44" s="278"/>
      <c r="AJN44" s="278"/>
      <c r="AJO44" s="278"/>
      <c r="AJP44" s="278"/>
      <c r="AJQ44" s="278"/>
      <c r="AJR44" s="278"/>
      <c r="AJS44" s="278"/>
      <c r="AJT44" s="278"/>
      <c r="AJU44" s="278"/>
      <c r="AJV44" s="278"/>
      <c r="AJW44" s="278"/>
      <c r="AJX44" s="278"/>
      <c r="AJY44" s="278"/>
      <c r="AJZ44" s="278"/>
      <c r="AKA44" s="278"/>
      <c r="AKB44" s="278"/>
      <c r="AKC44" s="278"/>
      <c r="AKD44" s="278"/>
      <c r="AKE44" s="278"/>
      <c r="AKF44" s="278"/>
      <c r="AKG44" s="278"/>
      <c r="AKH44" s="278"/>
      <c r="AKI44" s="278"/>
      <c r="AKJ44" s="278"/>
      <c r="AKK44" s="278"/>
      <c r="AKL44" s="278"/>
      <c r="AKM44" s="278"/>
      <c r="AKN44" s="278"/>
      <c r="AKO44" s="278"/>
      <c r="AKP44" s="278"/>
      <c r="AKQ44" s="278"/>
      <c r="AKR44" s="278"/>
      <c r="AKS44" s="278"/>
      <c r="AKT44" s="278"/>
      <c r="AKU44" s="278"/>
      <c r="AKV44" s="278"/>
      <c r="AKW44" s="278"/>
      <c r="AKX44" s="278"/>
      <c r="AKY44" s="278"/>
      <c r="AKZ44" s="278"/>
      <c r="ALA44" s="278"/>
      <c r="ALB44" s="278"/>
      <c r="ALC44" s="278"/>
      <c r="ALD44" s="278"/>
      <c r="ALE44" s="278"/>
      <c r="ALF44" s="278"/>
      <c r="ALG44" s="278"/>
      <c r="ALH44" s="278"/>
      <c r="ALI44" s="278"/>
      <c r="ALJ44" s="278"/>
      <c r="ALK44" s="278"/>
      <c r="ALL44" s="278"/>
      <c r="ALM44" s="278"/>
      <c r="ALN44" s="278"/>
      <c r="ALO44" s="278"/>
      <c r="ALP44" s="278"/>
      <c r="ALQ44" s="278"/>
      <c r="ALR44" s="278"/>
      <c r="ALS44" s="278"/>
      <c r="ALT44" s="278"/>
      <c r="ALU44" s="278"/>
      <c r="ALV44" s="278"/>
      <c r="ALW44" s="278"/>
      <c r="ALX44" s="278"/>
      <c r="ALY44" s="278"/>
      <c r="ALZ44" s="278"/>
      <c r="AMA44" s="278"/>
      <c r="AMB44" s="278"/>
      <c r="AMC44" s="278"/>
      <c r="AMD44" s="278"/>
      <c r="AME44" s="278"/>
      <c r="AMF44" s="278"/>
      <c r="AMG44" s="278"/>
      <c r="AMH44" s="278"/>
      <c r="AMI44" s="278"/>
      <c r="AMJ44" s="278"/>
      <c r="AMK44" s="278"/>
      <c r="AML44" s="278"/>
      <c r="AMM44" s="278"/>
      <c r="AMN44" s="278"/>
      <c r="AMO44" s="278"/>
      <c r="AMP44" s="278"/>
      <c r="AMQ44" s="278"/>
      <c r="AMR44" s="278"/>
      <c r="AMS44" s="278"/>
      <c r="AMT44" s="278"/>
      <c r="AMU44" s="278"/>
      <c r="AMV44" s="278"/>
      <c r="AMW44" s="278"/>
      <c r="AMX44" s="278"/>
      <c r="AMY44" s="278"/>
      <c r="AMZ44" s="278"/>
      <c r="ANA44" s="278"/>
      <c r="ANB44" s="278"/>
      <c r="ANC44" s="278"/>
      <c r="AND44" s="278"/>
      <c r="ANE44" s="278"/>
      <c r="ANF44" s="278"/>
      <c r="ANG44" s="278"/>
      <c r="ANH44" s="278"/>
      <c r="ANI44" s="278"/>
      <c r="ANJ44" s="278"/>
      <c r="ANK44" s="278"/>
      <c r="ANL44" s="278"/>
      <c r="ANM44" s="278"/>
      <c r="ANN44" s="278"/>
      <c r="ANO44" s="278"/>
      <c r="ANP44" s="278"/>
      <c r="ANQ44" s="278"/>
      <c r="ANR44" s="278"/>
      <c r="ANS44" s="278"/>
      <c r="ANT44" s="278"/>
      <c r="ANU44" s="278"/>
      <c r="ANV44" s="278"/>
      <c r="ANW44" s="278"/>
      <c r="ANX44" s="278"/>
      <c r="ANY44" s="278"/>
      <c r="ANZ44" s="278"/>
      <c r="AOA44" s="278"/>
      <c r="AOB44" s="278"/>
      <c r="AOC44" s="278"/>
      <c r="AOD44" s="278"/>
      <c r="AOE44" s="278"/>
      <c r="AOF44" s="278"/>
      <c r="AOG44" s="278"/>
      <c r="AOH44" s="278"/>
      <c r="AOI44" s="278"/>
      <c r="AOJ44" s="278"/>
      <c r="AOK44" s="278"/>
      <c r="AOL44" s="278"/>
      <c r="AOM44" s="278"/>
      <c r="AON44" s="278"/>
      <c r="AOO44" s="278"/>
      <c r="AOP44" s="278"/>
      <c r="AOQ44" s="278"/>
      <c r="AOR44" s="278"/>
      <c r="AOS44" s="278"/>
      <c r="AOT44" s="278"/>
      <c r="AOU44" s="278"/>
      <c r="AOV44" s="278"/>
      <c r="AOW44" s="278"/>
      <c r="AOX44" s="278"/>
      <c r="AOY44" s="278"/>
      <c r="AOZ44" s="278"/>
      <c r="APA44" s="278"/>
      <c r="APB44" s="278"/>
      <c r="APC44" s="278"/>
      <c r="APD44" s="278"/>
      <c r="APE44" s="278"/>
      <c r="APF44" s="278"/>
      <c r="APG44" s="278"/>
      <c r="APH44" s="278"/>
      <c r="API44" s="278"/>
      <c r="APJ44" s="278"/>
      <c r="APK44" s="278"/>
      <c r="APL44" s="278"/>
      <c r="APM44" s="278"/>
      <c r="APN44" s="278"/>
      <c r="APO44" s="278"/>
      <c r="APP44" s="278"/>
      <c r="APQ44" s="278"/>
      <c r="APR44" s="278"/>
      <c r="APS44" s="278"/>
      <c r="APT44" s="278"/>
      <c r="APU44" s="278"/>
      <c r="APV44" s="278"/>
      <c r="APW44" s="278"/>
      <c r="APX44" s="278"/>
      <c r="APY44" s="278"/>
      <c r="APZ44" s="278"/>
      <c r="AQA44" s="278"/>
      <c r="AQB44" s="278"/>
      <c r="AQC44" s="278"/>
      <c r="AQD44" s="278"/>
      <c r="AQE44" s="278"/>
      <c r="AQF44" s="278"/>
      <c r="AQG44" s="278"/>
      <c r="AQH44" s="278"/>
      <c r="AQI44" s="278"/>
      <c r="AQJ44" s="278"/>
      <c r="AQK44" s="278"/>
      <c r="AQL44" s="278"/>
      <c r="AQM44" s="278"/>
      <c r="AQN44" s="278"/>
      <c r="AQO44" s="278"/>
      <c r="AQP44" s="278"/>
      <c r="AQQ44" s="278"/>
      <c r="AQR44" s="278"/>
      <c r="AQS44" s="278"/>
      <c r="AQT44" s="278"/>
      <c r="AQU44" s="278"/>
      <c r="AQV44" s="278"/>
      <c r="AQW44" s="278"/>
      <c r="AQX44" s="278"/>
      <c r="AQY44" s="278"/>
      <c r="AQZ44" s="278"/>
      <c r="ARA44" s="278"/>
      <c r="ARB44" s="278"/>
      <c r="ARC44" s="278"/>
      <c r="ARD44" s="278"/>
      <c r="ARE44" s="278"/>
      <c r="ARF44" s="278"/>
      <c r="ARG44" s="278"/>
      <c r="ARH44" s="278"/>
      <c r="ARI44" s="278"/>
      <c r="ARJ44" s="278"/>
      <c r="ARK44" s="278"/>
      <c r="ARL44" s="278"/>
      <c r="ARM44" s="278"/>
      <c r="ARN44" s="278"/>
      <c r="ARO44" s="278"/>
      <c r="ARP44" s="278"/>
      <c r="ARQ44" s="278"/>
      <c r="ARR44" s="278"/>
      <c r="ARS44" s="278"/>
      <c r="ART44" s="278"/>
      <c r="ARU44" s="278"/>
      <c r="ARV44" s="278"/>
      <c r="ARW44" s="278"/>
      <c r="ARX44" s="278"/>
      <c r="ARY44" s="278"/>
      <c r="ARZ44" s="278"/>
      <c r="ASA44" s="278"/>
      <c r="ASB44" s="278"/>
      <c r="ASC44" s="278"/>
      <c r="ASD44" s="278"/>
      <c r="ASE44" s="278"/>
      <c r="ASF44" s="278"/>
      <c r="ASG44" s="278"/>
      <c r="ASH44" s="278"/>
      <c r="ASI44" s="278"/>
      <c r="ASJ44" s="278"/>
      <c r="ASK44" s="278"/>
      <c r="ASL44" s="278"/>
      <c r="ASM44" s="278"/>
      <c r="ASN44" s="278"/>
      <c r="ASO44" s="278"/>
      <c r="ASP44" s="278"/>
      <c r="ASQ44" s="278"/>
      <c r="ASR44" s="278"/>
      <c r="ASS44" s="278"/>
      <c r="AST44" s="278"/>
      <c r="ASU44" s="278"/>
      <c r="ASV44" s="278"/>
      <c r="ASW44" s="278"/>
      <c r="ASX44" s="278"/>
      <c r="ASY44" s="278"/>
      <c r="ASZ44" s="278"/>
      <c r="ATA44" s="278"/>
      <c r="ATB44" s="278"/>
      <c r="ATC44" s="278"/>
      <c r="ATD44" s="278"/>
      <c r="ATE44" s="278"/>
      <c r="ATF44" s="278"/>
      <c r="ATG44" s="278"/>
      <c r="ATH44" s="278"/>
      <c r="ATI44" s="278"/>
      <c r="ATJ44" s="278"/>
      <c r="ATK44" s="278"/>
      <c r="ATL44" s="278"/>
      <c r="ATM44" s="278"/>
      <c r="ATN44" s="278"/>
      <c r="ATO44" s="278"/>
      <c r="ATP44" s="278"/>
      <c r="ATQ44" s="278"/>
      <c r="ATR44" s="278"/>
      <c r="ATS44" s="278"/>
      <c r="ATT44" s="278"/>
      <c r="ATU44" s="278"/>
      <c r="ATV44" s="278"/>
      <c r="ATW44" s="278"/>
      <c r="ATX44" s="278"/>
      <c r="ATY44" s="278"/>
      <c r="ATZ44" s="278"/>
      <c r="AUA44" s="278"/>
      <c r="AUB44" s="278"/>
      <c r="AUC44" s="278"/>
      <c r="AUD44" s="278"/>
      <c r="AUE44" s="278"/>
      <c r="AUF44" s="278"/>
      <c r="AUG44" s="278"/>
      <c r="AUH44" s="278"/>
      <c r="AUI44" s="278"/>
      <c r="AUJ44" s="278"/>
      <c r="AUK44" s="278"/>
      <c r="AUL44" s="278"/>
      <c r="AUM44" s="278"/>
      <c r="AUN44" s="278"/>
      <c r="AUO44" s="278"/>
      <c r="AUP44" s="278"/>
      <c r="AUQ44" s="278"/>
      <c r="AUR44" s="278"/>
      <c r="AUS44" s="278"/>
      <c r="AUT44" s="278"/>
      <c r="AUU44" s="278"/>
      <c r="AUV44" s="278"/>
      <c r="AUW44" s="278"/>
      <c r="AUX44" s="278"/>
      <c r="AUY44" s="278"/>
      <c r="AUZ44" s="278"/>
      <c r="AVA44" s="278"/>
      <c r="AVB44" s="278"/>
      <c r="AVC44" s="278"/>
      <c r="AVD44" s="278"/>
      <c r="AVE44" s="278"/>
      <c r="AVF44" s="278"/>
      <c r="AVG44" s="278"/>
      <c r="AVH44" s="278"/>
      <c r="AVI44" s="278"/>
      <c r="AVJ44" s="278"/>
      <c r="AVK44" s="278"/>
      <c r="AVL44" s="278"/>
      <c r="AVM44" s="278"/>
      <c r="AVN44" s="278"/>
      <c r="AVO44" s="278"/>
      <c r="AVP44" s="278"/>
      <c r="AVQ44" s="278"/>
      <c r="AVR44" s="278"/>
      <c r="AVS44" s="278"/>
      <c r="AVT44" s="278"/>
      <c r="AVU44" s="278"/>
      <c r="AVV44" s="278"/>
      <c r="AVW44" s="278"/>
      <c r="AVX44" s="278"/>
      <c r="AVY44" s="278"/>
      <c r="AVZ44" s="278"/>
      <c r="AWA44" s="278"/>
      <c r="AWB44" s="278"/>
      <c r="AWC44" s="278"/>
      <c r="AWD44" s="278"/>
      <c r="AWE44" s="278"/>
      <c r="AWF44" s="278"/>
      <c r="AWG44" s="278"/>
      <c r="AWH44" s="278"/>
      <c r="AWI44" s="278"/>
      <c r="AWJ44" s="278"/>
      <c r="AWK44" s="278"/>
      <c r="AWL44" s="278"/>
      <c r="AWM44" s="278"/>
      <c r="AWN44" s="278"/>
      <c r="AWO44" s="278"/>
      <c r="AWP44" s="278"/>
      <c r="AWQ44" s="278"/>
      <c r="AWR44" s="278"/>
      <c r="AWS44" s="278"/>
      <c r="AWT44" s="278"/>
      <c r="AWU44" s="278"/>
      <c r="AWV44" s="278"/>
      <c r="AWW44" s="278"/>
      <c r="AWX44" s="278"/>
      <c r="AWY44" s="278"/>
      <c r="AWZ44" s="278"/>
      <c r="AXA44" s="278"/>
      <c r="AXB44" s="278"/>
      <c r="AXC44" s="278"/>
      <c r="AXD44" s="278"/>
      <c r="AXE44" s="278"/>
      <c r="AXF44" s="278"/>
      <c r="AXG44" s="278"/>
      <c r="AXH44" s="278"/>
      <c r="AXI44" s="278"/>
      <c r="AXJ44" s="278"/>
      <c r="AXK44" s="278"/>
      <c r="AXL44" s="278"/>
      <c r="AXM44" s="278"/>
      <c r="AXN44" s="278"/>
      <c r="AXO44" s="278"/>
      <c r="AXP44" s="278"/>
      <c r="AXQ44" s="278"/>
      <c r="AXR44" s="278"/>
      <c r="AXS44" s="278"/>
      <c r="AXT44" s="278"/>
      <c r="AXU44" s="278"/>
      <c r="AXV44" s="278"/>
      <c r="AXW44" s="278"/>
      <c r="AXX44" s="278"/>
      <c r="AXY44" s="278"/>
      <c r="AXZ44" s="278"/>
      <c r="AYA44" s="278"/>
      <c r="AYB44" s="278"/>
      <c r="AYC44" s="278"/>
      <c r="AYD44" s="278"/>
      <c r="AYE44" s="278"/>
      <c r="AYF44" s="278"/>
      <c r="AYG44" s="278"/>
      <c r="AYH44" s="278"/>
      <c r="AYI44" s="278"/>
      <c r="AYJ44" s="278"/>
      <c r="AYK44" s="278"/>
      <c r="AYL44" s="278"/>
      <c r="AYM44" s="278"/>
      <c r="AYN44" s="278"/>
      <c r="AYO44" s="278"/>
      <c r="AYP44" s="278"/>
      <c r="AYQ44" s="278"/>
      <c r="AYR44" s="278"/>
      <c r="AYS44" s="278"/>
      <c r="AYT44" s="278"/>
      <c r="AYU44" s="278"/>
      <c r="AYV44" s="278"/>
      <c r="AYW44" s="278"/>
      <c r="AYX44" s="278"/>
      <c r="AYY44" s="278"/>
      <c r="AYZ44" s="278"/>
      <c r="AZA44" s="278"/>
      <c r="AZB44" s="278"/>
      <c r="AZC44" s="278"/>
      <c r="AZD44" s="278"/>
      <c r="AZE44" s="278"/>
      <c r="AZF44" s="278"/>
      <c r="AZG44" s="278"/>
      <c r="AZH44" s="278"/>
      <c r="AZI44" s="278"/>
      <c r="AZJ44" s="278"/>
      <c r="AZK44" s="278"/>
      <c r="AZL44" s="278"/>
      <c r="AZM44" s="278"/>
      <c r="AZN44" s="278"/>
      <c r="AZO44" s="278"/>
      <c r="AZP44" s="278"/>
      <c r="AZQ44" s="278"/>
      <c r="AZR44" s="278"/>
      <c r="AZS44" s="278"/>
      <c r="AZT44" s="278"/>
      <c r="AZU44" s="278"/>
      <c r="AZV44" s="278"/>
      <c r="AZW44" s="278"/>
      <c r="AZX44" s="278"/>
      <c r="AZY44" s="278"/>
      <c r="AZZ44" s="278"/>
      <c r="BAA44" s="278"/>
      <c r="BAB44" s="278"/>
      <c r="BAC44" s="278"/>
      <c r="BAD44" s="278"/>
      <c r="BAE44" s="278"/>
      <c r="BAF44" s="278"/>
      <c r="BAG44" s="278"/>
      <c r="BAH44" s="278"/>
      <c r="BAI44" s="278"/>
      <c r="BAJ44" s="278"/>
      <c r="BAK44" s="278"/>
      <c r="BAL44" s="278"/>
      <c r="BAM44" s="278"/>
      <c r="BAN44" s="278"/>
      <c r="BAO44" s="278"/>
      <c r="BAP44" s="278"/>
      <c r="BAQ44" s="278"/>
      <c r="BAR44" s="278"/>
      <c r="BAS44" s="278"/>
      <c r="BAT44" s="278"/>
      <c r="BAU44" s="278"/>
      <c r="BAV44" s="278"/>
      <c r="BAW44" s="278"/>
      <c r="BAX44" s="278"/>
      <c r="BAY44" s="278"/>
      <c r="BAZ44" s="278"/>
      <c r="BBA44" s="278"/>
      <c r="BBB44" s="278"/>
      <c r="BBC44" s="278"/>
      <c r="BBD44" s="278"/>
      <c r="BBE44" s="278"/>
      <c r="BBF44" s="278"/>
      <c r="BBG44" s="278"/>
      <c r="BBH44" s="278"/>
      <c r="BBI44" s="278"/>
      <c r="BBJ44" s="278"/>
      <c r="BBK44" s="278"/>
      <c r="BBL44" s="278"/>
      <c r="BBM44" s="278"/>
      <c r="BBN44" s="278"/>
      <c r="BBO44" s="278"/>
      <c r="BBP44" s="278"/>
      <c r="BBQ44" s="278"/>
      <c r="BBR44" s="278"/>
      <c r="BBS44" s="278"/>
      <c r="BBT44" s="278"/>
      <c r="BBU44" s="278"/>
      <c r="BBV44" s="278"/>
      <c r="BBW44" s="278"/>
      <c r="BBX44" s="278"/>
      <c r="BBY44" s="278"/>
      <c r="BBZ44" s="278"/>
      <c r="BCA44" s="278"/>
      <c r="BCB44" s="278"/>
      <c r="BCC44" s="278"/>
      <c r="BCD44" s="278"/>
      <c r="BCE44" s="278"/>
      <c r="BCF44" s="278"/>
      <c r="BCG44" s="278"/>
      <c r="BCH44" s="278"/>
      <c r="BCI44" s="278"/>
      <c r="BCJ44" s="278"/>
      <c r="BCK44" s="278"/>
      <c r="BCL44" s="278"/>
      <c r="BCM44" s="278"/>
      <c r="BCN44" s="278"/>
      <c r="BCO44" s="278"/>
      <c r="BCP44" s="278"/>
      <c r="BCQ44" s="278"/>
      <c r="BCR44" s="278"/>
      <c r="BCS44" s="278"/>
      <c r="BCT44" s="278"/>
      <c r="BCU44" s="278"/>
      <c r="BCV44" s="278"/>
      <c r="BCW44" s="278"/>
      <c r="BCX44" s="278"/>
      <c r="BCY44" s="278"/>
      <c r="BCZ44" s="278"/>
      <c r="BDA44" s="278"/>
      <c r="BDB44" s="278"/>
      <c r="BDC44" s="278"/>
      <c r="BDD44" s="278"/>
      <c r="BDE44" s="278"/>
      <c r="BDF44" s="278"/>
      <c r="BDG44" s="278"/>
      <c r="BDH44" s="278"/>
      <c r="BDI44" s="278"/>
      <c r="BDJ44" s="278"/>
      <c r="BDK44" s="278"/>
      <c r="BDL44" s="278"/>
      <c r="BDM44" s="278"/>
      <c r="BDN44" s="278"/>
      <c r="BDO44" s="278"/>
      <c r="BDP44" s="278"/>
      <c r="BDQ44" s="278"/>
      <c r="BDR44" s="278"/>
      <c r="BDS44" s="278"/>
      <c r="BDT44" s="278"/>
      <c r="BDU44" s="278"/>
      <c r="BDV44" s="278"/>
      <c r="BDW44" s="278"/>
      <c r="BDX44" s="278"/>
      <c r="BDY44" s="278"/>
      <c r="BDZ44" s="278"/>
      <c r="BEA44" s="278"/>
      <c r="BEB44" s="278"/>
      <c r="BEC44" s="278"/>
      <c r="BED44" s="278"/>
      <c r="BEE44" s="278"/>
      <c r="BEF44" s="278"/>
      <c r="BEG44" s="278"/>
      <c r="BEH44" s="278"/>
      <c r="BEI44" s="278"/>
      <c r="BEJ44" s="278"/>
      <c r="BEK44" s="278"/>
      <c r="BEL44" s="278"/>
      <c r="BEM44" s="278"/>
      <c r="BEN44" s="278"/>
      <c r="BEO44" s="278"/>
      <c r="BEP44" s="278"/>
      <c r="BEQ44" s="278"/>
      <c r="BER44" s="278"/>
      <c r="BES44" s="278"/>
      <c r="BET44" s="278"/>
      <c r="BEU44" s="278"/>
      <c r="BEV44" s="278"/>
      <c r="BEW44" s="278"/>
      <c r="BEX44" s="278"/>
      <c r="BEY44" s="278"/>
      <c r="BEZ44" s="278"/>
      <c r="BFA44" s="278"/>
      <c r="BFB44" s="278"/>
      <c r="BFC44" s="278"/>
      <c r="BFD44" s="278"/>
      <c r="BFE44" s="278"/>
      <c r="BFF44" s="278"/>
      <c r="BFG44" s="278"/>
      <c r="BFH44" s="278"/>
      <c r="BFI44" s="278"/>
      <c r="BFJ44" s="278"/>
      <c r="BFK44" s="278"/>
      <c r="BFL44" s="278"/>
      <c r="BFM44" s="278"/>
      <c r="BFN44" s="278"/>
      <c r="BFO44" s="278"/>
      <c r="BFP44" s="278"/>
      <c r="BFQ44" s="278"/>
      <c r="BFR44" s="278"/>
      <c r="BFS44" s="278"/>
      <c r="BFT44" s="278"/>
      <c r="BFU44" s="278"/>
      <c r="BFV44" s="278"/>
      <c r="BFW44" s="278"/>
      <c r="BFX44" s="278"/>
      <c r="BFY44" s="278"/>
      <c r="BFZ44" s="278"/>
      <c r="BGA44" s="278"/>
      <c r="BGB44" s="278"/>
      <c r="BGC44" s="278"/>
      <c r="BGD44" s="278"/>
      <c r="BGE44" s="278"/>
      <c r="BGF44" s="278"/>
      <c r="BGG44" s="278"/>
      <c r="BGH44" s="278"/>
      <c r="BGI44" s="278"/>
      <c r="BGJ44" s="278"/>
      <c r="BGK44" s="278"/>
      <c r="BGL44" s="278"/>
      <c r="BGM44" s="278"/>
      <c r="BGN44" s="278"/>
      <c r="BGO44" s="278"/>
      <c r="BGP44" s="278"/>
      <c r="BGQ44" s="278"/>
      <c r="BGR44" s="278"/>
      <c r="BGS44" s="278"/>
      <c r="BGT44" s="278"/>
      <c r="BGU44" s="278"/>
      <c r="BGV44" s="278"/>
      <c r="BGW44" s="278"/>
      <c r="BGX44" s="278"/>
      <c r="BGY44" s="278"/>
      <c r="BGZ44" s="278"/>
      <c r="BHA44" s="278"/>
      <c r="BHB44" s="278"/>
      <c r="BHC44" s="278"/>
      <c r="BHD44" s="278"/>
      <c r="BHE44" s="278"/>
      <c r="BHF44" s="278"/>
      <c r="BHG44" s="278"/>
      <c r="BHH44" s="278"/>
      <c r="BHI44" s="278"/>
      <c r="BHJ44" s="278"/>
      <c r="BHK44" s="278"/>
      <c r="BHL44" s="278"/>
      <c r="BHM44" s="278"/>
      <c r="BHN44" s="278"/>
      <c r="BHO44" s="278"/>
      <c r="BHP44" s="278"/>
      <c r="BHQ44" s="278"/>
      <c r="BHR44" s="278"/>
      <c r="BHS44" s="278"/>
      <c r="BHT44" s="278"/>
      <c r="BHU44" s="278"/>
      <c r="BHV44" s="278"/>
      <c r="BHW44" s="278"/>
      <c r="BHX44" s="278"/>
      <c r="BHY44" s="278"/>
      <c r="BHZ44" s="278"/>
      <c r="BIA44" s="278"/>
      <c r="BIB44" s="278"/>
      <c r="BIC44" s="278"/>
      <c r="BID44" s="278"/>
      <c r="BIE44" s="278"/>
      <c r="BIF44" s="278"/>
      <c r="BIG44" s="278"/>
      <c r="BIH44" s="278"/>
      <c r="BII44" s="278"/>
      <c r="BIJ44" s="278"/>
      <c r="BIK44" s="278"/>
      <c r="BIL44" s="278"/>
      <c r="BIM44" s="278"/>
      <c r="BIN44" s="278"/>
      <c r="BIO44" s="278"/>
      <c r="BIP44" s="278"/>
      <c r="BIQ44" s="278"/>
      <c r="BIR44" s="278"/>
      <c r="BIS44" s="278"/>
      <c r="BIT44" s="278"/>
      <c r="BIU44" s="278"/>
      <c r="BIV44" s="278"/>
      <c r="BIW44" s="278"/>
      <c r="BIX44" s="278"/>
      <c r="BIY44" s="278"/>
      <c r="BIZ44" s="278"/>
      <c r="BJA44" s="278"/>
      <c r="BJB44" s="278"/>
      <c r="BJC44" s="278"/>
      <c r="BJD44" s="278"/>
      <c r="BJE44" s="278"/>
      <c r="BJF44" s="278"/>
      <c r="BJG44" s="278"/>
      <c r="BJH44" s="278"/>
      <c r="BJI44" s="278"/>
      <c r="BJJ44" s="278"/>
      <c r="BJK44" s="278"/>
      <c r="BJL44" s="278"/>
      <c r="BJM44" s="278"/>
      <c r="BJN44" s="278"/>
      <c r="BJO44" s="278"/>
      <c r="BJP44" s="278"/>
      <c r="BJQ44" s="278"/>
      <c r="BJR44" s="278"/>
      <c r="BJS44" s="278"/>
      <c r="BJT44" s="278"/>
      <c r="BJU44" s="278"/>
      <c r="BJV44" s="278"/>
      <c r="BJW44" s="278"/>
      <c r="BJX44" s="278"/>
      <c r="BJY44" s="278"/>
      <c r="BJZ44" s="278"/>
      <c r="BKA44" s="278"/>
      <c r="BKB44" s="278"/>
      <c r="BKC44" s="278"/>
      <c r="BKD44" s="278"/>
      <c r="BKE44" s="278"/>
      <c r="BKF44" s="278"/>
      <c r="BKG44" s="278"/>
      <c r="BKH44" s="278"/>
      <c r="BKI44" s="278"/>
      <c r="BKJ44" s="278"/>
      <c r="BKK44" s="278"/>
      <c r="BKL44" s="278"/>
      <c r="BKM44" s="278"/>
      <c r="BKN44" s="278"/>
      <c r="BKO44" s="278"/>
      <c r="BKP44" s="278"/>
      <c r="BKQ44" s="278"/>
      <c r="BKR44" s="278"/>
      <c r="BKS44" s="278"/>
      <c r="BKT44" s="278"/>
      <c r="BKU44" s="278"/>
      <c r="BKV44" s="278"/>
      <c r="BKW44" s="278"/>
      <c r="BKX44" s="278"/>
      <c r="BKY44" s="278"/>
      <c r="BKZ44" s="278"/>
      <c r="BLA44" s="278"/>
      <c r="BLB44" s="278"/>
      <c r="BLC44" s="278"/>
      <c r="BLD44" s="278"/>
      <c r="BLE44" s="278"/>
      <c r="BLF44" s="278"/>
      <c r="BLG44" s="278"/>
      <c r="BLH44" s="278"/>
      <c r="BLI44" s="278"/>
      <c r="BLJ44" s="278"/>
      <c r="BLK44" s="278"/>
      <c r="BLL44" s="278"/>
      <c r="BLM44" s="278"/>
      <c r="BLN44" s="278"/>
      <c r="BLO44" s="278"/>
      <c r="BLP44" s="278"/>
      <c r="BLQ44" s="278"/>
      <c r="BLR44" s="278"/>
      <c r="BLS44" s="278"/>
      <c r="BLT44" s="278"/>
      <c r="BLU44" s="278"/>
      <c r="BLV44" s="278"/>
      <c r="BLW44" s="278"/>
      <c r="BLX44" s="278"/>
      <c r="BLY44" s="278"/>
      <c r="BLZ44" s="278"/>
      <c r="BMA44" s="278"/>
      <c r="BMB44" s="278"/>
      <c r="BMC44" s="278"/>
      <c r="BMD44" s="278"/>
      <c r="BME44" s="278"/>
      <c r="BMF44" s="278"/>
      <c r="BMG44" s="278"/>
      <c r="BMH44" s="278"/>
      <c r="BMI44" s="278"/>
      <c r="BMJ44" s="278"/>
      <c r="BMK44" s="278"/>
      <c r="BML44" s="278"/>
      <c r="BMM44" s="278"/>
      <c r="BMN44" s="278"/>
      <c r="BMO44" s="278"/>
      <c r="BMP44" s="278"/>
      <c r="BMQ44" s="278"/>
      <c r="BMR44" s="278"/>
      <c r="BMS44" s="278"/>
      <c r="BMT44" s="278"/>
      <c r="BMU44" s="278"/>
      <c r="BMV44" s="278"/>
      <c r="BMW44" s="278"/>
      <c r="BMX44" s="278"/>
      <c r="BMY44" s="278"/>
      <c r="BMZ44" s="278"/>
      <c r="BNA44" s="278"/>
      <c r="BNB44" s="278"/>
      <c r="BNC44" s="278"/>
      <c r="BND44" s="278"/>
      <c r="BNE44" s="278"/>
      <c r="BNF44" s="278"/>
      <c r="BNG44" s="278"/>
      <c r="BNH44" s="278"/>
      <c r="BNI44" s="278"/>
      <c r="BNJ44" s="278"/>
      <c r="BNK44" s="278"/>
      <c r="BNL44" s="278"/>
      <c r="BNM44" s="278"/>
      <c r="BNN44" s="278"/>
      <c r="BNO44" s="278"/>
      <c r="BNP44" s="278"/>
      <c r="BNQ44" s="278"/>
      <c r="BNR44" s="278"/>
      <c r="BNS44" s="278"/>
      <c r="BNT44" s="278"/>
      <c r="BNU44" s="278"/>
      <c r="BNV44" s="278"/>
      <c r="BNW44" s="278"/>
      <c r="BNX44" s="278"/>
      <c r="BNY44" s="278"/>
      <c r="BNZ44" s="278"/>
      <c r="BOA44" s="278"/>
      <c r="BOB44" s="278"/>
      <c r="BOC44" s="278"/>
      <c r="BOD44" s="278"/>
      <c r="BOE44" s="278"/>
      <c r="BOF44" s="278"/>
      <c r="BOG44" s="278"/>
      <c r="BOH44" s="278"/>
      <c r="BOI44" s="278"/>
      <c r="BOJ44" s="278"/>
      <c r="BOK44" s="278"/>
      <c r="BOL44" s="278"/>
      <c r="BOM44" s="278"/>
      <c r="BON44" s="278"/>
      <c r="BOO44" s="278"/>
      <c r="BOP44" s="278"/>
      <c r="BOQ44" s="278"/>
      <c r="BOR44" s="278"/>
      <c r="BOS44" s="278"/>
      <c r="BOT44" s="278"/>
      <c r="BOU44" s="278"/>
      <c r="BOV44" s="278"/>
      <c r="BOW44" s="278"/>
      <c r="BOX44" s="278"/>
      <c r="BOY44" s="278"/>
      <c r="BOZ44" s="278"/>
      <c r="BPA44" s="278"/>
      <c r="BPB44" s="278"/>
      <c r="BPC44" s="278"/>
      <c r="BPD44" s="278"/>
      <c r="BPE44" s="278"/>
      <c r="BPF44" s="278"/>
      <c r="BPG44" s="278"/>
      <c r="BPH44" s="278"/>
      <c r="BPI44" s="278"/>
      <c r="BPJ44" s="278"/>
      <c r="BPK44" s="278"/>
      <c r="BPL44" s="278"/>
      <c r="BPM44" s="278"/>
      <c r="BPN44" s="278"/>
      <c r="BPO44" s="278"/>
      <c r="BPP44" s="278"/>
      <c r="BPQ44" s="278"/>
      <c r="BPR44" s="278"/>
      <c r="BPS44" s="278"/>
      <c r="BPT44" s="278"/>
      <c r="BPU44" s="278"/>
      <c r="BPV44" s="278"/>
      <c r="BPW44" s="278"/>
      <c r="BPX44" s="278"/>
      <c r="BPY44" s="278"/>
      <c r="BPZ44" s="278"/>
      <c r="BQA44" s="278"/>
      <c r="BQB44" s="278"/>
      <c r="BQC44" s="278"/>
      <c r="BQD44" s="278"/>
      <c r="BQE44" s="278"/>
      <c r="BQF44" s="278"/>
      <c r="BQG44" s="278"/>
      <c r="BQH44" s="278"/>
      <c r="BQI44" s="278"/>
      <c r="BQJ44" s="278"/>
      <c r="BQK44" s="278"/>
      <c r="BQL44" s="278"/>
      <c r="BQM44" s="278"/>
      <c r="BQN44" s="278"/>
      <c r="BQO44" s="278"/>
      <c r="BQP44" s="278"/>
      <c r="BQQ44" s="278"/>
      <c r="BQR44" s="278"/>
      <c r="BQS44" s="278"/>
      <c r="BQT44" s="278"/>
      <c r="BQU44" s="278"/>
      <c r="BQV44" s="278"/>
      <c r="BQW44" s="278"/>
      <c r="BQX44" s="278"/>
      <c r="BQY44" s="278"/>
      <c r="BQZ44" s="278"/>
      <c r="BRA44" s="278"/>
      <c r="BRB44" s="278"/>
      <c r="BRC44" s="278"/>
      <c r="BRD44" s="278"/>
      <c r="BRE44" s="278"/>
      <c r="BRF44" s="278"/>
      <c r="BRG44" s="278"/>
      <c r="BRH44" s="278"/>
      <c r="BRI44" s="278"/>
      <c r="BRJ44" s="278"/>
      <c r="BRK44" s="278"/>
      <c r="BRL44" s="278"/>
      <c r="BRM44" s="278"/>
      <c r="BRN44" s="278"/>
      <c r="BRO44" s="278"/>
      <c r="BRP44" s="278"/>
      <c r="BRQ44" s="278"/>
      <c r="BRR44" s="278"/>
      <c r="BRS44" s="278"/>
      <c r="BRT44" s="278"/>
      <c r="BRU44" s="278"/>
      <c r="BRV44" s="278"/>
      <c r="BRW44" s="278"/>
      <c r="BRX44" s="278"/>
      <c r="BRY44" s="278"/>
      <c r="BRZ44" s="278"/>
      <c r="BSA44" s="278"/>
      <c r="BSB44" s="278"/>
      <c r="BSC44" s="278"/>
      <c r="BSD44" s="278"/>
      <c r="BSE44" s="278"/>
      <c r="BSF44" s="278"/>
      <c r="BSG44" s="278"/>
      <c r="BSH44" s="278"/>
      <c r="BSI44" s="278"/>
      <c r="BSJ44" s="278"/>
      <c r="BSK44" s="278"/>
      <c r="BSL44" s="278"/>
      <c r="BSM44" s="278"/>
      <c r="BSN44" s="278"/>
      <c r="BSO44" s="278"/>
      <c r="BSP44" s="278"/>
      <c r="BSQ44" s="278"/>
      <c r="BSR44" s="278"/>
      <c r="BSS44" s="278"/>
      <c r="BST44" s="278"/>
      <c r="BSU44" s="278"/>
      <c r="BSV44" s="278"/>
      <c r="BSW44" s="278"/>
      <c r="BSX44" s="278"/>
      <c r="BSY44" s="278"/>
      <c r="BSZ44" s="278"/>
      <c r="BTA44" s="278"/>
      <c r="BTB44" s="278"/>
      <c r="BTC44" s="278"/>
      <c r="BTD44" s="278"/>
      <c r="BTE44" s="278"/>
      <c r="BTF44" s="278"/>
      <c r="BTG44" s="278"/>
      <c r="BTH44" s="278"/>
      <c r="BTI44" s="278"/>
      <c r="BTJ44" s="278"/>
      <c r="BTK44" s="278"/>
      <c r="BTL44" s="278"/>
      <c r="BTM44" s="278"/>
      <c r="BTN44" s="278"/>
      <c r="BTO44" s="278"/>
      <c r="BTP44" s="278"/>
      <c r="BTQ44" s="278"/>
      <c r="BTR44" s="278"/>
      <c r="BTS44" s="278"/>
      <c r="BTT44" s="278"/>
      <c r="BTU44" s="278"/>
      <c r="BTV44" s="278"/>
      <c r="BTW44" s="278"/>
      <c r="BTX44" s="278"/>
      <c r="BTY44" s="278"/>
      <c r="BTZ44" s="278"/>
      <c r="BUA44" s="278"/>
      <c r="BUB44" s="278"/>
      <c r="BUC44" s="278"/>
      <c r="BUD44" s="278"/>
      <c r="BUE44" s="278"/>
      <c r="BUF44" s="278"/>
      <c r="BUG44" s="278"/>
      <c r="BUH44" s="278"/>
      <c r="BUI44" s="278"/>
      <c r="BUJ44" s="278"/>
      <c r="BUK44" s="278"/>
      <c r="BUL44" s="278"/>
      <c r="BUM44" s="278"/>
      <c r="BUN44" s="278"/>
      <c r="BUO44" s="278"/>
      <c r="BUP44" s="278"/>
      <c r="BUQ44" s="278"/>
      <c r="BUR44" s="278"/>
      <c r="BUS44" s="278"/>
      <c r="BUT44" s="278"/>
      <c r="BUU44" s="278"/>
      <c r="BUV44" s="278"/>
      <c r="BUW44" s="278"/>
      <c r="BUX44" s="278"/>
      <c r="BUY44" s="278"/>
      <c r="BUZ44" s="278"/>
      <c r="BVA44" s="278"/>
      <c r="BVB44" s="278"/>
      <c r="BVC44" s="278"/>
      <c r="BVD44" s="278"/>
      <c r="BVE44" s="278"/>
      <c r="BVF44" s="278"/>
      <c r="BVG44" s="278"/>
      <c r="BVH44" s="278"/>
      <c r="BVI44" s="278"/>
      <c r="BVJ44" s="278"/>
      <c r="BVK44" s="278"/>
      <c r="BVL44" s="278"/>
      <c r="BVM44" s="278"/>
      <c r="BVN44" s="278"/>
      <c r="BVO44" s="278"/>
      <c r="BVP44" s="278"/>
      <c r="BVQ44" s="278"/>
      <c r="BVR44" s="278"/>
      <c r="BVS44" s="278"/>
      <c r="BVT44" s="278"/>
      <c r="BVU44" s="278"/>
      <c r="BVV44" s="278"/>
      <c r="BVW44" s="278"/>
      <c r="BVX44" s="278"/>
      <c r="BVY44" s="278"/>
      <c r="BVZ44" s="278"/>
      <c r="BWA44" s="278"/>
      <c r="BWB44" s="278"/>
      <c r="BWC44" s="278"/>
      <c r="BWD44" s="278"/>
      <c r="BWE44" s="278"/>
      <c r="BWF44" s="278"/>
      <c r="BWG44" s="278"/>
      <c r="BWH44" s="278"/>
      <c r="BWI44" s="278"/>
      <c r="BWJ44" s="278"/>
      <c r="BWK44" s="278"/>
      <c r="BWL44" s="278"/>
      <c r="BWM44" s="278"/>
      <c r="BWN44" s="278"/>
      <c r="BWO44" s="278"/>
      <c r="BWP44" s="278"/>
      <c r="BWQ44" s="278"/>
      <c r="BWR44" s="278"/>
      <c r="BWS44" s="278"/>
      <c r="BWT44" s="278"/>
      <c r="BWU44" s="278"/>
      <c r="BWV44" s="278"/>
      <c r="BWW44" s="278"/>
      <c r="BWX44" s="278"/>
      <c r="BWY44" s="278"/>
      <c r="BWZ44" s="278"/>
      <c r="BXA44" s="278"/>
      <c r="BXB44" s="278"/>
      <c r="BXC44" s="278"/>
      <c r="BXD44" s="278"/>
      <c r="BXE44" s="278"/>
      <c r="BXF44" s="278"/>
      <c r="BXG44" s="278"/>
      <c r="BXH44" s="278"/>
      <c r="BXI44" s="278"/>
      <c r="BXJ44" s="278"/>
      <c r="BXK44" s="278"/>
      <c r="BXL44" s="278"/>
      <c r="BXM44" s="278"/>
      <c r="BXN44" s="278"/>
      <c r="BXO44" s="278"/>
      <c r="BXP44" s="278"/>
      <c r="BXQ44" s="278"/>
      <c r="BXR44" s="278"/>
      <c r="BXS44" s="278"/>
      <c r="BXT44" s="278"/>
      <c r="BXU44" s="278"/>
      <c r="BXV44" s="278"/>
      <c r="BXW44" s="278"/>
      <c r="BXX44" s="278"/>
      <c r="BXY44" s="278"/>
      <c r="BXZ44" s="278"/>
      <c r="BYA44" s="278"/>
      <c r="BYB44" s="278"/>
      <c r="BYC44" s="278"/>
      <c r="BYD44" s="278"/>
      <c r="BYE44" s="278"/>
      <c r="BYF44" s="278"/>
      <c r="BYG44" s="278"/>
      <c r="BYH44" s="278"/>
      <c r="BYI44" s="278"/>
      <c r="BYJ44" s="278"/>
      <c r="BYK44" s="278"/>
      <c r="BYL44" s="278"/>
      <c r="BYM44" s="278"/>
      <c r="BYN44" s="278"/>
      <c r="BYO44" s="278"/>
      <c r="BYP44" s="278"/>
      <c r="BYQ44" s="278"/>
      <c r="BYR44" s="278"/>
      <c r="BYS44" s="278"/>
      <c r="BYT44" s="278"/>
      <c r="BYU44" s="278"/>
      <c r="BYV44" s="278"/>
      <c r="BYW44" s="278"/>
      <c r="BYX44" s="278"/>
      <c r="BYY44" s="278"/>
      <c r="BYZ44" s="278"/>
      <c r="BZA44" s="278"/>
      <c r="BZB44" s="278"/>
      <c r="BZC44" s="278"/>
      <c r="BZD44" s="278"/>
      <c r="BZE44" s="278"/>
      <c r="BZF44" s="278"/>
      <c r="BZG44" s="278"/>
      <c r="BZH44" s="278"/>
      <c r="BZI44" s="278"/>
      <c r="BZJ44" s="278"/>
      <c r="BZK44" s="278"/>
      <c r="BZL44" s="278"/>
      <c r="BZM44" s="278"/>
      <c r="BZN44" s="278"/>
      <c r="BZO44" s="278"/>
      <c r="BZP44" s="278"/>
      <c r="BZQ44" s="278"/>
      <c r="BZR44" s="278"/>
      <c r="BZS44" s="278"/>
      <c r="BZT44" s="278"/>
      <c r="BZU44" s="278"/>
      <c r="BZV44" s="278"/>
      <c r="BZW44" s="278"/>
      <c r="BZX44" s="278"/>
      <c r="BZY44" s="278"/>
      <c r="BZZ44" s="278"/>
      <c r="CAA44" s="278"/>
      <c r="CAB44" s="278"/>
      <c r="CAC44" s="278"/>
      <c r="CAD44" s="278"/>
      <c r="CAE44" s="278"/>
      <c r="CAF44" s="278"/>
      <c r="CAG44" s="278"/>
      <c r="CAH44" s="278"/>
      <c r="CAI44" s="278"/>
      <c r="CAJ44" s="278"/>
      <c r="CAK44" s="278"/>
      <c r="CAL44" s="278"/>
      <c r="CAM44" s="278"/>
      <c r="CAN44" s="278"/>
      <c r="CAO44" s="278"/>
      <c r="CAP44" s="278"/>
      <c r="CAQ44" s="278"/>
      <c r="CAR44" s="278"/>
      <c r="CAS44" s="278"/>
      <c r="CAT44" s="278"/>
      <c r="CAU44" s="278"/>
      <c r="CAV44" s="278"/>
      <c r="CAW44" s="278"/>
      <c r="CAX44" s="278"/>
      <c r="CAY44" s="278"/>
      <c r="CAZ44" s="278"/>
      <c r="CBA44" s="278"/>
      <c r="CBB44" s="278"/>
      <c r="CBC44" s="278"/>
      <c r="CBD44" s="278"/>
      <c r="CBE44" s="278"/>
      <c r="CBF44" s="278"/>
      <c r="CBG44" s="278"/>
      <c r="CBH44" s="278"/>
      <c r="CBI44" s="278"/>
      <c r="CBJ44" s="278"/>
      <c r="CBK44" s="278"/>
      <c r="CBL44" s="278"/>
      <c r="CBM44" s="278"/>
      <c r="CBN44" s="278"/>
      <c r="CBO44" s="278"/>
      <c r="CBP44" s="278"/>
      <c r="CBQ44" s="278"/>
      <c r="CBR44" s="278"/>
      <c r="CBS44" s="278"/>
      <c r="CBT44" s="278"/>
      <c r="CBU44" s="278"/>
      <c r="CBV44" s="278"/>
      <c r="CBW44" s="278"/>
      <c r="CBX44" s="278"/>
      <c r="CBY44" s="278"/>
      <c r="CBZ44" s="278"/>
      <c r="CCA44" s="278"/>
      <c r="CCB44" s="278"/>
      <c r="CCC44" s="278"/>
      <c r="CCD44" s="278"/>
      <c r="CCE44" s="278"/>
      <c r="CCF44" s="278"/>
      <c r="CCG44" s="278"/>
      <c r="CCH44" s="278"/>
      <c r="CCI44" s="278"/>
      <c r="CCJ44" s="278"/>
      <c r="CCK44" s="278"/>
      <c r="CCL44" s="278"/>
      <c r="CCM44" s="278"/>
      <c r="CCN44" s="278"/>
      <c r="CCO44" s="278"/>
      <c r="CCP44" s="278"/>
      <c r="CCQ44" s="278"/>
      <c r="CCR44" s="278"/>
      <c r="CCS44" s="278"/>
      <c r="CCT44" s="278"/>
      <c r="CCU44" s="278"/>
      <c r="CCV44" s="278"/>
      <c r="CCW44" s="278"/>
      <c r="CCX44" s="278"/>
      <c r="CCY44" s="278"/>
      <c r="CCZ44" s="278"/>
      <c r="CDA44" s="278"/>
      <c r="CDB44" s="278"/>
      <c r="CDC44" s="278"/>
      <c r="CDD44" s="278"/>
      <c r="CDE44" s="278"/>
      <c r="CDF44" s="278"/>
      <c r="CDG44" s="278"/>
      <c r="CDH44" s="278"/>
      <c r="CDI44" s="278"/>
      <c r="CDJ44" s="278"/>
      <c r="CDK44" s="278"/>
      <c r="CDL44" s="278"/>
      <c r="CDM44" s="278"/>
      <c r="CDN44" s="278"/>
      <c r="CDO44" s="278"/>
      <c r="CDP44" s="278"/>
      <c r="CDQ44" s="278"/>
      <c r="CDR44" s="278"/>
      <c r="CDS44" s="278"/>
      <c r="CDT44" s="278"/>
      <c r="CDU44" s="278"/>
      <c r="CDV44" s="278"/>
      <c r="CDW44" s="278"/>
      <c r="CDX44" s="278"/>
      <c r="CDY44" s="278"/>
      <c r="CDZ44" s="278"/>
      <c r="CEA44" s="278"/>
      <c r="CEB44" s="278"/>
      <c r="CEC44" s="278"/>
      <c r="CED44" s="278"/>
      <c r="CEE44" s="278"/>
      <c r="CEF44" s="278"/>
      <c r="CEG44" s="278"/>
      <c r="CEH44" s="278"/>
      <c r="CEI44" s="278"/>
      <c r="CEJ44" s="278"/>
      <c r="CEK44" s="278"/>
      <c r="CEL44" s="278"/>
      <c r="CEM44" s="278"/>
      <c r="CEN44" s="278"/>
      <c r="CEO44" s="278"/>
      <c r="CEP44" s="278"/>
      <c r="CEQ44" s="278"/>
      <c r="CER44" s="278"/>
      <c r="CES44" s="278"/>
      <c r="CET44" s="278"/>
      <c r="CEU44" s="278"/>
      <c r="CEV44" s="278"/>
      <c r="CEW44" s="278"/>
      <c r="CEX44" s="278"/>
      <c r="CEY44" s="278"/>
      <c r="CEZ44" s="278"/>
      <c r="CFA44" s="278"/>
      <c r="CFB44" s="278"/>
      <c r="CFC44" s="278"/>
      <c r="CFD44" s="278"/>
      <c r="CFE44" s="278"/>
      <c r="CFF44" s="278"/>
      <c r="CFG44" s="278"/>
      <c r="CFH44" s="278"/>
      <c r="CFI44" s="278"/>
      <c r="CFJ44" s="278"/>
      <c r="CFK44" s="278"/>
      <c r="CFL44" s="278"/>
      <c r="CFM44" s="278"/>
      <c r="CFN44" s="278"/>
      <c r="CFO44" s="278"/>
      <c r="CFP44" s="278"/>
      <c r="CFQ44" s="278"/>
      <c r="CFR44" s="278"/>
      <c r="CFS44" s="278"/>
      <c r="CFT44" s="278"/>
      <c r="CFU44" s="278"/>
      <c r="CFV44" s="278"/>
      <c r="CFW44" s="278"/>
      <c r="CFX44" s="278"/>
      <c r="CFY44" s="278"/>
      <c r="CFZ44" s="278"/>
      <c r="CGA44" s="278"/>
      <c r="CGB44" s="278"/>
      <c r="CGC44" s="278"/>
      <c r="CGD44" s="278"/>
      <c r="CGE44" s="278"/>
      <c r="CGF44" s="278"/>
      <c r="CGG44" s="278"/>
      <c r="CGH44" s="278"/>
      <c r="CGI44" s="278"/>
      <c r="CGJ44" s="278"/>
      <c r="CGK44" s="278"/>
      <c r="CGL44" s="278"/>
      <c r="CGM44" s="278"/>
      <c r="CGN44" s="278"/>
      <c r="CGO44" s="278"/>
      <c r="CGP44" s="278"/>
      <c r="CGQ44" s="278"/>
      <c r="CGR44" s="278"/>
      <c r="CGS44" s="278"/>
      <c r="CGT44" s="278"/>
      <c r="CGU44" s="278"/>
      <c r="CGV44" s="278"/>
      <c r="CGW44" s="278"/>
      <c r="CGX44" s="278"/>
      <c r="CGY44" s="278"/>
      <c r="CGZ44" s="278"/>
      <c r="CHA44" s="278"/>
      <c r="CHB44" s="278"/>
      <c r="CHC44" s="278"/>
      <c r="CHD44" s="278"/>
      <c r="CHE44" s="278"/>
      <c r="CHF44" s="278"/>
      <c r="CHG44" s="278"/>
      <c r="CHH44" s="278"/>
      <c r="CHI44" s="278"/>
      <c r="CHJ44" s="278"/>
      <c r="CHK44" s="278"/>
      <c r="CHL44" s="278"/>
      <c r="CHM44" s="278"/>
      <c r="CHN44" s="278"/>
      <c r="CHO44" s="278"/>
      <c r="CHP44" s="278"/>
      <c r="CHQ44" s="278"/>
      <c r="CHR44" s="278"/>
      <c r="CHS44" s="278"/>
      <c r="CHT44" s="278"/>
      <c r="CHU44" s="278"/>
      <c r="CHV44" s="278"/>
      <c r="CHW44" s="278"/>
      <c r="CHX44" s="278"/>
      <c r="CHY44" s="278"/>
      <c r="CHZ44" s="278"/>
      <c r="CIA44" s="278"/>
      <c r="CIB44" s="278"/>
      <c r="CIC44" s="278"/>
      <c r="CID44" s="278"/>
      <c r="CIE44" s="278"/>
      <c r="CIF44" s="278"/>
      <c r="CIG44" s="278"/>
      <c r="CIH44" s="278"/>
      <c r="CII44" s="278"/>
      <c r="CIJ44" s="278"/>
      <c r="CIK44" s="278"/>
      <c r="CIL44" s="278"/>
      <c r="CIM44" s="278"/>
      <c r="CIN44" s="278"/>
      <c r="CIO44" s="278"/>
      <c r="CIP44" s="278"/>
      <c r="CIQ44" s="278"/>
      <c r="CIR44" s="278"/>
      <c r="CIS44" s="278"/>
      <c r="CIT44" s="278"/>
      <c r="CIU44" s="278"/>
      <c r="CIV44" s="278"/>
      <c r="CIW44" s="278"/>
      <c r="CIX44" s="278"/>
      <c r="CIY44" s="278"/>
      <c r="CIZ44" s="278"/>
      <c r="CJA44" s="278"/>
      <c r="CJB44" s="278"/>
      <c r="CJC44" s="278"/>
      <c r="CJD44" s="278"/>
      <c r="CJE44" s="278"/>
      <c r="CJF44" s="278"/>
      <c r="CJG44" s="278"/>
      <c r="CJH44" s="278"/>
      <c r="CJI44" s="278"/>
      <c r="CJJ44" s="278"/>
      <c r="CJK44" s="278"/>
      <c r="CJL44" s="278"/>
      <c r="CJM44" s="278"/>
      <c r="CJN44" s="278"/>
      <c r="CJO44" s="278"/>
      <c r="CJP44" s="278"/>
      <c r="CJQ44" s="278"/>
      <c r="CJR44" s="278"/>
      <c r="CJS44" s="278"/>
      <c r="CJT44" s="278"/>
      <c r="CJU44" s="278"/>
      <c r="CJV44" s="278"/>
      <c r="CJW44" s="278"/>
      <c r="CJX44" s="278"/>
      <c r="CJY44" s="278"/>
      <c r="CJZ44" s="278"/>
      <c r="CKA44" s="278"/>
      <c r="CKB44" s="278"/>
      <c r="CKC44" s="278"/>
      <c r="CKD44" s="278"/>
      <c r="CKE44" s="278"/>
      <c r="CKF44" s="278"/>
      <c r="CKG44" s="278"/>
      <c r="CKH44" s="278"/>
      <c r="CKI44" s="278"/>
      <c r="CKJ44" s="278"/>
      <c r="CKK44" s="278"/>
      <c r="CKL44" s="278"/>
      <c r="CKM44" s="278"/>
      <c r="CKN44" s="278"/>
      <c r="CKO44" s="278"/>
      <c r="CKP44" s="278"/>
      <c r="CKQ44" s="278"/>
      <c r="CKR44" s="278"/>
      <c r="CKS44" s="278"/>
      <c r="CKT44" s="278"/>
      <c r="CKU44" s="278"/>
      <c r="CKV44" s="278"/>
      <c r="CKW44" s="278"/>
      <c r="CKX44" s="278"/>
      <c r="CKY44" s="278"/>
      <c r="CKZ44" s="278"/>
      <c r="CLA44" s="278"/>
      <c r="CLB44" s="278"/>
      <c r="CLC44" s="278"/>
      <c r="CLD44" s="278"/>
      <c r="CLE44" s="278"/>
      <c r="CLF44" s="278"/>
      <c r="CLG44" s="278"/>
      <c r="CLH44" s="278"/>
      <c r="CLI44" s="278"/>
      <c r="CLJ44" s="278"/>
      <c r="CLK44" s="278"/>
      <c r="CLL44" s="278"/>
      <c r="CLM44" s="278"/>
      <c r="CLN44" s="278"/>
      <c r="CLO44" s="278"/>
      <c r="CLP44" s="278"/>
      <c r="CLQ44" s="278"/>
      <c r="CLR44" s="278"/>
      <c r="CLS44" s="278"/>
      <c r="CLT44" s="278"/>
      <c r="CLU44" s="278"/>
      <c r="CLV44" s="278"/>
      <c r="CLW44" s="278"/>
      <c r="CLX44" s="278"/>
      <c r="CLY44" s="278"/>
      <c r="CLZ44" s="278"/>
      <c r="CMA44" s="278"/>
      <c r="CMB44" s="278"/>
      <c r="CMC44" s="278"/>
      <c r="CMD44" s="278"/>
      <c r="CME44" s="278"/>
      <c r="CMF44" s="278"/>
      <c r="CMG44" s="278"/>
      <c r="CMH44" s="278"/>
      <c r="CMI44" s="278"/>
      <c r="CMJ44" s="278"/>
      <c r="CMK44" s="278"/>
      <c r="CML44" s="278"/>
      <c r="CMM44" s="278"/>
      <c r="CMN44" s="278"/>
      <c r="CMO44" s="278"/>
      <c r="CMP44" s="278"/>
      <c r="CMQ44" s="278"/>
      <c r="CMR44" s="278"/>
      <c r="CMS44" s="278"/>
      <c r="CMT44" s="278"/>
      <c r="CMU44" s="278"/>
      <c r="CMV44" s="278"/>
      <c r="CMW44" s="278"/>
      <c r="CMX44" s="278"/>
      <c r="CMY44" s="278"/>
      <c r="CMZ44" s="278"/>
      <c r="CNA44" s="278"/>
      <c r="CNB44" s="278"/>
      <c r="CNC44" s="278"/>
      <c r="CND44" s="278"/>
      <c r="CNE44" s="278"/>
      <c r="CNF44" s="278"/>
      <c r="CNG44" s="278"/>
      <c r="CNH44" s="278"/>
      <c r="CNI44" s="278"/>
      <c r="CNJ44" s="278"/>
      <c r="CNK44" s="278"/>
      <c r="CNL44" s="278"/>
      <c r="CNM44" s="278"/>
      <c r="CNN44" s="278"/>
      <c r="CNO44" s="278"/>
      <c r="CNP44" s="278"/>
      <c r="CNQ44" s="278"/>
      <c r="CNR44" s="278"/>
      <c r="CNS44" s="278"/>
      <c r="CNT44" s="278"/>
      <c r="CNU44" s="278"/>
      <c r="CNV44" s="278"/>
      <c r="CNW44" s="278"/>
      <c r="CNX44" s="278"/>
      <c r="CNY44" s="278"/>
      <c r="CNZ44" s="278"/>
      <c r="COA44" s="278"/>
      <c r="COB44" s="278"/>
      <c r="COC44" s="278"/>
      <c r="COD44" s="278"/>
      <c r="COE44" s="278"/>
      <c r="COF44" s="278"/>
      <c r="COG44" s="278"/>
      <c r="COH44" s="278"/>
      <c r="COI44" s="278"/>
      <c r="COJ44" s="278"/>
      <c r="COK44" s="278"/>
      <c r="COL44" s="278"/>
      <c r="COM44" s="278"/>
      <c r="CON44" s="278"/>
      <c r="COO44" s="278"/>
      <c r="COP44" s="278"/>
      <c r="COQ44" s="278"/>
      <c r="COR44" s="278"/>
      <c r="COS44" s="278"/>
      <c r="COT44" s="278"/>
      <c r="COU44" s="278"/>
      <c r="COV44" s="278"/>
      <c r="COW44" s="278"/>
      <c r="COX44" s="278"/>
      <c r="COY44" s="278"/>
      <c r="COZ44" s="278"/>
      <c r="CPA44" s="278"/>
      <c r="CPB44" s="278"/>
      <c r="CPC44" s="278"/>
      <c r="CPD44" s="278"/>
      <c r="CPE44" s="278"/>
      <c r="CPF44" s="278"/>
      <c r="CPG44" s="278"/>
      <c r="CPH44" s="278"/>
      <c r="CPI44" s="278"/>
      <c r="CPJ44" s="278"/>
      <c r="CPK44" s="278"/>
      <c r="CPL44" s="278"/>
      <c r="CPM44" s="278"/>
      <c r="CPN44" s="278"/>
      <c r="CPO44" s="278"/>
      <c r="CPP44" s="278"/>
      <c r="CPQ44" s="278"/>
      <c r="CPR44" s="278"/>
      <c r="CPS44" s="278"/>
      <c r="CPT44" s="278"/>
      <c r="CPU44" s="278"/>
      <c r="CPV44" s="278"/>
      <c r="CPW44" s="278"/>
      <c r="CPX44" s="278"/>
      <c r="CPY44" s="278"/>
      <c r="CPZ44" s="278"/>
      <c r="CQA44" s="278"/>
      <c r="CQB44" s="278"/>
      <c r="CQC44" s="278"/>
      <c r="CQD44" s="278"/>
      <c r="CQE44" s="278"/>
      <c r="CQF44" s="278"/>
      <c r="CQG44" s="278"/>
      <c r="CQH44" s="278"/>
      <c r="CQI44" s="278"/>
      <c r="CQJ44" s="278"/>
      <c r="CQK44" s="278"/>
      <c r="CQL44" s="278"/>
      <c r="CQM44" s="278"/>
      <c r="CQN44" s="278"/>
      <c r="CQO44" s="278"/>
      <c r="CQP44" s="278"/>
      <c r="CQQ44" s="278"/>
      <c r="CQR44" s="278"/>
      <c r="CQS44" s="278"/>
      <c r="CQT44" s="278"/>
      <c r="CQU44" s="278"/>
      <c r="CQV44" s="278"/>
      <c r="CQW44" s="278"/>
      <c r="CQX44" s="278"/>
      <c r="CQY44" s="278"/>
      <c r="CQZ44" s="278"/>
      <c r="CRA44" s="278"/>
      <c r="CRB44" s="278"/>
      <c r="CRC44" s="278"/>
      <c r="CRD44" s="278"/>
      <c r="CRE44" s="278"/>
      <c r="CRF44" s="278"/>
      <c r="CRG44" s="278"/>
      <c r="CRH44" s="278"/>
      <c r="CRI44" s="278"/>
      <c r="CRJ44" s="278"/>
      <c r="CRK44" s="278"/>
      <c r="CRL44" s="278"/>
      <c r="CRM44" s="278"/>
      <c r="CRN44" s="278"/>
      <c r="CRO44" s="278"/>
      <c r="CRP44" s="278"/>
      <c r="CRQ44" s="278"/>
      <c r="CRR44" s="278"/>
      <c r="CRS44" s="278"/>
      <c r="CRT44" s="278"/>
      <c r="CRU44" s="278"/>
      <c r="CRV44" s="278"/>
      <c r="CRW44" s="278"/>
      <c r="CRX44" s="278"/>
      <c r="CRY44" s="278"/>
      <c r="CRZ44" s="278"/>
      <c r="CSA44" s="278"/>
      <c r="CSB44" s="278"/>
      <c r="CSC44" s="278"/>
      <c r="CSD44" s="278"/>
      <c r="CSE44" s="278"/>
      <c r="CSF44" s="278"/>
      <c r="CSG44" s="278"/>
      <c r="CSH44" s="278"/>
      <c r="CSI44" s="278"/>
      <c r="CSJ44" s="278"/>
      <c r="CSK44" s="278"/>
      <c r="CSL44" s="278"/>
      <c r="CSM44" s="278"/>
      <c r="CSN44" s="278"/>
      <c r="CSO44" s="278"/>
      <c r="CSP44" s="278"/>
      <c r="CSQ44" s="278"/>
      <c r="CSR44" s="278"/>
      <c r="CSS44" s="278"/>
      <c r="CST44" s="278"/>
      <c r="CSU44" s="278"/>
      <c r="CSV44" s="278"/>
      <c r="CSW44" s="278"/>
      <c r="CSX44" s="278"/>
      <c r="CSY44" s="278"/>
      <c r="CSZ44" s="278"/>
      <c r="CTA44" s="278"/>
      <c r="CTB44" s="278"/>
      <c r="CTC44" s="278"/>
      <c r="CTD44" s="278"/>
      <c r="CTE44" s="278"/>
      <c r="CTF44" s="278"/>
      <c r="CTG44" s="278"/>
      <c r="CTH44" s="278"/>
      <c r="CTI44" s="278"/>
      <c r="CTJ44" s="278"/>
      <c r="CTK44" s="278"/>
      <c r="CTL44" s="278"/>
      <c r="CTM44" s="278"/>
      <c r="CTN44" s="278"/>
      <c r="CTO44" s="278"/>
      <c r="CTP44" s="278"/>
      <c r="CTQ44" s="278"/>
      <c r="CTR44" s="278"/>
      <c r="CTS44" s="278"/>
      <c r="CTT44" s="278"/>
      <c r="CTU44" s="278"/>
      <c r="CTV44" s="278"/>
      <c r="CTW44" s="278"/>
      <c r="CTX44" s="278"/>
      <c r="CTY44" s="278"/>
      <c r="CTZ44" s="278"/>
      <c r="CUA44" s="278"/>
      <c r="CUB44" s="278"/>
      <c r="CUC44" s="278"/>
      <c r="CUD44" s="278"/>
      <c r="CUE44" s="278"/>
      <c r="CUF44" s="278"/>
      <c r="CUG44" s="278"/>
      <c r="CUH44" s="278"/>
      <c r="CUI44" s="278"/>
      <c r="CUJ44" s="278"/>
      <c r="CUK44" s="278"/>
      <c r="CUL44" s="278"/>
      <c r="CUM44" s="278"/>
      <c r="CUN44" s="278"/>
      <c r="CUO44" s="278"/>
      <c r="CUP44" s="278"/>
      <c r="CUQ44" s="278"/>
      <c r="CUR44" s="278"/>
      <c r="CUS44" s="278"/>
      <c r="CUT44" s="278"/>
      <c r="CUU44" s="278"/>
      <c r="CUV44" s="278"/>
      <c r="CUW44" s="278"/>
      <c r="CUX44" s="278"/>
      <c r="CUY44" s="278"/>
      <c r="CUZ44" s="278"/>
      <c r="CVA44" s="278"/>
      <c r="CVB44" s="278"/>
      <c r="CVC44" s="278"/>
      <c r="CVD44" s="278"/>
      <c r="CVE44" s="278"/>
      <c r="CVF44" s="278"/>
      <c r="CVG44" s="278"/>
      <c r="CVH44" s="278"/>
      <c r="CVI44" s="278"/>
      <c r="CVJ44" s="278"/>
      <c r="CVK44" s="278"/>
      <c r="CVL44" s="278"/>
      <c r="CVM44" s="278"/>
      <c r="CVN44" s="278"/>
      <c r="CVO44" s="278"/>
      <c r="CVP44" s="278"/>
      <c r="CVQ44" s="278"/>
      <c r="CVR44" s="278"/>
      <c r="CVS44" s="278"/>
      <c r="CVT44" s="278"/>
      <c r="CVU44" s="278"/>
      <c r="CVV44" s="278"/>
      <c r="CVW44" s="278"/>
      <c r="CVX44" s="278"/>
      <c r="CVY44" s="278"/>
      <c r="CVZ44" s="278"/>
      <c r="CWA44" s="278"/>
      <c r="CWB44" s="278"/>
      <c r="CWC44" s="278"/>
      <c r="CWD44" s="278"/>
      <c r="CWE44" s="278"/>
      <c r="CWF44" s="278"/>
      <c r="CWG44" s="278"/>
      <c r="CWH44" s="278"/>
      <c r="CWI44" s="278"/>
      <c r="CWJ44" s="278"/>
      <c r="CWK44" s="278"/>
      <c r="CWL44" s="278"/>
      <c r="CWM44" s="278"/>
      <c r="CWN44" s="278"/>
      <c r="CWO44" s="278"/>
      <c r="CWP44" s="278"/>
      <c r="CWQ44" s="278"/>
      <c r="CWR44" s="278"/>
      <c r="CWS44" s="278"/>
      <c r="CWT44" s="278"/>
      <c r="CWU44" s="278"/>
      <c r="CWV44" s="278"/>
      <c r="CWW44" s="278"/>
      <c r="CWX44" s="278"/>
      <c r="CWY44" s="278"/>
      <c r="CWZ44" s="278"/>
      <c r="CXA44" s="278"/>
      <c r="CXB44" s="278"/>
      <c r="CXC44" s="278"/>
      <c r="CXD44" s="278"/>
      <c r="CXE44" s="278"/>
      <c r="CXF44" s="278"/>
      <c r="CXG44" s="278"/>
      <c r="CXH44" s="278"/>
      <c r="CXI44" s="278"/>
      <c r="CXJ44" s="278"/>
      <c r="CXK44" s="278"/>
      <c r="CXL44" s="278"/>
      <c r="CXM44" s="278"/>
      <c r="CXN44" s="278"/>
      <c r="CXO44" s="278"/>
      <c r="CXP44" s="278"/>
      <c r="CXQ44" s="278"/>
      <c r="CXR44" s="278"/>
      <c r="CXS44" s="278"/>
      <c r="CXT44" s="278"/>
      <c r="CXU44" s="278"/>
      <c r="CXV44" s="278"/>
      <c r="CXW44" s="278"/>
      <c r="CXX44" s="278"/>
      <c r="CXY44" s="278"/>
      <c r="CXZ44" s="278"/>
      <c r="CYA44" s="278"/>
      <c r="CYB44" s="278"/>
      <c r="CYC44" s="278"/>
      <c r="CYD44" s="278"/>
      <c r="CYE44" s="278"/>
      <c r="CYF44" s="278"/>
      <c r="CYG44" s="278"/>
      <c r="CYH44" s="278"/>
      <c r="CYI44" s="278"/>
      <c r="CYJ44" s="278"/>
      <c r="CYK44" s="278"/>
      <c r="CYL44" s="278"/>
      <c r="CYM44" s="278"/>
      <c r="CYN44" s="278"/>
      <c r="CYO44" s="278"/>
      <c r="CYP44" s="278"/>
      <c r="CYQ44" s="278"/>
      <c r="CYR44" s="278"/>
      <c r="CYS44" s="278"/>
      <c r="CYT44" s="278"/>
      <c r="CYU44" s="278"/>
      <c r="CYV44" s="278"/>
      <c r="CYW44" s="278"/>
      <c r="CYX44" s="278"/>
      <c r="CYY44" s="278"/>
      <c r="CYZ44" s="278"/>
      <c r="CZA44" s="278"/>
      <c r="CZB44" s="278"/>
      <c r="CZC44" s="278"/>
      <c r="CZD44" s="278"/>
      <c r="CZE44" s="278"/>
      <c r="CZF44" s="278"/>
      <c r="CZG44" s="278"/>
      <c r="CZH44" s="278"/>
      <c r="CZI44" s="278"/>
      <c r="CZJ44" s="278"/>
      <c r="CZK44" s="278"/>
      <c r="CZL44" s="278"/>
      <c r="CZM44" s="278"/>
      <c r="CZN44" s="278"/>
      <c r="CZO44" s="278"/>
      <c r="CZP44" s="278"/>
      <c r="CZQ44" s="278"/>
      <c r="CZR44" s="278"/>
      <c r="CZS44" s="278"/>
      <c r="CZT44" s="278"/>
      <c r="CZU44" s="278"/>
      <c r="CZV44" s="278"/>
      <c r="CZW44" s="278"/>
      <c r="CZX44" s="278"/>
      <c r="CZY44" s="278"/>
      <c r="CZZ44" s="278"/>
      <c r="DAA44" s="278"/>
      <c r="DAB44" s="278"/>
      <c r="DAC44" s="278"/>
      <c r="DAD44" s="278"/>
      <c r="DAE44" s="278"/>
      <c r="DAF44" s="278"/>
      <c r="DAG44" s="278"/>
      <c r="DAH44" s="278"/>
      <c r="DAI44" s="278"/>
      <c r="DAJ44" s="278"/>
      <c r="DAK44" s="278"/>
      <c r="DAL44" s="278"/>
      <c r="DAM44" s="278"/>
      <c r="DAN44" s="278"/>
      <c r="DAO44" s="278"/>
      <c r="DAP44" s="278"/>
      <c r="DAQ44" s="278"/>
      <c r="DAR44" s="278"/>
      <c r="DAS44" s="278"/>
      <c r="DAT44" s="278"/>
      <c r="DAU44" s="278"/>
      <c r="DAV44" s="278"/>
      <c r="DAW44" s="278"/>
      <c r="DAX44" s="278"/>
      <c r="DAY44" s="278"/>
      <c r="DAZ44" s="278"/>
      <c r="DBA44" s="278"/>
      <c r="DBB44" s="278"/>
      <c r="DBC44" s="278"/>
      <c r="DBD44" s="278"/>
      <c r="DBE44" s="278"/>
      <c r="DBF44" s="278"/>
      <c r="DBG44" s="278"/>
      <c r="DBH44" s="278"/>
      <c r="DBI44" s="278"/>
      <c r="DBJ44" s="278"/>
      <c r="DBK44" s="278"/>
      <c r="DBL44" s="278"/>
      <c r="DBM44" s="278"/>
      <c r="DBN44" s="278"/>
      <c r="DBO44" s="278"/>
      <c r="DBP44" s="278"/>
      <c r="DBQ44" s="278"/>
      <c r="DBR44" s="278"/>
      <c r="DBS44" s="278"/>
      <c r="DBT44" s="278"/>
      <c r="DBU44" s="278"/>
      <c r="DBV44" s="278"/>
      <c r="DBW44" s="278"/>
      <c r="DBX44" s="278"/>
      <c r="DBY44" s="278"/>
      <c r="DBZ44" s="278"/>
      <c r="DCA44" s="278"/>
      <c r="DCB44" s="278"/>
      <c r="DCC44" s="278"/>
      <c r="DCD44" s="278"/>
      <c r="DCE44" s="278"/>
      <c r="DCF44" s="278"/>
      <c r="DCG44" s="278"/>
      <c r="DCH44" s="278"/>
      <c r="DCI44" s="278"/>
      <c r="DCJ44" s="278"/>
      <c r="DCK44" s="278"/>
      <c r="DCL44" s="278"/>
      <c r="DCM44" s="278"/>
      <c r="DCN44" s="278"/>
      <c r="DCO44" s="278"/>
      <c r="DCP44" s="278"/>
      <c r="DCQ44" s="278"/>
      <c r="DCR44" s="278"/>
      <c r="DCS44" s="278"/>
      <c r="DCT44" s="278"/>
      <c r="DCU44" s="278"/>
      <c r="DCV44" s="278"/>
      <c r="DCW44" s="278"/>
      <c r="DCX44" s="278"/>
      <c r="DCY44" s="278"/>
      <c r="DCZ44" s="278"/>
      <c r="DDA44" s="278"/>
      <c r="DDB44" s="278"/>
      <c r="DDC44" s="278"/>
      <c r="DDD44" s="278"/>
      <c r="DDE44" s="278"/>
      <c r="DDF44" s="278"/>
      <c r="DDG44" s="278"/>
      <c r="DDH44" s="278"/>
      <c r="DDI44" s="278"/>
      <c r="DDJ44" s="278"/>
      <c r="DDK44" s="278"/>
      <c r="DDL44" s="278"/>
      <c r="DDM44" s="278"/>
      <c r="DDN44" s="278"/>
      <c r="DDO44" s="278"/>
      <c r="DDP44" s="278"/>
      <c r="DDQ44" s="278"/>
      <c r="DDR44" s="278"/>
      <c r="DDS44" s="278"/>
      <c r="DDT44" s="278"/>
      <c r="DDU44" s="278"/>
      <c r="DDV44" s="278"/>
      <c r="DDW44" s="278"/>
      <c r="DDX44" s="278"/>
      <c r="DDY44" s="278"/>
      <c r="DDZ44" s="278"/>
      <c r="DEA44" s="278"/>
      <c r="DEB44" s="278"/>
      <c r="DEC44" s="278"/>
      <c r="DED44" s="278"/>
      <c r="DEE44" s="278"/>
      <c r="DEF44" s="278"/>
      <c r="DEG44" s="278"/>
      <c r="DEH44" s="278"/>
      <c r="DEI44" s="278"/>
      <c r="DEJ44" s="278"/>
      <c r="DEK44" s="278"/>
      <c r="DEL44" s="278"/>
      <c r="DEM44" s="278"/>
      <c r="DEN44" s="278"/>
      <c r="DEO44" s="278"/>
      <c r="DEP44" s="278"/>
      <c r="DEQ44" s="278"/>
      <c r="DER44" s="278"/>
      <c r="DES44" s="278"/>
      <c r="DET44" s="278"/>
      <c r="DEU44" s="278"/>
      <c r="DEV44" s="278"/>
      <c r="DEW44" s="278"/>
      <c r="DEX44" s="278"/>
      <c r="DEY44" s="278"/>
      <c r="DEZ44" s="278"/>
      <c r="DFA44" s="278"/>
      <c r="DFB44" s="278"/>
      <c r="DFC44" s="278"/>
      <c r="DFD44" s="278"/>
      <c r="DFE44" s="278"/>
      <c r="DFF44" s="278"/>
      <c r="DFG44" s="278"/>
      <c r="DFH44" s="278"/>
      <c r="DFI44" s="278"/>
      <c r="DFJ44" s="278"/>
      <c r="DFK44" s="278"/>
      <c r="DFL44" s="278"/>
      <c r="DFM44" s="278"/>
      <c r="DFN44" s="278"/>
      <c r="DFO44" s="278"/>
      <c r="DFP44" s="278"/>
      <c r="DFQ44" s="278"/>
      <c r="DFR44" s="278"/>
      <c r="DFS44" s="278"/>
      <c r="DFT44" s="278"/>
      <c r="DFU44" s="278"/>
      <c r="DFV44" s="278"/>
      <c r="DFW44" s="278"/>
      <c r="DFX44" s="278"/>
      <c r="DFY44" s="278"/>
      <c r="DFZ44" s="278"/>
      <c r="DGA44" s="278"/>
      <c r="DGB44" s="278"/>
      <c r="DGC44" s="278"/>
      <c r="DGD44" s="278"/>
      <c r="DGE44" s="278"/>
      <c r="DGF44" s="278"/>
      <c r="DGG44" s="278"/>
      <c r="DGH44" s="278"/>
      <c r="DGI44" s="278"/>
      <c r="DGJ44" s="278"/>
      <c r="DGK44" s="278"/>
      <c r="DGL44" s="278"/>
      <c r="DGM44" s="278"/>
      <c r="DGN44" s="278"/>
      <c r="DGO44" s="278"/>
      <c r="DGP44" s="278"/>
      <c r="DGQ44" s="278"/>
      <c r="DGR44" s="278"/>
      <c r="DGS44" s="278"/>
      <c r="DGT44" s="278"/>
      <c r="DGU44" s="278"/>
      <c r="DGV44" s="278"/>
      <c r="DGW44" s="278"/>
      <c r="DGX44" s="278"/>
      <c r="DGY44" s="278"/>
      <c r="DGZ44" s="278"/>
      <c r="DHA44" s="278"/>
      <c r="DHB44" s="278"/>
      <c r="DHC44" s="278"/>
      <c r="DHD44" s="278"/>
      <c r="DHE44" s="278"/>
      <c r="DHF44" s="278"/>
      <c r="DHG44" s="278"/>
      <c r="DHH44" s="278"/>
      <c r="DHI44" s="278"/>
      <c r="DHJ44" s="278"/>
      <c r="DHK44" s="278"/>
      <c r="DHL44" s="278"/>
      <c r="DHM44" s="278"/>
      <c r="DHN44" s="278"/>
      <c r="DHO44" s="278"/>
      <c r="DHP44" s="278"/>
      <c r="DHQ44" s="278"/>
      <c r="DHR44" s="278"/>
      <c r="DHS44" s="278"/>
      <c r="DHT44" s="278"/>
      <c r="DHU44" s="278"/>
      <c r="DHV44" s="278"/>
      <c r="DHW44" s="278"/>
      <c r="DHX44" s="278"/>
      <c r="DHY44" s="278"/>
      <c r="DHZ44" s="278"/>
      <c r="DIA44" s="278"/>
      <c r="DIB44" s="278"/>
      <c r="DIC44" s="278"/>
      <c r="DID44" s="278"/>
      <c r="DIE44" s="278"/>
      <c r="DIF44" s="278"/>
      <c r="DIG44" s="278"/>
      <c r="DIH44" s="278"/>
      <c r="DII44" s="278"/>
      <c r="DIJ44" s="278"/>
      <c r="DIK44" s="278"/>
      <c r="DIL44" s="278"/>
      <c r="DIM44" s="278"/>
      <c r="DIN44" s="278"/>
      <c r="DIO44" s="278"/>
      <c r="DIP44" s="278"/>
      <c r="DIQ44" s="278"/>
      <c r="DIR44" s="278"/>
      <c r="DIS44" s="278"/>
      <c r="DIT44" s="278"/>
      <c r="DIU44" s="278"/>
      <c r="DIV44" s="278"/>
      <c r="DIW44" s="278"/>
      <c r="DIX44" s="278"/>
      <c r="DIY44" s="278"/>
      <c r="DIZ44" s="278"/>
      <c r="DJA44" s="278"/>
      <c r="DJB44" s="278"/>
      <c r="DJC44" s="278"/>
      <c r="DJD44" s="278"/>
      <c r="DJE44" s="278"/>
      <c r="DJF44" s="278"/>
      <c r="DJG44" s="278"/>
      <c r="DJH44" s="278"/>
      <c r="DJI44" s="278"/>
      <c r="DJJ44" s="278"/>
      <c r="DJK44" s="278"/>
      <c r="DJL44" s="278"/>
      <c r="DJM44" s="278"/>
      <c r="DJN44" s="278"/>
      <c r="DJO44" s="278"/>
      <c r="DJP44" s="278"/>
      <c r="DJQ44" s="278"/>
      <c r="DJR44" s="278"/>
      <c r="DJS44" s="278"/>
      <c r="DJT44" s="278"/>
      <c r="DJU44" s="278"/>
      <c r="DJV44" s="278"/>
      <c r="DJW44" s="278"/>
      <c r="DJX44" s="278"/>
      <c r="DJY44" s="278"/>
      <c r="DJZ44" s="278"/>
      <c r="DKA44" s="278"/>
      <c r="DKB44" s="278"/>
      <c r="DKC44" s="278"/>
      <c r="DKD44" s="278"/>
      <c r="DKE44" s="278"/>
      <c r="DKF44" s="278"/>
      <c r="DKG44" s="278"/>
      <c r="DKH44" s="278"/>
      <c r="DKI44" s="278"/>
      <c r="DKJ44" s="278"/>
      <c r="DKK44" s="278"/>
      <c r="DKL44" s="278"/>
      <c r="DKM44" s="278"/>
      <c r="DKN44" s="278"/>
      <c r="DKO44" s="278"/>
      <c r="DKP44" s="278"/>
      <c r="DKQ44" s="278"/>
      <c r="DKR44" s="278"/>
      <c r="DKS44" s="278"/>
      <c r="DKT44" s="278"/>
      <c r="DKU44" s="278"/>
      <c r="DKV44" s="278"/>
      <c r="DKW44" s="278"/>
      <c r="DKX44" s="278"/>
      <c r="DKY44" s="278"/>
      <c r="DKZ44" s="278"/>
      <c r="DLA44" s="278"/>
      <c r="DLB44" s="278"/>
      <c r="DLC44" s="278"/>
      <c r="DLD44" s="278"/>
      <c r="DLE44" s="278"/>
      <c r="DLF44" s="278"/>
      <c r="DLG44" s="278"/>
      <c r="DLH44" s="278"/>
      <c r="DLI44" s="278"/>
      <c r="DLJ44" s="278"/>
      <c r="DLK44" s="278"/>
      <c r="DLL44" s="278"/>
      <c r="DLM44" s="278"/>
      <c r="DLN44" s="278"/>
      <c r="DLO44" s="278"/>
      <c r="DLP44" s="278"/>
      <c r="DLQ44" s="278"/>
      <c r="DLR44" s="278"/>
      <c r="DLS44" s="278"/>
      <c r="DLT44" s="278"/>
      <c r="DLU44" s="278"/>
      <c r="DLV44" s="278"/>
      <c r="DLW44" s="278"/>
      <c r="DLX44" s="278"/>
      <c r="DLY44" s="278"/>
      <c r="DLZ44" s="278"/>
      <c r="DMA44" s="278"/>
      <c r="DMB44" s="278"/>
      <c r="DMC44" s="278"/>
      <c r="DMD44" s="278"/>
      <c r="DME44" s="278"/>
      <c r="DMF44" s="278"/>
      <c r="DMG44" s="278"/>
      <c r="DMH44" s="278"/>
      <c r="DMI44" s="278"/>
      <c r="DMJ44" s="278"/>
      <c r="DMK44" s="278"/>
      <c r="DML44" s="278"/>
      <c r="DMM44" s="278"/>
      <c r="DMN44" s="278"/>
      <c r="DMO44" s="278"/>
      <c r="DMP44" s="278"/>
      <c r="DMQ44" s="278"/>
      <c r="DMR44" s="278"/>
      <c r="DMS44" s="278"/>
      <c r="DMT44" s="278"/>
      <c r="DMU44" s="278"/>
      <c r="DMV44" s="278"/>
      <c r="DMW44" s="278"/>
      <c r="DMX44" s="278"/>
      <c r="DMY44" s="278"/>
      <c r="DMZ44" s="278"/>
      <c r="DNA44" s="278"/>
      <c r="DNB44" s="278"/>
      <c r="DNC44" s="278"/>
      <c r="DND44" s="278"/>
      <c r="DNE44" s="278"/>
      <c r="DNF44" s="278"/>
      <c r="DNG44" s="278"/>
      <c r="DNH44" s="278"/>
      <c r="DNI44" s="278"/>
      <c r="DNJ44" s="278"/>
      <c r="DNK44" s="278"/>
      <c r="DNL44" s="278"/>
      <c r="DNM44" s="278"/>
      <c r="DNN44" s="278"/>
      <c r="DNO44" s="278"/>
      <c r="DNP44" s="278"/>
      <c r="DNQ44" s="278"/>
      <c r="DNR44" s="278"/>
      <c r="DNS44" s="278"/>
      <c r="DNT44" s="278"/>
      <c r="DNU44" s="278"/>
      <c r="DNV44" s="278"/>
      <c r="DNW44" s="278"/>
      <c r="DNX44" s="278"/>
      <c r="DNY44" s="278"/>
      <c r="DNZ44" s="278"/>
      <c r="DOA44" s="278"/>
      <c r="DOB44" s="278"/>
      <c r="DOC44" s="278"/>
      <c r="DOD44" s="278"/>
      <c r="DOE44" s="278"/>
      <c r="DOF44" s="278"/>
      <c r="DOG44" s="278"/>
      <c r="DOH44" s="278"/>
      <c r="DOI44" s="278"/>
      <c r="DOJ44" s="278"/>
      <c r="DOK44" s="278"/>
      <c r="DOL44" s="278"/>
      <c r="DOM44" s="278"/>
      <c r="DON44" s="278"/>
      <c r="DOO44" s="278"/>
      <c r="DOP44" s="278"/>
      <c r="DOQ44" s="278"/>
      <c r="DOR44" s="278"/>
      <c r="DOS44" s="278"/>
      <c r="DOT44" s="278"/>
      <c r="DOU44" s="278"/>
      <c r="DOV44" s="278"/>
      <c r="DOW44" s="278"/>
      <c r="DOX44" s="278"/>
      <c r="DOY44" s="278"/>
      <c r="DOZ44" s="278"/>
      <c r="DPA44" s="278"/>
      <c r="DPB44" s="278"/>
      <c r="DPC44" s="278"/>
      <c r="DPD44" s="278"/>
      <c r="DPE44" s="278"/>
      <c r="DPF44" s="278"/>
      <c r="DPG44" s="278"/>
      <c r="DPH44" s="278"/>
      <c r="DPI44" s="278"/>
      <c r="DPJ44" s="278"/>
      <c r="DPK44" s="278"/>
      <c r="DPL44" s="278"/>
      <c r="DPM44" s="278"/>
      <c r="DPN44" s="278"/>
      <c r="DPO44" s="278"/>
      <c r="DPP44" s="278"/>
      <c r="DPQ44" s="278"/>
      <c r="DPR44" s="278"/>
      <c r="DPS44" s="278"/>
      <c r="DPT44" s="278"/>
      <c r="DPU44" s="278"/>
      <c r="DPV44" s="278"/>
      <c r="DPW44" s="278"/>
      <c r="DPX44" s="278"/>
      <c r="DPY44" s="278"/>
      <c r="DPZ44" s="278"/>
      <c r="DQA44" s="278"/>
      <c r="DQB44" s="278"/>
      <c r="DQC44" s="278"/>
      <c r="DQD44" s="278"/>
      <c r="DQE44" s="278"/>
      <c r="DQF44" s="278"/>
      <c r="DQG44" s="278"/>
      <c r="DQH44" s="278"/>
      <c r="DQI44" s="278"/>
      <c r="DQJ44" s="278"/>
      <c r="DQK44" s="278"/>
      <c r="DQL44" s="278"/>
      <c r="DQM44" s="278"/>
      <c r="DQN44" s="278"/>
      <c r="DQO44" s="278"/>
      <c r="DQP44" s="278"/>
      <c r="DQQ44" s="278"/>
      <c r="DQR44" s="278"/>
      <c r="DQS44" s="278"/>
      <c r="DQT44" s="278"/>
      <c r="DQU44" s="278"/>
      <c r="DQV44" s="278"/>
      <c r="DQW44" s="278"/>
      <c r="DQX44" s="278"/>
      <c r="DQY44" s="278"/>
      <c r="DQZ44" s="278"/>
      <c r="DRA44" s="278"/>
      <c r="DRB44" s="278"/>
      <c r="DRC44" s="278"/>
      <c r="DRD44" s="278"/>
      <c r="DRE44" s="278"/>
      <c r="DRF44" s="278"/>
      <c r="DRG44" s="278"/>
      <c r="DRH44" s="278"/>
      <c r="DRI44" s="278"/>
      <c r="DRJ44" s="278"/>
      <c r="DRK44" s="278"/>
      <c r="DRL44" s="278"/>
      <c r="DRM44" s="278"/>
      <c r="DRN44" s="278"/>
      <c r="DRO44" s="278"/>
      <c r="DRP44" s="278"/>
      <c r="DRQ44" s="278"/>
      <c r="DRR44" s="278"/>
      <c r="DRS44" s="278"/>
      <c r="DRT44" s="278"/>
      <c r="DRU44" s="278"/>
      <c r="DRV44" s="278"/>
      <c r="DRW44" s="278"/>
      <c r="DRX44" s="278"/>
      <c r="DRY44" s="278"/>
      <c r="DRZ44" s="278"/>
      <c r="DSA44" s="278"/>
      <c r="DSB44" s="278"/>
      <c r="DSC44" s="278"/>
      <c r="DSD44" s="278"/>
      <c r="DSE44" s="278"/>
      <c r="DSF44" s="278"/>
      <c r="DSG44" s="278"/>
      <c r="DSH44" s="278"/>
      <c r="DSI44" s="278"/>
      <c r="DSJ44" s="278"/>
      <c r="DSK44" s="278"/>
      <c r="DSL44" s="278"/>
      <c r="DSM44" s="278"/>
      <c r="DSN44" s="278"/>
      <c r="DSO44" s="278"/>
      <c r="DSP44" s="278"/>
      <c r="DSQ44" s="278"/>
      <c r="DSR44" s="278"/>
      <c r="DSS44" s="278"/>
      <c r="DST44" s="278"/>
      <c r="DSU44" s="278"/>
      <c r="DSV44" s="278"/>
      <c r="DSW44" s="278"/>
      <c r="DSX44" s="278"/>
      <c r="DSY44" s="278"/>
      <c r="DSZ44" s="278"/>
      <c r="DTA44" s="278"/>
      <c r="DTB44" s="278"/>
      <c r="DTC44" s="278"/>
      <c r="DTD44" s="278"/>
      <c r="DTE44" s="278"/>
      <c r="DTF44" s="278"/>
      <c r="DTG44" s="278"/>
      <c r="DTH44" s="278"/>
      <c r="DTI44" s="278"/>
      <c r="DTJ44" s="278"/>
      <c r="DTK44" s="278"/>
      <c r="DTL44" s="278"/>
      <c r="DTM44" s="278"/>
      <c r="DTN44" s="278"/>
      <c r="DTO44" s="278"/>
      <c r="DTP44" s="278"/>
      <c r="DTQ44" s="278"/>
      <c r="DTR44" s="278"/>
      <c r="DTS44" s="278"/>
      <c r="DTT44" s="278"/>
      <c r="DTU44" s="278"/>
      <c r="DTV44" s="278"/>
      <c r="DTW44" s="278"/>
      <c r="DTX44" s="278"/>
      <c r="DTY44" s="278"/>
      <c r="DTZ44" s="278"/>
      <c r="DUA44" s="278"/>
      <c r="DUB44" s="278"/>
      <c r="DUC44" s="278"/>
      <c r="DUD44" s="278"/>
      <c r="DUE44" s="278"/>
      <c r="DUF44" s="278"/>
      <c r="DUG44" s="278"/>
      <c r="DUH44" s="278"/>
      <c r="DUI44" s="278"/>
      <c r="DUJ44" s="278"/>
      <c r="DUK44" s="278"/>
      <c r="DUL44" s="278"/>
      <c r="DUM44" s="278"/>
      <c r="DUN44" s="278"/>
      <c r="DUO44" s="278"/>
      <c r="DUP44" s="278"/>
      <c r="DUQ44" s="278"/>
      <c r="DUR44" s="278"/>
      <c r="DUS44" s="278"/>
      <c r="DUT44" s="278"/>
      <c r="DUU44" s="278"/>
      <c r="DUV44" s="278"/>
      <c r="DUW44" s="278"/>
      <c r="DUX44" s="278"/>
      <c r="DUY44" s="278"/>
      <c r="DUZ44" s="278"/>
      <c r="DVA44" s="278"/>
      <c r="DVB44" s="278"/>
      <c r="DVC44" s="278"/>
      <c r="DVD44" s="278"/>
      <c r="DVE44" s="278"/>
      <c r="DVF44" s="278"/>
      <c r="DVG44" s="278"/>
      <c r="DVH44" s="278"/>
      <c r="DVI44" s="278"/>
      <c r="DVJ44" s="278"/>
      <c r="DVK44" s="278"/>
      <c r="DVL44" s="278"/>
      <c r="DVM44" s="278"/>
      <c r="DVN44" s="278"/>
      <c r="DVO44" s="278"/>
      <c r="DVP44" s="278"/>
      <c r="DVQ44" s="278"/>
      <c r="DVR44" s="278"/>
      <c r="DVS44" s="278"/>
      <c r="DVT44" s="278"/>
      <c r="DVU44" s="278"/>
      <c r="DVV44" s="278"/>
      <c r="DVW44" s="278"/>
      <c r="DVX44" s="278"/>
      <c r="DVY44" s="278"/>
      <c r="DVZ44" s="278"/>
      <c r="DWA44" s="278"/>
      <c r="DWB44" s="278"/>
      <c r="DWC44" s="278"/>
      <c r="DWD44" s="278"/>
      <c r="DWE44" s="278"/>
      <c r="DWF44" s="278"/>
      <c r="DWG44" s="278"/>
      <c r="DWH44" s="278"/>
      <c r="DWI44" s="278"/>
      <c r="DWJ44" s="278"/>
      <c r="DWK44" s="278"/>
      <c r="DWL44" s="278"/>
      <c r="DWM44" s="278"/>
      <c r="DWN44" s="278"/>
      <c r="DWO44" s="278"/>
      <c r="DWP44" s="278"/>
      <c r="DWQ44" s="278"/>
      <c r="DWR44" s="278"/>
      <c r="DWS44" s="278"/>
      <c r="DWT44" s="278"/>
      <c r="DWU44" s="278"/>
      <c r="DWV44" s="278"/>
      <c r="DWW44" s="278"/>
      <c r="DWX44" s="278"/>
      <c r="DWY44" s="278"/>
      <c r="DWZ44" s="278"/>
      <c r="DXA44" s="278"/>
      <c r="DXB44" s="278"/>
      <c r="DXC44" s="278"/>
      <c r="DXD44" s="278"/>
      <c r="DXE44" s="278"/>
      <c r="DXF44" s="278"/>
      <c r="DXG44" s="278"/>
      <c r="DXH44" s="278"/>
      <c r="DXI44" s="278"/>
      <c r="DXJ44" s="278"/>
      <c r="DXK44" s="278"/>
      <c r="DXL44" s="278"/>
      <c r="DXM44" s="278"/>
      <c r="DXN44" s="278"/>
      <c r="DXO44" s="278"/>
      <c r="DXP44" s="278"/>
      <c r="DXQ44" s="278"/>
      <c r="DXR44" s="278"/>
      <c r="DXS44" s="278"/>
      <c r="DXT44" s="278"/>
      <c r="DXU44" s="278"/>
      <c r="DXV44" s="278"/>
      <c r="DXW44" s="278"/>
      <c r="DXX44" s="278"/>
      <c r="DXY44" s="278"/>
      <c r="DXZ44" s="278"/>
      <c r="DYA44" s="278"/>
      <c r="DYB44" s="278"/>
      <c r="DYC44" s="278"/>
      <c r="DYD44" s="278"/>
      <c r="DYE44" s="278"/>
      <c r="DYF44" s="278"/>
      <c r="DYG44" s="278"/>
      <c r="DYH44" s="278"/>
      <c r="DYI44" s="278"/>
      <c r="DYJ44" s="278"/>
      <c r="DYK44" s="278"/>
      <c r="DYL44" s="278"/>
      <c r="DYM44" s="278"/>
      <c r="DYN44" s="278"/>
      <c r="DYO44" s="278"/>
      <c r="DYP44" s="278"/>
      <c r="DYQ44" s="278"/>
      <c r="DYR44" s="278"/>
      <c r="DYS44" s="278"/>
      <c r="DYT44" s="278"/>
      <c r="DYU44" s="278"/>
      <c r="DYV44" s="278"/>
      <c r="DYW44" s="278"/>
      <c r="DYX44" s="278"/>
      <c r="DYY44" s="278"/>
      <c r="DYZ44" s="278"/>
      <c r="DZA44" s="278"/>
      <c r="DZB44" s="278"/>
      <c r="DZC44" s="278"/>
      <c r="DZD44" s="278"/>
      <c r="DZE44" s="278"/>
      <c r="DZF44" s="278"/>
      <c r="DZG44" s="278"/>
      <c r="DZH44" s="278"/>
      <c r="DZI44" s="278"/>
      <c r="DZJ44" s="278"/>
      <c r="DZK44" s="278"/>
      <c r="DZL44" s="278"/>
      <c r="DZM44" s="278"/>
      <c r="DZN44" s="278"/>
      <c r="DZO44" s="278"/>
      <c r="DZP44" s="278"/>
      <c r="DZQ44" s="278"/>
      <c r="DZR44" s="278"/>
      <c r="DZS44" s="278"/>
      <c r="DZT44" s="278"/>
      <c r="DZU44" s="278"/>
      <c r="DZV44" s="278"/>
      <c r="DZW44" s="278"/>
      <c r="DZX44" s="278"/>
      <c r="DZY44" s="278"/>
      <c r="DZZ44" s="278"/>
      <c r="EAA44" s="278"/>
      <c r="EAB44" s="278"/>
      <c r="EAC44" s="278"/>
      <c r="EAD44" s="278"/>
      <c r="EAE44" s="278"/>
      <c r="EAF44" s="278"/>
      <c r="EAG44" s="278"/>
      <c r="EAH44" s="278"/>
      <c r="EAI44" s="278"/>
      <c r="EAJ44" s="278"/>
      <c r="EAK44" s="278"/>
      <c r="EAL44" s="278"/>
      <c r="EAM44" s="278"/>
      <c r="EAN44" s="278"/>
      <c r="EAO44" s="278"/>
      <c r="EAP44" s="278"/>
      <c r="EAQ44" s="278"/>
      <c r="EAR44" s="278"/>
      <c r="EAS44" s="278"/>
      <c r="EAT44" s="278"/>
      <c r="EAU44" s="278"/>
      <c r="EAV44" s="278"/>
      <c r="EAW44" s="278"/>
      <c r="EAX44" s="278"/>
      <c r="EAY44" s="278"/>
      <c r="EAZ44" s="278"/>
      <c r="EBA44" s="278"/>
      <c r="EBB44" s="278"/>
      <c r="EBC44" s="278"/>
      <c r="EBD44" s="278"/>
      <c r="EBE44" s="278"/>
      <c r="EBF44" s="278"/>
      <c r="EBG44" s="278"/>
      <c r="EBH44" s="278"/>
      <c r="EBI44" s="278"/>
      <c r="EBJ44" s="278"/>
      <c r="EBK44" s="278"/>
      <c r="EBL44" s="278"/>
      <c r="EBM44" s="278"/>
      <c r="EBN44" s="278"/>
      <c r="EBO44" s="278"/>
      <c r="EBP44" s="278"/>
      <c r="EBQ44" s="278"/>
      <c r="EBR44" s="278"/>
      <c r="EBS44" s="278"/>
      <c r="EBT44" s="278"/>
      <c r="EBU44" s="278"/>
      <c r="EBV44" s="278"/>
      <c r="EBW44" s="278"/>
      <c r="EBX44" s="278"/>
      <c r="EBY44" s="278"/>
      <c r="EBZ44" s="278"/>
      <c r="ECA44" s="278"/>
      <c r="ECB44" s="278"/>
      <c r="ECC44" s="278"/>
      <c r="ECD44" s="278"/>
      <c r="ECE44" s="278"/>
      <c r="ECF44" s="278"/>
      <c r="ECG44" s="278"/>
      <c r="ECH44" s="278"/>
      <c r="ECI44" s="278"/>
      <c r="ECJ44" s="278"/>
      <c r="ECK44" s="278"/>
      <c r="ECL44" s="278"/>
      <c r="ECM44" s="278"/>
      <c r="ECN44" s="278"/>
      <c r="ECO44" s="278"/>
      <c r="ECP44" s="278"/>
      <c r="ECQ44" s="278"/>
      <c r="ECR44" s="278"/>
      <c r="ECS44" s="278"/>
      <c r="ECT44" s="278"/>
      <c r="ECU44" s="278"/>
      <c r="ECV44" s="278"/>
      <c r="ECW44" s="278"/>
      <c r="ECX44" s="278"/>
      <c r="ECY44" s="278"/>
      <c r="ECZ44" s="278"/>
      <c r="EDA44" s="278"/>
      <c r="EDB44" s="278"/>
      <c r="EDC44" s="278"/>
      <c r="EDD44" s="278"/>
      <c r="EDE44" s="278"/>
      <c r="EDF44" s="278"/>
      <c r="EDG44" s="278"/>
      <c r="EDH44" s="278"/>
      <c r="EDI44" s="278"/>
      <c r="EDJ44" s="278"/>
      <c r="EDK44" s="278"/>
      <c r="EDL44" s="278"/>
      <c r="EDM44" s="278"/>
      <c r="EDN44" s="278"/>
      <c r="EDO44" s="278"/>
      <c r="EDP44" s="278"/>
      <c r="EDQ44" s="278"/>
      <c r="EDR44" s="278"/>
      <c r="EDS44" s="278"/>
      <c r="EDT44" s="278"/>
      <c r="EDU44" s="278"/>
      <c r="EDV44" s="278"/>
      <c r="EDW44" s="278"/>
      <c r="EDX44" s="278"/>
      <c r="EDY44" s="278"/>
      <c r="EDZ44" s="278"/>
      <c r="EEA44" s="278"/>
      <c r="EEB44" s="278"/>
      <c r="EEC44" s="278"/>
      <c r="EED44" s="278"/>
      <c r="EEE44" s="278"/>
      <c r="EEF44" s="278"/>
      <c r="EEG44" s="278"/>
      <c r="EEH44" s="278"/>
      <c r="EEI44" s="278"/>
      <c r="EEJ44" s="278"/>
      <c r="EEK44" s="278"/>
      <c r="EEL44" s="278"/>
      <c r="EEM44" s="278"/>
      <c r="EEN44" s="278"/>
      <c r="EEO44" s="278"/>
      <c r="EEP44" s="278"/>
      <c r="EEQ44" s="278"/>
      <c r="EER44" s="278"/>
      <c r="EES44" s="278"/>
      <c r="EET44" s="278"/>
      <c r="EEU44" s="278"/>
      <c r="EEV44" s="278"/>
      <c r="EEW44" s="278"/>
      <c r="EEX44" s="278"/>
      <c r="EEY44" s="278"/>
      <c r="EEZ44" s="278"/>
      <c r="EFA44" s="278"/>
      <c r="EFB44" s="278"/>
      <c r="EFC44" s="278"/>
      <c r="EFD44" s="278"/>
      <c r="EFE44" s="278"/>
      <c r="EFF44" s="278"/>
      <c r="EFG44" s="278"/>
      <c r="EFH44" s="278"/>
      <c r="EFI44" s="278"/>
      <c r="EFJ44" s="278"/>
      <c r="EFK44" s="278"/>
      <c r="EFL44" s="278"/>
      <c r="EFM44" s="278"/>
      <c r="EFN44" s="278"/>
      <c r="EFO44" s="278"/>
      <c r="EFP44" s="278"/>
      <c r="EFQ44" s="278"/>
      <c r="EFR44" s="278"/>
      <c r="EFS44" s="278"/>
      <c r="EFT44" s="278"/>
      <c r="EFU44" s="278"/>
      <c r="EFV44" s="278"/>
      <c r="EFW44" s="278"/>
      <c r="EFX44" s="278"/>
      <c r="EFY44" s="278"/>
      <c r="EFZ44" s="278"/>
      <c r="EGA44" s="278"/>
      <c r="EGB44" s="278"/>
      <c r="EGC44" s="278"/>
      <c r="EGD44" s="278"/>
      <c r="EGE44" s="278"/>
      <c r="EGF44" s="278"/>
      <c r="EGG44" s="278"/>
      <c r="EGH44" s="278"/>
      <c r="EGI44" s="278"/>
      <c r="EGJ44" s="278"/>
      <c r="EGK44" s="278"/>
      <c r="EGL44" s="278"/>
      <c r="EGM44" s="278"/>
      <c r="EGN44" s="278"/>
      <c r="EGO44" s="278"/>
      <c r="EGP44" s="278"/>
      <c r="EGQ44" s="278"/>
      <c r="EGR44" s="278"/>
      <c r="EGS44" s="278"/>
      <c r="EGT44" s="278"/>
      <c r="EGU44" s="278"/>
      <c r="EGV44" s="278"/>
      <c r="EGW44" s="278"/>
      <c r="EGX44" s="278"/>
      <c r="EGY44" s="278"/>
      <c r="EGZ44" s="278"/>
      <c r="EHA44" s="278"/>
      <c r="EHB44" s="278"/>
      <c r="EHC44" s="278"/>
      <c r="EHD44" s="278"/>
      <c r="EHE44" s="278"/>
      <c r="EHF44" s="278"/>
      <c r="EHG44" s="278"/>
      <c r="EHH44" s="278"/>
      <c r="EHI44" s="278"/>
      <c r="EHJ44" s="278"/>
      <c r="EHK44" s="278"/>
      <c r="EHL44" s="278"/>
      <c r="EHM44" s="278"/>
      <c r="EHN44" s="278"/>
      <c r="EHO44" s="278"/>
      <c r="EHP44" s="278"/>
      <c r="EHQ44" s="278"/>
      <c r="EHR44" s="278"/>
      <c r="EHS44" s="278"/>
      <c r="EHT44" s="278"/>
      <c r="EHU44" s="278"/>
      <c r="EHV44" s="278"/>
      <c r="EHW44" s="278"/>
      <c r="EHX44" s="278"/>
      <c r="EHY44" s="278"/>
      <c r="EHZ44" s="278"/>
      <c r="EIA44" s="278"/>
      <c r="EIB44" s="278"/>
      <c r="EIC44" s="278"/>
      <c r="EID44" s="278"/>
      <c r="EIE44" s="278"/>
      <c r="EIF44" s="278"/>
      <c r="EIG44" s="278"/>
      <c r="EIH44" s="278"/>
      <c r="EII44" s="278"/>
      <c r="EIJ44" s="278"/>
      <c r="EIK44" s="278"/>
      <c r="EIL44" s="278"/>
      <c r="EIM44" s="278"/>
      <c r="EIN44" s="278"/>
      <c r="EIO44" s="278"/>
      <c r="EIP44" s="278"/>
      <c r="EIQ44" s="278"/>
      <c r="EIR44" s="278"/>
      <c r="EIS44" s="278"/>
      <c r="EIT44" s="278"/>
      <c r="EIU44" s="278"/>
      <c r="EIV44" s="278"/>
      <c r="EIW44" s="278"/>
      <c r="EIX44" s="278"/>
      <c r="EIY44" s="278"/>
      <c r="EIZ44" s="278"/>
      <c r="EJA44" s="278"/>
      <c r="EJB44" s="278"/>
      <c r="EJC44" s="278"/>
      <c r="EJD44" s="278"/>
      <c r="EJE44" s="278"/>
      <c r="EJF44" s="278"/>
      <c r="EJG44" s="278"/>
      <c r="EJH44" s="278"/>
      <c r="EJI44" s="278"/>
      <c r="EJJ44" s="278"/>
      <c r="EJK44" s="278"/>
      <c r="EJL44" s="278"/>
      <c r="EJM44" s="278"/>
      <c r="EJN44" s="278"/>
      <c r="EJO44" s="278"/>
      <c r="EJP44" s="278"/>
      <c r="EJQ44" s="278"/>
      <c r="EJR44" s="278"/>
      <c r="EJS44" s="278"/>
      <c r="EJT44" s="278"/>
      <c r="EJU44" s="278"/>
      <c r="EJV44" s="278"/>
      <c r="EJW44" s="278"/>
      <c r="EJX44" s="278"/>
      <c r="EJY44" s="278"/>
      <c r="EJZ44" s="278"/>
      <c r="EKA44" s="278"/>
      <c r="EKB44" s="278"/>
      <c r="EKC44" s="278"/>
      <c r="EKD44" s="278"/>
      <c r="EKE44" s="278"/>
      <c r="EKF44" s="278"/>
      <c r="EKG44" s="278"/>
      <c r="EKH44" s="278"/>
      <c r="EKI44" s="278"/>
      <c r="EKJ44" s="278"/>
      <c r="EKK44" s="278"/>
      <c r="EKL44" s="278"/>
      <c r="EKM44" s="278"/>
      <c r="EKN44" s="278"/>
      <c r="EKO44" s="278"/>
      <c r="EKP44" s="278"/>
      <c r="EKQ44" s="278"/>
      <c r="EKR44" s="278"/>
      <c r="EKS44" s="278"/>
      <c r="EKT44" s="278"/>
      <c r="EKU44" s="278"/>
      <c r="EKV44" s="278"/>
      <c r="EKW44" s="278"/>
      <c r="EKX44" s="278"/>
      <c r="EKY44" s="278"/>
      <c r="EKZ44" s="278"/>
      <c r="ELA44" s="278"/>
      <c r="ELB44" s="278"/>
      <c r="ELC44" s="278"/>
      <c r="ELD44" s="278"/>
      <c r="ELE44" s="278"/>
      <c r="ELF44" s="278"/>
      <c r="ELG44" s="278"/>
      <c r="ELH44" s="278"/>
      <c r="ELI44" s="278"/>
      <c r="ELJ44" s="278"/>
      <c r="ELK44" s="278"/>
      <c r="ELL44" s="278"/>
      <c r="ELM44" s="278"/>
      <c r="ELN44" s="278"/>
      <c r="ELO44" s="278"/>
      <c r="ELP44" s="278"/>
      <c r="ELQ44" s="278"/>
      <c r="ELR44" s="278"/>
      <c r="ELS44" s="278"/>
      <c r="ELT44" s="278"/>
      <c r="ELU44" s="278"/>
      <c r="ELV44" s="278"/>
      <c r="ELW44" s="278"/>
      <c r="ELX44" s="278"/>
      <c r="ELY44" s="278"/>
      <c r="ELZ44" s="278"/>
      <c r="EMA44" s="278"/>
      <c r="EMB44" s="278"/>
      <c r="EMC44" s="278"/>
      <c r="EMD44" s="278"/>
      <c r="EME44" s="278"/>
      <c r="EMF44" s="278"/>
      <c r="EMG44" s="278"/>
      <c r="EMH44" s="278"/>
      <c r="EMI44" s="278"/>
      <c r="EMJ44" s="278"/>
      <c r="EMK44" s="278"/>
      <c r="EML44" s="278"/>
      <c r="EMM44" s="278"/>
      <c r="EMN44" s="278"/>
      <c r="EMO44" s="278"/>
      <c r="EMP44" s="278"/>
      <c r="EMQ44" s="278"/>
      <c r="EMR44" s="278"/>
      <c r="EMS44" s="278"/>
      <c r="EMT44" s="278"/>
      <c r="EMU44" s="278"/>
      <c r="EMV44" s="278"/>
      <c r="EMW44" s="278"/>
      <c r="EMX44" s="278"/>
      <c r="EMY44" s="278"/>
      <c r="EMZ44" s="278"/>
      <c r="ENA44" s="278"/>
      <c r="ENB44" s="278"/>
      <c r="ENC44" s="278"/>
      <c r="END44" s="278"/>
      <c r="ENE44" s="278"/>
      <c r="ENF44" s="278"/>
      <c r="ENG44" s="278"/>
      <c r="ENH44" s="278"/>
      <c r="ENI44" s="278"/>
      <c r="ENJ44" s="278"/>
      <c r="ENK44" s="278"/>
      <c r="ENL44" s="278"/>
      <c r="ENM44" s="278"/>
      <c r="ENN44" s="278"/>
      <c r="ENO44" s="278"/>
      <c r="ENP44" s="278"/>
      <c r="ENQ44" s="278"/>
      <c r="ENR44" s="278"/>
      <c r="ENS44" s="278"/>
      <c r="ENT44" s="278"/>
      <c r="ENU44" s="278"/>
      <c r="ENV44" s="278"/>
      <c r="ENW44" s="278"/>
      <c r="ENX44" s="278"/>
      <c r="ENY44" s="278"/>
      <c r="ENZ44" s="278"/>
      <c r="EOA44" s="278"/>
      <c r="EOB44" s="278"/>
      <c r="EOC44" s="278"/>
      <c r="EOD44" s="278"/>
      <c r="EOE44" s="278"/>
      <c r="EOF44" s="278"/>
      <c r="EOG44" s="278"/>
      <c r="EOH44" s="278"/>
      <c r="EOI44" s="278"/>
      <c r="EOJ44" s="278"/>
      <c r="EOK44" s="278"/>
      <c r="EOL44" s="278"/>
      <c r="EOM44" s="278"/>
      <c r="EON44" s="278"/>
      <c r="EOO44" s="278"/>
      <c r="EOP44" s="278"/>
      <c r="EOQ44" s="278"/>
      <c r="EOR44" s="278"/>
      <c r="EOS44" s="278"/>
      <c r="EOT44" s="278"/>
      <c r="EOU44" s="278"/>
      <c r="EOV44" s="278"/>
      <c r="EOW44" s="278"/>
      <c r="EOX44" s="278"/>
      <c r="EOY44" s="278"/>
      <c r="EOZ44" s="278"/>
      <c r="EPA44" s="278"/>
      <c r="EPB44" s="278"/>
      <c r="EPC44" s="278"/>
      <c r="EPD44" s="278"/>
      <c r="EPE44" s="278"/>
      <c r="EPF44" s="278"/>
      <c r="EPG44" s="278"/>
      <c r="EPH44" s="278"/>
      <c r="EPI44" s="278"/>
      <c r="EPJ44" s="278"/>
      <c r="EPK44" s="278"/>
      <c r="EPL44" s="278"/>
      <c r="EPM44" s="278"/>
      <c r="EPN44" s="278"/>
      <c r="EPO44" s="278"/>
      <c r="EPP44" s="278"/>
      <c r="EPQ44" s="278"/>
      <c r="EPR44" s="278"/>
      <c r="EPS44" s="278"/>
      <c r="EPT44" s="278"/>
      <c r="EPU44" s="278"/>
      <c r="EPV44" s="278"/>
      <c r="EPW44" s="278"/>
      <c r="EPX44" s="278"/>
      <c r="EPY44" s="278"/>
      <c r="EPZ44" s="278"/>
      <c r="EQA44" s="278"/>
      <c r="EQB44" s="278"/>
      <c r="EQC44" s="278"/>
      <c r="EQD44" s="278"/>
      <c r="EQE44" s="278"/>
      <c r="EQF44" s="278"/>
      <c r="EQG44" s="278"/>
      <c r="EQH44" s="278"/>
      <c r="EQI44" s="278"/>
      <c r="EQJ44" s="278"/>
      <c r="EQK44" s="278"/>
      <c r="EQL44" s="278"/>
      <c r="EQM44" s="278"/>
      <c r="EQN44" s="278"/>
      <c r="EQO44" s="278"/>
      <c r="EQP44" s="278"/>
      <c r="EQQ44" s="278"/>
      <c r="EQR44" s="278"/>
      <c r="EQS44" s="278"/>
      <c r="EQT44" s="278"/>
      <c r="EQU44" s="278"/>
      <c r="EQV44" s="278"/>
      <c r="EQW44" s="278"/>
      <c r="EQX44" s="278"/>
      <c r="EQY44" s="278"/>
      <c r="EQZ44" s="278"/>
      <c r="ERA44" s="278"/>
      <c r="ERB44" s="278"/>
      <c r="ERC44" s="278"/>
      <c r="ERD44" s="278"/>
      <c r="ERE44" s="278"/>
      <c r="ERF44" s="278"/>
      <c r="ERG44" s="278"/>
      <c r="ERH44" s="278"/>
      <c r="ERI44" s="278"/>
      <c r="ERJ44" s="278"/>
      <c r="ERK44" s="278"/>
      <c r="ERL44" s="278"/>
      <c r="ERM44" s="278"/>
      <c r="ERN44" s="278"/>
      <c r="ERO44" s="278"/>
      <c r="ERP44" s="278"/>
      <c r="ERQ44" s="278"/>
      <c r="ERR44" s="278"/>
      <c r="ERS44" s="278"/>
      <c r="ERT44" s="278"/>
      <c r="ERU44" s="278"/>
      <c r="ERV44" s="278"/>
      <c r="ERW44" s="278"/>
      <c r="ERX44" s="278"/>
      <c r="ERY44" s="278"/>
      <c r="ERZ44" s="278"/>
      <c r="ESA44" s="278"/>
      <c r="ESB44" s="278"/>
      <c r="ESC44" s="278"/>
      <c r="ESD44" s="278"/>
      <c r="ESE44" s="278"/>
      <c r="ESF44" s="278"/>
      <c r="ESG44" s="278"/>
      <c r="ESH44" s="278"/>
      <c r="ESI44" s="278"/>
      <c r="ESJ44" s="278"/>
      <c r="ESK44" s="278"/>
      <c r="ESL44" s="278"/>
      <c r="ESM44" s="278"/>
      <c r="ESN44" s="278"/>
      <c r="ESO44" s="278"/>
      <c r="ESP44" s="278"/>
      <c r="ESQ44" s="278"/>
      <c r="ESR44" s="278"/>
      <c r="ESS44" s="278"/>
      <c r="EST44" s="278"/>
      <c r="ESU44" s="278"/>
      <c r="ESV44" s="278"/>
      <c r="ESW44" s="278"/>
      <c r="ESX44" s="278"/>
      <c r="ESY44" s="278"/>
      <c r="ESZ44" s="278"/>
      <c r="ETA44" s="278"/>
      <c r="ETB44" s="278"/>
      <c r="ETC44" s="278"/>
      <c r="ETD44" s="278"/>
      <c r="ETE44" s="278"/>
      <c r="ETF44" s="278"/>
      <c r="ETG44" s="278"/>
      <c r="ETH44" s="278"/>
      <c r="ETI44" s="278"/>
      <c r="ETJ44" s="278"/>
      <c r="ETK44" s="278"/>
      <c r="ETL44" s="278"/>
      <c r="ETM44" s="278"/>
      <c r="ETN44" s="278"/>
      <c r="ETO44" s="278"/>
      <c r="ETP44" s="278"/>
      <c r="ETQ44" s="278"/>
      <c r="ETR44" s="278"/>
      <c r="ETS44" s="278"/>
      <c r="ETT44" s="278"/>
      <c r="ETU44" s="278"/>
      <c r="ETV44" s="278"/>
      <c r="ETW44" s="278"/>
      <c r="ETX44" s="278"/>
      <c r="ETY44" s="278"/>
      <c r="ETZ44" s="278"/>
      <c r="EUA44" s="278"/>
      <c r="EUB44" s="278"/>
      <c r="EUC44" s="278"/>
      <c r="EUD44" s="278"/>
      <c r="EUE44" s="278"/>
      <c r="EUF44" s="278"/>
      <c r="EUG44" s="278"/>
      <c r="EUH44" s="278"/>
      <c r="EUI44" s="278"/>
      <c r="EUJ44" s="278"/>
      <c r="EUK44" s="278"/>
      <c r="EUL44" s="278"/>
      <c r="EUM44" s="278"/>
      <c r="EUN44" s="278"/>
      <c r="EUO44" s="278"/>
      <c r="EUP44" s="278"/>
      <c r="EUQ44" s="278"/>
      <c r="EUR44" s="278"/>
      <c r="EUS44" s="278"/>
      <c r="EUT44" s="278"/>
      <c r="EUU44" s="278"/>
      <c r="EUV44" s="278"/>
      <c r="EUW44" s="278"/>
      <c r="EUX44" s="278"/>
      <c r="EUY44" s="278"/>
      <c r="EUZ44" s="278"/>
      <c r="EVA44" s="278"/>
      <c r="EVB44" s="278"/>
      <c r="EVC44" s="278"/>
      <c r="EVD44" s="278"/>
      <c r="EVE44" s="278"/>
      <c r="EVF44" s="278"/>
      <c r="EVG44" s="278"/>
      <c r="EVH44" s="278"/>
      <c r="EVI44" s="278"/>
      <c r="EVJ44" s="278"/>
      <c r="EVK44" s="278"/>
      <c r="EVL44" s="278"/>
      <c r="EVM44" s="278"/>
      <c r="EVN44" s="278"/>
      <c r="EVO44" s="278"/>
      <c r="EVP44" s="278"/>
      <c r="EVQ44" s="278"/>
      <c r="EVR44" s="278"/>
      <c r="EVS44" s="278"/>
      <c r="EVT44" s="278"/>
      <c r="EVU44" s="278"/>
      <c r="EVV44" s="278"/>
      <c r="EVW44" s="278"/>
      <c r="EVX44" s="278"/>
      <c r="EVY44" s="278"/>
      <c r="EVZ44" s="278"/>
      <c r="EWA44" s="278"/>
      <c r="EWB44" s="278"/>
      <c r="EWC44" s="278"/>
      <c r="EWD44" s="278"/>
      <c r="EWE44" s="278"/>
      <c r="EWF44" s="278"/>
      <c r="EWG44" s="278"/>
      <c r="EWH44" s="278"/>
      <c r="EWI44" s="278"/>
      <c r="EWJ44" s="278"/>
      <c r="EWK44" s="278"/>
      <c r="EWL44" s="278"/>
      <c r="EWM44" s="278"/>
      <c r="EWN44" s="278"/>
      <c r="EWO44" s="278"/>
      <c r="EWP44" s="278"/>
      <c r="EWQ44" s="278"/>
      <c r="EWR44" s="278"/>
      <c r="EWS44" s="278"/>
      <c r="EWT44" s="278"/>
      <c r="EWU44" s="278"/>
      <c r="EWV44" s="278"/>
      <c r="EWW44" s="278"/>
      <c r="EWX44" s="278"/>
      <c r="EWY44" s="278"/>
      <c r="EWZ44" s="278"/>
      <c r="EXA44" s="278"/>
      <c r="EXB44" s="278"/>
      <c r="EXC44" s="278"/>
      <c r="EXD44" s="278"/>
      <c r="EXE44" s="278"/>
      <c r="EXF44" s="278"/>
      <c r="EXG44" s="278"/>
      <c r="EXH44" s="278"/>
      <c r="EXI44" s="278"/>
      <c r="EXJ44" s="278"/>
      <c r="EXK44" s="278"/>
      <c r="EXL44" s="278"/>
      <c r="EXM44" s="278"/>
      <c r="EXN44" s="278"/>
      <c r="EXO44" s="278"/>
      <c r="EXP44" s="278"/>
      <c r="EXQ44" s="278"/>
      <c r="EXR44" s="278"/>
      <c r="EXS44" s="278"/>
      <c r="EXT44" s="278"/>
      <c r="EXU44" s="278"/>
      <c r="EXV44" s="278"/>
      <c r="EXW44" s="278"/>
      <c r="EXX44" s="278"/>
      <c r="EXY44" s="278"/>
      <c r="EXZ44" s="278"/>
      <c r="EYA44" s="278"/>
      <c r="EYB44" s="278"/>
      <c r="EYC44" s="278"/>
      <c r="EYD44" s="278"/>
      <c r="EYE44" s="278"/>
      <c r="EYF44" s="278"/>
      <c r="EYG44" s="278"/>
      <c r="EYH44" s="278"/>
      <c r="EYI44" s="278"/>
      <c r="EYJ44" s="278"/>
      <c r="EYK44" s="278"/>
      <c r="EYL44" s="278"/>
      <c r="EYM44" s="278"/>
      <c r="EYN44" s="278"/>
      <c r="EYO44" s="278"/>
      <c r="EYP44" s="278"/>
      <c r="EYQ44" s="278"/>
      <c r="EYR44" s="278"/>
      <c r="EYS44" s="278"/>
      <c r="EYT44" s="278"/>
      <c r="EYU44" s="278"/>
      <c r="EYV44" s="278"/>
      <c r="EYW44" s="278"/>
      <c r="EYX44" s="278"/>
      <c r="EYY44" s="278"/>
      <c r="EYZ44" s="278"/>
      <c r="EZA44" s="278"/>
      <c r="EZB44" s="278"/>
      <c r="EZC44" s="278"/>
      <c r="EZD44" s="278"/>
      <c r="EZE44" s="278"/>
      <c r="EZF44" s="278"/>
      <c r="EZG44" s="278"/>
      <c r="EZH44" s="278"/>
      <c r="EZI44" s="278"/>
      <c r="EZJ44" s="278"/>
      <c r="EZK44" s="278"/>
      <c r="EZL44" s="278"/>
      <c r="EZM44" s="278"/>
      <c r="EZN44" s="278"/>
      <c r="EZO44" s="278"/>
      <c r="EZP44" s="278"/>
      <c r="EZQ44" s="278"/>
      <c r="EZR44" s="278"/>
      <c r="EZS44" s="278"/>
      <c r="EZT44" s="278"/>
      <c r="EZU44" s="278"/>
      <c r="EZV44" s="278"/>
      <c r="EZW44" s="278"/>
      <c r="EZX44" s="278"/>
      <c r="EZY44" s="278"/>
      <c r="EZZ44" s="278"/>
      <c r="FAA44" s="278"/>
      <c r="FAB44" s="278"/>
      <c r="FAC44" s="278"/>
      <c r="FAD44" s="278"/>
      <c r="FAE44" s="278"/>
      <c r="FAF44" s="278"/>
      <c r="FAG44" s="278"/>
      <c r="FAH44" s="278"/>
      <c r="FAI44" s="278"/>
      <c r="FAJ44" s="278"/>
      <c r="FAK44" s="278"/>
      <c r="FAL44" s="278"/>
      <c r="FAM44" s="278"/>
      <c r="FAN44" s="278"/>
      <c r="FAO44" s="278"/>
      <c r="FAP44" s="278"/>
      <c r="FAQ44" s="278"/>
      <c r="FAR44" s="278"/>
      <c r="FAS44" s="278"/>
      <c r="FAT44" s="278"/>
      <c r="FAU44" s="278"/>
      <c r="FAV44" s="278"/>
      <c r="FAW44" s="278"/>
      <c r="FAX44" s="278"/>
      <c r="FAY44" s="278"/>
      <c r="FAZ44" s="278"/>
      <c r="FBA44" s="278"/>
      <c r="FBB44" s="278"/>
      <c r="FBC44" s="278"/>
      <c r="FBD44" s="278"/>
      <c r="FBE44" s="278"/>
      <c r="FBF44" s="278"/>
      <c r="FBG44" s="278"/>
      <c r="FBH44" s="278"/>
      <c r="FBI44" s="278"/>
      <c r="FBJ44" s="278"/>
      <c r="FBK44" s="278"/>
      <c r="FBL44" s="278"/>
      <c r="FBM44" s="278"/>
      <c r="FBN44" s="278"/>
      <c r="FBO44" s="278"/>
      <c r="FBP44" s="278"/>
      <c r="FBQ44" s="278"/>
      <c r="FBR44" s="278"/>
      <c r="FBS44" s="278"/>
      <c r="FBT44" s="278"/>
      <c r="FBU44" s="278"/>
      <c r="FBV44" s="278"/>
      <c r="FBW44" s="278"/>
      <c r="FBX44" s="278"/>
      <c r="FBY44" s="278"/>
      <c r="FBZ44" s="278"/>
      <c r="FCA44" s="278"/>
      <c r="FCB44" s="278"/>
      <c r="FCC44" s="278"/>
      <c r="FCD44" s="278"/>
      <c r="FCE44" s="278"/>
      <c r="FCF44" s="278"/>
      <c r="FCG44" s="278"/>
      <c r="FCH44" s="278"/>
      <c r="FCI44" s="278"/>
      <c r="FCJ44" s="278"/>
      <c r="FCK44" s="278"/>
      <c r="FCL44" s="278"/>
      <c r="FCM44" s="278"/>
      <c r="FCN44" s="278"/>
      <c r="FCO44" s="278"/>
      <c r="FCP44" s="278"/>
      <c r="FCQ44" s="278"/>
      <c r="FCR44" s="278"/>
      <c r="FCS44" s="278"/>
      <c r="FCT44" s="278"/>
      <c r="FCU44" s="278"/>
      <c r="FCV44" s="278"/>
      <c r="FCW44" s="278"/>
      <c r="FCX44" s="278"/>
      <c r="FCY44" s="278"/>
      <c r="FCZ44" s="278"/>
      <c r="FDA44" s="278"/>
      <c r="FDB44" s="278"/>
      <c r="FDC44" s="278"/>
      <c r="FDD44" s="278"/>
      <c r="FDE44" s="278"/>
      <c r="FDF44" s="278"/>
      <c r="FDG44" s="278"/>
      <c r="FDH44" s="278"/>
      <c r="FDI44" s="278"/>
      <c r="FDJ44" s="278"/>
      <c r="FDK44" s="278"/>
      <c r="FDL44" s="278"/>
      <c r="FDM44" s="278"/>
      <c r="FDN44" s="278"/>
      <c r="FDO44" s="278"/>
      <c r="FDP44" s="278"/>
      <c r="FDQ44" s="278"/>
      <c r="FDR44" s="278"/>
      <c r="FDS44" s="278"/>
      <c r="FDT44" s="278"/>
      <c r="FDU44" s="278"/>
      <c r="FDV44" s="278"/>
      <c r="FDW44" s="278"/>
      <c r="FDX44" s="278"/>
      <c r="FDY44" s="278"/>
      <c r="FDZ44" s="278"/>
      <c r="FEA44" s="278"/>
      <c r="FEB44" s="278"/>
      <c r="FEC44" s="278"/>
      <c r="FED44" s="278"/>
      <c r="FEE44" s="278"/>
      <c r="FEF44" s="278"/>
      <c r="FEG44" s="278"/>
      <c r="FEH44" s="278"/>
      <c r="FEI44" s="278"/>
      <c r="FEJ44" s="278"/>
      <c r="FEK44" s="278"/>
      <c r="FEL44" s="278"/>
      <c r="FEM44" s="278"/>
      <c r="FEN44" s="278"/>
      <c r="FEO44" s="278"/>
      <c r="FEP44" s="278"/>
      <c r="FEQ44" s="278"/>
      <c r="FER44" s="278"/>
      <c r="FES44" s="278"/>
      <c r="FET44" s="278"/>
      <c r="FEU44" s="278"/>
      <c r="FEV44" s="278"/>
      <c r="FEW44" s="278"/>
      <c r="FEX44" s="278"/>
      <c r="FEY44" s="278"/>
      <c r="FEZ44" s="278"/>
      <c r="FFA44" s="278"/>
      <c r="FFB44" s="278"/>
      <c r="FFC44" s="278"/>
      <c r="FFD44" s="278"/>
      <c r="FFE44" s="278"/>
      <c r="FFF44" s="278"/>
      <c r="FFG44" s="278"/>
      <c r="FFH44" s="278"/>
      <c r="FFI44" s="278"/>
      <c r="FFJ44" s="278"/>
      <c r="FFK44" s="278"/>
      <c r="FFL44" s="278"/>
      <c r="FFM44" s="278"/>
      <c r="FFN44" s="278"/>
      <c r="FFO44" s="278"/>
      <c r="FFP44" s="278"/>
      <c r="FFQ44" s="278"/>
      <c r="FFR44" s="278"/>
      <c r="FFS44" s="278"/>
      <c r="FFT44" s="278"/>
      <c r="FFU44" s="278"/>
      <c r="FFV44" s="278"/>
      <c r="FFW44" s="278"/>
      <c r="FFX44" s="278"/>
      <c r="FFY44" s="278"/>
      <c r="FFZ44" s="278"/>
      <c r="FGA44" s="278"/>
      <c r="FGB44" s="278"/>
      <c r="FGC44" s="278"/>
      <c r="FGD44" s="278"/>
      <c r="FGE44" s="278"/>
      <c r="FGF44" s="278"/>
      <c r="FGG44" s="278"/>
      <c r="FGH44" s="278"/>
      <c r="FGI44" s="278"/>
      <c r="FGJ44" s="278"/>
      <c r="FGK44" s="278"/>
      <c r="FGL44" s="278"/>
      <c r="FGM44" s="278"/>
      <c r="FGN44" s="278"/>
      <c r="FGO44" s="278"/>
      <c r="FGP44" s="278"/>
      <c r="FGQ44" s="278"/>
      <c r="FGR44" s="278"/>
      <c r="FGS44" s="278"/>
      <c r="FGT44" s="278"/>
      <c r="FGU44" s="278"/>
      <c r="FGV44" s="278"/>
      <c r="FGW44" s="278"/>
      <c r="FGX44" s="278"/>
      <c r="FGY44" s="278"/>
      <c r="FGZ44" s="278"/>
      <c r="FHA44" s="278"/>
      <c r="FHB44" s="278"/>
      <c r="FHC44" s="278"/>
      <c r="FHD44" s="278"/>
      <c r="FHE44" s="278"/>
      <c r="FHF44" s="278"/>
      <c r="FHG44" s="278"/>
      <c r="FHH44" s="278"/>
      <c r="FHI44" s="278"/>
      <c r="FHJ44" s="278"/>
      <c r="FHK44" s="278"/>
      <c r="FHL44" s="278"/>
      <c r="FHM44" s="278"/>
      <c r="FHN44" s="278"/>
      <c r="FHO44" s="278"/>
      <c r="FHP44" s="278"/>
      <c r="FHQ44" s="278"/>
      <c r="FHR44" s="278"/>
      <c r="FHS44" s="278"/>
      <c r="FHT44" s="278"/>
      <c r="FHU44" s="278"/>
      <c r="FHV44" s="278"/>
      <c r="FHW44" s="278"/>
      <c r="FHX44" s="278"/>
      <c r="FHY44" s="278"/>
      <c r="FHZ44" s="278"/>
      <c r="FIA44" s="278"/>
      <c r="FIB44" s="278"/>
      <c r="FIC44" s="278"/>
      <c r="FID44" s="278"/>
      <c r="FIE44" s="278"/>
      <c r="FIF44" s="278"/>
      <c r="FIG44" s="278"/>
      <c r="FIH44" s="278"/>
      <c r="FII44" s="278"/>
      <c r="FIJ44" s="278"/>
      <c r="FIK44" s="278"/>
      <c r="FIL44" s="278"/>
      <c r="FIM44" s="278"/>
      <c r="FIN44" s="278"/>
      <c r="FIO44" s="278"/>
      <c r="FIP44" s="278"/>
      <c r="FIQ44" s="278"/>
      <c r="FIR44" s="278"/>
      <c r="FIS44" s="278"/>
      <c r="FIT44" s="278"/>
      <c r="FIU44" s="278"/>
      <c r="FIV44" s="278"/>
      <c r="FIW44" s="278"/>
      <c r="FIX44" s="278"/>
      <c r="FIY44" s="278"/>
      <c r="FIZ44" s="278"/>
      <c r="FJA44" s="278"/>
      <c r="FJB44" s="278"/>
      <c r="FJC44" s="278"/>
      <c r="FJD44" s="278"/>
      <c r="FJE44" s="278"/>
      <c r="FJF44" s="278"/>
      <c r="FJG44" s="278"/>
      <c r="FJH44" s="278"/>
      <c r="FJI44" s="278"/>
      <c r="FJJ44" s="278"/>
      <c r="FJK44" s="278"/>
      <c r="FJL44" s="278"/>
      <c r="FJM44" s="278"/>
      <c r="FJN44" s="278"/>
      <c r="FJO44" s="278"/>
      <c r="FJP44" s="278"/>
      <c r="FJQ44" s="278"/>
      <c r="FJR44" s="278"/>
      <c r="FJS44" s="278"/>
      <c r="FJT44" s="278"/>
      <c r="FJU44" s="278"/>
      <c r="FJV44" s="278"/>
      <c r="FJW44" s="278"/>
      <c r="FJX44" s="278"/>
      <c r="FJY44" s="278"/>
      <c r="FJZ44" s="278"/>
      <c r="FKA44" s="278"/>
      <c r="FKB44" s="278"/>
      <c r="FKC44" s="278"/>
      <c r="FKD44" s="278"/>
      <c r="FKE44" s="278"/>
      <c r="FKF44" s="278"/>
      <c r="FKG44" s="278"/>
      <c r="FKH44" s="278"/>
      <c r="FKI44" s="278"/>
      <c r="FKJ44" s="278"/>
      <c r="FKK44" s="278"/>
      <c r="FKL44" s="278"/>
      <c r="FKM44" s="278"/>
      <c r="FKN44" s="278"/>
      <c r="FKO44" s="278"/>
      <c r="FKP44" s="278"/>
      <c r="FKQ44" s="278"/>
      <c r="FKR44" s="278"/>
      <c r="FKS44" s="278"/>
      <c r="FKT44" s="278"/>
      <c r="FKU44" s="278"/>
      <c r="FKV44" s="278"/>
      <c r="FKW44" s="278"/>
      <c r="FKX44" s="278"/>
      <c r="FKY44" s="278"/>
      <c r="FKZ44" s="278"/>
      <c r="FLA44" s="278"/>
      <c r="FLB44" s="278"/>
      <c r="FLC44" s="278"/>
      <c r="FLD44" s="278"/>
      <c r="FLE44" s="278"/>
      <c r="FLF44" s="278"/>
      <c r="FLG44" s="278"/>
      <c r="FLH44" s="278"/>
      <c r="FLI44" s="278"/>
      <c r="FLJ44" s="278"/>
      <c r="FLK44" s="278"/>
      <c r="FLL44" s="278"/>
      <c r="FLM44" s="278"/>
      <c r="FLN44" s="278"/>
      <c r="FLO44" s="278"/>
      <c r="FLP44" s="278"/>
      <c r="FLQ44" s="278"/>
      <c r="FLR44" s="278"/>
      <c r="FLS44" s="278"/>
      <c r="FLT44" s="278"/>
      <c r="FLU44" s="278"/>
      <c r="FLV44" s="278"/>
      <c r="FLW44" s="278"/>
      <c r="FLX44" s="278"/>
      <c r="FLY44" s="278"/>
      <c r="FLZ44" s="278"/>
      <c r="FMA44" s="278"/>
      <c r="FMB44" s="278"/>
      <c r="FMC44" s="278"/>
      <c r="FMD44" s="278"/>
      <c r="FME44" s="278"/>
      <c r="FMF44" s="278"/>
      <c r="FMG44" s="278"/>
      <c r="FMH44" s="278"/>
      <c r="FMI44" s="278"/>
      <c r="FMJ44" s="278"/>
      <c r="FMK44" s="278"/>
      <c r="FML44" s="278"/>
      <c r="FMM44" s="278"/>
      <c r="FMN44" s="278"/>
      <c r="FMO44" s="278"/>
      <c r="FMP44" s="278"/>
      <c r="FMQ44" s="278"/>
      <c r="FMR44" s="278"/>
      <c r="FMS44" s="278"/>
      <c r="FMT44" s="278"/>
      <c r="FMU44" s="278"/>
      <c r="FMV44" s="278"/>
      <c r="FMW44" s="278"/>
      <c r="FMX44" s="278"/>
      <c r="FMY44" s="278"/>
      <c r="FMZ44" s="278"/>
      <c r="FNA44" s="278"/>
      <c r="FNB44" s="278"/>
      <c r="FNC44" s="278"/>
      <c r="FND44" s="278"/>
      <c r="FNE44" s="278"/>
      <c r="FNF44" s="278"/>
      <c r="FNG44" s="278"/>
      <c r="FNH44" s="278"/>
      <c r="FNI44" s="278"/>
      <c r="FNJ44" s="278"/>
      <c r="FNK44" s="278"/>
      <c r="FNL44" s="278"/>
      <c r="FNM44" s="278"/>
      <c r="FNN44" s="278"/>
      <c r="FNO44" s="278"/>
      <c r="FNP44" s="278"/>
      <c r="FNQ44" s="278"/>
      <c r="FNR44" s="278"/>
      <c r="FNS44" s="278"/>
      <c r="FNT44" s="278"/>
      <c r="FNU44" s="278"/>
      <c r="FNV44" s="278"/>
      <c r="FNW44" s="278"/>
      <c r="FNX44" s="278"/>
      <c r="FNY44" s="278"/>
      <c r="FNZ44" s="278"/>
      <c r="FOA44" s="278"/>
      <c r="FOB44" s="278"/>
      <c r="FOC44" s="278"/>
      <c r="FOD44" s="278"/>
      <c r="FOE44" s="278"/>
      <c r="FOF44" s="278"/>
      <c r="FOG44" s="278"/>
      <c r="FOH44" s="278"/>
      <c r="FOI44" s="278"/>
      <c r="FOJ44" s="278"/>
      <c r="FOK44" s="278"/>
      <c r="FOL44" s="278"/>
      <c r="FOM44" s="278"/>
      <c r="FON44" s="278"/>
      <c r="FOO44" s="278"/>
      <c r="FOP44" s="278"/>
      <c r="FOQ44" s="278"/>
      <c r="FOR44" s="278"/>
      <c r="FOS44" s="278"/>
      <c r="FOT44" s="278"/>
      <c r="FOU44" s="278"/>
      <c r="FOV44" s="278"/>
      <c r="FOW44" s="278"/>
      <c r="FOX44" s="278"/>
      <c r="FOY44" s="278"/>
      <c r="FOZ44" s="278"/>
      <c r="FPA44" s="278"/>
      <c r="FPB44" s="278"/>
      <c r="FPC44" s="278"/>
      <c r="FPD44" s="278"/>
      <c r="FPE44" s="278"/>
      <c r="FPF44" s="278"/>
      <c r="FPG44" s="278"/>
      <c r="FPH44" s="278"/>
      <c r="FPI44" s="278"/>
      <c r="FPJ44" s="278"/>
      <c r="FPK44" s="278"/>
      <c r="FPL44" s="278"/>
      <c r="FPM44" s="278"/>
      <c r="FPN44" s="278"/>
      <c r="FPO44" s="278"/>
      <c r="FPP44" s="278"/>
      <c r="FPQ44" s="278"/>
      <c r="FPR44" s="278"/>
      <c r="FPS44" s="278"/>
      <c r="FPT44" s="278"/>
      <c r="FPU44" s="278"/>
      <c r="FPV44" s="278"/>
      <c r="FPW44" s="278"/>
      <c r="FPX44" s="278"/>
      <c r="FPY44" s="278"/>
      <c r="FPZ44" s="278"/>
      <c r="FQA44" s="278"/>
      <c r="FQB44" s="278"/>
      <c r="FQC44" s="278"/>
      <c r="FQD44" s="278"/>
      <c r="FQE44" s="278"/>
      <c r="FQF44" s="278"/>
      <c r="FQG44" s="278"/>
      <c r="FQH44" s="278"/>
      <c r="FQI44" s="278"/>
      <c r="FQJ44" s="278"/>
      <c r="FQK44" s="278"/>
      <c r="FQL44" s="278"/>
      <c r="FQM44" s="278"/>
      <c r="FQN44" s="278"/>
      <c r="FQO44" s="278"/>
      <c r="FQP44" s="278"/>
      <c r="FQQ44" s="278"/>
      <c r="FQR44" s="278"/>
      <c r="FQS44" s="278"/>
      <c r="FQT44" s="278"/>
      <c r="FQU44" s="278"/>
      <c r="FQV44" s="278"/>
      <c r="FQW44" s="278"/>
      <c r="FQX44" s="278"/>
      <c r="FQY44" s="278"/>
      <c r="FQZ44" s="278"/>
      <c r="FRA44" s="278"/>
      <c r="FRB44" s="278"/>
      <c r="FRC44" s="278"/>
      <c r="FRD44" s="278"/>
      <c r="FRE44" s="278"/>
      <c r="FRF44" s="278"/>
      <c r="FRG44" s="278"/>
      <c r="FRH44" s="278"/>
      <c r="FRI44" s="278"/>
      <c r="FRJ44" s="278"/>
      <c r="FRK44" s="278"/>
      <c r="FRL44" s="278"/>
      <c r="FRM44" s="278"/>
      <c r="FRN44" s="278"/>
      <c r="FRO44" s="278"/>
      <c r="FRP44" s="278"/>
      <c r="FRQ44" s="278"/>
      <c r="FRR44" s="278"/>
      <c r="FRS44" s="278"/>
      <c r="FRT44" s="278"/>
      <c r="FRU44" s="278"/>
      <c r="FRV44" s="278"/>
      <c r="FRW44" s="278"/>
      <c r="FRX44" s="278"/>
      <c r="FRY44" s="278"/>
      <c r="FRZ44" s="278"/>
      <c r="FSA44" s="278"/>
      <c r="FSB44" s="278"/>
      <c r="FSC44" s="278"/>
      <c r="FSD44" s="278"/>
      <c r="FSE44" s="278"/>
      <c r="FSF44" s="278"/>
      <c r="FSG44" s="278"/>
      <c r="FSH44" s="278"/>
      <c r="FSI44" s="278"/>
      <c r="FSJ44" s="278"/>
      <c r="FSK44" s="278"/>
      <c r="FSL44" s="278"/>
      <c r="FSM44" s="278"/>
      <c r="FSN44" s="278"/>
      <c r="FSO44" s="278"/>
      <c r="FSP44" s="278"/>
      <c r="FSQ44" s="278"/>
      <c r="FSR44" s="278"/>
      <c r="FSS44" s="278"/>
      <c r="FST44" s="278"/>
      <c r="FSU44" s="278"/>
      <c r="FSV44" s="278"/>
      <c r="FSW44" s="278"/>
      <c r="FSX44" s="278"/>
      <c r="FSY44" s="278"/>
      <c r="FSZ44" s="278"/>
      <c r="FTA44" s="278"/>
      <c r="FTB44" s="278"/>
      <c r="FTC44" s="278"/>
      <c r="FTD44" s="278"/>
      <c r="FTE44" s="278"/>
      <c r="FTF44" s="278"/>
      <c r="FTG44" s="278"/>
      <c r="FTH44" s="278"/>
      <c r="FTI44" s="278"/>
      <c r="FTJ44" s="278"/>
      <c r="FTK44" s="278"/>
      <c r="FTL44" s="278"/>
      <c r="FTM44" s="278"/>
      <c r="FTN44" s="278"/>
      <c r="FTO44" s="278"/>
      <c r="FTP44" s="278"/>
      <c r="FTQ44" s="278"/>
      <c r="FTR44" s="278"/>
      <c r="FTS44" s="278"/>
      <c r="FTT44" s="278"/>
      <c r="FTU44" s="278"/>
      <c r="FTV44" s="278"/>
      <c r="FTW44" s="278"/>
      <c r="FTX44" s="278"/>
      <c r="FTY44" s="278"/>
      <c r="FTZ44" s="278"/>
      <c r="FUA44" s="278"/>
      <c r="FUB44" s="278"/>
      <c r="FUC44" s="278"/>
      <c r="FUD44" s="278"/>
      <c r="FUE44" s="278"/>
      <c r="FUF44" s="278"/>
      <c r="FUG44" s="278"/>
      <c r="FUH44" s="278"/>
      <c r="FUI44" s="278"/>
      <c r="FUJ44" s="278"/>
      <c r="FUK44" s="278"/>
      <c r="FUL44" s="278"/>
      <c r="FUM44" s="278"/>
      <c r="FUN44" s="278"/>
      <c r="FUO44" s="278"/>
      <c r="FUP44" s="278"/>
      <c r="FUQ44" s="278"/>
      <c r="FUR44" s="278"/>
      <c r="FUS44" s="278"/>
      <c r="FUT44" s="278"/>
      <c r="FUU44" s="278"/>
      <c r="FUV44" s="278"/>
      <c r="FUW44" s="278"/>
      <c r="FUX44" s="278"/>
      <c r="FUY44" s="278"/>
      <c r="FUZ44" s="278"/>
      <c r="FVA44" s="278"/>
      <c r="FVB44" s="278"/>
      <c r="FVC44" s="278"/>
      <c r="FVD44" s="278"/>
      <c r="FVE44" s="278"/>
      <c r="FVF44" s="278"/>
      <c r="FVG44" s="278"/>
      <c r="FVH44" s="278"/>
      <c r="FVI44" s="278"/>
      <c r="FVJ44" s="278"/>
      <c r="FVK44" s="278"/>
      <c r="FVL44" s="278"/>
      <c r="FVM44" s="278"/>
      <c r="FVN44" s="278"/>
      <c r="FVO44" s="278"/>
      <c r="FVP44" s="278"/>
      <c r="FVQ44" s="278"/>
      <c r="FVR44" s="278"/>
      <c r="FVS44" s="278"/>
      <c r="FVT44" s="278"/>
      <c r="FVU44" s="278"/>
      <c r="FVV44" s="278"/>
      <c r="FVW44" s="278"/>
      <c r="FVX44" s="278"/>
      <c r="FVY44" s="278"/>
      <c r="FVZ44" s="278"/>
      <c r="FWA44" s="278"/>
      <c r="FWB44" s="278"/>
      <c r="FWC44" s="278"/>
      <c r="FWD44" s="278"/>
      <c r="FWE44" s="278"/>
      <c r="FWF44" s="278"/>
      <c r="FWG44" s="278"/>
      <c r="FWH44" s="278"/>
      <c r="FWI44" s="278"/>
      <c r="FWJ44" s="278"/>
      <c r="FWK44" s="278"/>
      <c r="FWL44" s="278"/>
      <c r="FWM44" s="278"/>
      <c r="FWN44" s="278"/>
      <c r="FWO44" s="278"/>
      <c r="FWP44" s="278"/>
      <c r="FWQ44" s="278"/>
      <c r="FWR44" s="278"/>
      <c r="FWS44" s="278"/>
      <c r="FWT44" s="278"/>
      <c r="FWU44" s="278"/>
      <c r="FWV44" s="278"/>
      <c r="FWW44" s="278"/>
      <c r="FWX44" s="278"/>
      <c r="FWY44" s="278"/>
      <c r="FWZ44" s="278"/>
      <c r="FXA44" s="278"/>
      <c r="FXB44" s="278"/>
      <c r="FXC44" s="278"/>
      <c r="FXD44" s="278"/>
      <c r="FXE44" s="278"/>
      <c r="FXF44" s="278"/>
      <c r="FXG44" s="278"/>
      <c r="FXH44" s="278"/>
      <c r="FXI44" s="278"/>
      <c r="FXJ44" s="278"/>
      <c r="FXK44" s="278"/>
      <c r="FXL44" s="278"/>
      <c r="FXM44" s="278"/>
      <c r="FXN44" s="278"/>
      <c r="FXO44" s="278"/>
      <c r="FXP44" s="278"/>
      <c r="FXQ44" s="278"/>
      <c r="FXR44" s="278"/>
      <c r="FXS44" s="278"/>
      <c r="FXT44" s="278"/>
      <c r="FXU44" s="278"/>
      <c r="FXV44" s="278"/>
      <c r="FXW44" s="278"/>
      <c r="FXX44" s="278"/>
      <c r="FXY44" s="278"/>
      <c r="FXZ44" s="278"/>
      <c r="FYA44" s="278"/>
      <c r="FYB44" s="278"/>
      <c r="FYC44" s="278"/>
      <c r="FYD44" s="278"/>
      <c r="FYE44" s="278"/>
      <c r="FYF44" s="278"/>
      <c r="FYG44" s="278"/>
      <c r="FYH44" s="278"/>
      <c r="FYI44" s="278"/>
      <c r="FYJ44" s="278"/>
      <c r="FYK44" s="278"/>
      <c r="FYL44" s="278"/>
      <c r="FYM44" s="278"/>
      <c r="FYN44" s="278"/>
      <c r="FYO44" s="278"/>
      <c r="FYP44" s="278"/>
      <c r="FYQ44" s="278"/>
      <c r="FYR44" s="278"/>
      <c r="FYS44" s="278"/>
      <c r="FYT44" s="278"/>
      <c r="FYU44" s="278"/>
      <c r="FYV44" s="278"/>
      <c r="FYW44" s="278"/>
      <c r="FYX44" s="278"/>
      <c r="FYY44" s="278"/>
      <c r="FYZ44" s="278"/>
      <c r="FZA44" s="278"/>
      <c r="FZB44" s="278"/>
      <c r="FZC44" s="278"/>
      <c r="FZD44" s="278"/>
      <c r="FZE44" s="278"/>
      <c r="FZF44" s="278"/>
      <c r="FZG44" s="278"/>
      <c r="FZH44" s="278"/>
      <c r="FZI44" s="278"/>
      <c r="FZJ44" s="278"/>
      <c r="FZK44" s="278"/>
      <c r="FZL44" s="278"/>
      <c r="FZM44" s="278"/>
      <c r="FZN44" s="278"/>
      <c r="FZO44" s="278"/>
      <c r="FZP44" s="278"/>
      <c r="FZQ44" s="278"/>
      <c r="FZR44" s="278"/>
      <c r="FZS44" s="278"/>
      <c r="FZT44" s="278"/>
      <c r="FZU44" s="278"/>
      <c r="FZV44" s="278"/>
      <c r="FZW44" s="278"/>
      <c r="FZX44" s="278"/>
      <c r="FZY44" s="278"/>
      <c r="FZZ44" s="278"/>
      <c r="GAA44" s="278"/>
      <c r="GAB44" s="278"/>
      <c r="GAC44" s="278"/>
      <c r="GAD44" s="278"/>
      <c r="GAE44" s="278"/>
      <c r="GAF44" s="278"/>
      <c r="GAG44" s="278"/>
      <c r="GAH44" s="278"/>
      <c r="GAI44" s="278"/>
      <c r="GAJ44" s="278"/>
      <c r="GAK44" s="278"/>
      <c r="GAL44" s="278"/>
      <c r="GAM44" s="278"/>
      <c r="GAN44" s="278"/>
      <c r="GAO44" s="278"/>
      <c r="GAP44" s="278"/>
      <c r="GAQ44" s="278"/>
      <c r="GAR44" s="278"/>
      <c r="GAS44" s="278"/>
      <c r="GAT44" s="278"/>
      <c r="GAU44" s="278"/>
      <c r="GAV44" s="278"/>
      <c r="GAW44" s="278"/>
      <c r="GAX44" s="278"/>
      <c r="GAY44" s="278"/>
      <c r="GAZ44" s="278"/>
      <c r="GBA44" s="278"/>
      <c r="GBB44" s="278"/>
      <c r="GBC44" s="278"/>
      <c r="GBD44" s="278"/>
      <c r="GBE44" s="278"/>
      <c r="GBF44" s="278"/>
      <c r="GBG44" s="278"/>
      <c r="GBH44" s="278"/>
      <c r="GBI44" s="278"/>
      <c r="GBJ44" s="278"/>
      <c r="GBK44" s="278"/>
      <c r="GBL44" s="278"/>
      <c r="GBM44" s="278"/>
      <c r="GBN44" s="278"/>
      <c r="GBO44" s="278"/>
      <c r="GBP44" s="278"/>
      <c r="GBQ44" s="278"/>
      <c r="GBR44" s="278"/>
      <c r="GBS44" s="278"/>
      <c r="GBT44" s="278"/>
      <c r="GBU44" s="278"/>
      <c r="GBV44" s="278"/>
      <c r="GBW44" s="278"/>
      <c r="GBX44" s="278"/>
      <c r="GBY44" s="278"/>
      <c r="GBZ44" s="278"/>
      <c r="GCA44" s="278"/>
      <c r="GCB44" s="278"/>
      <c r="GCC44" s="278"/>
      <c r="GCD44" s="278"/>
      <c r="GCE44" s="278"/>
      <c r="GCF44" s="278"/>
      <c r="GCG44" s="278"/>
      <c r="GCH44" s="278"/>
      <c r="GCI44" s="278"/>
      <c r="GCJ44" s="278"/>
      <c r="GCK44" s="278"/>
      <c r="GCL44" s="278"/>
      <c r="GCM44" s="278"/>
      <c r="GCN44" s="278"/>
      <c r="GCO44" s="278"/>
      <c r="GCP44" s="278"/>
      <c r="GCQ44" s="278"/>
      <c r="GCR44" s="278"/>
      <c r="GCS44" s="278"/>
      <c r="GCT44" s="278"/>
      <c r="GCU44" s="278"/>
      <c r="GCV44" s="278"/>
      <c r="GCW44" s="278"/>
      <c r="GCX44" s="278"/>
      <c r="GCY44" s="278"/>
      <c r="GCZ44" s="278"/>
      <c r="GDA44" s="278"/>
      <c r="GDB44" s="278"/>
      <c r="GDC44" s="278"/>
      <c r="GDD44" s="278"/>
      <c r="GDE44" s="278"/>
      <c r="GDF44" s="278"/>
      <c r="GDG44" s="278"/>
      <c r="GDH44" s="278"/>
      <c r="GDI44" s="278"/>
      <c r="GDJ44" s="278"/>
      <c r="GDK44" s="278"/>
      <c r="GDL44" s="278"/>
      <c r="GDM44" s="278"/>
      <c r="GDN44" s="278"/>
      <c r="GDO44" s="278"/>
      <c r="GDP44" s="278"/>
      <c r="GDQ44" s="278"/>
      <c r="GDR44" s="278"/>
      <c r="GDS44" s="278"/>
      <c r="GDT44" s="278"/>
      <c r="GDU44" s="278"/>
      <c r="GDV44" s="278"/>
      <c r="GDW44" s="278"/>
      <c r="GDX44" s="278"/>
      <c r="GDY44" s="278"/>
      <c r="GDZ44" s="278"/>
      <c r="GEA44" s="278"/>
      <c r="GEB44" s="278"/>
      <c r="GEC44" s="278"/>
      <c r="GED44" s="278"/>
      <c r="GEE44" s="278"/>
      <c r="GEF44" s="278"/>
      <c r="GEG44" s="278"/>
      <c r="GEH44" s="278"/>
      <c r="GEI44" s="278"/>
      <c r="GEJ44" s="278"/>
      <c r="GEK44" s="278"/>
      <c r="GEL44" s="278"/>
      <c r="GEM44" s="278"/>
      <c r="GEN44" s="278"/>
      <c r="GEO44" s="278"/>
      <c r="GEP44" s="278"/>
      <c r="GEQ44" s="278"/>
      <c r="GER44" s="278"/>
      <c r="GES44" s="278"/>
      <c r="GET44" s="278"/>
      <c r="GEU44" s="278"/>
      <c r="GEV44" s="278"/>
      <c r="GEW44" s="278"/>
      <c r="GEX44" s="278"/>
      <c r="GEY44" s="278"/>
      <c r="GEZ44" s="278"/>
      <c r="GFA44" s="278"/>
      <c r="GFB44" s="278"/>
      <c r="GFC44" s="278"/>
      <c r="GFD44" s="278"/>
      <c r="GFE44" s="278"/>
      <c r="GFF44" s="278"/>
      <c r="GFG44" s="278"/>
      <c r="GFH44" s="278"/>
      <c r="GFI44" s="278"/>
      <c r="GFJ44" s="278"/>
      <c r="GFK44" s="278"/>
      <c r="GFL44" s="278"/>
      <c r="GFM44" s="278"/>
      <c r="GFN44" s="278"/>
      <c r="GFO44" s="278"/>
      <c r="GFP44" s="278"/>
      <c r="GFQ44" s="278"/>
      <c r="GFR44" s="278"/>
      <c r="GFS44" s="278"/>
      <c r="GFT44" s="278"/>
      <c r="GFU44" s="278"/>
      <c r="GFV44" s="278"/>
      <c r="GFW44" s="278"/>
      <c r="GFX44" s="278"/>
      <c r="GFY44" s="278"/>
      <c r="GFZ44" s="278"/>
      <c r="GGA44" s="278"/>
      <c r="GGB44" s="278"/>
      <c r="GGC44" s="278"/>
      <c r="GGD44" s="278"/>
      <c r="GGE44" s="278"/>
      <c r="GGF44" s="278"/>
      <c r="GGG44" s="278"/>
      <c r="GGH44" s="278"/>
      <c r="GGI44" s="278"/>
      <c r="GGJ44" s="278"/>
      <c r="GGK44" s="278"/>
      <c r="GGL44" s="278"/>
      <c r="GGM44" s="278"/>
      <c r="GGN44" s="278"/>
      <c r="GGO44" s="278"/>
      <c r="GGP44" s="278"/>
      <c r="GGQ44" s="278"/>
      <c r="GGR44" s="278"/>
      <c r="GGS44" s="278"/>
      <c r="GGT44" s="278"/>
      <c r="GGU44" s="278"/>
      <c r="GGV44" s="278"/>
      <c r="GGW44" s="278"/>
      <c r="GGX44" s="278"/>
      <c r="GGY44" s="278"/>
      <c r="GGZ44" s="278"/>
      <c r="GHA44" s="278"/>
      <c r="GHB44" s="278"/>
      <c r="GHC44" s="278"/>
      <c r="GHD44" s="278"/>
      <c r="GHE44" s="278"/>
      <c r="GHF44" s="278"/>
      <c r="GHG44" s="278"/>
      <c r="GHH44" s="278"/>
      <c r="GHI44" s="278"/>
      <c r="GHJ44" s="278"/>
      <c r="GHK44" s="278"/>
      <c r="GHL44" s="278"/>
      <c r="GHM44" s="278"/>
      <c r="GHN44" s="278"/>
      <c r="GHO44" s="278"/>
      <c r="GHP44" s="278"/>
      <c r="GHQ44" s="278"/>
      <c r="GHR44" s="278"/>
      <c r="GHS44" s="278"/>
      <c r="GHT44" s="278"/>
      <c r="GHU44" s="278"/>
      <c r="GHV44" s="278"/>
      <c r="GHW44" s="278"/>
      <c r="GHX44" s="278"/>
      <c r="GHY44" s="278"/>
      <c r="GHZ44" s="278"/>
      <c r="GIA44" s="278"/>
      <c r="GIB44" s="278"/>
      <c r="GIC44" s="278"/>
      <c r="GID44" s="278"/>
      <c r="GIE44" s="278"/>
      <c r="GIF44" s="278"/>
      <c r="GIG44" s="278"/>
      <c r="GIH44" s="278"/>
      <c r="GII44" s="278"/>
      <c r="GIJ44" s="278"/>
      <c r="GIK44" s="278"/>
      <c r="GIL44" s="278"/>
      <c r="GIM44" s="278"/>
      <c r="GIN44" s="278"/>
      <c r="GIO44" s="278"/>
      <c r="GIP44" s="278"/>
      <c r="GIQ44" s="278"/>
      <c r="GIR44" s="278"/>
      <c r="GIS44" s="278"/>
      <c r="GIT44" s="278"/>
      <c r="GIU44" s="278"/>
      <c r="GIV44" s="278"/>
      <c r="GIW44" s="278"/>
      <c r="GIX44" s="278"/>
      <c r="GIY44" s="278"/>
      <c r="GIZ44" s="278"/>
      <c r="GJA44" s="278"/>
      <c r="GJB44" s="278"/>
      <c r="GJC44" s="278"/>
      <c r="GJD44" s="278"/>
      <c r="GJE44" s="278"/>
      <c r="GJF44" s="278"/>
      <c r="GJG44" s="278"/>
      <c r="GJH44" s="278"/>
      <c r="GJI44" s="278"/>
      <c r="GJJ44" s="278"/>
      <c r="GJK44" s="278"/>
      <c r="GJL44" s="278"/>
      <c r="GJM44" s="278"/>
      <c r="GJN44" s="278"/>
      <c r="GJO44" s="278"/>
      <c r="GJP44" s="278"/>
      <c r="GJQ44" s="278"/>
      <c r="GJR44" s="278"/>
      <c r="GJS44" s="278"/>
      <c r="GJT44" s="278"/>
      <c r="GJU44" s="278"/>
      <c r="GJV44" s="278"/>
      <c r="GJW44" s="278"/>
      <c r="GJX44" s="278"/>
      <c r="GJY44" s="278"/>
      <c r="GJZ44" s="278"/>
      <c r="GKA44" s="278"/>
      <c r="GKB44" s="278"/>
      <c r="GKC44" s="278"/>
      <c r="GKD44" s="278"/>
      <c r="GKE44" s="278"/>
      <c r="GKF44" s="278"/>
      <c r="GKG44" s="278"/>
      <c r="GKH44" s="278"/>
      <c r="GKI44" s="278"/>
      <c r="GKJ44" s="278"/>
      <c r="GKK44" s="278"/>
      <c r="GKL44" s="278"/>
      <c r="GKM44" s="278"/>
      <c r="GKN44" s="278"/>
      <c r="GKO44" s="278"/>
      <c r="GKP44" s="278"/>
      <c r="GKQ44" s="278"/>
      <c r="GKR44" s="278"/>
      <c r="GKS44" s="278"/>
      <c r="GKT44" s="278"/>
      <c r="GKU44" s="278"/>
      <c r="GKV44" s="278"/>
      <c r="GKW44" s="278"/>
      <c r="GKX44" s="278"/>
      <c r="GKY44" s="278"/>
      <c r="GKZ44" s="278"/>
      <c r="GLA44" s="278"/>
      <c r="GLB44" s="278"/>
      <c r="GLC44" s="278"/>
      <c r="GLD44" s="278"/>
      <c r="GLE44" s="278"/>
      <c r="GLF44" s="278"/>
      <c r="GLG44" s="278"/>
      <c r="GLH44" s="278"/>
      <c r="GLI44" s="278"/>
      <c r="GLJ44" s="278"/>
      <c r="GLK44" s="278"/>
      <c r="GLL44" s="278"/>
      <c r="GLM44" s="278"/>
      <c r="GLN44" s="278"/>
      <c r="GLO44" s="278"/>
      <c r="GLP44" s="278"/>
      <c r="GLQ44" s="278"/>
      <c r="GLR44" s="278"/>
      <c r="GLS44" s="278"/>
      <c r="GLT44" s="278"/>
      <c r="GLU44" s="278"/>
      <c r="GLV44" s="278"/>
      <c r="GLW44" s="278"/>
      <c r="GLX44" s="278"/>
      <c r="GLY44" s="278"/>
      <c r="GLZ44" s="278"/>
      <c r="GMA44" s="278"/>
      <c r="GMB44" s="278"/>
      <c r="GMC44" s="278"/>
      <c r="GMD44" s="278"/>
      <c r="GME44" s="278"/>
      <c r="GMF44" s="278"/>
      <c r="GMG44" s="278"/>
      <c r="GMH44" s="278"/>
      <c r="GMI44" s="278"/>
      <c r="GMJ44" s="278"/>
      <c r="GMK44" s="278"/>
      <c r="GML44" s="278"/>
      <c r="GMM44" s="278"/>
      <c r="GMN44" s="278"/>
      <c r="GMO44" s="278"/>
      <c r="GMP44" s="278"/>
      <c r="GMQ44" s="278"/>
      <c r="GMR44" s="278"/>
      <c r="GMS44" s="278"/>
      <c r="GMT44" s="278"/>
      <c r="GMU44" s="278"/>
      <c r="GMV44" s="278"/>
      <c r="GMW44" s="278"/>
      <c r="GMX44" s="278"/>
      <c r="GMY44" s="278"/>
      <c r="GMZ44" s="278"/>
      <c r="GNA44" s="278"/>
      <c r="GNB44" s="278"/>
      <c r="GNC44" s="278"/>
      <c r="GND44" s="278"/>
      <c r="GNE44" s="278"/>
      <c r="GNF44" s="278"/>
      <c r="GNG44" s="278"/>
      <c r="GNH44" s="278"/>
      <c r="GNI44" s="278"/>
      <c r="GNJ44" s="278"/>
      <c r="GNK44" s="278"/>
      <c r="GNL44" s="278"/>
      <c r="GNM44" s="278"/>
      <c r="GNN44" s="278"/>
      <c r="GNO44" s="278"/>
      <c r="GNP44" s="278"/>
      <c r="GNQ44" s="278"/>
      <c r="GNR44" s="278"/>
      <c r="GNS44" s="278"/>
      <c r="GNT44" s="278"/>
      <c r="GNU44" s="278"/>
      <c r="GNV44" s="278"/>
      <c r="GNW44" s="278"/>
      <c r="GNX44" s="278"/>
      <c r="GNY44" s="278"/>
      <c r="GNZ44" s="278"/>
      <c r="GOA44" s="278"/>
      <c r="GOB44" s="278"/>
      <c r="GOC44" s="278"/>
      <c r="GOD44" s="278"/>
      <c r="GOE44" s="278"/>
      <c r="GOF44" s="278"/>
      <c r="GOG44" s="278"/>
      <c r="GOH44" s="278"/>
      <c r="GOI44" s="278"/>
      <c r="GOJ44" s="278"/>
      <c r="GOK44" s="278"/>
      <c r="GOL44" s="278"/>
      <c r="GOM44" s="278"/>
      <c r="GON44" s="278"/>
      <c r="GOO44" s="278"/>
      <c r="GOP44" s="278"/>
      <c r="GOQ44" s="278"/>
      <c r="GOR44" s="278"/>
      <c r="GOS44" s="278"/>
      <c r="GOT44" s="278"/>
      <c r="GOU44" s="278"/>
      <c r="GOV44" s="278"/>
      <c r="GOW44" s="278"/>
      <c r="GOX44" s="278"/>
      <c r="GOY44" s="278"/>
      <c r="GOZ44" s="278"/>
      <c r="GPA44" s="278"/>
      <c r="GPB44" s="278"/>
      <c r="GPC44" s="278"/>
      <c r="GPD44" s="278"/>
      <c r="GPE44" s="278"/>
      <c r="GPF44" s="278"/>
      <c r="GPG44" s="278"/>
      <c r="GPH44" s="278"/>
      <c r="GPI44" s="278"/>
      <c r="GPJ44" s="278"/>
      <c r="GPK44" s="278"/>
      <c r="GPL44" s="278"/>
      <c r="GPM44" s="278"/>
      <c r="GPN44" s="278"/>
      <c r="GPO44" s="278"/>
      <c r="GPP44" s="278"/>
      <c r="GPQ44" s="278"/>
      <c r="GPR44" s="278"/>
      <c r="GPS44" s="278"/>
      <c r="GPT44" s="278"/>
      <c r="GPU44" s="278"/>
      <c r="GPV44" s="278"/>
      <c r="GPW44" s="278"/>
      <c r="GPX44" s="278"/>
      <c r="GPY44" s="278"/>
      <c r="GPZ44" s="278"/>
      <c r="GQA44" s="278"/>
      <c r="GQB44" s="278"/>
      <c r="GQC44" s="278"/>
      <c r="GQD44" s="278"/>
      <c r="GQE44" s="278"/>
      <c r="GQF44" s="278"/>
      <c r="GQG44" s="278"/>
      <c r="GQH44" s="278"/>
      <c r="GQI44" s="278"/>
      <c r="GQJ44" s="278"/>
      <c r="GQK44" s="278"/>
      <c r="GQL44" s="278"/>
      <c r="GQM44" s="278"/>
      <c r="GQN44" s="278"/>
      <c r="GQO44" s="278"/>
      <c r="GQP44" s="278"/>
      <c r="GQQ44" s="278"/>
      <c r="GQR44" s="278"/>
      <c r="GQS44" s="278"/>
      <c r="GQT44" s="278"/>
      <c r="GQU44" s="278"/>
      <c r="GQV44" s="278"/>
      <c r="GQW44" s="278"/>
      <c r="GQX44" s="278"/>
      <c r="GQY44" s="278"/>
      <c r="GQZ44" s="278"/>
      <c r="GRA44" s="278"/>
      <c r="GRB44" s="278"/>
      <c r="GRC44" s="278"/>
      <c r="GRD44" s="278"/>
      <c r="GRE44" s="278"/>
      <c r="GRF44" s="278"/>
      <c r="GRG44" s="278"/>
      <c r="GRH44" s="278"/>
      <c r="GRI44" s="278"/>
      <c r="GRJ44" s="278"/>
      <c r="GRK44" s="278"/>
      <c r="GRL44" s="278"/>
      <c r="GRM44" s="278"/>
      <c r="GRN44" s="278"/>
      <c r="GRO44" s="278"/>
      <c r="GRP44" s="278"/>
      <c r="GRQ44" s="278"/>
      <c r="GRR44" s="278"/>
      <c r="GRS44" s="278"/>
      <c r="GRT44" s="278"/>
      <c r="GRU44" s="278"/>
      <c r="GRV44" s="278"/>
      <c r="GRW44" s="278"/>
      <c r="GRX44" s="278"/>
      <c r="GRY44" s="278"/>
      <c r="GRZ44" s="278"/>
      <c r="GSA44" s="278"/>
      <c r="GSB44" s="278"/>
      <c r="GSC44" s="278"/>
      <c r="GSD44" s="278"/>
      <c r="GSE44" s="278"/>
      <c r="GSF44" s="278"/>
      <c r="GSG44" s="278"/>
      <c r="GSH44" s="278"/>
      <c r="GSI44" s="278"/>
      <c r="GSJ44" s="278"/>
      <c r="GSK44" s="278"/>
      <c r="GSL44" s="278"/>
      <c r="GSM44" s="278"/>
      <c r="GSN44" s="278"/>
      <c r="GSO44" s="278"/>
      <c r="GSP44" s="278"/>
      <c r="GSQ44" s="278"/>
      <c r="GSR44" s="278"/>
      <c r="GSS44" s="278"/>
      <c r="GST44" s="278"/>
      <c r="GSU44" s="278"/>
      <c r="GSV44" s="278"/>
      <c r="GSW44" s="278"/>
      <c r="GSX44" s="278"/>
      <c r="GSY44" s="278"/>
      <c r="GSZ44" s="278"/>
      <c r="GTA44" s="278"/>
      <c r="GTB44" s="278"/>
      <c r="GTC44" s="278"/>
      <c r="GTD44" s="278"/>
      <c r="GTE44" s="278"/>
      <c r="GTF44" s="278"/>
      <c r="GTG44" s="278"/>
      <c r="GTH44" s="278"/>
      <c r="GTI44" s="278"/>
      <c r="GTJ44" s="278"/>
      <c r="GTK44" s="278"/>
      <c r="GTL44" s="278"/>
      <c r="GTM44" s="278"/>
      <c r="GTN44" s="278"/>
      <c r="GTO44" s="278"/>
      <c r="GTP44" s="278"/>
      <c r="GTQ44" s="278"/>
      <c r="GTR44" s="278"/>
      <c r="GTS44" s="278"/>
      <c r="GTT44" s="278"/>
      <c r="GTU44" s="278"/>
      <c r="GTV44" s="278"/>
      <c r="GTW44" s="278"/>
      <c r="GTX44" s="278"/>
      <c r="GTY44" s="278"/>
      <c r="GTZ44" s="278"/>
      <c r="GUA44" s="278"/>
      <c r="GUB44" s="278"/>
      <c r="GUC44" s="278"/>
      <c r="GUD44" s="278"/>
      <c r="GUE44" s="278"/>
      <c r="GUF44" s="278"/>
      <c r="GUG44" s="278"/>
      <c r="GUH44" s="278"/>
      <c r="GUI44" s="278"/>
      <c r="GUJ44" s="278"/>
      <c r="GUK44" s="278"/>
      <c r="GUL44" s="278"/>
      <c r="GUM44" s="278"/>
      <c r="GUN44" s="278"/>
      <c r="GUO44" s="278"/>
      <c r="GUP44" s="278"/>
      <c r="GUQ44" s="278"/>
      <c r="GUR44" s="278"/>
      <c r="GUS44" s="278"/>
      <c r="GUT44" s="278"/>
      <c r="GUU44" s="278"/>
      <c r="GUV44" s="278"/>
      <c r="GUW44" s="278"/>
      <c r="GUX44" s="278"/>
      <c r="GUY44" s="278"/>
      <c r="GUZ44" s="278"/>
      <c r="GVA44" s="278"/>
      <c r="GVB44" s="278"/>
      <c r="GVC44" s="278"/>
      <c r="GVD44" s="278"/>
      <c r="GVE44" s="278"/>
      <c r="GVF44" s="278"/>
      <c r="GVG44" s="278"/>
      <c r="GVH44" s="278"/>
      <c r="GVI44" s="278"/>
      <c r="GVJ44" s="278"/>
      <c r="GVK44" s="278"/>
      <c r="GVL44" s="278"/>
      <c r="GVM44" s="278"/>
      <c r="GVN44" s="278"/>
      <c r="GVO44" s="278"/>
      <c r="GVP44" s="278"/>
      <c r="GVQ44" s="278"/>
      <c r="GVR44" s="278"/>
      <c r="GVS44" s="278"/>
      <c r="GVT44" s="278"/>
      <c r="GVU44" s="278"/>
      <c r="GVV44" s="278"/>
      <c r="GVW44" s="278"/>
      <c r="GVX44" s="278"/>
      <c r="GVY44" s="278"/>
      <c r="GVZ44" s="278"/>
      <c r="GWA44" s="278"/>
      <c r="GWB44" s="278"/>
      <c r="GWC44" s="278"/>
      <c r="GWD44" s="278"/>
      <c r="GWE44" s="278"/>
      <c r="GWF44" s="278"/>
      <c r="GWG44" s="278"/>
      <c r="GWH44" s="278"/>
      <c r="GWI44" s="278"/>
      <c r="GWJ44" s="278"/>
      <c r="GWK44" s="278"/>
      <c r="GWL44" s="278"/>
      <c r="GWM44" s="278"/>
      <c r="GWN44" s="278"/>
      <c r="GWO44" s="278"/>
      <c r="GWP44" s="278"/>
      <c r="GWQ44" s="278"/>
      <c r="GWR44" s="278"/>
      <c r="GWS44" s="278"/>
      <c r="GWT44" s="278"/>
      <c r="GWU44" s="278"/>
      <c r="GWV44" s="278"/>
      <c r="GWW44" s="278"/>
      <c r="GWX44" s="278"/>
      <c r="GWY44" s="278"/>
      <c r="GWZ44" s="278"/>
      <c r="GXA44" s="278"/>
      <c r="GXB44" s="278"/>
      <c r="GXC44" s="278"/>
      <c r="GXD44" s="278"/>
      <c r="GXE44" s="278"/>
      <c r="GXF44" s="278"/>
      <c r="GXG44" s="278"/>
      <c r="GXH44" s="278"/>
      <c r="GXI44" s="278"/>
      <c r="GXJ44" s="278"/>
      <c r="GXK44" s="278"/>
      <c r="GXL44" s="278"/>
      <c r="GXM44" s="278"/>
      <c r="GXN44" s="278"/>
      <c r="GXO44" s="278"/>
      <c r="GXP44" s="278"/>
      <c r="GXQ44" s="278"/>
      <c r="GXR44" s="278"/>
      <c r="GXS44" s="278"/>
      <c r="GXT44" s="278"/>
      <c r="GXU44" s="278"/>
      <c r="GXV44" s="278"/>
      <c r="GXW44" s="278"/>
      <c r="GXX44" s="278"/>
      <c r="GXY44" s="278"/>
      <c r="GXZ44" s="278"/>
      <c r="GYA44" s="278"/>
      <c r="GYB44" s="278"/>
      <c r="GYC44" s="278"/>
      <c r="GYD44" s="278"/>
      <c r="GYE44" s="278"/>
      <c r="GYF44" s="278"/>
      <c r="GYG44" s="278"/>
      <c r="GYH44" s="278"/>
      <c r="GYI44" s="278"/>
      <c r="GYJ44" s="278"/>
      <c r="GYK44" s="278"/>
      <c r="GYL44" s="278"/>
      <c r="GYM44" s="278"/>
      <c r="GYN44" s="278"/>
      <c r="GYO44" s="278"/>
      <c r="GYP44" s="278"/>
      <c r="GYQ44" s="278"/>
      <c r="GYR44" s="278"/>
      <c r="GYS44" s="278"/>
      <c r="GYT44" s="278"/>
      <c r="GYU44" s="278"/>
      <c r="GYV44" s="278"/>
      <c r="GYW44" s="278"/>
      <c r="GYX44" s="278"/>
      <c r="GYY44" s="278"/>
      <c r="GYZ44" s="278"/>
      <c r="GZA44" s="278"/>
      <c r="GZB44" s="278"/>
      <c r="GZC44" s="278"/>
      <c r="GZD44" s="278"/>
      <c r="GZE44" s="278"/>
      <c r="GZF44" s="278"/>
      <c r="GZG44" s="278"/>
      <c r="GZH44" s="278"/>
      <c r="GZI44" s="278"/>
      <c r="GZJ44" s="278"/>
      <c r="GZK44" s="278"/>
      <c r="GZL44" s="278"/>
      <c r="GZM44" s="278"/>
      <c r="GZN44" s="278"/>
      <c r="GZO44" s="278"/>
      <c r="GZP44" s="278"/>
      <c r="GZQ44" s="278"/>
      <c r="GZR44" s="278"/>
      <c r="GZS44" s="278"/>
      <c r="GZT44" s="278"/>
      <c r="GZU44" s="278"/>
      <c r="GZV44" s="278"/>
      <c r="GZW44" s="278"/>
      <c r="GZX44" s="278"/>
      <c r="GZY44" s="278"/>
      <c r="GZZ44" s="278"/>
      <c r="HAA44" s="278"/>
      <c r="HAB44" s="278"/>
      <c r="HAC44" s="278"/>
      <c r="HAD44" s="278"/>
      <c r="HAE44" s="278"/>
      <c r="HAF44" s="278"/>
      <c r="HAG44" s="278"/>
      <c r="HAH44" s="278"/>
      <c r="HAI44" s="278"/>
      <c r="HAJ44" s="278"/>
      <c r="HAK44" s="278"/>
      <c r="HAL44" s="278"/>
      <c r="HAM44" s="278"/>
      <c r="HAN44" s="278"/>
      <c r="HAO44" s="278"/>
      <c r="HAP44" s="278"/>
      <c r="HAQ44" s="278"/>
      <c r="HAR44" s="278"/>
      <c r="HAS44" s="278"/>
      <c r="HAT44" s="278"/>
      <c r="HAU44" s="278"/>
      <c r="HAV44" s="278"/>
      <c r="HAW44" s="278"/>
      <c r="HAX44" s="278"/>
      <c r="HAY44" s="278"/>
      <c r="HAZ44" s="278"/>
      <c r="HBA44" s="278"/>
      <c r="HBB44" s="278"/>
      <c r="HBC44" s="278"/>
      <c r="HBD44" s="278"/>
      <c r="HBE44" s="278"/>
      <c r="HBF44" s="278"/>
      <c r="HBG44" s="278"/>
      <c r="HBH44" s="278"/>
      <c r="HBI44" s="278"/>
      <c r="HBJ44" s="278"/>
      <c r="HBK44" s="278"/>
      <c r="HBL44" s="278"/>
      <c r="HBM44" s="278"/>
      <c r="HBN44" s="278"/>
      <c r="HBO44" s="278"/>
      <c r="HBP44" s="278"/>
      <c r="HBQ44" s="278"/>
      <c r="HBR44" s="278"/>
      <c r="HBS44" s="278"/>
      <c r="HBT44" s="278"/>
      <c r="HBU44" s="278"/>
      <c r="HBV44" s="278"/>
      <c r="HBW44" s="278"/>
      <c r="HBX44" s="278"/>
      <c r="HBY44" s="278"/>
      <c r="HBZ44" s="278"/>
      <c r="HCA44" s="278"/>
      <c r="HCB44" s="278"/>
      <c r="HCC44" s="278"/>
      <c r="HCD44" s="278"/>
      <c r="HCE44" s="278"/>
      <c r="HCF44" s="278"/>
      <c r="HCG44" s="278"/>
      <c r="HCH44" s="278"/>
      <c r="HCI44" s="278"/>
      <c r="HCJ44" s="278"/>
      <c r="HCK44" s="278"/>
      <c r="HCL44" s="278"/>
      <c r="HCM44" s="278"/>
      <c r="HCN44" s="278"/>
      <c r="HCO44" s="278"/>
      <c r="HCP44" s="278"/>
      <c r="HCQ44" s="278"/>
      <c r="HCR44" s="278"/>
      <c r="HCS44" s="278"/>
      <c r="HCT44" s="278"/>
      <c r="HCU44" s="278"/>
      <c r="HCV44" s="278"/>
      <c r="HCW44" s="278"/>
      <c r="HCX44" s="278"/>
      <c r="HCY44" s="278"/>
      <c r="HCZ44" s="278"/>
      <c r="HDA44" s="278"/>
      <c r="HDB44" s="278"/>
      <c r="HDC44" s="278"/>
      <c r="HDD44" s="278"/>
      <c r="HDE44" s="278"/>
      <c r="HDF44" s="278"/>
      <c r="HDG44" s="278"/>
      <c r="HDH44" s="278"/>
      <c r="HDI44" s="278"/>
      <c r="HDJ44" s="278"/>
      <c r="HDK44" s="278"/>
      <c r="HDL44" s="278"/>
      <c r="HDM44" s="278"/>
      <c r="HDN44" s="278"/>
      <c r="HDO44" s="278"/>
      <c r="HDP44" s="278"/>
      <c r="HDQ44" s="278"/>
      <c r="HDR44" s="278"/>
      <c r="HDS44" s="278"/>
      <c r="HDT44" s="278"/>
      <c r="HDU44" s="278"/>
      <c r="HDV44" s="278"/>
      <c r="HDW44" s="278"/>
      <c r="HDX44" s="278"/>
      <c r="HDY44" s="278"/>
      <c r="HDZ44" s="278"/>
      <c r="HEA44" s="278"/>
      <c r="HEB44" s="278"/>
      <c r="HEC44" s="278"/>
      <c r="HED44" s="278"/>
      <c r="HEE44" s="278"/>
      <c r="HEF44" s="278"/>
      <c r="HEG44" s="278"/>
      <c r="HEH44" s="278"/>
      <c r="HEI44" s="278"/>
      <c r="HEJ44" s="278"/>
      <c r="HEK44" s="278"/>
      <c r="HEL44" s="278"/>
      <c r="HEM44" s="278"/>
      <c r="HEN44" s="278"/>
      <c r="HEO44" s="278"/>
      <c r="HEP44" s="278"/>
      <c r="HEQ44" s="278"/>
      <c r="HER44" s="278"/>
      <c r="HES44" s="278"/>
      <c r="HET44" s="278"/>
      <c r="HEU44" s="278"/>
      <c r="HEV44" s="278"/>
      <c r="HEW44" s="278"/>
      <c r="HEX44" s="278"/>
      <c r="HEY44" s="278"/>
      <c r="HEZ44" s="278"/>
      <c r="HFA44" s="278"/>
      <c r="HFB44" s="278"/>
      <c r="HFC44" s="278"/>
      <c r="HFD44" s="278"/>
      <c r="HFE44" s="278"/>
      <c r="HFF44" s="278"/>
      <c r="HFG44" s="278"/>
      <c r="HFH44" s="278"/>
      <c r="HFI44" s="278"/>
      <c r="HFJ44" s="278"/>
      <c r="HFK44" s="278"/>
      <c r="HFL44" s="278"/>
      <c r="HFM44" s="278"/>
      <c r="HFN44" s="278"/>
      <c r="HFO44" s="278"/>
      <c r="HFP44" s="278"/>
      <c r="HFQ44" s="278"/>
      <c r="HFR44" s="278"/>
      <c r="HFS44" s="278"/>
      <c r="HFT44" s="278"/>
      <c r="HFU44" s="278"/>
      <c r="HFV44" s="278"/>
      <c r="HFW44" s="278"/>
      <c r="HFX44" s="278"/>
      <c r="HFY44" s="278"/>
      <c r="HFZ44" s="278"/>
      <c r="HGA44" s="278"/>
      <c r="HGB44" s="278"/>
      <c r="HGC44" s="278"/>
      <c r="HGD44" s="278"/>
      <c r="HGE44" s="278"/>
      <c r="HGF44" s="278"/>
      <c r="HGG44" s="278"/>
      <c r="HGH44" s="278"/>
      <c r="HGI44" s="278"/>
      <c r="HGJ44" s="278"/>
      <c r="HGK44" s="278"/>
      <c r="HGL44" s="278"/>
      <c r="HGM44" s="278"/>
      <c r="HGN44" s="278"/>
      <c r="HGO44" s="278"/>
      <c r="HGP44" s="278"/>
      <c r="HGQ44" s="278"/>
      <c r="HGR44" s="278"/>
      <c r="HGS44" s="278"/>
      <c r="HGT44" s="278"/>
      <c r="HGU44" s="278"/>
      <c r="HGV44" s="278"/>
      <c r="HGW44" s="278"/>
      <c r="HGX44" s="278"/>
      <c r="HGY44" s="278"/>
      <c r="HGZ44" s="278"/>
      <c r="HHA44" s="278"/>
      <c r="HHB44" s="278"/>
      <c r="HHC44" s="278"/>
      <c r="HHD44" s="278"/>
      <c r="HHE44" s="278"/>
      <c r="HHF44" s="278"/>
      <c r="HHG44" s="278"/>
      <c r="HHH44" s="278"/>
      <c r="HHI44" s="278"/>
      <c r="HHJ44" s="278"/>
      <c r="HHK44" s="278"/>
      <c r="HHL44" s="278"/>
      <c r="HHM44" s="278"/>
      <c r="HHN44" s="278"/>
      <c r="HHO44" s="278"/>
      <c r="HHP44" s="278"/>
      <c r="HHQ44" s="278"/>
      <c r="HHR44" s="278"/>
      <c r="HHS44" s="278"/>
      <c r="HHT44" s="278"/>
      <c r="HHU44" s="278"/>
      <c r="HHV44" s="278"/>
      <c r="HHW44" s="278"/>
      <c r="HHX44" s="278"/>
      <c r="HHY44" s="278"/>
      <c r="HHZ44" s="278"/>
      <c r="HIA44" s="278"/>
      <c r="HIB44" s="278"/>
      <c r="HIC44" s="278"/>
      <c r="HID44" s="278"/>
      <c r="HIE44" s="278"/>
      <c r="HIF44" s="278"/>
      <c r="HIG44" s="278"/>
      <c r="HIH44" s="278"/>
      <c r="HII44" s="278"/>
      <c r="HIJ44" s="278"/>
      <c r="HIK44" s="278"/>
      <c r="HIL44" s="278"/>
      <c r="HIM44" s="278"/>
      <c r="HIN44" s="278"/>
      <c r="HIO44" s="278"/>
      <c r="HIP44" s="278"/>
      <c r="HIQ44" s="278"/>
      <c r="HIR44" s="278"/>
      <c r="HIS44" s="278"/>
      <c r="HIT44" s="278"/>
      <c r="HIU44" s="278"/>
      <c r="HIV44" s="278"/>
      <c r="HIW44" s="278"/>
      <c r="HIX44" s="278"/>
      <c r="HIY44" s="278"/>
      <c r="HIZ44" s="278"/>
      <c r="HJA44" s="278"/>
      <c r="HJB44" s="278"/>
      <c r="HJC44" s="278"/>
      <c r="HJD44" s="278"/>
      <c r="HJE44" s="278"/>
      <c r="HJF44" s="278"/>
      <c r="HJG44" s="278"/>
      <c r="HJH44" s="278"/>
      <c r="HJI44" s="278"/>
      <c r="HJJ44" s="278"/>
      <c r="HJK44" s="278"/>
      <c r="HJL44" s="278"/>
      <c r="HJM44" s="278"/>
      <c r="HJN44" s="278"/>
      <c r="HJO44" s="278"/>
      <c r="HJP44" s="278"/>
      <c r="HJQ44" s="278"/>
      <c r="HJR44" s="278"/>
      <c r="HJS44" s="278"/>
      <c r="HJT44" s="278"/>
      <c r="HJU44" s="278"/>
      <c r="HJV44" s="278"/>
      <c r="HJW44" s="278"/>
      <c r="HJX44" s="278"/>
      <c r="HJY44" s="278"/>
      <c r="HJZ44" s="278"/>
      <c r="HKA44" s="278"/>
      <c r="HKB44" s="278"/>
      <c r="HKC44" s="278"/>
      <c r="HKD44" s="278"/>
      <c r="HKE44" s="278"/>
      <c r="HKF44" s="278"/>
      <c r="HKG44" s="278"/>
      <c r="HKH44" s="278"/>
      <c r="HKI44" s="278"/>
      <c r="HKJ44" s="278"/>
      <c r="HKK44" s="278"/>
      <c r="HKL44" s="278"/>
      <c r="HKM44" s="278"/>
      <c r="HKN44" s="278"/>
      <c r="HKO44" s="278"/>
      <c r="HKP44" s="278"/>
      <c r="HKQ44" s="278"/>
      <c r="HKR44" s="278"/>
      <c r="HKS44" s="278"/>
      <c r="HKT44" s="278"/>
      <c r="HKU44" s="278"/>
      <c r="HKV44" s="278"/>
      <c r="HKW44" s="278"/>
      <c r="HKX44" s="278"/>
      <c r="HKY44" s="278"/>
      <c r="HKZ44" s="278"/>
      <c r="HLA44" s="278"/>
      <c r="HLB44" s="278"/>
      <c r="HLC44" s="278"/>
      <c r="HLD44" s="278"/>
      <c r="HLE44" s="278"/>
      <c r="HLF44" s="278"/>
      <c r="HLG44" s="278"/>
      <c r="HLH44" s="278"/>
      <c r="HLI44" s="278"/>
      <c r="HLJ44" s="278"/>
      <c r="HLK44" s="278"/>
      <c r="HLL44" s="278"/>
      <c r="HLM44" s="278"/>
      <c r="HLN44" s="278"/>
      <c r="HLO44" s="278"/>
      <c r="HLP44" s="278"/>
      <c r="HLQ44" s="278"/>
      <c r="HLR44" s="278"/>
      <c r="HLS44" s="278"/>
      <c r="HLT44" s="278"/>
      <c r="HLU44" s="278"/>
      <c r="HLV44" s="278"/>
      <c r="HLW44" s="278"/>
      <c r="HLX44" s="278"/>
      <c r="HLY44" s="278"/>
      <c r="HLZ44" s="278"/>
      <c r="HMA44" s="278"/>
      <c r="HMB44" s="278"/>
      <c r="HMC44" s="278"/>
      <c r="HMD44" s="278"/>
      <c r="HME44" s="278"/>
      <c r="HMF44" s="278"/>
      <c r="HMG44" s="278"/>
      <c r="HMH44" s="278"/>
      <c r="HMI44" s="278"/>
      <c r="HMJ44" s="278"/>
      <c r="HMK44" s="278"/>
      <c r="HML44" s="278"/>
      <c r="HMM44" s="278"/>
      <c r="HMN44" s="278"/>
      <c r="HMO44" s="278"/>
      <c r="HMP44" s="278"/>
      <c r="HMQ44" s="278"/>
      <c r="HMR44" s="278"/>
      <c r="HMS44" s="278"/>
      <c r="HMT44" s="278"/>
      <c r="HMU44" s="278"/>
      <c r="HMV44" s="278"/>
      <c r="HMW44" s="278"/>
      <c r="HMX44" s="278"/>
      <c r="HMY44" s="278"/>
      <c r="HMZ44" s="278"/>
      <c r="HNA44" s="278"/>
      <c r="HNB44" s="278"/>
      <c r="HNC44" s="278"/>
      <c r="HND44" s="278"/>
      <c r="HNE44" s="278"/>
      <c r="HNF44" s="278"/>
      <c r="HNG44" s="278"/>
      <c r="HNH44" s="278"/>
      <c r="HNI44" s="278"/>
      <c r="HNJ44" s="278"/>
      <c r="HNK44" s="278"/>
      <c r="HNL44" s="278"/>
      <c r="HNM44" s="278"/>
      <c r="HNN44" s="278"/>
      <c r="HNO44" s="278"/>
      <c r="HNP44" s="278"/>
      <c r="HNQ44" s="278"/>
      <c r="HNR44" s="278"/>
      <c r="HNS44" s="278"/>
      <c r="HNT44" s="278"/>
      <c r="HNU44" s="278"/>
      <c r="HNV44" s="278"/>
      <c r="HNW44" s="278"/>
      <c r="HNX44" s="278"/>
      <c r="HNY44" s="278"/>
      <c r="HNZ44" s="278"/>
      <c r="HOA44" s="278"/>
      <c r="HOB44" s="278"/>
      <c r="HOC44" s="278"/>
      <c r="HOD44" s="278"/>
      <c r="HOE44" s="278"/>
      <c r="HOF44" s="278"/>
      <c r="HOG44" s="278"/>
      <c r="HOH44" s="278"/>
      <c r="HOI44" s="278"/>
      <c r="HOJ44" s="278"/>
      <c r="HOK44" s="278"/>
      <c r="HOL44" s="278"/>
      <c r="HOM44" s="278"/>
      <c r="HON44" s="278"/>
      <c r="HOO44" s="278"/>
      <c r="HOP44" s="278"/>
      <c r="HOQ44" s="278"/>
      <c r="HOR44" s="278"/>
      <c r="HOS44" s="278"/>
      <c r="HOT44" s="278"/>
      <c r="HOU44" s="278"/>
      <c r="HOV44" s="278"/>
      <c r="HOW44" s="278"/>
      <c r="HOX44" s="278"/>
      <c r="HOY44" s="278"/>
      <c r="HOZ44" s="278"/>
      <c r="HPA44" s="278"/>
      <c r="HPB44" s="278"/>
      <c r="HPC44" s="278"/>
      <c r="HPD44" s="278"/>
      <c r="HPE44" s="278"/>
      <c r="HPF44" s="278"/>
      <c r="HPG44" s="278"/>
      <c r="HPH44" s="278"/>
      <c r="HPI44" s="278"/>
      <c r="HPJ44" s="278"/>
      <c r="HPK44" s="278"/>
      <c r="HPL44" s="278"/>
      <c r="HPM44" s="278"/>
      <c r="HPN44" s="278"/>
      <c r="HPO44" s="278"/>
      <c r="HPP44" s="278"/>
      <c r="HPQ44" s="278"/>
      <c r="HPR44" s="278"/>
      <c r="HPS44" s="278"/>
      <c r="HPT44" s="278"/>
      <c r="HPU44" s="278"/>
      <c r="HPV44" s="278"/>
      <c r="HPW44" s="278"/>
      <c r="HPX44" s="278"/>
      <c r="HPY44" s="278"/>
      <c r="HPZ44" s="278"/>
      <c r="HQA44" s="278"/>
      <c r="HQB44" s="278"/>
      <c r="HQC44" s="278"/>
      <c r="HQD44" s="278"/>
      <c r="HQE44" s="278"/>
      <c r="HQF44" s="278"/>
      <c r="HQG44" s="278"/>
      <c r="HQH44" s="278"/>
      <c r="HQI44" s="278"/>
      <c r="HQJ44" s="278"/>
      <c r="HQK44" s="278"/>
      <c r="HQL44" s="278"/>
      <c r="HQM44" s="278"/>
      <c r="HQN44" s="278"/>
      <c r="HQO44" s="278"/>
      <c r="HQP44" s="278"/>
      <c r="HQQ44" s="278"/>
      <c r="HQR44" s="278"/>
      <c r="HQS44" s="278"/>
      <c r="HQT44" s="278"/>
      <c r="HQU44" s="278"/>
      <c r="HQV44" s="278"/>
      <c r="HQW44" s="278"/>
      <c r="HQX44" s="278"/>
      <c r="HQY44" s="278"/>
      <c r="HQZ44" s="278"/>
      <c r="HRA44" s="278"/>
      <c r="HRB44" s="278"/>
      <c r="HRC44" s="278"/>
      <c r="HRD44" s="278"/>
      <c r="HRE44" s="278"/>
      <c r="HRF44" s="278"/>
      <c r="HRG44" s="278"/>
      <c r="HRH44" s="278"/>
      <c r="HRI44" s="278"/>
      <c r="HRJ44" s="278"/>
      <c r="HRK44" s="278"/>
      <c r="HRL44" s="278"/>
      <c r="HRM44" s="278"/>
      <c r="HRN44" s="278"/>
      <c r="HRO44" s="278"/>
      <c r="HRP44" s="278"/>
      <c r="HRQ44" s="278"/>
      <c r="HRR44" s="278"/>
      <c r="HRS44" s="278"/>
      <c r="HRT44" s="278"/>
      <c r="HRU44" s="278"/>
      <c r="HRV44" s="278"/>
      <c r="HRW44" s="278"/>
      <c r="HRX44" s="278"/>
      <c r="HRY44" s="278"/>
      <c r="HRZ44" s="278"/>
      <c r="HSA44" s="278"/>
      <c r="HSB44" s="278"/>
      <c r="HSC44" s="278"/>
      <c r="HSD44" s="278"/>
      <c r="HSE44" s="278"/>
      <c r="HSF44" s="278"/>
      <c r="HSG44" s="278"/>
      <c r="HSH44" s="278"/>
      <c r="HSI44" s="278"/>
      <c r="HSJ44" s="278"/>
      <c r="HSK44" s="278"/>
      <c r="HSL44" s="278"/>
      <c r="HSM44" s="278"/>
      <c r="HSN44" s="278"/>
      <c r="HSO44" s="278"/>
      <c r="HSP44" s="278"/>
      <c r="HSQ44" s="278"/>
      <c r="HSR44" s="278"/>
      <c r="HSS44" s="278"/>
      <c r="HST44" s="278"/>
      <c r="HSU44" s="278"/>
      <c r="HSV44" s="278"/>
      <c r="HSW44" s="278"/>
      <c r="HSX44" s="278"/>
      <c r="HSY44" s="278"/>
      <c r="HSZ44" s="278"/>
      <c r="HTA44" s="278"/>
      <c r="HTB44" s="278"/>
      <c r="HTC44" s="278"/>
      <c r="HTD44" s="278"/>
      <c r="HTE44" s="278"/>
      <c r="HTF44" s="278"/>
      <c r="HTG44" s="278"/>
      <c r="HTH44" s="278"/>
      <c r="HTI44" s="278"/>
      <c r="HTJ44" s="278"/>
      <c r="HTK44" s="278"/>
      <c r="HTL44" s="278"/>
      <c r="HTM44" s="278"/>
      <c r="HTN44" s="278"/>
      <c r="HTO44" s="278"/>
      <c r="HTP44" s="278"/>
      <c r="HTQ44" s="278"/>
      <c r="HTR44" s="278"/>
      <c r="HTS44" s="278"/>
      <c r="HTT44" s="278"/>
      <c r="HTU44" s="278"/>
      <c r="HTV44" s="278"/>
      <c r="HTW44" s="278"/>
      <c r="HTX44" s="278"/>
      <c r="HTY44" s="278"/>
      <c r="HTZ44" s="278"/>
      <c r="HUA44" s="278"/>
      <c r="HUB44" s="278"/>
      <c r="HUC44" s="278"/>
      <c r="HUD44" s="278"/>
      <c r="HUE44" s="278"/>
      <c r="HUF44" s="278"/>
      <c r="HUG44" s="278"/>
      <c r="HUH44" s="278"/>
      <c r="HUI44" s="278"/>
      <c r="HUJ44" s="278"/>
      <c r="HUK44" s="278"/>
      <c r="HUL44" s="278"/>
      <c r="HUM44" s="278"/>
      <c r="HUN44" s="278"/>
      <c r="HUO44" s="278"/>
      <c r="HUP44" s="278"/>
      <c r="HUQ44" s="278"/>
      <c r="HUR44" s="278"/>
      <c r="HUS44" s="278"/>
      <c r="HUT44" s="278"/>
      <c r="HUU44" s="278"/>
      <c r="HUV44" s="278"/>
      <c r="HUW44" s="278"/>
      <c r="HUX44" s="278"/>
      <c r="HUY44" s="278"/>
      <c r="HUZ44" s="278"/>
      <c r="HVA44" s="278"/>
      <c r="HVB44" s="278"/>
      <c r="HVC44" s="278"/>
      <c r="HVD44" s="278"/>
      <c r="HVE44" s="278"/>
      <c r="HVF44" s="278"/>
      <c r="HVG44" s="278"/>
      <c r="HVH44" s="278"/>
      <c r="HVI44" s="278"/>
      <c r="HVJ44" s="278"/>
      <c r="HVK44" s="278"/>
      <c r="HVL44" s="278"/>
      <c r="HVM44" s="278"/>
      <c r="HVN44" s="278"/>
      <c r="HVO44" s="278"/>
      <c r="HVP44" s="278"/>
      <c r="HVQ44" s="278"/>
      <c r="HVR44" s="278"/>
      <c r="HVS44" s="278"/>
      <c r="HVT44" s="278"/>
      <c r="HVU44" s="278"/>
      <c r="HVV44" s="278"/>
      <c r="HVW44" s="278"/>
      <c r="HVX44" s="278"/>
      <c r="HVY44" s="278"/>
      <c r="HVZ44" s="278"/>
      <c r="HWA44" s="278"/>
      <c r="HWB44" s="278"/>
      <c r="HWC44" s="278"/>
      <c r="HWD44" s="278"/>
      <c r="HWE44" s="278"/>
      <c r="HWF44" s="278"/>
      <c r="HWG44" s="278"/>
      <c r="HWH44" s="278"/>
      <c r="HWI44" s="278"/>
      <c r="HWJ44" s="278"/>
      <c r="HWK44" s="278"/>
      <c r="HWL44" s="278"/>
      <c r="HWM44" s="278"/>
      <c r="HWN44" s="278"/>
      <c r="HWO44" s="278"/>
      <c r="HWP44" s="278"/>
      <c r="HWQ44" s="278"/>
      <c r="HWR44" s="278"/>
      <c r="HWS44" s="278"/>
      <c r="HWT44" s="278"/>
      <c r="HWU44" s="278"/>
      <c r="HWV44" s="278"/>
      <c r="HWW44" s="278"/>
      <c r="HWX44" s="278"/>
      <c r="HWY44" s="278"/>
      <c r="HWZ44" s="278"/>
      <c r="HXA44" s="278"/>
      <c r="HXB44" s="278"/>
      <c r="HXC44" s="278"/>
      <c r="HXD44" s="278"/>
      <c r="HXE44" s="278"/>
      <c r="HXF44" s="278"/>
      <c r="HXG44" s="278"/>
      <c r="HXH44" s="278"/>
      <c r="HXI44" s="278"/>
      <c r="HXJ44" s="278"/>
      <c r="HXK44" s="278"/>
      <c r="HXL44" s="278"/>
      <c r="HXM44" s="278"/>
      <c r="HXN44" s="278"/>
      <c r="HXO44" s="278"/>
      <c r="HXP44" s="278"/>
      <c r="HXQ44" s="278"/>
      <c r="HXR44" s="278"/>
      <c r="HXS44" s="278"/>
      <c r="HXT44" s="278"/>
      <c r="HXU44" s="278"/>
      <c r="HXV44" s="278"/>
      <c r="HXW44" s="278"/>
      <c r="HXX44" s="278"/>
      <c r="HXY44" s="278"/>
      <c r="HXZ44" s="278"/>
      <c r="HYA44" s="278"/>
      <c r="HYB44" s="278"/>
      <c r="HYC44" s="278"/>
      <c r="HYD44" s="278"/>
      <c r="HYE44" s="278"/>
      <c r="HYF44" s="278"/>
      <c r="HYG44" s="278"/>
      <c r="HYH44" s="278"/>
      <c r="HYI44" s="278"/>
      <c r="HYJ44" s="278"/>
      <c r="HYK44" s="278"/>
      <c r="HYL44" s="278"/>
      <c r="HYM44" s="278"/>
      <c r="HYN44" s="278"/>
      <c r="HYO44" s="278"/>
      <c r="HYP44" s="278"/>
      <c r="HYQ44" s="278"/>
      <c r="HYR44" s="278"/>
      <c r="HYS44" s="278"/>
      <c r="HYT44" s="278"/>
      <c r="HYU44" s="278"/>
      <c r="HYV44" s="278"/>
      <c r="HYW44" s="278"/>
      <c r="HYX44" s="278"/>
      <c r="HYY44" s="278"/>
      <c r="HYZ44" s="278"/>
      <c r="HZA44" s="278"/>
      <c r="HZB44" s="278"/>
      <c r="HZC44" s="278"/>
      <c r="HZD44" s="278"/>
      <c r="HZE44" s="278"/>
      <c r="HZF44" s="278"/>
      <c r="HZG44" s="278"/>
      <c r="HZH44" s="278"/>
      <c r="HZI44" s="278"/>
      <c r="HZJ44" s="278"/>
      <c r="HZK44" s="278"/>
      <c r="HZL44" s="278"/>
      <c r="HZM44" s="278"/>
      <c r="HZN44" s="278"/>
      <c r="HZO44" s="278"/>
      <c r="HZP44" s="278"/>
      <c r="HZQ44" s="278"/>
      <c r="HZR44" s="278"/>
      <c r="HZS44" s="278"/>
      <c r="HZT44" s="278"/>
      <c r="HZU44" s="278"/>
      <c r="HZV44" s="278"/>
      <c r="HZW44" s="278"/>
      <c r="HZX44" s="278"/>
      <c r="HZY44" s="278"/>
      <c r="HZZ44" s="278"/>
      <c r="IAA44" s="278"/>
      <c r="IAB44" s="278"/>
      <c r="IAC44" s="278"/>
      <c r="IAD44" s="278"/>
      <c r="IAE44" s="278"/>
      <c r="IAF44" s="278"/>
      <c r="IAG44" s="278"/>
      <c r="IAH44" s="278"/>
      <c r="IAI44" s="278"/>
      <c r="IAJ44" s="278"/>
      <c r="IAK44" s="278"/>
      <c r="IAL44" s="278"/>
      <c r="IAM44" s="278"/>
      <c r="IAN44" s="278"/>
      <c r="IAO44" s="278"/>
      <c r="IAP44" s="278"/>
      <c r="IAQ44" s="278"/>
      <c r="IAR44" s="278"/>
      <c r="IAS44" s="278"/>
      <c r="IAT44" s="278"/>
      <c r="IAU44" s="278"/>
      <c r="IAV44" s="278"/>
      <c r="IAW44" s="278"/>
      <c r="IAX44" s="278"/>
      <c r="IAY44" s="278"/>
      <c r="IAZ44" s="278"/>
      <c r="IBA44" s="278"/>
      <c r="IBB44" s="278"/>
      <c r="IBC44" s="278"/>
      <c r="IBD44" s="278"/>
      <c r="IBE44" s="278"/>
      <c r="IBF44" s="278"/>
      <c r="IBG44" s="278"/>
      <c r="IBH44" s="278"/>
      <c r="IBI44" s="278"/>
      <c r="IBJ44" s="278"/>
      <c r="IBK44" s="278"/>
      <c r="IBL44" s="278"/>
      <c r="IBM44" s="278"/>
      <c r="IBN44" s="278"/>
      <c r="IBO44" s="278"/>
      <c r="IBP44" s="278"/>
      <c r="IBQ44" s="278"/>
      <c r="IBR44" s="278"/>
      <c r="IBS44" s="278"/>
      <c r="IBT44" s="278"/>
      <c r="IBU44" s="278"/>
      <c r="IBV44" s="278"/>
      <c r="IBW44" s="278"/>
      <c r="IBX44" s="278"/>
      <c r="IBY44" s="278"/>
      <c r="IBZ44" s="278"/>
      <c r="ICA44" s="278"/>
      <c r="ICB44" s="278"/>
      <c r="ICC44" s="278"/>
      <c r="ICD44" s="278"/>
      <c r="ICE44" s="278"/>
      <c r="ICF44" s="278"/>
      <c r="ICG44" s="278"/>
      <c r="ICH44" s="278"/>
      <c r="ICI44" s="278"/>
      <c r="ICJ44" s="278"/>
      <c r="ICK44" s="278"/>
      <c r="ICL44" s="278"/>
      <c r="ICM44" s="278"/>
      <c r="ICN44" s="278"/>
      <c r="ICO44" s="278"/>
      <c r="ICP44" s="278"/>
      <c r="ICQ44" s="278"/>
      <c r="ICR44" s="278"/>
      <c r="ICS44" s="278"/>
      <c r="ICT44" s="278"/>
      <c r="ICU44" s="278"/>
      <c r="ICV44" s="278"/>
      <c r="ICW44" s="278"/>
      <c r="ICX44" s="278"/>
      <c r="ICY44" s="278"/>
      <c r="ICZ44" s="278"/>
      <c r="IDA44" s="278"/>
      <c r="IDB44" s="278"/>
      <c r="IDC44" s="278"/>
      <c r="IDD44" s="278"/>
      <c r="IDE44" s="278"/>
      <c r="IDF44" s="278"/>
      <c r="IDG44" s="278"/>
      <c r="IDH44" s="278"/>
      <c r="IDI44" s="278"/>
      <c r="IDJ44" s="278"/>
      <c r="IDK44" s="278"/>
      <c r="IDL44" s="278"/>
      <c r="IDM44" s="278"/>
      <c r="IDN44" s="278"/>
      <c r="IDO44" s="278"/>
      <c r="IDP44" s="278"/>
      <c r="IDQ44" s="278"/>
      <c r="IDR44" s="278"/>
      <c r="IDS44" s="278"/>
      <c r="IDT44" s="278"/>
      <c r="IDU44" s="278"/>
      <c r="IDV44" s="278"/>
      <c r="IDW44" s="278"/>
      <c r="IDX44" s="278"/>
      <c r="IDY44" s="278"/>
      <c r="IDZ44" s="278"/>
      <c r="IEA44" s="278"/>
      <c r="IEB44" s="278"/>
      <c r="IEC44" s="278"/>
      <c r="IED44" s="278"/>
      <c r="IEE44" s="278"/>
      <c r="IEF44" s="278"/>
      <c r="IEG44" s="278"/>
      <c r="IEH44" s="278"/>
      <c r="IEI44" s="278"/>
      <c r="IEJ44" s="278"/>
      <c r="IEK44" s="278"/>
      <c r="IEL44" s="278"/>
      <c r="IEM44" s="278"/>
      <c r="IEN44" s="278"/>
      <c r="IEO44" s="278"/>
      <c r="IEP44" s="278"/>
      <c r="IEQ44" s="278"/>
      <c r="IER44" s="278"/>
      <c r="IES44" s="278"/>
      <c r="IET44" s="278"/>
      <c r="IEU44" s="278"/>
      <c r="IEV44" s="278"/>
      <c r="IEW44" s="278"/>
      <c r="IEX44" s="278"/>
      <c r="IEY44" s="278"/>
      <c r="IEZ44" s="278"/>
      <c r="IFA44" s="278"/>
      <c r="IFB44" s="278"/>
      <c r="IFC44" s="278"/>
      <c r="IFD44" s="278"/>
      <c r="IFE44" s="278"/>
      <c r="IFF44" s="278"/>
      <c r="IFG44" s="278"/>
      <c r="IFH44" s="278"/>
      <c r="IFI44" s="278"/>
      <c r="IFJ44" s="278"/>
      <c r="IFK44" s="278"/>
      <c r="IFL44" s="278"/>
      <c r="IFM44" s="278"/>
      <c r="IFN44" s="278"/>
      <c r="IFO44" s="278"/>
      <c r="IFP44" s="278"/>
      <c r="IFQ44" s="278"/>
      <c r="IFR44" s="278"/>
      <c r="IFS44" s="278"/>
      <c r="IFT44" s="278"/>
      <c r="IFU44" s="278"/>
      <c r="IFV44" s="278"/>
      <c r="IFW44" s="278"/>
      <c r="IFX44" s="278"/>
      <c r="IFY44" s="278"/>
      <c r="IFZ44" s="278"/>
      <c r="IGA44" s="278"/>
      <c r="IGB44" s="278"/>
      <c r="IGC44" s="278"/>
      <c r="IGD44" s="278"/>
      <c r="IGE44" s="278"/>
      <c r="IGF44" s="278"/>
      <c r="IGG44" s="278"/>
      <c r="IGH44" s="278"/>
      <c r="IGI44" s="278"/>
      <c r="IGJ44" s="278"/>
      <c r="IGK44" s="278"/>
      <c r="IGL44" s="278"/>
      <c r="IGM44" s="278"/>
      <c r="IGN44" s="278"/>
      <c r="IGO44" s="278"/>
      <c r="IGP44" s="278"/>
      <c r="IGQ44" s="278"/>
      <c r="IGR44" s="278"/>
      <c r="IGS44" s="278"/>
      <c r="IGT44" s="278"/>
      <c r="IGU44" s="278"/>
      <c r="IGV44" s="278"/>
      <c r="IGW44" s="278"/>
      <c r="IGX44" s="278"/>
      <c r="IGY44" s="278"/>
      <c r="IGZ44" s="278"/>
      <c r="IHA44" s="278"/>
      <c r="IHB44" s="278"/>
      <c r="IHC44" s="278"/>
      <c r="IHD44" s="278"/>
      <c r="IHE44" s="278"/>
      <c r="IHF44" s="278"/>
      <c r="IHG44" s="278"/>
      <c r="IHH44" s="278"/>
      <c r="IHI44" s="278"/>
      <c r="IHJ44" s="278"/>
      <c r="IHK44" s="278"/>
      <c r="IHL44" s="278"/>
      <c r="IHM44" s="278"/>
      <c r="IHN44" s="278"/>
      <c r="IHO44" s="278"/>
      <c r="IHP44" s="278"/>
      <c r="IHQ44" s="278"/>
      <c r="IHR44" s="278"/>
      <c r="IHS44" s="278"/>
      <c r="IHT44" s="278"/>
      <c r="IHU44" s="278"/>
      <c r="IHV44" s="278"/>
      <c r="IHW44" s="278"/>
      <c r="IHX44" s="278"/>
      <c r="IHY44" s="278"/>
      <c r="IHZ44" s="278"/>
      <c r="IIA44" s="278"/>
      <c r="IIB44" s="278"/>
      <c r="IIC44" s="278"/>
      <c r="IID44" s="278"/>
      <c r="IIE44" s="278"/>
      <c r="IIF44" s="278"/>
      <c r="IIG44" s="278"/>
      <c r="IIH44" s="278"/>
      <c r="III44" s="278"/>
      <c r="IIJ44" s="278"/>
      <c r="IIK44" s="278"/>
      <c r="IIL44" s="278"/>
      <c r="IIM44" s="278"/>
      <c r="IIN44" s="278"/>
      <c r="IIO44" s="278"/>
      <c r="IIP44" s="278"/>
      <c r="IIQ44" s="278"/>
      <c r="IIR44" s="278"/>
      <c r="IIS44" s="278"/>
      <c r="IIT44" s="278"/>
      <c r="IIU44" s="278"/>
      <c r="IIV44" s="278"/>
      <c r="IIW44" s="278"/>
      <c r="IIX44" s="278"/>
      <c r="IIY44" s="278"/>
      <c r="IIZ44" s="278"/>
      <c r="IJA44" s="278"/>
      <c r="IJB44" s="278"/>
      <c r="IJC44" s="278"/>
      <c r="IJD44" s="278"/>
      <c r="IJE44" s="278"/>
      <c r="IJF44" s="278"/>
      <c r="IJG44" s="278"/>
      <c r="IJH44" s="278"/>
      <c r="IJI44" s="278"/>
      <c r="IJJ44" s="278"/>
      <c r="IJK44" s="278"/>
      <c r="IJL44" s="278"/>
      <c r="IJM44" s="278"/>
      <c r="IJN44" s="278"/>
      <c r="IJO44" s="278"/>
      <c r="IJP44" s="278"/>
      <c r="IJQ44" s="278"/>
      <c r="IJR44" s="278"/>
      <c r="IJS44" s="278"/>
      <c r="IJT44" s="278"/>
      <c r="IJU44" s="278"/>
      <c r="IJV44" s="278"/>
      <c r="IJW44" s="278"/>
      <c r="IJX44" s="278"/>
      <c r="IJY44" s="278"/>
      <c r="IJZ44" s="278"/>
      <c r="IKA44" s="278"/>
      <c r="IKB44" s="278"/>
      <c r="IKC44" s="278"/>
      <c r="IKD44" s="278"/>
      <c r="IKE44" s="278"/>
      <c r="IKF44" s="278"/>
      <c r="IKG44" s="278"/>
      <c r="IKH44" s="278"/>
      <c r="IKI44" s="278"/>
      <c r="IKJ44" s="278"/>
      <c r="IKK44" s="278"/>
      <c r="IKL44" s="278"/>
      <c r="IKM44" s="278"/>
      <c r="IKN44" s="278"/>
      <c r="IKO44" s="278"/>
      <c r="IKP44" s="278"/>
      <c r="IKQ44" s="278"/>
      <c r="IKR44" s="278"/>
      <c r="IKS44" s="278"/>
      <c r="IKT44" s="278"/>
      <c r="IKU44" s="278"/>
      <c r="IKV44" s="278"/>
      <c r="IKW44" s="278"/>
      <c r="IKX44" s="278"/>
      <c r="IKY44" s="278"/>
      <c r="IKZ44" s="278"/>
      <c r="ILA44" s="278"/>
      <c r="ILB44" s="278"/>
      <c r="ILC44" s="278"/>
      <c r="ILD44" s="278"/>
      <c r="ILE44" s="278"/>
      <c r="ILF44" s="278"/>
      <c r="ILG44" s="278"/>
      <c r="ILH44" s="278"/>
      <c r="ILI44" s="278"/>
      <c r="ILJ44" s="278"/>
      <c r="ILK44" s="278"/>
      <c r="ILL44" s="278"/>
      <c r="ILM44" s="278"/>
      <c r="ILN44" s="278"/>
      <c r="ILO44" s="278"/>
      <c r="ILP44" s="278"/>
      <c r="ILQ44" s="278"/>
      <c r="ILR44" s="278"/>
      <c r="ILS44" s="278"/>
      <c r="ILT44" s="278"/>
      <c r="ILU44" s="278"/>
      <c r="ILV44" s="278"/>
      <c r="ILW44" s="278"/>
      <c r="ILX44" s="278"/>
      <c r="ILY44" s="278"/>
      <c r="ILZ44" s="278"/>
      <c r="IMA44" s="278"/>
      <c r="IMB44" s="278"/>
      <c r="IMC44" s="278"/>
      <c r="IMD44" s="278"/>
      <c r="IME44" s="278"/>
      <c r="IMF44" s="278"/>
      <c r="IMG44" s="278"/>
      <c r="IMH44" s="278"/>
      <c r="IMI44" s="278"/>
      <c r="IMJ44" s="278"/>
      <c r="IMK44" s="278"/>
      <c r="IML44" s="278"/>
      <c r="IMM44" s="278"/>
      <c r="IMN44" s="278"/>
      <c r="IMO44" s="278"/>
      <c r="IMP44" s="278"/>
      <c r="IMQ44" s="278"/>
      <c r="IMR44" s="278"/>
      <c r="IMS44" s="278"/>
      <c r="IMT44" s="278"/>
      <c r="IMU44" s="278"/>
      <c r="IMV44" s="278"/>
      <c r="IMW44" s="278"/>
      <c r="IMX44" s="278"/>
      <c r="IMY44" s="278"/>
      <c r="IMZ44" s="278"/>
      <c r="INA44" s="278"/>
      <c r="INB44" s="278"/>
      <c r="INC44" s="278"/>
      <c r="IND44" s="278"/>
      <c r="INE44" s="278"/>
      <c r="INF44" s="278"/>
      <c r="ING44" s="278"/>
      <c r="INH44" s="278"/>
      <c r="INI44" s="278"/>
      <c r="INJ44" s="278"/>
      <c r="INK44" s="278"/>
      <c r="INL44" s="278"/>
      <c r="INM44" s="278"/>
      <c r="INN44" s="278"/>
      <c r="INO44" s="278"/>
      <c r="INP44" s="278"/>
      <c r="INQ44" s="278"/>
      <c r="INR44" s="278"/>
      <c r="INS44" s="278"/>
      <c r="INT44" s="278"/>
      <c r="INU44" s="278"/>
      <c r="INV44" s="278"/>
      <c r="INW44" s="278"/>
      <c r="INX44" s="278"/>
      <c r="INY44" s="278"/>
      <c r="INZ44" s="278"/>
      <c r="IOA44" s="278"/>
      <c r="IOB44" s="278"/>
      <c r="IOC44" s="278"/>
      <c r="IOD44" s="278"/>
      <c r="IOE44" s="278"/>
      <c r="IOF44" s="278"/>
      <c r="IOG44" s="278"/>
      <c r="IOH44" s="278"/>
      <c r="IOI44" s="278"/>
      <c r="IOJ44" s="278"/>
      <c r="IOK44" s="278"/>
      <c r="IOL44" s="278"/>
      <c r="IOM44" s="278"/>
      <c r="ION44" s="278"/>
      <c r="IOO44" s="278"/>
      <c r="IOP44" s="278"/>
      <c r="IOQ44" s="278"/>
      <c r="IOR44" s="278"/>
      <c r="IOS44" s="278"/>
      <c r="IOT44" s="278"/>
      <c r="IOU44" s="278"/>
      <c r="IOV44" s="278"/>
      <c r="IOW44" s="278"/>
      <c r="IOX44" s="278"/>
      <c r="IOY44" s="278"/>
      <c r="IOZ44" s="278"/>
      <c r="IPA44" s="278"/>
      <c r="IPB44" s="278"/>
      <c r="IPC44" s="278"/>
      <c r="IPD44" s="278"/>
      <c r="IPE44" s="278"/>
      <c r="IPF44" s="278"/>
      <c r="IPG44" s="278"/>
      <c r="IPH44" s="278"/>
      <c r="IPI44" s="278"/>
      <c r="IPJ44" s="278"/>
      <c r="IPK44" s="278"/>
      <c r="IPL44" s="278"/>
      <c r="IPM44" s="278"/>
      <c r="IPN44" s="278"/>
      <c r="IPO44" s="278"/>
      <c r="IPP44" s="278"/>
      <c r="IPQ44" s="278"/>
      <c r="IPR44" s="278"/>
      <c r="IPS44" s="278"/>
      <c r="IPT44" s="278"/>
      <c r="IPU44" s="278"/>
      <c r="IPV44" s="278"/>
      <c r="IPW44" s="278"/>
      <c r="IPX44" s="278"/>
      <c r="IPY44" s="278"/>
      <c r="IPZ44" s="278"/>
      <c r="IQA44" s="278"/>
      <c r="IQB44" s="278"/>
      <c r="IQC44" s="278"/>
      <c r="IQD44" s="278"/>
      <c r="IQE44" s="278"/>
      <c r="IQF44" s="278"/>
      <c r="IQG44" s="278"/>
      <c r="IQH44" s="278"/>
      <c r="IQI44" s="278"/>
      <c r="IQJ44" s="278"/>
      <c r="IQK44" s="278"/>
      <c r="IQL44" s="278"/>
      <c r="IQM44" s="278"/>
      <c r="IQN44" s="278"/>
      <c r="IQO44" s="278"/>
      <c r="IQP44" s="278"/>
      <c r="IQQ44" s="278"/>
      <c r="IQR44" s="278"/>
      <c r="IQS44" s="278"/>
      <c r="IQT44" s="278"/>
      <c r="IQU44" s="278"/>
      <c r="IQV44" s="278"/>
      <c r="IQW44" s="278"/>
      <c r="IQX44" s="278"/>
      <c r="IQY44" s="278"/>
      <c r="IQZ44" s="278"/>
      <c r="IRA44" s="278"/>
      <c r="IRB44" s="278"/>
      <c r="IRC44" s="278"/>
      <c r="IRD44" s="278"/>
      <c r="IRE44" s="278"/>
      <c r="IRF44" s="278"/>
      <c r="IRG44" s="278"/>
      <c r="IRH44" s="278"/>
      <c r="IRI44" s="278"/>
      <c r="IRJ44" s="278"/>
      <c r="IRK44" s="278"/>
      <c r="IRL44" s="278"/>
      <c r="IRM44" s="278"/>
      <c r="IRN44" s="278"/>
      <c r="IRO44" s="278"/>
      <c r="IRP44" s="278"/>
      <c r="IRQ44" s="278"/>
      <c r="IRR44" s="278"/>
      <c r="IRS44" s="278"/>
      <c r="IRT44" s="278"/>
      <c r="IRU44" s="278"/>
      <c r="IRV44" s="278"/>
      <c r="IRW44" s="278"/>
      <c r="IRX44" s="278"/>
      <c r="IRY44" s="278"/>
      <c r="IRZ44" s="278"/>
      <c r="ISA44" s="278"/>
      <c r="ISB44" s="278"/>
      <c r="ISC44" s="278"/>
      <c r="ISD44" s="278"/>
      <c r="ISE44" s="278"/>
      <c r="ISF44" s="278"/>
      <c r="ISG44" s="278"/>
      <c r="ISH44" s="278"/>
      <c r="ISI44" s="278"/>
      <c r="ISJ44" s="278"/>
      <c r="ISK44" s="278"/>
      <c r="ISL44" s="278"/>
      <c r="ISM44" s="278"/>
      <c r="ISN44" s="278"/>
      <c r="ISO44" s="278"/>
      <c r="ISP44" s="278"/>
      <c r="ISQ44" s="278"/>
      <c r="ISR44" s="278"/>
      <c r="ISS44" s="278"/>
      <c r="IST44" s="278"/>
      <c r="ISU44" s="278"/>
      <c r="ISV44" s="278"/>
      <c r="ISW44" s="278"/>
      <c r="ISX44" s="278"/>
      <c r="ISY44" s="278"/>
      <c r="ISZ44" s="278"/>
      <c r="ITA44" s="278"/>
      <c r="ITB44" s="278"/>
      <c r="ITC44" s="278"/>
      <c r="ITD44" s="278"/>
      <c r="ITE44" s="278"/>
      <c r="ITF44" s="278"/>
      <c r="ITG44" s="278"/>
      <c r="ITH44" s="278"/>
      <c r="ITI44" s="278"/>
      <c r="ITJ44" s="278"/>
      <c r="ITK44" s="278"/>
      <c r="ITL44" s="278"/>
      <c r="ITM44" s="278"/>
      <c r="ITN44" s="278"/>
      <c r="ITO44" s="278"/>
      <c r="ITP44" s="278"/>
      <c r="ITQ44" s="278"/>
      <c r="ITR44" s="278"/>
      <c r="ITS44" s="278"/>
      <c r="ITT44" s="278"/>
      <c r="ITU44" s="278"/>
      <c r="ITV44" s="278"/>
      <c r="ITW44" s="278"/>
      <c r="ITX44" s="278"/>
      <c r="ITY44" s="278"/>
      <c r="ITZ44" s="278"/>
      <c r="IUA44" s="278"/>
      <c r="IUB44" s="278"/>
      <c r="IUC44" s="278"/>
      <c r="IUD44" s="278"/>
      <c r="IUE44" s="278"/>
      <c r="IUF44" s="278"/>
      <c r="IUG44" s="278"/>
      <c r="IUH44" s="278"/>
      <c r="IUI44" s="278"/>
      <c r="IUJ44" s="278"/>
      <c r="IUK44" s="278"/>
      <c r="IUL44" s="278"/>
      <c r="IUM44" s="278"/>
      <c r="IUN44" s="278"/>
      <c r="IUO44" s="278"/>
      <c r="IUP44" s="278"/>
      <c r="IUQ44" s="278"/>
      <c r="IUR44" s="278"/>
      <c r="IUS44" s="278"/>
      <c r="IUT44" s="278"/>
      <c r="IUU44" s="278"/>
      <c r="IUV44" s="278"/>
      <c r="IUW44" s="278"/>
      <c r="IUX44" s="278"/>
      <c r="IUY44" s="278"/>
      <c r="IUZ44" s="278"/>
      <c r="IVA44" s="278"/>
      <c r="IVB44" s="278"/>
      <c r="IVC44" s="278"/>
      <c r="IVD44" s="278"/>
      <c r="IVE44" s="278"/>
      <c r="IVF44" s="278"/>
      <c r="IVG44" s="278"/>
      <c r="IVH44" s="278"/>
      <c r="IVI44" s="278"/>
      <c r="IVJ44" s="278"/>
      <c r="IVK44" s="278"/>
      <c r="IVL44" s="278"/>
      <c r="IVM44" s="278"/>
      <c r="IVN44" s="278"/>
      <c r="IVO44" s="278"/>
      <c r="IVP44" s="278"/>
      <c r="IVQ44" s="278"/>
      <c r="IVR44" s="278"/>
      <c r="IVS44" s="278"/>
      <c r="IVT44" s="278"/>
      <c r="IVU44" s="278"/>
      <c r="IVV44" s="278"/>
      <c r="IVW44" s="278"/>
      <c r="IVX44" s="278"/>
      <c r="IVY44" s="278"/>
      <c r="IVZ44" s="278"/>
      <c r="IWA44" s="278"/>
      <c r="IWB44" s="278"/>
      <c r="IWC44" s="278"/>
      <c r="IWD44" s="278"/>
      <c r="IWE44" s="278"/>
      <c r="IWF44" s="278"/>
      <c r="IWG44" s="278"/>
      <c r="IWH44" s="278"/>
      <c r="IWI44" s="278"/>
      <c r="IWJ44" s="278"/>
      <c r="IWK44" s="278"/>
      <c r="IWL44" s="278"/>
      <c r="IWM44" s="278"/>
      <c r="IWN44" s="278"/>
      <c r="IWO44" s="278"/>
      <c r="IWP44" s="278"/>
      <c r="IWQ44" s="278"/>
      <c r="IWR44" s="278"/>
      <c r="IWS44" s="278"/>
      <c r="IWT44" s="278"/>
      <c r="IWU44" s="278"/>
      <c r="IWV44" s="278"/>
      <c r="IWW44" s="278"/>
      <c r="IWX44" s="278"/>
      <c r="IWY44" s="278"/>
      <c r="IWZ44" s="278"/>
      <c r="IXA44" s="278"/>
      <c r="IXB44" s="278"/>
      <c r="IXC44" s="278"/>
      <c r="IXD44" s="278"/>
      <c r="IXE44" s="278"/>
      <c r="IXF44" s="278"/>
      <c r="IXG44" s="278"/>
      <c r="IXH44" s="278"/>
      <c r="IXI44" s="278"/>
      <c r="IXJ44" s="278"/>
      <c r="IXK44" s="278"/>
      <c r="IXL44" s="278"/>
      <c r="IXM44" s="278"/>
      <c r="IXN44" s="278"/>
      <c r="IXO44" s="278"/>
      <c r="IXP44" s="278"/>
      <c r="IXQ44" s="278"/>
      <c r="IXR44" s="278"/>
      <c r="IXS44" s="278"/>
      <c r="IXT44" s="278"/>
      <c r="IXU44" s="278"/>
      <c r="IXV44" s="278"/>
      <c r="IXW44" s="278"/>
      <c r="IXX44" s="278"/>
      <c r="IXY44" s="278"/>
      <c r="IXZ44" s="278"/>
      <c r="IYA44" s="278"/>
      <c r="IYB44" s="278"/>
      <c r="IYC44" s="278"/>
      <c r="IYD44" s="278"/>
      <c r="IYE44" s="278"/>
      <c r="IYF44" s="278"/>
      <c r="IYG44" s="278"/>
      <c r="IYH44" s="278"/>
      <c r="IYI44" s="278"/>
      <c r="IYJ44" s="278"/>
      <c r="IYK44" s="278"/>
      <c r="IYL44" s="278"/>
      <c r="IYM44" s="278"/>
      <c r="IYN44" s="278"/>
      <c r="IYO44" s="278"/>
      <c r="IYP44" s="278"/>
      <c r="IYQ44" s="278"/>
      <c r="IYR44" s="278"/>
      <c r="IYS44" s="278"/>
      <c r="IYT44" s="278"/>
      <c r="IYU44" s="278"/>
      <c r="IYV44" s="278"/>
      <c r="IYW44" s="278"/>
      <c r="IYX44" s="278"/>
      <c r="IYY44" s="278"/>
      <c r="IYZ44" s="278"/>
      <c r="IZA44" s="278"/>
      <c r="IZB44" s="278"/>
      <c r="IZC44" s="278"/>
      <c r="IZD44" s="278"/>
      <c r="IZE44" s="278"/>
      <c r="IZF44" s="278"/>
      <c r="IZG44" s="278"/>
      <c r="IZH44" s="278"/>
      <c r="IZI44" s="278"/>
      <c r="IZJ44" s="278"/>
      <c r="IZK44" s="278"/>
      <c r="IZL44" s="278"/>
      <c r="IZM44" s="278"/>
      <c r="IZN44" s="278"/>
      <c r="IZO44" s="278"/>
      <c r="IZP44" s="278"/>
      <c r="IZQ44" s="278"/>
      <c r="IZR44" s="278"/>
      <c r="IZS44" s="278"/>
      <c r="IZT44" s="278"/>
      <c r="IZU44" s="278"/>
      <c r="IZV44" s="278"/>
      <c r="IZW44" s="278"/>
      <c r="IZX44" s="278"/>
      <c r="IZY44" s="278"/>
      <c r="IZZ44" s="278"/>
      <c r="JAA44" s="278"/>
      <c r="JAB44" s="278"/>
      <c r="JAC44" s="278"/>
      <c r="JAD44" s="278"/>
      <c r="JAE44" s="278"/>
      <c r="JAF44" s="278"/>
      <c r="JAG44" s="278"/>
      <c r="JAH44" s="278"/>
      <c r="JAI44" s="278"/>
      <c r="JAJ44" s="278"/>
      <c r="JAK44" s="278"/>
      <c r="JAL44" s="278"/>
      <c r="JAM44" s="278"/>
      <c r="JAN44" s="278"/>
      <c r="JAO44" s="278"/>
      <c r="JAP44" s="278"/>
      <c r="JAQ44" s="278"/>
      <c r="JAR44" s="278"/>
      <c r="JAS44" s="278"/>
      <c r="JAT44" s="278"/>
      <c r="JAU44" s="278"/>
      <c r="JAV44" s="278"/>
      <c r="JAW44" s="278"/>
      <c r="JAX44" s="278"/>
      <c r="JAY44" s="278"/>
      <c r="JAZ44" s="278"/>
      <c r="JBA44" s="278"/>
      <c r="JBB44" s="278"/>
      <c r="JBC44" s="278"/>
      <c r="JBD44" s="278"/>
      <c r="JBE44" s="278"/>
      <c r="JBF44" s="278"/>
      <c r="JBG44" s="278"/>
      <c r="JBH44" s="278"/>
      <c r="JBI44" s="278"/>
      <c r="JBJ44" s="278"/>
      <c r="JBK44" s="278"/>
      <c r="JBL44" s="278"/>
      <c r="JBM44" s="278"/>
      <c r="JBN44" s="278"/>
      <c r="JBO44" s="278"/>
      <c r="JBP44" s="278"/>
      <c r="JBQ44" s="278"/>
      <c r="JBR44" s="278"/>
      <c r="JBS44" s="278"/>
      <c r="JBT44" s="278"/>
      <c r="JBU44" s="278"/>
      <c r="JBV44" s="278"/>
      <c r="JBW44" s="278"/>
      <c r="JBX44" s="278"/>
      <c r="JBY44" s="278"/>
      <c r="JBZ44" s="278"/>
      <c r="JCA44" s="278"/>
      <c r="JCB44" s="278"/>
      <c r="JCC44" s="278"/>
      <c r="JCD44" s="278"/>
      <c r="JCE44" s="278"/>
      <c r="JCF44" s="278"/>
      <c r="JCG44" s="278"/>
      <c r="JCH44" s="278"/>
      <c r="JCI44" s="278"/>
      <c r="JCJ44" s="278"/>
      <c r="JCK44" s="278"/>
      <c r="JCL44" s="278"/>
      <c r="JCM44" s="278"/>
      <c r="JCN44" s="278"/>
      <c r="JCO44" s="278"/>
      <c r="JCP44" s="278"/>
      <c r="JCQ44" s="278"/>
      <c r="JCR44" s="278"/>
      <c r="JCS44" s="278"/>
      <c r="JCT44" s="278"/>
      <c r="JCU44" s="278"/>
      <c r="JCV44" s="278"/>
      <c r="JCW44" s="278"/>
      <c r="JCX44" s="278"/>
      <c r="JCY44" s="278"/>
      <c r="JCZ44" s="278"/>
      <c r="JDA44" s="278"/>
      <c r="JDB44" s="278"/>
      <c r="JDC44" s="278"/>
      <c r="JDD44" s="278"/>
      <c r="JDE44" s="278"/>
      <c r="JDF44" s="278"/>
      <c r="JDG44" s="278"/>
      <c r="JDH44" s="278"/>
      <c r="JDI44" s="278"/>
      <c r="JDJ44" s="278"/>
      <c r="JDK44" s="278"/>
      <c r="JDL44" s="278"/>
      <c r="JDM44" s="278"/>
      <c r="JDN44" s="278"/>
      <c r="JDO44" s="278"/>
      <c r="JDP44" s="278"/>
      <c r="JDQ44" s="278"/>
      <c r="JDR44" s="278"/>
      <c r="JDS44" s="278"/>
      <c r="JDT44" s="278"/>
      <c r="JDU44" s="278"/>
      <c r="JDV44" s="278"/>
      <c r="JDW44" s="278"/>
      <c r="JDX44" s="278"/>
      <c r="JDY44" s="278"/>
      <c r="JDZ44" s="278"/>
      <c r="JEA44" s="278"/>
      <c r="JEB44" s="278"/>
      <c r="JEC44" s="278"/>
      <c r="JED44" s="278"/>
      <c r="JEE44" s="278"/>
      <c r="JEF44" s="278"/>
      <c r="JEG44" s="278"/>
      <c r="JEH44" s="278"/>
      <c r="JEI44" s="278"/>
      <c r="JEJ44" s="278"/>
      <c r="JEK44" s="278"/>
      <c r="JEL44" s="278"/>
      <c r="JEM44" s="278"/>
      <c r="JEN44" s="278"/>
      <c r="JEO44" s="278"/>
      <c r="JEP44" s="278"/>
      <c r="JEQ44" s="278"/>
      <c r="JER44" s="278"/>
      <c r="JES44" s="278"/>
      <c r="JET44" s="278"/>
      <c r="JEU44" s="278"/>
      <c r="JEV44" s="278"/>
      <c r="JEW44" s="278"/>
      <c r="JEX44" s="278"/>
      <c r="JEY44" s="278"/>
      <c r="JEZ44" s="278"/>
      <c r="JFA44" s="278"/>
      <c r="JFB44" s="278"/>
      <c r="JFC44" s="278"/>
      <c r="JFD44" s="278"/>
      <c r="JFE44" s="278"/>
      <c r="JFF44" s="278"/>
      <c r="JFG44" s="278"/>
      <c r="JFH44" s="278"/>
      <c r="JFI44" s="278"/>
      <c r="JFJ44" s="278"/>
      <c r="JFK44" s="278"/>
      <c r="JFL44" s="278"/>
      <c r="JFM44" s="278"/>
      <c r="JFN44" s="278"/>
      <c r="JFO44" s="278"/>
      <c r="JFP44" s="278"/>
      <c r="JFQ44" s="278"/>
      <c r="JFR44" s="278"/>
      <c r="JFS44" s="278"/>
      <c r="JFT44" s="278"/>
      <c r="JFU44" s="278"/>
      <c r="JFV44" s="278"/>
      <c r="JFW44" s="278"/>
      <c r="JFX44" s="278"/>
      <c r="JFY44" s="278"/>
      <c r="JFZ44" s="278"/>
      <c r="JGA44" s="278"/>
      <c r="JGB44" s="278"/>
      <c r="JGC44" s="278"/>
      <c r="JGD44" s="278"/>
      <c r="JGE44" s="278"/>
      <c r="JGF44" s="278"/>
      <c r="JGG44" s="278"/>
      <c r="JGH44" s="278"/>
      <c r="JGI44" s="278"/>
      <c r="JGJ44" s="278"/>
      <c r="JGK44" s="278"/>
      <c r="JGL44" s="278"/>
      <c r="JGM44" s="278"/>
      <c r="JGN44" s="278"/>
      <c r="JGO44" s="278"/>
      <c r="JGP44" s="278"/>
      <c r="JGQ44" s="278"/>
      <c r="JGR44" s="278"/>
      <c r="JGS44" s="278"/>
      <c r="JGT44" s="278"/>
      <c r="JGU44" s="278"/>
      <c r="JGV44" s="278"/>
      <c r="JGW44" s="278"/>
      <c r="JGX44" s="278"/>
      <c r="JGY44" s="278"/>
      <c r="JGZ44" s="278"/>
      <c r="JHA44" s="278"/>
      <c r="JHB44" s="278"/>
      <c r="JHC44" s="278"/>
      <c r="JHD44" s="278"/>
      <c r="JHE44" s="278"/>
      <c r="JHF44" s="278"/>
      <c r="JHG44" s="278"/>
      <c r="JHH44" s="278"/>
      <c r="JHI44" s="278"/>
      <c r="JHJ44" s="278"/>
      <c r="JHK44" s="278"/>
      <c r="JHL44" s="278"/>
      <c r="JHM44" s="278"/>
      <c r="JHN44" s="278"/>
      <c r="JHO44" s="278"/>
      <c r="JHP44" s="278"/>
      <c r="JHQ44" s="278"/>
      <c r="JHR44" s="278"/>
      <c r="JHS44" s="278"/>
      <c r="JHT44" s="278"/>
      <c r="JHU44" s="278"/>
      <c r="JHV44" s="278"/>
      <c r="JHW44" s="278"/>
      <c r="JHX44" s="278"/>
      <c r="JHY44" s="278"/>
      <c r="JHZ44" s="278"/>
      <c r="JIA44" s="278"/>
      <c r="JIB44" s="278"/>
      <c r="JIC44" s="278"/>
      <c r="JID44" s="278"/>
      <c r="JIE44" s="278"/>
      <c r="JIF44" s="278"/>
      <c r="JIG44" s="278"/>
      <c r="JIH44" s="278"/>
      <c r="JII44" s="278"/>
      <c r="JIJ44" s="278"/>
      <c r="JIK44" s="278"/>
      <c r="JIL44" s="278"/>
      <c r="JIM44" s="278"/>
      <c r="JIN44" s="278"/>
      <c r="JIO44" s="278"/>
      <c r="JIP44" s="278"/>
      <c r="JIQ44" s="278"/>
      <c r="JIR44" s="278"/>
      <c r="JIS44" s="278"/>
      <c r="JIT44" s="278"/>
      <c r="JIU44" s="278"/>
      <c r="JIV44" s="278"/>
      <c r="JIW44" s="278"/>
      <c r="JIX44" s="278"/>
      <c r="JIY44" s="278"/>
      <c r="JIZ44" s="278"/>
      <c r="JJA44" s="278"/>
      <c r="JJB44" s="278"/>
      <c r="JJC44" s="278"/>
      <c r="JJD44" s="278"/>
      <c r="JJE44" s="278"/>
      <c r="JJF44" s="278"/>
      <c r="JJG44" s="278"/>
      <c r="JJH44" s="278"/>
      <c r="JJI44" s="278"/>
      <c r="JJJ44" s="278"/>
      <c r="JJK44" s="278"/>
      <c r="JJL44" s="278"/>
      <c r="JJM44" s="278"/>
      <c r="JJN44" s="278"/>
      <c r="JJO44" s="278"/>
      <c r="JJP44" s="278"/>
      <c r="JJQ44" s="278"/>
      <c r="JJR44" s="278"/>
      <c r="JJS44" s="278"/>
      <c r="JJT44" s="278"/>
      <c r="JJU44" s="278"/>
      <c r="JJV44" s="278"/>
      <c r="JJW44" s="278"/>
      <c r="JJX44" s="278"/>
      <c r="JJY44" s="278"/>
      <c r="JJZ44" s="278"/>
      <c r="JKA44" s="278"/>
      <c r="JKB44" s="278"/>
      <c r="JKC44" s="278"/>
      <c r="JKD44" s="278"/>
      <c r="JKE44" s="278"/>
      <c r="JKF44" s="278"/>
      <c r="JKG44" s="278"/>
      <c r="JKH44" s="278"/>
      <c r="JKI44" s="278"/>
      <c r="JKJ44" s="278"/>
      <c r="JKK44" s="278"/>
      <c r="JKL44" s="278"/>
      <c r="JKM44" s="278"/>
      <c r="JKN44" s="278"/>
      <c r="JKO44" s="278"/>
      <c r="JKP44" s="278"/>
      <c r="JKQ44" s="278"/>
      <c r="JKR44" s="278"/>
      <c r="JKS44" s="278"/>
      <c r="JKT44" s="278"/>
      <c r="JKU44" s="278"/>
      <c r="JKV44" s="278"/>
      <c r="JKW44" s="278"/>
      <c r="JKX44" s="278"/>
      <c r="JKY44" s="278"/>
      <c r="JKZ44" s="278"/>
      <c r="JLA44" s="278"/>
      <c r="JLB44" s="278"/>
      <c r="JLC44" s="278"/>
      <c r="JLD44" s="278"/>
      <c r="JLE44" s="278"/>
      <c r="JLF44" s="278"/>
      <c r="JLG44" s="278"/>
      <c r="JLH44" s="278"/>
      <c r="JLI44" s="278"/>
      <c r="JLJ44" s="278"/>
      <c r="JLK44" s="278"/>
      <c r="JLL44" s="278"/>
      <c r="JLM44" s="278"/>
      <c r="JLN44" s="278"/>
      <c r="JLO44" s="278"/>
      <c r="JLP44" s="278"/>
      <c r="JLQ44" s="278"/>
      <c r="JLR44" s="278"/>
      <c r="JLS44" s="278"/>
      <c r="JLT44" s="278"/>
      <c r="JLU44" s="278"/>
      <c r="JLV44" s="278"/>
      <c r="JLW44" s="278"/>
      <c r="JLX44" s="278"/>
      <c r="JLY44" s="278"/>
      <c r="JLZ44" s="278"/>
      <c r="JMA44" s="278"/>
      <c r="JMB44" s="278"/>
      <c r="JMC44" s="278"/>
      <c r="JMD44" s="278"/>
      <c r="JME44" s="278"/>
      <c r="JMF44" s="278"/>
      <c r="JMG44" s="278"/>
      <c r="JMH44" s="278"/>
      <c r="JMI44" s="278"/>
      <c r="JMJ44" s="278"/>
      <c r="JMK44" s="278"/>
      <c r="JML44" s="278"/>
      <c r="JMM44" s="278"/>
      <c r="JMN44" s="278"/>
      <c r="JMO44" s="278"/>
      <c r="JMP44" s="278"/>
      <c r="JMQ44" s="278"/>
      <c r="JMR44" s="278"/>
      <c r="JMS44" s="278"/>
      <c r="JMT44" s="278"/>
      <c r="JMU44" s="278"/>
      <c r="JMV44" s="278"/>
      <c r="JMW44" s="278"/>
      <c r="JMX44" s="278"/>
      <c r="JMY44" s="278"/>
      <c r="JMZ44" s="278"/>
      <c r="JNA44" s="278"/>
      <c r="JNB44" s="278"/>
      <c r="JNC44" s="278"/>
      <c r="JND44" s="278"/>
      <c r="JNE44" s="278"/>
      <c r="JNF44" s="278"/>
      <c r="JNG44" s="278"/>
      <c r="JNH44" s="278"/>
      <c r="JNI44" s="278"/>
      <c r="JNJ44" s="278"/>
      <c r="JNK44" s="278"/>
      <c r="JNL44" s="278"/>
      <c r="JNM44" s="278"/>
      <c r="JNN44" s="278"/>
      <c r="JNO44" s="278"/>
      <c r="JNP44" s="278"/>
      <c r="JNQ44" s="278"/>
      <c r="JNR44" s="278"/>
      <c r="JNS44" s="278"/>
      <c r="JNT44" s="278"/>
      <c r="JNU44" s="278"/>
      <c r="JNV44" s="278"/>
      <c r="JNW44" s="278"/>
      <c r="JNX44" s="278"/>
      <c r="JNY44" s="278"/>
      <c r="JNZ44" s="278"/>
      <c r="JOA44" s="278"/>
      <c r="JOB44" s="278"/>
      <c r="JOC44" s="278"/>
      <c r="JOD44" s="278"/>
      <c r="JOE44" s="278"/>
      <c r="JOF44" s="278"/>
      <c r="JOG44" s="278"/>
      <c r="JOH44" s="278"/>
      <c r="JOI44" s="278"/>
      <c r="JOJ44" s="278"/>
      <c r="JOK44" s="278"/>
      <c r="JOL44" s="278"/>
      <c r="JOM44" s="278"/>
      <c r="JON44" s="278"/>
      <c r="JOO44" s="278"/>
      <c r="JOP44" s="278"/>
      <c r="JOQ44" s="278"/>
      <c r="JOR44" s="278"/>
      <c r="JOS44" s="278"/>
      <c r="JOT44" s="278"/>
      <c r="JOU44" s="278"/>
      <c r="JOV44" s="278"/>
      <c r="JOW44" s="278"/>
      <c r="JOX44" s="278"/>
      <c r="JOY44" s="278"/>
      <c r="JOZ44" s="278"/>
      <c r="JPA44" s="278"/>
      <c r="JPB44" s="278"/>
      <c r="JPC44" s="278"/>
      <c r="JPD44" s="278"/>
      <c r="JPE44" s="278"/>
      <c r="JPF44" s="278"/>
      <c r="JPG44" s="278"/>
      <c r="JPH44" s="278"/>
      <c r="JPI44" s="278"/>
      <c r="JPJ44" s="278"/>
      <c r="JPK44" s="278"/>
      <c r="JPL44" s="278"/>
      <c r="JPM44" s="278"/>
      <c r="JPN44" s="278"/>
      <c r="JPO44" s="278"/>
      <c r="JPP44" s="278"/>
      <c r="JPQ44" s="278"/>
      <c r="JPR44" s="278"/>
      <c r="JPS44" s="278"/>
      <c r="JPT44" s="278"/>
      <c r="JPU44" s="278"/>
      <c r="JPV44" s="278"/>
      <c r="JPW44" s="278"/>
      <c r="JPX44" s="278"/>
      <c r="JPY44" s="278"/>
      <c r="JPZ44" s="278"/>
      <c r="JQA44" s="278"/>
      <c r="JQB44" s="278"/>
      <c r="JQC44" s="278"/>
      <c r="JQD44" s="278"/>
      <c r="JQE44" s="278"/>
      <c r="JQF44" s="278"/>
      <c r="JQG44" s="278"/>
      <c r="JQH44" s="278"/>
      <c r="JQI44" s="278"/>
      <c r="JQJ44" s="278"/>
      <c r="JQK44" s="278"/>
      <c r="JQL44" s="278"/>
      <c r="JQM44" s="278"/>
      <c r="JQN44" s="278"/>
      <c r="JQO44" s="278"/>
      <c r="JQP44" s="278"/>
      <c r="JQQ44" s="278"/>
      <c r="JQR44" s="278"/>
      <c r="JQS44" s="278"/>
      <c r="JQT44" s="278"/>
      <c r="JQU44" s="278"/>
      <c r="JQV44" s="278"/>
      <c r="JQW44" s="278"/>
      <c r="JQX44" s="278"/>
      <c r="JQY44" s="278"/>
      <c r="JQZ44" s="278"/>
      <c r="JRA44" s="278"/>
      <c r="JRB44" s="278"/>
      <c r="JRC44" s="278"/>
      <c r="JRD44" s="278"/>
      <c r="JRE44" s="278"/>
      <c r="JRF44" s="278"/>
      <c r="JRG44" s="278"/>
      <c r="JRH44" s="278"/>
      <c r="JRI44" s="278"/>
      <c r="JRJ44" s="278"/>
      <c r="JRK44" s="278"/>
      <c r="JRL44" s="278"/>
      <c r="JRM44" s="278"/>
      <c r="JRN44" s="278"/>
      <c r="JRO44" s="278"/>
      <c r="JRP44" s="278"/>
      <c r="JRQ44" s="278"/>
      <c r="JRR44" s="278"/>
      <c r="JRS44" s="278"/>
      <c r="JRT44" s="278"/>
      <c r="JRU44" s="278"/>
      <c r="JRV44" s="278"/>
      <c r="JRW44" s="278"/>
      <c r="JRX44" s="278"/>
      <c r="JRY44" s="278"/>
      <c r="JRZ44" s="278"/>
      <c r="JSA44" s="278"/>
      <c r="JSB44" s="278"/>
      <c r="JSC44" s="278"/>
      <c r="JSD44" s="278"/>
      <c r="JSE44" s="278"/>
      <c r="JSF44" s="278"/>
      <c r="JSG44" s="278"/>
      <c r="JSH44" s="278"/>
      <c r="JSI44" s="278"/>
      <c r="JSJ44" s="278"/>
      <c r="JSK44" s="278"/>
      <c r="JSL44" s="278"/>
      <c r="JSM44" s="278"/>
      <c r="JSN44" s="278"/>
      <c r="JSO44" s="278"/>
      <c r="JSP44" s="278"/>
      <c r="JSQ44" s="278"/>
      <c r="JSR44" s="278"/>
      <c r="JSS44" s="278"/>
      <c r="JST44" s="278"/>
      <c r="JSU44" s="278"/>
      <c r="JSV44" s="278"/>
      <c r="JSW44" s="278"/>
      <c r="JSX44" s="278"/>
      <c r="JSY44" s="278"/>
      <c r="JSZ44" s="278"/>
      <c r="JTA44" s="278"/>
      <c r="JTB44" s="278"/>
      <c r="JTC44" s="278"/>
      <c r="JTD44" s="278"/>
      <c r="JTE44" s="278"/>
      <c r="JTF44" s="278"/>
      <c r="JTG44" s="278"/>
      <c r="JTH44" s="278"/>
      <c r="JTI44" s="278"/>
      <c r="JTJ44" s="278"/>
      <c r="JTK44" s="278"/>
      <c r="JTL44" s="278"/>
      <c r="JTM44" s="278"/>
      <c r="JTN44" s="278"/>
      <c r="JTO44" s="278"/>
      <c r="JTP44" s="278"/>
      <c r="JTQ44" s="278"/>
      <c r="JTR44" s="278"/>
      <c r="JTS44" s="278"/>
      <c r="JTT44" s="278"/>
      <c r="JTU44" s="278"/>
      <c r="JTV44" s="278"/>
      <c r="JTW44" s="278"/>
      <c r="JTX44" s="278"/>
      <c r="JTY44" s="278"/>
      <c r="JTZ44" s="278"/>
      <c r="JUA44" s="278"/>
      <c r="JUB44" s="278"/>
      <c r="JUC44" s="278"/>
      <c r="JUD44" s="278"/>
      <c r="JUE44" s="278"/>
      <c r="JUF44" s="278"/>
      <c r="JUG44" s="278"/>
      <c r="JUH44" s="278"/>
      <c r="JUI44" s="278"/>
      <c r="JUJ44" s="278"/>
      <c r="JUK44" s="278"/>
      <c r="JUL44" s="278"/>
      <c r="JUM44" s="278"/>
      <c r="JUN44" s="278"/>
      <c r="JUO44" s="278"/>
      <c r="JUP44" s="278"/>
      <c r="JUQ44" s="278"/>
      <c r="JUR44" s="278"/>
      <c r="JUS44" s="278"/>
      <c r="JUT44" s="278"/>
      <c r="JUU44" s="278"/>
      <c r="JUV44" s="278"/>
      <c r="JUW44" s="278"/>
      <c r="JUX44" s="278"/>
      <c r="JUY44" s="278"/>
      <c r="JUZ44" s="278"/>
      <c r="JVA44" s="278"/>
      <c r="JVB44" s="278"/>
      <c r="JVC44" s="278"/>
      <c r="JVD44" s="278"/>
      <c r="JVE44" s="278"/>
      <c r="JVF44" s="278"/>
      <c r="JVG44" s="278"/>
      <c r="JVH44" s="278"/>
      <c r="JVI44" s="278"/>
      <c r="JVJ44" s="278"/>
      <c r="JVK44" s="278"/>
      <c r="JVL44" s="278"/>
      <c r="JVM44" s="278"/>
      <c r="JVN44" s="278"/>
      <c r="JVO44" s="278"/>
      <c r="JVP44" s="278"/>
      <c r="JVQ44" s="278"/>
      <c r="JVR44" s="278"/>
      <c r="JVS44" s="278"/>
      <c r="JVT44" s="278"/>
      <c r="JVU44" s="278"/>
      <c r="JVV44" s="278"/>
      <c r="JVW44" s="278"/>
      <c r="JVX44" s="278"/>
      <c r="JVY44" s="278"/>
      <c r="JVZ44" s="278"/>
      <c r="JWA44" s="278"/>
      <c r="JWB44" s="278"/>
      <c r="JWC44" s="278"/>
      <c r="JWD44" s="278"/>
      <c r="JWE44" s="278"/>
      <c r="JWF44" s="278"/>
      <c r="JWG44" s="278"/>
      <c r="JWH44" s="278"/>
      <c r="JWI44" s="278"/>
      <c r="JWJ44" s="278"/>
      <c r="JWK44" s="278"/>
      <c r="JWL44" s="278"/>
      <c r="JWM44" s="278"/>
      <c r="JWN44" s="278"/>
      <c r="JWO44" s="278"/>
      <c r="JWP44" s="278"/>
      <c r="JWQ44" s="278"/>
      <c r="JWR44" s="278"/>
      <c r="JWS44" s="278"/>
      <c r="JWT44" s="278"/>
      <c r="JWU44" s="278"/>
      <c r="JWV44" s="278"/>
      <c r="JWW44" s="278"/>
      <c r="JWX44" s="278"/>
      <c r="JWY44" s="278"/>
      <c r="JWZ44" s="278"/>
      <c r="JXA44" s="278"/>
      <c r="JXB44" s="278"/>
      <c r="JXC44" s="278"/>
      <c r="JXD44" s="278"/>
      <c r="JXE44" s="278"/>
      <c r="JXF44" s="278"/>
      <c r="JXG44" s="278"/>
      <c r="JXH44" s="278"/>
      <c r="JXI44" s="278"/>
      <c r="JXJ44" s="278"/>
      <c r="JXK44" s="278"/>
      <c r="JXL44" s="278"/>
      <c r="JXM44" s="278"/>
      <c r="JXN44" s="278"/>
      <c r="JXO44" s="278"/>
      <c r="JXP44" s="278"/>
      <c r="JXQ44" s="278"/>
      <c r="JXR44" s="278"/>
      <c r="JXS44" s="278"/>
      <c r="JXT44" s="278"/>
      <c r="JXU44" s="278"/>
      <c r="JXV44" s="278"/>
      <c r="JXW44" s="278"/>
      <c r="JXX44" s="278"/>
      <c r="JXY44" s="278"/>
      <c r="JXZ44" s="278"/>
      <c r="JYA44" s="278"/>
      <c r="JYB44" s="278"/>
      <c r="JYC44" s="278"/>
      <c r="JYD44" s="278"/>
      <c r="JYE44" s="278"/>
      <c r="JYF44" s="278"/>
      <c r="JYG44" s="278"/>
      <c r="JYH44" s="278"/>
      <c r="JYI44" s="278"/>
      <c r="JYJ44" s="278"/>
      <c r="JYK44" s="278"/>
      <c r="JYL44" s="278"/>
      <c r="JYM44" s="278"/>
      <c r="JYN44" s="278"/>
      <c r="JYO44" s="278"/>
      <c r="JYP44" s="278"/>
      <c r="JYQ44" s="278"/>
      <c r="JYR44" s="278"/>
      <c r="JYS44" s="278"/>
      <c r="JYT44" s="278"/>
      <c r="JYU44" s="278"/>
      <c r="JYV44" s="278"/>
      <c r="JYW44" s="278"/>
      <c r="JYX44" s="278"/>
      <c r="JYY44" s="278"/>
      <c r="JYZ44" s="278"/>
      <c r="JZA44" s="278"/>
      <c r="JZB44" s="278"/>
      <c r="JZC44" s="278"/>
      <c r="JZD44" s="278"/>
      <c r="JZE44" s="278"/>
      <c r="JZF44" s="278"/>
      <c r="JZG44" s="278"/>
      <c r="JZH44" s="278"/>
      <c r="JZI44" s="278"/>
      <c r="JZJ44" s="278"/>
      <c r="JZK44" s="278"/>
      <c r="JZL44" s="278"/>
      <c r="JZM44" s="278"/>
      <c r="JZN44" s="278"/>
      <c r="JZO44" s="278"/>
      <c r="JZP44" s="278"/>
      <c r="JZQ44" s="278"/>
      <c r="JZR44" s="278"/>
      <c r="JZS44" s="278"/>
      <c r="JZT44" s="278"/>
      <c r="JZU44" s="278"/>
      <c r="JZV44" s="278"/>
      <c r="JZW44" s="278"/>
      <c r="JZX44" s="278"/>
      <c r="JZY44" s="278"/>
      <c r="JZZ44" s="278"/>
      <c r="KAA44" s="278"/>
      <c r="KAB44" s="278"/>
      <c r="KAC44" s="278"/>
      <c r="KAD44" s="278"/>
      <c r="KAE44" s="278"/>
      <c r="KAF44" s="278"/>
      <c r="KAG44" s="278"/>
      <c r="KAH44" s="278"/>
      <c r="KAI44" s="278"/>
      <c r="KAJ44" s="278"/>
      <c r="KAK44" s="278"/>
      <c r="KAL44" s="278"/>
      <c r="KAM44" s="278"/>
      <c r="KAN44" s="278"/>
      <c r="KAO44" s="278"/>
      <c r="KAP44" s="278"/>
      <c r="KAQ44" s="278"/>
      <c r="KAR44" s="278"/>
      <c r="KAS44" s="278"/>
      <c r="KAT44" s="278"/>
      <c r="KAU44" s="278"/>
      <c r="KAV44" s="278"/>
      <c r="KAW44" s="278"/>
      <c r="KAX44" s="278"/>
      <c r="KAY44" s="278"/>
      <c r="KAZ44" s="278"/>
      <c r="KBA44" s="278"/>
      <c r="KBB44" s="278"/>
      <c r="KBC44" s="278"/>
      <c r="KBD44" s="278"/>
      <c r="KBE44" s="278"/>
      <c r="KBF44" s="278"/>
      <c r="KBG44" s="278"/>
      <c r="KBH44" s="278"/>
      <c r="KBI44" s="278"/>
      <c r="KBJ44" s="278"/>
      <c r="KBK44" s="278"/>
      <c r="KBL44" s="278"/>
      <c r="KBM44" s="278"/>
      <c r="KBN44" s="278"/>
      <c r="KBO44" s="278"/>
      <c r="KBP44" s="278"/>
      <c r="KBQ44" s="278"/>
      <c r="KBR44" s="278"/>
      <c r="KBS44" s="278"/>
      <c r="KBT44" s="278"/>
      <c r="KBU44" s="278"/>
      <c r="KBV44" s="278"/>
      <c r="KBW44" s="278"/>
      <c r="KBX44" s="278"/>
      <c r="KBY44" s="278"/>
      <c r="KBZ44" s="278"/>
      <c r="KCA44" s="278"/>
      <c r="KCB44" s="278"/>
      <c r="KCC44" s="278"/>
      <c r="KCD44" s="278"/>
      <c r="KCE44" s="278"/>
      <c r="KCF44" s="278"/>
      <c r="KCG44" s="278"/>
      <c r="KCH44" s="278"/>
      <c r="KCI44" s="278"/>
      <c r="KCJ44" s="278"/>
      <c r="KCK44" s="278"/>
      <c r="KCL44" s="278"/>
      <c r="KCM44" s="278"/>
      <c r="KCN44" s="278"/>
      <c r="KCO44" s="278"/>
      <c r="KCP44" s="278"/>
      <c r="KCQ44" s="278"/>
      <c r="KCR44" s="278"/>
      <c r="KCS44" s="278"/>
      <c r="KCT44" s="278"/>
      <c r="KCU44" s="278"/>
      <c r="KCV44" s="278"/>
      <c r="KCW44" s="278"/>
      <c r="KCX44" s="278"/>
      <c r="KCY44" s="278"/>
      <c r="KCZ44" s="278"/>
      <c r="KDA44" s="278"/>
      <c r="KDB44" s="278"/>
      <c r="KDC44" s="278"/>
      <c r="KDD44" s="278"/>
      <c r="KDE44" s="278"/>
      <c r="KDF44" s="278"/>
      <c r="KDG44" s="278"/>
      <c r="KDH44" s="278"/>
      <c r="KDI44" s="278"/>
      <c r="KDJ44" s="278"/>
      <c r="KDK44" s="278"/>
      <c r="KDL44" s="278"/>
      <c r="KDM44" s="278"/>
      <c r="KDN44" s="278"/>
      <c r="KDO44" s="278"/>
      <c r="KDP44" s="278"/>
      <c r="KDQ44" s="278"/>
      <c r="KDR44" s="278"/>
      <c r="KDS44" s="278"/>
      <c r="KDT44" s="278"/>
      <c r="KDU44" s="278"/>
      <c r="KDV44" s="278"/>
      <c r="KDW44" s="278"/>
      <c r="KDX44" s="278"/>
      <c r="KDY44" s="278"/>
      <c r="KDZ44" s="278"/>
      <c r="KEA44" s="278"/>
      <c r="KEB44" s="278"/>
      <c r="KEC44" s="278"/>
      <c r="KED44" s="278"/>
      <c r="KEE44" s="278"/>
      <c r="KEF44" s="278"/>
      <c r="KEG44" s="278"/>
      <c r="KEH44" s="278"/>
      <c r="KEI44" s="278"/>
      <c r="KEJ44" s="278"/>
      <c r="KEK44" s="278"/>
      <c r="KEL44" s="278"/>
      <c r="KEM44" s="278"/>
      <c r="KEN44" s="278"/>
      <c r="KEO44" s="278"/>
      <c r="KEP44" s="278"/>
      <c r="KEQ44" s="278"/>
      <c r="KER44" s="278"/>
      <c r="KES44" s="278"/>
      <c r="KET44" s="278"/>
      <c r="KEU44" s="278"/>
      <c r="KEV44" s="278"/>
      <c r="KEW44" s="278"/>
      <c r="KEX44" s="278"/>
      <c r="KEY44" s="278"/>
      <c r="KEZ44" s="278"/>
      <c r="KFA44" s="278"/>
      <c r="KFB44" s="278"/>
      <c r="KFC44" s="278"/>
      <c r="KFD44" s="278"/>
      <c r="KFE44" s="278"/>
      <c r="KFF44" s="278"/>
      <c r="KFG44" s="278"/>
      <c r="KFH44" s="278"/>
      <c r="KFI44" s="278"/>
      <c r="KFJ44" s="278"/>
      <c r="KFK44" s="278"/>
      <c r="KFL44" s="278"/>
      <c r="KFM44" s="278"/>
      <c r="KFN44" s="278"/>
      <c r="KFO44" s="278"/>
      <c r="KFP44" s="278"/>
      <c r="KFQ44" s="278"/>
      <c r="KFR44" s="278"/>
      <c r="KFS44" s="278"/>
      <c r="KFT44" s="278"/>
      <c r="KFU44" s="278"/>
      <c r="KFV44" s="278"/>
      <c r="KFW44" s="278"/>
      <c r="KFX44" s="278"/>
      <c r="KFY44" s="278"/>
      <c r="KFZ44" s="278"/>
      <c r="KGA44" s="278"/>
      <c r="KGB44" s="278"/>
      <c r="KGC44" s="278"/>
      <c r="KGD44" s="278"/>
      <c r="KGE44" s="278"/>
      <c r="KGF44" s="278"/>
      <c r="KGG44" s="278"/>
      <c r="KGH44" s="278"/>
      <c r="KGI44" s="278"/>
      <c r="KGJ44" s="278"/>
      <c r="KGK44" s="278"/>
      <c r="KGL44" s="278"/>
      <c r="KGM44" s="278"/>
      <c r="KGN44" s="278"/>
      <c r="KGO44" s="278"/>
      <c r="KGP44" s="278"/>
      <c r="KGQ44" s="278"/>
      <c r="KGR44" s="278"/>
      <c r="KGS44" s="278"/>
      <c r="KGT44" s="278"/>
      <c r="KGU44" s="278"/>
      <c r="KGV44" s="278"/>
      <c r="KGW44" s="278"/>
      <c r="KGX44" s="278"/>
      <c r="KGY44" s="278"/>
      <c r="KGZ44" s="278"/>
      <c r="KHA44" s="278"/>
      <c r="KHB44" s="278"/>
      <c r="KHC44" s="278"/>
      <c r="KHD44" s="278"/>
      <c r="KHE44" s="278"/>
      <c r="KHF44" s="278"/>
      <c r="KHG44" s="278"/>
      <c r="KHH44" s="278"/>
      <c r="KHI44" s="278"/>
      <c r="KHJ44" s="278"/>
      <c r="KHK44" s="278"/>
      <c r="KHL44" s="278"/>
      <c r="KHM44" s="278"/>
      <c r="KHN44" s="278"/>
      <c r="KHO44" s="278"/>
      <c r="KHP44" s="278"/>
      <c r="KHQ44" s="278"/>
      <c r="KHR44" s="278"/>
      <c r="KHS44" s="278"/>
      <c r="KHT44" s="278"/>
      <c r="KHU44" s="278"/>
      <c r="KHV44" s="278"/>
      <c r="KHW44" s="278"/>
      <c r="KHX44" s="278"/>
      <c r="KHY44" s="278"/>
      <c r="KHZ44" s="278"/>
      <c r="KIA44" s="278"/>
      <c r="KIB44" s="278"/>
      <c r="KIC44" s="278"/>
      <c r="KID44" s="278"/>
      <c r="KIE44" s="278"/>
      <c r="KIF44" s="278"/>
      <c r="KIG44" s="278"/>
      <c r="KIH44" s="278"/>
      <c r="KII44" s="278"/>
      <c r="KIJ44" s="278"/>
      <c r="KIK44" s="278"/>
      <c r="KIL44" s="278"/>
      <c r="KIM44" s="278"/>
      <c r="KIN44" s="278"/>
      <c r="KIO44" s="278"/>
      <c r="KIP44" s="278"/>
      <c r="KIQ44" s="278"/>
      <c r="KIR44" s="278"/>
      <c r="KIS44" s="278"/>
      <c r="KIT44" s="278"/>
      <c r="KIU44" s="278"/>
      <c r="KIV44" s="278"/>
      <c r="KIW44" s="278"/>
      <c r="KIX44" s="278"/>
      <c r="KIY44" s="278"/>
      <c r="KIZ44" s="278"/>
      <c r="KJA44" s="278"/>
      <c r="KJB44" s="278"/>
      <c r="KJC44" s="278"/>
      <c r="KJD44" s="278"/>
      <c r="KJE44" s="278"/>
      <c r="KJF44" s="278"/>
      <c r="KJG44" s="278"/>
      <c r="KJH44" s="278"/>
      <c r="KJI44" s="278"/>
      <c r="KJJ44" s="278"/>
      <c r="KJK44" s="278"/>
      <c r="KJL44" s="278"/>
      <c r="KJM44" s="278"/>
      <c r="KJN44" s="278"/>
      <c r="KJO44" s="278"/>
      <c r="KJP44" s="278"/>
      <c r="KJQ44" s="278"/>
      <c r="KJR44" s="278"/>
      <c r="KJS44" s="278"/>
      <c r="KJT44" s="278"/>
      <c r="KJU44" s="278"/>
      <c r="KJV44" s="278"/>
      <c r="KJW44" s="278"/>
      <c r="KJX44" s="278"/>
      <c r="KJY44" s="278"/>
      <c r="KJZ44" s="278"/>
      <c r="KKA44" s="278"/>
      <c r="KKB44" s="278"/>
      <c r="KKC44" s="278"/>
      <c r="KKD44" s="278"/>
      <c r="KKE44" s="278"/>
      <c r="KKF44" s="278"/>
      <c r="KKG44" s="278"/>
      <c r="KKH44" s="278"/>
      <c r="KKI44" s="278"/>
      <c r="KKJ44" s="278"/>
      <c r="KKK44" s="278"/>
      <c r="KKL44" s="278"/>
      <c r="KKM44" s="278"/>
      <c r="KKN44" s="278"/>
      <c r="KKO44" s="278"/>
      <c r="KKP44" s="278"/>
      <c r="KKQ44" s="278"/>
      <c r="KKR44" s="278"/>
      <c r="KKS44" s="278"/>
      <c r="KKT44" s="278"/>
      <c r="KKU44" s="278"/>
      <c r="KKV44" s="278"/>
      <c r="KKW44" s="278"/>
      <c r="KKX44" s="278"/>
      <c r="KKY44" s="278"/>
      <c r="KKZ44" s="278"/>
      <c r="KLA44" s="278"/>
      <c r="KLB44" s="278"/>
      <c r="KLC44" s="278"/>
      <c r="KLD44" s="278"/>
      <c r="KLE44" s="278"/>
      <c r="KLF44" s="278"/>
      <c r="KLG44" s="278"/>
      <c r="KLH44" s="278"/>
      <c r="KLI44" s="278"/>
      <c r="KLJ44" s="278"/>
      <c r="KLK44" s="278"/>
      <c r="KLL44" s="278"/>
      <c r="KLM44" s="278"/>
      <c r="KLN44" s="278"/>
      <c r="KLO44" s="278"/>
      <c r="KLP44" s="278"/>
      <c r="KLQ44" s="278"/>
      <c r="KLR44" s="278"/>
      <c r="KLS44" s="278"/>
      <c r="KLT44" s="278"/>
      <c r="KLU44" s="278"/>
      <c r="KLV44" s="278"/>
      <c r="KLW44" s="278"/>
      <c r="KLX44" s="278"/>
      <c r="KLY44" s="278"/>
      <c r="KLZ44" s="278"/>
      <c r="KMA44" s="278"/>
      <c r="KMB44" s="278"/>
      <c r="KMC44" s="278"/>
      <c r="KMD44" s="278"/>
      <c r="KME44" s="278"/>
      <c r="KMF44" s="278"/>
      <c r="KMG44" s="278"/>
      <c r="KMH44" s="278"/>
      <c r="KMI44" s="278"/>
      <c r="KMJ44" s="278"/>
      <c r="KMK44" s="278"/>
      <c r="KML44" s="278"/>
      <c r="KMM44" s="278"/>
      <c r="KMN44" s="278"/>
      <c r="KMO44" s="278"/>
      <c r="KMP44" s="278"/>
      <c r="KMQ44" s="278"/>
      <c r="KMR44" s="278"/>
      <c r="KMS44" s="278"/>
      <c r="KMT44" s="278"/>
      <c r="KMU44" s="278"/>
      <c r="KMV44" s="278"/>
      <c r="KMW44" s="278"/>
      <c r="KMX44" s="278"/>
      <c r="KMY44" s="278"/>
      <c r="KMZ44" s="278"/>
      <c r="KNA44" s="278"/>
      <c r="KNB44" s="278"/>
      <c r="KNC44" s="278"/>
      <c r="KND44" s="278"/>
      <c r="KNE44" s="278"/>
      <c r="KNF44" s="278"/>
      <c r="KNG44" s="278"/>
      <c r="KNH44" s="278"/>
      <c r="KNI44" s="278"/>
      <c r="KNJ44" s="278"/>
      <c r="KNK44" s="278"/>
      <c r="KNL44" s="278"/>
      <c r="KNM44" s="278"/>
      <c r="KNN44" s="278"/>
      <c r="KNO44" s="278"/>
      <c r="KNP44" s="278"/>
      <c r="KNQ44" s="278"/>
      <c r="KNR44" s="278"/>
      <c r="KNS44" s="278"/>
      <c r="KNT44" s="278"/>
      <c r="KNU44" s="278"/>
      <c r="KNV44" s="278"/>
      <c r="KNW44" s="278"/>
      <c r="KNX44" s="278"/>
      <c r="KNY44" s="278"/>
      <c r="KNZ44" s="278"/>
      <c r="KOA44" s="278"/>
      <c r="KOB44" s="278"/>
      <c r="KOC44" s="278"/>
      <c r="KOD44" s="278"/>
      <c r="KOE44" s="278"/>
      <c r="KOF44" s="278"/>
      <c r="KOG44" s="278"/>
      <c r="KOH44" s="278"/>
      <c r="KOI44" s="278"/>
      <c r="KOJ44" s="278"/>
      <c r="KOK44" s="278"/>
      <c r="KOL44" s="278"/>
      <c r="KOM44" s="278"/>
      <c r="KON44" s="278"/>
      <c r="KOO44" s="278"/>
      <c r="KOP44" s="278"/>
      <c r="KOQ44" s="278"/>
      <c r="KOR44" s="278"/>
      <c r="KOS44" s="278"/>
      <c r="KOT44" s="278"/>
      <c r="KOU44" s="278"/>
      <c r="KOV44" s="278"/>
      <c r="KOW44" s="278"/>
      <c r="KOX44" s="278"/>
      <c r="KOY44" s="278"/>
      <c r="KOZ44" s="278"/>
      <c r="KPA44" s="278"/>
      <c r="KPB44" s="278"/>
      <c r="KPC44" s="278"/>
      <c r="KPD44" s="278"/>
      <c r="KPE44" s="278"/>
      <c r="KPF44" s="278"/>
      <c r="KPG44" s="278"/>
      <c r="KPH44" s="278"/>
      <c r="KPI44" s="278"/>
      <c r="KPJ44" s="278"/>
      <c r="KPK44" s="278"/>
      <c r="KPL44" s="278"/>
      <c r="KPM44" s="278"/>
      <c r="KPN44" s="278"/>
      <c r="KPO44" s="278"/>
      <c r="KPP44" s="278"/>
      <c r="KPQ44" s="278"/>
      <c r="KPR44" s="278"/>
      <c r="KPS44" s="278"/>
      <c r="KPT44" s="278"/>
      <c r="KPU44" s="278"/>
      <c r="KPV44" s="278"/>
      <c r="KPW44" s="278"/>
      <c r="KPX44" s="278"/>
      <c r="KPY44" s="278"/>
      <c r="KPZ44" s="278"/>
      <c r="KQA44" s="278"/>
      <c r="KQB44" s="278"/>
      <c r="KQC44" s="278"/>
      <c r="KQD44" s="278"/>
      <c r="KQE44" s="278"/>
      <c r="KQF44" s="278"/>
      <c r="KQG44" s="278"/>
      <c r="KQH44" s="278"/>
      <c r="KQI44" s="278"/>
      <c r="KQJ44" s="278"/>
      <c r="KQK44" s="278"/>
      <c r="KQL44" s="278"/>
      <c r="KQM44" s="278"/>
      <c r="KQN44" s="278"/>
      <c r="KQO44" s="278"/>
      <c r="KQP44" s="278"/>
      <c r="KQQ44" s="278"/>
      <c r="KQR44" s="278"/>
      <c r="KQS44" s="278"/>
      <c r="KQT44" s="278"/>
      <c r="KQU44" s="278"/>
      <c r="KQV44" s="278"/>
      <c r="KQW44" s="278"/>
      <c r="KQX44" s="278"/>
      <c r="KQY44" s="278"/>
      <c r="KQZ44" s="278"/>
      <c r="KRA44" s="278"/>
      <c r="KRB44" s="278"/>
      <c r="KRC44" s="278"/>
      <c r="KRD44" s="278"/>
      <c r="KRE44" s="278"/>
      <c r="KRF44" s="278"/>
      <c r="KRG44" s="278"/>
      <c r="KRH44" s="278"/>
      <c r="KRI44" s="278"/>
      <c r="KRJ44" s="278"/>
      <c r="KRK44" s="278"/>
      <c r="KRL44" s="278"/>
      <c r="KRM44" s="278"/>
      <c r="KRN44" s="278"/>
      <c r="KRO44" s="278"/>
      <c r="KRP44" s="278"/>
      <c r="KRQ44" s="278"/>
      <c r="KRR44" s="278"/>
      <c r="KRS44" s="278"/>
      <c r="KRT44" s="278"/>
      <c r="KRU44" s="278"/>
      <c r="KRV44" s="278"/>
      <c r="KRW44" s="278"/>
      <c r="KRX44" s="278"/>
      <c r="KRY44" s="278"/>
      <c r="KRZ44" s="278"/>
      <c r="KSA44" s="278"/>
      <c r="KSB44" s="278"/>
      <c r="KSC44" s="278"/>
      <c r="KSD44" s="278"/>
      <c r="KSE44" s="278"/>
      <c r="KSF44" s="278"/>
      <c r="KSG44" s="278"/>
      <c r="KSH44" s="278"/>
      <c r="KSI44" s="278"/>
      <c r="KSJ44" s="278"/>
      <c r="KSK44" s="278"/>
      <c r="KSL44" s="278"/>
      <c r="KSM44" s="278"/>
      <c r="KSN44" s="278"/>
      <c r="KSO44" s="278"/>
      <c r="KSP44" s="278"/>
      <c r="KSQ44" s="278"/>
      <c r="KSR44" s="278"/>
      <c r="KSS44" s="278"/>
      <c r="KST44" s="278"/>
      <c r="KSU44" s="278"/>
      <c r="KSV44" s="278"/>
      <c r="KSW44" s="278"/>
      <c r="KSX44" s="278"/>
      <c r="KSY44" s="278"/>
      <c r="KSZ44" s="278"/>
      <c r="KTA44" s="278"/>
      <c r="KTB44" s="278"/>
      <c r="KTC44" s="278"/>
      <c r="KTD44" s="278"/>
      <c r="KTE44" s="278"/>
      <c r="KTF44" s="278"/>
      <c r="KTG44" s="278"/>
      <c r="KTH44" s="278"/>
      <c r="KTI44" s="278"/>
      <c r="KTJ44" s="278"/>
      <c r="KTK44" s="278"/>
      <c r="KTL44" s="278"/>
      <c r="KTM44" s="278"/>
      <c r="KTN44" s="278"/>
      <c r="KTO44" s="278"/>
      <c r="KTP44" s="278"/>
      <c r="KTQ44" s="278"/>
      <c r="KTR44" s="278"/>
      <c r="KTS44" s="278"/>
      <c r="KTT44" s="278"/>
      <c r="KTU44" s="278"/>
      <c r="KTV44" s="278"/>
      <c r="KTW44" s="278"/>
      <c r="KTX44" s="278"/>
      <c r="KTY44" s="278"/>
      <c r="KTZ44" s="278"/>
      <c r="KUA44" s="278"/>
      <c r="KUB44" s="278"/>
      <c r="KUC44" s="278"/>
      <c r="KUD44" s="278"/>
      <c r="KUE44" s="278"/>
      <c r="KUF44" s="278"/>
      <c r="KUG44" s="278"/>
      <c r="KUH44" s="278"/>
      <c r="KUI44" s="278"/>
      <c r="KUJ44" s="278"/>
      <c r="KUK44" s="278"/>
      <c r="KUL44" s="278"/>
      <c r="KUM44" s="278"/>
      <c r="KUN44" s="278"/>
      <c r="KUO44" s="278"/>
      <c r="KUP44" s="278"/>
      <c r="KUQ44" s="278"/>
      <c r="KUR44" s="278"/>
      <c r="KUS44" s="278"/>
      <c r="KUT44" s="278"/>
      <c r="KUU44" s="278"/>
      <c r="KUV44" s="278"/>
      <c r="KUW44" s="278"/>
      <c r="KUX44" s="278"/>
      <c r="KUY44" s="278"/>
      <c r="KUZ44" s="278"/>
      <c r="KVA44" s="278"/>
      <c r="KVB44" s="278"/>
      <c r="KVC44" s="278"/>
      <c r="KVD44" s="278"/>
      <c r="KVE44" s="278"/>
      <c r="KVF44" s="278"/>
      <c r="KVG44" s="278"/>
      <c r="KVH44" s="278"/>
      <c r="KVI44" s="278"/>
      <c r="KVJ44" s="278"/>
      <c r="KVK44" s="278"/>
      <c r="KVL44" s="278"/>
      <c r="KVM44" s="278"/>
      <c r="KVN44" s="278"/>
      <c r="KVO44" s="278"/>
      <c r="KVP44" s="278"/>
      <c r="KVQ44" s="278"/>
      <c r="KVR44" s="278"/>
      <c r="KVS44" s="278"/>
      <c r="KVT44" s="278"/>
      <c r="KVU44" s="278"/>
      <c r="KVV44" s="278"/>
      <c r="KVW44" s="278"/>
      <c r="KVX44" s="278"/>
      <c r="KVY44" s="278"/>
      <c r="KVZ44" s="278"/>
      <c r="KWA44" s="278"/>
      <c r="KWB44" s="278"/>
      <c r="KWC44" s="278"/>
      <c r="KWD44" s="278"/>
      <c r="KWE44" s="278"/>
      <c r="KWF44" s="278"/>
      <c r="KWG44" s="278"/>
      <c r="KWH44" s="278"/>
      <c r="KWI44" s="278"/>
      <c r="KWJ44" s="278"/>
      <c r="KWK44" s="278"/>
      <c r="KWL44" s="278"/>
      <c r="KWM44" s="278"/>
      <c r="KWN44" s="278"/>
      <c r="KWO44" s="278"/>
      <c r="KWP44" s="278"/>
      <c r="KWQ44" s="278"/>
      <c r="KWR44" s="278"/>
      <c r="KWS44" s="278"/>
      <c r="KWT44" s="278"/>
      <c r="KWU44" s="278"/>
      <c r="KWV44" s="278"/>
      <c r="KWW44" s="278"/>
      <c r="KWX44" s="278"/>
      <c r="KWY44" s="278"/>
      <c r="KWZ44" s="278"/>
      <c r="KXA44" s="278"/>
      <c r="KXB44" s="278"/>
      <c r="KXC44" s="278"/>
      <c r="KXD44" s="278"/>
      <c r="KXE44" s="278"/>
      <c r="KXF44" s="278"/>
      <c r="KXG44" s="278"/>
      <c r="KXH44" s="278"/>
      <c r="KXI44" s="278"/>
      <c r="KXJ44" s="278"/>
      <c r="KXK44" s="278"/>
      <c r="KXL44" s="278"/>
      <c r="KXM44" s="278"/>
      <c r="KXN44" s="278"/>
      <c r="KXO44" s="278"/>
      <c r="KXP44" s="278"/>
      <c r="KXQ44" s="278"/>
      <c r="KXR44" s="278"/>
      <c r="KXS44" s="278"/>
      <c r="KXT44" s="278"/>
      <c r="KXU44" s="278"/>
      <c r="KXV44" s="278"/>
      <c r="KXW44" s="278"/>
      <c r="KXX44" s="278"/>
      <c r="KXY44" s="278"/>
      <c r="KXZ44" s="278"/>
      <c r="KYA44" s="278"/>
      <c r="KYB44" s="278"/>
      <c r="KYC44" s="278"/>
      <c r="KYD44" s="278"/>
      <c r="KYE44" s="278"/>
      <c r="KYF44" s="278"/>
      <c r="KYG44" s="278"/>
      <c r="KYH44" s="278"/>
      <c r="KYI44" s="278"/>
      <c r="KYJ44" s="278"/>
      <c r="KYK44" s="278"/>
      <c r="KYL44" s="278"/>
      <c r="KYM44" s="278"/>
      <c r="KYN44" s="278"/>
      <c r="KYO44" s="278"/>
      <c r="KYP44" s="278"/>
      <c r="KYQ44" s="278"/>
      <c r="KYR44" s="278"/>
      <c r="KYS44" s="278"/>
      <c r="KYT44" s="278"/>
      <c r="KYU44" s="278"/>
      <c r="KYV44" s="278"/>
      <c r="KYW44" s="278"/>
      <c r="KYX44" s="278"/>
      <c r="KYY44" s="278"/>
      <c r="KYZ44" s="278"/>
      <c r="KZA44" s="278"/>
      <c r="KZB44" s="278"/>
      <c r="KZC44" s="278"/>
      <c r="KZD44" s="278"/>
      <c r="KZE44" s="278"/>
      <c r="KZF44" s="278"/>
      <c r="KZG44" s="278"/>
      <c r="KZH44" s="278"/>
      <c r="KZI44" s="278"/>
      <c r="KZJ44" s="278"/>
      <c r="KZK44" s="278"/>
      <c r="KZL44" s="278"/>
      <c r="KZM44" s="278"/>
      <c r="KZN44" s="278"/>
      <c r="KZO44" s="278"/>
      <c r="KZP44" s="278"/>
      <c r="KZQ44" s="278"/>
      <c r="KZR44" s="278"/>
      <c r="KZS44" s="278"/>
      <c r="KZT44" s="278"/>
      <c r="KZU44" s="278"/>
      <c r="KZV44" s="278"/>
      <c r="KZW44" s="278"/>
      <c r="KZX44" s="278"/>
      <c r="KZY44" s="278"/>
      <c r="KZZ44" s="278"/>
      <c r="LAA44" s="278"/>
      <c r="LAB44" s="278"/>
      <c r="LAC44" s="278"/>
      <c r="LAD44" s="278"/>
      <c r="LAE44" s="278"/>
      <c r="LAF44" s="278"/>
      <c r="LAG44" s="278"/>
      <c r="LAH44" s="278"/>
      <c r="LAI44" s="278"/>
      <c r="LAJ44" s="278"/>
      <c r="LAK44" s="278"/>
      <c r="LAL44" s="278"/>
      <c r="LAM44" s="278"/>
      <c r="LAN44" s="278"/>
      <c r="LAO44" s="278"/>
      <c r="LAP44" s="278"/>
      <c r="LAQ44" s="278"/>
      <c r="LAR44" s="278"/>
      <c r="LAS44" s="278"/>
      <c r="LAT44" s="278"/>
      <c r="LAU44" s="278"/>
      <c r="LAV44" s="278"/>
      <c r="LAW44" s="278"/>
      <c r="LAX44" s="278"/>
      <c r="LAY44" s="278"/>
      <c r="LAZ44" s="278"/>
      <c r="LBA44" s="278"/>
      <c r="LBB44" s="278"/>
      <c r="LBC44" s="278"/>
      <c r="LBD44" s="278"/>
      <c r="LBE44" s="278"/>
      <c r="LBF44" s="278"/>
      <c r="LBG44" s="278"/>
      <c r="LBH44" s="278"/>
      <c r="LBI44" s="278"/>
      <c r="LBJ44" s="278"/>
      <c r="LBK44" s="278"/>
      <c r="LBL44" s="278"/>
      <c r="LBM44" s="278"/>
      <c r="LBN44" s="278"/>
      <c r="LBO44" s="278"/>
      <c r="LBP44" s="278"/>
      <c r="LBQ44" s="278"/>
      <c r="LBR44" s="278"/>
      <c r="LBS44" s="278"/>
      <c r="LBT44" s="278"/>
      <c r="LBU44" s="278"/>
      <c r="LBV44" s="278"/>
      <c r="LBW44" s="278"/>
      <c r="LBX44" s="278"/>
      <c r="LBY44" s="278"/>
      <c r="LBZ44" s="278"/>
      <c r="LCA44" s="278"/>
      <c r="LCB44" s="278"/>
      <c r="LCC44" s="278"/>
      <c r="LCD44" s="278"/>
      <c r="LCE44" s="278"/>
      <c r="LCF44" s="278"/>
      <c r="LCG44" s="278"/>
      <c r="LCH44" s="278"/>
      <c r="LCI44" s="278"/>
      <c r="LCJ44" s="278"/>
      <c r="LCK44" s="278"/>
      <c r="LCL44" s="278"/>
      <c r="LCM44" s="278"/>
      <c r="LCN44" s="278"/>
      <c r="LCO44" s="278"/>
      <c r="LCP44" s="278"/>
      <c r="LCQ44" s="278"/>
      <c r="LCR44" s="278"/>
      <c r="LCS44" s="278"/>
      <c r="LCT44" s="278"/>
      <c r="LCU44" s="278"/>
      <c r="LCV44" s="278"/>
      <c r="LCW44" s="278"/>
      <c r="LCX44" s="278"/>
      <c r="LCY44" s="278"/>
      <c r="LCZ44" s="278"/>
      <c r="LDA44" s="278"/>
      <c r="LDB44" s="278"/>
      <c r="LDC44" s="278"/>
      <c r="LDD44" s="278"/>
      <c r="LDE44" s="278"/>
      <c r="LDF44" s="278"/>
      <c r="LDG44" s="278"/>
      <c r="LDH44" s="278"/>
      <c r="LDI44" s="278"/>
      <c r="LDJ44" s="278"/>
      <c r="LDK44" s="278"/>
      <c r="LDL44" s="278"/>
      <c r="LDM44" s="278"/>
      <c r="LDN44" s="278"/>
      <c r="LDO44" s="278"/>
      <c r="LDP44" s="278"/>
      <c r="LDQ44" s="278"/>
      <c r="LDR44" s="278"/>
      <c r="LDS44" s="278"/>
      <c r="LDT44" s="278"/>
      <c r="LDU44" s="278"/>
      <c r="LDV44" s="278"/>
      <c r="LDW44" s="278"/>
      <c r="LDX44" s="278"/>
      <c r="LDY44" s="278"/>
      <c r="LDZ44" s="278"/>
      <c r="LEA44" s="278"/>
      <c r="LEB44" s="278"/>
      <c r="LEC44" s="278"/>
      <c r="LED44" s="278"/>
      <c r="LEE44" s="278"/>
      <c r="LEF44" s="278"/>
      <c r="LEG44" s="278"/>
      <c r="LEH44" s="278"/>
      <c r="LEI44" s="278"/>
      <c r="LEJ44" s="278"/>
      <c r="LEK44" s="278"/>
      <c r="LEL44" s="278"/>
      <c r="LEM44" s="278"/>
      <c r="LEN44" s="278"/>
      <c r="LEO44" s="278"/>
      <c r="LEP44" s="278"/>
      <c r="LEQ44" s="278"/>
      <c r="LER44" s="278"/>
      <c r="LES44" s="278"/>
      <c r="LET44" s="278"/>
      <c r="LEU44" s="278"/>
      <c r="LEV44" s="278"/>
      <c r="LEW44" s="278"/>
      <c r="LEX44" s="278"/>
      <c r="LEY44" s="278"/>
      <c r="LEZ44" s="278"/>
      <c r="LFA44" s="278"/>
      <c r="LFB44" s="278"/>
      <c r="LFC44" s="278"/>
      <c r="LFD44" s="278"/>
      <c r="LFE44" s="278"/>
      <c r="LFF44" s="278"/>
      <c r="LFG44" s="278"/>
      <c r="LFH44" s="278"/>
      <c r="LFI44" s="278"/>
      <c r="LFJ44" s="278"/>
      <c r="LFK44" s="278"/>
      <c r="LFL44" s="278"/>
      <c r="LFM44" s="278"/>
      <c r="LFN44" s="278"/>
      <c r="LFO44" s="278"/>
      <c r="LFP44" s="278"/>
      <c r="LFQ44" s="278"/>
      <c r="LFR44" s="278"/>
      <c r="LFS44" s="278"/>
      <c r="LFT44" s="278"/>
      <c r="LFU44" s="278"/>
      <c r="LFV44" s="278"/>
      <c r="LFW44" s="278"/>
      <c r="LFX44" s="278"/>
      <c r="LFY44" s="278"/>
      <c r="LFZ44" s="278"/>
      <c r="LGA44" s="278"/>
      <c r="LGB44" s="278"/>
      <c r="LGC44" s="278"/>
      <c r="LGD44" s="278"/>
      <c r="LGE44" s="278"/>
      <c r="LGF44" s="278"/>
      <c r="LGG44" s="278"/>
      <c r="LGH44" s="278"/>
      <c r="LGI44" s="278"/>
      <c r="LGJ44" s="278"/>
      <c r="LGK44" s="278"/>
      <c r="LGL44" s="278"/>
      <c r="LGM44" s="278"/>
      <c r="LGN44" s="278"/>
      <c r="LGO44" s="278"/>
      <c r="LGP44" s="278"/>
      <c r="LGQ44" s="278"/>
      <c r="LGR44" s="278"/>
      <c r="LGS44" s="278"/>
      <c r="LGT44" s="278"/>
      <c r="LGU44" s="278"/>
      <c r="LGV44" s="278"/>
      <c r="LGW44" s="278"/>
      <c r="LGX44" s="278"/>
      <c r="LGY44" s="278"/>
      <c r="LGZ44" s="278"/>
      <c r="LHA44" s="278"/>
      <c r="LHB44" s="278"/>
      <c r="LHC44" s="278"/>
      <c r="LHD44" s="278"/>
      <c r="LHE44" s="278"/>
      <c r="LHF44" s="278"/>
      <c r="LHG44" s="278"/>
      <c r="LHH44" s="278"/>
      <c r="LHI44" s="278"/>
      <c r="LHJ44" s="278"/>
      <c r="LHK44" s="278"/>
      <c r="LHL44" s="278"/>
      <c r="LHM44" s="278"/>
      <c r="LHN44" s="278"/>
      <c r="LHO44" s="278"/>
      <c r="LHP44" s="278"/>
      <c r="LHQ44" s="278"/>
      <c r="LHR44" s="278"/>
      <c r="LHS44" s="278"/>
      <c r="LHT44" s="278"/>
      <c r="LHU44" s="278"/>
      <c r="LHV44" s="278"/>
      <c r="LHW44" s="278"/>
      <c r="LHX44" s="278"/>
      <c r="LHY44" s="278"/>
      <c r="LHZ44" s="278"/>
      <c r="LIA44" s="278"/>
      <c r="LIB44" s="278"/>
      <c r="LIC44" s="278"/>
      <c r="LID44" s="278"/>
      <c r="LIE44" s="278"/>
      <c r="LIF44" s="278"/>
      <c r="LIG44" s="278"/>
      <c r="LIH44" s="278"/>
      <c r="LII44" s="278"/>
      <c r="LIJ44" s="278"/>
      <c r="LIK44" s="278"/>
      <c r="LIL44" s="278"/>
      <c r="LIM44" s="278"/>
      <c r="LIN44" s="278"/>
      <c r="LIO44" s="278"/>
      <c r="LIP44" s="278"/>
      <c r="LIQ44" s="278"/>
      <c r="LIR44" s="278"/>
      <c r="LIS44" s="278"/>
      <c r="LIT44" s="278"/>
      <c r="LIU44" s="278"/>
      <c r="LIV44" s="278"/>
      <c r="LIW44" s="278"/>
      <c r="LIX44" s="278"/>
      <c r="LIY44" s="278"/>
      <c r="LIZ44" s="278"/>
      <c r="LJA44" s="278"/>
      <c r="LJB44" s="278"/>
      <c r="LJC44" s="278"/>
      <c r="LJD44" s="278"/>
      <c r="LJE44" s="278"/>
      <c r="LJF44" s="278"/>
      <c r="LJG44" s="278"/>
      <c r="LJH44" s="278"/>
      <c r="LJI44" s="278"/>
      <c r="LJJ44" s="278"/>
      <c r="LJK44" s="278"/>
      <c r="LJL44" s="278"/>
      <c r="LJM44" s="278"/>
      <c r="LJN44" s="278"/>
      <c r="LJO44" s="278"/>
      <c r="LJP44" s="278"/>
      <c r="LJQ44" s="278"/>
      <c r="LJR44" s="278"/>
      <c r="LJS44" s="278"/>
      <c r="LJT44" s="278"/>
      <c r="LJU44" s="278"/>
      <c r="LJV44" s="278"/>
      <c r="LJW44" s="278"/>
      <c r="LJX44" s="278"/>
      <c r="LJY44" s="278"/>
      <c r="LJZ44" s="278"/>
      <c r="LKA44" s="278"/>
      <c r="LKB44" s="278"/>
      <c r="LKC44" s="278"/>
      <c r="LKD44" s="278"/>
      <c r="LKE44" s="278"/>
      <c r="LKF44" s="278"/>
      <c r="LKG44" s="278"/>
      <c r="LKH44" s="278"/>
      <c r="LKI44" s="278"/>
      <c r="LKJ44" s="278"/>
      <c r="LKK44" s="278"/>
      <c r="LKL44" s="278"/>
      <c r="LKM44" s="278"/>
      <c r="LKN44" s="278"/>
      <c r="LKO44" s="278"/>
      <c r="LKP44" s="278"/>
      <c r="LKQ44" s="278"/>
      <c r="LKR44" s="278"/>
      <c r="LKS44" s="278"/>
      <c r="LKT44" s="278"/>
      <c r="LKU44" s="278"/>
      <c r="LKV44" s="278"/>
      <c r="LKW44" s="278"/>
      <c r="LKX44" s="278"/>
      <c r="LKY44" s="278"/>
      <c r="LKZ44" s="278"/>
      <c r="LLA44" s="278"/>
      <c r="LLB44" s="278"/>
      <c r="LLC44" s="278"/>
      <c r="LLD44" s="278"/>
      <c r="LLE44" s="278"/>
      <c r="LLF44" s="278"/>
      <c r="LLG44" s="278"/>
      <c r="LLH44" s="278"/>
      <c r="LLI44" s="278"/>
      <c r="LLJ44" s="278"/>
      <c r="LLK44" s="278"/>
      <c r="LLL44" s="278"/>
      <c r="LLM44" s="278"/>
      <c r="LLN44" s="278"/>
      <c r="LLO44" s="278"/>
      <c r="LLP44" s="278"/>
      <c r="LLQ44" s="278"/>
      <c r="LLR44" s="278"/>
      <c r="LLS44" s="278"/>
      <c r="LLT44" s="278"/>
      <c r="LLU44" s="278"/>
      <c r="LLV44" s="278"/>
      <c r="LLW44" s="278"/>
      <c r="LLX44" s="278"/>
      <c r="LLY44" s="278"/>
      <c r="LLZ44" s="278"/>
      <c r="LMA44" s="278"/>
      <c r="LMB44" s="278"/>
      <c r="LMC44" s="278"/>
      <c r="LMD44" s="278"/>
      <c r="LME44" s="278"/>
      <c r="LMF44" s="278"/>
      <c r="LMG44" s="278"/>
      <c r="LMH44" s="278"/>
      <c r="LMI44" s="278"/>
      <c r="LMJ44" s="278"/>
      <c r="LMK44" s="278"/>
      <c r="LML44" s="278"/>
      <c r="LMM44" s="278"/>
      <c r="LMN44" s="278"/>
      <c r="LMO44" s="278"/>
      <c r="LMP44" s="278"/>
      <c r="LMQ44" s="278"/>
      <c r="LMR44" s="278"/>
      <c r="LMS44" s="278"/>
      <c r="LMT44" s="278"/>
      <c r="LMU44" s="278"/>
      <c r="LMV44" s="278"/>
      <c r="LMW44" s="278"/>
      <c r="LMX44" s="278"/>
      <c r="LMY44" s="278"/>
      <c r="LMZ44" s="278"/>
      <c r="LNA44" s="278"/>
      <c r="LNB44" s="278"/>
      <c r="LNC44" s="278"/>
      <c r="LND44" s="278"/>
      <c r="LNE44" s="278"/>
      <c r="LNF44" s="278"/>
      <c r="LNG44" s="278"/>
      <c r="LNH44" s="278"/>
      <c r="LNI44" s="278"/>
      <c r="LNJ44" s="278"/>
      <c r="LNK44" s="278"/>
      <c r="LNL44" s="278"/>
      <c r="LNM44" s="278"/>
      <c r="LNN44" s="278"/>
      <c r="LNO44" s="278"/>
      <c r="LNP44" s="278"/>
      <c r="LNQ44" s="278"/>
      <c r="LNR44" s="278"/>
      <c r="LNS44" s="278"/>
      <c r="LNT44" s="278"/>
      <c r="LNU44" s="278"/>
      <c r="LNV44" s="278"/>
      <c r="LNW44" s="278"/>
      <c r="LNX44" s="278"/>
      <c r="LNY44" s="278"/>
      <c r="LNZ44" s="278"/>
      <c r="LOA44" s="278"/>
      <c r="LOB44" s="278"/>
      <c r="LOC44" s="278"/>
      <c r="LOD44" s="278"/>
      <c r="LOE44" s="278"/>
      <c r="LOF44" s="278"/>
      <c r="LOG44" s="278"/>
      <c r="LOH44" s="278"/>
      <c r="LOI44" s="278"/>
      <c r="LOJ44" s="278"/>
      <c r="LOK44" s="278"/>
      <c r="LOL44" s="278"/>
      <c r="LOM44" s="278"/>
      <c r="LON44" s="278"/>
      <c r="LOO44" s="278"/>
      <c r="LOP44" s="278"/>
      <c r="LOQ44" s="278"/>
      <c r="LOR44" s="278"/>
      <c r="LOS44" s="278"/>
      <c r="LOT44" s="278"/>
      <c r="LOU44" s="278"/>
      <c r="LOV44" s="278"/>
      <c r="LOW44" s="278"/>
      <c r="LOX44" s="278"/>
      <c r="LOY44" s="278"/>
      <c r="LOZ44" s="278"/>
      <c r="LPA44" s="278"/>
      <c r="LPB44" s="278"/>
      <c r="LPC44" s="278"/>
      <c r="LPD44" s="278"/>
      <c r="LPE44" s="278"/>
      <c r="LPF44" s="278"/>
      <c r="LPG44" s="278"/>
      <c r="LPH44" s="278"/>
      <c r="LPI44" s="278"/>
      <c r="LPJ44" s="278"/>
      <c r="LPK44" s="278"/>
      <c r="LPL44" s="278"/>
      <c r="LPM44" s="278"/>
      <c r="LPN44" s="278"/>
      <c r="LPO44" s="278"/>
      <c r="LPP44" s="278"/>
      <c r="LPQ44" s="278"/>
      <c r="LPR44" s="278"/>
      <c r="LPS44" s="278"/>
      <c r="LPT44" s="278"/>
      <c r="LPU44" s="278"/>
      <c r="LPV44" s="278"/>
      <c r="LPW44" s="278"/>
      <c r="LPX44" s="278"/>
      <c r="LPY44" s="278"/>
      <c r="LPZ44" s="278"/>
      <c r="LQA44" s="278"/>
      <c r="LQB44" s="278"/>
      <c r="LQC44" s="278"/>
      <c r="LQD44" s="278"/>
      <c r="LQE44" s="278"/>
      <c r="LQF44" s="278"/>
      <c r="LQG44" s="278"/>
      <c r="LQH44" s="278"/>
      <c r="LQI44" s="278"/>
      <c r="LQJ44" s="278"/>
      <c r="LQK44" s="278"/>
      <c r="LQL44" s="278"/>
      <c r="LQM44" s="278"/>
      <c r="LQN44" s="278"/>
      <c r="LQO44" s="278"/>
      <c r="LQP44" s="278"/>
      <c r="LQQ44" s="278"/>
      <c r="LQR44" s="278"/>
      <c r="LQS44" s="278"/>
      <c r="LQT44" s="278"/>
      <c r="LQU44" s="278"/>
      <c r="LQV44" s="278"/>
      <c r="LQW44" s="278"/>
      <c r="LQX44" s="278"/>
      <c r="LQY44" s="278"/>
      <c r="LQZ44" s="278"/>
      <c r="LRA44" s="278"/>
      <c r="LRB44" s="278"/>
      <c r="LRC44" s="278"/>
      <c r="LRD44" s="278"/>
      <c r="LRE44" s="278"/>
      <c r="LRF44" s="278"/>
      <c r="LRG44" s="278"/>
      <c r="LRH44" s="278"/>
      <c r="LRI44" s="278"/>
      <c r="LRJ44" s="278"/>
      <c r="LRK44" s="278"/>
      <c r="LRL44" s="278"/>
      <c r="LRM44" s="278"/>
      <c r="LRN44" s="278"/>
      <c r="LRO44" s="278"/>
      <c r="LRP44" s="278"/>
      <c r="LRQ44" s="278"/>
      <c r="LRR44" s="278"/>
      <c r="LRS44" s="278"/>
      <c r="LRT44" s="278"/>
      <c r="LRU44" s="278"/>
      <c r="LRV44" s="278"/>
      <c r="LRW44" s="278"/>
      <c r="LRX44" s="278"/>
      <c r="LRY44" s="278"/>
      <c r="LRZ44" s="278"/>
      <c r="LSA44" s="278"/>
      <c r="LSB44" s="278"/>
      <c r="LSC44" s="278"/>
      <c r="LSD44" s="278"/>
      <c r="LSE44" s="278"/>
      <c r="LSF44" s="278"/>
      <c r="LSG44" s="278"/>
      <c r="LSH44" s="278"/>
      <c r="LSI44" s="278"/>
      <c r="LSJ44" s="278"/>
      <c r="LSK44" s="278"/>
      <c r="LSL44" s="278"/>
      <c r="LSM44" s="278"/>
      <c r="LSN44" s="278"/>
      <c r="LSO44" s="278"/>
      <c r="LSP44" s="278"/>
      <c r="LSQ44" s="278"/>
      <c r="LSR44" s="278"/>
      <c r="LSS44" s="278"/>
      <c r="LST44" s="278"/>
      <c r="LSU44" s="278"/>
      <c r="LSV44" s="278"/>
      <c r="LSW44" s="278"/>
      <c r="LSX44" s="278"/>
      <c r="LSY44" s="278"/>
      <c r="LSZ44" s="278"/>
      <c r="LTA44" s="278"/>
      <c r="LTB44" s="278"/>
      <c r="LTC44" s="278"/>
      <c r="LTD44" s="278"/>
      <c r="LTE44" s="278"/>
      <c r="LTF44" s="278"/>
      <c r="LTG44" s="278"/>
      <c r="LTH44" s="278"/>
      <c r="LTI44" s="278"/>
      <c r="LTJ44" s="278"/>
      <c r="LTK44" s="278"/>
      <c r="LTL44" s="278"/>
      <c r="LTM44" s="278"/>
      <c r="LTN44" s="278"/>
      <c r="LTO44" s="278"/>
      <c r="LTP44" s="278"/>
      <c r="LTQ44" s="278"/>
      <c r="LTR44" s="278"/>
      <c r="LTS44" s="278"/>
      <c r="LTT44" s="278"/>
      <c r="LTU44" s="278"/>
      <c r="LTV44" s="278"/>
      <c r="LTW44" s="278"/>
      <c r="LTX44" s="278"/>
      <c r="LTY44" s="278"/>
      <c r="LTZ44" s="278"/>
      <c r="LUA44" s="278"/>
      <c r="LUB44" s="278"/>
      <c r="LUC44" s="278"/>
      <c r="LUD44" s="278"/>
      <c r="LUE44" s="278"/>
      <c r="LUF44" s="278"/>
      <c r="LUG44" s="278"/>
      <c r="LUH44" s="278"/>
      <c r="LUI44" s="278"/>
      <c r="LUJ44" s="278"/>
      <c r="LUK44" s="278"/>
      <c r="LUL44" s="278"/>
      <c r="LUM44" s="278"/>
      <c r="LUN44" s="278"/>
      <c r="LUO44" s="278"/>
      <c r="LUP44" s="278"/>
      <c r="LUQ44" s="278"/>
      <c r="LUR44" s="278"/>
      <c r="LUS44" s="278"/>
      <c r="LUT44" s="278"/>
      <c r="LUU44" s="278"/>
      <c r="LUV44" s="278"/>
      <c r="LUW44" s="278"/>
      <c r="LUX44" s="278"/>
      <c r="LUY44" s="278"/>
      <c r="LUZ44" s="278"/>
      <c r="LVA44" s="278"/>
      <c r="LVB44" s="278"/>
      <c r="LVC44" s="278"/>
      <c r="LVD44" s="278"/>
      <c r="LVE44" s="278"/>
      <c r="LVF44" s="278"/>
      <c r="LVG44" s="278"/>
      <c r="LVH44" s="278"/>
      <c r="LVI44" s="278"/>
      <c r="LVJ44" s="278"/>
      <c r="LVK44" s="278"/>
      <c r="LVL44" s="278"/>
      <c r="LVM44" s="278"/>
      <c r="LVN44" s="278"/>
      <c r="LVO44" s="278"/>
      <c r="LVP44" s="278"/>
      <c r="LVQ44" s="278"/>
      <c r="LVR44" s="278"/>
      <c r="LVS44" s="278"/>
      <c r="LVT44" s="278"/>
      <c r="LVU44" s="278"/>
      <c r="LVV44" s="278"/>
      <c r="LVW44" s="278"/>
      <c r="LVX44" s="278"/>
      <c r="LVY44" s="278"/>
      <c r="LVZ44" s="278"/>
      <c r="LWA44" s="278"/>
      <c r="LWB44" s="278"/>
      <c r="LWC44" s="278"/>
      <c r="LWD44" s="278"/>
      <c r="LWE44" s="278"/>
      <c r="LWF44" s="278"/>
      <c r="LWG44" s="278"/>
      <c r="LWH44" s="278"/>
      <c r="LWI44" s="278"/>
      <c r="LWJ44" s="278"/>
      <c r="LWK44" s="278"/>
      <c r="LWL44" s="278"/>
      <c r="LWM44" s="278"/>
      <c r="LWN44" s="278"/>
      <c r="LWO44" s="278"/>
      <c r="LWP44" s="278"/>
      <c r="LWQ44" s="278"/>
      <c r="LWR44" s="278"/>
      <c r="LWS44" s="278"/>
      <c r="LWT44" s="278"/>
      <c r="LWU44" s="278"/>
      <c r="LWV44" s="278"/>
      <c r="LWW44" s="278"/>
      <c r="LWX44" s="278"/>
      <c r="LWY44" s="278"/>
      <c r="LWZ44" s="278"/>
      <c r="LXA44" s="278"/>
      <c r="LXB44" s="278"/>
      <c r="LXC44" s="278"/>
      <c r="LXD44" s="278"/>
      <c r="LXE44" s="278"/>
      <c r="LXF44" s="278"/>
      <c r="LXG44" s="278"/>
      <c r="LXH44" s="278"/>
      <c r="LXI44" s="278"/>
      <c r="LXJ44" s="278"/>
      <c r="LXK44" s="278"/>
      <c r="LXL44" s="278"/>
      <c r="LXM44" s="278"/>
      <c r="LXN44" s="278"/>
      <c r="LXO44" s="278"/>
      <c r="LXP44" s="278"/>
      <c r="LXQ44" s="278"/>
      <c r="LXR44" s="278"/>
      <c r="LXS44" s="278"/>
      <c r="LXT44" s="278"/>
      <c r="LXU44" s="278"/>
      <c r="LXV44" s="278"/>
      <c r="LXW44" s="278"/>
      <c r="LXX44" s="278"/>
      <c r="LXY44" s="278"/>
      <c r="LXZ44" s="278"/>
      <c r="LYA44" s="278"/>
      <c r="LYB44" s="278"/>
      <c r="LYC44" s="278"/>
      <c r="LYD44" s="278"/>
      <c r="LYE44" s="278"/>
      <c r="LYF44" s="278"/>
      <c r="LYG44" s="278"/>
      <c r="LYH44" s="278"/>
      <c r="LYI44" s="278"/>
      <c r="LYJ44" s="278"/>
      <c r="LYK44" s="278"/>
      <c r="LYL44" s="278"/>
      <c r="LYM44" s="278"/>
      <c r="LYN44" s="278"/>
      <c r="LYO44" s="278"/>
      <c r="LYP44" s="278"/>
      <c r="LYQ44" s="278"/>
      <c r="LYR44" s="278"/>
      <c r="LYS44" s="278"/>
      <c r="LYT44" s="278"/>
      <c r="LYU44" s="278"/>
      <c r="LYV44" s="278"/>
      <c r="LYW44" s="278"/>
      <c r="LYX44" s="278"/>
      <c r="LYY44" s="278"/>
      <c r="LYZ44" s="278"/>
      <c r="LZA44" s="278"/>
      <c r="LZB44" s="278"/>
      <c r="LZC44" s="278"/>
      <c r="LZD44" s="278"/>
      <c r="LZE44" s="278"/>
      <c r="LZF44" s="278"/>
      <c r="LZG44" s="278"/>
      <c r="LZH44" s="278"/>
      <c r="LZI44" s="278"/>
      <c r="LZJ44" s="278"/>
      <c r="LZK44" s="278"/>
      <c r="LZL44" s="278"/>
      <c r="LZM44" s="278"/>
      <c r="LZN44" s="278"/>
      <c r="LZO44" s="278"/>
      <c r="LZP44" s="278"/>
      <c r="LZQ44" s="278"/>
      <c r="LZR44" s="278"/>
      <c r="LZS44" s="278"/>
      <c r="LZT44" s="278"/>
      <c r="LZU44" s="278"/>
      <c r="LZV44" s="278"/>
      <c r="LZW44" s="278"/>
      <c r="LZX44" s="278"/>
      <c r="LZY44" s="278"/>
      <c r="LZZ44" s="278"/>
      <c r="MAA44" s="278"/>
      <c r="MAB44" s="278"/>
      <c r="MAC44" s="278"/>
      <c r="MAD44" s="278"/>
      <c r="MAE44" s="278"/>
      <c r="MAF44" s="278"/>
      <c r="MAG44" s="278"/>
      <c r="MAH44" s="278"/>
      <c r="MAI44" s="278"/>
      <c r="MAJ44" s="278"/>
      <c r="MAK44" s="278"/>
      <c r="MAL44" s="278"/>
      <c r="MAM44" s="278"/>
      <c r="MAN44" s="278"/>
      <c r="MAO44" s="278"/>
      <c r="MAP44" s="278"/>
      <c r="MAQ44" s="278"/>
      <c r="MAR44" s="278"/>
      <c r="MAS44" s="278"/>
      <c r="MAT44" s="278"/>
      <c r="MAU44" s="278"/>
      <c r="MAV44" s="278"/>
      <c r="MAW44" s="278"/>
      <c r="MAX44" s="278"/>
      <c r="MAY44" s="278"/>
      <c r="MAZ44" s="278"/>
      <c r="MBA44" s="278"/>
      <c r="MBB44" s="278"/>
      <c r="MBC44" s="278"/>
      <c r="MBD44" s="278"/>
      <c r="MBE44" s="278"/>
      <c r="MBF44" s="278"/>
      <c r="MBG44" s="278"/>
      <c r="MBH44" s="278"/>
      <c r="MBI44" s="278"/>
      <c r="MBJ44" s="278"/>
      <c r="MBK44" s="278"/>
      <c r="MBL44" s="278"/>
      <c r="MBM44" s="278"/>
      <c r="MBN44" s="278"/>
      <c r="MBO44" s="278"/>
      <c r="MBP44" s="278"/>
      <c r="MBQ44" s="278"/>
      <c r="MBR44" s="278"/>
      <c r="MBS44" s="278"/>
      <c r="MBT44" s="278"/>
      <c r="MBU44" s="278"/>
      <c r="MBV44" s="278"/>
      <c r="MBW44" s="278"/>
      <c r="MBX44" s="278"/>
      <c r="MBY44" s="278"/>
      <c r="MBZ44" s="278"/>
      <c r="MCA44" s="278"/>
      <c r="MCB44" s="278"/>
      <c r="MCC44" s="278"/>
      <c r="MCD44" s="278"/>
      <c r="MCE44" s="278"/>
      <c r="MCF44" s="278"/>
      <c r="MCG44" s="278"/>
      <c r="MCH44" s="278"/>
      <c r="MCI44" s="278"/>
      <c r="MCJ44" s="278"/>
      <c r="MCK44" s="278"/>
      <c r="MCL44" s="278"/>
      <c r="MCM44" s="278"/>
      <c r="MCN44" s="278"/>
      <c r="MCO44" s="278"/>
      <c r="MCP44" s="278"/>
      <c r="MCQ44" s="278"/>
      <c r="MCR44" s="278"/>
      <c r="MCS44" s="278"/>
      <c r="MCT44" s="278"/>
      <c r="MCU44" s="278"/>
      <c r="MCV44" s="278"/>
      <c r="MCW44" s="278"/>
      <c r="MCX44" s="278"/>
      <c r="MCY44" s="278"/>
      <c r="MCZ44" s="278"/>
      <c r="MDA44" s="278"/>
      <c r="MDB44" s="278"/>
      <c r="MDC44" s="278"/>
      <c r="MDD44" s="278"/>
      <c r="MDE44" s="278"/>
      <c r="MDF44" s="278"/>
      <c r="MDG44" s="278"/>
      <c r="MDH44" s="278"/>
      <c r="MDI44" s="278"/>
      <c r="MDJ44" s="278"/>
      <c r="MDK44" s="278"/>
      <c r="MDL44" s="278"/>
      <c r="MDM44" s="278"/>
      <c r="MDN44" s="278"/>
      <c r="MDO44" s="278"/>
      <c r="MDP44" s="278"/>
      <c r="MDQ44" s="278"/>
      <c r="MDR44" s="278"/>
      <c r="MDS44" s="278"/>
      <c r="MDT44" s="278"/>
      <c r="MDU44" s="278"/>
      <c r="MDV44" s="278"/>
      <c r="MDW44" s="278"/>
      <c r="MDX44" s="278"/>
      <c r="MDY44" s="278"/>
      <c r="MDZ44" s="278"/>
      <c r="MEA44" s="278"/>
      <c r="MEB44" s="278"/>
      <c r="MEC44" s="278"/>
      <c r="MED44" s="278"/>
      <c r="MEE44" s="278"/>
      <c r="MEF44" s="278"/>
      <c r="MEG44" s="278"/>
      <c r="MEH44" s="278"/>
      <c r="MEI44" s="278"/>
      <c r="MEJ44" s="278"/>
      <c r="MEK44" s="278"/>
      <c r="MEL44" s="278"/>
      <c r="MEM44" s="278"/>
      <c r="MEN44" s="278"/>
      <c r="MEO44" s="278"/>
      <c r="MEP44" s="278"/>
      <c r="MEQ44" s="278"/>
      <c r="MER44" s="278"/>
      <c r="MES44" s="278"/>
      <c r="MET44" s="278"/>
      <c r="MEU44" s="278"/>
      <c r="MEV44" s="278"/>
      <c r="MEW44" s="278"/>
      <c r="MEX44" s="278"/>
      <c r="MEY44" s="278"/>
      <c r="MEZ44" s="278"/>
      <c r="MFA44" s="278"/>
      <c r="MFB44" s="278"/>
      <c r="MFC44" s="278"/>
      <c r="MFD44" s="278"/>
      <c r="MFE44" s="278"/>
      <c r="MFF44" s="278"/>
      <c r="MFG44" s="278"/>
      <c r="MFH44" s="278"/>
      <c r="MFI44" s="278"/>
      <c r="MFJ44" s="278"/>
      <c r="MFK44" s="278"/>
      <c r="MFL44" s="278"/>
      <c r="MFM44" s="278"/>
      <c r="MFN44" s="278"/>
      <c r="MFO44" s="278"/>
      <c r="MFP44" s="278"/>
      <c r="MFQ44" s="278"/>
      <c r="MFR44" s="278"/>
      <c r="MFS44" s="278"/>
      <c r="MFT44" s="278"/>
      <c r="MFU44" s="278"/>
      <c r="MFV44" s="278"/>
      <c r="MFW44" s="278"/>
      <c r="MFX44" s="278"/>
      <c r="MFY44" s="278"/>
      <c r="MFZ44" s="278"/>
      <c r="MGA44" s="278"/>
      <c r="MGB44" s="278"/>
      <c r="MGC44" s="278"/>
      <c r="MGD44" s="278"/>
      <c r="MGE44" s="278"/>
      <c r="MGF44" s="278"/>
      <c r="MGG44" s="278"/>
      <c r="MGH44" s="278"/>
      <c r="MGI44" s="278"/>
      <c r="MGJ44" s="278"/>
      <c r="MGK44" s="278"/>
      <c r="MGL44" s="278"/>
      <c r="MGM44" s="278"/>
      <c r="MGN44" s="278"/>
      <c r="MGO44" s="278"/>
      <c r="MGP44" s="278"/>
      <c r="MGQ44" s="278"/>
      <c r="MGR44" s="278"/>
      <c r="MGS44" s="278"/>
      <c r="MGT44" s="278"/>
      <c r="MGU44" s="278"/>
      <c r="MGV44" s="278"/>
      <c r="MGW44" s="278"/>
      <c r="MGX44" s="278"/>
      <c r="MGY44" s="278"/>
      <c r="MGZ44" s="278"/>
      <c r="MHA44" s="278"/>
      <c r="MHB44" s="278"/>
      <c r="MHC44" s="278"/>
      <c r="MHD44" s="278"/>
      <c r="MHE44" s="278"/>
      <c r="MHF44" s="278"/>
      <c r="MHG44" s="278"/>
      <c r="MHH44" s="278"/>
      <c r="MHI44" s="278"/>
      <c r="MHJ44" s="278"/>
      <c r="MHK44" s="278"/>
      <c r="MHL44" s="278"/>
      <c r="MHM44" s="278"/>
      <c r="MHN44" s="278"/>
      <c r="MHO44" s="278"/>
      <c r="MHP44" s="278"/>
      <c r="MHQ44" s="278"/>
      <c r="MHR44" s="278"/>
      <c r="MHS44" s="278"/>
      <c r="MHT44" s="278"/>
      <c r="MHU44" s="278"/>
      <c r="MHV44" s="278"/>
      <c r="MHW44" s="278"/>
      <c r="MHX44" s="278"/>
      <c r="MHY44" s="278"/>
      <c r="MHZ44" s="278"/>
      <c r="MIA44" s="278"/>
      <c r="MIB44" s="278"/>
      <c r="MIC44" s="278"/>
      <c r="MID44" s="278"/>
      <c r="MIE44" s="278"/>
      <c r="MIF44" s="278"/>
      <c r="MIG44" s="278"/>
      <c r="MIH44" s="278"/>
      <c r="MII44" s="278"/>
      <c r="MIJ44" s="278"/>
      <c r="MIK44" s="278"/>
      <c r="MIL44" s="278"/>
      <c r="MIM44" s="278"/>
      <c r="MIN44" s="278"/>
      <c r="MIO44" s="278"/>
      <c r="MIP44" s="278"/>
      <c r="MIQ44" s="278"/>
      <c r="MIR44" s="278"/>
      <c r="MIS44" s="278"/>
      <c r="MIT44" s="278"/>
      <c r="MIU44" s="278"/>
      <c r="MIV44" s="278"/>
      <c r="MIW44" s="278"/>
      <c r="MIX44" s="278"/>
      <c r="MIY44" s="278"/>
      <c r="MIZ44" s="278"/>
      <c r="MJA44" s="278"/>
      <c r="MJB44" s="278"/>
      <c r="MJC44" s="278"/>
      <c r="MJD44" s="278"/>
      <c r="MJE44" s="278"/>
      <c r="MJF44" s="278"/>
      <c r="MJG44" s="278"/>
      <c r="MJH44" s="278"/>
      <c r="MJI44" s="278"/>
      <c r="MJJ44" s="278"/>
      <c r="MJK44" s="278"/>
      <c r="MJL44" s="278"/>
      <c r="MJM44" s="278"/>
      <c r="MJN44" s="278"/>
      <c r="MJO44" s="278"/>
      <c r="MJP44" s="278"/>
      <c r="MJQ44" s="278"/>
      <c r="MJR44" s="278"/>
      <c r="MJS44" s="278"/>
      <c r="MJT44" s="278"/>
      <c r="MJU44" s="278"/>
      <c r="MJV44" s="278"/>
      <c r="MJW44" s="278"/>
      <c r="MJX44" s="278"/>
      <c r="MJY44" s="278"/>
      <c r="MJZ44" s="278"/>
      <c r="MKA44" s="278"/>
      <c r="MKB44" s="278"/>
      <c r="MKC44" s="278"/>
      <c r="MKD44" s="278"/>
      <c r="MKE44" s="278"/>
      <c r="MKF44" s="278"/>
      <c r="MKG44" s="278"/>
      <c r="MKH44" s="278"/>
      <c r="MKI44" s="278"/>
      <c r="MKJ44" s="278"/>
      <c r="MKK44" s="278"/>
      <c r="MKL44" s="278"/>
      <c r="MKM44" s="278"/>
      <c r="MKN44" s="278"/>
      <c r="MKO44" s="278"/>
      <c r="MKP44" s="278"/>
      <c r="MKQ44" s="278"/>
      <c r="MKR44" s="278"/>
      <c r="MKS44" s="278"/>
      <c r="MKT44" s="278"/>
      <c r="MKU44" s="278"/>
      <c r="MKV44" s="278"/>
      <c r="MKW44" s="278"/>
      <c r="MKX44" s="278"/>
      <c r="MKY44" s="278"/>
      <c r="MKZ44" s="278"/>
      <c r="MLA44" s="278"/>
      <c r="MLB44" s="278"/>
      <c r="MLC44" s="278"/>
      <c r="MLD44" s="278"/>
      <c r="MLE44" s="278"/>
      <c r="MLF44" s="278"/>
      <c r="MLG44" s="278"/>
      <c r="MLH44" s="278"/>
      <c r="MLI44" s="278"/>
      <c r="MLJ44" s="278"/>
      <c r="MLK44" s="278"/>
      <c r="MLL44" s="278"/>
      <c r="MLM44" s="278"/>
      <c r="MLN44" s="278"/>
      <c r="MLO44" s="278"/>
      <c r="MLP44" s="278"/>
      <c r="MLQ44" s="278"/>
      <c r="MLR44" s="278"/>
      <c r="MLS44" s="278"/>
      <c r="MLT44" s="278"/>
      <c r="MLU44" s="278"/>
      <c r="MLV44" s="278"/>
      <c r="MLW44" s="278"/>
      <c r="MLX44" s="278"/>
      <c r="MLY44" s="278"/>
      <c r="MLZ44" s="278"/>
      <c r="MMA44" s="278"/>
      <c r="MMB44" s="278"/>
      <c r="MMC44" s="278"/>
      <c r="MMD44" s="278"/>
      <c r="MME44" s="278"/>
      <c r="MMF44" s="278"/>
      <c r="MMG44" s="278"/>
      <c r="MMH44" s="278"/>
      <c r="MMI44" s="278"/>
      <c r="MMJ44" s="278"/>
      <c r="MMK44" s="278"/>
      <c r="MML44" s="278"/>
      <c r="MMM44" s="278"/>
      <c r="MMN44" s="278"/>
      <c r="MMO44" s="278"/>
      <c r="MMP44" s="278"/>
      <c r="MMQ44" s="278"/>
      <c r="MMR44" s="278"/>
      <c r="MMS44" s="278"/>
      <c r="MMT44" s="278"/>
      <c r="MMU44" s="278"/>
      <c r="MMV44" s="278"/>
      <c r="MMW44" s="278"/>
      <c r="MMX44" s="278"/>
      <c r="MMY44" s="278"/>
      <c r="MMZ44" s="278"/>
      <c r="MNA44" s="278"/>
      <c r="MNB44" s="278"/>
      <c r="MNC44" s="278"/>
      <c r="MND44" s="278"/>
      <c r="MNE44" s="278"/>
      <c r="MNF44" s="278"/>
      <c r="MNG44" s="278"/>
      <c r="MNH44" s="278"/>
      <c r="MNI44" s="278"/>
      <c r="MNJ44" s="278"/>
      <c r="MNK44" s="278"/>
      <c r="MNL44" s="278"/>
      <c r="MNM44" s="278"/>
      <c r="MNN44" s="278"/>
      <c r="MNO44" s="278"/>
      <c r="MNP44" s="278"/>
      <c r="MNQ44" s="278"/>
      <c r="MNR44" s="278"/>
      <c r="MNS44" s="278"/>
      <c r="MNT44" s="278"/>
      <c r="MNU44" s="278"/>
      <c r="MNV44" s="278"/>
      <c r="MNW44" s="278"/>
      <c r="MNX44" s="278"/>
      <c r="MNY44" s="278"/>
      <c r="MNZ44" s="278"/>
      <c r="MOA44" s="278"/>
      <c r="MOB44" s="278"/>
      <c r="MOC44" s="278"/>
      <c r="MOD44" s="278"/>
      <c r="MOE44" s="278"/>
      <c r="MOF44" s="278"/>
      <c r="MOG44" s="278"/>
      <c r="MOH44" s="278"/>
      <c r="MOI44" s="278"/>
      <c r="MOJ44" s="278"/>
      <c r="MOK44" s="278"/>
      <c r="MOL44" s="278"/>
      <c r="MOM44" s="278"/>
      <c r="MON44" s="278"/>
      <c r="MOO44" s="278"/>
      <c r="MOP44" s="278"/>
      <c r="MOQ44" s="278"/>
      <c r="MOR44" s="278"/>
      <c r="MOS44" s="278"/>
      <c r="MOT44" s="278"/>
      <c r="MOU44" s="278"/>
      <c r="MOV44" s="278"/>
      <c r="MOW44" s="278"/>
      <c r="MOX44" s="278"/>
      <c r="MOY44" s="278"/>
      <c r="MOZ44" s="278"/>
      <c r="MPA44" s="278"/>
      <c r="MPB44" s="278"/>
      <c r="MPC44" s="278"/>
      <c r="MPD44" s="278"/>
      <c r="MPE44" s="278"/>
      <c r="MPF44" s="278"/>
      <c r="MPG44" s="278"/>
      <c r="MPH44" s="278"/>
      <c r="MPI44" s="278"/>
      <c r="MPJ44" s="278"/>
      <c r="MPK44" s="278"/>
      <c r="MPL44" s="278"/>
      <c r="MPM44" s="278"/>
      <c r="MPN44" s="278"/>
      <c r="MPO44" s="278"/>
      <c r="MPP44" s="278"/>
      <c r="MPQ44" s="278"/>
      <c r="MPR44" s="278"/>
      <c r="MPS44" s="278"/>
      <c r="MPT44" s="278"/>
      <c r="MPU44" s="278"/>
      <c r="MPV44" s="278"/>
      <c r="MPW44" s="278"/>
      <c r="MPX44" s="278"/>
      <c r="MPY44" s="278"/>
      <c r="MPZ44" s="278"/>
      <c r="MQA44" s="278"/>
      <c r="MQB44" s="278"/>
      <c r="MQC44" s="278"/>
      <c r="MQD44" s="278"/>
      <c r="MQE44" s="278"/>
      <c r="MQF44" s="278"/>
      <c r="MQG44" s="278"/>
      <c r="MQH44" s="278"/>
      <c r="MQI44" s="278"/>
      <c r="MQJ44" s="278"/>
      <c r="MQK44" s="278"/>
      <c r="MQL44" s="278"/>
      <c r="MQM44" s="278"/>
      <c r="MQN44" s="278"/>
      <c r="MQO44" s="278"/>
      <c r="MQP44" s="278"/>
      <c r="MQQ44" s="278"/>
      <c r="MQR44" s="278"/>
      <c r="MQS44" s="278"/>
      <c r="MQT44" s="278"/>
      <c r="MQU44" s="278"/>
      <c r="MQV44" s="278"/>
      <c r="MQW44" s="278"/>
      <c r="MQX44" s="278"/>
      <c r="MQY44" s="278"/>
      <c r="MQZ44" s="278"/>
      <c r="MRA44" s="278"/>
      <c r="MRB44" s="278"/>
      <c r="MRC44" s="278"/>
      <c r="MRD44" s="278"/>
      <c r="MRE44" s="278"/>
      <c r="MRF44" s="278"/>
      <c r="MRG44" s="278"/>
      <c r="MRH44" s="278"/>
      <c r="MRI44" s="278"/>
      <c r="MRJ44" s="278"/>
      <c r="MRK44" s="278"/>
      <c r="MRL44" s="278"/>
      <c r="MRM44" s="278"/>
      <c r="MRN44" s="278"/>
      <c r="MRO44" s="278"/>
      <c r="MRP44" s="278"/>
      <c r="MRQ44" s="278"/>
      <c r="MRR44" s="278"/>
      <c r="MRS44" s="278"/>
      <c r="MRT44" s="278"/>
      <c r="MRU44" s="278"/>
      <c r="MRV44" s="278"/>
      <c r="MRW44" s="278"/>
      <c r="MRX44" s="278"/>
      <c r="MRY44" s="278"/>
      <c r="MRZ44" s="278"/>
      <c r="MSA44" s="278"/>
      <c r="MSB44" s="278"/>
      <c r="MSC44" s="278"/>
      <c r="MSD44" s="278"/>
      <c r="MSE44" s="278"/>
      <c r="MSF44" s="278"/>
      <c r="MSG44" s="278"/>
      <c r="MSH44" s="278"/>
      <c r="MSI44" s="278"/>
      <c r="MSJ44" s="278"/>
      <c r="MSK44" s="278"/>
      <c r="MSL44" s="278"/>
      <c r="MSM44" s="278"/>
      <c r="MSN44" s="278"/>
      <c r="MSO44" s="278"/>
      <c r="MSP44" s="278"/>
      <c r="MSQ44" s="278"/>
      <c r="MSR44" s="278"/>
      <c r="MSS44" s="278"/>
      <c r="MST44" s="278"/>
      <c r="MSU44" s="278"/>
      <c r="MSV44" s="278"/>
      <c r="MSW44" s="278"/>
      <c r="MSX44" s="278"/>
      <c r="MSY44" s="278"/>
      <c r="MSZ44" s="278"/>
      <c r="MTA44" s="278"/>
      <c r="MTB44" s="278"/>
      <c r="MTC44" s="278"/>
      <c r="MTD44" s="278"/>
      <c r="MTE44" s="278"/>
      <c r="MTF44" s="278"/>
      <c r="MTG44" s="278"/>
      <c r="MTH44" s="278"/>
      <c r="MTI44" s="278"/>
      <c r="MTJ44" s="278"/>
      <c r="MTK44" s="278"/>
      <c r="MTL44" s="278"/>
      <c r="MTM44" s="278"/>
      <c r="MTN44" s="278"/>
      <c r="MTO44" s="278"/>
      <c r="MTP44" s="278"/>
      <c r="MTQ44" s="278"/>
      <c r="MTR44" s="278"/>
      <c r="MTS44" s="278"/>
      <c r="MTT44" s="278"/>
      <c r="MTU44" s="278"/>
      <c r="MTV44" s="278"/>
      <c r="MTW44" s="278"/>
      <c r="MTX44" s="278"/>
      <c r="MTY44" s="278"/>
      <c r="MTZ44" s="278"/>
      <c r="MUA44" s="278"/>
      <c r="MUB44" s="278"/>
      <c r="MUC44" s="278"/>
      <c r="MUD44" s="278"/>
      <c r="MUE44" s="278"/>
      <c r="MUF44" s="278"/>
      <c r="MUG44" s="278"/>
      <c r="MUH44" s="278"/>
      <c r="MUI44" s="278"/>
      <c r="MUJ44" s="278"/>
      <c r="MUK44" s="278"/>
      <c r="MUL44" s="278"/>
      <c r="MUM44" s="278"/>
      <c r="MUN44" s="278"/>
      <c r="MUO44" s="278"/>
      <c r="MUP44" s="278"/>
      <c r="MUQ44" s="278"/>
      <c r="MUR44" s="278"/>
      <c r="MUS44" s="278"/>
      <c r="MUT44" s="278"/>
      <c r="MUU44" s="278"/>
      <c r="MUV44" s="278"/>
      <c r="MUW44" s="278"/>
      <c r="MUX44" s="278"/>
      <c r="MUY44" s="278"/>
      <c r="MUZ44" s="278"/>
      <c r="MVA44" s="278"/>
      <c r="MVB44" s="278"/>
      <c r="MVC44" s="278"/>
      <c r="MVD44" s="278"/>
      <c r="MVE44" s="278"/>
      <c r="MVF44" s="278"/>
      <c r="MVG44" s="278"/>
      <c r="MVH44" s="278"/>
      <c r="MVI44" s="278"/>
      <c r="MVJ44" s="278"/>
      <c r="MVK44" s="278"/>
      <c r="MVL44" s="278"/>
      <c r="MVM44" s="278"/>
      <c r="MVN44" s="278"/>
      <c r="MVO44" s="278"/>
      <c r="MVP44" s="278"/>
      <c r="MVQ44" s="278"/>
      <c r="MVR44" s="278"/>
      <c r="MVS44" s="278"/>
      <c r="MVT44" s="278"/>
      <c r="MVU44" s="278"/>
      <c r="MVV44" s="278"/>
      <c r="MVW44" s="278"/>
      <c r="MVX44" s="278"/>
      <c r="MVY44" s="278"/>
      <c r="MVZ44" s="278"/>
      <c r="MWA44" s="278"/>
      <c r="MWB44" s="278"/>
      <c r="MWC44" s="278"/>
      <c r="MWD44" s="278"/>
      <c r="MWE44" s="278"/>
      <c r="MWF44" s="278"/>
      <c r="MWG44" s="278"/>
      <c r="MWH44" s="278"/>
      <c r="MWI44" s="278"/>
      <c r="MWJ44" s="278"/>
      <c r="MWK44" s="278"/>
      <c r="MWL44" s="278"/>
      <c r="MWM44" s="278"/>
      <c r="MWN44" s="278"/>
      <c r="MWO44" s="278"/>
      <c r="MWP44" s="278"/>
      <c r="MWQ44" s="278"/>
      <c r="MWR44" s="278"/>
      <c r="MWS44" s="278"/>
      <c r="MWT44" s="278"/>
      <c r="MWU44" s="278"/>
      <c r="MWV44" s="278"/>
      <c r="MWW44" s="278"/>
      <c r="MWX44" s="278"/>
      <c r="MWY44" s="278"/>
      <c r="MWZ44" s="278"/>
      <c r="MXA44" s="278"/>
      <c r="MXB44" s="278"/>
      <c r="MXC44" s="278"/>
      <c r="MXD44" s="278"/>
      <c r="MXE44" s="278"/>
      <c r="MXF44" s="278"/>
      <c r="MXG44" s="278"/>
      <c r="MXH44" s="278"/>
      <c r="MXI44" s="278"/>
      <c r="MXJ44" s="278"/>
      <c r="MXK44" s="278"/>
      <c r="MXL44" s="278"/>
      <c r="MXM44" s="278"/>
      <c r="MXN44" s="278"/>
      <c r="MXO44" s="278"/>
      <c r="MXP44" s="278"/>
      <c r="MXQ44" s="278"/>
      <c r="MXR44" s="278"/>
      <c r="MXS44" s="278"/>
      <c r="MXT44" s="278"/>
      <c r="MXU44" s="278"/>
      <c r="MXV44" s="278"/>
      <c r="MXW44" s="278"/>
      <c r="MXX44" s="278"/>
      <c r="MXY44" s="278"/>
      <c r="MXZ44" s="278"/>
      <c r="MYA44" s="278"/>
      <c r="MYB44" s="278"/>
      <c r="MYC44" s="278"/>
      <c r="MYD44" s="278"/>
      <c r="MYE44" s="278"/>
      <c r="MYF44" s="278"/>
      <c r="MYG44" s="278"/>
      <c r="MYH44" s="278"/>
      <c r="MYI44" s="278"/>
      <c r="MYJ44" s="278"/>
      <c r="MYK44" s="278"/>
      <c r="MYL44" s="278"/>
      <c r="MYM44" s="278"/>
      <c r="MYN44" s="278"/>
      <c r="MYO44" s="278"/>
      <c r="MYP44" s="278"/>
      <c r="MYQ44" s="278"/>
      <c r="MYR44" s="278"/>
      <c r="MYS44" s="278"/>
      <c r="MYT44" s="278"/>
      <c r="MYU44" s="278"/>
      <c r="MYV44" s="278"/>
      <c r="MYW44" s="278"/>
      <c r="MYX44" s="278"/>
      <c r="MYY44" s="278"/>
      <c r="MYZ44" s="278"/>
      <c r="MZA44" s="278"/>
      <c r="MZB44" s="278"/>
      <c r="MZC44" s="278"/>
      <c r="MZD44" s="278"/>
      <c r="MZE44" s="278"/>
      <c r="MZF44" s="278"/>
      <c r="MZG44" s="278"/>
      <c r="MZH44" s="278"/>
      <c r="MZI44" s="278"/>
      <c r="MZJ44" s="278"/>
      <c r="MZK44" s="278"/>
      <c r="MZL44" s="278"/>
      <c r="MZM44" s="278"/>
      <c r="MZN44" s="278"/>
      <c r="MZO44" s="278"/>
      <c r="MZP44" s="278"/>
      <c r="MZQ44" s="278"/>
      <c r="MZR44" s="278"/>
      <c r="MZS44" s="278"/>
      <c r="MZT44" s="278"/>
      <c r="MZU44" s="278"/>
      <c r="MZV44" s="278"/>
      <c r="MZW44" s="278"/>
      <c r="MZX44" s="278"/>
      <c r="MZY44" s="278"/>
      <c r="MZZ44" s="278"/>
      <c r="NAA44" s="278"/>
      <c r="NAB44" s="278"/>
      <c r="NAC44" s="278"/>
      <c r="NAD44" s="278"/>
      <c r="NAE44" s="278"/>
      <c r="NAF44" s="278"/>
      <c r="NAG44" s="278"/>
      <c r="NAH44" s="278"/>
      <c r="NAI44" s="278"/>
      <c r="NAJ44" s="278"/>
      <c r="NAK44" s="278"/>
      <c r="NAL44" s="278"/>
      <c r="NAM44" s="278"/>
      <c r="NAN44" s="278"/>
      <c r="NAO44" s="278"/>
      <c r="NAP44" s="278"/>
      <c r="NAQ44" s="278"/>
      <c r="NAR44" s="278"/>
      <c r="NAS44" s="278"/>
      <c r="NAT44" s="278"/>
      <c r="NAU44" s="278"/>
      <c r="NAV44" s="278"/>
      <c r="NAW44" s="278"/>
      <c r="NAX44" s="278"/>
      <c r="NAY44" s="278"/>
      <c r="NAZ44" s="278"/>
      <c r="NBA44" s="278"/>
      <c r="NBB44" s="278"/>
      <c r="NBC44" s="278"/>
      <c r="NBD44" s="278"/>
      <c r="NBE44" s="278"/>
      <c r="NBF44" s="278"/>
      <c r="NBG44" s="278"/>
      <c r="NBH44" s="278"/>
      <c r="NBI44" s="278"/>
      <c r="NBJ44" s="278"/>
      <c r="NBK44" s="278"/>
      <c r="NBL44" s="278"/>
      <c r="NBM44" s="278"/>
      <c r="NBN44" s="278"/>
      <c r="NBO44" s="278"/>
      <c r="NBP44" s="278"/>
      <c r="NBQ44" s="278"/>
      <c r="NBR44" s="278"/>
      <c r="NBS44" s="278"/>
      <c r="NBT44" s="278"/>
      <c r="NBU44" s="278"/>
      <c r="NBV44" s="278"/>
      <c r="NBW44" s="278"/>
      <c r="NBX44" s="278"/>
      <c r="NBY44" s="278"/>
      <c r="NBZ44" s="278"/>
      <c r="NCA44" s="278"/>
      <c r="NCB44" s="278"/>
      <c r="NCC44" s="278"/>
      <c r="NCD44" s="278"/>
      <c r="NCE44" s="278"/>
      <c r="NCF44" s="278"/>
      <c r="NCG44" s="278"/>
      <c r="NCH44" s="278"/>
      <c r="NCI44" s="278"/>
      <c r="NCJ44" s="278"/>
      <c r="NCK44" s="278"/>
      <c r="NCL44" s="278"/>
      <c r="NCM44" s="278"/>
      <c r="NCN44" s="278"/>
      <c r="NCO44" s="278"/>
      <c r="NCP44" s="278"/>
      <c r="NCQ44" s="278"/>
      <c r="NCR44" s="278"/>
      <c r="NCS44" s="278"/>
      <c r="NCT44" s="278"/>
      <c r="NCU44" s="278"/>
      <c r="NCV44" s="278"/>
      <c r="NCW44" s="278"/>
      <c r="NCX44" s="278"/>
      <c r="NCY44" s="278"/>
      <c r="NCZ44" s="278"/>
      <c r="NDA44" s="278"/>
      <c r="NDB44" s="278"/>
      <c r="NDC44" s="278"/>
      <c r="NDD44" s="278"/>
      <c r="NDE44" s="278"/>
      <c r="NDF44" s="278"/>
      <c r="NDG44" s="278"/>
      <c r="NDH44" s="278"/>
      <c r="NDI44" s="278"/>
      <c r="NDJ44" s="278"/>
      <c r="NDK44" s="278"/>
      <c r="NDL44" s="278"/>
      <c r="NDM44" s="278"/>
      <c r="NDN44" s="278"/>
      <c r="NDO44" s="278"/>
      <c r="NDP44" s="278"/>
      <c r="NDQ44" s="278"/>
      <c r="NDR44" s="278"/>
      <c r="NDS44" s="278"/>
      <c r="NDT44" s="278"/>
      <c r="NDU44" s="278"/>
      <c r="NDV44" s="278"/>
      <c r="NDW44" s="278"/>
      <c r="NDX44" s="278"/>
      <c r="NDY44" s="278"/>
      <c r="NDZ44" s="278"/>
      <c r="NEA44" s="278"/>
      <c r="NEB44" s="278"/>
      <c r="NEC44" s="278"/>
      <c r="NED44" s="278"/>
      <c r="NEE44" s="278"/>
      <c r="NEF44" s="278"/>
      <c r="NEG44" s="278"/>
      <c r="NEH44" s="278"/>
      <c r="NEI44" s="278"/>
      <c r="NEJ44" s="278"/>
      <c r="NEK44" s="278"/>
      <c r="NEL44" s="278"/>
      <c r="NEM44" s="278"/>
      <c r="NEN44" s="278"/>
      <c r="NEO44" s="278"/>
      <c r="NEP44" s="278"/>
      <c r="NEQ44" s="278"/>
      <c r="NER44" s="278"/>
      <c r="NES44" s="278"/>
      <c r="NET44" s="278"/>
      <c r="NEU44" s="278"/>
      <c r="NEV44" s="278"/>
      <c r="NEW44" s="278"/>
      <c r="NEX44" s="278"/>
      <c r="NEY44" s="278"/>
      <c r="NEZ44" s="278"/>
      <c r="NFA44" s="278"/>
      <c r="NFB44" s="278"/>
      <c r="NFC44" s="278"/>
      <c r="NFD44" s="278"/>
      <c r="NFE44" s="278"/>
      <c r="NFF44" s="278"/>
      <c r="NFG44" s="278"/>
      <c r="NFH44" s="278"/>
      <c r="NFI44" s="278"/>
      <c r="NFJ44" s="278"/>
      <c r="NFK44" s="278"/>
      <c r="NFL44" s="278"/>
      <c r="NFM44" s="278"/>
      <c r="NFN44" s="278"/>
      <c r="NFO44" s="278"/>
      <c r="NFP44" s="278"/>
      <c r="NFQ44" s="278"/>
      <c r="NFR44" s="278"/>
      <c r="NFS44" s="278"/>
      <c r="NFT44" s="278"/>
      <c r="NFU44" s="278"/>
      <c r="NFV44" s="278"/>
      <c r="NFW44" s="278"/>
      <c r="NFX44" s="278"/>
      <c r="NFY44" s="278"/>
      <c r="NFZ44" s="278"/>
      <c r="NGA44" s="278"/>
      <c r="NGB44" s="278"/>
      <c r="NGC44" s="278"/>
      <c r="NGD44" s="278"/>
      <c r="NGE44" s="278"/>
      <c r="NGF44" s="278"/>
      <c r="NGG44" s="278"/>
      <c r="NGH44" s="278"/>
      <c r="NGI44" s="278"/>
      <c r="NGJ44" s="278"/>
      <c r="NGK44" s="278"/>
      <c r="NGL44" s="278"/>
      <c r="NGM44" s="278"/>
      <c r="NGN44" s="278"/>
      <c r="NGO44" s="278"/>
      <c r="NGP44" s="278"/>
      <c r="NGQ44" s="278"/>
      <c r="NGR44" s="278"/>
      <c r="NGS44" s="278"/>
      <c r="NGT44" s="278"/>
      <c r="NGU44" s="278"/>
      <c r="NGV44" s="278"/>
      <c r="NGW44" s="278"/>
      <c r="NGX44" s="278"/>
      <c r="NGY44" s="278"/>
      <c r="NGZ44" s="278"/>
      <c r="NHA44" s="278"/>
      <c r="NHB44" s="278"/>
      <c r="NHC44" s="278"/>
      <c r="NHD44" s="278"/>
      <c r="NHE44" s="278"/>
      <c r="NHF44" s="278"/>
      <c r="NHG44" s="278"/>
      <c r="NHH44" s="278"/>
      <c r="NHI44" s="278"/>
      <c r="NHJ44" s="278"/>
      <c r="NHK44" s="278"/>
      <c r="NHL44" s="278"/>
      <c r="NHM44" s="278"/>
      <c r="NHN44" s="278"/>
      <c r="NHO44" s="278"/>
      <c r="NHP44" s="278"/>
      <c r="NHQ44" s="278"/>
      <c r="NHR44" s="278"/>
      <c r="NHS44" s="278"/>
      <c r="NHT44" s="278"/>
      <c r="NHU44" s="278"/>
      <c r="NHV44" s="278"/>
      <c r="NHW44" s="278"/>
      <c r="NHX44" s="278"/>
      <c r="NHY44" s="278"/>
      <c r="NHZ44" s="278"/>
      <c r="NIA44" s="278"/>
      <c r="NIB44" s="278"/>
      <c r="NIC44" s="278"/>
      <c r="NID44" s="278"/>
      <c r="NIE44" s="278"/>
      <c r="NIF44" s="278"/>
      <c r="NIG44" s="278"/>
      <c r="NIH44" s="278"/>
      <c r="NII44" s="278"/>
      <c r="NIJ44" s="278"/>
      <c r="NIK44" s="278"/>
      <c r="NIL44" s="278"/>
      <c r="NIM44" s="278"/>
      <c r="NIN44" s="278"/>
      <c r="NIO44" s="278"/>
      <c r="NIP44" s="278"/>
      <c r="NIQ44" s="278"/>
      <c r="NIR44" s="278"/>
      <c r="NIS44" s="278"/>
      <c r="NIT44" s="278"/>
      <c r="NIU44" s="278"/>
      <c r="NIV44" s="278"/>
      <c r="NIW44" s="278"/>
      <c r="NIX44" s="278"/>
      <c r="NIY44" s="278"/>
      <c r="NIZ44" s="278"/>
      <c r="NJA44" s="278"/>
      <c r="NJB44" s="278"/>
      <c r="NJC44" s="278"/>
      <c r="NJD44" s="278"/>
      <c r="NJE44" s="278"/>
      <c r="NJF44" s="278"/>
      <c r="NJG44" s="278"/>
      <c r="NJH44" s="278"/>
      <c r="NJI44" s="278"/>
      <c r="NJJ44" s="278"/>
      <c r="NJK44" s="278"/>
      <c r="NJL44" s="278"/>
      <c r="NJM44" s="278"/>
      <c r="NJN44" s="278"/>
      <c r="NJO44" s="278"/>
      <c r="NJP44" s="278"/>
      <c r="NJQ44" s="278"/>
      <c r="NJR44" s="278"/>
      <c r="NJS44" s="278"/>
      <c r="NJT44" s="278"/>
      <c r="NJU44" s="278"/>
      <c r="NJV44" s="278"/>
      <c r="NJW44" s="278"/>
      <c r="NJX44" s="278"/>
      <c r="NJY44" s="278"/>
      <c r="NJZ44" s="278"/>
      <c r="NKA44" s="278"/>
      <c r="NKB44" s="278"/>
      <c r="NKC44" s="278"/>
      <c r="NKD44" s="278"/>
      <c r="NKE44" s="278"/>
      <c r="NKF44" s="278"/>
      <c r="NKG44" s="278"/>
      <c r="NKH44" s="278"/>
      <c r="NKI44" s="278"/>
      <c r="NKJ44" s="278"/>
      <c r="NKK44" s="278"/>
      <c r="NKL44" s="278"/>
      <c r="NKM44" s="278"/>
      <c r="NKN44" s="278"/>
      <c r="NKO44" s="278"/>
      <c r="NKP44" s="278"/>
      <c r="NKQ44" s="278"/>
      <c r="NKR44" s="278"/>
      <c r="NKS44" s="278"/>
      <c r="NKT44" s="278"/>
      <c r="NKU44" s="278"/>
      <c r="NKV44" s="278"/>
      <c r="NKW44" s="278"/>
      <c r="NKX44" s="278"/>
      <c r="NKY44" s="278"/>
      <c r="NKZ44" s="278"/>
      <c r="NLA44" s="278"/>
      <c r="NLB44" s="278"/>
      <c r="NLC44" s="278"/>
      <c r="NLD44" s="278"/>
      <c r="NLE44" s="278"/>
      <c r="NLF44" s="278"/>
      <c r="NLG44" s="278"/>
      <c r="NLH44" s="278"/>
      <c r="NLI44" s="278"/>
      <c r="NLJ44" s="278"/>
      <c r="NLK44" s="278"/>
      <c r="NLL44" s="278"/>
      <c r="NLM44" s="278"/>
      <c r="NLN44" s="278"/>
      <c r="NLO44" s="278"/>
      <c r="NLP44" s="278"/>
      <c r="NLQ44" s="278"/>
      <c r="NLR44" s="278"/>
      <c r="NLS44" s="278"/>
      <c r="NLT44" s="278"/>
      <c r="NLU44" s="278"/>
      <c r="NLV44" s="278"/>
      <c r="NLW44" s="278"/>
      <c r="NLX44" s="278"/>
      <c r="NLY44" s="278"/>
      <c r="NLZ44" s="278"/>
      <c r="NMA44" s="278"/>
      <c r="NMB44" s="278"/>
      <c r="NMC44" s="278"/>
      <c r="NMD44" s="278"/>
      <c r="NME44" s="278"/>
      <c r="NMF44" s="278"/>
      <c r="NMG44" s="278"/>
      <c r="NMH44" s="278"/>
      <c r="NMI44" s="278"/>
      <c r="NMJ44" s="278"/>
      <c r="NMK44" s="278"/>
      <c r="NML44" s="278"/>
      <c r="NMM44" s="278"/>
      <c r="NMN44" s="278"/>
      <c r="NMO44" s="278"/>
      <c r="NMP44" s="278"/>
      <c r="NMQ44" s="278"/>
      <c r="NMR44" s="278"/>
      <c r="NMS44" s="278"/>
      <c r="NMT44" s="278"/>
      <c r="NMU44" s="278"/>
      <c r="NMV44" s="278"/>
      <c r="NMW44" s="278"/>
      <c r="NMX44" s="278"/>
      <c r="NMY44" s="278"/>
      <c r="NMZ44" s="278"/>
      <c r="NNA44" s="278"/>
      <c r="NNB44" s="278"/>
      <c r="NNC44" s="278"/>
      <c r="NND44" s="278"/>
      <c r="NNE44" s="278"/>
      <c r="NNF44" s="278"/>
      <c r="NNG44" s="278"/>
      <c r="NNH44" s="278"/>
      <c r="NNI44" s="278"/>
      <c r="NNJ44" s="278"/>
      <c r="NNK44" s="278"/>
      <c r="NNL44" s="278"/>
      <c r="NNM44" s="278"/>
      <c r="NNN44" s="278"/>
      <c r="NNO44" s="278"/>
      <c r="NNP44" s="278"/>
      <c r="NNQ44" s="278"/>
      <c r="NNR44" s="278"/>
      <c r="NNS44" s="278"/>
      <c r="NNT44" s="278"/>
      <c r="NNU44" s="278"/>
      <c r="NNV44" s="278"/>
      <c r="NNW44" s="278"/>
      <c r="NNX44" s="278"/>
      <c r="NNY44" s="278"/>
      <c r="NNZ44" s="278"/>
      <c r="NOA44" s="278"/>
      <c r="NOB44" s="278"/>
      <c r="NOC44" s="278"/>
      <c r="NOD44" s="278"/>
      <c r="NOE44" s="278"/>
      <c r="NOF44" s="278"/>
      <c r="NOG44" s="278"/>
      <c r="NOH44" s="278"/>
      <c r="NOI44" s="278"/>
      <c r="NOJ44" s="278"/>
      <c r="NOK44" s="278"/>
      <c r="NOL44" s="278"/>
      <c r="NOM44" s="278"/>
      <c r="NON44" s="278"/>
      <c r="NOO44" s="278"/>
      <c r="NOP44" s="278"/>
      <c r="NOQ44" s="278"/>
      <c r="NOR44" s="278"/>
      <c r="NOS44" s="278"/>
      <c r="NOT44" s="278"/>
      <c r="NOU44" s="278"/>
      <c r="NOV44" s="278"/>
      <c r="NOW44" s="278"/>
      <c r="NOX44" s="278"/>
      <c r="NOY44" s="278"/>
      <c r="NOZ44" s="278"/>
      <c r="NPA44" s="278"/>
      <c r="NPB44" s="278"/>
      <c r="NPC44" s="278"/>
      <c r="NPD44" s="278"/>
      <c r="NPE44" s="278"/>
      <c r="NPF44" s="278"/>
      <c r="NPG44" s="278"/>
      <c r="NPH44" s="278"/>
      <c r="NPI44" s="278"/>
      <c r="NPJ44" s="278"/>
      <c r="NPK44" s="278"/>
      <c r="NPL44" s="278"/>
      <c r="NPM44" s="278"/>
      <c r="NPN44" s="278"/>
      <c r="NPO44" s="278"/>
      <c r="NPP44" s="278"/>
      <c r="NPQ44" s="278"/>
      <c r="NPR44" s="278"/>
      <c r="NPS44" s="278"/>
      <c r="NPT44" s="278"/>
      <c r="NPU44" s="278"/>
      <c r="NPV44" s="278"/>
      <c r="NPW44" s="278"/>
      <c r="NPX44" s="278"/>
      <c r="NPY44" s="278"/>
      <c r="NPZ44" s="278"/>
      <c r="NQA44" s="278"/>
      <c r="NQB44" s="278"/>
      <c r="NQC44" s="278"/>
      <c r="NQD44" s="278"/>
      <c r="NQE44" s="278"/>
      <c r="NQF44" s="278"/>
      <c r="NQG44" s="278"/>
      <c r="NQH44" s="278"/>
      <c r="NQI44" s="278"/>
      <c r="NQJ44" s="278"/>
      <c r="NQK44" s="278"/>
      <c r="NQL44" s="278"/>
      <c r="NQM44" s="278"/>
      <c r="NQN44" s="278"/>
      <c r="NQO44" s="278"/>
      <c r="NQP44" s="278"/>
      <c r="NQQ44" s="278"/>
      <c r="NQR44" s="278"/>
      <c r="NQS44" s="278"/>
      <c r="NQT44" s="278"/>
      <c r="NQU44" s="278"/>
      <c r="NQV44" s="278"/>
      <c r="NQW44" s="278"/>
      <c r="NQX44" s="278"/>
      <c r="NQY44" s="278"/>
      <c r="NQZ44" s="278"/>
      <c r="NRA44" s="278"/>
      <c r="NRB44" s="278"/>
      <c r="NRC44" s="278"/>
      <c r="NRD44" s="278"/>
      <c r="NRE44" s="278"/>
      <c r="NRF44" s="278"/>
      <c r="NRG44" s="278"/>
      <c r="NRH44" s="278"/>
      <c r="NRI44" s="278"/>
      <c r="NRJ44" s="278"/>
      <c r="NRK44" s="278"/>
      <c r="NRL44" s="278"/>
      <c r="NRM44" s="278"/>
      <c r="NRN44" s="278"/>
      <c r="NRO44" s="278"/>
      <c r="NRP44" s="278"/>
      <c r="NRQ44" s="278"/>
      <c r="NRR44" s="278"/>
      <c r="NRS44" s="278"/>
      <c r="NRT44" s="278"/>
      <c r="NRU44" s="278"/>
      <c r="NRV44" s="278"/>
      <c r="NRW44" s="278"/>
      <c r="NRX44" s="278"/>
      <c r="NRY44" s="278"/>
      <c r="NRZ44" s="278"/>
      <c r="NSA44" s="278"/>
      <c r="NSB44" s="278"/>
      <c r="NSC44" s="278"/>
      <c r="NSD44" s="278"/>
      <c r="NSE44" s="278"/>
      <c r="NSF44" s="278"/>
      <c r="NSG44" s="278"/>
      <c r="NSH44" s="278"/>
      <c r="NSI44" s="278"/>
      <c r="NSJ44" s="278"/>
      <c r="NSK44" s="278"/>
      <c r="NSL44" s="278"/>
      <c r="NSM44" s="278"/>
      <c r="NSN44" s="278"/>
      <c r="NSO44" s="278"/>
      <c r="NSP44" s="278"/>
      <c r="NSQ44" s="278"/>
      <c r="NSR44" s="278"/>
      <c r="NSS44" s="278"/>
      <c r="NST44" s="278"/>
      <c r="NSU44" s="278"/>
      <c r="NSV44" s="278"/>
      <c r="NSW44" s="278"/>
      <c r="NSX44" s="278"/>
      <c r="NSY44" s="278"/>
      <c r="NSZ44" s="278"/>
      <c r="NTA44" s="278"/>
      <c r="NTB44" s="278"/>
      <c r="NTC44" s="278"/>
      <c r="NTD44" s="278"/>
      <c r="NTE44" s="278"/>
      <c r="NTF44" s="278"/>
      <c r="NTG44" s="278"/>
      <c r="NTH44" s="278"/>
      <c r="NTI44" s="278"/>
      <c r="NTJ44" s="278"/>
      <c r="NTK44" s="278"/>
      <c r="NTL44" s="278"/>
      <c r="NTM44" s="278"/>
      <c r="NTN44" s="278"/>
      <c r="NTO44" s="278"/>
      <c r="NTP44" s="278"/>
      <c r="NTQ44" s="278"/>
      <c r="NTR44" s="278"/>
      <c r="NTS44" s="278"/>
      <c r="NTT44" s="278"/>
      <c r="NTU44" s="278"/>
      <c r="NTV44" s="278"/>
      <c r="NTW44" s="278"/>
      <c r="NTX44" s="278"/>
      <c r="NTY44" s="278"/>
      <c r="NTZ44" s="278"/>
      <c r="NUA44" s="278"/>
      <c r="NUB44" s="278"/>
      <c r="NUC44" s="278"/>
      <c r="NUD44" s="278"/>
      <c r="NUE44" s="278"/>
      <c r="NUF44" s="278"/>
      <c r="NUG44" s="278"/>
      <c r="NUH44" s="278"/>
      <c r="NUI44" s="278"/>
      <c r="NUJ44" s="278"/>
      <c r="NUK44" s="278"/>
      <c r="NUL44" s="278"/>
      <c r="NUM44" s="278"/>
      <c r="NUN44" s="278"/>
      <c r="NUO44" s="278"/>
      <c r="NUP44" s="278"/>
      <c r="NUQ44" s="278"/>
      <c r="NUR44" s="278"/>
      <c r="NUS44" s="278"/>
      <c r="NUT44" s="278"/>
      <c r="NUU44" s="278"/>
      <c r="NUV44" s="278"/>
      <c r="NUW44" s="278"/>
      <c r="NUX44" s="278"/>
      <c r="NUY44" s="278"/>
      <c r="NUZ44" s="278"/>
      <c r="NVA44" s="278"/>
      <c r="NVB44" s="278"/>
      <c r="NVC44" s="278"/>
      <c r="NVD44" s="278"/>
      <c r="NVE44" s="278"/>
      <c r="NVF44" s="278"/>
      <c r="NVG44" s="278"/>
      <c r="NVH44" s="278"/>
      <c r="NVI44" s="278"/>
      <c r="NVJ44" s="278"/>
      <c r="NVK44" s="278"/>
      <c r="NVL44" s="278"/>
      <c r="NVM44" s="278"/>
      <c r="NVN44" s="278"/>
      <c r="NVO44" s="278"/>
      <c r="NVP44" s="278"/>
      <c r="NVQ44" s="278"/>
      <c r="NVR44" s="278"/>
      <c r="NVS44" s="278"/>
      <c r="NVT44" s="278"/>
      <c r="NVU44" s="278"/>
      <c r="NVV44" s="278"/>
      <c r="NVW44" s="278"/>
      <c r="NVX44" s="278"/>
      <c r="NVY44" s="278"/>
      <c r="NVZ44" s="278"/>
      <c r="NWA44" s="278"/>
      <c r="NWB44" s="278"/>
      <c r="NWC44" s="278"/>
      <c r="NWD44" s="278"/>
      <c r="NWE44" s="278"/>
      <c r="NWF44" s="278"/>
      <c r="NWG44" s="278"/>
      <c r="NWH44" s="278"/>
      <c r="NWI44" s="278"/>
      <c r="NWJ44" s="278"/>
      <c r="NWK44" s="278"/>
      <c r="NWL44" s="278"/>
      <c r="NWM44" s="278"/>
      <c r="NWN44" s="278"/>
      <c r="NWO44" s="278"/>
      <c r="NWP44" s="278"/>
      <c r="NWQ44" s="278"/>
      <c r="NWR44" s="278"/>
      <c r="NWS44" s="278"/>
      <c r="NWT44" s="278"/>
      <c r="NWU44" s="278"/>
      <c r="NWV44" s="278"/>
      <c r="NWW44" s="278"/>
      <c r="NWX44" s="278"/>
      <c r="NWY44" s="278"/>
      <c r="NWZ44" s="278"/>
      <c r="NXA44" s="278"/>
      <c r="NXB44" s="278"/>
      <c r="NXC44" s="278"/>
      <c r="NXD44" s="278"/>
      <c r="NXE44" s="278"/>
      <c r="NXF44" s="278"/>
      <c r="NXG44" s="278"/>
      <c r="NXH44" s="278"/>
      <c r="NXI44" s="278"/>
      <c r="NXJ44" s="278"/>
      <c r="NXK44" s="278"/>
      <c r="NXL44" s="278"/>
      <c r="NXM44" s="278"/>
      <c r="NXN44" s="278"/>
      <c r="NXO44" s="278"/>
      <c r="NXP44" s="278"/>
      <c r="NXQ44" s="278"/>
      <c r="NXR44" s="278"/>
      <c r="NXS44" s="278"/>
      <c r="NXT44" s="278"/>
      <c r="NXU44" s="278"/>
      <c r="NXV44" s="278"/>
      <c r="NXW44" s="278"/>
      <c r="NXX44" s="278"/>
      <c r="NXY44" s="278"/>
      <c r="NXZ44" s="278"/>
      <c r="NYA44" s="278"/>
      <c r="NYB44" s="278"/>
      <c r="NYC44" s="278"/>
      <c r="NYD44" s="278"/>
      <c r="NYE44" s="278"/>
      <c r="NYF44" s="278"/>
      <c r="NYG44" s="278"/>
      <c r="NYH44" s="278"/>
      <c r="NYI44" s="278"/>
      <c r="NYJ44" s="278"/>
      <c r="NYK44" s="278"/>
      <c r="NYL44" s="278"/>
      <c r="NYM44" s="278"/>
      <c r="NYN44" s="278"/>
      <c r="NYO44" s="278"/>
      <c r="NYP44" s="278"/>
      <c r="NYQ44" s="278"/>
      <c r="NYR44" s="278"/>
      <c r="NYS44" s="278"/>
      <c r="NYT44" s="278"/>
      <c r="NYU44" s="278"/>
      <c r="NYV44" s="278"/>
      <c r="NYW44" s="278"/>
      <c r="NYX44" s="278"/>
      <c r="NYY44" s="278"/>
      <c r="NYZ44" s="278"/>
      <c r="NZA44" s="278"/>
      <c r="NZB44" s="278"/>
      <c r="NZC44" s="278"/>
      <c r="NZD44" s="278"/>
      <c r="NZE44" s="278"/>
      <c r="NZF44" s="278"/>
      <c r="NZG44" s="278"/>
      <c r="NZH44" s="278"/>
      <c r="NZI44" s="278"/>
      <c r="NZJ44" s="278"/>
      <c r="NZK44" s="278"/>
      <c r="NZL44" s="278"/>
      <c r="NZM44" s="278"/>
      <c r="NZN44" s="278"/>
      <c r="NZO44" s="278"/>
      <c r="NZP44" s="278"/>
      <c r="NZQ44" s="278"/>
      <c r="NZR44" s="278"/>
      <c r="NZS44" s="278"/>
      <c r="NZT44" s="278"/>
      <c r="NZU44" s="278"/>
      <c r="NZV44" s="278"/>
      <c r="NZW44" s="278"/>
      <c r="NZX44" s="278"/>
      <c r="NZY44" s="278"/>
      <c r="NZZ44" s="278"/>
      <c r="OAA44" s="278"/>
      <c r="OAB44" s="278"/>
      <c r="OAC44" s="278"/>
      <c r="OAD44" s="278"/>
      <c r="OAE44" s="278"/>
      <c r="OAF44" s="278"/>
      <c r="OAG44" s="278"/>
      <c r="OAH44" s="278"/>
      <c r="OAI44" s="278"/>
      <c r="OAJ44" s="278"/>
      <c r="OAK44" s="278"/>
      <c r="OAL44" s="278"/>
      <c r="OAM44" s="278"/>
      <c r="OAN44" s="278"/>
      <c r="OAO44" s="278"/>
      <c r="OAP44" s="278"/>
      <c r="OAQ44" s="278"/>
      <c r="OAR44" s="278"/>
      <c r="OAS44" s="278"/>
      <c r="OAT44" s="278"/>
      <c r="OAU44" s="278"/>
      <c r="OAV44" s="278"/>
      <c r="OAW44" s="278"/>
      <c r="OAX44" s="278"/>
      <c r="OAY44" s="278"/>
      <c r="OAZ44" s="278"/>
      <c r="OBA44" s="278"/>
      <c r="OBB44" s="278"/>
      <c r="OBC44" s="278"/>
      <c r="OBD44" s="278"/>
      <c r="OBE44" s="278"/>
      <c r="OBF44" s="278"/>
      <c r="OBG44" s="278"/>
      <c r="OBH44" s="278"/>
      <c r="OBI44" s="278"/>
      <c r="OBJ44" s="278"/>
      <c r="OBK44" s="278"/>
      <c r="OBL44" s="278"/>
      <c r="OBM44" s="278"/>
      <c r="OBN44" s="278"/>
      <c r="OBO44" s="278"/>
      <c r="OBP44" s="278"/>
      <c r="OBQ44" s="278"/>
      <c r="OBR44" s="278"/>
      <c r="OBS44" s="278"/>
      <c r="OBT44" s="278"/>
      <c r="OBU44" s="278"/>
      <c r="OBV44" s="278"/>
      <c r="OBW44" s="278"/>
      <c r="OBX44" s="278"/>
      <c r="OBY44" s="278"/>
      <c r="OBZ44" s="278"/>
      <c r="OCA44" s="278"/>
      <c r="OCB44" s="278"/>
      <c r="OCC44" s="278"/>
      <c r="OCD44" s="278"/>
      <c r="OCE44" s="278"/>
      <c r="OCF44" s="278"/>
      <c r="OCG44" s="278"/>
      <c r="OCH44" s="278"/>
      <c r="OCI44" s="278"/>
      <c r="OCJ44" s="278"/>
      <c r="OCK44" s="278"/>
      <c r="OCL44" s="278"/>
      <c r="OCM44" s="278"/>
      <c r="OCN44" s="278"/>
      <c r="OCO44" s="278"/>
      <c r="OCP44" s="278"/>
      <c r="OCQ44" s="278"/>
      <c r="OCR44" s="278"/>
      <c r="OCS44" s="278"/>
      <c r="OCT44" s="278"/>
      <c r="OCU44" s="278"/>
      <c r="OCV44" s="278"/>
      <c r="OCW44" s="278"/>
      <c r="OCX44" s="278"/>
      <c r="OCY44" s="278"/>
      <c r="OCZ44" s="278"/>
      <c r="ODA44" s="278"/>
      <c r="ODB44" s="278"/>
      <c r="ODC44" s="278"/>
      <c r="ODD44" s="278"/>
      <c r="ODE44" s="278"/>
      <c r="ODF44" s="278"/>
      <c r="ODG44" s="278"/>
      <c r="ODH44" s="278"/>
      <c r="ODI44" s="278"/>
      <c r="ODJ44" s="278"/>
      <c r="ODK44" s="278"/>
      <c r="ODL44" s="278"/>
      <c r="ODM44" s="278"/>
      <c r="ODN44" s="278"/>
      <c r="ODO44" s="278"/>
      <c r="ODP44" s="278"/>
      <c r="ODQ44" s="278"/>
      <c r="ODR44" s="278"/>
      <c r="ODS44" s="278"/>
      <c r="ODT44" s="278"/>
      <c r="ODU44" s="278"/>
      <c r="ODV44" s="278"/>
      <c r="ODW44" s="278"/>
      <c r="ODX44" s="278"/>
      <c r="ODY44" s="278"/>
      <c r="ODZ44" s="278"/>
      <c r="OEA44" s="278"/>
      <c r="OEB44" s="278"/>
      <c r="OEC44" s="278"/>
      <c r="OED44" s="278"/>
      <c r="OEE44" s="278"/>
      <c r="OEF44" s="278"/>
      <c r="OEG44" s="278"/>
      <c r="OEH44" s="278"/>
      <c r="OEI44" s="278"/>
      <c r="OEJ44" s="278"/>
      <c r="OEK44" s="278"/>
      <c r="OEL44" s="278"/>
      <c r="OEM44" s="278"/>
      <c r="OEN44" s="278"/>
      <c r="OEO44" s="278"/>
      <c r="OEP44" s="278"/>
      <c r="OEQ44" s="278"/>
      <c r="OER44" s="278"/>
      <c r="OES44" s="278"/>
      <c r="OET44" s="278"/>
      <c r="OEU44" s="278"/>
      <c r="OEV44" s="278"/>
      <c r="OEW44" s="278"/>
      <c r="OEX44" s="278"/>
      <c r="OEY44" s="278"/>
      <c r="OEZ44" s="278"/>
      <c r="OFA44" s="278"/>
      <c r="OFB44" s="278"/>
      <c r="OFC44" s="278"/>
      <c r="OFD44" s="278"/>
      <c r="OFE44" s="278"/>
      <c r="OFF44" s="278"/>
      <c r="OFG44" s="278"/>
      <c r="OFH44" s="278"/>
      <c r="OFI44" s="278"/>
      <c r="OFJ44" s="278"/>
      <c r="OFK44" s="278"/>
      <c r="OFL44" s="278"/>
      <c r="OFM44" s="278"/>
      <c r="OFN44" s="278"/>
      <c r="OFO44" s="278"/>
      <c r="OFP44" s="278"/>
      <c r="OFQ44" s="278"/>
      <c r="OFR44" s="278"/>
      <c r="OFS44" s="278"/>
      <c r="OFT44" s="278"/>
      <c r="OFU44" s="278"/>
      <c r="OFV44" s="278"/>
      <c r="OFW44" s="278"/>
      <c r="OFX44" s="278"/>
      <c r="OFY44" s="278"/>
      <c r="OFZ44" s="278"/>
      <c r="OGA44" s="278"/>
      <c r="OGB44" s="278"/>
      <c r="OGC44" s="278"/>
      <c r="OGD44" s="278"/>
      <c r="OGE44" s="278"/>
      <c r="OGF44" s="278"/>
      <c r="OGG44" s="278"/>
      <c r="OGH44" s="278"/>
      <c r="OGI44" s="278"/>
      <c r="OGJ44" s="278"/>
      <c r="OGK44" s="278"/>
      <c r="OGL44" s="278"/>
      <c r="OGM44" s="278"/>
      <c r="OGN44" s="278"/>
      <c r="OGO44" s="278"/>
      <c r="OGP44" s="278"/>
      <c r="OGQ44" s="278"/>
      <c r="OGR44" s="278"/>
      <c r="OGS44" s="278"/>
      <c r="OGT44" s="278"/>
      <c r="OGU44" s="278"/>
      <c r="OGV44" s="278"/>
      <c r="OGW44" s="278"/>
      <c r="OGX44" s="278"/>
      <c r="OGY44" s="278"/>
      <c r="OGZ44" s="278"/>
      <c r="OHA44" s="278"/>
      <c r="OHB44" s="278"/>
      <c r="OHC44" s="278"/>
      <c r="OHD44" s="278"/>
      <c r="OHE44" s="278"/>
      <c r="OHF44" s="278"/>
      <c r="OHG44" s="278"/>
      <c r="OHH44" s="278"/>
      <c r="OHI44" s="278"/>
      <c r="OHJ44" s="278"/>
      <c r="OHK44" s="278"/>
      <c r="OHL44" s="278"/>
      <c r="OHM44" s="278"/>
      <c r="OHN44" s="278"/>
      <c r="OHO44" s="278"/>
      <c r="OHP44" s="278"/>
      <c r="OHQ44" s="278"/>
      <c r="OHR44" s="278"/>
      <c r="OHS44" s="278"/>
      <c r="OHT44" s="278"/>
      <c r="OHU44" s="278"/>
      <c r="OHV44" s="278"/>
      <c r="OHW44" s="278"/>
      <c r="OHX44" s="278"/>
      <c r="OHY44" s="278"/>
      <c r="OHZ44" s="278"/>
      <c r="OIA44" s="278"/>
      <c r="OIB44" s="278"/>
      <c r="OIC44" s="278"/>
      <c r="OID44" s="278"/>
      <c r="OIE44" s="278"/>
      <c r="OIF44" s="278"/>
      <c r="OIG44" s="278"/>
      <c r="OIH44" s="278"/>
      <c r="OII44" s="278"/>
      <c r="OIJ44" s="278"/>
      <c r="OIK44" s="278"/>
      <c r="OIL44" s="278"/>
      <c r="OIM44" s="278"/>
      <c r="OIN44" s="278"/>
      <c r="OIO44" s="278"/>
      <c r="OIP44" s="278"/>
      <c r="OIQ44" s="278"/>
      <c r="OIR44" s="278"/>
      <c r="OIS44" s="278"/>
      <c r="OIT44" s="278"/>
      <c r="OIU44" s="278"/>
      <c r="OIV44" s="278"/>
      <c r="OIW44" s="278"/>
      <c r="OIX44" s="278"/>
      <c r="OIY44" s="278"/>
      <c r="OIZ44" s="278"/>
      <c r="OJA44" s="278"/>
      <c r="OJB44" s="278"/>
      <c r="OJC44" s="278"/>
      <c r="OJD44" s="278"/>
      <c r="OJE44" s="278"/>
      <c r="OJF44" s="278"/>
      <c r="OJG44" s="278"/>
      <c r="OJH44" s="278"/>
      <c r="OJI44" s="278"/>
      <c r="OJJ44" s="278"/>
      <c r="OJK44" s="278"/>
      <c r="OJL44" s="278"/>
      <c r="OJM44" s="278"/>
      <c r="OJN44" s="278"/>
      <c r="OJO44" s="278"/>
      <c r="OJP44" s="278"/>
      <c r="OJQ44" s="278"/>
      <c r="OJR44" s="278"/>
      <c r="OJS44" s="278"/>
      <c r="OJT44" s="278"/>
      <c r="OJU44" s="278"/>
      <c r="OJV44" s="278"/>
      <c r="OJW44" s="278"/>
      <c r="OJX44" s="278"/>
      <c r="OJY44" s="278"/>
      <c r="OJZ44" s="278"/>
      <c r="OKA44" s="278"/>
      <c r="OKB44" s="278"/>
      <c r="OKC44" s="278"/>
      <c r="OKD44" s="278"/>
      <c r="OKE44" s="278"/>
      <c r="OKF44" s="278"/>
      <c r="OKG44" s="278"/>
      <c r="OKH44" s="278"/>
      <c r="OKI44" s="278"/>
      <c r="OKJ44" s="278"/>
      <c r="OKK44" s="278"/>
      <c r="OKL44" s="278"/>
      <c r="OKM44" s="278"/>
      <c r="OKN44" s="278"/>
      <c r="OKO44" s="278"/>
      <c r="OKP44" s="278"/>
      <c r="OKQ44" s="278"/>
      <c r="OKR44" s="278"/>
      <c r="OKS44" s="278"/>
      <c r="OKT44" s="278"/>
      <c r="OKU44" s="278"/>
      <c r="OKV44" s="278"/>
      <c r="OKW44" s="278"/>
      <c r="OKX44" s="278"/>
      <c r="OKY44" s="278"/>
      <c r="OKZ44" s="278"/>
      <c r="OLA44" s="278"/>
      <c r="OLB44" s="278"/>
      <c r="OLC44" s="278"/>
      <c r="OLD44" s="278"/>
      <c r="OLE44" s="278"/>
      <c r="OLF44" s="278"/>
      <c r="OLG44" s="278"/>
      <c r="OLH44" s="278"/>
      <c r="OLI44" s="278"/>
      <c r="OLJ44" s="278"/>
      <c r="OLK44" s="278"/>
      <c r="OLL44" s="278"/>
      <c r="OLM44" s="278"/>
      <c r="OLN44" s="278"/>
      <c r="OLO44" s="278"/>
      <c r="OLP44" s="278"/>
      <c r="OLQ44" s="278"/>
      <c r="OLR44" s="278"/>
      <c r="OLS44" s="278"/>
      <c r="OLT44" s="278"/>
      <c r="OLU44" s="278"/>
      <c r="OLV44" s="278"/>
      <c r="OLW44" s="278"/>
      <c r="OLX44" s="278"/>
      <c r="OLY44" s="278"/>
      <c r="OLZ44" s="278"/>
      <c r="OMA44" s="278"/>
      <c r="OMB44" s="278"/>
      <c r="OMC44" s="278"/>
      <c r="OMD44" s="278"/>
      <c r="OME44" s="278"/>
      <c r="OMF44" s="278"/>
      <c r="OMG44" s="278"/>
      <c r="OMH44" s="278"/>
      <c r="OMI44" s="278"/>
      <c r="OMJ44" s="278"/>
      <c r="OMK44" s="278"/>
      <c r="OML44" s="278"/>
      <c r="OMM44" s="278"/>
      <c r="OMN44" s="278"/>
      <c r="OMO44" s="278"/>
      <c r="OMP44" s="278"/>
      <c r="OMQ44" s="278"/>
      <c r="OMR44" s="278"/>
      <c r="OMS44" s="278"/>
      <c r="OMT44" s="278"/>
      <c r="OMU44" s="278"/>
      <c r="OMV44" s="278"/>
      <c r="OMW44" s="278"/>
      <c r="OMX44" s="278"/>
      <c r="OMY44" s="278"/>
      <c r="OMZ44" s="278"/>
      <c r="ONA44" s="278"/>
      <c r="ONB44" s="278"/>
      <c r="ONC44" s="278"/>
      <c r="OND44" s="278"/>
      <c r="ONE44" s="278"/>
      <c r="ONF44" s="278"/>
      <c r="ONG44" s="278"/>
      <c r="ONH44" s="278"/>
      <c r="ONI44" s="278"/>
      <c r="ONJ44" s="278"/>
      <c r="ONK44" s="278"/>
      <c r="ONL44" s="278"/>
      <c r="ONM44" s="278"/>
      <c r="ONN44" s="278"/>
      <c r="ONO44" s="278"/>
      <c r="ONP44" s="278"/>
      <c r="ONQ44" s="278"/>
      <c r="ONR44" s="278"/>
      <c r="ONS44" s="278"/>
      <c r="ONT44" s="278"/>
      <c r="ONU44" s="278"/>
      <c r="ONV44" s="278"/>
      <c r="ONW44" s="278"/>
      <c r="ONX44" s="278"/>
      <c r="ONY44" s="278"/>
      <c r="ONZ44" s="278"/>
      <c r="OOA44" s="278"/>
      <c r="OOB44" s="278"/>
      <c r="OOC44" s="278"/>
      <c r="OOD44" s="278"/>
      <c r="OOE44" s="278"/>
      <c r="OOF44" s="278"/>
      <c r="OOG44" s="278"/>
      <c r="OOH44" s="278"/>
      <c r="OOI44" s="278"/>
      <c r="OOJ44" s="278"/>
      <c r="OOK44" s="278"/>
      <c r="OOL44" s="278"/>
      <c r="OOM44" s="278"/>
      <c r="OON44" s="278"/>
      <c r="OOO44" s="278"/>
      <c r="OOP44" s="278"/>
      <c r="OOQ44" s="278"/>
      <c r="OOR44" s="278"/>
      <c r="OOS44" s="278"/>
      <c r="OOT44" s="278"/>
      <c r="OOU44" s="278"/>
      <c r="OOV44" s="278"/>
      <c r="OOW44" s="278"/>
      <c r="OOX44" s="278"/>
      <c r="OOY44" s="278"/>
      <c r="OOZ44" s="278"/>
      <c r="OPA44" s="278"/>
      <c r="OPB44" s="278"/>
      <c r="OPC44" s="278"/>
      <c r="OPD44" s="278"/>
      <c r="OPE44" s="278"/>
      <c r="OPF44" s="278"/>
      <c r="OPG44" s="278"/>
      <c r="OPH44" s="278"/>
      <c r="OPI44" s="278"/>
      <c r="OPJ44" s="278"/>
      <c r="OPK44" s="278"/>
      <c r="OPL44" s="278"/>
      <c r="OPM44" s="278"/>
      <c r="OPN44" s="278"/>
      <c r="OPO44" s="278"/>
      <c r="OPP44" s="278"/>
      <c r="OPQ44" s="278"/>
      <c r="OPR44" s="278"/>
      <c r="OPS44" s="278"/>
      <c r="OPT44" s="278"/>
      <c r="OPU44" s="278"/>
      <c r="OPV44" s="278"/>
      <c r="OPW44" s="278"/>
      <c r="OPX44" s="278"/>
      <c r="OPY44" s="278"/>
      <c r="OPZ44" s="278"/>
      <c r="OQA44" s="278"/>
      <c r="OQB44" s="278"/>
      <c r="OQC44" s="278"/>
      <c r="OQD44" s="278"/>
      <c r="OQE44" s="278"/>
      <c r="OQF44" s="278"/>
      <c r="OQG44" s="278"/>
      <c r="OQH44" s="278"/>
      <c r="OQI44" s="278"/>
      <c r="OQJ44" s="278"/>
      <c r="OQK44" s="278"/>
      <c r="OQL44" s="278"/>
      <c r="OQM44" s="278"/>
      <c r="OQN44" s="278"/>
      <c r="OQO44" s="278"/>
      <c r="OQP44" s="278"/>
      <c r="OQQ44" s="278"/>
      <c r="OQR44" s="278"/>
      <c r="OQS44" s="278"/>
      <c r="OQT44" s="278"/>
      <c r="OQU44" s="278"/>
      <c r="OQV44" s="278"/>
      <c r="OQW44" s="278"/>
      <c r="OQX44" s="278"/>
      <c r="OQY44" s="278"/>
      <c r="OQZ44" s="278"/>
      <c r="ORA44" s="278"/>
      <c r="ORB44" s="278"/>
      <c r="ORC44" s="278"/>
      <c r="ORD44" s="278"/>
      <c r="ORE44" s="278"/>
      <c r="ORF44" s="278"/>
      <c r="ORG44" s="278"/>
      <c r="ORH44" s="278"/>
      <c r="ORI44" s="278"/>
      <c r="ORJ44" s="278"/>
      <c r="ORK44" s="278"/>
      <c r="ORL44" s="278"/>
      <c r="ORM44" s="278"/>
      <c r="ORN44" s="278"/>
      <c r="ORO44" s="278"/>
      <c r="ORP44" s="278"/>
      <c r="ORQ44" s="278"/>
      <c r="ORR44" s="278"/>
      <c r="ORS44" s="278"/>
      <c r="ORT44" s="278"/>
      <c r="ORU44" s="278"/>
      <c r="ORV44" s="278"/>
      <c r="ORW44" s="278"/>
      <c r="ORX44" s="278"/>
      <c r="ORY44" s="278"/>
      <c r="ORZ44" s="278"/>
      <c r="OSA44" s="278"/>
      <c r="OSB44" s="278"/>
      <c r="OSC44" s="278"/>
      <c r="OSD44" s="278"/>
      <c r="OSE44" s="278"/>
      <c r="OSF44" s="278"/>
      <c r="OSG44" s="278"/>
      <c r="OSH44" s="278"/>
      <c r="OSI44" s="278"/>
      <c r="OSJ44" s="278"/>
      <c r="OSK44" s="278"/>
      <c r="OSL44" s="278"/>
      <c r="OSM44" s="278"/>
      <c r="OSN44" s="278"/>
      <c r="OSO44" s="278"/>
      <c r="OSP44" s="278"/>
      <c r="OSQ44" s="278"/>
      <c r="OSR44" s="278"/>
      <c r="OSS44" s="278"/>
      <c r="OST44" s="278"/>
      <c r="OSU44" s="278"/>
      <c r="OSV44" s="278"/>
      <c r="OSW44" s="278"/>
      <c r="OSX44" s="278"/>
      <c r="OSY44" s="278"/>
      <c r="OSZ44" s="278"/>
      <c r="OTA44" s="278"/>
      <c r="OTB44" s="278"/>
      <c r="OTC44" s="278"/>
      <c r="OTD44" s="278"/>
      <c r="OTE44" s="278"/>
      <c r="OTF44" s="278"/>
      <c r="OTG44" s="278"/>
      <c r="OTH44" s="278"/>
      <c r="OTI44" s="278"/>
      <c r="OTJ44" s="278"/>
      <c r="OTK44" s="278"/>
      <c r="OTL44" s="278"/>
      <c r="OTM44" s="278"/>
      <c r="OTN44" s="278"/>
      <c r="OTO44" s="278"/>
      <c r="OTP44" s="278"/>
      <c r="OTQ44" s="278"/>
      <c r="OTR44" s="278"/>
      <c r="OTS44" s="278"/>
      <c r="OTT44" s="278"/>
      <c r="OTU44" s="278"/>
      <c r="OTV44" s="278"/>
      <c r="OTW44" s="278"/>
      <c r="OTX44" s="278"/>
      <c r="OTY44" s="278"/>
      <c r="OTZ44" s="278"/>
      <c r="OUA44" s="278"/>
      <c r="OUB44" s="278"/>
      <c r="OUC44" s="278"/>
      <c r="OUD44" s="278"/>
      <c r="OUE44" s="278"/>
      <c r="OUF44" s="278"/>
      <c r="OUG44" s="278"/>
      <c r="OUH44" s="278"/>
      <c r="OUI44" s="278"/>
      <c r="OUJ44" s="278"/>
      <c r="OUK44" s="278"/>
      <c r="OUL44" s="278"/>
      <c r="OUM44" s="278"/>
      <c r="OUN44" s="278"/>
      <c r="OUO44" s="278"/>
      <c r="OUP44" s="278"/>
      <c r="OUQ44" s="278"/>
      <c r="OUR44" s="278"/>
      <c r="OUS44" s="278"/>
      <c r="OUT44" s="278"/>
      <c r="OUU44" s="278"/>
      <c r="OUV44" s="278"/>
      <c r="OUW44" s="278"/>
      <c r="OUX44" s="278"/>
      <c r="OUY44" s="278"/>
      <c r="OUZ44" s="278"/>
      <c r="OVA44" s="278"/>
      <c r="OVB44" s="278"/>
      <c r="OVC44" s="278"/>
      <c r="OVD44" s="278"/>
      <c r="OVE44" s="278"/>
      <c r="OVF44" s="278"/>
      <c r="OVG44" s="278"/>
      <c r="OVH44" s="278"/>
      <c r="OVI44" s="278"/>
      <c r="OVJ44" s="278"/>
      <c r="OVK44" s="278"/>
      <c r="OVL44" s="278"/>
      <c r="OVM44" s="278"/>
      <c r="OVN44" s="278"/>
      <c r="OVO44" s="278"/>
      <c r="OVP44" s="278"/>
      <c r="OVQ44" s="278"/>
      <c r="OVR44" s="278"/>
      <c r="OVS44" s="278"/>
      <c r="OVT44" s="278"/>
      <c r="OVU44" s="278"/>
      <c r="OVV44" s="278"/>
      <c r="OVW44" s="278"/>
      <c r="OVX44" s="278"/>
      <c r="OVY44" s="278"/>
      <c r="OVZ44" s="278"/>
      <c r="OWA44" s="278"/>
      <c r="OWB44" s="278"/>
      <c r="OWC44" s="278"/>
      <c r="OWD44" s="278"/>
      <c r="OWE44" s="278"/>
      <c r="OWF44" s="278"/>
      <c r="OWG44" s="278"/>
      <c r="OWH44" s="278"/>
      <c r="OWI44" s="278"/>
      <c r="OWJ44" s="278"/>
      <c r="OWK44" s="278"/>
      <c r="OWL44" s="278"/>
      <c r="OWM44" s="278"/>
      <c r="OWN44" s="278"/>
      <c r="OWO44" s="278"/>
      <c r="OWP44" s="278"/>
      <c r="OWQ44" s="278"/>
      <c r="OWR44" s="278"/>
      <c r="OWS44" s="278"/>
      <c r="OWT44" s="278"/>
      <c r="OWU44" s="278"/>
      <c r="OWV44" s="278"/>
      <c r="OWW44" s="278"/>
      <c r="OWX44" s="278"/>
      <c r="OWY44" s="278"/>
      <c r="OWZ44" s="278"/>
      <c r="OXA44" s="278"/>
      <c r="OXB44" s="278"/>
      <c r="OXC44" s="278"/>
      <c r="OXD44" s="278"/>
      <c r="OXE44" s="278"/>
      <c r="OXF44" s="278"/>
      <c r="OXG44" s="278"/>
      <c r="OXH44" s="278"/>
      <c r="OXI44" s="278"/>
      <c r="OXJ44" s="278"/>
      <c r="OXK44" s="278"/>
      <c r="OXL44" s="278"/>
      <c r="OXM44" s="278"/>
      <c r="OXN44" s="278"/>
      <c r="OXO44" s="278"/>
      <c r="OXP44" s="278"/>
      <c r="OXQ44" s="278"/>
      <c r="OXR44" s="278"/>
      <c r="OXS44" s="278"/>
      <c r="OXT44" s="278"/>
      <c r="OXU44" s="278"/>
      <c r="OXV44" s="278"/>
      <c r="OXW44" s="278"/>
      <c r="OXX44" s="278"/>
      <c r="OXY44" s="278"/>
      <c r="OXZ44" s="278"/>
      <c r="OYA44" s="278"/>
      <c r="OYB44" s="278"/>
      <c r="OYC44" s="278"/>
      <c r="OYD44" s="278"/>
      <c r="OYE44" s="278"/>
      <c r="OYF44" s="278"/>
      <c r="OYG44" s="278"/>
      <c r="OYH44" s="278"/>
      <c r="OYI44" s="278"/>
      <c r="OYJ44" s="278"/>
      <c r="OYK44" s="278"/>
      <c r="OYL44" s="278"/>
      <c r="OYM44" s="278"/>
      <c r="OYN44" s="278"/>
      <c r="OYO44" s="278"/>
      <c r="OYP44" s="278"/>
      <c r="OYQ44" s="278"/>
      <c r="OYR44" s="278"/>
      <c r="OYS44" s="278"/>
      <c r="OYT44" s="278"/>
      <c r="OYU44" s="278"/>
      <c r="OYV44" s="278"/>
      <c r="OYW44" s="278"/>
      <c r="OYX44" s="278"/>
      <c r="OYY44" s="278"/>
      <c r="OYZ44" s="278"/>
      <c r="OZA44" s="278"/>
      <c r="OZB44" s="278"/>
      <c r="OZC44" s="278"/>
      <c r="OZD44" s="278"/>
      <c r="OZE44" s="278"/>
      <c r="OZF44" s="278"/>
      <c r="OZG44" s="278"/>
      <c r="OZH44" s="278"/>
      <c r="OZI44" s="278"/>
      <c r="OZJ44" s="278"/>
      <c r="OZK44" s="278"/>
      <c r="OZL44" s="278"/>
      <c r="OZM44" s="278"/>
      <c r="OZN44" s="278"/>
      <c r="OZO44" s="278"/>
      <c r="OZP44" s="278"/>
      <c r="OZQ44" s="278"/>
      <c r="OZR44" s="278"/>
      <c r="OZS44" s="278"/>
      <c r="OZT44" s="278"/>
      <c r="OZU44" s="278"/>
      <c r="OZV44" s="278"/>
      <c r="OZW44" s="278"/>
      <c r="OZX44" s="278"/>
      <c r="OZY44" s="278"/>
      <c r="OZZ44" s="278"/>
      <c r="PAA44" s="278"/>
      <c r="PAB44" s="278"/>
      <c r="PAC44" s="278"/>
      <c r="PAD44" s="278"/>
      <c r="PAE44" s="278"/>
      <c r="PAF44" s="278"/>
      <c r="PAG44" s="278"/>
      <c r="PAH44" s="278"/>
      <c r="PAI44" s="278"/>
      <c r="PAJ44" s="278"/>
      <c r="PAK44" s="278"/>
      <c r="PAL44" s="278"/>
      <c r="PAM44" s="278"/>
      <c r="PAN44" s="278"/>
      <c r="PAO44" s="278"/>
      <c r="PAP44" s="278"/>
      <c r="PAQ44" s="278"/>
      <c r="PAR44" s="278"/>
      <c r="PAS44" s="278"/>
      <c r="PAT44" s="278"/>
      <c r="PAU44" s="278"/>
      <c r="PAV44" s="278"/>
      <c r="PAW44" s="278"/>
      <c r="PAX44" s="278"/>
      <c r="PAY44" s="278"/>
      <c r="PAZ44" s="278"/>
      <c r="PBA44" s="278"/>
      <c r="PBB44" s="278"/>
      <c r="PBC44" s="278"/>
      <c r="PBD44" s="278"/>
      <c r="PBE44" s="278"/>
      <c r="PBF44" s="278"/>
      <c r="PBG44" s="278"/>
      <c r="PBH44" s="278"/>
      <c r="PBI44" s="278"/>
      <c r="PBJ44" s="278"/>
      <c r="PBK44" s="278"/>
      <c r="PBL44" s="278"/>
      <c r="PBM44" s="278"/>
      <c r="PBN44" s="278"/>
      <c r="PBO44" s="278"/>
      <c r="PBP44" s="278"/>
      <c r="PBQ44" s="278"/>
      <c r="PBR44" s="278"/>
      <c r="PBS44" s="278"/>
      <c r="PBT44" s="278"/>
      <c r="PBU44" s="278"/>
      <c r="PBV44" s="278"/>
      <c r="PBW44" s="278"/>
      <c r="PBX44" s="278"/>
      <c r="PBY44" s="278"/>
      <c r="PBZ44" s="278"/>
      <c r="PCA44" s="278"/>
      <c r="PCB44" s="278"/>
      <c r="PCC44" s="278"/>
      <c r="PCD44" s="278"/>
      <c r="PCE44" s="278"/>
      <c r="PCF44" s="278"/>
      <c r="PCG44" s="278"/>
      <c r="PCH44" s="278"/>
      <c r="PCI44" s="278"/>
      <c r="PCJ44" s="278"/>
      <c r="PCK44" s="278"/>
      <c r="PCL44" s="278"/>
      <c r="PCM44" s="278"/>
      <c r="PCN44" s="278"/>
      <c r="PCO44" s="278"/>
      <c r="PCP44" s="278"/>
      <c r="PCQ44" s="278"/>
      <c r="PCR44" s="278"/>
      <c r="PCS44" s="278"/>
      <c r="PCT44" s="278"/>
      <c r="PCU44" s="278"/>
      <c r="PCV44" s="278"/>
      <c r="PCW44" s="278"/>
      <c r="PCX44" s="278"/>
      <c r="PCY44" s="278"/>
      <c r="PCZ44" s="278"/>
      <c r="PDA44" s="278"/>
      <c r="PDB44" s="278"/>
      <c r="PDC44" s="278"/>
      <c r="PDD44" s="278"/>
      <c r="PDE44" s="278"/>
      <c r="PDF44" s="278"/>
      <c r="PDG44" s="278"/>
      <c r="PDH44" s="278"/>
      <c r="PDI44" s="278"/>
      <c r="PDJ44" s="278"/>
      <c r="PDK44" s="278"/>
      <c r="PDL44" s="278"/>
      <c r="PDM44" s="278"/>
      <c r="PDN44" s="278"/>
      <c r="PDO44" s="278"/>
      <c r="PDP44" s="278"/>
      <c r="PDQ44" s="278"/>
      <c r="PDR44" s="278"/>
      <c r="PDS44" s="278"/>
      <c r="PDT44" s="278"/>
      <c r="PDU44" s="278"/>
      <c r="PDV44" s="278"/>
      <c r="PDW44" s="278"/>
      <c r="PDX44" s="278"/>
      <c r="PDY44" s="278"/>
      <c r="PDZ44" s="278"/>
      <c r="PEA44" s="278"/>
      <c r="PEB44" s="278"/>
      <c r="PEC44" s="278"/>
      <c r="PED44" s="278"/>
      <c r="PEE44" s="278"/>
      <c r="PEF44" s="278"/>
      <c r="PEG44" s="278"/>
      <c r="PEH44" s="278"/>
      <c r="PEI44" s="278"/>
      <c r="PEJ44" s="278"/>
      <c r="PEK44" s="278"/>
      <c r="PEL44" s="278"/>
      <c r="PEM44" s="278"/>
      <c r="PEN44" s="278"/>
      <c r="PEO44" s="278"/>
      <c r="PEP44" s="278"/>
      <c r="PEQ44" s="278"/>
      <c r="PER44" s="278"/>
      <c r="PES44" s="278"/>
      <c r="PET44" s="278"/>
      <c r="PEU44" s="278"/>
      <c r="PEV44" s="278"/>
      <c r="PEW44" s="278"/>
      <c r="PEX44" s="278"/>
      <c r="PEY44" s="278"/>
      <c r="PEZ44" s="278"/>
      <c r="PFA44" s="278"/>
      <c r="PFB44" s="278"/>
      <c r="PFC44" s="278"/>
      <c r="PFD44" s="278"/>
      <c r="PFE44" s="278"/>
      <c r="PFF44" s="278"/>
      <c r="PFG44" s="278"/>
      <c r="PFH44" s="278"/>
      <c r="PFI44" s="278"/>
      <c r="PFJ44" s="278"/>
      <c r="PFK44" s="278"/>
      <c r="PFL44" s="278"/>
      <c r="PFM44" s="278"/>
      <c r="PFN44" s="278"/>
      <c r="PFO44" s="278"/>
      <c r="PFP44" s="278"/>
      <c r="PFQ44" s="278"/>
      <c r="PFR44" s="278"/>
      <c r="PFS44" s="278"/>
      <c r="PFT44" s="278"/>
      <c r="PFU44" s="278"/>
      <c r="PFV44" s="278"/>
      <c r="PFW44" s="278"/>
      <c r="PFX44" s="278"/>
      <c r="PFY44" s="278"/>
      <c r="PFZ44" s="278"/>
      <c r="PGA44" s="278"/>
      <c r="PGB44" s="278"/>
      <c r="PGC44" s="278"/>
      <c r="PGD44" s="278"/>
      <c r="PGE44" s="278"/>
      <c r="PGF44" s="278"/>
      <c r="PGG44" s="278"/>
      <c r="PGH44" s="278"/>
      <c r="PGI44" s="278"/>
      <c r="PGJ44" s="278"/>
      <c r="PGK44" s="278"/>
      <c r="PGL44" s="278"/>
      <c r="PGM44" s="278"/>
      <c r="PGN44" s="278"/>
      <c r="PGO44" s="278"/>
      <c r="PGP44" s="278"/>
      <c r="PGQ44" s="278"/>
      <c r="PGR44" s="278"/>
      <c r="PGS44" s="278"/>
      <c r="PGT44" s="278"/>
      <c r="PGU44" s="278"/>
      <c r="PGV44" s="278"/>
      <c r="PGW44" s="278"/>
      <c r="PGX44" s="278"/>
      <c r="PGY44" s="278"/>
      <c r="PGZ44" s="278"/>
      <c r="PHA44" s="278"/>
      <c r="PHB44" s="278"/>
      <c r="PHC44" s="278"/>
      <c r="PHD44" s="278"/>
      <c r="PHE44" s="278"/>
      <c r="PHF44" s="278"/>
      <c r="PHG44" s="278"/>
      <c r="PHH44" s="278"/>
      <c r="PHI44" s="278"/>
      <c r="PHJ44" s="278"/>
      <c r="PHK44" s="278"/>
      <c r="PHL44" s="278"/>
      <c r="PHM44" s="278"/>
      <c r="PHN44" s="278"/>
      <c r="PHO44" s="278"/>
      <c r="PHP44" s="278"/>
      <c r="PHQ44" s="278"/>
      <c r="PHR44" s="278"/>
      <c r="PHS44" s="278"/>
      <c r="PHT44" s="278"/>
      <c r="PHU44" s="278"/>
      <c r="PHV44" s="278"/>
      <c r="PHW44" s="278"/>
      <c r="PHX44" s="278"/>
      <c r="PHY44" s="278"/>
      <c r="PHZ44" s="278"/>
      <c r="PIA44" s="278"/>
      <c r="PIB44" s="278"/>
      <c r="PIC44" s="278"/>
      <c r="PID44" s="278"/>
      <c r="PIE44" s="278"/>
      <c r="PIF44" s="278"/>
      <c r="PIG44" s="278"/>
      <c r="PIH44" s="278"/>
      <c r="PII44" s="278"/>
      <c r="PIJ44" s="278"/>
      <c r="PIK44" s="278"/>
      <c r="PIL44" s="278"/>
      <c r="PIM44" s="278"/>
      <c r="PIN44" s="278"/>
      <c r="PIO44" s="278"/>
      <c r="PIP44" s="278"/>
      <c r="PIQ44" s="278"/>
      <c r="PIR44" s="278"/>
      <c r="PIS44" s="278"/>
      <c r="PIT44" s="278"/>
      <c r="PIU44" s="278"/>
      <c r="PIV44" s="278"/>
      <c r="PIW44" s="278"/>
      <c r="PIX44" s="278"/>
      <c r="PIY44" s="278"/>
      <c r="PIZ44" s="278"/>
      <c r="PJA44" s="278"/>
      <c r="PJB44" s="278"/>
      <c r="PJC44" s="278"/>
      <c r="PJD44" s="278"/>
      <c r="PJE44" s="278"/>
      <c r="PJF44" s="278"/>
      <c r="PJG44" s="278"/>
      <c r="PJH44" s="278"/>
      <c r="PJI44" s="278"/>
      <c r="PJJ44" s="278"/>
      <c r="PJK44" s="278"/>
      <c r="PJL44" s="278"/>
      <c r="PJM44" s="278"/>
      <c r="PJN44" s="278"/>
      <c r="PJO44" s="278"/>
      <c r="PJP44" s="278"/>
      <c r="PJQ44" s="278"/>
      <c r="PJR44" s="278"/>
      <c r="PJS44" s="278"/>
      <c r="PJT44" s="278"/>
      <c r="PJU44" s="278"/>
      <c r="PJV44" s="278"/>
      <c r="PJW44" s="278"/>
      <c r="PJX44" s="278"/>
      <c r="PJY44" s="278"/>
      <c r="PJZ44" s="278"/>
      <c r="PKA44" s="278"/>
      <c r="PKB44" s="278"/>
      <c r="PKC44" s="278"/>
      <c r="PKD44" s="278"/>
      <c r="PKE44" s="278"/>
      <c r="PKF44" s="278"/>
      <c r="PKG44" s="278"/>
      <c r="PKH44" s="278"/>
      <c r="PKI44" s="278"/>
      <c r="PKJ44" s="278"/>
      <c r="PKK44" s="278"/>
      <c r="PKL44" s="278"/>
      <c r="PKM44" s="278"/>
      <c r="PKN44" s="278"/>
      <c r="PKO44" s="278"/>
      <c r="PKP44" s="278"/>
      <c r="PKQ44" s="278"/>
      <c r="PKR44" s="278"/>
      <c r="PKS44" s="278"/>
      <c r="PKT44" s="278"/>
      <c r="PKU44" s="278"/>
      <c r="PKV44" s="278"/>
      <c r="PKW44" s="278"/>
      <c r="PKX44" s="278"/>
      <c r="PKY44" s="278"/>
      <c r="PKZ44" s="278"/>
      <c r="PLA44" s="278"/>
      <c r="PLB44" s="278"/>
      <c r="PLC44" s="278"/>
      <c r="PLD44" s="278"/>
      <c r="PLE44" s="278"/>
      <c r="PLF44" s="278"/>
      <c r="PLG44" s="278"/>
      <c r="PLH44" s="278"/>
      <c r="PLI44" s="278"/>
      <c r="PLJ44" s="278"/>
      <c r="PLK44" s="278"/>
      <c r="PLL44" s="278"/>
      <c r="PLM44" s="278"/>
      <c r="PLN44" s="278"/>
      <c r="PLO44" s="278"/>
      <c r="PLP44" s="278"/>
      <c r="PLQ44" s="278"/>
      <c r="PLR44" s="278"/>
      <c r="PLS44" s="278"/>
      <c r="PLT44" s="278"/>
      <c r="PLU44" s="278"/>
      <c r="PLV44" s="278"/>
      <c r="PLW44" s="278"/>
      <c r="PLX44" s="278"/>
      <c r="PLY44" s="278"/>
      <c r="PLZ44" s="278"/>
      <c r="PMA44" s="278"/>
      <c r="PMB44" s="278"/>
      <c r="PMC44" s="278"/>
      <c r="PMD44" s="278"/>
      <c r="PME44" s="278"/>
      <c r="PMF44" s="278"/>
      <c r="PMG44" s="278"/>
      <c r="PMH44" s="278"/>
      <c r="PMI44" s="278"/>
      <c r="PMJ44" s="278"/>
      <c r="PMK44" s="278"/>
      <c r="PML44" s="278"/>
      <c r="PMM44" s="278"/>
      <c r="PMN44" s="278"/>
      <c r="PMO44" s="278"/>
      <c r="PMP44" s="278"/>
      <c r="PMQ44" s="278"/>
      <c r="PMR44" s="278"/>
      <c r="PMS44" s="278"/>
      <c r="PMT44" s="278"/>
      <c r="PMU44" s="278"/>
      <c r="PMV44" s="278"/>
      <c r="PMW44" s="278"/>
      <c r="PMX44" s="278"/>
      <c r="PMY44" s="278"/>
      <c r="PMZ44" s="278"/>
      <c r="PNA44" s="278"/>
      <c r="PNB44" s="278"/>
      <c r="PNC44" s="278"/>
      <c r="PND44" s="278"/>
      <c r="PNE44" s="278"/>
      <c r="PNF44" s="278"/>
      <c r="PNG44" s="278"/>
      <c r="PNH44" s="278"/>
      <c r="PNI44" s="278"/>
      <c r="PNJ44" s="278"/>
      <c r="PNK44" s="278"/>
      <c r="PNL44" s="278"/>
      <c r="PNM44" s="278"/>
      <c r="PNN44" s="278"/>
      <c r="PNO44" s="278"/>
      <c r="PNP44" s="278"/>
      <c r="PNQ44" s="278"/>
      <c r="PNR44" s="278"/>
      <c r="PNS44" s="278"/>
      <c r="PNT44" s="278"/>
      <c r="PNU44" s="278"/>
      <c r="PNV44" s="278"/>
      <c r="PNW44" s="278"/>
      <c r="PNX44" s="278"/>
      <c r="PNY44" s="278"/>
      <c r="PNZ44" s="278"/>
      <c r="POA44" s="278"/>
      <c r="POB44" s="278"/>
      <c r="POC44" s="278"/>
      <c r="POD44" s="278"/>
      <c r="POE44" s="278"/>
      <c r="POF44" s="278"/>
      <c r="POG44" s="278"/>
      <c r="POH44" s="278"/>
      <c r="POI44" s="278"/>
      <c r="POJ44" s="278"/>
      <c r="POK44" s="278"/>
      <c r="POL44" s="278"/>
      <c r="POM44" s="278"/>
      <c r="PON44" s="278"/>
      <c r="POO44" s="278"/>
      <c r="POP44" s="278"/>
      <c r="POQ44" s="278"/>
      <c r="POR44" s="278"/>
      <c r="POS44" s="278"/>
      <c r="POT44" s="278"/>
      <c r="POU44" s="278"/>
      <c r="POV44" s="278"/>
      <c r="POW44" s="278"/>
      <c r="POX44" s="278"/>
      <c r="POY44" s="278"/>
      <c r="POZ44" s="278"/>
      <c r="PPA44" s="278"/>
      <c r="PPB44" s="278"/>
      <c r="PPC44" s="278"/>
      <c r="PPD44" s="278"/>
      <c r="PPE44" s="278"/>
      <c r="PPF44" s="278"/>
      <c r="PPG44" s="278"/>
      <c r="PPH44" s="278"/>
      <c r="PPI44" s="278"/>
      <c r="PPJ44" s="278"/>
      <c r="PPK44" s="278"/>
      <c r="PPL44" s="278"/>
      <c r="PPM44" s="278"/>
      <c r="PPN44" s="278"/>
      <c r="PPO44" s="278"/>
      <c r="PPP44" s="278"/>
      <c r="PPQ44" s="278"/>
      <c r="PPR44" s="278"/>
      <c r="PPS44" s="278"/>
      <c r="PPT44" s="278"/>
      <c r="PPU44" s="278"/>
      <c r="PPV44" s="278"/>
      <c r="PPW44" s="278"/>
      <c r="PPX44" s="278"/>
      <c r="PPY44" s="278"/>
      <c r="PPZ44" s="278"/>
      <c r="PQA44" s="278"/>
      <c r="PQB44" s="278"/>
      <c r="PQC44" s="278"/>
      <c r="PQD44" s="278"/>
      <c r="PQE44" s="278"/>
      <c r="PQF44" s="278"/>
      <c r="PQG44" s="278"/>
      <c r="PQH44" s="278"/>
      <c r="PQI44" s="278"/>
      <c r="PQJ44" s="278"/>
      <c r="PQK44" s="278"/>
      <c r="PQL44" s="278"/>
      <c r="PQM44" s="278"/>
      <c r="PQN44" s="278"/>
      <c r="PQO44" s="278"/>
      <c r="PQP44" s="278"/>
      <c r="PQQ44" s="278"/>
      <c r="PQR44" s="278"/>
      <c r="PQS44" s="278"/>
      <c r="PQT44" s="278"/>
      <c r="PQU44" s="278"/>
      <c r="PQV44" s="278"/>
      <c r="PQW44" s="278"/>
      <c r="PQX44" s="278"/>
      <c r="PQY44" s="278"/>
      <c r="PQZ44" s="278"/>
      <c r="PRA44" s="278"/>
      <c r="PRB44" s="278"/>
      <c r="PRC44" s="278"/>
      <c r="PRD44" s="278"/>
      <c r="PRE44" s="278"/>
      <c r="PRF44" s="278"/>
      <c r="PRG44" s="278"/>
      <c r="PRH44" s="278"/>
      <c r="PRI44" s="278"/>
      <c r="PRJ44" s="278"/>
      <c r="PRK44" s="278"/>
      <c r="PRL44" s="278"/>
      <c r="PRM44" s="278"/>
      <c r="PRN44" s="278"/>
      <c r="PRO44" s="278"/>
      <c r="PRP44" s="278"/>
      <c r="PRQ44" s="278"/>
      <c r="PRR44" s="278"/>
      <c r="PRS44" s="278"/>
      <c r="PRT44" s="278"/>
      <c r="PRU44" s="278"/>
      <c r="PRV44" s="278"/>
      <c r="PRW44" s="278"/>
      <c r="PRX44" s="278"/>
      <c r="PRY44" s="278"/>
      <c r="PRZ44" s="278"/>
      <c r="PSA44" s="278"/>
      <c r="PSB44" s="278"/>
      <c r="PSC44" s="278"/>
      <c r="PSD44" s="278"/>
      <c r="PSE44" s="278"/>
      <c r="PSF44" s="278"/>
      <c r="PSG44" s="278"/>
      <c r="PSH44" s="278"/>
      <c r="PSI44" s="278"/>
      <c r="PSJ44" s="278"/>
      <c r="PSK44" s="278"/>
      <c r="PSL44" s="278"/>
      <c r="PSM44" s="278"/>
      <c r="PSN44" s="278"/>
      <c r="PSO44" s="278"/>
      <c r="PSP44" s="278"/>
      <c r="PSQ44" s="278"/>
      <c r="PSR44" s="278"/>
      <c r="PSS44" s="278"/>
      <c r="PST44" s="278"/>
      <c r="PSU44" s="278"/>
      <c r="PSV44" s="278"/>
      <c r="PSW44" s="278"/>
      <c r="PSX44" s="278"/>
      <c r="PSY44" s="278"/>
      <c r="PSZ44" s="278"/>
      <c r="PTA44" s="278"/>
      <c r="PTB44" s="278"/>
      <c r="PTC44" s="278"/>
      <c r="PTD44" s="278"/>
      <c r="PTE44" s="278"/>
      <c r="PTF44" s="278"/>
      <c r="PTG44" s="278"/>
      <c r="PTH44" s="278"/>
      <c r="PTI44" s="278"/>
      <c r="PTJ44" s="278"/>
      <c r="PTK44" s="278"/>
      <c r="PTL44" s="278"/>
      <c r="PTM44" s="278"/>
      <c r="PTN44" s="278"/>
      <c r="PTO44" s="278"/>
      <c r="PTP44" s="278"/>
      <c r="PTQ44" s="278"/>
      <c r="PTR44" s="278"/>
      <c r="PTS44" s="278"/>
      <c r="PTT44" s="278"/>
      <c r="PTU44" s="278"/>
      <c r="PTV44" s="278"/>
      <c r="PTW44" s="278"/>
      <c r="PTX44" s="278"/>
      <c r="PTY44" s="278"/>
      <c r="PTZ44" s="278"/>
      <c r="PUA44" s="278"/>
      <c r="PUB44" s="278"/>
      <c r="PUC44" s="278"/>
      <c r="PUD44" s="278"/>
      <c r="PUE44" s="278"/>
      <c r="PUF44" s="278"/>
      <c r="PUG44" s="278"/>
      <c r="PUH44" s="278"/>
      <c r="PUI44" s="278"/>
      <c r="PUJ44" s="278"/>
      <c r="PUK44" s="278"/>
      <c r="PUL44" s="278"/>
      <c r="PUM44" s="278"/>
      <c r="PUN44" s="278"/>
      <c r="PUO44" s="278"/>
      <c r="PUP44" s="278"/>
      <c r="PUQ44" s="278"/>
      <c r="PUR44" s="278"/>
      <c r="PUS44" s="278"/>
      <c r="PUT44" s="278"/>
      <c r="PUU44" s="278"/>
      <c r="PUV44" s="278"/>
      <c r="PUW44" s="278"/>
      <c r="PUX44" s="278"/>
      <c r="PUY44" s="278"/>
      <c r="PUZ44" s="278"/>
      <c r="PVA44" s="278"/>
      <c r="PVB44" s="278"/>
      <c r="PVC44" s="278"/>
      <c r="PVD44" s="278"/>
      <c r="PVE44" s="278"/>
      <c r="PVF44" s="278"/>
      <c r="PVG44" s="278"/>
      <c r="PVH44" s="278"/>
      <c r="PVI44" s="278"/>
      <c r="PVJ44" s="278"/>
      <c r="PVK44" s="278"/>
      <c r="PVL44" s="278"/>
      <c r="PVM44" s="278"/>
      <c r="PVN44" s="278"/>
      <c r="PVO44" s="278"/>
      <c r="PVP44" s="278"/>
      <c r="PVQ44" s="278"/>
      <c r="PVR44" s="278"/>
      <c r="PVS44" s="278"/>
      <c r="PVT44" s="278"/>
      <c r="PVU44" s="278"/>
      <c r="PVV44" s="278"/>
      <c r="PVW44" s="278"/>
      <c r="PVX44" s="278"/>
      <c r="PVY44" s="278"/>
      <c r="PVZ44" s="278"/>
      <c r="PWA44" s="278"/>
      <c r="PWB44" s="278"/>
      <c r="PWC44" s="278"/>
      <c r="PWD44" s="278"/>
      <c r="PWE44" s="278"/>
      <c r="PWF44" s="278"/>
      <c r="PWG44" s="278"/>
      <c r="PWH44" s="278"/>
      <c r="PWI44" s="278"/>
      <c r="PWJ44" s="278"/>
      <c r="PWK44" s="278"/>
      <c r="PWL44" s="278"/>
      <c r="PWM44" s="278"/>
      <c r="PWN44" s="278"/>
      <c r="PWO44" s="278"/>
      <c r="PWP44" s="278"/>
      <c r="PWQ44" s="278"/>
      <c r="PWR44" s="278"/>
      <c r="PWS44" s="278"/>
      <c r="PWT44" s="278"/>
      <c r="PWU44" s="278"/>
      <c r="PWV44" s="278"/>
      <c r="PWW44" s="278"/>
      <c r="PWX44" s="278"/>
      <c r="PWY44" s="278"/>
      <c r="PWZ44" s="278"/>
      <c r="PXA44" s="278"/>
      <c r="PXB44" s="278"/>
      <c r="PXC44" s="278"/>
      <c r="PXD44" s="278"/>
      <c r="PXE44" s="278"/>
      <c r="PXF44" s="278"/>
      <c r="PXG44" s="278"/>
      <c r="PXH44" s="278"/>
      <c r="PXI44" s="278"/>
      <c r="PXJ44" s="278"/>
      <c r="PXK44" s="278"/>
      <c r="PXL44" s="278"/>
      <c r="PXM44" s="278"/>
      <c r="PXN44" s="278"/>
      <c r="PXO44" s="278"/>
      <c r="PXP44" s="278"/>
      <c r="PXQ44" s="278"/>
      <c r="PXR44" s="278"/>
      <c r="PXS44" s="278"/>
      <c r="PXT44" s="278"/>
      <c r="PXU44" s="278"/>
      <c r="PXV44" s="278"/>
      <c r="PXW44" s="278"/>
      <c r="PXX44" s="278"/>
      <c r="PXY44" s="278"/>
      <c r="PXZ44" s="278"/>
      <c r="PYA44" s="278"/>
      <c r="PYB44" s="278"/>
      <c r="PYC44" s="278"/>
      <c r="PYD44" s="278"/>
      <c r="PYE44" s="278"/>
      <c r="PYF44" s="278"/>
      <c r="PYG44" s="278"/>
      <c r="PYH44" s="278"/>
      <c r="PYI44" s="278"/>
      <c r="PYJ44" s="278"/>
      <c r="PYK44" s="278"/>
      <c r="PYL44" s="278"/>
      <c r="PYM44" s="278"/>
      <c r="PYN44" s="278"/>
      <c r="PYO44" s="278"/>
      <c r="PYP44" s="278"/>
      <c r="PYQ44" s="278"/>
      <c r="PYR44" s="278"/>
      <c r="PYS44" s="278"/>
      <c r="PYT44" s="278"/>
      <c r="PYU44" s="278"/>
      <c r="PYV44" s="278"/>
      <c r="PYW44" s="278"/>
      <c r="PYX44" s="278"/>
      <c r="PYY44" s="278"/>
      <c r="PYZ44" s="278"/>
      <c r="PZA44" s="278"/>
      <c r="PZB44" s="278"/>
      <c r="PZC44" s="278"/>
      <c r="PZD44" s="278"/>
      <c r="PZE44" s="278"/>
      <c r="PZF44" s="278"/>
      <c r="PZG44" s="278"/>
      <c r="PZH44" s="278"/>
      <c r="PZI44" s="278"/>
      <c r="PZJ44" s="278"/>
      <c r="PZK44" s="278"/>
      <c r="PZL44" s="278"/>
      <c r="PZM44" s="278"/>
      <c r="PZN44" s="278"/>
      <c r="PZO44" s="278"/>
      <c r="PZP44" s="278"/>
      <c r="PZQ44" s="278"/>
      <c r="PZR44" s="278"/>
      <c r="PZS44" s="278"/>
      <c r="PZT44" s="278"/>
      <c r="PZU44" s="278"/>
      <c r="PZV44" s="278"/>
      <c r="PZW44" s="278"/>
      <c r="PZX44" s="278"/>
      <c r="PZY44" s="278"/>
      <c r="PZZ44" s="278"/>
      <c r="QAA44" s="278"/>
      <c r="QAB44" s="278"/>
      <c r="QAC44" s="278"/>
      <c r="QAD44" s="278"/>
      <c r="QAE44" s="278"/>
      <c r="QAF44" s="278"/>
      <c r="QAG44" s="278"/>
      <c r="QAH44" s="278"/>
      <c r="QAI44" s="278"/>
      <c r="QAJ44" s="278"/>
      <c r="QAK44" s="278"/>
      <c r="QAL44" s="278"/>
      <c r="QAM44" s="278"/>
      <c r="QAN44" s="278"/>
      <c r="QAO44" s="278"/>
      <c r="QAP44" s="278"/>
      <c r="QAQ44" s="278"/>
      <c r="QAR44" s="278"/>
      <c r="QAS44" s="278"/>
      <c r="QAT44" s="278"/>
      <c r="QAU44" s="278"/>
      <c r="QAV44" s="278"/>
      <c r="QAW44" s="278"/>
      <c r="QAX44" s="278"/>
      <c r="QAY44" s="278"/>
      <c r="QAZ44" s="278"/>
      <c r="QBA44" s="278"/>
      <c r="QBB44" s="278"/>
      <c r="QBC44" s="278"/>
      <c r="QBD44" s="278"/>
      <c r="QBE44" s="278"/>
      <c r="QBF44" s="278"/>
      <c r="QBG44" s="278"/>
      <c r="QBH44" s="278"/>
      <c r="QBI44" s="278"/>
      <c r="QBJ44" s="278"/>
      <c r="QBK44" s="278"/>
      <c r="QBL44" s="278"/>
      <c r="QBM44" s="278"/>
      <c r="QBN44" s="278"/>
      <c r="QBO44" s="278"/>
      <c r="QBP44" s="278"/>
      <c r="QBQ44" s="278"/>
      <c r="QBR44" s="278"/>
      <c r="QBS44" s="278"/>
      <c r="QBT44" s="278"/>
      <c r="QBU44" s="278"/>
      <c r="QBV44" s="278"/>
      <c r="QBW44" s="278"/>
      <c r="QBX44" s="278"/>
      <c r="QBY44" s="278"/>
      <c r="QBZ44" s="278"/>
      <c r="QCA44" s="278"/>
      <c r="QCB44" s="278"/>
      <c r="QCC44" s="278"/>
      <c r="QCD44" s="278"/>
      <c r="QCE44" s="278"/>
      <c r="QCF44" s="278"/>
      <c r="QCG44" s="278"/>
      <c r="QCH44" s="278"/>
      <c r="QCI44" s="278"/>
      <c r="QCJ44" s="278"/>
      <c r="QCK44" s="278"/>
      <c r="QCL44" s="278"/>
      <c r="QCM44" s="278"/>
      <c r="QCN44" s="278"/>
      <c r="QCO44" s="278"/>
      <c r="QCP44" s="278"/>
      <c r="QCQ44" s="278"/>
      <c r="QCR44" s="278"/>
      <c r="QCS44" s="278"/>
      <c r="QCT44" s="278"/>
      <c r="QCU44" s="278"/>
      <c r="QCV44" s="278"/>
      <c r="QCW44" s="278"/>
      <c r="QCX44" s="278"/>
      <c r="QCY44" s="278"/>
      <c r="QCZ44" s="278"/>
      <c r="QDA44" s="278"/>
      <c r="QDB44" s="278"/>
      <c r="QDC44" s="278"/>
      <c r="QDD44" s="278"/>
      <c r="QDE44" s="278"/>
      <c r="QDF44" s="278"/>
      <c r="QDG44" s="278"/>
      <c r="QDH44" s="278"/>
      <c r="QDI44" s="278"/>
      <c r="QDJ44" s="278"/>
      <c r="QDK44" s="278"/>
      <c r="QDL44" s="278"/>
      <c r="QDM44" s="278"/>
      <c r="QDN44" s="278"/>
      <c r="QDO44" s="278"/>
      <c r="QDP44" s="278"/>
      <c r="QDQ44" s="278"/>
      <c r="QDR44" s="278"/>
      <c r="QDS44" s="278"/>
      <c r="QDT44" s="278"/>
      <c r="QDU44" s="278"/>
      <c r="QDV44" s="278"/>
      <c r="QDW44" s="278"/>
      <c r="QDX44" s="278"/>
      <c r="QDY44" s="278"/>
      <c r="QDZ44" s="278"/>
      <c r="QEA44" s="278"/>
      <c r="QEB44" s="278"/>
      <c r="QEC44" s="278"/>
      <c r="QED44" s="278"/>
      <c r="QEE44" s="278"/>
      <c r="QEF44" s="278"/>
      <c r="QEG44" s="278"/>
      <c r="QEH44" s="278"/>
      <c r="QEI44" s="278"/>
      <c r="QEJ44" s="278"/>
      <c r="QEK44" s="278"/>
      <c r="QEL44" s="278"/>
      <c r="QEM44" s="278"/>
      <c r="QEN44" s="278"/>
      <c r="QEO44" s="278"/>
      <c r="QEP44" s="278"/>
      <c r="QEQ44" s="278"/>
      <c r="QER44" s="278"/>
      <c r="QES44" s="278"/>
      <c r="QET44" s="278"/>
      <c r="QEU44" s="278"/>
      <c r="QEV44" s="278"/>
      <c r="QEW44" s="278"/>
      <c r="QEX44" s="278"/>
      <c r="QEY44" s="278"/>
      <c r="QEZ44" s="278"/>
      <c r="QFA44" s="278"/>
      <c r="QFB44" s="278"/>
      <c r="QFC44" s="278"/>
      <c r="QFD44" s="278"/>
      <c r="QFE44" s="278"/>
      <c r="QFF44" s="278"/>
      <c r="QFG44" s="278"/>
      <c r="QFH44" s="278"/>
      <c r="QFI44" s="278"/>
      <c r="QFJ44" s="278"/>
      <c r="QFK44" s="278"/>
      <c r="QFL44" s="278"/>
      <c r="QFM44" s="278"/>
      <c r="QFN44" s="278"/>
      <c r="QFO44" s="278"/>
      <c r="QFP44" s="278"/>
      <c r="QFQ44" s="278"/>
      <c r="QFR44" s="278"/>
      <c r="QFS44" s="278"/>
      <c r="QFT44" s="278"/>
      <c r="QFU44" s="278"/>
      <c r="QFV44" s="278"/>
      <c r="QFW44" s="278"/>
      <c r="QFX44" s="278"/>
      <c r="QFY44" s="278"/>
      <c r="QFZ44" s="278"/>
      <c r="QGA44" s="278"/>
      <c r="QGB44" s="278"/>
      <c r="QGC44" s="278"/>
      <c r="QGD44" s="278"/>
      <c r="QGE44" s="278"/>
      <c r="QGF44" s="278"/>
      <c r="QGG44" s="278"/>
      <c r="QGH44" s="278"/>
      <c r="QGI44" s="278"/>
      <c r="QGJ44" s="278"/>
      <c r="QGK44" s="278"/>
      <c r="QGL44" s="278"/>
      <c r="QGM44" s="278"/>
      <c r="QGN44" s="278"/>
      <c r="QGO44" s="278"/>
      <c r="QGP44" s="278"/>
      <c r="QGQ44" s="278"/>
      <c r="QGR44" s="278"/>
      <c r="QGS44" s="278"/>
      <c r="QGT44" s="278"/>
      <c r="QGU44" s="278"/>
      <c r="QGV44" s="278"/>
      <c r="QGW44" s="278"/>
      <c r="QGX44" s="278"/>
      <c r="QGY44" s="278"/>
      <c r="QGZ44" s="278"/>
      <c r="QHA44" s="278"/>
      <c r="QHB44" s="278"/>
      <c r="QHC44" s="278"/>
      <c r="QHD44" s="278"/>
      <c r="QHE44" s="278"/>
      <c r="QHF44" s="278"/>
      <c r="QHG44" s="278"/>
      <c r="QHH44" s="278"/>
      <c r="QHI44" s="278"/>
      <c r="QHJ44" s="278"/>
      <c r="QHK44" s="278"/>
      <c r="QHL44" s="278"/>
      <c r="QHM44" s="278"/>
      <c r="QHN44" s="278"/>
      <c r="QHO44" s="278"/>
      <c r="QHP44" s="278"/>
      <c r="QHQ44" s="278"/>
      <c r="QHR44" s="278"/>
      <c r="QHS44" s="278"/>
      <c r="QHT44" s="278"/>
      <c r="QHU44" s="278"/>
      <c r="QHV44" s="278"/>
      <c r="QHW44" s="278"/>
      <c r="QHX44" s="278"/>
      <c r="QHY44" s="278"/>
      <c r="QHZ44" s="278"/>
      <c r="QIA44" s="278"/>
      <c r="QIB44" s="278"/>
      <c r="QIC44" s="278"/>
      <c r="QID44" s="278"/>
      <c r="QIE44" s="278"/>
      <c r="QIF44" s="278"/>
      <c r="QIG44" s="278"/>
      <c r="QIH44" s="278"/>
      <c r="QII44" s="278"/>
      <c r="QIJ44" s="278"/>
      <c r="QIK44" s="278"/>
      <c r="QIL44" s="278"/>
      <c r="QIM44" s="278"/>
      <c r="QIN44" s="278"/>
      <c r="QIO44" s="278"/>
      <c r="QIP44" s="278"/>
      <c r="QIQ44" s="278"/>
      <c r="QIR44" s="278"/>
      <c r="QIS44" s="278"/>
      <c r="QIT44" s="278"/>
      <c r="QIU44" s="278"/>
      <c r="QIV44" s="278"/>
      <c r="QIW44" s="278"/>
      <c r="QIX44" s="278"/>
      <c r="QIY44" s="278"/>
      <c r="QIZ44" s="278"/>
      <c r="QJA44" s="278"/>
      <c r="QJB44" s="278"/>
      <c r="QJC44" s="278"/>
      <c r="QJD44" s="278"/>
      <c r="QJE44" s="278"/>
      <c r="QJF44" s="278"/>
      <c r="QJG44" s="278"/>
      <c r="QJH44" s="278"/>
      <c r="QJI44" s="278"/>
      <c r="QJJ44" s="278"/>
      <c r="QJK44" s="278"/>
      <c r="QJL44" s="278"/>
      <c r="QJM44" s="278"/>
      <c r="QJN44" s="278"/>
      <c r="QJO44" s="278"/>
      <c r="QJP44" s="278"/>
      <c r="QJQ44" s="278"/>
      <c r="QJR44" s="278"/>
      <c r="QJS44" s="278"/>
      <c r="QJT44" s="278"/>
      <c r="QJU44" s="278"/>
      <c r="QJV44" s="278"/>
      <c r="QJW44" s="278"/>
      <c r="QJX44" s="278"/>
      <c r="QJY44" s="278"/>
      <c r="QJZ44" s="278"/>
      <c r="QKA44" s="278"/>
      <c r="QKB44" s="278"/>
      <c r="QKC44" s="278"/>
      <c r="QKD44" s="278"/>
      <c r="QKE44" s="278"/>
      <c r="QKF44" s="278"/>
      <c r="QKG44" s="278"/>
      <c r="QKH44" s="278"/>
      <c r="QKI44" s="278"/>
      <c r="QKJ44" s="278"/>
      <c r="QKK44" s="278"/>
      <c r="QKL44" s="278"/>
      <c r="QKM44" s="278"/>
      <c r="QKN44" s="278"/>
      <c r="QKO44" s="278"/>
      <c r="QKP44" s="278"/>
      <c r="QKQ44" s="278"/>
      <c r="QKR44" s="278"/>
      <c r="QKS44" s="278"/>
      <c r="QKT44" s="278"/>
      <c r="QKU44" s="278"/>
      <c r="QKV44" s="278"/>
      <c r="QKW44" s="278"/>
      <c r="QKX44" s="278"/>
      <c r="QKY44" s="278"/>
      <c r="QKZ44" s="278"/>
      <c r="QLA44" s="278"/>
      <c r="QLB44" s="278"/>
      <c r="QLC44" s="278"/>
      <c r="QLD44" s="278"/>
      <c r="QLE44" s="278"/>
      <c r="QLF44" s="278"/>
      <c r="QLG44" s="278"/>
      <c r="QLH44" s="278"/>
      <c r="QLI44" s="278"/>
      <c r="QLJ44" s="278"/>
      <c r="QLK44" s="278"/>
      <c r="QLL44" s="278"/>
      <c r="QLM44" s="278"/>
      <c r="QLN44" s="278"/>
      <c r="QLO44" s="278"/>
      <c r="QLP44" s="278"/>
      <c r="QLQ44" s="278"/>
      <c r="QLR44" s="278"/>
      <c r="QLS44" s="278"/>
      <c r="QLT44" s="278"/>
      <c r="QLU44" s="278"/>
      <c r="QLV44" s="278"/>
      <c r="QLW44" s="278"/>
      <c r="QLX44" s="278"/>
      <c r="QLY44" s="278"/>
      <c r="QLZ44" s="278"/>
      <c r="QMA44" s="278"/>
      <c r="QMB44" s="278"/>
      <c r="QMC44" s="278"/>
      <c r="QMD44" s="278"/>
      <c r="QME44" s="278"/>
      <c r="QMF44" s="278"/>
      <c r="QMG44" s="278"/>
      <c r="QMH44" s="278"/>
      <c r="QMI44" s="278"/>
      <c r="QMJ44" s="278"/>
      <c r="QMK44" s="278"/>
      <c r="QML44" s="278"/>
      <c r="QMM44" s="278"/>
      <c r="QMN44" s="278"/>
      <c r="QMO44" s="278"/>
      <c r="QMP44" s="278"/>
      <c r="QMQ44" s="278"/>
      <c r="QMR44" s="278"/>
      <c r="QMS44" s="278"/>
      <c r="QMT44" s="278"/>
      <c r="QMU44" s="278"/>
      <c r="QMV44" s="278"/>
      <c r="QMW44" s="278"/>
      <c r="QMX44" s="278"/>
      <c r="QMY44" s="278"/>
      <c r="QMZ44" s="278"/>
      <c r="QNA44" s="278"/>
      <c r="QNB44" s="278"/>
      <c r="QNC44" s="278"/>
      <c r="QND44" s="278"/>
      <c r="QNE44" s="278"/>
      <c r="QNF44" s="278"/>
      <c r="QNG44" s="278"/>
      <c r="QNH44" s="278"/>
      <c r="QNI44" s="278"/>
      <c r="QNJ44" s="278"/>
      <c r="QNK44" s="278"/>
      <c r="QNL44" s="278"/>
      <c r="QNM44" s="278"/>
      <c r="QNN44" s="278"/>
      <c r="QNO44" s="278"/>
      <c r="QNP44" s="278"/>
      <c r="QNQ44" s="278"/>
      <c r="QNR44" s="278"/>
      <c r="QNS44" s="278"/>
      <c r="QNT44" s="278"/>
      <c r="QNU44" s="278"/>
      <c r="QNV44" s="278"/>
      <c r="QNW44" s="278"/>
      <c r="QNX44" s="278"/>
      <c r="QNY44" s="278"/>
      <c r="QNZ44" s="278"/>
      <c r="QOA44" s="278"/>
      <c r="QOB44" s="278"/>
      <c r="QOC44" s="278"/>
      <c r="QOD44" s="278"/>
      <c r="QOE44" s="278"/>
      <c r="QOF44" s="278"/>
      <c r="QOG44" s="278"/>
      <c r="QOH44" s="278"/>
      <c r="QOI44" s="278"/>
      <c r="QOJ44" s="278"/>
      <c r="QOK44" s="278"/>
      <c r="QOL44" s="278"/>
      <c r="QOM44" s="278"/>
      <c r="QON44" s="278"/>
      <c r="QOO44" s="278"/>
      <c r="QOP44" s="278"/>
      <c r="QOQ44" s="278"/>
      <c r="QOR44" s="278"/>
      <c r="QOS44" s="278"/>
      <c r="QOT44" s="278"/>
      <c r="QOU44" s="278"/>
      <c r="QOV44" s="278"/>
      <c r="QOW44" s="278"/>
      <c r="QOX44" s="278"/>
      <c r="QOY44" s="278"/>
      <c r="QOZ44" s="278"/>
      <c r="QPA44" s="278"/>
      <c r="QPB44" s="278"/>
      <c r="QPC44" s="278"/>
      <c r="QPD44" s="278"/>
      <c r="QPE44" s="278"/>
      <c r="QPF44" s="278"/>
      <c r="QPG44" s="278"/>
      <c r="QPH44" s="278"/>
      <c r="QPI44" s="278"/>
      <c r="QPJ44" s="278"/>
      <c r="QPK44" s="278"/>
      <c r="QPL44" s="278"/>
      <c r="QPM44" s="278"/>
      <c r="QPN44" s="278"/>
      <c r="QPO44" s="278"/>
      <c r="QPP44" s="278"/>
      <c r="QPQ44" s="278"/>
      <c r="QPR44" s="278"/>
      <c r="QPS44" s="278"/>
      <c r="QPT44" s="278"/>
      <c r="QPU44" s="278"/>
      <c r="QPV44" s="278"/>
      <c r="QPW44" s="278"/>
      <c r="QPX44" s="278"/>
      <c r="QPY44" s="278"/>
      <c r="QPZ44" s="278"/>
      <c r="QQA44" s="278"/>
      <c r="QQB44" s="278"/>
      <c r="QQC44" s="278"/>
      <c r="QQD44" s="278"/>
      <c r="QQE44" s="278"/>
      <c r="QQF44" s="278"/>
      <c r="QQG44" s="278"/>
      <c r="QQH44" s="278"/>
      <c r="QQI44" s="278"/>
      <c r="QQJ44" s="278"/>
      <c r="QQK44" s="278"/>
      <c r="QQL44" s="278"/>
      <c r="QQM44" s="278"/>
      <c r="QQN44" s="278"/>
      <c r="QQO44" s="278"/>
      <c r="QQP44" s="278"/>
      <c r="QQQ44" s="278"/>
      <c r="QQR44" s="278"/>
      <c r="QQS44" s="278"/>
      <c r="QQT44" s="278"/>
      <c r="QQU44" s="278"/>
      <c r="QQV44" s="278"/>
      <c r="QQW44" s="278"/>
      <c r="QQX44" s="278"/>
      <c r="QQY44" s="278"/>
      <c r="QQZ44" s="278"/>
      <c r="QRA44" s="278"/>
      <c r="QRB44" s="278"/>
      <c r="QRC44" s="278"/>
      <c r="QRD44" s="278"/>
      <c r="QRE44" s="278"/>
      <c r="QRF44" s="278"/>
      <c r="QRG44" s="278"/>
      <c r="QRH44" s="278"/>
      <c r="QRI44" s="278"/>
      <c r="QRJ44" s="278"/>
      <c r="QRK44" s="278"/>
      <c r="QRL44" s="278"/>
      <c r="QRM44" s="278"/>
      <c r="QRN44" s="278"/>
      <c r="QRO44" s="278"/>
      <c r="QRP44" s="278"/>
      <c r="QRQ44" s="278"/>
      <c r="QRR44" s="278"/>
      <c r="QRS44" s="278"/>
      <c r="QRT44" s="278"/>
      <c r="QRU44" s="278"/>
      <c r="QRV44" s="278"/>
      <c r="QRW44" s="278"/>
      <c r="QRX44" s="278"/>
      <c r="QRY44" s="278"/>
      <c r="QRZ44" s="278"/>
      <c r="QSA44" s="278"/>
      <c r="QSB44" s="278"/>
      <c r="QSC44" s="278"/>
      <c r="QSD44" s="278"/>
      <c r="QSE44" s="278"/>
      <c r="QSF44" s="278"/>
      <c r="QSG44" s="278"/>
      <c r="QSH44" s="278"/>
      <c r="QSI44" s="278"/>
      <c r="QSJ44" s="278"/>
      <c r="QSK44" s="278"/>
      <c r="QSL44" s="278"/>
      <c r="QSM44" s="278"/>
      <c r="QSN44" s="278"/>
      <c r="QSO44" s="278"/>
      <c r="QSP44" s="278"/>
      <c r="QSQ44" s="278"/>
      <c r="QSR44" s="278"/>
      <c r="QSS44" s="278"/>
      <c r="QST44" s="278"/>
      <c r="QSU44" s="278"/>
      <c r="QSV44" s="278"/>
      <c r="QSW44" s="278"/>
      <c r="QSX44" s="278"/>
      <c r="QSY44" s="278"/>
      <c r="QSZ44" s="278"/>
      <c r="QTA44" s="278"/>
      <c r="QTB44" s="278"/>
      <c r="QTC44" s="278"/>
      <c r="QTD44" s="278"/>
      <c r="QTE44" s="278"/>
      <c r="QTF44" s="278"/>
      <c r="QTG44" s="278"/>
      <c r="QTH44" s="278"/>
      <c r="QTI44" s="278"/>
      <c r="QTJ44" s="278"/>
      <c r="QTK44" s="278"/>
      <c r="QTL44" s="278"/>
      <c r="QTM44" s="278"/>
      <c r="QTN44" s="278"/>
      <c r="QTO44" s="278"/>
      <c r="QTP44" s="278"/>
      <c r="QTQ44" s="278"/>
      <c r="QTR44" s="278"/>
      <c r="QTS44" s="278"/>
      <c r="QTT44" s="278"/>
      <c r="QTU44" s="278"/>
      <c r="QTV44" s="278"/>
      <c r="QTW44" s="278"/>
      <c r="QTX44" s="278"/>
      <c r="QTY44" s="278"/>
      <c r="QTZ44" s="278"/>
      <c r="QUA44" s="278"/>
      <c r="QUB44" s="278"/>
      <c r="QUC44" s="278"/>
      <c r="QUD44" s="278"/>
      <c r="QUE44" s="278"/>
      <c r="QUF44" s="278"/>
      <c r="QUG44" s="278"/>
      <c r="QUH44" s="278"/>
      <c r="QUI44" s="278"/>
      <c r="QUJ44" s="278"/>
      <c r="QUK44" s="278"/>
      <c r="QUL44" s="278"/>
      <c r="QUM44" s="278"/>
      <c r="QUN44" s="278"/>
      <c r="QUO44" s="278"/>
      <c r="QUP44" s="278"/>
      <c r="QUQ44" s="278"/>
      <c r="QUR44" s="278"/>
      <c r="QUS44" s="278"/>
      <c r="QUT44" s="278"/>
      <c r="QUU44" s="278"/>
      <c r="QUV44" s="278"/>
      <c r="QUW44" s="278"/>
      <c r="QUX44" s="278"/>
      <c r="QUY44" s="278"/>
      <c r="QUZ44" s="278"/>
      <c r="QVA44" s="278"/>
      <c r="QVB44" s="278"/>
      <c r="QVC44" s="278"/>
      <c r="QVD44" s="278"/>
      <c r="QVE44" s="278"/>
      <c r="QVF44" s="278"/>
      <c r="QVG44" s="278"/>
      <c r="QVH44" s="278"/>
      <c r="QVI44" s="278"/>
      <c r="QVJ44" s="278"/>
      <c r="QVK44" s="278"/>
      <c r="QVL44" s="278"/>
      <c r="QVM44" s="278"/>
      <c r="QVN44" s="278"/>
      <c r="QVO44" s="278"/>
      <c r="QVP44" s="278"/>
      <c r="QVQ44" s="278"/>
      <c r="QVR44" s="278"/>
      <c r="QVS44" s="278"/>
      <c r="QVT44" s="278"/>
      <c r="QVU44" s="278"/>
      <c r="QVV44" s="278"/>
      <c r="QVW44" s="278"/>
      <c r="QVX44" s="278"/>
      <c r="QVY44" s="278"/>
      <c r="QVZ44" s="278"/>
      <c r="QWA44" s="278"/>
      <c r="QWB44" s="278"/>
      <c r="QWC44" s="278"/>
      <c r="QWD44" s="278"/>
      <c r="QWE44" s="278"/>
      <c r="QWF44" s="278"/>
      <c r="QWG44" s="278"/>
      <c r="QWH44" s="278"/>
      <c r="QWI44" s="278"/>
      <c r="QWJ44" s="278"/>
      <c r="QWK44" s="278"/>
      <c r="QWL44" s="278"/>
      <c r="QWM44" s="278"/>
      <c r="QWN44" s="278"/>
      <c r="QWO44" s="278"/>
      <c r="QWP44" s="278"/>
      <c r="QWQ44" s="278"/>
      <c r="QWR44" s="278"/>
      <c r="QWS44" s="278"/>
      <c r="QWT44" s="278"/>
      <c r="QWU44" s="278"/>
      <c r="QWV44" s="278"/>
      <c r="QWW44" s="278"/>
      <c r="QWX44" s="278"/>
      <c r="QWY44" s="278"/>
      <c r="QWZ44" s="278"/>
      <c r="QXA44" s="278"/>
      <c r="QXB44" s="278"/>
      <c r="QXC44" s="278"/>
      <c r="QXD44" s="278"/>
      <c r="QXE44" s="278"/>
      <c r="QXF44" s="278"/>
      <c r="QXG44" s="278"/>
      <c r="QXH44" s="278"/>
      <c r="QXI44" s="278"/>
      <c r="QXJ44" s="278"/>
      <c r="QXK44" s="278"/>
      <c r="QXL44" s="278"/>
      <c r="QXM44" s="278"/>
      <c r="QXN44" s="278"/>
      <c r="QXO44" s="278"/>
      <c r="QXP44" s="278"/>
      <c r="QXQ44" s="278"/>
      <c r="QXR44" s="278"/>
      <c r="QXS44" s="278"/>
      <c r="QXT44" s="278"/>
      <c r="QXU44" s="278"/>
      <c r="QXV44" s="278"/>
      <c r="QXW44" s="278"/>
      <c r="QXX44" s="278"/>
      <c r="QXY44" s="278"/>
      <c r="QXZ44" s="278"/>
      <c r="QYA44" s="278"/>
      <c r="QYB44" s="278"/>
      <c r="QYC44" s="278"/>
      <c r="QYD44" s="278"/>
      <c r="QYE44" s="278"/>
      <c r="QYF44" s="278"/>
      <c r="QYG44" s="278"/>
      <c r="QYH44" s="278"/>
      <c r="QYI44" s="278"/>
      <c r="QYJ44" s="278"/>
      <c r="QYK44" s="278"/>
      <c r="QYL44" s="278"/>
      <c r="QYM44" s="278"/>
      <c r="QYN44" s="278"/>
      <c r="QYO44" s="278"/>
      <c r="QYP44" s="278"/>
      <c r="QYQ44" s="278"/>
      <c r="QYR44" s="278"/>
      <c r="QYS44" s="278"/>
      <c r="QYT44" s="278"/>
      <c r="QYU44" s="278"/>
      <c r="QYV44" s="278"/>
      <c r="QYW44" s="278"/>
      <c r="QYX44" s="278"/>
      <c r="QYY44" s="278"/>
      <c r="QYZ44" s="278"/>
      <c r="QZA44" s="278"/>
      <c r="QZB44" s="278"/>
      <c r="QZC44" s="278"/>
      <c r="QZD44" s="278"/>
      <c r="QZE44" s="278"/>
      <c r="QZF44" s="278"/>
      <c r="QZG44" s="278"/>
      <c r="QZH44" s="278"/>
      <c r="QZI44" s="278"/>
      <c r="QZJ44" s="278"/>
      <c r="QZK44" s="278"/>
      <c r="QZL44" s="278"/>
      <c r="QZM44" s="278"/>
      <c r="QZN44" s="278"/>
      <c r="QZO44" s="278"/>
      <c r="QZP44" s="278"/>
      <c r="QZQ44" s="278"/>
      <c r="QZR44" s="278"/>
      <c r="QZS44" s="278"/>
      <c r="QZT44" s="278"/>
      <c r="QZU44" s="278"/>
      <c r="QZV44" s="278"/>
      <c r="QZW44" s="278"/>
      <c r="QZX44" s="278"/>
      <c r="QZY44" s="278"/>
      <c r="QZZ44" s="278"/>
      <c r="RAA44" s="278"/>
      <c r="RAB44" s="278"/>
      <c r="RAC44" s="278"/>
      <c r="RAD44" s="278"/>
      <c r="RAE44" s="278"/>
      <c r="RAF44" s="278"/>
      <c r="RAG44" s="278"/>
      <c r="RAH44" s="278"/>
      <c r="RAI44" s="278"/>
      <c r="RAJ44" s="278"/>
      <c r="RAK44" s="278"/>
      <c r="RAL44" s="278"/>
      <c r="RAM44" s="278"/>
      <c r="RAN44" s="278"/>
      <c r="RAO44" s="278"/>
      <c r="RAP44" s="278"/>
      <c r="RAQ44" s="278"/>
      <c r="RAR44" s="278"/>
      <c r="RAS44" s="278"/>
      <c r="RAT44" s="278"/>
      <c r="RAU44" s="278"/>
      <c r="RAV44" s="278"/>
      <c r="RAW44" s="278"/>
      <c r="RAX44" s="278"/>
      <c r="RAY44" s="278"/>
      <c r="RAZ44" s="278"/>
      <c r="RBA44" s="278"/>
      <c r="RBB44" s="278"/>
      <c r="RBC44" s="278"/>
      <c r="RBD44" s="278"/>
      <c r="RBE44" s="278"/>
      <c r="RBF44" s="278"/>
      <c r="RBG44" s="278"/>
      <c r="RBH44" s="278"/>
      <c r="RBI44" s="278"/>
      <c r="RBJ44" s="278"/>
      <c r="RBK44" s="278"/>
      <c r="RBL44" s="278"/>
      <c r="RBM44" s="278"/>
      <c r="RBN44" s="278"/>
      <c r="RBO44" s="278"/>
      <c r="RBP44" s="278"/>
      <c r="RBQ44" s="278"/>
      <c r="RBR44" s="278"/>
      <c r="RBS44" s="278"/>
      <c r="RBT44" s="278"/>
      <c r="RBU44" s="278"/>
      <c r="RBV44" s="278"/>
      <c r="RBW44" s="278"/>
      <c r="RBX44" s="278"/>
      <c r="RBY44" s="278"/>
      <c r="RBZ44" s="278"/>
      <c r="RCA44" s="278"/>
      <c r="RCB44" s="278"/>
      <c r="RCC44" s="278"/>
      <c r="RCD44" s="278"/>
      <c r="RCE44" s="278"/>
      <c r="RCF44" s="278"/>
      <c r="RCG44" s="278"/>
      <c r="RCH44" s="278"/>
      <c r="RCI44" s="278"/>
      <c r="RCJ44" s="278"/>
      <c r="RCK44" s="278"/>
      <c r="RCL44" s="278"/>
      <c r="RCM44" s="278"/>
      <c r="RCN44" s="278"/>
      <c r="RCO44" s="278"/>
      <c r="RCP44" s="278"/>
      <c r="RCQ44" s="278"/>
      <c r="RCR44" s="278"/>
      <c r="RCS44" s="278"/>
      <c r="RCT44" s="278"/>
      <c r="RCU44" s="278"/>
      <c r="RCV44" s="278"/>
      <c r="RCW44" s="278"/>
      <c r="RCX44" s="278"/>
      <c r="RCY44" s="278"/>
      <c r="RCZ44" s="278"/>
      <c r="RDA44" s="278"/>
      <c r="RDB44" s="278"/>
      <c r="RDC44" s="278"/>
      <c r="RDD44" s="278"/>
      <c r="RDE44" s="278"/>
      <c r="RDF44" s="278"/>
      <c r="RDG44" s="278"/>
      <c r="RDH44" s="278"/>
      <c r="RDI44" s="278"/>
      <c r="RDJ44" s="278"/>
      <c r="RDK44" s="278"/>
      <c r="RDL44" s="278"/>
      <c r="RDM44" s="278"/>
      <c r="RDN44" s="278"/>
      <c r="RDO44" s="278"/>
      <c r="RDP44" s="278"/>
      <c r="RDQ44" s="278"/>
      <c r="RDR44" s="278"/>
      <c r="RDS44" s="278"/>
      <c r="RDT44" s="278"/>
      <c r="RDU44" s="278"/>
      <c r="RDV44" s="278"/>
      <c r="RDW44" s="278"/>
      <c r="RDX44" s="278"/>
      <c r="RDY44" s="278"/>
      <c r="RDZ44" s="278"/>
      <c r="REA44" s="278"/>
      <c r="REB44" s="278"/>
      <c r="REC44" s="278"/>
      <c r="RED44" s="278"/>
      <c r="REE44" s="278"/>
      <c r="REF44" s="278"/>
      <c r="REG44" s="278"/>
      <c r="REH44" s="278"/>
      <c r="REI44" s="278"/>
      <c r="REJ44" s="278"/>
      <c r="REK44" s="278"/>
      <c r="REL44" s="278"/>
      <c r="REM44" s="278"/>
      <c r="REN44" s="278"/>
      <c r="REO44" s="278"/>
      <c r="REP44" s="278"/>
      <c r="REQ44" s="278"/>
      <c r="RER44" s="278"/>
      <c r="RES44" s="278"/>
      <c r="RET44" s="278"/>
      <c r="REU44" s="278"/>
      <c r="REV44" s="278"/>
      <c r="REW44" s="278"/>
      <c r="REX44" s="278"/>
      <c r="REY44" s="278"/>
      <c r="REZ44" s="278"/>
      <c r="RFA44" s="278"/>
      <c r="RFB44" s="278"/>
      <c r="RFC44" s="278"/>
      <c r="RFD44" s="278"/>
      <c r="RFE44" s="278"/>
      <c r="RFF44" s="278"/>
      <c r="RFG44" s="278"/>
      <c r="RFH44" s="278"/>
      <c r="RFI44" s="278"/>
      <c r="RFJ44" s="278"/>
      <c r="RFK44" s="278"/>
      <c r="RFL44" s="278"/>
      <c r="RFM44" s="278"/>
      <c r="RFN44" s="278"/>
      <c r="RFO44" s="278"/>
      <c r="RFP44" s="278"/>
      <c r="RFQ44" s="278"/>
      <c r="RFR44" s="278"/>
      <c r="RFS44" s="278"/>
      <c r="RFT44" s="278"/>
      <c r="RFU44" s="278"/>
      <c r="RFV44" s="278"/>
      <c r="RFW44" s="278"/>
      <c r="RFX44" s="278"/>
      <c r="RFY44" s="278"/>
      <c r="RFZ44" s="278"/>
      <c r="RGA44" s="278"/>
      <c r="RGB44" s="278"/>
      <c r="RGC44" s="278"/>
      <c r="RGD44" s="278"/>
      <c r="RGE44" s="278"/>
      <c r="RGF44" s="278"/>
      <c r="RGG44" s="278"/>
      <c r="RGH44" s="278"/>
      <c r="RGI44" s="278"/>
      <c r="RGJ44" s="278"/>
      <c r="RGK44" s="278"/>
      <c r="RGL44" s="278"/>
      <c r="RGM44" s="278"/>
      <c r="RGN44" s="278"/>
      <c r="RGO44" s="278"/>
      <c r="RGP44" s="278"/>
      <c r="RGQ44" s="278"/>
      <c r="RGR44" s="278"/>
      <c r="RGS44" s="278"/>
      <c r="RGT44" s="278"/>
      <c r="RGU44" s="278"/>
      <c r="RGV44" s="278"/>
      <c r="RGW44" s="278"/>
      <c r="RGX44" s="278"/>
      <c r="RGY44" s="278"/>
      <c r="RGZ44" s="278"/>
      <c r="RHA44" s="278"/>
      <c r="RHB44" s="278"/>
      <c r="RHC44" s="278"/>
      <c r="RHD44" s="278"/>
      <c r="RHE44" s="278"/>
      <c r="RHF44" s="278"/>
      <c r="RHG44" s="278"/>
      <c r="RHH44" s="278"/>
      <c r="RHI44" s="278"/>
      <c r="RHJ44" s="278"/>
      <c r="RHK44" s="278"/>
      <c r="RHL44" s="278"/>
      <c r="RHM44" s="278"/>
      <c r="RHN44" s="278"/>
      <c r="RHO44" s="278"/>
      <c r="RHP44" s="278"/>
      <c r="RHQ44" s="278"/>
      <c r="RHR44" s="278"/>
      <c r="RHS44" s="278"/>
      <c r="RHT44" s="278"/>
      <c r="RHU44" s="278"/>
      <c r="RHV44" s="278"/>
      <c r="RHW44" s="278"/>
      <c r="RHX44" s="278"/>
      <c r="RHY44" s="278"/>
      <c r="RHZ44" s="278"/>
      <c r="RIA44" s="278"/>
      <c r="RIB44" s="278"/>
      <c r="RIC44" s="278"/>
      <c r="RID44" s="278"/>
      <c r="RIE44" s="278"/>
      <c r="RIF44" s="278"/>
      <c r="RIG44" s="278"/>
      <c r="RIH44" s="278"/>
      <c r="RII44" s="278"/>
      <c r="RIJ44" s="278"/>
      <c r="RIK44" s="278"/>
      <c r="RIL44" s="278"/>
      <c r="RIM44" s="278"/>
      <c r="RIN44" s="278"/>
      <c r="RIO44" s="278"/>
      <c r="RIP44" s="278"/>
      <c r="RIQ44" s="278"/>
      <c r="RIR44" s="278"/>
      <c r="RIS44" s="278"/>
      <c r="RIT44" s="278"/>
      <c r="RIU44" s="278"/>
      <c r="RIV44" s="278"/>
      <c r="RIW44" s="278"/>
      <c r="RIX44" s="278"/>
      <c r="RIY44" s="278"/>
      <c r="RIZ44" s="278"/>
      <c r="RJA44" s="278"/>
      <c r="RJB44" s="278"/>
      <c r="RJC44" s="278"/>
      <c r="RJD44" s="278"/>
      <c r="RJE44" s="278"/>
      <c r="RJF44" s="278"/>
      <c r="RJG44" s="278"/>
      <c r="RJH44" s="278"/>
      <c r="RJI44" s="278"/>
      <c r="RJJ44" s="278"/>
      <c r="RJK44" s="278"/>
      <c r="RJL44" s="278"/>
      <c r="RJM44" s="278"/>
      <c r="RJN44" s="278"/>
      <c r="RJO44" s="278"/>
      <c r="RJP44" s="278"/>
      <c r="RJQ44" s="278"/>
      <c r="RJR44" s="278"/>
      <c r="RJS44" s="278"/>
      <c r="RJT44" s="278"/>
      <c r="RJU44" s="278"/>
      <c r="RJV44" s="278"/>
      <c r="RJW44" s="278"/>
      <c r="RJX44" s="278"/>
      <c r="RJY44" s="278"/>
      <c r="RJZ44" s="278"/>
      <c r="RKA44" s="278"/>
      <c r="RKB44" s="278"/>
      <c r="RKC44" s="278"/>
      <c r="RKD44" s="278"/>
      <c r="RKE44" s="278"/>
      <c r="RKF44" s="278"/>
      <c r="RKG44" s="278"/>
      <c r="RKH44" s="278"/>
      <c r="RKI44" s="278"/>
      <c r="RKJ44" s="278"/>
      <c r="RKK44" s="278"/>
      <c r="RKL44" s="278"/>
      <c r="RKM44" s="278"/>
      <c r="RKN44" s="278"/>
      <c r="RKO44" s="278"/>
      <c r="RKP44" s="278"/>
      <c r="RKQ44" s="278"/>
      <c r="RKR44" s="278"/>
      <c r="RKS44" s="278"/>
      <c r="RKT44" s="278"/>
      <c r="RKU44" s="278"/>
      <c r="RKV44" s="278"/>
      <c r="RKW44" s="278"/>
      <c r="RKX44" s="278"/>
      <c r="RKY44" s="278"/>
      <c r="RKZ44" s="278"/>
      <c r="RLA44" s="278"/>
      <c r="RLB44" s="278"/>
      <c r="RLC44" s="278"/>
      <c r="RLD44" s="278"/>
      <c r="RLE44" s="278"/>
      <c r="RLF44" s="278"/>
      <c r="RLG44" s="278"/>
      <c r="RLH44" s="278"/>
      <c r="RLI44" s="278"/>
      <c r="RLJ44" s="278"/>
      <c r="RLK44" s="278"/>
      <c r="RLL44" s="278"/>
      <c r="RLM44" s="278"/>
      <c r="RLN44" s="278"/>
      <c r="RLO44" s="278"/>
      <c r="RLP44" s="278"/>
      <c r="RLQ44" s="278"/>
      <c r="RLR44" s="278"/>
      <c r="RLS44" s="278"/>
      <c r="RLT44" s="278"/>
      <c r="RLU44" s="278"/>
      <c r="RLV44" s="278"/>
      <c r="RLW44" s="278"/>
      <c r="RLX44" s="278"/>
      <c r="RLY44" s="278"/>
      <c r="RLZ44" s="278"/>
      <c r="RMA44" s="278"/>
      <c r="RMB44" s="278"/>
      <c r="RMC44" s="278"/>
      <c r="RMD44" s="278"/>
      <c r="RME44" s="278"/>
      <c r="RMF44" s="278"/>
      <c r="RMG44" s="278"/>
      <c r="RMH44" s="278"/>
      <c r="RMI44" s="278"/>
      <c r="RMJ44" s="278"/>
      <c r="RMK44" s="278"/>
      <c r="RML44" s="278"/>
      <c r="RMM44" s="278"/>
      <c r="RMN44" s="278"/>
      <c r="RMO44" s="278"/>
      <c r="RMP44" s="278"/>
      <c r="RMQ44" s="278"/>
      <c r="RMR44" s="278"/>
      <c r="RMS44" s="278"/>
      <c r="RMT44" s="278"/>
      <c r="RMU44" s="278"/>
      <c r="RMV44" s="278"/>
      <c r="RMW44" s="278"/>
      <c r="RMX44" s="278"/>
      <c r="RMY44" s="278"/>
      <c r="RMZ44" s="278"/>
      <c r="RNA44" s="278"/>
      <c r="RNB44" s="278"/>
      <c r="RNC44" s="278"/>
      <c r="RND44" s="278"/>
      <c r="RNE44" s="278"/>
      <c r="RNF44" s="278"/>
      <c r="RNG44" s="278"/>
      <c r="RNH44" s="278"/>
      <c r="RNI44" s="278"/>
      <c r="RNJ44" s="278"/>
      <c r="RNK44" s="278"/>
      <c r="RNL44" s="278"/>
      <c r="RNM44" s="278"/>
      <c r="RNN44" s="278"/>
      <c r="RNO44" s="278"/>
      <c r="RNP44" s="278"/>
      <c r="RNQ44" s="278"/>
      <c r="RNR44" s="278"/>
      <c r="RNS44" s="278"/>
      <c r="RNT44" s="278"/>
      <c r="RNU44" s="278"/>
      <c r="RNV44" s="278"/>
      <c r="RNW44" s="278"/>
      <c r="RNX44" s="278"/>
      <c r="RNY44" s="278"/>
      <c r="RNZ44" s="278"/>
      <c r="ROA44" s="278"/>
      <c r="ROB44" s="278"/>
      <c r="ROC44" s="278"/>
      <c r="ROD44" s="278"/>
      <c r="ROE44" s="278"/>
      <c r="ROF44" s="278"/>
      <c r="ROG44" s="278"/>
      <c r="ROH44" s="278"/>
      <c r="ROI44" s="278"/>
      <c r="ROJ44" s="278"/>
      <c r="ROK44" s="278"/>
      <c r="ROL44" s="278"/>
      <c r="ROM44" s="278"/>
      <c r="RON44" s="278"/>
      <c r="ROO44" s="278"/>
      <c r="ROP44" s="278"/>
      <c r="ROQ44" s="278"/>
      <c r="ROR44" s="278"/>
      <c r="ROS44" s="278"/>
      <c r="ROT44" s="278"/>
      <c r="ROU44" s="278"/>
      <c r="ROV44" s="278"/>
      <c r="ROW44" s="278"/>
      <c r="ROX44" s="278"/>
      <c r="ROY44" s="278"/>
      <c r="ROZ44" s="278"/>
      <c r="RPA44" s="278"/>
      <c r="RPB44" s="278"/>
      <c r="RPC44" s="278"/>
      <c r="RPD44" s="278"/>
      <c r="RPE44" s="278"/>
      <c r="RPF44" s="278"/>
      <c r="RPG44" s="278"/>
      <c r="RPH44" s="278"/>
      <c r="RPI44" s="278"/>
      <c r="RPJ44" s="278"/>
      <c r="RPK44" s="278"/>
      <c r="RPL44" s="278"/>
      <c r="RPM44" s="278"/>
      <c r="RPN44" s="278"/>
      <c r="RPO44" s="278"/>
      <c r="RPP44" s="278"/>
      <c r="RPQ44" s="278"/>
      <c r="RPR44" s="278"/>
      <c r="RPS44" s="278"/>
      <c r="RPT44" s="278"/>
      <c r="RPU44" s="278"/>
      <c r="RPV44" s="278"/>
      <c r="RPW44" s="278"/>
      <c r="RPX44" s="278"/>
      <c r="RPY44" s="278"/>
      <c r="RPZ44" s="278"/>
      <c r="RQA44" s="278"/>
      <c r="RQB44" s="278"/>
      <c r="RQC44" s="278"/>
      <c r="RQD44" s="278"/>
      <c r="RQE44" s="278"/>
      <c r="RQF44" s="278"/>
      <c r="RQG44" s="278"/>
      <c r="RQH44" s="278"/>
      <c r="RQI44" s="278"/>
      <c r="RQJ44" s="278"/>
      <c r="RQK44" s="278"/>
      <c r="RQL44" s="278"/>
      <c r="RQM44" s="278"/>
      <c r="RQN44" s="278"/>
      <c r="RQO44" s="278"/>
      <c r="RQP44" s="278"/>
      <c r="RQQ44" s="278"/>
      <c r="RQR44" s="278"/>
      <c r="RQS44" s="278"/>
      <c r="RQT44" s="278"/>
      <c r="RQU44" s="278"/>
      <c r="RQV44" s="278"/>
      <c r="RQW44" s="278"/>
      <c r="RQX44" s="278"/>
      <c r="RQY44" s="278"/>
      <c r="RQZ44" s="278"/>
      <c r="RRA44" s="278"/>
      <c r="RRB44" s="278"/>
      <c r="RRC44" s="278"/>
      <c r="RRD44" s="278"/>
      <c r="RRE44" s="278"/>
      <c r="RRF44" s="278"/>
      <c r="RRG44" s="278"/>
      <c r="RRH44" s="278"/>
      <c r="RRI44" s="278"/>
      <c r="RRJ44" s="278"/>
      <c r="RRK44" s="278"/>
      <c r="RRL44" s="278"/>
      <c r="RRM44" s="278"/>
      <c r="RRN44" s="278"/>
      <c r="RRO44" s="278"/>
      <c r="RRP44" s="278"/>
      <c r="RRQ44" s="278"/>
      <c r="RRR44" s="278"/>
      <c r="RRS44" s="278"/>
      <c r="RRT44" s="278"/>
      <c r="RRU44" s="278"/>
      <c r="RRV44" s="278"/>
      <c r="RRW44" s="278"/>
      <c r="RRX44" s="278"/>
      <c r="RRY44" s="278"/>
      <c r="RRZ44" s="278"/>
      <c r="RSA44" s="278"/>
      <c r="RSB44" s="278"/>
      <c r="RSC44" s="278"/>
      <c r="RSD44" s="278"/>
      <c r="RSE44" s="278"/>
      <c r="RSF44" s="278"/>
      <c r="RSG44" s="278"/>
      <c r="RSH44" s="278"/>
      <c r="RSI44" s="278"/>
      <c r="RSJ44" s="278"/>
      <c r="RSK44" s="278"/>
      <c r="RSL44" s="278"/>
      <c r="RSM44" s="278"/>
      <c r="RSN44" s="278"/>
      <c r="RSO44" s="278"/>
      <c r="RSP44" s="278"/>
      <c r="RSQ44" s="278"/>
      <c r="RSR44" s="278"/>
      <c r="RSS44" s="278"/>
      <c r="RST44" s="278"/>
      <c r="RSU44" s="278"/>
      <c r="RSV44" s="278"/>
      <c r="RSW44" s="278"/>
      <c r="RSX44" s="278"/>
      <c r="RSY44" s="278"/>
      <c r="RSZ44" s="278"/>
      <c r="RTA44" s="278"/>
      <c r="RTB44" s="278"/>
      <c r="RTC44" s="278"/>
      <c r="RTD44" s="278"/>
      <c r="RTE44" s="278"/>
      <c r="RTF44" s="278"/>
      <c r="RTG44" s="278"/>
      <c r="RTH44" s="278"/>
      <c r="RTI44" s="278"/>
      <c r="RTJ44" s="278"/>
      <c r="RTK44" s="278"/>
      <c r="RTL44" s="278"/>
      <c r="RTM44" s="278"/>
      <c r="RTN44" s="278"/>
      <c r="RTO44" s="278"/>
      <c r="RTP44" s="278"/>
      <c r="RTQ44" s="278"/>
      <c r="RTR44" s="278"/>
      <c r="RTS44" s="278"/>
      <c r="RTT44" s="278"/>
      <c r="RTU44" s="278"/>
      <c r="RTV44" s="278"/>
      <c r="RTW44" s="278"/>
      <c r="RTX44" s="278"/>
      <c r="RTY44" s="278"/>
      <c r="RTZ44" s="278"/>
      <c r="RUA44" s="278"/>
      <c r="RUB44" s="278"/>
      <c r="RUC44" s="278"/>
      <c r="RUD44" s="278"/>
      <c r="RUE44" s="278"/>
      <c r="RUF44" s="278"/>
      <c r="RUG44" s="278"/>
      <c r="RUH44" s="278"/>
      <c r="RUI44" s="278"/>
      <c r="RUJ44" s="278"/>
      <c r="RUK44" s="278"/>
      <c r="RUL44" s="278"/>
      <c r="RUM44" s="278"/>
      <c r="RUN44" s="278"/>
      <c r="RUO44" s="278"/>
      <c r="RUP44" s="278"/>
      <c r="RUQ44" s="278"/>
      <c r="RUR44" s="278"/>
      <c r="RUS44" s="278"/>
      <c r="RUT44" s="278"/>
      <c r="RUU44" s="278"/>
      <c r="RUV44" s="278"/>
      <c r="RUW44" s="278"/>
      <c r="RUX44" s="278"/>
      <c r="RUY44" s="278"/>
      <c r="RUZ44" s="278"/>
      <c r="RVA44" s="278"/>
      <c r="RVB44" s="278"/>
      <c r="RVC44" s="278"/>
      <c r="RVD44" s="278"/>
      <c r="RVE44" s="278"/>
      <c r="RVF44" s="278"/>
      <c r="RVG44" s="278"/>
      <c r="RVH44" s="278"/>
      <c r="RVI44" s="278"/>
      <c r="RVJ44" s="278"/>
      <c r="RVK44" s="278"/>
      <c r="RVL44" s="278"/>
      <c r="RVM44" s="278"/>
      <c r="RVN44" s="278"/>
      <c r="RVO44" s="278"/>
      <c r="RVP44" s="278"/>
      <c r="RVQ44" s="278"/>
      <c r="RVR44" s="278"/>
      <c r="RVS44" s="278"/>
      <c r="RVT44" s="278"/>
      <c r="RVU44" s="278"/>
      <c r="RVV44" s="278"/>
      <c r="RVW44" s="278"/>
      <c r="RVX44" s="278"/>
      <c r="RVY44" s="278"/>
      <c r="RVZ44" s="278"/>
      <c r="RWA44" s="278"/>
      <c r="RWB44" s="278"/>
      <c r="RWC44" s="278"/>
      <c r="RWD44" s="278"/>
      <c r="RWE44" s="278"/>
      <c r="RWF44" s="278"/>
      <c r="RWG44" s="278"/>
      <c r="RWH44" s="278"/>
      <c r="RWI44" s="278"/>
      <c r="RWJ44" s="278"/>
      <c r="RWK44" s="278"/>
      <c r="RWL44" s="278"/>
      <c r="RWM44" s="278"/>
      <c r="RWN44" s="278"/>
      <c r="RWO44" s="278"/>
      <c r="RWP44" s="278"/>
      <c r="RWQ44" s="278"/>
      <c r="RWR44" s="278"/>
      <c r="RWS44" s="278"/>
      <c r="RWT44" s="278"/>
      <c r="RWU44" s="278"/>
      <c r="RWV44" s="278"/>
      <c r="RWW44" s="278"/>
      <c r="RWX44" s="278"/>
      <c r="RWY44" s="278"/>
      <c r="RWZ44" s="278"/>
      <c r="RXA44" s="278"/>
      <c r="RXB44" s="278"/>
      <c r="RXC44" s="278"/>
      <c r="RXD44" s="278"/>
      <c r="RXE44" s="278"/>
      <c r="RXF44" s="278"/>
      <c r="RXG44" s="278"/>
      <c r="RXH44" s="278"/>
      <c r="RXI44" s="278"/>
      <c r="RXJ44" s="278"/>
      <c r="RXK44" s="278"/>
      <c r="RXL44" s="278"/>
      <c r="RXM44" s="278"/>
      <c r="RXN44" s="278"/>
      <c r="RXO44" s="278"/>
      <c r="RXP44" s="278"/>
      <c r="RXQ44" s="278"/>
      <c r="RXR44" s="278"/>
      <c r="RXS44" s="278"/>
      <c r="RXT44" s="278"/>
      <c r="RXU44" s="278"/>
      <c r="RXV44" s="278"/>
      <c r="RXW44" s="278"/>
      <c r="RXX44" s="278"/>
      <c r="RXY44" s="278"/>
      <c r="RXZ44" s="278"/>
      <c r="RYA44" s="278"/>
      <c r="RYB44" s="278"/>
      <c r="RYC44" s="278"/>
      <c r="RYD44" s="278"/>
      <c r="RYE44" s="278"/>
      <c r="RYF44" s="278"/>
      <c r="RYG44" s="278"/>
      <c r="RYH44" s="278"/>
      <c r="RYI44" s="278"/>
      <c r="RYJ44" s="278"/>
      <c r="RYK44" s="278"/>
      <c r="RYL44" s="278"/>
      <c r="RYM44" s="278"/>
      <c r="RYN44" s="278"/>
      <c r="RYO44" s="278"/>
      <c r="RYP44" s="278"/>
      <c r="RYQ44" s="278"/>
      <c r="RYR44" s="278"/>
      <c r="RYS44" s="278"/>
      <c r="RYT44" s="278"/>
      <c r="RYU44" s="278"/>
      <c r="RYV44" s="278"/>
      <c r="RYW44" s="278"/>
      <c r="RYX44" s="278"/>
      <c r="RYY44" s="278"/>
      <c r="RYZ44" s="278"/>
      <c r="RZA44" s="278"/>
      <c r="RZB44" s="278"/>
      <c r="RZC44" s="278"/>
      <c r="RZD44" s="278"/>
      <c r="RZE44" s="278"/>
      <c r="RZF44" s="278"/>
      <c r="RZG44" s="278"/>
      <c r="RZH44" s="278"/>
      <c r="RZI44" s="278"/>
      <c r="RZJ44" s="278"/>
      <c r="RZK44" s="278"/>
      <c r="RZL44" s="278"/>
      <c r="RZM44" s="278"/>
      <c r="RZN44" s="278"/>
      <c r="RZO44" s="278"/>
      <c r="RZP44" s="278"/>
      <c r="RZQ44" s="278"/>
      <c r="RZR44" s="278"/>
      <c r="RZS44" s="278"/>
      <c r="RZT44" s="278"/>
      <c r="RZU44" s="278"/>
      <c r="RZV44" s="278"/>
      <c r="RZW44" s="278"/>
      <c r="RZX44" s="278"/>
      <c r="RZY44" s="278"/>
      <c r="RZZ44" s="278"/>
      <c r="SAA44" s="278"/>
      <c r="SAB44" s="278"/>
      <c r="SAC44" s="278"/>
      <c r="SAD44" s="278"/>
      <c r="SAE44" s="278"/>
      <c r="SAF44" s="278"/>
      <c r="SAG44" s="278"/>
      <c r="SAH44" s="278"/>
      <c r="SAI44" s="278"/>
      <c r="SAJ44" s="278"/>
      <c r="SAK44" s="278"/>
      <c r="SAL44" s="278"/>
      <c r="SAM44" s="278"/>
      <c r="SAN44" s="278"/>
      <c r="SAO44" s="278"/>
      <c r="SAP44" s="278"/>
      <c r="SAQ44" s="278"/>
      <c r="SAR44" s="278"/>
      <c r="SAS44" s="278"/>
      <c r="SAT44" s="278"/>
      <c r="SAU44" s="278"/>
      <c r="SAV44" s="278"/>
      <c r="SAW44" s="278"/>
      <c r="SAX44" s="278"/>
      <c r="SAY44" s="278"/>
      <c r="SAZ44" s="278"/>
      <c r="SBA44" s="278"/>
      <c r="SBB44" s="278"/>
      <c r="SBC44" s="278"/>
      <c r="SBD44" s="278"/>
      <c r="SBE44" s="278"/>
      <c r="SBF44" s="278"/>
      <c r="SBG44" s="278"/>
      <c r="SBH44" s="278"/>
      <c r="SBI44" s="278"/>
      <c r="SBJ44" s="278"/>
      <c r="SBK44" s="278"/>
      <c r="SBL44" s="278"/>
      <c r="SBM44" s="278"/>
      <c r="SBN44" s="278"/>
      <c r="SBO44" s="278"/>
      <c r="SBP44" s="278"/>
      <c r="SBQ44" s="278"/>
      <c r="SBR44" s="278"/>
      <c r="SBS44" s="278"/>
      <c r="SBT44" s="278"/>
      <c r="SBU44" s="278"/>
      <c r="SBV44" s="278"/>
      <c r="SBW44" s="278"/>
      <c r="SBX44" s="278"/>
      <c r="SBY44" s="278"/>
      <c r="SBZ44" s="278"/>
      <c r="SCA44" s="278"/>
      <c r="SCB44" s="278"/>
      <c r="SCC44" s="278"/>
      <c r="SCD44" s="278"/>
      <c r="SCE44" s="278"/>
      <c r="SCF44" s="278"/>
      <c r="SCG44" s="278"/>
      <c r="SCH44" s="278"/>
      <c r="SCI44" s="278"/>
      <c r="SCJ44" s="278"/>
      <c r="SCK44" s="278"/>
      <c r="SCL44" s="278"/>
      <c r="SCM44" s="278"/>
      <c r="SCN44" s="278"/>
      <c r="SCO44" s="278"/>
      <c r="SCP44" s="278"/>
      <c r="SCQ44" s="278"/>
      <c r="SCR44" s="278"/>
      <c r="SCS44" s="278"/>
      <c r="SCT44" s="278"/>
      <c r="SCU44" s="278"/>
      <c r="SCV44" s="278"/>
      <c r="SCW44" s="278"/>
      <c r="SCX44" s="278"/>
      <c r="SCY44" s="278"/>
      <c r="SCZ44" s="278"/>
      <c r="SDA44" s="278"/>
      <c r="SDB44" s="278"/>
      <c r="SDC44" s="278"/>
      <c r="SDD44" s="278"/>
      <c r="SDE44" s="278"/>
      <c r="SDF44" s="278"/>
      <c r="SDG44" s="278"/>
      <c r="SDH44" s="278"/>
      <c r="SDI44" s="278"/>
      <c r="SDJ44" s="278"/>
      <c r="SDK44" s="278"/>
      <c r="SDL44" s="278"/>
      <c r="SDM44" s="278"/>
      <c r="SDN44" s="278"/>
      <c r="SDO44" s="278"/>
      <c r="SDP44" s="278"/>
      <c r="SDQ44" s="278"/>
      <c r="SDR44" s="278"/>
      <c r="SDS44" s="278"/>
      <c r="SDT44" s="278"/>
      <c r="SDU44" s="278"/>
      <c r="SDV44" s="278"/>
      <c r="SDW44" s="278"/>
      <c r="SDX44" s="278"/>
      <c r="SDY44" s="278"/>
      <c r="SDZ44" s="278"/>
      <c r="SEA44" s="278"/>
      <c r="SEB44" s="278"/>
      <c r="SEC44" s="278"/>
      <c r="SED44" s="278"/>
      <c r="SEE44" s="278"/>
      <c r="SEF44" s="278"/>
      <c r="SEG44" s="278"/>
      <c r="SEH44" s="278"/>
      <c r="SEI44" s="278"/>
      <c r="SEJ44" s="278"/>
      <c r="SEK44" s="278"/>
      <c r="SEL44" s="278"/>
      <c r="SEM44" s="278"/>
      <c r="SEN44" s="278"/>
      <c r="SEO44" s="278"/>
      <c r="SEP44" s="278"/>
      <c r="SEQ44" s="278"/>
      <c r="SER44" s="278"/>
      <c r="SES44" s="278"/>
      <c r="SET44" s="278"/>
      <c r="SEU44" s="278"/>
      <c r="SEV44" s="278"/>
      <c r="SEW44" s="278"/>
      <c r="SEX44" s="278"/>
      <c r="SEY44" s="278"/>
      <c r="SEZ44" s="278"/>
      <c r="SFA44" s="278"/>
      <c r="SFB44" s="278"/>
      <c r="SFC44" s="278"/>
      <c r="SFD44" s="278"/>
      <c r="SFE44" s="278"/>
      <c r="SFF44" s="278"/>
      <c r="SFG44" s="278"/>
      <c r="SFH44" s="278"/>
      <c r="SFI44" s="278"/>
      <c r="SFJ44" s="278"/>
      <c r="SFK44" s="278"/>
      <c r="SFL44" s="278"/>
      <c r="SFM44" s="278"/>
      <c r="SFN44" s="278"/>
      <c r="SFO44" s="278"/>
      <c r="SFP44" s="278"/>
      <c r="SFQ44" s="278"/>
      <c r="SFR44" s="278"/>
      <c r="SFS44" s="278"/>
      <c r="SFT44" s="278"/>
      <c r="SFU44" s="278"/>
      <c r="SFV44" s="278"/>
      <c r="SFW44" s="278"/>
      <c r="SFX44" s="278"/>
      <c r="SFY44" s="278"/>
      <c r="SFZ44" s="278"/>
      <c r="SGA44" s="278"/>
      <c r="SGB44" s="278"/>
      <c r="SGC44" s="278"/>
      <c r="SGD44" s="278"/>
      <c r="SGE44" s="278"/>
      <c r="SGF44" s="278"/>
      <c r="SGG44" s="278"/>
      <c r="SGH44" s="278"/>
      <c r="SGI44" s="278"/>
      <c r="SGJ44" s="278"/>
      <c r="SGK44" s="278"/>
      <c r="SGL44" s="278"/>
      <c r="SGM44" s="278"/>
      <c r="SGN44" s="278"/>
      <c r="SGO44" s="278"/>
      <c r="SGP44" s="278"/>
      <c r="SGQ44" s="278"/>
      <c r="SGR44" s="278"/>
      <c r="SGS44" s="278"/>
      <c r="SGT44" s="278"/>
      <c r="SGU44" s="278"/>
      <c r="SGV44" s="278"/>
      <c r="SGW44" s="278"/>
      <c r="SGX44" s="278"/>
      <c r="SGY44" s="278"/>
      <c r="SGZ44" s="278"/>
      <c r="SHA44" s="278"/>
      <c r="SHB44" s="278"/>
      <c r="SHC44" s="278"/>
      <c r="SHD44" s="278"/>
      <c r="SHE44" s="278"/>
      <c r="SHF44" s="278"/>
      <c r="SHG44" s="278"/>
      <c r="SHH44" s="278"/>
      <c r="SHI44" s="278"/>
      <c r="SHJ44" s="278"/>
      <c r="SHK44" s="278"/>
      <c r="SHL44" s="278"/>
      <c r="SHM44" s="278"/>
      <c r="SHN44" s="278"/>
      <c r="SHO44" s="278"/>
      <c r="SHP44" s="278"/>
      <c r="SHQ44" s="278"/>
      <c r="SHR44" s="278"/>
      <c r="SHS44" s="278"/>
      <c r="SHT44" s="278"/>
      <c r="SHU44" s="278"/>
      <c r="SHV44" s="278"/>
      <c r="SHW44" s="278"/>
      <c r="SHX44" s="278"/>
      <c r="SHY44" s="278"/>
      <c r="SHZ44" s="278"/>
      <c r="SIA44" s="278"/>
      <c r="SIB44" s="278"/>
      <c r="SIC44" s="278"/>
      <c r="SID44" s="278"/>
      <c r="SIE44" s="278"/>
      <c r="SIF44" s="278"/>
      <c r="SIG44" s="278"/>
      <c r="SIH44" s="278"/>
      <c r="SII44" s="278"/>
      <c r="SIJ44" s="278"/>
      <c r="SIK44" s="278"/>
      <c r="SIL44" s="278"/>
      <c r="SIM44" s="278"/>
      <c r="SIN44" s="278"/>
      <c r="SIO44" s="278"/>
      <c r="SIP44" s="278"/>
      <c r="SIQ44" s="278"/>
      <c r="SIR44" s="278"/>
      <c r="SIS44" s="278"/>
      <c r="SIT44" s="278"/>
      <c r="SIU44" s="278"/>
      <c r="SIV44" s="278"/>
      <c r="SIW44" s="278"/>
      <c r="SIX44" s="278"/>
      <c r="SIY44" s="278"/>
      <c r="SIZ44" s="278"/>
      <c r="SJA44" s="278"/>
      <c r="SJB44" s="278"/>
      <c r="SJC44" s="278"/>
      <c r="SJD44" s="278"/>
      <c r="SJE44" s="278"/>
      <c r="SJF44" s="278"/>
      <c r="SJG44" s="278"/>
      <c r="SJH44" s="278"/>
      <c r="SJI44" s="278"/>
      <c r="SJJ44" s="278"/>
      <c r="SJK44" s="278"/>
      <c r="SJL44" s="278"/>
      <c r="SJM44" s="278"/>
      <c r="SJN44" s="278"/>
      <c r="SJO44" s="278"/>
      <c r="SJP44" s="278"/>
      <c r="SJQ44" s="278"/>
      <c r="SJR44" s="278"/>
      <c r="SJS44" s="278"/>
      <c r="SJT44" s="278"/>
      <c r="SJU44" s="278"/>
      <c r="SJV44" s="278"/>
      <c r="SJW44" s="278"/>
      <c r="SJX44" s="278"/>
      <c r="SJY44" s="278"/>
      <c r="SJZ44" s="278"/>
      <c r="SKA44" s="278"/>
      <c r="SKB44" s="278"/>
      <c r="SKC44" s="278"/>
      <c r="SKD44" s="278"/>
      <c r="SKE44" s="278"/>
      <c r="SKF44" s="278"/>
      <c r="SKG44" s="278"/>
      <c r="SKH44" s="278"/>
      <c r="SKI44" s="278"/>
      <c r="SKJ44" s="278"/>
      <c r="SKK44" s="278"/>
      <c r="SKL44" s="278"/>
      <c r="SKM44" s="278"/>
      <c r="SKN44" s="278"/>
      <c r="SKO44" s="278"/>
      <c r="SKP44" s="278"/>
      <c r="SKQ44" s="278"/>
      <c r="SKR44" s="278"/>
      <c r="SKS44" s="278"/>
      <c r="SKT44" s="278"/>
      <c r="SKU44" s="278"/>
      <c r="SKV44" s="278"/>
      <c r="SKW44" s="278"/>
      <c r="SKX44" s="278"/>
      <c r="SKY44" s="278"/>
      <c r="SKZ44" s="278"/>
      <c r="SLA44" s="278"/>
      <c r="SLB44" s="278"/>
      <c r="SLC44" s="278"/>
      <c r="SLD44" s="278"/>
      <c r="SLE44" s="278"/>
      <c r="SLF44" s="278"/>
      <c r="SLG44" s="278"/>
      <c r="SLH44" s="278"/>
      <c r="SLI44" s="278"/>
      <c r="SLJ44" s="278"/>
      <c r="SLK44" s="278"/>
      <c r="SLL44" s="278"/>
      <c r="SLM44" s="278"/>
      <c r="SLN44" s="278"/>
      <c r="SLO44" s="278"/>
      <c r="SLP44" s="278"/>
      <c r="SLQ44" s="278"/>
      <c r="SLR44" s="278"/>
      <c r="SLS44" s="278"/>
      <c r="SLT44" s="278"/>
      <c r="SLU44" s="278"/>
      <c r="SLV44" s="278"/>
      <c r="SLW44" s="278"/>
      <c r="SLX44" s="278"/>
      <c r="SLY44" s="278"/>
      <c r="SLZ44" s="278"/>
      <c r="SMA44" s="278"/>
      <c r="SMB44" s="278"/>
      <c r="SMC44" s="278"/>
      <c r="SMD44" s="278"/>
      <c r="SME44" s="278"/>
      <c r="SMF44" s="278"/>
      <c r="SMG44" s="278"/>
      <c r="SMH44" s="278"/>
      <c r="SMI44" s="278"/>
      <c r="SMJ44" s="278"/>
      <c r="SMK44" s="278"/>
      <c r="SML44" s="278"/>
      <c r="SMM44" s="278"/>
      <c r="SMN44" s="278"/>
      <c r="SMO44" s="278"/>
      <c r="SMP44" s="278"/>
      <c r="SMQ44" s="278"/>
      <c r="SMR44" s="278"/>
      <c r="SMS44" s="278"/>
      <c r="SMT44" s="278"/>
      <c r="SMU44" s="278"/>
      <c r="SMV44" s="278"/>
      <c r="SMW44" s="278"/>
      <c r="SMX44" s="278"/>
      <c r="SMY44" s="278"/>
      <c r="SMZ44" s="278"/>
      <c r="SNA44" s="278"/>
      <c r="SNB44" s="278"/>
      <c r="SNC44" s="278"/>
      <c r="SND44" s="278"/>
      <c r="SNE44" s="278"/>
      <c r="SNF44" s="278"/>
      <c r="SNG44" s="278"/>
      <c r="SNH44" s="278"/>
      <c r="SNI44" s="278"/>
      <c r="SNJ44" s="278"/>
      <c r="SNK44" s="278"/>
      <c r="SNL44" s="278"/>
      <c r="SNM44" s="278"/>
      <c r="SNN44" s="278"/>
      <c r="SNO44" s="278"/>
      <c r="SNP44" s="278"/>
      <c r="SNQ44" s="278"/>
      <c r="SNR44" s="278"/>
      <c r="SNS44" s="278"/>
      <c r="SNT44" s="278"/>
      <c r="SNU44" s="278"/>
      <c r="SNV44" s="278"/>
      <c r="SNW44" s="278"/>
      <c r="SNX44" s="278"/>
      <c r="SNY44" s="278"/>
      <c r="SNZ44" s="278"/>
      <c r="SOA44" s="278"/>
      <c r="SOB44" s="278"/>
      <c r="SOC44" s="278"/>
      <c r="SOD44" s="278"/>
      <c r="SOE44" s="278"/>
      <c r="SOF44" s="278"/>
      <c r="SOG44" s="278"/>
      <c r="SOH44" s="278"/>
      <c r="SOI44" s="278"/>
      <c r="SOJ44" s="278"/>
      <c r="SOK44" s="278"/>
      <c r="SOL44" s="278"/>
      <c r="SOM44" s="278"/>
      <c r="SON44" s="278"/>
      <c r="SOO44" s="278"/>
      <c r="SOP44" s="278"/>
      <c r="SOQ44" s="278"/>
      <c r="SOR44" s="278"/>
      <c r="SOS44" s="278"/>
      <c r="SOT44" s="278"/>
      <c r="SOU44" s="278"/>
      <c r="SOV44" s="278"/>
      <c r="SOW44" s="278"/>
      <c r="SOX44" s="278"/>
      <c r="SOY44" s="278"/>
      <c r="SOZ44" s="278"/>
      <c r="SPA44" s="278"/>
      <c r="SPB44" s="278"/>
      <c r="SPC44" s="278"/>
      <c r="SPD44" s="278"/>
      <c r="SPE44" s="278"/>
      <c r="SPF44" s="278"/>
      <c r="SPG44" s="278"/>
      <c r="SPH44" s="278"/>
      <c r="SPI44" s="278"/>
      <c r="SPJ44" s="278"/>
      <c r="SPK44" s="278"/>
      <c r="SPL44" s="278"/>
      <c r="SPM44" s="278"/>
      <c r="SPN44" s="278"/>
      <c r="SPO44" s="278"/>
      <c r="SPP44" s="278"/>
      <c r="SPQ44" s="278"/>
      <c r="SPR44" s="278"/>
      <c r="SPS44" s="278"/>
      <c r="SPT44" s="278"/>
      <c r="SPU44" s="278"/>
      <c r="SPV44" s="278"/>
      <c r="SPW44" s="278"/>
      <c r="SPX44" s="278"/>
      <c r="SPY44" s="278"/>
      <c r="SPZ44" s="278"/>
      <c r="SQA44" s="278"/>
      <c r="SQB44" s="278"/>
      <c r="SQC44" s="278"/>
      <c r="SQD44" s="278"/>
      <c r="SQE44" s="278"/>
      <c r="SQF44" s="278"/>
      <c r="SQG44" s="278"/>
      <c r="SQH44" s="278"/>
      <c r="SQI44" s="278"/>
      <c r="SQJ44" s="278"/>
      <c r="SQK44" s="278"/>
      <c r="SQL44" s="278"/>
      <c r="SQM44" s="278"/>
      <c r="SQN44" s="278"/>
      <c r="SQO44" s="278"/>
      <c r="SQP44" s="278"/>
      <c r="SQQ44" s="278"/>
      <c r="SQR44" s="278"/>
      <c r="SQS44" s="278"/>
      <c r="SQT44" s="278"/>
      <c r="SQU44" s="278"/>
      <c r="SQV44" s="278"/>
      <c r="SQW44" s="278"/>
      <c r="SQX44" s="278"/>
      <c r="SQY44" s="278"/>
      <c r="SQZ44" s="278"/>
      <c r="SRA44" s="278"/>
      <c r="SRB44" s="278"/>
      <c r="SRC44" s="278"/>
      <c r="SRD44" s="278"/>
      <c r="SRE44" s="278"/>
      <c r="SRF44" s="278"/>
      <c r="SRG44" s="278"/>
      <c r="SRH44" s="278"/>
      <c r="SRI44" s="278"/>
      <c r="SRJ44" s="278"/>
      <c r="SRK44" s="278"/>
      <c r="SRL44" s="278"/>
      <c r="SRM44" s="278"/>
      <c r="SRN44" s="278"/>
      <c r="SRO44" s="278"/>
      <c r="SRP44" s="278"/>
      <c r="SRQ44" s="278"/>
      <c r="SRR44" s="278"/>
      <c r="SRS44" s="278"/>
      <c r="SRT44" s="278"/>
      <c r="SRU44" s="278"/>
      <c r="SRV44" s="278"/>
      <c r="SRW44" s="278"/>
      <c r="SRX44" s="278"/>
      <c r="SRY44" s="278"/>
      <c r="SRZ44" s="278"/>
      <c r="SSA44" s="278"/>
      <c r="SSB44" s="278"/>
      <c r="SSC44" s="278"/>
      <c r="SSD44" s="278"/>
      <c r="SSE44" s="278"/>
      <c r="SSF44" s="278"/>
      <c r="SSG44" s="278"/>
      <c r="SSH44" s="278"/>
      <c r="SSI44" s="278"/>
      <c r="SSJ44" s="278"/>
      <c r="SSK44" s="278"/>
      <c r="SSL44" s="278"/>
      <c r="SSM44" s="278"/>
      <c r="SSN44" s="278"/>
      <c r="SSO44" s="278"/>
      <c r="SSP44" s="278"/>
      <c r="SSQ44" s="278"/>
      <c r="SSR44" s="278"/>
      <c r="SSS44" s="278"/>
      <c r="SST44" s="278"/>
      <c r="SSU44" s="278"/>
      <c r="SSV44" s="278"/>
      <c r="SSW44" s="278"/>
      <c r="SSX44" s="278"/>
      <c r="SSY44" s="278"/>
      <c r="SSZ44" s="278"/>
      <c r="STA44" s="278"/>
      <c r="STB44" s="278"/>
      <c r="STC44" s="278"/>
      <c r="STD44" s="278"/>
      <c r="STE44" s="278"/>
      <c r="STF44" s="278"/>
      <c r="STG44" s="278"/>
      <c r="STH44" s="278"/>
      <c r="STI44" s="278"/>
      <c r="STJ44" s="278"/>
      <c r="STK44" s="278"/>
      <c r="STL44" s="278"/>
      <c r="STM44" s="278"/>
      <c r="STN44" s="278"/>
      <c r="STO44" s="278"/>
      <c r="STP44" s="278"/>
      <c r="STQ44" s="278"/>
      <c r="STR44" s="278"/>
      <c r="STS44" s="278"/>
      <c r="STT44" s="278"/>
      <c r="STU44" s="278"/>
      <c r="STV44" s="278"/>
      <c r="STW44" s="278"/>
      <c r="STX44" s="278"/>
      <c r="STY44" s="278"/>
      <c r="STZ44" s="278"/>
      <c r="SUA44" s="278"/>
      <c r="SUB44" s="278"/>
      <c r="SUC44" s="278"/>
      <c r="SUD44" s="278"/>
      <c r="SUE44" s="278"/>
      <c r="SUF44" s="278"/>
      <c r="SUG44" s="278"/>
      <c r="SUH44" s="278"/>
      <c r="SUI44" s="278"/>
      <c r="SUJ44" s="278"/>
      <c r="SUK44" s="278"/>
      <c r="SUL44" s="278"/>
      <c r="SUM44" s="278"/>
      <c r="SUN44" s="278"/>
      <c r="SUO44" s="278"/>
      <c r="SUP44" s="278"/>
      <c r="SUQ44" s="278"/>
      <c r="SUR44" s="278"/>
      <c r="SUS44" s="278"/>
      <c r="SUT44" s="278"/>
      <c r="SUU44" s="278"/>
      <c r="SUV44" s="278"/>
      <c r="SUW44" s="278"/>
      <c r="SUX44" s="278"/>
      <c r="SUY44" s="278"/>
      <c r="SUZ44" s="278"/>
      <c r="SVA44" s="278"/>
      <c r="SVB44" s="278"/>
      <c r="SVC44" s="278"/>
      <c r="SVD44" s="278"/>
      <c r="SVE44" s="278"/>
      <c r="SVF44" s="278"/>
      <c r="SVG44" s="278"/>
      <c r="SVH44" s="278"/>
      <c r="SVI44" s="278"/>
      <c r="SVJ44" s="278"/>
      <c r="SVK44" s="278"/>
      <c r="SVL44" s="278"/>
      <c r="SVM44" s="278"/>
      <c r="SVN44" s="278"/>
      <c r="SVO44" s="278"/>
      <c r="SVP44" s="278"/>
      <c r="SVQ44" s="278"/>
      <c r="SVR44" s="278"/>
      <c r="SVS44" s="278"/>
      <c r="SVT44" s="278"/>
      <c r="SVU44" s="278"/>
      <c r="SVV44" s="278"/>
      <c r="SVW44" s="278"/>
      <c r="SVX44" s="278"/>
      <c r="SVY44" s="278"/>
      <c r="SVZ44" s="278"/>
      <c r="SWA44" s="278"/>
      <c r="SWB44" s="278"/>
      <c r="SWC44" s="278"/>
      <c r="SWD44" s="278"/>
      <c r="SWE44" s="278"/>
      <c r="SWF44" s="278"/>
      <c r="SWG44" s="278"/>
      <c r="SWH44" s="278"/>
      <c r="SWI44" s="278"/>
      <c r="SWJ44" s="278"/>
      <c r="SWK44" s="278"/>
      <c r="SWL44" s="278"/>
      <c r="SWM44" s="278"/>
      <c r="SWN44" s="278"/>
      <c r="SWO44" s="278"/>
      <c r="SWP44" s="278"/>
      <c r="SWQ44" s="278"/>
      <c r="SWR44" s="278"/>
      <c r="SWS44" s="278"/>
      <c r="SWT44" s="278"/>
      <c r="SWU44" s="278"/>
      <c r="SWV44" s="278"/>
      <c r="SWW44" s="278"/>
      <c r="SWX44" s="278"/>
      <c r="SWY44" s="278"/>
      <c r="SWZ44" s="278"/>
      <c r="SXA44" s="278"/>
      <c r="SXB44" s="278"/>
      <c r="SXC44" s="278"/>
      <c r="SXD44" s="278"/>
      <c r="SXE44" s="278"/>
      <c r="SXF44" s="278"/>
      <c r="SXG44" s="278"/>
      <c r="SXH44" s="278"/>
      <c r="SXI44" s="278"/>
      <c r="SXJ44" s="278"/>
      <c r="SXK44" s="278"/>
      <c r="SXL44" s="278"/>
      <c r="SXM44" s="278"/>
      <c r="SXN44" s="278"/>
      <c r="SXO44" s="278"/>
      <c r="SXP44" s="278"/>
      <c r="SXQ44" s="278"/>
      <c r="SXR44" s="278"/>
      <c r="SXS44" s="278"/>
      <c r="SXT44" s="278"/>
      <c r="SXU44" s="278"/>
      <c r="SXV44" s="278"/>
      <c r="SXW44" s="278"/>
      <c r="SXX44" s="278"/>
      <c r="SXY44" s="278"/>
      <c r="SXZ44" s="278"/>
      <c r="SYA44" s="278"/>
      <c r="SYB44" s="278"/>
      <c r="SYC44" s="278"/>
      <c r="SYD44" s="278"/>
      <c r="SYE44" s="278"/>
      <c r="SYF44" s="278"/>
      <c r="SYG44" s="278"/>
      <c r="SYH44" s="278"/>
      <c r="SYI44" s="278"/>
      <c r="SYJ44" s="278"/>
      <c r="SYK44" s="278"/>
      <c r="SYL44" s="278"/>
      <c r="SYM44" s="278"/>
      <c r="SYN44" s="278"/>
      <c r="SYO44" s="278"/>
      <c r="SYP44" s="278"/>
      <c r="SYQ44" s="278"/>
      <c r="SYR44" s="278"/>
      <c r="SYS44" s="278"/>
      <c r="SYT44" s="278"/>
      <c r="SYU44" s="278"/>
      <c r="SYV44" s="278"/>
      <c r="SYW44" s="278"/>
      <c r="SYX44" s="278"/>
      <c r="SYY44" s="278"/>
      <c r="SYZ44" s="278"/>
      <c r="SZA44" s="278"/>
      <c r="SZB44" s="278"/>
      <c r="SZC44" s="278"/>
      <c r="SZD44" s="278"/>
      <c r="SZE44" s="278"/>
      <c r="SZF44" s="278"/>
      <c r="SZG44" s="278"/>
      <c r="SZH44" s="278"/>
      <c r="SZI44" s="278"/>
      <c r="SZJ44" s="278"/>
      <c r="SZK44" s="278"/>
      <c r="SZL44" s="278"/>
      <c r="SZM44" s="278"/>
      <c r="SZN44" s="278"/>
      <c r="SZO44" s="278"/>
      <c r="SZP44" s="278"/>
      <c r="SZQ44" s="278"/>
      <c r="SZR44" s="278"/>
      <c r="SZS44" s="278"/>
      <c r="SZT44" s="278"/>
      <c r="SZU44" s="278"/>
      <c r="SZV44" s="278"/>
      <c r="SZW44" s="278"/>
      <c r="SZX44" s="278"/>
      <c r="SZY44" s="278"/>
      <c r="SZZ44" s="278"/>
      <c r="TAA44" s="278"/>
      <c r="TAB44" s="278"/>
      <c r="TAC44" s="278"/>
      <c r="TAD44" s="278"/>
      <c r="TAE44" s="278"/>
      <c r="TAF44" s="278"/>
      <c r="TAG44" s="278"/>
      <c r="TAH44" s="278"/>
      <c r="TAI44" s="278"/>
      <c r="TAJ44" s="278"/>
      <c r="TAK44" s="278"/>
      <c r="TAL44" s="278"/>
      <c r="TAM44" s="278"/>
      <c r="TAN44" s="278"/>
      <c r="TAO44" s="278"/>
      <c r="TAP44" s="278"/>
      <c r="TAQ44" s="278"/>
      <c r="TAR44" s="278"/>
      <c r="TAS44" s="278"/>
      <c r="TAT44" s="278"/>
      <c r="TAU44" s="278"/>
      <c r="TAV44" s="278"/>
      <c r="TAW44" s="278"/>
      <c r="TAX44" s="278"/>
      <c r="TAY44" s="278"/>
      <c r="TAZ44" s="278"/>
      <c r="TBA44" s="278"/>
      <c r="TBB44" s="278"/>
      <c r="TBC44" s="278"/>
      <c r="TBD44" s="278"/>
      <c r="TBE44" s="278"/>
      <c r="TBF44" s="278"/>
      <c r="TBG44" s="278"/>
      <c r="TBH44" s="278"/>
      <c r="TBI44" s="278"/>
      <c r="TBJ44" s="278"/>
      <c r="TBK44" s="278"/>
      <c r="TBL44" s="278"/>
      <c r="TBM44" s="278"/>
      <c r="TBN44" s="278"/>
      <c r="TBO44" s="278"/>
      <c r="TBP44" s="278"/>
      <c r="TBQ44" s="278"/>
      <c r="TBR44" s="278"/>
      <c r="TBS44" s="278"/>
      <c r="TBT44" s="278"/>
      <c r="TBU44" s="278"/>
      <c r="TBV44" s="278"/>
      <c r="TBW44" s="278"/>
      <c r="TBX44" s="278"/>
      <c r="TBY44" s="278"/>
      <c r="TBZ44" s="278"/>
      <c r="TCA44" s="278"/>
      <c r="TCB44" s="278"/>
      <c r="TCC44" s="278"/>
      <c r="TCD44" s="278"/>
      <c r="TCE44" s="278"/>
      <c r="TCF44" s="278"/>
      <c r="TCG44" s="278"/>
      <c r="TCH44" s="278"/>
      <c r="TCI44" s="278"/>
      <c r="TCJ44" s="278"/>
      <c r="TCK44" s="278"/>
      <c r="TCL44" s="278"/>
      <c r="TCM44" s="278"/>
      <c r="TCN44" s="278"/>
      <c r="TCO44" s="278"/>
      <c r="TCP44" s="278"/>
      <c r="TCQ44" s="278"/>
      <c r="TCR44" s="278"/>
      <c r="TCS44" s="278"/>
      <c r="TCT44" s="278"/>
      <c r="TCU44" s="278"/>
      <c r="TCV44" s="278"/>
      <c r="TCW44" s="278"/>
      <c r="TCX44" s="278"/>
      <c r="TCY44" s="278"/>
      <c r="TCZ44" s="278"/>
      <c r="TDA44" s="278"/>
      <c r="TDB44" s="278"/>
      <c r="TDC44" s="278"/>
      <c r="TDD44" s="278"/>
      <c r="TDE44" s="278"/>
      <c r="TDF44" s="278"/>
      <c r="TDG44" s="278"/>
      <c r="TDH44" s="278"/>
      <c r="TDI44" s="278"/>
      <c r="TDJ44" s="278"/>
      <c r="TDK44" s="278"/>
      <c r="TDL44" s="278"/>
      <c r="TDM44" s="278"/>
      <c r="TDN44" s="278"/>
      <c r="TDO44" s="278"/>
      <c r="TDP44" s="278"/>
      <c r="TDQ44" s="278"/>
      <c r="TDR44" s="278"/>
      <c r="TDS44" s="278"/>
      <c r="TDT44" s="278"/>
      <c r="TDU44" s="278"/>
      <c r="TDV44" s="278"/>
      <c r="TDW44" s="278"/>
      <c r="TDX44" s="278"/>
      <c r="TDY44" s="278"/>
      <c r="TDZ44" s="278"/>
      <c r="TEA44" s="278"/>
      <c r="TEB44" s="278"/>
      <c r="TEC44" s="278"/>
      <c r="TED44" s="278"/>
      <c r="TEE44" s="278"/>
      <c r="TEF44" s="278"/>
      <c r="TEG44" s="278"/>
      <c r="TEH44" s="278"/>
      <c r="TEI44" s="278"/>
      <c r="TEJ44" s="278"/>
      <c r="TEK44" s="278"/>
      <c r="TEL44" s="278"/>
      <c r="TEM44" s="278"/>
      <c r="TEN44" s="278"/>
      <c r="TEO44" s="278"/>
      <c r="TEP44" s="278"/>
      <c r="TEQ44" s="278"/>
      <c r="TER44" s="278"/>
      <c r="TES44" s="278"/>
      <c r="TET44" s="278"/>
      <c r="TEU44" s="278"/>
      <c r="TEV44" s="278"/>
      <c r="TEW44" s="278"/>
      <c r="TEX44" s="278"/>
      <c r="TEY44" s="278"/>
      <c r="TEZ44" s="278"/>
      <c r="TFA44" s="278"/>
      <c r="TFB44" s="278"/>
      <c r="TFC44" s="278"/>
      <c r="TFD44" s="278"/>
      <c r="TFE44" s="278"/>
      <c r="TFF44" s="278"/>
      <c r="TFG44" s="278"/>
      <c r="TFH44" s="278"/>
      <c r="TFI44" s="278"/>
      <c r="TFJ44" s="278"/>
      <c r="TFK44" s="278"/>
      <c r="TFL44" s="278"/>
      <c r="TFM44" s="278"/>
      <c r="TFN44" s="278"/>
      <c r="TFO44" s="278"/>
      <c r="TFP44" s="278"/>
      <c r="TFQ44" s="278"/>
      <c r="TFR44" s="278"/>
      <c r="TFS44" s="278"/>
      <c r="TFT44" s="278"/>
      <c r="TFU44" s="278"/>
      <c r="TFV44" s="278"/>
      <c r="TFW44" s="278"/>
      <c r="TFX44" s="278"/>
      <c r="TFY44" s="278"/>
      <c r="TFZ44" s="278"/>
      <c r="TGA44" s="278"/>
      <c r="TGB44" s="278"/>
      <c r="TGC44" s="278"/>
      <c r="TGD44" s="278"/>
      <c r="TGE44" s="278"/>
      <c r="TGF44" s="278"/>
      <c r="TGG44" s="278"/>
      <c r="TGH44" s="278"/>
      <c r="TGI44" s="278"/>
      <c r="TGJ44" s="278"/>
      <c r="TGK44" s="278"/>
      <c r="TGL44" s="278"/>
      <c r="TGM44" s="278"/>
      <c r="TGN44" s="278"/>
      <c r="TGO44" s="278"/>
      <c r="TGP44" s="278"/>
      <c r="TGQ44" s="278"/>
      <c r="TGR44" s="278"/>
      <c r="TGS44" s="278"/>
      <c r="TGT44" s="278"/>
      <c r="TGU44" s="278"/>
      <c r="TGV44" s="278"/>
      <c r="TGW44" s="278"/>
      <c r="TGX44" s="278"/>
      <c r="TGY44" s="278"/>
      <c r="TGZ44" s="278"/>
      <c r="THA44" s="278"/>
      <c r="THB44" s="278"/>
      <c r="THC44" s="278"/>
      <c r="THD44" s="278"/>
      <c r="THE44" s="278"/>
      <c r="THF44" s="278"/>
      <c r="THG44" s="278"/>
      <c r="THH44" s="278"/>
      <c r="THI44" s="278"/>
      <c r="THJ44" s="278"/>
      <c r="THK44" s="278"/>
      <c r="THL44" s="278"/>
      <c r="THM44" s="278"/>
      <c r="THN44" s="278"/>
      <c r="THO44" s="278"/>
      <c r="THP44" s="278"/>
      <c r="THQ44" s="278"/>
      <c r="THR44" s="278"/>
      <c r="THS44" s="278"/>
      <c r="THT44" s="278"/>
      <c r="THU44" s="278"/>
      <c r="THV44" s="278"/>
      <c r="THW44" s="278"/>
      <c r="THX44" s="278"/>
      <c r="THY44" s="278"/>
      <c r="THZ44" s="278"/>
      <c r="TIA44" s="278"/>
      <c r="TIB44" s="278"/>
      <c r="TIC44" s="278"/>
      <c r="TID44" s="278"/>
      <c r="TIE44" s="278"/>
      <c r="TIF44" s="278"/>
      <c r="TIG44" s="278"/>
      <c r="TIH44" s="278"/>
      <c r="TII44" s="278"/>
      <c r="TIJ44" s="278"/>
      <c r="TIK44" s="278"/>
      <c r="TIL44" s="278"/>
      <c r="TIM44" s="278"/>
      <c r="TIN44" s="278"/>
      <c r="TIO44" s="278"/>
      <c r="TIP44" s="278"/>
      <c r="TIQ44" s="278"/>
      <c r="TIR44" s="278"/>
      <c r="TIS44" s="278"/>
      <c r="TIT44" s="278"/>
      <c r="TIU44" s="278"/>
      <c r="TIV44" s="278"/>
      <c r="TIW44" s="278"/>
      <c r="TIX44" s="278"/>
      <c r="TIY44" s="278"/>
      <c r="TIZ44" s="278"/>
      <c r="TJA44" s="278"/>
      <c r="TJB44" s="278"/>
      <c r="TJC44" s="278"/>
      <c r="TJD44" s="278"/>
      <c r="TJE44" s="278"/>
      <c r="TJF44" s="278"/>
      <c r="TJG44" s="278"/>
      <c r="TJH44" s="278"/>
      <c r="TJI44" s="278"/>
      <c r="TJJ44" s="278"/>
      <c r="TJK44" s="278"/>
      <c r="TJL44" s="278"/>
      <c r="TJM44" s="278"/>
      <c r="TJN44" s="278"/>
      <c r="TJO44" s="278"/>
      <c r="TJP44" s="278"/>
      <c r="TJQ44" s="278"/>
      <c r="TJR44" s="278"/>
      <c r="TJS44" s="278"/>
      <c r="TJT44" s="278"/>
      <c r="TJU44" s="278"/>
      <c r="TJV44" s="278"/>
      <c r="TJW44" s="278"/>
      <c r="TJX44" s="278"/>
      <c r="TJY44" s="278"/>
      <c r="TJZ44" s="278"/>
      <c r="TKA44" s="278"/>
      <c r="TKB44" s="278"/>
      <c r="TKC44" s="278"/>
      <c r="TKD44" s="278"/>
      <c r="TKE44" s="278"/>
      <c r="TKF44" s="278"/>
      <c r="TKG44" s="278"/>
      <c r="TKH44" s="278"/>
      <c r="TKI44" s="278"/>
      <c r="TKJ44" s="278"/>
      <c r="TKK44" s="278"/>
      <c r="TKL44" s="278"/>
      <c r="TKM44" s="278"/>
      <c r="TKN44" s="278"/>
      <c r="TKO44" s="278"/>
      <c r="TKP44" s="278"/>
      <c r="TKQ44" s="278"/>
      <c r="TKR44" s="278"/>
      <c r="TKS44" s="278"/>
      <c r="TKT44" s="278"/>
      <c r="TKU44" s="278"/>
      <c r="TKV44" s="278"/>
      <c r="TKW44" s="278"/>
      <c r="TKX44" s="278"/>
      <c r="TKY44" s="278"/>
      <c r="TKZ44" s="278"/>
      <c r="TLA44" s="278"/>
      <c r="TLB44" s="278"/>
      <c r="TLC44" s="278"/>
      <c r="TLD44" s="278"/>
      <c r="TLE44" s="278"/>
      <c r="TLF44" s="278"/>
      <c r="TLG44" s="278"/>
      <c r="TLH44" s="278"/>
      <c r="TLI44" s="278"/>
      <c r="TLJ44" s="278"/>
      <c r="TLK44" s="278"/>
      <c r="TLL44" s="278"/>
      <c r="TLM44" s="278"/>
      <c r="TLN44" s="278"/>
      <c r="TLO44" s="278"/>
      <c r="TLP44" s="278"/>
      <c r="TLQ44" s="278"/>
      <c r="TLR44" s="278"/>
      <c r="TLS44" s="278"/>
      <c r="TLT44" s="278"/>
      <c r="TLU44" s="278"/>
      <c r="TLV44" s="278"/>
      <c r="TLW44" s="278"/>
      <c r="TLX44" s="278"/>
      <c r="TLY44" s="278"/>
      <c r="TLZ44" s="278"/>
      <c r="TMA44" s="278"/>
      <c r="TMB44" s="278"/>
      <c r="TMC44" s="278"/>
      <c r="TMD44" s="278"/>
      <c r="TME44" s="278"/>
      <c r="TMF44" s="278"/>
      <c r="TMG44" s="278"/>
      <c r="TMH44" s="278"/>
      <c r="TMI44" s="278"/>
      <c r="TMJ44" s="278"/>
      <c r="TMK44" s="278"/>
      <c r="TML44" s="278"/>
      <c r="TMM44" s="278"/>
      <c r="TMN44" s="278"/>
      <c r="TMO44" s="278"/>
      <c r="TMP44" s="278"/>
      <c r="TMQ44" s="278"/>
      <c r="TMR44" s="278"/>
      <c r="TMS44" s="278"/>
      <c r="TMT44" s="278"/>
      <c r="TMU44" s="278"/>
      <c r="TMV44" s="278"/>
      <c r="TMW44" s="278"/>
      <c r="TMX44" s="278"/>
      <c r="TMY44" s="278"/>
      <c r="TMZ44" s="278"/>
      <c r="TNA44" s="278"/>
      <c r="TNB44" s="278"/>
      <c r="TNC44" s="278"/>
      <c r="TND44" s="278"/>
      <c r="TNE44" s="278"/>
      <c r="TNF44" s="278"/>
      <c r="TNG44" s="278"/>
      <c r="TNH44" s="278"/>
      <c r="TNI44" s="278"/>
      <c r="TNJ44" s="278"/>
      <c r="TNK44" s="278"/>
      <c r="TNL44" s="278"/>
      <c r="TNM44" s="278"/>
      <c r="TNN44" s="278"/>
      <c r="TNO44" s="278"/>
      <c r="TNP44" s="278"/>
      <c r="TNQ44" s="278"/>
      <c r="TNR44" s="278"/>
      <c r="TNS44" s="278"/>
      <c r="TNT44" s="278"/>
      <c r="TNU44" s="278"/>
      <c r="TNV44" s="278"/>
      <c r="TNW44" s="278"/>
      <c r="TNX44" s="278"/>
      <c r="TNY44" s="278"/>
      <c r="TNZ44" s="278"/>
      <c r="TOA44" s="278"/>
      <c r="TOB44" s="278"/>
      <c r="TOC44" s="278"/>
      <c r="TOD44" s="278"/>
      <c r="TOE44" s="278"/>
      <c r="TOF44" s="278"/>
      <c r="TOG44" s="278"/>
      <c r="TOH44" s="278"/>
      <c r="TOI44" s="278"/>
      <c r="TOJ44" s="278"/>
      <c r="TOK44" s="278"/>
      <c r="TOL44" s="278"/>
      <c r="TOM44" s="278"/>
      <c r="TON44" s="278"/>
      <c r="TOO44" s="278"/>
      <c r="TOP44" s="278"/>
      <c r="TOQ44" s="278"/>
      <c r="TOR44" s="278"/>
      <c r="TOS44" s="278"/>
      <c r="TOT44" s="278"/>
      <c r="TOU44" s="278"/>
      <c r="TOV44" s="278"/>
      <c r="TOW44" s="278"/>
      <c r="TOX44" s="278"/>
      <c r="TOY44" s="278"/>
      <c r="TOZ44" s="278"/>
      <c r="TPA44" s="278"/>
      <c r="TPB44" s="278"/>
      <c r="TPC44" s="278"/>
      <c r="TPD44" s="278"/>
      <c r="TPE44" s="278"/>
      <c r="TPF44" s="278"/>
      <c r="TPG44" s="278"/>
      <c r="TPH44" s="278"/>
      <c r="TPI44" s="278"/>
      <c r="TPJ44" s="278"/>
      <c r="TPK44" s="278"/>
      <c r="TPL44" s="278"/>
      <c r="TPM44" s="278"/>
      <c r="TPN44" s="278"/>
      <c r="TPO44" s="278"/>
      <c r="TPP44" s="278"/>
      <c r="TPQ44" s="278"/>
      <c r="TPR44" s="278"/>
      <c r="TPS44" s="278"/>
      <c r="TPT44" s="278"/>
      <c r="TPU44" s="278"/>
      <c r="TPV44" s="278"/>
      <c r="TPW44" s="278"/>
      <c r="TPX44" s="278"/>
      <c r="TPY44" s="278"/>
      <c r="TPZ44" s="278"/>
      <c r="TQA44" s="278"/>
      <c r="TQB44" s="278"/>
      <c r="TQC44" s="278"/>
      <c r="TQD44" s="278"/>
      <c r="TQE44" s="278"/>
      <c r="TQF44" s="278"/>
      <c r="TQG44" s="278"/>
      <c r="TQH44" s="278"/>
      <c r="TQI44" s="278"/>
      <c r="TQJ44" s="278"/>
      <c r="TQK44" s="278"/>
      <c r="TQL44" s="278"/>
      <c r="TQM44" s="278"/>
      <c r="TQN44" s="278"/>
      <c r="TQO44" s="278"/>
      <c r="TQP44" s="278"/>
      <c r="TQQ44" s="278"/>
      <c r="TQR44" s="278"/>
      <c r="TQS44" s="278"/>
      <c r="TQT44" s="278"/>
      <c r="TQU44" s="278"/>
      <c r="TQV44" s="278"/>
      <c r="TQW44" s="278"/>
      <c r="TQX44" s="278"/>
      <c r="TQY44" s="278"/>
      <c r="TQZ44" s="278"/>
      <c r="TRA44" s="278"/>
      <c r="TRB44" s="278"/>
      <c r="TRC44" s="278"/>
      <c r="TRD44" s="278"/>
      <c r="TRE44" s="278"/>
      <c r="TRF44" s="278"/>
      <c r="TRG44" s="278"/>
      <c r="TRH44" s="278"/>
      <c r="TRI44" s="278"/>
      <c r="TRJ44" s="278"/>
      <c r="TRK44" s="278"/>
      <c r="TRL44" s="278"/>
      <c r="TRM44" s="278"/>
      <c r="TRN44" s="278"/>
      <c r="TRO44" s="278"/>
      <c r="TRP44" s="278"/>
      <c r="TRQ44" s="278"/>
      <c r="TRR44" s="278"/>
      <c r="TRS44" s="278"/>
      <c r="TRT44" s="278"/>
      <c r="TRU44" s="278"/>
      <c r="TRV44" s="278"/>
      <c r="TRW44" s="278"/>
      <c r="TRX44" s="278"/>
      <c r="TRY44" s="278"/>
      <c r="TRZ44" s="278"/>
      <c r="TSA44" s="278"/>
      <c r="TSB44" s="278"/>
      <c r="TSC44" s="278"/>
      <c r="TSD44" s="278"/>
      <c r="TSE44" s="278"/>
      <c r="TSF44" s="278"/>
      <c r="TSG44" s="278"/>
      <c r="TSH44" s="278"/>
      <c r="TSI44" s="278"/>
      <c r="TSJ44" s="278"/>
      <c r="TSK44" s="278"/>
      <c r="TSL44" s="278"/>
      <c r="TSM44" s="278"/>
      <c r="TSN44" s="278"/>
      <c r="TSO44" s="278"/>
      <c r="TSP44" s="278"/>
      <c r="TSQ44" s="278"/>
      <c r="TSR44" s="278"/>
      <c r="TSS44" s="278"/>
      <c r="TST44" s="278"/>
      <c r="TSU44" s="278"/>
      <c r="TSV44" s="278"/>
      <c r="TSW44" s="278"/>
      <c r="TSX44" s="278"/>
      <c r="TSY44" s="278"/>
      <c r="TSZ44" s="278"/>
      <c r="TTA44" s="278"/>
      <c r="TTB44" s="278"/>
      <c r="TTC44" s="278"/>
      <c r="TTD44" s="278"/>
      <c r="TTE44" s="278"/>
      <c r="TTF44" s="278"/>
      <c r="TTG44" s="278"/>
      <c r="TTH44" s="278"/>
      <c r="TTI44" s="278"/>
      <c r="TTJ44" s="278"/>
      <c r="TTK44" s="278"/>
      <c r="TTL44" s="278"/>
      <c r="TTM44" s="278"/>
      <c r="TTN44" s="278"/>
      <c r="TTO44" s="278"/>
      <c r="TTP44" s="278"/>
      <c r="TTQ44" s="278"/>
      <c r="TTR44" s="278"/>
      <c r="TTS44" s="278"/>
      <c r="TTT44" s="278"/>
      <c r="TTU44" s="278"/>
      <c r="TTV44" s="278"/>
      <c r="TTW44" s="278"/>
      <c r="TTX44" s="278"/>
      <c r="TTY44" s="278"/>
      <c r="TTZ44" s="278"/>
      <c r="TUA44" s="278"/>
      <c r="TUB44" s="278"/>
      <c r="TUC44" s="278"/>
      <c r="TUD44" s="278"/>
      <c r="TUE44" s="278"/>
      <c r="TUF44" s="278"/>
      <c r="TUG44" s="278"/>
      <c r="TUH44" s="278"/>
      <c r="TUI44" s="278"/>
      <c r="TUJ44" s="278"/>
      <c r="TUK44" s="278"/>
      <c r="TUL44" s="278"/>
      <c r="TUM44" s="278"/>
      <c r="TUN44" s="278"/>
      <c r="TUO44" s="278"/>
      <c r="TUP44" s="278"/>
      <c r="TUQ44" s="278"/>
      <c r="TUR44" s="278"/>
      <c r="TUS44" s="278"/>
      <c r="TUT44" s="278"/>
      <c r="TUU44" s="278"/>
      <c r="TUV44" s="278"/>
      <c r="TUW44" s="278"/>
      <c r="TUX44" s="278"/>
      <c r="TUY44" s="278"/>
      <c r="TUZ44" s="278"/>
      <c r="TVA44" s="278"/>
      <c r="TVB44" s="278"/>
      <c r="TVC44" s="278"/>
      <c r="TVD44" s="278"/>
      <c r="TVE44" s="278"/>
      <c r="TVF44" s="278"/>
      <c r="TVG44" s="278"/>
      <c r="TVH44" s="278"/>
      <c r="TVI44" s="278"/>
      <c r="TVJ44" s="278"/>
      <c r="TVK44" s="278"/>
      <c r="TVL44" s="278"/>
      <c r="TVM44" s="278"/>
      <c r="TVN44" s="278"/>
      <c r="TVO44" s="278"/>
      <c r="TVP44" s="278"/>
      <c r="TVQ44" s="278"/>
      <c r="TVR44" s="278"/>
      <c r="TVS44" s="278"/>
      <c r="TVT44" s="278"/>
      <c r="TVU44" s="278"/>
      <c r="TVV44" s="278"/>
      <c r="TVW44" s="278"/>
      <c r="TVX44" s="278"/>
      <c r="TVY44" s="278"/>
      <c r="TVZ44" s="278"/>
      <c r="TWA44" s="278"/>
      <c r="TWB44" s="278"/>
      <c r="TWC44" s="278"/>
      <c r="TWD44" s="278"/>
      <c r="TWE44" s="278"/>
      <c r="TWF44" s="278"/>
      <c r="TWG44" s="278"/>
      <c r="TWH44" s="278"/>
      <c r="TWI44" s="278"/>
      <c r="TWJ44" s="278"/>
      <c r="TWK44" s="278"/>
      <c r="TWL44" s="278"/>
      <c r="TWM44" s="278"/>
      <c r="TWN44" s="278"/>
      <c r="TWO44" s="278"/>
      <c r="TWP44" s="278"/>
      <c r="TWQ44" s="278"/>
      <c r="TWR44" s="278"/>
      <c r="TWS44" s="278"/>
      <c r="TWT44" s="278"/>
      <c r="TWU44" s="278"/>
      <c r="TWV44" s="278"/>
      <c r="TWW44" s="278"/>
      <c r="TWX44" s="278"/>
      <c r="TWY44" s="278"/>
      <c r="TWZ44" s="278"/>
      <c r="TXA44" s="278"/>
      <c r="TXB44" s="278"/>
      <c r="TXC44" s="278"/>
      <c r="TXD44" s="278"/>
      <c r="TXE44" s="278"/>
      <c r="TXF44" s="278"/>
      <c r="TXG44" s="278"/>
      <c r="TXH44" s="278"/>
      <c r="TXI44" s="278"/>
      <c r="TXJ44" s="278"/>
      <c r="TXK44" s="278"/>
      <c r="TXL44" s="278"/>
      <c r="TXM44" s="278"/>
      <c r="TXN44" s="278"/>
      <c r="TXO44" s="278"/>
      <c r="TXP44" s="278"/>
      <c r="TXQ44" s="278"/>
      <c r="TXR44" s="278"/>
      <c r="TXS44" s="278"/>
      <c r="TXT44" s="278"/>
      <c r="TXU44" s="278"/>
      <c r="TXV44" s="278"/>
      <c r="TXW44" s="278"/>
      <c r="TXX44" s="278"/>
      <c r="TXY44" s="278"/>
      <c r="TXZ44" s="278"/>
      <c r="TYA44" s="278"/>
      <c r="TYB44" s="278"/>
      <c r="TYC44" s="278"/>
      <c r="TYD44" s="278"/>
      <c r="TYE44" s="278"/>
      <c r="TYF44" s="278"/>
      <c r="TYG44" s="278"/>
      <c r="TYH44" s="278"/>
      <c r="TYI44" s="278"/>
      <c r="TYJ44" s="278"/>
      <c r="TYK44" s="278"/>
      <c r="TYL44" s="278"/>
      <c r="TYM44" s="278"/>
      <c r="TYN44" s="278"/>
      <c r="TYO44" s="278"/>
      <c r="TYP44" s="278"/>
      <c r="TYQ44" s="278"/>
      <c r="TYR44" s="278"/>
      <c r="TYS44" s="278"/>
      <c r="TYT44" s="278"/>
      <c r="TYU44" s="278"/>
      <c r="TYV44" s="278"/>
      <c r="TYW44" s="278"/>
      <c r="TYX44" s="278"/>
      <c r="TYY44" s="278"/>
      <c r="TYZ44" s="278"/>
      <c r="TZA44" s="278"/>
      <c r="TZB44" s="278"/>
      <c r="TZC44" s="278"/>
      <c r="TZD44" s="278"/>
      <c r="TZE44" s="278"/>
      <c r="TZF44" s="278"/>
      <c r="TZG44" s="278"/>
      <c r="TZH44" s="278"/>
      <c r="TZI44" s="278"/>
      <c r="TZJ44" s="278"/>
      <c r="TZK44" s="278"/>
      <c r="TZL44" s="278"/>
      <c r="TZM44" s="278"/>
      <c r="TZN44" s="278"/>
      <c r="TZO44" s="278"/>
      <c r="TZP44" s="278"/>
      <c r="TZQ44" s="278"/>
      <c r="TZR44" s="278"/>
      <c r="TZS44" s="278"/>
      <c r="TZT44" s="278"/>
      <c r="TZU44" s="278"/>
      <c r="TZV44" s="278"/>
      <c r="TZW44" s="278"/>
      <c r="TZX44" s="278"/>
      <c r="TZY44" s="278"/>
      <c r="TZZ44" s="278"/>
      <c r="UAA44" s="278"/>
      <c r="UAB44" s="278"/>
      <c r="UAC44" s="278"/>
      <c r="UAD44" s="278"/>
      <c r="UAE44" s="278"/>
      <c r="UAF44" s="278"/>
      <c r="UAG44" s="278"/>
      <c r="UAH44" s="278"/>
      <c r="UAI44" s="278"/>
      <c r="UAJ44" s="278"/>
      <c r="UAK44" s="278"/>
      <c r="UAL44" s="278"/>
      <c r="UAM44" s="278"/>
      <c r="UAN44" s="278"/>
      <c r="UAO44" s="278"/>
      <c r="UAP44" s="278"/>
      <c r="UAQ44" s="278"/>
      <c r="UAR44" s="278"/>
      <c r="UAS44" s="278"/>
      <c r="UAT44" s="278"/>
      <c r="UAU44" s="278"/>
      <c r="UAV44" s="278"/>
      <c r="UAW44" s="278"/>
      <c r="UAX44" s="278"/>
      <c r="UAY44" s="278"/>
      <c r="UAZ44" s="278"/>
      <c r="UBA44" s="278"/>
      <c r="UBB44" s="278"/>
      <c r="UBC44" s="278"/>
      <c r="UBD44" s="278"/>
      <c r="UBE44" s="278"/>
      <c r="UBF44" s="278"/>
      <c r="UBG44" s="278"/>
      <c r="UBH44" s="278"/>
      <c r="UBI44" s="278"/>
      <c r="UBJ44" s="278"/>
      <c r="UBK44" s="278"/>
      <c r="UBL44" s="278"/>
      <c r="UBM44" s="278"/>
      <c r="UBN44" s="278"/>
      <c r="UBO44" s="278"/>
      <c r="UBP44" s="278"/>
      <c r="UBQ44" s="278"/>
      <c r="UBR44" s="278"/>
      <c r="UBS44" s="278"/>
      <c r="UBT44" s="278"/>
      <c r="UBU44" s="278"/>
      <c r="UBV44" s="278"/>
      <c r="UBW44" s="278"/>
      <c r="UBX44" s="278"/>
      <c r="UBY44" s="278"/>
      <c r="UBZ44" s="278"/>
      <c r="UCA44" s="278"/>
      <c r="UCB44" s="278"/>
      <c r="UCC44" s="278"/>
      <c r="UCD44" s="278"/>
      <c r="UCE44" s="278"/>
      <c r="UCF44" s="278"/>
      <c r="UCG44" s="278"/>
      <c r="UCH44" s="278"/>
      <c r="UCI44" s="278"/>
      <c r="UCJ44" s="278"/>
      <c r="UCK44" s="278"/>
      <c r="UCL44" s="278"/>
      <c r="UCM44" s="278"/>
      <c r="UCN44" s="278"/>
      <c r="UCO44" s="278"/>
      <c r="UCP44" s="278"/>
      <c r="UCQ44" s="278"/>
      <c r="UCR44" s="278"/>
      <c r="UCS44" s="278"/>
      <c r="UCT44" s="278"/>
      <c r="UCU44" s="278"/>
      <c r="UCV44" s="278"/>
      <c r="UCW44" s="278"/>
      <c r="UCX44" s="278"/>
      <c r="UCY44" s="278"/>
      <c r="UCZ44" s="278"/>
      <c r="UDA44" s="278"/>
      <c r="UDB44" s="278"/>
      <c r="UDC44" s="278"/>
      <c r="UDD44" s="278"/>
      <c r="UDE44" s="278"/>
      <c r="UDF44" s="278"/>
      <c r="UDG44" s="278"/>
      <c r="UDH44" s="278"/>
      <c r="UDI44" s="278"/>
      <c r="UDJ44" s="278"/>
      <c r="UDK44" s="278"/>
      <c r="UDL44" s="278"/>
      <c r="UDM44" s="278"/>
      <c r="UDN44" s="278"/>
      <c r="UDO44" s="278"/>
      <c r="UDP44" s="278"/>
      <c r="UDQ44" s="278"/>
      <c r="UDR44" s="278"/>
      <c r="UDS44" s="278"/>
      <c r="UDT44" s="278"/>
      <c r="UDU44" s="278"/>
      <c r="UDV44" s="278"/>
      <c r="UDW44" s="278"/>
      <c r="UDX44" s="278"/>
      <c r="UDY44" s="278"/>
      <c r="UDZ44" s="278"/>
      <c r="UEA44" s="278"/>
      <c r="UEB44" s="278"/>
      <c r="UEC44" s="278"/>
      <c r="UED44" s="278"/>
      <c r="UEE44" s="278"/>
      <c r="UEF44" s="278"/>
      <c r="UEG44" s="278"/>
      <c r="UEH44" s="278"/>
      <c r="UEI44" s="278"/>
      <c r="UEJ44" s="278"/>
      <c r="UEK44" s="278"/>
      <c r="UEL44" s="278"/>
      <c r="UEM44" s="278"/>
      <c r="UEN44" s="278"/>
      <c r="UEO44" s="278"/>
      <c r="UEP44" s="278"/>
      <c r="UEQ44" s="278"/>
      <c r="UER44" s="278"/>
      <c r="UES44" s="278"/>
      <c r="UET44" s="278"/>
      <c r="UEU44" s="278"/>
      <c r="UEV44" s="278"/>
      <c r="UEW44" s="278"/>
      <c r="UEX44" s="278"/>
      <c r="UEY44" s="278"/>
      <c r="UEZ44" s="278"/>
      <c r="UFA44" s="278"/>
      <c r="UFB44" s="278"/>
      <c r="UFC44" s="278"/>
      <c r="UFD44" s="278"/>
      <c r="UFE44" s="278"/>
      <c r="UFF44" s="278"/>
      <c r="UFG44" s="278"/>
      <c r="UFH44" s="278"/>
      <c r="UFI44" s="278"/>
      <c r="UFJ44" s="278"/>
      <c r="UFK44" s="278"/>
      <c r="UFL44" s="278"/>
      <c r="UFM44" s="278"/>
      <c r="UFN44" s="278"/>
      <c r="UFO44" s="278"/>
      <c r="UFP44" s="278"/>
      <c r="UFQ44" s="278"/>
      <c r="UFR44" s="278"/>
      <c r="UFS44" s="278"/>
      <c r="UFT44" s="278"/>
      <c r="UFU44" s="278"/>
      <c r="UFV44" s="278"/>
      <c r="UFW44" s="278"/>
      <c r="UFX44" s="278"/>
      <c r="UFY44" s="278"/>
      <c r="UFZ44" s="278"/>
      <c r="UGA44" s="278"/>
      <c r="UGB44" s="278"/>
      <c r="UGC44" s="278"/>
      <c r="UGD44" s="278"/>
      <c r="UGE44" s="278"/>
      <c r="UGF44" s="278"/>
      <c r="UGG44" s="278"/>
      <c r="UGH44" s="278"/>
      <c r="UGI44" s="278"/>
      <c r="UGJ44" s="278"/>
      <c r="UGK44" s="278"/>
      <c r="UGL44" s="278"/>
      <c r="UGM44" s="278"/>
      <c r="UGN44" s="278"/>
      <c r="UGO44" s="278"/>
      <c r="UGP44" s="278"/>
      <c r="UGQ44" s="278"/>
      <c r="UGR44" s="278"/>
      <c r="UGS44" s="278"/>
      <c r="UGT44" s="278"/>
      <c r="UGU44" s="278"/>
      <c r="UGV44" s="278"/>
      <c r="UGW44" s="278"/>
      <c r="UGX44" s="278"/>
      <c r="UGY44" s="278"/>
      <c r="UGZ44" s="278"/>
      <c r="UHA44" s="278"/>
      <c r="UHB44" s="278"/>
      <c r="UHC44" s="278"/>
      <c r="UHD44" s="278"/>
      <c r="UHE44" s="278"/>
      <c r="UHF44" s="278"/>
      <c r="UHG44" s="278"/>
      <c r="UHH44" s="278"/>
      <c r="UHI44" s="278"/>
      <c r="UHJ44" s="278"/>
      <c r="UHK44" s="278"/>
      <c r="UHL44" s="278"/>
      <c r="UHM44" s="278"/>
      <c r="UHN44" s="278"/>
      <c r="UHO44" s="278"/>
      <c r="UHP44" s="278"/>
      <c r="UHQ44" s="278"/>
      <c r="UHR44" s="278"/>
      <c r="UHS44" s="278"/>
      <c r="UHT44" s="278"/>
      <c r="UHU44" s="278"/>
      <c r="UHV44" s="278"/>
      <c r="UHW44" s="278"/>
      <c r="UHX44" s="278"/>
      <c r="UHY44" s="278"/>
      <c r="UHZ44" s="278"/>
      <c r="UIA44" s="278"/>
      <c r="UIB44" s="278"/>
      <c r="UIC44" s="278"/>
      <c r="UID44" s="278"/>
      <c r="UIE44" s="278"/>
      <c r="UIF44" s="278"/>
      <c r="UIG44" s="278"/>
      <c r="UIH44" s="278"/>
      <c r="UII44" s="278"/>
      <c r="UIJ44" s="278"/>
      <c r="UIK44" s="278"/>
      <c r="UIL44" s="278"/>
      <c r="UIM44" s="278"/>
      <c r="UIN44" s="278"/>
      <c r="UIO44" s="278"/>
      <c r="UIP44" s="278"/>
      <c r="UIQ44" s="278"/>
      <c r="UIR44" s="278"/>
      <c r="UIS44" s="278"/>
      <c r="UIT44" s="278"/>
      <c r="UIU44" s="278"/>
      <c r="UIV44" s="278"/>
      <c r="UIW44" s="278"/>
      <c r="UIX44" s="278"/>
      <c r="UIY44" s="278"/>
      <c r="UIZ44" s="278"/>
      <c r="UJA44" s="278"/>
      <c r="UJB44" s="278"/>
      <c r="UJC44" s="278"/>
      <c r="UJD44" s="278"/>
      <c r="UJE44" s="278"/>
      <c r="UJF44" s="278"/>
      <c r="UJG44" s="278"/>
      <c r="UJH44" s="278"/>
      <c r="UJI44" s="278"/>
      <c r="UJJ44" s="278"/>
      <c r="UJK44" s="278"/>
      <c r="UJL44" s="278"/>
      <c r="UJM44" s="278"/>
      <c r="UJN44" s="278"/>
      <c r="UJO44" s="278"/>
      <c r="UJP44" s="278"/>
      <c r="UJQ44" s="278"/>
      <c r="UJR44" s="278"/>
      <c r="UJS44" s="278"/>
      <c r="UJT44" s="278"/>
      <c r="UJU44" s="278"/>
      <c r="UJV44" s="278"/>
      <c r="UJW44" s="278"/>
      <c r="UJX44" s="278"/>
      <c r="UJY44" s="278"/>
      <c r="UJZ44" s="278"/>
      <c r="UKA44" s="278"/>
      <c r="UKB44" s="278"/>
      <c r="UKC44" s="278"/>
      <c r="UKD44" s="278"/>
      <c r="UKE44" s="278"/>
      <c r="UKF44" s="278"/>
      <c r="UKG44" s="278"/>
      <c r="UKH44" s="278"/>
      <c r="UKI44" s="278"/>
      <c r="UKJ44" s="278"/>
      <c r="UKK44" s="278"/>
      <c r="UKL44" s="278"/>
      <c r="UKM44" s="278"/>
      <c r="UKN44" s="278"/>
      <c r="UKO44" s="278"/>
      <c r="UKP44" s="278"/>
      <c r="UKQ44" s="278"/>
      <c r="UKR44" s="278"/>
      <c r="UKS44" s="278"/>
      <c r="UKT44" s="278"/>
      <c r="UKU44" s="278"/>
      <c r="UKV44" s="278"/>
      <c r="UKW44" s="278"/>
      <c r="UKX44" s="278"/>
      <c r="UKY44" s="278"/>
      <c r="UKZ44" s="278"/>
      <c r="ULA44" s="278"/>
      <c r="ULB44" s="278"/>
      <c r="ULC44" s="278"/>
      <c r="ULD44" s="278"/>
      <c r="ULE44" s="278"/>
      <c r="ULF44" s="278"/>
      <c r="ULG44" s="278"/>
      <c r="ULH44" s="278"/>
      <c r="ULI44" s="278"/>
      <c r="ULJ44" s="278"/>
      <c r="ULK44" s="278"/>
      <c r="ULL44" s="278"/>
      <c r="ULM44" s="278"/>
      <c r="ULN44" s="278"/>
      <c r="ULO44" s="278"/>
      <c r="ULP44" s="278"/>
      <c r="ULQ44" s="278"/>
      <c r="ULR44" s="278"/>
      <c r="ULS44" s="278"/>
      <c r="ULT44" s="278"/>
      <c r="ULU44" s="278"/>
      <c r="ULV44" s="278"/>
      <c r="ULW44" s="278"/>
      <c r="ULX44" s="278"/>
      <c r="ULY44" s="278"/>
      <c r="ULZ44" s="278"/>
      <c r="UMA44" s="278"/>
      <c r="UMB44" s="278"/>
      <c r="UMC44" s="278"/>
      <c r="UMD44" s="278"/>
      <c r="UME44" s="278"/>
      <c r="UMF44" s="278"/>
      <c r="UMG44" s="278"/>
      <c r="UMH44" s="278"/>
      <c r="UMI44" s="278"/>
      <c r="UMJ44" s="278"/>
      <c r="UMK44" s="278"/>
      <c r="UML44" s="278"/>
      <c r="UMM44" s="278"/>
      <c r="UMN44" s="278"/>
      <c r="UMO44" s="278"/>
      <c r="UMP44" s="278"/>
      <c r="UMQ44" s="278"/>
      <c r="UMR44" s="278"/>
      <c r="UMS44" s="278"/>
      <c r="UMT44" s="278"/>
      <c r="UMU44" s="278"/>
      <c r="UMV44" s="278"/>
      <c r="UMW44" s="278"/>
      <c r="UMX44" s="278"/>
      <c r="UMY44" s="278"/>
      <c r="UMZ44" s="278"/>
      <c r="UNA44" s="278"/>
      <c r="UNB44" s="278"/>
      <c r="UNC44" s="278"/>
      <c r="UND44" s="278"/>
      <c r="UNE44" s="278"/>
      <c r="UNF44" s="278"/>
      <c r="UNG44" s="278"/>
      <c r="UNH44" s="278"/>
      <c r="UNI44" s="278"/>
      <c r="UNJ44" s="278"/>
      <c r="UNK44" s="278"/>
      <c r="UNL44" s="278"/>
      <c r="UNM44" s="278"/>
      <c r="UNN44" s="278"/>
      <c r="UNO44" s="278"/>
      <c r="UNP44" s="278"/>
      <c r="UNQ44" s="278"/>
      <c r="UNR44" s="278"/>
      <c r="UNS44" s="278"/>
      <c r="UNT44" s="278"/>
      <c r="UNU44" s="278"/>
      <c r="UNV44" s="278"/>
      <c r="UNW44" s="278"/>
      <c r="UNX44" s="278"/>
      <c r="UNY44" s="278"/>
      <c r="UNZ44" s="278"/>
      <c r="UOA44" s="278"/>
      <c r="UOB44" s="278"/>
      <c r="UOC44" s="278"/>
      <c r="UOD44" s="278"/>
      <c r="UOE44" s="278"/>
      <c r="UOF44" s="278"/>
      <c r="UOG44" s="278"/>
      <c r="UOH44" s="278"/>
      <c r="UOI44" s="278"/>
      <c r="UOJ44" s="278"/>
      <c r="UOK44" s="278"/>
      <c r="UOL44" s="278"/>
      <c r="UOM44" s="278"/>
      <c r="UON44" s="278"/>
      <c r="UOO44" s="278"/>
      <c r="UOP44" s="278"/>
      <c r="UOQ44" s="278"/>
      <c r="UOR44" s="278"/>
      <c r="UOS44" s="278"/>
      <c r="UOT44" s="278"/>
      <c r="UOU44" s="278"/>
      <c r="UOV44" s="278"/>
      <c r="UOW44" s="278"/>
      <c r="UOX44" s="278"/>
      <c r="UOY44" s="278"/>
      <c r="UOZ44" s="278"/>
      <c r="UPA44" s="278"/>
      <c r="UPB44" s="278"/>
      <c r="UPC44" s="278"/>
      <c r="UPD44" s="278"/>
      <c r="UPE44" s="278"/>
      <c r="UPF44" s="278"/>
      <c r="UPG44" s="278"/>
      <c r="UPH44" s="278"/>
      <c r="UPI44" s="278"/>
      <c r="UPJ44" s="278"/>
      <c r="UPK44" s="278"/>
      <c r="UPL44" s="278"/>
      <c r="UPM44" s="278"/>
      <c r="UPN44" s="278"/>
      <c r="UPO44" s="278"/>
      <c r="UPP44" s="278"/>
      <c r="UPQ44" s="278"/>
      <c r="UPR44" s="278"/>
      <c r="UPS44" s="278"/>
      <c r="UPT44" s="278"/>
      <c r="UPU44" s="278"/>
      <c r="UPV44" s="278"/>
      <c r="UPW44" s="278"/>
      <c r="UPX44" s="278"/>
      <c r="UPY44" s="278"/>
      <c r="UPZ44" s="278"/>
      <c r="UQA44" s="278"/>
      <c r="UQB44" s="278"/>
      <c r="UQC44" s="278"/>
      <c r="UQD44" s="278"/>
      <c r="UQE44" s="278"/>
      <c r="UQF44" s="278"/>
      <c r="UQG44" s="278"/>
      <c r="UQH44" s="278"/>
      <c r="UQI44" s="278"/>
      <c r="UQJ44" s="278"/>
      <c r="UQK44" s="278"/>
      <c r="UQL44" s="278"/>
      <c r="UQM44" s="278"/>
      <c r="UQN44" s="278"/>
      <c r="UQO44" s="278"/>
      <c r="UQP44" s="278"/>
      <c r="UQQ44" s="278"/>
      <c r="UQR44" s="278"/>
      <c r="UQS44" s="278"/>
      <c r="UQT44" s="278"/>
      <c r="UQU44" s="278"/>
      <c r="UQV44" s="278"/>
      <c r="UQW44" s="278"/>
      <c r="UQX44" s="278"/>
      <c r="UQY44" s="278"/>
      <c r="UQZ44" s="278"/>
      <c r="URA44" s="278"/>
      <c r="URB44" s="278"/>
      <c r="URC44" s="278"/>
      <c r="URD44" s="278"/>
      <c r="URE44" s="278"/>
      <c r="URF44" s="278"/>
      <c r="URG44" s="278"/>
      <c r="URH44" s="278"/>
      <c r="URI44" s="278"/>
      <c r="URJ44" s="278"/>
      <c r="URK44" s="278"/>
      <c r="URL44" s="278"/>
      <c r="URM44" s="278"/>
      <c r="URN44" s="278"/>
      <c r="URO44" s="278"/>
      <c r="URP44" s="278"/>
      <c r="URQ44" s="278"/>
      <c r="URR44" s="278"/>
      <c r="URS44" s="278"/>
      <c r="URT44" s="278"/>
      <c r="URU44" s="278"/>
      <c r="URV44" s="278"/>
      <c r="URW44" s="278"/>
      <c r="URX44" s="278"/>
      <c r="URY44" s="278"/>
      <c r="URZ44" s="278"/>
      <c r="USA44" s="278"/>
      <c r="USB44" s="278"/>
      <c r="USC44" s="278"/>
      <c r="USD44" s="278"/>
      <c r="USE44" s="278"/>
      <c r="USF44" s="278"/>
      <c r="USG44" s="278"/>
      <c r="USH44" s="278"/>
      <c r="USI44" s="278"/>
      <c r="USJ44" s="278"/>
      <c r="USK44" s="278"/>
      <c r="USL44" s="278"/>
      <c r="USM44" s="278"/>
      <c r="USN44" s="278"/>
      <c r="USO44" s="278"/>
      <c r="USP44" s="278"/>
      <c r="USQ44" s="278"/>
      <c r="USR44" s="278"/>
      <c r="USS44" s="278"/>
      <c r="UST44" s="278"/>
      <c r="USU44" s="278"/>
      <c r="USV44" s="278"/>
      <c r="USW44" s="278"/>
      <c r="USX44" s="278"/>
      <c r="USY44" s="278"/>
      <c r="USZ44" s="278"/>
      <c r="UTA44" s="278"/>
      <c r="UTB44" s="278"/>
      <c r="UTC44" s="278"/>
      <c r="UTD44" s="278"/>
      <c r="UTE44" s="278"/>
      <c r="UTF44" s="278"/>
      <c r="UTG44" s="278"/>
      <c r="UTH44" s="278"/>
      <c r="UTI44" s="278"/>
      <c r="UTJ44" s="278"/>
      <c r="UTK44" s="278"/>
      <c r="UTL44" s="278"/>
      <c r="UTM44" s="278"/>
      <c r="UTN44" s="278"/>
      <c r="UTO44" s="278"/>
      <c r="UTP44" s="278"/>
      <c r="UTQ44" s="278"/>
      <c r="UTR44" s="278"/>
      <c r="UTS44" s="278"/>
      <c r="UTT44" s="278"/>
      <c r="UTU44" s="278"/>
      <c r="UTV44" s="278"/>
      <c r="UTW44" s="278"/>
      <c r="UTX44" s="278"/>
      <c r="UTY44" s="278"/>
      <c r="UTZ44" s="278"/>
      <c r="UUA44" s="278"/>
      <c r="UUB44" s="278"/>
      <c r="UUC44" s="278"/>
      <c r="UUD44" s="278"/>
      <c r="UUE44" s="278"/>
      <c r="UUF44" s="278"/>
      <c r="UUG44" s="278"/>
      <c r="UUH44" s="278"/>
      <c r="UUI44" s="278"/>
      <c r="UUJ44" s="278"/>
      <c r="UUK44" s="278"/>
      <c r="UUL44" s="278"/>
      <c r="UUM44" s="278"/>
      <c r="UUN44" s="278"/>
      <c r="UUO44" s="278"/>
      <c r="UUP44" s="278"/>
      <c r="UUQ44" s="278"/>
      <c r="UUR44" s="278"/>
      <c r="UUS44" s="278"/>
      <c r="UUT44" s="278"/>
      <c r="UUU44" s="278"/>
      <c r="UUV44" s="278"/>
      <c r="UUW44" s="278"/>
      <c r="UUX44" s="278"/>
      <c r="UUY44" s="278"/>
      <c r="UUZ44" s="278"/>
      <c r="UVA44" s="278"/>
      <c r="UVB44" s="278"/>
      <c r="UVC44" s="278"/>
      <c r="UVD44" s="278"/>
      <c r="UVE44" s="278"/>
      <c r="UVF44" s="278"/>
      <c r="UVG44" s="278"/>
      <c r="UVH44" s="278"/>
      <c r="UVI44" s="278"/>
      <c r="UVJ44" s="278"/>
      <c r="UVK44" s="278"/>
      <c r="UVL44" s="278"/>
      <c r="UVM44" s="278"/>
      <c r="UVN44" s="278"/>
      <c r="UVO44" s="278"/>
      <c r="UVP44" s="278"/>
      <c r="UVQ44" s="278"/>
      <c r="UVR44" s="278"/>
      <c r="UVS44" s="278"/>
      <c r="UVT44" s="278"/>
      <c r="UVU44" s="278"/>
      <c r="UVV44" s="278"/>
      <c r="UVW44" s="278"/>
      <c r="UVX44" s="278"/>
      <c r="UVY44" s="278"/>
      <c r="UVZ44" s="278"/>
      <c r="UWA44" s="278"/>
      <c r="UWB44" s="278"/>
      <c r="UWC44" s="278"/>
      <c r="UWD44" s="278"/>
      <c r="UWE44" s="278"/>
      <c r="UWF44" s="278"/>
      <c r="UWG44" s="278"/>
      <c r="UWH44" s="278"/>
      <c r="UWI44" s="278"/>
      <c r="UWJ44" s="278"/>
      <c r="UWK44" s="278"/>
      <c r="UWL44" s="278"/>
      <c r="UWM44" s="278"/>
      <c r="UWN44" s="278"/>
      <c r="UWO44" s="278"/>
      <c r="UWP44" s="278"/>
      <c r="UWQ44" s="278"/>
      <c r="UWR44" s="278"/>
      <c r="UWS44" s="278"/>
      <c r="UWT44" s="278"/>
      <c r="UWU44" s="278"/>
      <c r="UWV44" s="278"/>
      <c r="UWW44" s="278"/>
      <c r="UWX44" s="278"/>
      <c r="UWY44" s="278"/>
      <c r="UWZ44" s="278"/>
      <c r="UXA44" s="278"/>
      <c r="UXB44" s="278"/>
      <c r="UXC44" s="278"/>
      <c r="UXD44" s="278"/>
      <c r="UXE44" s="278"/>
      <c r="UXF44" s="278"/>
      <c r="UXG44" s="278"/>
      <c r="UXH44" s="278"/>
      <c r="UXI44" s="278"/>
      <c r="UXJ44" s="278"/>
      <c r="UXK44" s="278"/>
      <c r="UXL44" s="278"/>
      <c r="UXM44" s="278"/>
      <c r="UXN44" s="278"/>
      <c r="UXO44" s="278"/>
      <c r="UXP44" s="278"/>
      <c r="UXQ44" s="278"/>
      <c r="UXR44" s="278"/>
      <c r="UXS44" s="278"/>
      <c r="UXT44" s="278"/>
      <c r="UXU44" s="278"/>
      <c r="UXV44" s="278"/>
      <c r="UXW44" s="278"/>
      <c r="UXX44" s="278"/>
      <c r="UXY44" s="278"/>
      <c r="UXZ44" s="278"/>
      <c r="UYA44" s="278"/>
      <c r="UYB44" s="278"/>
      <c r="UYC44" s="278"/>
      <c r="UYD44" s="278"/>
      <c r="UYE44" s="278"/>
      <c r="UYF44" s="278"/>
      <c r="UYG44" s="278"/>
      <c r="UYH44" s="278"/>
      <c r="UYI44" s="278"/>
      <c r="UYJ44" s="278"/>
      <c r="UYK44" s="278"/>
      <c r="UYL44" s="278"/>
      <c r="UYM44" s="278"/>
      <c r="UYN44" s="278"/>
      <c r="UYO44" s="278"/>
      <c r="UYP44" s="278"/>
      <c r="UYQ44" s="278"/>
      <c r="UYR44" s="278"/>
      <c r="UYS44" s="278"/>
      <c r="UYT44" s="278"/>
      <c r="UYU44" s="278"/>
      <c r="UYV44" s="278"/>
      <c r="UYW44" s="278"/>
      <c r="UYX44" s="278"/>
      <c r="UYY44" s="278"/>
      <c r="UYZ44" s="278"/>
      <c r="UZA44" s="278"/>
      <c r="UZB44" s="278"/>
      <c r="UZC44" s="278"/>
      <c r="UZD44" s="278"/>
      <c r="UZE44" s="278"/>
      <c r="UZF44" s="278"/>
      <c r="UZG44" s="278"/>
      <c r="UZH44" s="278"/>
      <c r="UZI44" s="278"/>
      <c r="UZJ44" s="278"/>
      <c r="UZK44" s="278"/>
      <c r="UZL44" s="278"/>
      <c r="UZM44" s="278"/>
      <c r="UZN44" s="278"/>
      <c r="UZO44" s="278"/>
      <c r="UZP44" s="278"/>
      <c r="UZQ44" s="278"/>
      <c r="UZR44" s="278"/>
      <c r="UZS44" s="278"/>
      <c r="UZT44" s="278"/>
      <c r="UZU44" s="278"/>
      <c r="UZV44" s="278"/>
      <c r="UZW44" s="278"/>
      <c r="UZX44" s="278"/>
      <c r="UZY44" s="278"/>
      <c r="UZZ44" s="278"/>
      <c r="VAA44" s="278"/>
      <c r="VAB44" s="278"/>
      <c r="VAC44" s="278"/>
      <c r="VAD44" s="278"/>
      <c r="VAE44" s="278"/>
      <c r="VAF44" s="278"/>
      <c r="VAG44" s="278"/>
      <c r="VAH44" s="278"/>
      <c r="VAI44" s="278"/>
      <c r="VAJ44" s="278"/>
      <c r="VAK44" s="278"/>
      <c r="VAL44" s="278"/>
      <c r="VAM44" s="278"/>
      <c r="VAN44" s="278"/>
      <c r="VAO44" s="278"/>
      <c r="VAP44" s="278"/>
      <c r="VAQ44" s="278"/>
      <c r="VAR44" s="278"/>
      <c r="VAS44" s="278"/>
      <c r="VAT44" s="278"/>
      <c r="VAU44" s="278"/>
      <c r="VAV44" s="278"/>
      <c r="VAW44" s="278"/>
      <c r="VAX44" s="278"/>
      <c r="VAY44" s="278"/>
      <c r="VAZ44" s="278"/>
      <c r="VBA44" s="278"/>
      <c r="VBB44" s="278"/>
      <c r="VBC44" s="278"/>
      <c r="VBD44" s="278"/>
      <c r="VBE44" s="278"/>
      <c r="VBF44" s="278"/>
      <c r="VBG44" s="278"/>
      <c r="VBH44" s="278"/>
      <c r="VBI44" s="278"/>
      <c r="VBJ44" s="278"/>
      <c r="VBK44" s="278"/>
      <c r="VBL44" s="278"/>
      <c r="VBM44" s="278"/>
      <c r="VBN44" s="278"/>
      <c r="VBO44" s="278"/>
      <c r="VBP44" s="278"/>
      <c r="VBQ44" s="278"/>
      <c r="VBR44" s="278"/>
      <c r="VBS44" s="278"/>
      <c r="VBT44" s="278"/>
      <c r="VBU44" s="278"/>
      <c r="VBV44" s="278"/>
      <c r="VBW44" s="278"/>
      <c r="VBX44" s="278"/>
      <c r="VBY44" s="278"/>
      <c r="VBZ44" s="278"/>
      <c r="VCA44" s="278"/>
      <c r="VCB44" s="278"/>
      <c r="VCC44" s="278"/>
      <c r="VCD44" s="278"/>
      <c r="VCE44" s="278"/>
      <c r="VCF44" s="278"/>
      <c r="VCG44" s="278"/>
      <c r="VCH44" s="278"/>
      <c r="VCI44" s="278"/>
      <c r="VCJ44" s="278"/>
      <c r="VCK44" s="278"/>
      <c r="VCL44" s="278"/>
      <c r="VCM44" s="278"/>
      <c r="VCN44" s="278"/>
      <c r="VCO44" s="278"/>
      <c r="VCP44" s="278"/>
      <c r="VCQ44" s="278"/>
      <c r="VCR44" s="278"/>
      <c r="VCS44" s="278"/>
      <c r="VCT44" s="278"/>
      <c r="VCU44" s="278"/>
      <c r="VCV44" s="278"/>
      <c r="VCW44" s="278"/>
      <c r="VCX44" s="278"/>
      <c r="VCY44" s="278"/>
      <c r="VCZ44" s="278"/>
      <c r="VDA44" s="278"/>
      <c r="VDB44" s="278"/>
      <c r="VDC44" s="278"/>
      <c r="VDD44" s="278"/>
      <c r="VDE44" s="278"/>
      <c r="VDF44" s="278"/>
      <c r="VDG44" s="278"/>
      <c r="VDH44" s="278"/>
      <c r="VDI44" s="278"/>
      <c r="VDJ44" s="278"/>
      <c r="VDK44" s="278"/>
      <c r="VDL44" s="278"/>
      <c r="VDM44" s="278"/>
      <c r="VDN44" s="278"/>
      <c r="VDO44" s="278"/>
      <c r="VDP44" s="278"/>
      <c r="VDQ44" s="278"/>
      <c r="VDR44" s="278"/>
      <c r="VDS44" s="278"/>
      <c r="VDT44" s="278"/>
      <c r="VDU44" s="278"/>
      <c r="VDV44" s="278"/>
      <c r="VDW44" s="278"/>
      <c r="VDX44" s="278"/>
      <c r="VDY44" s="278"/>
      <c r="VDZ44" s="278"/>
      <c r="VEA44" s="278"/>
      <c r="VEB44" s="278"/>
      <c r="VEC44" s="278"/>
      <c r="VED44" s="278"/>
      <c r="VEE44" s="278"/>
      <c r="VEF44" s="278"/>
      <c r="VEG44" s="278"/>
      <c r="VEH44" s="278"/>
      <c r="VEI44" s="278"/>
      <c r="VEJ44" s="278"/>
      <c r="VEK44" s="278"/>
      <c r="VEL44" s="278"/>
      <c r="VEM44" s="278"/>
      <c r="VEN44" s="278"/>
      <c r="VEO44" s="278"/>
      <c r="VEP44" s="278"/>
      <c r="VEQ44" s="278"/>
      <c r="VER44" s="278"/>
      <c r="VES44" s="278"/>
      <c r="VET44" s="278"/>
      <c r="VEU44" s="278"/>
      <c r="VEV44" s="278"/>
      <c r="VEW44" s="278"/>
      <c r="VEX44" s="278"/>
      <c r="VEY44" s="278"/>
      <c r="VEZ44" s="278"/>
      <c r="VFA44" s="278"/>
      <c r="VFB44" s="278"/>
      <c r="VFC44" s="278"/>
      <c r="VFD44" s="278"/>
      <c r="VFE44" s="278"/>
      <c r="VFF44" s="278"/>
      <c r="VFG44" s="278"/>
      <c r="VFH44" s="278"/>
      <c r="VFI44" s="278"/>
      <c r="VFJ44" s="278"/>
      <c r="VFK44" s="278"/>
      <c r="VFL44" s="278"/>
      <c r="VFM44" s="278"/>
      <c r="VFN44" s="278"/>
      <c r="VFO44" s="278"/>
      <c r="VFP44" s="278"/>
      <c r="VFQ44" s="278"/>
      <c r="VFR44" s="278"/>
      <c r="VFS44" s="278"/>
      <c r="VFT44" s="278"/>
      <c r="VFU44" s="278"/>
      <c r="VFV44" s="278"/>
      <c r="VFW44" s="278"/>
      <c r="VFX44" s="278"/>
      <c r="VFY44" s="278"/>
      <c r="VFZ44" s="278"/>
      <c r="VGA44" s="278"/>
      <c r="VGB44" s="278"/>
      <c r="VGC44" s="278"/>
      <c r="VGD44" s="278"/>
      <c r="VGE44" s="278"/>
      <c r="VGF44" s="278"/>
      <c r="VGG44" s="278"/>
      <c r="VGH44" s="278"/>
      <c r="VGI44" s="278"/>
      <c r="VGJ44" s="278"/>
      <c r="VGK44" s="278"/>
      <c r="VGL44" s="278"/>
      <c r="VGM44" s="278"/>
      <c r="VGN44" s="278"/>
      <c r="VGO44" s="278"/>
      <c r="VGP44" s="278"/>
      <c r="VGQ44" s="278"/>
      <c r="VGR44" s="278"/>
      <c r="VGS44" s="278"/>
      <c r="VGT44" s="278"/>
      <c r="VGU44" s="278"/>
      <c r="VGV44" s="278"/>
      <c r="VGW44" s="278"/>
      <c r="VGX44" s="278"/>
      <c r="VGY44" s="278"/>
      <c r="VGZ44" s="278"/>
      <c r="VHA44" s="278"/>
      <c r="VHB44" s="278"/>
      <c r="VHC44" s="278"/>
      <c r="VHD44" s="278"/>
      <c r="VHE44" s="278"/>
      <c r="VHF44" s="278"/>
      <c r="VHG44" s="278"/>
      <c r="VHH44" s="278"/>
      <c r="VHI44" s="278"/>
      <c r="VHJ44" s="278"/>
      <c r="VHK44" s="278"/>
      <c r="VHL44" s="278"/>
      <c r="VHM44" s="278"/>
      <c r="VHN44" s="278"/>
      <c r="VHO44" s="278"/>
      <c r="VHP44" s="278"/>
      <c r="VHQ44" s="278"/>
      <c r="VHR44" s="278"/>
      <c r="VHS44" s="278"/>
      <c r="VHT44" s="278"/>
      <c r="VHU44" s="278"/>
      <c r="VHV44" s="278"/>
      <c r="VHW44" s="278"/>
      <c r="VHX44" s="278"/>
      <c r="VHY44" s="278"/>
      <c r="VHZ44" s="278"/>
      <c r="VIA44" s="278"/>
      <c r="VIB44" s="278"/>
      <c r="VIC44" s="278"/>
      <c r="VID44" s="278"/>
      <c r="VIE44" s="278"/>
      <c r="VIF44" s="278"/>
      <c r="VIG44" s="278"/>
      <c r="VIH44" s="278"/>
      <c r="VII44" s="278"/>
      <c r="VIJ44" s="278"/>
      <c r="VIK44" s="278"/>
      <c r="VIL44" s="278"/>
      <c r="VIM44" s="278"/>
      <c r="VIN44" s="278"/>
      <c r="VIO44" s="278"/>
      <c r="VIP44" s="278"/>
      <c r="VIQ44" s="278"/>
      <c r="VIR44" s="278"/>
      <c r="VIS44" s="278"/>
      <c r="VIT44" s="278"/>
      <c r="VIU44" s="278"/>
      <c r="VIV44" s="278"/>
      <c r="VIW44" s="278"/>
      <c r="VIX44" s="278"/>
      <c r="VIY44" s="278"/>
      <c r="VIZ44" s="278"/>
      <c r="VJA44" s="278"/>
      <c r="VJB44" s="278"/>
      <c r="VJC44" s="278"/>
      <c r="VJD44" s="278"/>
      <c r="VJE44" s="278"/>
      <c r="VJF44" s="278"/>
      <c r="VJG44" s="278"/>
      <c r="VJH44" s="278"/>
      <c r="VJI44" s="278"/>
      <c r="VJJ44" s="278"/>
      <c r="VJK44" s="278"/>
      <c r="VJL44" s="278"/>
      <c r="VJM44" s="278"/>
      <c r="VJN44" s="278"/>
      <c r="VJO44" s="278"/>
      <c r="VJP44" s="278"/>
      <c r="VJQ44" s="278"/>
      <c r="VJR44" s="278"/>
      <c r="VJS44" s="278"/>
      <c r="VJT44" s="278"/>
      <c r="VJU44" s="278"/>
      <c r="VJV44" s="278"/>
      <c r="VJW44" s="278"/>
      <c r="VJX44" s="278"/>
      <c r="VJY44" s="278"/>
      <c r="VJZ44" s="278"/>
      <c r="VKA44" s="278"/>
      <c r="VKB44" s="278"/>
      <c r="VKC44" s="278"/>
      <c r="VKD44" s="278"/>
      <c r="VKE44" s="278"/>
      <c r="VKF44" s="278"/>
      <c r="VKG44" s="278"/>
      <c r="VKH44" s="278"/>
      <c r="VKI44" s="278"/>
      <c r="VKJ44" s="278"/>
      <c r="VKK44" s="278"/>
      <c r="VKL44" s="278"/>
      <c r="VKM44" s="278"/>
      <c r="VKN44" s="278"/>
      <c r="VKO44" s="278"/>
      <c r="VKP44" s="278"/>
      <c r="VKQ44" s="278"/>
      <c r="VKR44" s="278"/>
      <c r="VKS44" s="278"/>
      <c r="VKT44" s="278"/>
      <c r="VKU44" s="278"/>
      <c r="VKV44" s="278"/>
      <c r="VKW44" s="278"/>
      <c r="VKX44" s="278"/>
      <c r="VKY44" s="278"/>
      <c r="VKZ44" s="278"/>
      <c r="VLA44" s="278"/>
      <c r="VLB44" s="278"/>
      <c r="VLC44" s="278"/>
      <c r="VLD44" s="278"/>
      <c r="VLE44" s="278"/>
      <c r="VLF44" s="278"/>
      <c r="VLG44" s="278"/>
      <c r="VLH44" s="278"/>
      <c r="VLI44" s="278"/>
      <c r="VLJ44" s="278"/>
      <c r="VLK44" s="278"/>
      <c r="VLL44" s="278"/>
      <c r="VLM44" s="278"/>
      <c r="VLN44" s="278"/>
      <c r="VLO44" s="278"/>
      <c r="VLP44" s="278"/>
      <c r="VLQ44" s="278"/>
      <c r="VLR44" s="278"/>
      <c r="VLS44" s="278"/>
      <c r="VLT44" s="278"/>
      <c r="VLU44" s="278"/>
      <c r="VLV44" s="278"/>
      <c r="VLW44" s="278"/>
      <c r="VLX44" s="278"/>
      <c r="VLY44" s="278"/>
      <c r="VLZ44" s="278"/>
      <c r="VMA44" s="278"/>
      <c r="VMB44" s="278"/>
      <c r="VMC44" s="278"/>
      <c r="VMD44" s="278"/>
      <c r="VME44" s="278"/>
      <c r="VMF44" s="278"/>
      <c r="VMG44" s="278"/>
      <c r="VMH44" s="278"/>
      <c r="VMI44" s="278"/>
      <c r="VMJ44" s="278"/>
      <c r="VMK44" s="278"/>
      <c r="VML44" s="278"/>
      <c r="VMM44" s="278"/>
      <c r="VMN44" s="278"/>
      <c r="VMO44" s="278"/>
      <c r="VMP44" s="278"/>
      <c r="VMQ44" s="278"/>
      <c r="VMR44" s="278"/>
      <c r="VMS44" s="278"/>
      <c r="VMT44" s="278"/>
      <c r="VMU44" s="278"/>
      <c r="VMV44" s="278"/>
      <c r="VMW44" s="278"/>
      <c r="VMX44" s="278"/>
      <c r="VMY44" s="278"/>
      <c r="VMZ44" s="278"/>
      <c r="VNA44" s="278"/>
      <c r="VNB44" s="278"/>
      <c r="VNC44" s="278"/>
      <c r="VND44" s="278"/>
      <c r="VNE44" s="278"/>
      <c r="VNF44" s="278"/>
      <c r="VNG44" s="278"/>
      <c r="VNH44" s="278"/>
      <c r="VNI44" s="278"/>
      <c r="VNJ44" s="278"/>
      <c r="VNK44" s="278"/>
      <c r="VNL44" s="278"/>
      <c r="VNM44" s="278"/>
      <c r="VNN44" s="278"/>
      <c r="VNO44" s="278"/>
      <c r="VNP44" s="278"/>
      <c r="VNQ44" s="278"/>
      <c r="VNR44" s="278"/>
      <c r="VNS44" s="278"/>
      <c r="VNT44" s="278"/>
      <c r="VNU44" s="278"/>
      <c r="VNV44" s="278"/>
      <c r="VNW44" s="278"/>
      <c r="VNX44" s="278"/>
      <c r="VNY44" s="278"/>
      <c r="VNZ44" s="278"/>
      <c r="VOA44" s="278"/>
      <c r="VOB44" s="278"/>
      <c r="VOC44" s="278"/>
      <c r="VOD44" s="278"/>
      <c r="VOE44" s="278"/>
      <c r="VOF44" s="278"/>
      <c r="VOG44" s="278"/>
      <c r="VOH44" s="278"/>
      <c r="VOI44" s="278"/>
      <c r="VOJ44" s="278"/>
      <c r="VOK44" s="278"/>
      <c r="VOL44" s="278"/>
      <c r="VOM44" s="278"/>
      <c r="VON44" s="278"/>
      <c r="VOO44" s="278"/>
      <c r="VOP44" s="278"/>
      <c r="VOQ44" s="278"/>
      <c r="VOR44" s="278"/>
      <c r="VOS44" s="278"/>
      <c r="VOT44" s="278"/>
      <c r="VOU44" s="278"/>
      <c r="VOV44" s="278"/>
      <c r="VOW44" s="278"/>
      <c r="VOX44" s="278"/>
      <c r="VOY44" s="278"/>
      <c r="VOZ44" s="278"/>
      <c r="VPA44" s="278"/>
      <c r="VPB44" s="278"/>
      <c r="VPC44" s="278"/>
      <c r="VPD44" s="278"/>
      <c r="VPE44" s="278"/>
      <c r="VPF44" s="278"/>
      <c r="VPG44" s="278"/>
      <c r="VPH44" s="278"/>
      <c r="VPI44" s="278"/>
      <c r="VPJ44" s="278"/>
      <c r="VPK44" s="278"/>
      <c r="VPL44" s="278"/>
      <c r="VPM44" s="278"/>
      <c r="VPN44" s="278"/>
      <c r="VPO44" s="278"/>
      <c r="VPP44" s="278"/>
      <c r="VPQ44" s="278"/>
      <c r="VPR44" s="278"/>
      <c r="VPS44" s="278"/>
      <c r="VPT44" s="278"/>
      <c r="VPU44" s="278"/>
      <c r="VPV44" s="278"/>
      <c r="VPW44" s="278"/>
      <c r="VPX44" s="278"/>
      <c r="VPY44" s="278"/>
      <c r="VPZ44" s="278"/>
      <c r="VQA44" s="278"/>
      <c r="VQB44" s="278"/>
      <c r="VQC44" s="278"/>
      <c r="VQD44" s="278"/>
      <c r="VQE44" s="278"/>
      <c r="VQF44" s="278"/>
      <c r="VQG44" s="278"/>
      <c r="VQH44" s="278"/>
      <c r="VQI44" s="278"/>
      <c r="VQJ44" s="278"/>
      <c r="VQK44" s="278"/>
      <c r="VQL44" s="278"/>
      <c r="VQM44" s="278"/>
      <c r="VQN44" s="278"/>
      <c r="VQO44" s="278"/>
      <c r="VQP44" s="278"/>
      <c r="VQQ44" s="278"/>
      <c r="VQR44" s="278"/>
      <c r="VQS44" s="278"/>
      <c r="VQT44" s="278"/>
      <c r="VQU44" s="278"/>
      <c r="VQV44" s="278"/>
      <c r="VQW44" s="278"/>
      <c r="VQX44" s="278"/>
      <c r="VQY44" s="278"/>
      <c r="VQZ44" s="278"/>
      <c r="VRA44" s="278"/>
      <c r="VRB44" s="278"/>
      <c r="VRC44" s="278"/>
      <c r="VRD44" s="278"/>
      <c r="VRE44" s="278"/>
      <c r="VRF44" s="278"/>
      <c r="VRG44" s="278"/>
      <c r="VRH44" s="278"/>
      <c r="VRI44" s="278"/>
      <c r="VRJ44" s="278"/>
      <c r="VRK44" s="278"/>
      <c r="VRL44" s="278"/>
      <c r="VRM44" s="278"/>
      <c r="VRN44" s="278"/>
      <c r="VRO44" s="278"/>
      <c r="VRP44" s="278"/>
      <c r="VRQ44" s="278"/>
      <c r="VRR44" s="278"/>
      <c r="VRS44" s="278"/>
      <c r="VRT44" s="278"/>
      <c r="VRU44" s="278"/>
      <c r="VRV44" s="278"/>
      <c r="VRW44" s="278"/>
      <c r="VRX44" s="278"/>
      <c r="VRY44" s="278"/>
      <c r="VRZ44" s="278"/>
      <c r="VSA44" s="278"/>
      <c r="VSB44" s="278"/>
      <c r="VSC44" s="278"/>
      <c r="VSD44" s="278"/>
      <c r="VSE44" s="278"/>
      <c r="VSF44" s="278"/>
      <c r="VSG44" s="278"/>
      <c r="VSH44" s="278"/>
      <c r="VSI44" s="278"/>
      <c r="VSJ44" s="278"/>
      <c r="VSK44" s="278"/>
      <c r="VSL44" s="278"/>
      <c r="VSM44" s="278"/>
      <c r="VSN44" s="278"/>
      <c r="VSO44" s="278"/>
      <c r="VSP44" s="278"/>
      <c r="VSQ44" s="278"/>
      <c r="VSR44" s="278"/>
      <c r="VSS44" s="278"/>
      <c r="VST44" s="278"/>
      <c r="VSU44" s="278"/>
      <c r="VSV44" s="278"/>
      <c r="VSW44" s="278"/>
      <c r="VSX44" s="278"/>
      <c r="VSY44" s="278"/>
      <c r="VSZ44" s="278"/>
      <c r="VTA44" s="278"/>
      <c r="VTB44" s="278"/>
      <c r="VTC44" s="278"/>
      <c r="VTD44" s="278"/>
      <c r="VTE44" s="278"/>
      <c r="VTF44" s="278"/>
      <c r="VTG44" s="278"/>
      <c r="VTH44" s="278"/>
      <c r="VTI44" s="278"/>
      <c r="VTJ44" s="278"/>
      <c r="VTK44" s="278"/>
      <c r="VTL44" s="278"/>
      <c r="VTM44" s="278"/>
      <c r="VTN44" s="278"/>
      <c r="VTO44" s="278"/>
      <c r="VTP44" s="278"/>
      <c r="VTQ44" s="278"/>
      <c r="VTR44" s="278"/>
      <c r="VTS44" s="278"/>
      <c r="VTT44" s="278"/>
      <c r="VTU44" s="278"/>
      <c r="VTV44" s="278"/>
      <c r="VTW44" s="278"/>
      <c r="VTX44" s="278"/>
      <c r="VTY44" s="278"/>
      <c r="VTZ44" s="278"/>
      <c r="VUA44" s="278"/>
      <c r="VUB44" s="278"/>
      <c r="VUC44" s="278"/>
      <c r="VUD44" s="278"/>
      <c r="VUE44" s="278"/>
      <c r="VUF44" s="278"/>
      <c r="VUG44" s="278"/>
      <c r="VUH44" s="278"/>
      <c r="VUI44" s="278"/>
      <c r="VUJ44" s="278"/>
      <c r="VUK44" s="278"/>
      <c r="VUL44" s="278"/>
      <c r="VUM44" s="278"/>
      <c r="VUN44" s="278"/>
      <c r="VUO44" s="278"/>
      <c r="VUP44" s="278"/>
      <c r="VUQ44" s="278"/>
      <c r="VUR44" s="278"/>
      <c r="VUS44" s="278"/>
      <c r="VUT44" s="278"/>
      <c r="VUU44" s="278"/>
      <c r="VUV44" s="278"/>
      <c r="VUW44" s="278"/>
      <c r="VUX44" s="278"/>
      <c r="VUY44" s="278"/>
      <c r="VUZ44" s="278"/>
      <c r="VVA44" s="278"/>
      <c r="VVB44" s="278"/>
      <c r="VVC44" s="278"/>
      <c r="VVD44" s="278"/>
      <c r="VVE44" s="278"/>
      <c r="VVF44" s="278"/>
      <c r="VVG44" s="278"/>
      <c r="VVH44" s="278"/>
      <c r="VVI44" s="278"/>
      <c r="VVJ44" s="278"/>
      <c r="VVK44" s="278"/>
      <c r="VVL44" s="278"/>
      <c r="VVM44" s="278"/>
      <c r="VVN44" s="278"/>
      <c r="VVO44" s="278"/>
      <c r="VVP44" s="278"/>
      <c r="VVQ44" s="278"/>
      <c r="VVR44" s="278"/>
      <c r="VVS44" s="278"/>
      <c r="VVT44" s="278"/>
      <c r="VVU44" s="278"/>
      <c r="VVV44" s="278"/>
      <c r="VVW44" s="278"/>
      <c r="VVX44" s="278"/>
      <c r="VVY44" s="278"/>
      <c r="VVZ44" s="278"/>
      <c r="VWA44" s="278"/>
      <c r="VWB44" s="278"/>
      <c r="VWC44" s="278"/>
      <c r="VWD44" s="278"/>
      <c r="VWE44" s="278"/>
      <c r="VWF44" s="278"/>
      <c r="VWG44" s="278"/>
      <c r="VWH44" s="278"/>
      <c r="VWI44" s="278"/>
      <c r="VWJ44" s="278"/>
      <c r="VWK44" s="278"/>
      <c r="VWL44" s="278"/>
      <c r="VWM44" s="278"/>
      <c r="VWN44" s="278"/>
      <c r="VWO44" s="278"/>
      <c r="VWP44" s="278"/>
      <c r="VWQ44" s="278"/>
      <c r="VWR44" s="278"/>
      <c r="VWS44" s="278"/>
      <c r="VWT44" s="278"/>
      <c r="VWU44" s="278"/>
      <c r="VWV44" s="278"/>
      <c r="VWW44" s="278"/>
      <c r="VWX44" s="278"/>
      <c r="VWY44" s="278"/>
      <c r="VWZ44" s="278"/>
      <c r="VXA44" s="278"/>
      <c r="VXB44" s="278"/>
      <c r="VXC44" s="278"/>
      <c r="VXD44" s="278"/>
      <c r="VXE44" s="278"/>
      <c r="VXF44" s="278"/>
      <c r="VXG44" s="278"/>
      <c r="VXH44" s="278"/>
      <c r="VXI44" s="278"/>
      <c r="VXJ44" s="278"/>
      <c r="VXK44" s="278"/>
      <c r="VXL44" s="278"/>
      <c r="VXM44" s="278"/>
      <c r="VXN44" s="278"/>
      <c r="VXO44" s="278"/>
      <c r="VXP44" s="278"/>
      <c r="VXQ44" s="278"/>
      <c r="VXR44" s="278"/>
      <c r="VXS44" s="278"/>
      <c r="VXT44" s="278"/>
      <c r="VXU44" s="278"/>
      <c r="VXV44" s="278"/>
      <c r="VXW44" s="278"/>
      <c r="VXX44" s="278"/>
      <c r="VXY44" s="278"/>
      <c r="VXZ44" s="278"/>
      <c r="VYA44" s="278"/>
      <c r="VYB44" s="278"/>
      <c r="VYC44" s="278"/>
      <c r="VYD44" s="278"/>
      <c r="VYE44" s="278"/>
      <c r="VYF44" s="278"/>
      <c r="VYG44" s="278"/>
      <c r="VYH44" s="278"/>
      <c r="VYI44" s="278"/>
      <c r="VYJ44" s="278"/>
      <c r="VYK44" s="278"/>
      <c r="VYL44" s="278"/>
      <c r="VYM44" s="278"/>
      <c r="VYN44" s="278"/>
      <c r="VYO44" s="278"/>
      <c r="VYP44" s="278"/>
      <c r="VYQ44" s="278"/>
      <c r="VYR44" s="278"/>
      <c r="VYS44" s="278"/>
      <c r="VYT44" s="278"/>
      <c r="VYU44" s="278"/>
      <c r="VYV44" s="278"/>
      <c r="VYW44" s="278"/>
      <c r="VYX44" s="278"/>
      <c r="VYY44" s="278"/>
      <c r="VYZ44" s="278"/>
      <c r="VZA44" s="278"/>
      <c r="VZB44" s="278"/>
      <c r="VZC44" s="278"/>
      <c r="VZD44" s="278"/>
      <c r="VZE44" s="278"/>
      <c r="VZF44" s="278"/>
      <c r="VZG44" s="278"/>
      <c r="VZH44" s="278"/>
      <c r="VZI44" s="278"/>
      <c r="VZJ44" s="278"/>
      <c r="VZK44" s="278"/>
      <c r="VZL44" s="278"/>
      <c r="VZM44" s="278"/>
      <c r="VZN44" s="278"/>
      <c r="VZO44" s="278"/>
      <c r="VZP44" s="278"/>
      <c r="VZQ44" s="278"/>
      <c r="VZR44" s="278"/>
      <c r="VZS44" s="278"/>
      <c r="VZT44" s="278"/>
      <c r="VZU44" s="278"/>
      <c r="VZV44" s="278"/>
      <c r="VZW44" s="278"/>
      <c r="VZX44" s="278"/>
      <c r="VZY44" s="278"/>
      <c r="VZZ44" s="278"/>
      <c r="WAA44" s="278"/>
      <c r="WAB44" s="278"/>
      <c r="WAC44" s="278"/>
      <c r="WAD44" s="278"/>
      <c r="WAE44" s="278"/>
      <c r="WAF44" s="278"/>
      <c r="WAG44" s="278"/>
      <c r="WAH44" s="278"/>
      <c r="WAI44" s="278"/>
      <c r="WAJ44" s="278"/>
      <c r="WAK44" s="278"/>
      <c r="WAL44" s="278"/>
      <c r="WAM44" s="278"/>
      <c r="WAN44" s="278"/>
      <c r="WAO44" s="278"/>
      <c r="WAP44" s="278"/>
      <c r="WAQ44" s="278"/>
      <c r="WAR44" s="278"/>
      <c r="WAS44" s="278"/>
      <c r="WAT44" s="278"/>
      <c r="WAU44" s="278"/>
      <c r="WAV44" s="278"/>
      <c r="WAW44" s="278"/>
      <c r="WAX44" s="278"/>
      <c r="WAY44" s="278"/>
      <c r="WAZ44" s="278"/>
      <c r="WBA44" s="278"/>
      <c r="WBB44" s="278"/>
      <c r="WBC44" s="278"/>
      <c r="WBD44" s="278"/>
      <c r="WBE44" s="278"/>
      <c r="WBF44" s="278"/>
      <c r="WBG44" s="278"/>
      <c r="WBH44" s="278"/>
      <c r="WBI44" s="278"/>
      <c r="WBJ44" s="278"/>
      <c r="WBK44" s="278"/>
      <c r="WBL44" s="278"/>
      <c r="WBM44" s="278"/>
      <c r="WBN44" s="278"/>
      <c r="WBO44" s="278"/>
      <c r="WBP44" s="278"/>
      <c r="WBQ44" s="278"/>
      <c r="WBR44" s="278"/>
      <c r="WBS44" s="278"/>
      <c r="WBT44" s="278"/>
      <c r="WBU44" s="278"/>
      <c r="WBV44" s="278"/>
      <c r="WBW44" s="278"/>
      <c r="WBX44" s="278"/>
      <c r="WBY44" s="278"/>
      <c r="WBZ44" s="278"/>
      <c r="WCA44" s="278"/>
      <c r="WCB44" s="278"/>
      <c r="WCC44" s="278"/>
      <c r="WCD44" s="278"/>
      <c r="WCE44" s="278"/>
      <c r="WCF44" s="278"/>
      <c r="WCG44" s="278"/>
      <c r="WCH44" s="278"/>
      <c r="WCI44" s="278"/>
      <c r="WCJ44" s="278"/>
      <c r="WCK44" s="278"/>
      <c r="WCL44" s="278"/>
      <c r="WCM44" s="278"/>
      <c r="WCN44" s="278"/>
      <c r="WCO44" s="278"/>
      <c r="WCP44" s="278"/>
      <c r="WCQ44" s="278"/>
      <c r="WCR44" s="278"/>
      <c r="WCS44" s="278"/>
      <c r="WCT44" s="278"/>
      <c r="WCU44" s="278"/>
      <c r="WCV44" s="278"/>
      <c r="WCW44" s="278"/>
      <c r="WCX44" s="278"/>
      <c r="WCY44" s="278"/>
      <c r="WCZ44" s="278"/>
      <c r="WDA44" s="278"/>
      <c r="WDB44" s="278"/>
      <c r="WDC44" s="278"/>
      <c r="WDD44" s="278"/>
      <c r="WDE44" s="278"/>
      <c r="WDF44" s="278"/>
      <c r="WDG44" s="278"/>
      <c r="WDH44" s="278"/>
      <c r="WDI44" s="278"/>
      <c r="WDJ44" s="278"/>
      <c r="WDK44" s="278"/>
      <c r="WDL44" s="278"/>
      <c r="WDM44" s="278"/>
      <c r="WDN44" s="278"/>
      <c r="WDO44" s="278"/>
      <c r="WDP44" s="278"/>
      <c r="WDQ44" s="278"/>
      <c r="WDR44" s="278"/>
      <c r="WDS44" s="278"/>
      <c r="WDT44" s="278"/>
      <c r="WDU44" s="278"/>
      <c r="WDV44" s="278"/>
      <c r="WDW44" s="278"/>
      <c r="WDX44" s="278"/>
      <c r="WDY44" s="278"/>
      <c r="WDZ44" s="278"/>
      <c r="WEA44" s="278"/>
      <c r="WEB44" s="278"/>
      <c r="WEC44" s="278"/>
      <c r="WED44" s="278"/>
      <c r="WEE44" s="278"/>
      <c r="WEF44" s="278"/>
      <c r="WEG44" s="278"/>
      <c r="WEH44" s="278"/>
      <c r="WEI44" s="278"/>
      <c r="WEJ44" s="278"/>
      <c r="WEK44" s="278"/>
      <c r="WEL44" s="278"/>
      <c r="WEM44" s="278"/>
      <c r="WEN44" s="278"/>
      <c r="WEO44" s="278"/>
      <c r="WEP44" s="278"/>
      <c r="WEQ44" s="278"/>
      <c r="WER44" s="278"/>
      <c r="WES44" s="278"/>
      <c r="WET44" s="278"/>
      <c r="WEU44" s="278"/>
      <c r="WEV44" s="278"/>
      <c r="WEW44" s="278"/>
      <c r="WEX44" s="278"/>
      <c r="WEY44" s="278"/>
      <c r="WEZ44" s="278"/>
      <c r="WFA44" s="278"/>
      <c r="WFB44" s="278"/>
      <c r="WFC44" s="278"/>
      <c r="WFD44" s="278"/>
      <c r="WFE44" s="278"/>
      <c r="WFF44" s="278"/>
      <c r="WFG44" s="278"/>
      <c r="WFH44" s="278"/>
      <c r="WFI44" s="278"/>
      <c r="WFJ44" s="278"/>
      <c r="WFK44" s="278"/>
      <c r="WFL44" s="278"/>
      <c r="WFM44" s="278"/>
      <c r="WFN44" s="278"/>
      <c r="WFO44" s="278"/>
      <c r="WFP44" s="278"/>
      <c r="WFQ44" s="278"/>
      <c r="WFR44" s="278"/>
      <c r="WFS44" s="278"/>
      <c r="WFT44" s="278"/>
      <c r="WFU44" s="278"/>
      <c r="WFV44" s="278"/>
      <c r="WFW44" s="278"/>
      <c r="WFX44" s="278"/>
      <c r="WFY44" s="278"/>
      <c r="WFZ44" s="278"/>
      <c r="WGA44" s="278"/>
      <c r="WGB44" s="278"/>
      <c r="WGC44" s="278"/>
      <c r="WGD44" s="278"/>
      <c r="WGE44" s="278"/>
      <c r="WGF44" s="278"/>
      <c r="WGG44" s="278"/>
      <c r="WGH44" s="278"/>
      <c r="WGI44" s="278"/>
      <c r="WGJ44" s="278"/>
      <c r="WGK44" s="278"/>
      <c r="WGL44" s="278"/>
      <c r="WGM44" s="278"/>
      <c r="WGN44" s="278"/>
      <c r="WGO44" s="278"/>
      <c r="WGP44" s="278"/>
      <c r="WGQ44" s="278"/>
      <c r="WGR44" s="278"/>
      <c r="WGS44" s="278"/>
      <c r="WGT44" s="278"/>
      <c r="WGU44" s="278"/>
      <c r="WGV44" s="278"/>
      <c r="WGW44" s="278"/>
      <c r="WGX44" s="278"/>
      <c r="WGY44" s="278"/>
      <c r="WGZ44" s="278"/>
      <c r="WHA44" s="278"/>
      <c r="WHB44" s="278"/>
      <c r="WHC44" s="278"/>
      <c r="WHD44" s="278"/>
      <c r="WHE44" s="278"/>
      <c r="WHF44" s="278"/>
      <c r="WHG44" s="278"/>
      <c r="WHH44" s="278"/>
      <c r="WHI44" s="278"/>
      <c r="WHJ44" s="278"/>
      <c r="WHK44" s="278"/>
      <c r="WHL44" s="278"/>
      <c r="WHM44" s="278"/>
      <c r="WHN44" s="278"/>
      <c r="WHO44" s="278"/>
      <c r="WHP44" s="278"/>
      <c r="WHQ44" s="278"/>
      <c r="WHR44" s="278"/>
      <c r="WHS44" s="278"/>
      <c r="WHT44" s="278"/>
      <c r="WHU44" s="278"/>
      <c r="WHV44" s="278"/>
      <c r="WHW44" s="278"/>
      <c r="WHX44" s="278"/>
      <c r="WHY44" s="278"/>
      <c r="WHZ44" s="278"/>
      <c r="WIA44" s="278"/>
      <c r="WIB44" s="278"/>
      <c r="WIC44" s="278"/>
      <c r="WID44" s="278"/>
      <c r="WIE44" s="278"/>
      <c r="WIF44" s="278"/>
      <c r="WIG44" s="278"/>
      <c r="WIH44" s="278"/>
      <c r="WII44" s="278"/>
      <c r="WIJ44" s="278"/>
      <c r="WIK44" s="278"/>
      <c r="WIL44" s="278"/>
      <c r="WIM44" s="278"/>
      <c r="WIN44" s="278"/>
      <c r="WIO44" s="278"/>
      <c r="WIP44" s="278"/>
      <c r="WIQ44" s="278"/>
      <c r="WIR44" s="278"/>
      <c r="WIS44" s="278"/>
      <c r="WIT44" s="278"/>
      <c r="WIU44" s="278"/>
      <c r="WIV44" s="278"/>
      <c r="WIW44" s="278"/>
      <c r="WIX44" s="278"/>
      <c r="WIY44" s="278"/>
      <c r="WIZ44" s="278"/>
      <c r="WJA44" s="278"/>
      <c r="WJB44" s="278"/>
      <c r="WJC44" s="278"/>
      <c r="WJD44" s="278"/>
      <c r="WJE44" s="278"/>
      <c r="WJF44" s="278"/>
      <c r="WJG44" s="278"/>
      <c r="WJH44" s="278"/>
      <c r="WJI44" s="278"/>
      <c r="WJJ44" s="278"/>
      <c r="WJK44" s="278"/>
      <c r="WJL44" s="278"/>
      <c r="WJM44" s="278"/>
      <c r="WJN44" s="278"/>
      <c r="WJO44" s="278"/>
      <c r="WJP44" s="278"/>
      <c r="WJQ44" s="278"/>
      <c r="WJR44" s="278"/>
      <c r="WJS44" s="278"/>
      <c r="WJT44" s="278"/>
      <c r="WJU44" s="278"/>
      <c r="WJV44" s="278"/>
      <c r="WJW44" s="278"/>
      <c r="WJX44" s="278"/>
      <c r="WJY44" s="278"/>
      <c r="WJZ44" s="278"/>
      <c r="WKA44" s="278"/>
      <c r="WKB44" s="278"/>
      <c r="WKC44" s="278"/>
      <c r="WKD44" s="278"/>
      <c r="WKE44" s="278"/>
      <c r="WKF44" s="278"/>
      <c r="WKG44" s="278"/>
      <c r="WKH44" s="278"/>
      <c r="WKI44" s="278"/>
      <c r="WKJ44" s="278"/>
      <c r="WKK44" s="278"/>
      <c r="WKL44" s="278"/>
      <c r="WKM44" s="278"/>
      <c r="WKN44" s="278"/>
      <c r="WKO44" s="278"/>
      <c r="WKP44" s="278"/>
      <c r="WKQ44" s="278"/>
      <c r="WKR44" s="278"/>
      <c r="WKS44" s="278"/>
      <c r="WKT44" s="278"/>
      <c r="WKU44" s="278"/>
      <c r="WKV44" s="278"/>
      <c r="WKW44" s="278"/>
      <c r="WKX44" s="278"/>
      <c r="WKY44" s="278"/>
      <c r="WKZ44" s="278"/>
      <c r="WLA44" s="278"/>
      <c r="WLB44" s="278"/>
      <c r="WLC44" s="278"/>
      <c r="WLD44" s="278"/>
      <c r="WLE44" s="278"/>
      <c r="WLF44" s="278"/>
      <c r="WLG44" s="278"/>
      <c r="WLH44" s="278"/>
      <c r="WLI44" s="278"/>
      <c r="WLJ44" s="278"/>
      <c r="WLK44" s="278"/>
      <c r="WLL44" s="278"/>
      <c r="WLM44" s="278"/>
      <c r="WLN44" s="278"/>
      <c r="WLO44" s="278"/>
      <c r="WLP44" s="278"/>
      <c r="WLQ44" s="278"/>
      <c r="WLR44" s="278"/>
      <c r="WLS44" s="278"/>
      <c r="WLT44" s="278"/>
      <c r="WLU44" s="278"/>
      <c r="WLV44" s="278"/>
      <c r="WLW44" s="278"/>
      <c r="WLX44" s="278"/>
      <c r="WLY44" s="278"/>
      <c r="WLZ44" s="278"/>
      <c r="WMA44" s="278"/>
      <c r="WMB44" s="278"/>
      <c r="WMC44" s="278"/>
      <c r="WMD44" s="278"/>
      <c r="WME44" s="278"/>
      <c r="WMF44" s="278"/>
      <c r="WMG44" s="278"/>
      <c r="WMH44" s="278"/>
      <c r="WMI44" s="278"/>
      <c r="WMJ44" s="278"/>
      <c r="WMK44" s="278"/>
      <c r="WML44" s="278"/>
      <c r="WMM44" s="278"/>
      <c r="WMN44" s="278"/>
      <c r="WMO44" s="278"/>
      <c r="WMP44" s="278"/>
      <c r="WMQ44" s="278"/>
      <c r="WMR44" s="278"/>
      <c r="WMS44" s="278"/>
      <c r="WMT44" s="278"/>
      <c r="WMU44" s="278"/>
      <c r="WMV44" s="278"/>
      <c r="WMW44" s="278"/>
      <c r="WMX44" s="278"/>
      <c r="WMY44" s="278"/>
      <c r="WMZ44" s="278"/>
      <c r="WNA44" s="278"/>
      <c r="WNB44" s="278"/>
      <c r="WNC44" s="278"/>
      <c r="WND44" s="278"/>
      <c r="WNE44" s="278"/>
      <c r="WNF44" s="278"/>
      <c r="WNG44" s="278"/>
      <c r="WNH44" s="278"/>
      <c r="WNI44" s="278"/>
      <c r="WNJ44" s="278"/>
      <c r="WNK44" s="278"/>
      <c r="WNL44" s="278"/>
      <c r="WNM44" s="278"/>
      <c r="WNN44" s="278"/>
      <c r="WNO44" s="278"/>
      <c r="WNP44" s="278"/>
      <c r="WNQ44" s="278"/>
      <c r="WNR44" s="278"/>
      <c r="WNS44" s="278"/>
      <c r="WNT44" s="278"/>
      <c r="WNU44" s="278"/>
      <c r="WNV44" s="278"/>
      <c r="WNW44" s="278"/>
      <c r="WNX44" s="278"/>
      <c r="WNY44" s="278"/>
      <c r="WNZ44" s="278"/>
      <c r="WOA44" s="278"/>
      <c r="WOB44" s="278"/>
      <c r="WOC44" s="278"/>
      <c r="WOD44" s="278"/>
      <c r="WOE44" s="278"/>
      <c r="WOF44" s="278"/>
      <c r="WOG44" s="278"/>
      <c r="WOH44" s="278"/>
      <c r="WOI44" s="278"/>
      <c r="WOJ44" s="278"/>
      <c r="WOK44" s="278"/>
      <c r="WOL44" s="278"/>
      <c r="WOM44" s="278"/>
      <c r="WON44" s="278"/>
      <c r="WOO44" s="278"/>
      <c r="WOP44" s="278"/>
      <c r="WOQ44" s="278"/>
      <c r="WOR44" s="278"/>
      <c r="WOS44" s="278"/>
      <c r="WOT44" s="278"/>
      <c r="WOU44" s="278"/>
      <c r="WOV44" s="278"/>
      <c r="WOW44" s="278"/>
      <c r="WOX44" s="278"/>
      <c r="WOY44" s="278"/>
      <c r="WOZ44" s="278"/>
      <c r="WPA44" s="278"/>
      <c r="WPB44" s="278"/>
      <c r="WPC44" s="278"/>
      <c r="WPD44" s="278"/>
      <c r="WPE44" s="278"/>
      <c r="WPF44" s="278"/>
      <c r="WPG44" s="278"/>
      <c r="WPH44" s="278"/>
      <c r="WPI44" s="278"/>
      <c r="WPJ44" s="278"/>
      <c r="WPK44" s="278"/>
      <c r="WPL44" s="278"/>
      <c r="WPM44" s="278"/>
      <c r="WPN44" s="278"/>
      <c r="WPO44" s="278"/>
      <c r="WPP44" s="278"/>
      <c r="WPQ44" s="278"/>
      <c r="WPR44" s="278"/>
      <c r="WPS44" s="278"/>
      <c r="WPT44" s="278"/>
      <c r="WPU44" s="278"/>
      <c r="WPV44" s="278"/>
      <c r="WPW44" s="278"/>
      <c r="WPX44" s="278"/>
      <c r="WPY44" s="278"/>
      <c r="WPZ44" s="278"/>
      <c r="WQA44" s="278"/>
      <c r="WQB44" s="278"/>
      <c r="WQC44" s="278"/>
      <c r="WQD44" s="278"/>
      <c r="WQE44" s="278"/>
      <c r="WQF44" s="278"/>
      <c r="WQG44" s="278"/>
      <c r="WQH44" s="278"/>
      <c r="WQI44" s="278"/>
      <c r="WQJ44" s="278"/>
      <c r="WQK44" s="278"/>
      <c r="WQL44" s="278"/>
      <c r="WQM44" s="278"/>
      <c r="WQN44" s="278"/>
      <c r="WQO44" s="278"/>
      <c r="WQP44" s="278"/>
      <c r="WQQ44" s="278"/>
      <c r="WQR44" s="278"/>
      <c r="WQS44" s="278"/>
      <c r="WQT44" s="278"/>
      <c r="WQU44" s="278"/>
      <c r="WQV44" s="278"/>
      <c r="WQW44" s="278"/>
      <c r="WQX44" s="278"/>
      <c r="WQY44" s="278"/>
      <c r="WQZ44" s="278"/>
      <c r="WRA44" s="278"/>
      <c r="WRB44" s="278"/>
      <c r="WRC44" s="278"/>
      <c r="WRD44" s="278"/>
      <c r="WRE44" s="278"/>
      <c r="WRF44" s="278"/>
      <c r="WRG44" s="278"/>
      <c r="WRH44" s="278"/>
      <c r="WRI44" s="278"/>
      <c r="WRJ44" s="278"/>
      <c r="WRK44" s="278"/>
      <c r="WRL44" s="278"/>
      <c r="WRM44" s="278"/>
      <c r="WRN44" s="278"/>
      <c r="WRO44" s="278"/>
      <c r="WRP44" s="278"/>
      <c r="WRQ44" s="278"/>
      <c r="WRR44" s="278"/>
      <c r="WRS44" s="278"/>
      <c r="WRT44" s="278"/>
      <c r="WRU44" s="278"/>
      <c r="WRV44" s="278"/>
      <c r="WRW44" s="278"/>
      <c r="WRX44" s="278"/>
      <c r="WRY44" s="278"/>
      <c r="WRZ44" s="278"/>
      <c r="WSA44" s="278"/>
      <c r="WSB44" s="278"/>
      <c r="WSC44" s="278"/>
      <c r="WSD44" s="278"/>
      <c r="WSE44" s="278"/>
      <c r="WSF44" s="278"/>
      <c r="WSG44" s="278"/>
      <c r="WSH44" s="278"/>
      <c r="WSI44" s="278"/>
      <c r="WSJ44" s="278"/>
      <c r="WSK44" s="278"/>
      <c r="WSL44" s="278"/>
      <c r="WSM44" s="278"/>
      <c r="WSN44" s="278"/>
      <c r="WSO44" s="278"/>
      <c r="WSP44" s="278"/>
      <c r="WSQ44" s="278"/>
      <c r="WSR44" s="278"/>
      <c r="WSS44" s="278"/>
      <c r="WST44" s="278"/>
      <c r="WSU44" s="278"/>
      <c r="WSV44" s="278"/>
      <c r="WSW44" s="278"/>
      <c r="WSX44" s="278"/>
      <c r="WSY44" s="278"/>
      <c r="WSZ44" s="278"/>
      <c r="WTA44" s="278"/>
      <c r="WTB44" s="278"/>
      <c r="WTC44" s="278"/>
      <c r="WTD44" s="278"/>
      <c r="WTE44" s="278"/>
      <c r="WTF44" s="278"/>
      <c r="WTG44" s="278"/>
      <c r="WTH44" s="278"/>
      <c r="WTI44" s="278"/>
      <c r="WTJ44" s="278"/>
      <c r="WTK44" s="278"/>
      <c r="WTL44" s="278"/>
      <c r="WTM44" s="278"/>
      <c r="WTN44" s="278"/>
      <c r="WTO44" s="278"/>
      <c r="WTP44" s="278"/>
      <c r="WTQ44" s="278"/>
      <c r="WTR44" s="278"/>
      <c r="WTS44" s="278"/>
      <c r="WTT44" s="278"/>
      <c r="WTU44" s="278"/>
      <c r="WTV44" s="278"/>
      <c r="WTW44" s="278"/>
      <c r="WTX44" s="278"/>
      <c r="WTY44" s="278"/>
      <c r="WTZ44" s="278"/>
      <c r="WUA44" s="278"/>
      <c r="WUB44" s="278"/>
      <c r="WUC44" s="278"/>
      <c r="WUD44" s="278"/>
      <c r="WUE44" s="278"/>
      <c r="WUF44" s="278"/>
      <c r="WUG44" s="278"/>
      <c r="WUH44" s="278"/>
      <c r="WUI44" s="278"/>
      <c r="WUJ44" s="278"/>
      <c r="WUK44" s="278"/>
      <c r="WUL44" s="278"/>
      <c r="WUM44" s="278"/>
      <c r="WUN44" s="278"/>
      <c r="WUO44" s="278"/>
      <c r="WUP44" s="278"/>
      <c r="WUQ44" s="278"/>
      <c r="WUR44" s="278"/>
      <c r="WUS44" s="278"/>
      <c r="WUT44" s="278"/>
      <c r="WUU44" s="278"/>
      <c r="WUV44" s="278"/>
      <c r="WUW44" s="278"/>
      <c r="WUX44" s="278"/>
      <c r="WUY44" s="278"/>
      <c r="WUZ44" s="278"/>
      <c r="WVA44" s="278"/>
      <c r="WVB44" s="278"/>
      <c r="WVC44" s="278"/>
      <c r="WVD44" s="278"/>
      <c r="WVE44" s="278"/>
      <c r="WVF44" s="278"/>
      <c r="WVG44" s="278"/>
      <c r="WVH44" s="278"/>
      <c r="WVI44" s="278"/>
      <c r="WVJ44" s="278"/>
      <c r="WVK44" s="278"/>
      <c r="WVL44" s="278"/>
      <c r="WVM44" s="278"/>
      <c r="WVN44" s="278"/>
      <c r="WVO44" s="278"/>
      <c r="WVP44" s="278"/>
      <c r="WVQ44" s="278"/>
      <c r="WVR44" s="278"/>
      <c r="WVS44" s="278"/>
      <c r="WVT44" s="278"/>
      <c r="WVU44" s="278"/>
      <c r="WVV44" s="278"/>
      <c r="WVW44" s="278"/>
      <c r="WVX44" s="278"/>
      <c r="WVY44" s="278"/>
      <c r="WVZ44" s="278"/>
      <c r="WWA44" s="278"/>
      <c r="WWB44" s="278"/>
      <c r="WWC44" s="278"/>
      <c r="WWD44" s="278"/>
      <c r="WWE44" s="278"/>
      <c r="WWF44" s="278"/>
      <c r="WWG44" s="278"/>
      <c r="WWH44" s="278"/>
      <c r="WWI44" s="278"/>
      <c r="WWJ44" s="278"/>
      <c r="WWK44" s="278"/>
      <c r="WWL44" s="278"/>
      <c r="WWM44" s="278"/>
      <c r="WWN44" s="278"/>
      <c r="WWO44" s="278"/>
      <c r="WWP44" s="278"/>
      <c r="WWQ44" s="278"/>
      <c r="WWR44" s="278"/>
      <c r="WWS44" s="278"/>
      <c r="WWT44" s="278"/>
      <c r="WWU44" s="278"/>
      <c r="WWV44" s="278"/>
      <c r="WWW44" s="278"/>
      <c r="WWX44" s="278"/>
      <c r="WWY44" s="278"/>
      <c r="WWZ44" s="278"/>
      <c r="WXA44" s="278"/>
      <c r="WXB44" s="278"/>
      <c r="WXC44" s="278"/>
      <c r="WXD44" s="278"/>
      <c r="WXE44" s="278"/>
      <c r="WXF44" s="278"/>
      <c r="WXG44" s="278"/>
      <c r="WXH44" s="278"/>
      <c r="WXI44" s="278"/>
      <c r="WXJ44" s="278"/>
      <c r="WXK44" s="278"/>
      <c r="WXL44" s="278"/>
      <c r="WXM44" s="278"/>
      <c r="WXN44" s="278"/>
      <c r="WXO44" s="278"/>
      <c r="WXP44" s="278"/>
      <c r="WXQ44" s="278"/>
      <c r="WXR44" s="278"/>
      <c r="WXS44" s="278"/>
      <c r="WXT44" s="278"/>
      <c r="WXU44" s="278"/>
      <c r="WXV44" s="278"/>
      <c r="WXW44" s="278"/>
      <c r="WXX44" s="278"/>
      <c r="WXY44" s="278"/>
      <c r="WXZ44" s="278"/>
      <c r="WYA44" s="278"/>
      <c r="WYB44" s="278"/>
      <c r="WYC44" s="278"/>
      <c r="WYD44" s="278"/>
      <c r="WYE44" s="278"/>
      <c r="WYF44" s="278"/>
      <c r="WYG44" s="278"/>
      <c r="WYH44" s="278"/>
      <c r="WYI44" s="278"/>
      <c r="WYJ44" s="278"/>
      <c r="WYK44" s="278"/>
      <c r="WYL44" s="278"/>
      <c r="WYM44" s="278"/>
      <c r="WYN44" s="278"/>
      <c r="WYO44" s="278"/>
      <c r="WYP44" s="278"/>
      <c r="WYQ44" s="278"/>
      <c r="WYR44" s="278"/>
      <c r="WYS44" s="278"/>
      <c r="WYT44" s="278"/>
      <c r="WYU44" s="278"/>
      <c r="WYV44" s="278"/>
      <c r="WYW44" s="278"/>
      <c r="WYX44" s="278"/>
      <c r="WYY44" s="278"/>
      <c r="WYZ44" s="278"/>
      <c r="WZA44" s="278"/>
      <c r="WZB44" s="278"/>
      <c r="WZC44" s="278"/>
      <c r="WZD44" s="278"/>
      <c r="WZE44" s="278"/>
      <c r="WZF44" s="278"/>
      <c r="WZG44" s="278"/>
      <c r="WZH44" s="278"/>
      <c r="WZI44" s="278"/>
      <c r="WZJ44" s="278"/>
      <c r="WZK44" s="278"/>
      <c r="WZL44" s="278"/>
      <c r="WZM44" s="278"/>
      <c r="WZN44" s="278"/>
      <c r="WZO44" s="278"/>
      <c r="WZP44" s="278"/>
      <c r="WZQ44" s="278"/>
      <c r="WZR44" s="278"/>
      <c r="WZS44" s="278"/>
      <c r="WZT44" s="278"/>
      <c r="WZU44" s="278"/>
      <c r="WZV44" s="278"/>
      <c r="WZW44" s="278"/>
      <c r="WZX44" s="278"/>
      <c r="WZY44" s="278"/>
      <c r="WZZ44" s="278"/>
      <c r="XAA44" s="278"/>
      <c r="XAB44" s="278"/>
      <c r="XAC44" s="278"/>
      <c r="XAD44" s="278"/>
      <c r="XAE44" s="278"/>
      <c r="XAF44" s="278"/>
      <c r="XAG44" s="278"/>
      <c r="XAH44" s="278"/>
      <c r="XAI44" s="278"/>
      <c r="XAJ44" s="278"/>
      <c r="XAK44" s="278"/>
      <c r="XAL44" s="278"/>
      <c r="XAM44" s="278"/>
      <c r="XAN44" s="278"/>
      <c r="XAO44" s="278"/>
      <c r="XAP44" s="278"/>
      <c r="XAQ44" s="278"/>
      <c r="XAR44" s="278"/>
      <c r="XAS44" s="278"/>
      <c r="XAT44" s="278"/>
      <c r="XAU44" s="278"/>
      <c r="XAV44" s="278"/>
      <c r="XAW44" s="278"/>
      <c r="XAX44" s="278"/>
      <c r="XAY44" s="278"/>
      <c r="XAZ44" s="278"/>
      <c r="XBA44" s="278"/>
      <c r="XBB44" s="278"/>
      <c r="XBC44" s="278"/>
      <c r="XBD44" s="278"/>
      <c r="XBE44" s="278"/>
      <c r="XBF44" s="278"/>
      <c r="XBG44" s="278"/>
      <c r="XBH44" s="278"/>
      <c r="XBI44" s="278"/>
      <c r="XBJ44" s="278"/>
      <c r="XBK44" s="278"/>
      <c r="XBL44" s="278"/>
      <c r="XBM44" s="278"/>
      <c r="XBN44" s="278"/>
      <c r="XBO44" s="278"/>
      <c r="XBP44" s="278"/>
      <c r="XBQ44" s="278"/>
      <c r="XBR44" s="278"/>
      <c r="XBS44" s="278"/>
      <c r="XBT44" s="278"/>
      <c r="XBU44" s="278"/>
      <c r="XBV44" s="278"/>
      <c r="XBW44" s="278"/>
      <c r="XBX44" s="278"/>
      <c r="XBY44" s="278"/>
      <c r="XBZ44" s="278"/>
      <c r="XCA44" s="278"/>
      <c r="XCB44" s="278"/>
      <c r="XCC44" s="278"/>
      <c r="XCD44" s="278"/>
      <c r="XCE44" s="278"/>
      <c r="XCF44" s="278"/>
      <c r="XCG44" s="278"/>
      <c r="XCH44" s="278"/>
      <c r="XCI44" s="278"/>
      <c r="XCJ44" s="278"/>
      <c r="XCK44" s="278"/>
      <c r="XCL44" s="278"/>
      <c r="XCM44" s="278"/>
      <c r="XCN44" s="278"/>
      <c r="XCO44" s="278"/>
      <c r="XCP44" s="278"/>
      <c r="XCQ44" s="278"/>
      <c r="XCR44" s="278"/>
      <c r="XCS44" s="278"/>
      <c r="XCT44" s="278"/>
      <c r="XCU44" s="278"/>
      <c r="XCV44" s="278"/>
      <c r="XCW44" s="278"/>
      <c r="XCX44" s="278"/>
      <c r="XCY44" s="278"/>
      <c r="XCZ44" s="278"/>
      <c r="XDA44" s="278"/>
      <c r="XDB44" s="278"/>
      <c r="XDC44" s="278"/>
      <c r="XDD44" s="278"/>
      <c r="XDE44" s="278"/>
      <c r="XDF44" s="278"/>
      <c r="XDG44" s="278"/>
      <c r="XDH44" s="278"/>
      <c r="XDI44" s="278"/>
      <c r="XDJ44" s="278"/>
      <c r="XDK44" s="278"/>
      <c r="XDL44" s="278"/>
      <c r="XDM44" s="278"/>
      <c r="XDN44" s="278"/>
      <c r="XDO44" s="278"/>
      <c r="XDP44" s="278"/>
      <c r="XDQ44" s="278"/>
      <c r="XDR44" s="278"/>
      <c r="XDS44" s="278"/>
      <c r="XDT44" s="278"/>
      <c r="XDU44" s="278"/>
      <c r="XDV44" s="278"/>
      <c r="XDW44" s="278"/>
      <c r="XDX44" s="278"/>
      <c r="XDY44" s="278"/>
      <c r="XDZ44" s="278"/>
      <c r="XEA44" s="278"/>
      <c r="XEB44" s="278"/>
      <c r="XEC44" s="278"/>
      <c r="XED44" s="278"/>
      <c r="XEE44" s="278"/>
      <c r="XEF44" s="278"/>
      <c r="XEG44" s="278"/>
      <c r="XEH44" s="278"/>
      <c r="XEI44" s="278"/>
      <c r="XEJ44" s="278"/>
      <c r="XEK44" s="278"/>
      <c r="XEL44" s="278"/>
      <c r="XEM44" s="278"/>
      <c r="XEN44" s="278"/>
      <c r="XEO44" s="278"/>
      <c r="XEP44" s="278"/>
      <c r="XEQ44" s="278"/>
      <c r="XER44" s="278"/>
      <c r="XES44" s="278"/>
      <c r="XET44" s="278"/>
      <c r="XEU44" s="278"/>
      <c r="XEV44" s="278"/>
      <c r="XEW44" s="278"/>
      <c r="XEX44" s="278"/>
      <c r="XEY44" s="278"/>
      <c r="XEZ44" s="278"/>
      <c r="XFA44" s="278"/>
      <c r="XFB44" s="278"/>
    </row>
    <row r="45" spans="1:16382" s="273" customFormat="1" ht="17.649999999999999" customHeight="1" thickBot="1">
      <c r="A45" s="41"/>
      <c r="B45" s="41"/>
      <c r="C45" s="169"/>
      <c r="D45" s="169"/>
      <c r="E45" s="51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c r="IW45" s="41"/>
      <c r="IX45" s="41"/>
      <c r="IY45" s="41"/>
      <c r="IZ45" s="41"/>
      <c r="JA45" s="41"/>
      <c r="JB45" s="41"/>
      <c r="JC45" s="41"/>
      <c r="JD45" s="41"/>
      <c r="JE45" s="41"/>
      <c r="JF45" s="41"/>
      <c r="JG45" s="41"/>
      <c r="JH45" s="41"/>
      <c r="JI45" s="41"/>
      <c r="JJ45" s="41"/>
      <c r="JK45" s="41"/>
      <c r="JL45" s="41"/>
      <c r="JM45" s="41"/>
      <c r="JN45" s="41"/>
      <c r="JO45" s="41"/>
      <c r="JP45" s="41"/>
      <c r="JQ45" s="41"/>
      <c r="JR45" s="41"/>
      <c r="JS45" s="41"/>
      <c r="JT45" s="41"/>
      <c r="JU45" s="41"/>
      <c r="JV45" s="41"/>
      <c r="JW45" s="41"/>
      <c r="JX45" s="41"/>
      <c r="JY45" s="41"/>
      <c r="JZ45" s="41"/>
      <c r="KA45" s="41"/>
      <c r="KB45" s="41"/>
      <c r="KC45" s="41"/>
      <c r="KD45" s="41"/>
      <c r="KE45" s="41"/>
      <c r="KF45" s="41"/>
      <c r="KG45" s="41"/>
      <c r="KH45" s="41"/>
      <c r="KI45" s="41"/>
      <c r="KJ45" s="41"/>
      <c r="KK45" s="41"/>
      <c r="KL45" s="41"/>
      <c r="KM45" s="41"/>
      <c r="KN45" s="41"/>
      <c r="KO45" s="41"/>
      <c r="KP45" s="41"/>
      <c r="KQ45" s="41"/>
      <c r="KR45" s="41"/>
      <c r="KS45" s="41"/>
      <c r="KT45" s="41"/>
      <c r="KU45" s="41"/>
      <c r="KV45" s="41"/>
      <c r="KW45" s="41"/>
      <c r="KX45" s="41"/>
      <c r="KY45" s="41"/>
      <c r="KZ45" s="41"/>
      <c r="LA45" s="41"/>
      <c r="LB45" s="41"/>
      <c r="LC45" s="41"/>
      <c r="LD45" s="41"/>
      <c r="LE45" s="41"/>
      <c r="LF45" s="41"/>
      <c r="LG45" s="41"/>
      <c r="LH45" s="41"/>
      <c r="LI45" s="41"/>
      <c r="LJ45" s="41"/>
      <c r="LK45" s="41"/>
      <c r="LL45" s="41"/>
      <c r="LM45" s="41"/>
      <c r="LN45" s="41"/>
      <c r="LO45" s="41"/>
      <c r="LP45" s="41"/>
      <c r="LQ45" s="41"/>
      <c r="LR45" s="41"/>
      <c r="LS45" s="41"/>
      <c r="LT45" s="41"/>
      <c r="LU45" s="41"/>
      <c r="LV45" s="41"/>
      <c r="LW45" s="41"/>
      <c r="LX45" s="41"/>
      <c r="LY45" s="41"/>
      <c r="LZ45" s="41"/>
      <c r="MA45" s="41"/>
      <c r="MB45" s="41"/>
      <c r="MC45" s="41"/>
      <c r="MD45" s="41"/>
      <c r="ME45" s="41"/>
      <c r="MF45" s="41"/>
      <c r="MG45" s="41"/>
      <c r="MH45" s="41"/>
      <c r="MI45" s="41"/>
      <c r="MJ45" s="41"/>
      <c r="MK45" s="41"/>
      <c r="ML45" s="41"/>
      <c r="MM45" s="41"/>
      <c r="MN45" s="41"/>
      <c r="MO45" s="41"/>
      <c r="MP45" s="41"/>
      <c r="MQ45" s="41"/>
      <c r="MR45" s="41"/>
      <c r="MS45" s="41"/>
      <c r="MT45" s="41"/>
      <c r="MU45" s="41"/>
      <c r="MV45" s="41"/>
      <c r="MW45" s="41"/>
      <c r="MX45" s="41"/>
      <c r="MY45" s="41"/>
      <c r="MZ45" s="41"/>
      <c r="NA45" s="41"/>
      <c r="NB45" s="41"/>
      <c r="NC45" s="41"/>
      <c r="ND45" s="41"/>
      <c r="NE45" s="41"/>
      <c r="NF45" s="41"/>
      <c r="NG45" s="41"/>
      <c r="NH45" s="41"/>
      <c r="NI45" s="41"/>
      <c r="NJ45" s="41"/>
      <c r="NK45" s="41"/>
      <c r="NL45" s="41"/>
      <c r="NM45" s="41"/>
      <c r="NN45" s="41"/>
      <c r="NO45" s="41"/>
      <c r="NP45" s="41"/>
      <c r="NQ45" s="41"/>
      <c r="NR45" s="41"/>
      <c r="NS45" s="41"/>
      <c r="NT45" s="41"/>
      <c r="NU45" s="41"/>
      <c r="NV45" s="41"/>
      <c r="NW45" s="41"/>
      <c r="NX45" s="41"/>
      <c r="NY45" s="41"/>
      <c r="NZ45" s="41"/>
      <c r="OA45" s="41"/>
      <c r="OB45" s="41"/>
      <c r="OC45" s="41"/>
      <c r="OD45" s="41"/>
      <c r="OE45" s="41"/>
      <c r="OF45" s="41"/>
      <c r="OG45" s="41"/>
      <c r="OH45" s="41"/>
      <c r="OI45" s="41"/>
      <c r="OJ45" s="41"/>
      <c r="OK45" s="41"/>
      <c r="OL45" s="41"/>
      <c r="OM45" s="41"/>
      <c r="ON45" s="41"/>
      <c r="OO45" s="41"/>
      <c r="OP45" s="41"/>
      <c r="OQ45" s="41"/>
      <c r="OR45" s="41"/>
      <c r="OS45" s="41"/>
      <c r="OT45" s="41"/>
      <c r="OU45" s="41"/>
      <c r="OV45" s="41"/>
      <c r="OW45" s="41"/>
      <c r="OX45" s="41"/>
      <c r="OY45" s="41"/>
      <c r="OZ45" s="41"/>
      <c r="PA45" s="41"/>
      <c r="PB45" s="41"/>
      <c r="PC45" s="41"/>
      <c r="PD45" s="41"/>
      <c r="PE45" s="41"/>
      <c r="PF45" s="41"/>
      <c r="PG45" s="41"/>
      <c r="PH45" s="41"/>
      <c r="PI45" s="41"/>
      <c r="PJ45" s="41"/>
      <c r="PK45" s="41"/>
      <c r="PL45" s="41"/>
      <c r="PM45" s="41"/>
      <c r="PN45" s="41"/>
      <c r="PO45" s="41"/>
      <c r="PP45" s="41"/>
      <c r="PQ45" s="41"/>
      <c r="PR45" s="41"/>
      <c r="PS45" s="41"/>
      <c r="PT45" s="41"/>
      <c r="PU45" s="41"/>
      <c r="PV45" s="41"/>
      <c r="PW45" s="41"/>
      <c r="PX45" s="41"/>
      <c r="PY45" s="41"/>
      <c r="PZ45" s="41"/>
      <c r="QA45" s="41"/>
      <c r="QB45" s="41"/>
      <c r="QC45" s="41"/>
      <c r="QD45" s="41"/>
      <c r="QE45" s="41"/>
      <c r="QF45" s="41"/>
      <c r="QG45" s="41"/>
      <c r="QH45" s="41"/>
      <c r="QI45" s="41"/>
      <c r="QJ45" s="41"/>
      <c r="QK45" s="41"/>
      <c r="QL45" s="41"/>
      <c r="QM45" s="41"/>
      <c r="QN45" s="41"/>
      <c r="QO45" s="41"/>
      <c r="QP45" s="41"/>
      <c r="QQ45" s="41"/>
      <c r="QR45" s="41"/>
      <c r="QS45" s="41"/>
      <c r="QT45" s="41"/>
      <c r="QU45" s="41"/>
      <c r="QV45" s="41"/>
      <c r="QW45" s="41"/>
      <c r="QX45" s="41"/>
      <c r="QY45" s="41"/>
      <c r="QZ45" s="41"/>
      <c r="RA45" s="41"/>
      <c r="RB45" s="41"/>
      <c r="RC45" s="41"/>
      <c r="RD45" s="41"/>
      <c r="RE45" s="41"/>
      <c r="RF45" s="41"/>
      <c r="RG45" s="41"/>
      <c r="RH45" s="41"/>
      <c r="RI45" s="41"/>
      <c r="RJ45" s="41"/>
      <c r="RK45" s="41"/>
      <c r="RL45" s="41"/>
      <c r="RM45" s="41"/>
      <c r="RN45" s="41"/>
      <c r="RO45" s="41"/>
      <c r="RP45" s="41"/>
      <c r="RQ45" s="41"/>
      <c r="RR45" s="41"/>
      <c r="RS45" s="41"/>
      <c r="RT45" s="41"/>
      <c r="RU45" s="41"/>
      <c r="RV45" s="41"/>
      <c r="RW45" s="41"/>
      <c r="RX45" s="41"/>
      <c r="RY45" s="41"/>
      <c r="RZ45" s="41"/>
      <c r="SA45" s="41"/>
      <c r="SB45" s="41"/>
      <c r="SC45" s="41"/>
      <c r="SD45" s="41"/>
      <c r="SE45" s="41"/>
      <c r="SF45" s="41"/>
      <c r="SG45" s="41"/>
      <c r="SH45" s="41"/>
      <c r="SI45" s="41"/>
      <c r="SJ45" s="41"/>
      <c r="SK45" s="41"/>
      <c r="SL45" s="41"/>
      <c r="SM45" s="41"/>
      <c r="SN45" s="41"/>
      <c r="SO45" s="41"/>
      <c r="SP45" s="41"/>
      <c r="SQ45" s="41"/>
      <c r="SR45" s="41"/>
      <c r="SS45" s="41"/>
      <c r="ST45" s="41"/>
      <c r="SU45" s="41"/>
      <c r="SV45" s="41"/>
      <c r="SW45" s="41"/>
      <c r="SX45" s="41"/>
      <c r="SY45" s="41"/>
      <c r="SZ45" s="41"/>
      <c r="TA45" s="41"/>
      <c r="TB45" s="41"/>
      <c r="TC45" s="41"/>
      <c r="TD45" s="41"/>
      <c r="TE45" s="41"/>
      <c r="TF45" s="41"/>
      <c r="TG45" s="41"/>
      <c r="TH45" s="41"/>
      <c r="TI45" s="41"/>
      <c r="TJ45" s="41"/>
      <c r="TK45" s="41"/>
      <c r="TL45" s="41"/>
      <c r="TM45" s="41"/>
      <c r="TN45" s="41"/>
      <c r="TO45" s="41"/>
      <c r="TP45" s="41"/>
      <c r="TQ45" s="41"/>
      <c r="TR45" s="41"/>
      <c r="TS45" s="41"/>
      <c r="TT45" s="41"/>
      <c r="TU45" s="41"/>
      <c r="TV45" s="41"/>
      <c r="TW45" s="41"/>
      <c r="TX45" s="41"/>
      <c r="TY45" s="41"/>
      <c r="TZ45" s="41"/>
      <c r="UA45" s="41"/>
      <c r="UB45" s="41"/>
      <c r="UC45" s="41"/>
      <c r="UD45" s="41"/>
      <c r="UE45" s="41"/>
      <c r="UF45" s="41"/>
      <c r="UG45" s="41"/>
      <c r="UH45" s="41"/>
      <c r="UI45" s="41"/>
      <c r="UJ45" s="41"/>
      <c r="UK45" s="41"/>
      <c r="UL45" s="41"/>
      <c r="UM45" s="41"/>
      <c r="UN45" s="41"/>
      <c r="UO45" s="41"/>
      <c r="UP45" s="41"/>
      <c r="UQ45" s="41"/>
      <c r="UR45" s="41"/>
      <c r="US45" s="41"/>
      <c r="UT45" s="41"/>
      <c r="UU45" s="41"/>
      <c r="UV45" s="41"/>
      <c r="UW45" s="41"/>
      <c r="UX45" s="41"/>
      <c r="UY45" s="41"/>
      <c r="UZ45" s="41"/>
      <c r="VA45" s="41"/>
      <c r="VB45" s="41"/>
      <c r="VC45" s="41"/>
      <c r="VD45" s="41"/>
      <c r="VE45" s="41"/>
      <c r="VF45" s="41"/>
      <c r="VG45" s="41"/>
      <c r="VH45" s="41"/>
      <c r="VI45" s="41"/>
      <c r="VJ45" s="41"/>
      <c r="VK45" s="41"/>
      <c r="VL45" s="41"/>
      <c r="VM45" s="41"/>
      <c r="VN45" s="41"/>
      <c r="VO45" s="41"/>
      <c r="VP45" s="41"/>
      <c r="VQ45" s="41"/>
      <c r="VR45" s="41"/>
      <c r="VS45" s="41"/>
      <c r="VT45" s="41"/>
      <c r="VU45" s="41"/>
      <c r="VV45" s="41"/>
      <c r="VW45" s="41"/>
      <c r="VX45" s="41"/>
      <c r="VY45" s="41"/>
      <c r="VZ45" s="41"/>
      <c r="WA45" s="41"/>
      <c r="WB45" s="41"/>
      <c r="WC45" s="41"/>
      <c r="WD45" s="41"/>
      <c r="WE45" s="41"/>
      <c r="WF45" s="41"/>
      <c r="WG45" s="41"/>
      <c r="WH45" s="41"/>
      <c r="WI45" s="41"/>
      <c r="WJ45" s="41"/>
      <c r="WK45" s="41"/>
      <c r="WL45" s="41"/>
      <c r="WM45" s="41"/>
      <c r="WN45" s="41"/>
      <c r="WO45" s="41"/>
      <c r="WP45" s="41"/>
      <c r="WQ45" s="41"/>
      <c r="WR45" s="41"/>
      <c r="WS45" s="41"/>
      <c r="WT45" s="41"/>
      <c r="WU45" s="41"/>
      <c r="WV45" s="41"/>
      <c r="WW45" s="41"/>
      <c r="WX45" s="41"/>
      <c r="WY45" s="41"/>
      <c r="WZ45" s="41"/>
      <c r="XA45" s="41"/>
      <c r="XB45" s="41"/>
      <c r="XC45" s="41"/>
      <c r="XD45" s="41"/>
      <c r="XE45" s="41"/>
      <c r="XF45" s="41"/>
      <c r="XG45" s="41"/>
      <c r="XH45" s="41"/>
      <c r="XI45" s="41"/>
      <c r="XJ45" s="41"/>
      <c r="XK45" s="41"/>
      <c r="XL45" s="41"/>
      <c r="XM45" s="41"/>
      <c r="XN45" s="41"/>
      <c r="XO45" s="41"/>
      <c r="XP45" s="41"/>
      <c r="XQ45" s="41"/>
      <c r="XR45" s="41"/>
      <c r="XS45" s="41"/>
      <c r="XT45" s="41"/>
      <c r="XU45" s="41"/>
      <c r="XV45" s="41"/>
      <c r="XW45" s="41"/>
      <c r="XX45" s="41"/>
      <c r="XY45" s="41"/>
      <c r="XZ45" s="41"/>
      <c r="YA45" s="41"/>
      <c r="YB45" s="41"/>
      <c r="YC45" s="41"/>
      <c r="YD45" s="41"/>
      <c r="YE45" s="41"/>
      <c r="YF45" s="41"/>
      <c r="YG45" s="41"/>
      <c r="YH45" s="41"/>
      <c r="YI45" s="41"/>
      <c r="YJ45" s="41"/>
      <c r="YK45" s="41"/>
      <c r="YL45" s="41"/>
      <c r="YM45" s="41"/>
      <c r="YN45" s="41"/>
      <c r="YO45" s="41"/>
      <c r="YP45" s="41"/>
      <c r="YQ45" s="41"/>
      <c r="YR45" s="41"/>
      <c r="YS45" s="41"/>
      <c r="YT45" s="41"/>
      <c r="YU45" s="41"/>
      <c r="YV45" s="41"/>
      <c r="YW45" s="41"/>
      <c r="YX45" s="41"/>
      <c r="YY45" s="41"/>
      <c r="YZ45" s="41"/>
      <c r="ZA45" s="41"/>
      <c r="ZB45" s="41"/>
      <c r="ZC45" s="41"/>
      <c r="ZD45" s="41"/>
      <c r="ZE45" s="41"/>
      <c r="ZF45" s="41"/>
      <c r="ZG45" s="41"/>
      <c r="ZH45" s="41"/>
      <c r="ZI45" s="41"/>
      <c r="ZJ45" s="41"/>
      <c r="ZK45" s="41"/>
      <c r="ZL45" s="41"/>
      <c r="ZM45" s="41"/>
      <c r="ZN45" s="41"/>
      <c r="ZO45" s="41"/>
      <c r="ZP45" s="41"/>
      <c r="ZQ45" s="41"/>
      <c r="ZR45" s="41"/>
      <c r="ZS45" s="41"/>
      <c r="ZT45" s="41"/>
      <c r="ZU45" s="41"/>
      <c r="ZV45" s="41"/>
      <c r="ZW45" s="41"/>
      <c r="ZX45" s="41"/>
      <c r="ZY45" s="41"/>
      <c r="ZZ45" s="41"/>
      <c r="AAA45" s="41"/>
      <c r="AAB45" s="41"/>
      <c r="AAC45" s="41"/>
      <c r="AAD45" s="41"/>
      <c r="AAE45" s="41"/>
      <c r="AAF45" s="41"/>
      <c r="AAG45" s="41"/>
      <c r="AAH45" s="41"/>
      <c r="AAI45" s="41"/>
      <c r="AAJ45" s="41"/>
      <c r="AAK45" s="41"/>
      <c r="AAL45" s="41"/>
      <c r="AAM45" s="41"/>
      <c r="AAN45" s="41"/>
      <c r="AAO45" s="41"/>
      <c r="AAP45" s="41"/>
      <c r="AAQ45" s="41"/>
      <c r="AAR45" s="41"/>
      <c r="AAS45" s="41"/>
      <c r="AAT45" s="41"/>
      <c r="AAU45" s="41"/>
      <c r="AAV45" s="41"/>
      <c r="AAW45" s="41"/>
      <c r="AAX45" s="41"/>
      <c r="AAY45" s="41"/>
      <c r="AAZ45" s="41"/>
      <c r="ABA45" s="41"/>
      <c r="ABB45" s="41"/>
      <c r="ABC45" s="41"/>
      <c r="ABD45" s="41"/>
      <c r="ABE45" s="41"/>
      <c r="ABF45" s="41"/>
      <c r="ABG45" s="41"/>
      <c r="ABH45" s="41"/>
      <c r="ABI45" s="41"/>
      <c r="ABJ45" s="41"/>
      <c r="ABK45" s="41"/>
      <c r="ABL45" s="41"/>
      <c r="ABM45" s="41"/>
      <c r="ABN45" s="41"/>
      <c r="ABO45" s="41"/>
      <c r="ABP45" s="41"/>
      <c r="ABQ45" s="41"/>
      <c r="ABR45" s="41"/>
      <c r="ABS45" s="41"/>
      <c r="ABT45" s="41"/>
      <c r="ABU45" s="41"/>
      <c r="ABV45" s="41"/>
      <c r="ABW45" s="41"/>
      <c r="ABX45" s="41"/>
      <c r="ABY45" s="41"/>
      <c r="ABZ45" s="41"/>
      <c r="ACA45" s="41"/>
      <c r="ACB45" s="41"/>
      <c r="ACC45" s="41"/>
      <c r="ACD45" s="41"/>
      <c r="ACE45" s="41"/>
      <c r="ACF45" s="41"/>
      <c r="ACG45" s="41"/>
      <c r="ACH45" s="41"/>
      <c r="ACI45" s="41"/>
      <c r="ACJ45" s="41"/>
      <c r="ACK45" s="41"/>
      <c r="ACL45" s="41"/>
      <c r="ACM45" s="41"/>
      <c r="ACN45" s="41"/>
      <c r="ACO45" s="41"/>
      <c r="ACP45" s="41"/>
      <c r="ACQ45" s="41"/>
      <c r="ACR45" s="41"/>
      <c r="ACS45" s="41"/>
      <c r="ACT45" s="41"/>
      <c r="ACU45" s="41"/>
      <c r="ACV45" s="41"/>
      <c r="ACW45" s="41"/>
      <c r="ACX45" s="41"/>
      <c r="ACY45" s="41"/>
      <c r="ACZ45" s="41"/>
      <c r="ADA45" s="41"/>
      <c r="ADB45" s="41"/>
      <c r="ADC45" s="41"/>
      <c r="ADD45" s="41"/>
      <c r="ADE45" s="41"/>
      <c r="ADF45" s="41"/>
      <c r="ADG45" s="41"/>
      <c r="ADH45" s="41"/>
      <c r="ADI45" s="41"/>
      <c r="ADJ45" s="41"/>
      <c r="ADK45" s="41"/>
      <c r="ADL45" s="41"/>
      <c r="ADM45" s="41"/>
      <c r="ADN45" s="41"/>
      <c r="ADO45" s="41"/>
      <c r="ADP45" s="41"/>
      <c r="ADQ45" s="41"/>
      <c r="ADR45" s="41"/>
      <c r="ADS45" s="41"/>
      <c r="ADT45" s="41"/>
      <c r="ADU45" s="41"/>
      <c r="ADV45" s="41"/>
      <c r="ADW45" s="41"/>
      <c r="ADX45" s="41"/>
      <c r="ADY45" s="41"/>
      <c r="ADZ45" s="41"/>
      <c r="AEA45" s="41"/>
      <c r="AEB45" s="41"/>
      <c r="AEC45" s="41"/>
      <c r="AED45" s="41"/>
      <c r="AEE45" s="41"/>
      <c r="AEF45" s="41"/>
      <c r="AEG45" s="41"/>
      <c r="AEH45" s="41"/>
      <c r="AEI45" s="41"/>
      <c r="AEJ45" s="41"/>
      <c r="AEK45" s="41"/>
      <c r="AEL45" s="41"/>
      <c r="AEM45" s="41"/>
      <c r="AEN45" s="41"/>
      <c r="AEO45" s="41"/>
      <c r="AEP45" s="41"/>
      <c r="AEQ45" s="41"/>
      <c r="AER45" s="41"/>
      <c r="AES45" s="41"/>
      <c r="AET45" s="41"/>
      <c r="AEU45" s="41"/>
      <c r="AEV45" s="41"/>
      <c r="AEW45" s="41"/>
      <c r="AEX45" s="41"/>
      <c r="AEY45" s="41"/>
      <c r="AEZ45" s="41"/>
      <c r="AFA45" s="41"/>
      <c r="AFB45" s="41"/>
      <c r="AFC45" s="41"/>
      <c r="AFD45" s="41"/>
      <c r="AFE45" s="41"/>
      <c r="AFF45" s="41"/>
      <c r="AFG45" s="41"/>
      <c r="AFH45" s="41"/>
      <c r="AFI45" s="41"/>
      <c r="AFJ45" s="41"/>
      <c r="AFK45" s="41"/>
      <c r="AFL45" s="41"/>
      <c r="AFM45" s="41"/>
      <c r="AFN45" s="41"/>
      <c r="AFO45" s="41"/>
      <c r="AFP45" s="41"/>
      <c r="AFQ45" s="41"/>
      <c r="AFR45" s="41"/>
      <c r="AFS45" s="41"/>
      <c r="AFT45" s="41"/>
      <c r="AFU45" s="41"/>
      <c r="AFV45" s="41"/>
      <c r="AFW45" s="41"/>
      <c r="AFX45" s="41"/>
      <c r="AFY45" s="41"/>
      <c r="AFZ45" s="41"/>
      <c r="AGA45" s="41"/>
      <c r="AGB45" s="41"/>
      <c r="AGC45" s="41"/>
      <c r="AGD45" s="41"/>
      <c r="AGE45" s="41"/>
      <c r="AGF45" s="41"/>
      <c r="AGG45" s="41"/>
      <c r="AGH45" s="41"/>
      <c r="AGI45" s="41"/>
      <c r="AGJ45" s="41"/>
      <c r="AGK45" s="41"/>
      <c r="AGL45" s="41"/>
      <c r="AGM45" s="41"/>
      <c r="AGN45" s="41"/>
      <c r="AGO45" s="41"/>
      <c r="AGP45" s="41"/>
      <c r="AGQ45" s="41"/>
      <c r="AGR45" s="41"/>
      <c r="AGS45" s="41"/>
      <c r="AGT45" s="41"/>
      <c r="AGU45" s="41"/>
      <c r="AGV45" s="41"/>
      <c r="AGW45" s="41"/>
      <c r="AGX45" s="41"/>
      <c r="AGY45" s="41"/>
      <c r="AGZ45" s="41"/>
      <c r="AHA45" s="41"/>
      <c r="AHB45" s="41"/>
      <c r="AHC45" s="41"/>
      <c r="AHD45" s="41"/>
      <c r="AHE45" s="41"/>
      <c r="AHF45" s="41"/>
      <c r="AHG45" s="41"/>
      <c r="AHH45" s="41"/>
      <c r="AHI45" s="41"/>
      <c r="AHJ45" s="41"/>
      <c r="AHK45" s="41"/>
      <c r="AHL45" s="41"/>
      <c r="AHM45" s="41"/>
      <c r="AHN45" s="41"/>
      <c r="AHO45" s="41"/>
      <c r="AHP45" s="41"/>
      <c r="AHQ45" s="41"/>
      <c r="AHR45" s="41"/>
      <c r="AHS45" s="41"/>
      <c r="AHT45" s="41"/>
      <c r="AHU45" s="41"/>
      <c r="AHV45" s="41"/>
      <c r="AHW45" s="41"/>
      <c r="AHX45" s="41"/>
      <c r="AHY45" s="41"/>
      <c r="AHZ45" s="41"/>
      <c r="AIA45" s="41"/>
      <c r="AIB45" s="41"/>
      <c r="AIC45" s="41"/>
      <c r="AID45" s="41"/>
      <c r="AIE45" s="41"/>
      <c r="AIF45" s="41"/>
      <c r="AIG45" s="41"/>
      <c r="AIH45" s="41"/>
      <c r="AII45" s="41"/>
      <c r="AIJ45" s="41"/>
      <c r="AIK45" s="41"/>
      <c r="AIL45" s="41"/>
      <c r="AIM45" s="41"/>
      <c r="AIN45" s="41"/>
      <c r="AIO45" s="41"/>
      <c r="AIP45" s="41"/>
      <c r="AIQ45" s="41"/>
      <c r="AIR45" s="41"/>
      <c r="AIS45" s="41"/>
      <c r="AIT45" s="41"/>
      <c r="AIU45" s="41"/>
      <c r="AIV45" s="41"/>
      <c r="AIW45" s="41"/>
      <c r="AIX45" s="41"/>
      <c r="AIY45" s="41"/>
      <c r="AIZ45" s="41"/>
      <c r="AJA45" s="41"/>
      <c r="AJB45" s="41"/>
      <c r="AJC45" s="41"/>
      <c r="AJD45" s="41"/>
      <c r="AJE45" s="41"/>
      <c r="AJF45" s="41"/>
      <c r="AJG45" s="41"/>
      <c r="AJH45" s="41"/>
      <c r="AJI45" s="41"/>
      <c r="AJJ45" s="41"/>
      <c r="AJK45" s="41"/>
      <c r="AJL45" s="41"/>
      <c r="AJM45" s="41"/>
      <c r="AJN45" s="41"/>
      <c r="AJO45" s="41"/>
      <c r="AJP45" s="41"/>
      <c r="AJQ45" s="41"/>
      <c r="AJR45" s="41"/>
      <c r="AJS45" s="41"/>
      <c r="AJT45" s="41"/>
      <c r="AJU45" s="41"/>
      <c r="AJV45" s="41"/>
      <c r="AJW45" s="41"/>
      <c r="AJX45" s="41"/>
      <c r="AJY45" s="41"/>
      <c r="AJZ45" s="41"/>
      <c r="AKA45" s="41"/>
      <c r="AKB45" s="41"/>
      <c r="AKC45" s="41"/>
      <c r="AKD45" s="41"/>
      <c r="AKE45" s="41"/>
      <c r="AKF45" s="41"/>
      <c r="AKG45" s="41"/>
      <c r="AKH45" s="41"/>
      <c r="AKI45" s="41"/>
      <c r="AKJ45" s="41"/>
      <c r="AKK45" s="41"/>
      <c r="AKL45" s="41"/>
      <c r="AKM45" s="41"/>
      <c r="AKN45" s="41"/>
      <c r="AKO45" s="41"/>
      <c r="AKP45" s="41"/>
      <c r="AKQ45" s="41"/>
      <c r="AKR45" s="41"/>
      <c r="AKS45" s="41"/>
      <c r="AKT45" s="41"/>
      <c r="AKU45" s="41"/>
      <c r="AKV45" s="41"/>
      <c r="AKW45" s="41"/>
      <c r="AKX45" s="41"/>
      <c r="AKY45" s="41"/>
      <c r="AKZ45" s="41"/>
      <c r="ALA45" s="41"/>
      <c r="ALB45" s="41"/>
      <c r="ALC45" s="41"/>
      <c r="ALD45" s="41"/>
      <c r="ALE45" s="41"/>
      <c r="ALF45" s="41"/>
      <c r="ALG45" s="41"/>
      <c r="ALH45" s="41"/>
      <c r="ALI45" s="41"/>
      <c r="ALJ45" s="41"/>
      <c r="ALK45" s="41"/>
      <c r="ALL45" s="41"/>
      <c r="ALM45" s="41"/>
      <c r="ALN45" s="41"/>
      <c r="ALO45" s="41"/>
      <c r="ALP45" s="41"/>
      <c r="ALQ45" s="41"/>
      <c r="ALR45" s="41"/>
      <c r="ALS45" s="41"/>
      <c r="ALT45" s="41"/>
      <c r="ALU45" s="41"/>
      <c r="ALV45" s="41"/>
      <c r="ALW45" s="41"/>
      <c r="ALX45" s="41"/>
      <c r="ALY45" s="41"/>
      <c r="ALZ45" s="41"/>
      <c r="AMA45" s="41"/>
      <c r="AMB45" s="41"/>
      <c r="AMC45" s="41"/>
      <c r="AMD45" s="41"/>
      <c r="AME45" s="41"/>
      <c r="AMF45" s="41"/>
      <c r="AMG45" s="41"/>
      <c r="AMH45" s="41"/>
      <c r="AMI45" s="41"/>
      <c r="AMJ45" s="41"/>
      <c r="AMK45" s="41"/>
      <c r="AML45" s="41"/>
      <c r="AMM45" s="41"/>
      <c r="AMN45" s="41"/>
      <c r="AMO45" s="41"/>
      <c r="AMP45" s="41"/>
      <c r="AMQ45" s="41"/>
      <c r="AMR45" s="41"/>
      <c r="AMS45" s="41"/>
      <c r="AMT45" s="41"/>
      <c r="AMU45" s="41"/>
      <c r="AMV45" s="41"/>
      <c r="AMW45" s="41"/>
      <c r="AMX45" s="41"/>
      <c r="AMY45" s="41"/>
      <c r="AMZ45" s="41"/>
      <c r="ANA45" s="41"/>
      <c r="ANB45" s="41"/>
      <c r="ANC45" s="41"/>
      <c r="AND45" s="41"/>
      <c r="ANE45" s="41"/>
      <c r="ANF45" s="41"/>
      <c r="ANG45" s="41"/>
      <c r="ANH45" s="41"/>
      <c r="ANI45" s="41"/>
      <c r="ANJ45" s="41"/>
      <c r="ANK45" s="41"/>
      <c r="ANL45" s="41"/>
      <c r="ANM45" s="41"/>
      <c r="ANN45" s="41"/>
      <c r="ANO45" s="41"/>
      <c r="ANP45" s="41"/>
      <c r="ANQ45" s="41"/>
      <c r="ANR45" s="41"/>
      <c r="ANS45" s="41"/>
      <c r="ANT45" s="41"/>
      <c r="ANU45" s="41"/>
      <c r="ANV45" s="41"/>
      <c r="ANW45" s="41"/>
      <c r="ANX45" s="41"/>
      <c r="ANY45" s="41"/>
      <c r="ANZ45" s="41"/>
      <c r="AOA45" s="41"/>
      <c r="AOB45" s="41"/>
      <c r="AOC45" s="41"/>
      <c r="AOD45" s="41"/>
      <c r="AOE45" s="41"/>
      <c r="AOF45" s="41"/>
      <c r="AOG45" s="41"/>
      <c r="AOH45" s="41"/>
      <c r="AOI45" s="41"/>
      <c r="AOJ45" s="41"/>
      <c r="AOK45" s="41"/>
      <c r="AOL45" s="41"/>
      <c r="AOM45" s="41"/>
      <c r="AON45" s="41"/>
      <c r="AOO45" s="41"/>
      <c r="AOP45" s="41"/>
      <c r="AOQ45" s="41"/>
      <c r="AOR45" s="41"/>
      <c r="AOS45" s="41"/>
      <c r="AOT45" s="41"/>
      <c r="AOU45" s="41"/>
      <c r="AOV45" s="41"/>
      <c r="AOW45" s="41"/>
      <c r="AOX45" s="41"/>
      <c r="AOY45" s="41"/>
      <c r="AOZ45" s="41"/>
      <c r="APA45" s="41"/>
      <c r="APB45" s="41"/>
      <c r="APC45" s="41"/>
      <c r="APD45" s="41"/>
      <c r="APE45" s="41"/>
      <c r="APF45" s="41"/>
      <c r="APG45" s="41"/>
      <c r="APH45" s="41"/>
      <c r="API45" s="41"/>
      <c r="APJ45" s="41"/>
      <c r="APK45" s="41"/>
      <c r="APL45" s="41"/>
      <c r="APM45" s="41"/>
      <c r="APN45" s="41"/>
      <c r="APO45" s="41"/>
      <c r="APP45" s="41"/>
      <c r="APQ45" s="41"/>
      <c r="APR45" s="41"/>
      <c r="APS45" s="41"/>
      <c r="APT45" s="41"/>
      <c r="APU45" s="41"/>
      <c r="APV45" s="41"/>
      <c r="APW45" s="41"/>
      <c r="APX45" s="41"/>
      <c r="APY45" s="41"/>
      <c r="APZ45" s="41"/>
      <c r="AQA45" s="41"/>
      <c r="AQB45" s="41"/>
      <c r="AQC45" s="41"/>
      <c r="AQD45" s="41"/>
      <c r="AQE45" s="41"/>
      <c r="AQF45" s="41"/>
      <c r="AQG45" s="41"/>
      <c r="AQH45" s="41"/>
      <c r="AQI45" s="41"/>
      <c r="AQJ45" s="41"/>
      <c r="AQK45" s="41"/>
      <c r="AQL45" s="41"/>
      <c r="AQM45" s="41"/>
      <c r="AQN45" s="41"/>
      <c r="AQO45" s="41"/>
      <c r="AQP45" s="41"/>
      <c r="AQQ45" s="41"/>
      <c r="AQR45" s="41"/>
      <c r="AQS45" s="41"/>
      <c r="AQT45" s="41"/>
      <c r="AQU45" s="41"/>
      <c r="AQV45" s="41"/>
      <c r="AQW45" s="41"/>
      <c r="AQX45" s="41"/>
      <c r="AQY45" s="41"/>
      <c r="AQZ45" s="41"/>
      <c r="ARA45" s="41"/>
      <c r="ARB45" s="41"/>
      <c r="ARC45" s="41"/>
      <c r="ARD45" s="41"/>
      <c r="ARE45" s="41"/>
      <c r="ARF45" s="41"/>
      <c r="ARG45" s="41"/>
      <c r="ARH45" s="41"/>
      <c r="ARI45" s="41"/>
      <c r="ARJ45" s="41"/>
      <c r="ARK45" s="41"/>
      <c r="ARL45" s="41"/>
      <c r="ARM45" s="41"/>
      <c r="ARN45" s="41"/>
      <c r="ARO45" s="41"/>
      <c r="ARP45" s="41"/>
      <c r="ARQ45" s="41"/>
      <c r="ARR45" s="41"/>
      <c r="ARS45" s="41"/>
      <c r="ART45" s="41"/>
      <c r="ARU45" s="41"/>
      <c r="ARV45" s="41"/>
      <c r="ARW45" s="41"/>
      <c r="ARX45" s="41"/>
      <c r="ARY45" s="41"/>
      <c r="ARZ45" s="41"/>
      <c r="ASA45" s="41"/>
      <c r="ASB45" s="41"/>
      <c r="ASC45" s="41"/>
      <c r="ASD45" s="41"/>
      <c r="ASE45" s="41"/>
      <c r="ASF45" s="41"/>
      <c r="ASG45" s="41"/>
      <c r="ASH45" s="41"/>
      <c r="ASI45" s="41"/>
      <c r="ASJ45" s="41"/>
      <c r="ASK45" s="41"/>
      <c r="ASL45" s="41"/>
      <c r="ASM45" s="41"/>
      <c r="ASN45" s="41"/>
      <c r="ASO45" s="41"/>
      <c r="ASP45" s="41"/>
      <c r="ASQ45" s="41"/>
      <c r="ASR45" s="41"/>
      <c r="ASS45" s="41"/>
      <c r="AST45" s="41"/>
      <c r="ASU45" s="41"/>
      <c r="ASV45" s="41"/>
      <c r="ASW45" s="41"/>
      <c r="ASX45" s="41"/>
      <c r="ASY45" s="41"/>
      <c r="ASZ45" s="41"/>
      <c r="ATA45" s="41"/>
      <c r="ATB45" s="41"/>
      <c r="ATC45" s="41"/>
      <c r="ATD45" s="41"/>
      <c r="ATE45" s="41"/>
      <c r="ATF45" s="41"/>
      <c r="ATG45" s="41"/>
      <c r="ATH45" s="41"/>
      <c r="ATI45" s="41"/>
      <c r="ATJ45" s="41"/>
      <c r="ATK45" s="41"/>
      <c r="ATL45" s="41"/>
      <c r="ATM45" s="41"/>
      <c r="ATN45" s="41"/>
      <c r="ATO45" s="41"/>
      <c r="ATP45" s="41"/>
      <c r="ATQ45" s="41"/>
      <c r="ATR45" s="41"/>
      <c r="ATS45" s="41"/>
      <c r="ATT45" s="41"/>
      <c r="ATU45" s="41"/>
      <c r="ATV45" s="41"/>
      <c r="ATW45" s="41"/>
      <c r="ATX45" s="41"/>
      <c r="ATY45" s="41"/>
      <c r="ATZ45" s="41"/>
      <c r="AUA45" s="41"/>
      <c r="AUB45" s="41"/>
      <c r="AUC45" s="41"/>
      <c r="AUD45" s="41"/>
      <c r="AUE45" s="41"/>
      <c r="AUF45" s="41"/>
      <c r="AUG45" s="41"/>
      <c r="AUH45" s="41"/>
      <c r="AUI45" s="41"/>
      <c r="AUJ45" s="41"/>
      <c r="AUK45" s="41"/>
      <c r="AUL45" s="41"/>
      <c r="AUM45" s="41"/>
      <c r="AUN45" s="41"/>
      <c r="AUO45" s="41"/>
      <c r="AUP45" s="41"/>
      <c r="AUQ45" s="41"/>
      <c r="AUR45" s="41"/>
      <c r="AUS45" s="41"/>
      <c r="AUT45" s="41"/>
      <c r="AUU45" s="41"/>
      <c r="AUV45" s="41"/>
      <c r="AUW45" s="41"/>
      <c r="AUX45" s="41"/>
      <c r="AUY45" s="41"/>
      <c r="AUZ45" s="41"/>
      <c r="AVA45" s="41"/>
      <c r="AVB45" s="41"/>
      <c r="AVC45" s="41"/>
      <c r="AVD45" s="41"/>
      <c r="AVE45" s="41"/>
      <c r="AVF45" s="41"/>
      <c r="AVG45" s="41"/>
      <c r="AVH45" s="41"/>
      <c r="AVI45" s="41"/>
      <c r="AVJ45" s="41"/>
      <c r="AVK45" s="41"/>
      <c r="AVL45" s="41"/>
      <c r="AVM45" s="41"/>
      <c r="AVN45" s="41"/>
      <c r="AVO45" s="41"/>
      <c r="AVP45" s="41"/>
      <c r="AVQ45" s="41"/>
      <c r="AVR45" s="41"/>
      <c r="AVS45" s="41"/>
      <c r="AVT45" s="41"/>
      <c r="AVU45" s="41"/>
      <c r="AVV45" s="41"/>
      <c r="AVW45" s="41"/>
      <c r="AVX45" s="41"/>
      <c r="AVY45" s="41"/>
      <c r="AVZ45" s="41"/>
      <c r="AWA45" s="41"/>
      <c r="AWB45" s="41"/>
      <c r="AWC45" s="41"/>
      <c r="AWD45" s="41"/>
      <c r="AWE45" s="41"/>
      <c r="AWF45" s="41"/>
      <c r="AWG45" s="41"/>
      <c r="AWH45" s="41"/>
      <c r="AWI45" s="41"/>
      <c r="AWJ45" s="41"/>
      <c r="AWK45" s="41"/>
      <c r="AWL45" s="41"/>
      <c r="AWM45" s="41"/>
      <c r="AWN45" s="41"/>
      <c r="AWO45" s="41"/>
      <c r="AWP45" s="41"/>
      <c r="AWQ45" s="41"/>
      <c r="AWR45" s="41"/>
      <c r="AWS45" s="41"/>
      <c r="AWT45" s="41"/>
      <c r="AWU45" s="41"/>
      <c r="AWV45" s="41"/>
      <c r="AWW45" s="41"/>
      <c r="AWX45" s="41"/>
      <c r="AWY45" s="41"/>
      <c r="AWZ45" s="41"/>
      <c r="AXA45" s="41"/>
      <c r="AXB45" s="41"/>
      <c r="AXC45" s="41"/>
      <c r="AXD45" s="41"/>
      <c r="AXE45" s="41"/>
      <c r="AXF45" s="41"/>
      <c r="AXG45" s="41"/>
      <c r="AXH45" s="41"/>
      <c r="AXI45" s="41"/>
      <c r="AXJ45" s="41"/>
      <c r="AXK45" s="41"/>
      <c r="AXL45" s="41"/>
      <c r="AXM45" s="41"/>
      <c r="AXN45" s="41"/>
      <c r="AXO45" s="41"/>
      <c r="AXP45" s="41"/>
      <c r="AXQ45" s="41"/>
      <c r="AXR45" s="41"/>
      <c r="AXS45" s="41"/>
      <c r="AXT45" s="41"/>
      <c r="AXU45" s="41"/>
      <c r="AXV45" s="41"/>
      <c r="AXW45" s="41"/>
      <c r="AXX45" s="41"/>
      <c r="AXY45" s="41"/>
      <c r="AXZ45" s="41"/>
      <c r="AYA45" s="41"/>
      <c r="AYB45" s="41"/>
      <c r="AYC45" s="41"/>
      <c r="AYD45" s="41"/>
      <c r="AYE45" s="41"/>
      <c r="AYF45" s="41"/>
      <c r="AYG45" s="41"/>
      <c r="AYH45" s="41"/>
      <c r="AYI45" s="41"/>
      <c r="AYJ45" s="41"/>
      <c r="AYK45" s="41"/>
      <c r="AYL45" s="41"/>
      <c r="AYM45" s="41"/>
      <c r="AYN45" s="41"/>
      <c r="AYO45" s="41"/>
      <c r="AYP45" s="41"/>
      <c r="AYQ45" s="41"/>
      <c r="AYR45" s="41"/>
      <c r="AYS45" s="41"/>
      <c r="AYT45" s="41"/>
      <c r="AYU45" s="41"/>
      <c r="AYV45" s="41"/>
      <c r="AYW45" s="41"/>
      <c r="AYX45" s="41"/>
      <c r="AYY45" s="41"/>
      <c r="AYZ45" s="41"/>
      <c r="AZA45" s="41"/>
      <c r="AZB45" s="41"/>
      <c r="AZC45" s="41"/>
      <c r="AZD45" s="41"/>
      <c r="AZE45" s="41"/>
      <c r="AZF45" s="41"/>
      <c r="AZG45" s="41"/>
      <c r="AZH45" s="41"/>
      <c r="AZI45" s="41"/>
      <c r="AZJ45" s="41"/>
      <c r="AZK45" s="41"/>
      <c r="AZL45" s="41"/>
      <c r="AZM45" s="41"/>
      <c r="AZN45" s="41"/>
      <c r="AZO45" s="41"/>
      <c r="AZP45" s="41"/>
      <c r="AZQ45" s="41"/>
      <c r="AZR45" s="41"/>
      <c r="AZS45" s="41"/>
      <c r="AZT45" s="41"/>
      <c r="AZU45" s="41"/>
      <c r="AZV45" s="41"/>
      <c r="AZW45" s="41"/>
      <c r="AZX45" s="41"/>
      <c r="AZY45" s="41"/>
      <c r="AZZ45" s="41"/>
      <c r="BAA45" s="41"/>
      <c r="BAB45" s="41"/>
      <c r="BAC45" s="41"/>
      <c r="BAD45" s="41"/>
      <c r="BAE45" s="41"/>
      <c r="BAF45" s="41"/>
      <c r="BAG45" s="41"/>
      <c r="BAH45" s="41"/>
      <c r="BAI45" s="41"/>
      <c r="BAJ45" s="41"/>
      <c r="BAK45" s="41"/>
      <c r="BAL45" s="41"/>
      <c r="BAM45" s="41"/>
      <c r="BAN45" s="41"/>
      <c r="BAO45" s="41"/>
      <c r="BAP45" s="41"/>
      <c r="BAQ45" s="41"/>
      <c r="BAR45" s="41"/>
      <c r="BAS45" s="41"/>
      <c r="BAT45" s="41"/>
      <c r="BAU45" s="41"/>
      <c r="BAV45" s="41"/>
      <c r="BAW45" s="41"/>
      <c r="BAX45" s="41"/>
      <c r="BAY45" s="41"/>
      <c r="BAZ45" s="41"/>
      <c r="BBA45" s="41"/>
      <c r="BBB45" s="41"/>
      <c r="BBC45" s="41"/>
      <c r="BBD45" s="41"/>
      <c r="BBE45" s="41"/>
      <c r="BBF45" s="41"/>
      <c r="BBG45" s="41"/>
      <c r="BBH45" s="41"/>
      <c r="BBI45" s="41"/>
      <c r="BBJ45" s="41"/>
      <c r="BBK45" s="41"/>
      <c r="BBL45" s="41"/>
      <c r="BBM45" s="41"/>
      <c r="BBN45" s="41"/>
      <c r="BBO45" s="41"/>
      <c r="BBP45" s="41"/>
      <c r="BBQ45" s="41"/>
      <c r="BBR45" s="41"/>
      <c r="BBS45" s="41"/>
      <c r="BBT45" s="41"/>
      <c r="BBU45" s="41"/>
      <c r="BBV45" s="41"/>
      <c r="BBW45" s="41"/>
      <c r="BBX45" s="41"/>
      <c r="BBY45" s="41"/>
      <c r="BBZ45" s="41"/>
      <c r="BCA45" s="41"/>
      <c r="BCB45" s="41"/>
      <c r="BCC45" s="41"/>
      <c r="BCD45" s="41"/>
      <c r="BCE45" s="41"/>
      <c r="BCF45" s="41"/>
      <c r="BCG45" s="41"/>
      <c r="BCH45" s="41"/>
      <c r="BCI45" s="41"/>
      <c r="BCJ45" s="41"/>
      <c r="BCK45" s="41"/>
      <c r="BCL45" s="41"/>
      <c r="BCM45" s="41"/>
      <c r="BCN45" s="41"/>
      <c r="BCO45" s="41"/>
      <c r="BCP45" s="41"/>
      <c r="BCQ45" s="41"/>
      <c r="BCR45" s="41"/>
      <c r="BCS45" s="41"/>
      <c r="BCT45" s="41"/>
      <c r="BCU45" s="41"/>
      <c r="BCV45" s="41"/>
      <c r="BCW45" s="41"/>
      <c r="BCX45" s="41"/>
      <c r="BCY45" s="41"/>
      <c r="BCZ45" s="41"/>
      <c r="BDA45" s="41"/>
      <c r="BDB45" s="41"/>
      <c r="BDC45" s="41"/>
      <c r="BDD45" s="41"/>
      <c r="BDE45" s="41"/>
      <c r="BDF45" s="41"/>
      <c r="BDG45" s="41"/>
      <c r="BDH45" s="41"/>
      <c r="BDI45" s="41"/>
      <c r="BDJ45" s="41"/>
      <c r="BDK45" s="41"/>
      <c r="BDL45" s="41"/>
      <c r="BDM45" s="41"/>
      <c r="BDN45" s="41"/>
      <c r="BDO45" s="41"/>
      <c r="BDP45" s="41"/>
      <c r="BDQ45" s="41"/>
      <c r="BDR45" s="41"/>
      <c r="BDS45" s="41"/>
      <c r="BDT45" s="41"/>
      <c r="BDU45" s="41"/>
      <c r="BDV45" s="41"/>
      <c r="BDW45" s="41"/>
      <c r="BDX45" s="41"/>
      <c r="BDY45" s="41"/>
      <c r="BDZ45" s="41"/>
      <c r="BEA45" s="41"/>
      <c r="BEB45" s="41"/>
      <c r="BEC45" s="41"/>
      <c r="BED45" s="41"/>
      <c r="BEE45" s="41"/>
      <c r="BEF45" s="41"/>
      <c r="BEG45" s="41"/>
      <c r="BEH45" s="41"/>
      <c r="BEI45" s="41"/>
      <c r="BEJ45" s="41"/>
      <c r="BEK45" s="41"/>
      <c r="BEL45" s="41"/>
      <c r="BEM45" s="41"/>
      <c r="BEN45" s="41"/>
      <c r="BEO45" s="41"/>
      <c r="BEP45" s="41"/>
      <c r="BEQ45" s="41"/>
      <c r="BER45" s="41"/>
      <c r="BES45" s="41"/>
      <c r="BET45" s="41"/>
      <c r="BEU45" s="41"/>
      <c r="BEV45" s="41"/>
      <c r="BEW45" s="41"/>
      <c r="BEX45" s="41"/>
      <c r="BEY45" s="41"/>
      <c r="BEZ45" s="41"/>
      <c r="BFA45" s="41"/>
      <c r="BFB45" s="41"/>
      <c r="BFC45" s="41"/>
      <c r="BFD45" s="41"/>
      <c r="BFE45" s="41"/>
      <c r="BFF45" s="41"/>
      <c r="BFG45" s="41"/>
      <c r="BFH45" s="41"/>
      <c r="BFI45" s="41"/>
      <c r="BFJ45" s="41"/>
      <c r="BFK45" s="41"/>
      <c r="BFL45" s="41"/>
      <c r="BFM45" s="41"/>
      <c r="BFN45" s="41"/>
      <c r="BFO45" s="41"/>
      <c r="BFP45" s="41"/>
      <c r="BFQ45" s="41"/>
      <c r="BFR45" s="41"/>
      <c r="BFS45" s="41"/>
      <c r="BFT45" s="41"/>
      <c r="BFU45" s="41"/>
      <c r="BFV45" s="41"/>
      <c r="BFW45" s="41"/>
      <c r="BFX45" s="41"/>
      <c r="BFY45" s="41"/>
      <c r="BFZ45" s="41"/>
      <c r="BGA45" s="41"/>
      <c r="BGB45" s="41"/>
      <c r="BGC45" s="41"/>
      <c r="BGD45" s="41"/>
      <c r="BGE45" s="41"/>
      <c r="BGF45" s="41"/>
      <c r="BGG45" s="41"/>
      <c r="BGH45" s="41"/>
      <c r="BGI45" s="41"/>
      <c r="BGJ45" s="41"/>
      <c r="BGK45" s="41"/>
      <c r="BGL45" s="41"/>
      <c r="BGM45" s="41"/>
      <c r="BGN45" s="41"/>
      <c r="BGO45" s="41"/>
      <c r="BGP45" s="41"/>
      <c r="BGQ45" s="41"/>
      <c r="BGR45" s="41"/>
      <c r="BGS45" s="41"/>
      <c r="BGT45" s="41"/>
      <c r="BGU45" s="41"/>
      <c r="BGV45" s="41"/>
      <c r="BGW45" s="41"/>
      <c r="BGX45" s="41"/>
      <c r="BGY45" s="41"/>
      <c r="BGZ45" s="41"/>
      <c r="BHA45" s="41"/>
      <c r="BHB45" s="41"/>
      <c r="BHC45" s="41"/>
      <c r="BHD45" s="41"/>
      <c r="BHE45" s="41"/>
      <c r="BHF45" s="41"/>
      <c r="BHG45" s="41"/>
      <c r="BHH45" s="41"/>
      <c r="BHI45" s="41"/>
      <c r="BHJ45" s="41"/>
      <c r="BHK45" s="41"/>
      <c r="BHL45" s="41"/>
      <c r="BHM45" s="41"/>
      <c r="BHN45" s="41"/>
      <c r="BHO45" s="41"/>
      <c r="BHP45" s="41"/>
      <c r="BHQ45" s="41"/>
      <c r="BHR45" s="41"/>
      <c r="BHS45" s="41"/>
      <c r="BHT45" s="41"/>
      <c r="BHU45" s="41"/>
      <c r="BHV45" s="41"/>
      <c r="BHW45" s="41"/>
      <c r="BHX45" s="41"/>
      <c r="BHY45" s="41"/>
      <c r="BHZ45" s="41"/>
      <c r="BIA45" s="41"/>
      <c r="BIB45" s="41"/>
      <c r="BIC45" s="41"/>
      <c r="BID45" s="41"/>
      <c r="BIE45" s="41"/>
      <c r="BIF45" s="41"/>
      <c r="BIG45" s="41"/>
      <c r="BIH45" s="41"/>
      <c r="BII45" s="41"/>
      <c r="BIJ45" s="41"/>
      <c r="BIK45" s="41"/>
      <c r="BIL45" s="41"/>
      <c r="BIM45" s="41"/>
      <c r="BIN45" s="41"/>
      <c r="BIO45" s="41"/>
      <c r="BIP45" s="41"/>
      <c r="BIQ45" s="41"/>
      <c r="BIR45" s="41"/>
      <c r="BIS45" s="41"/>
      <c r="BIT45" s="41"/>
      <c r="BIU45" s="41"/>
      <c r="BIV45" s="41"/>
      <c r="BIW45" s="41"/>
      <c r="BIX45" s="41"/>
      <c r="BIY45" s="41"/>
      <c r="BIZ45" s="41"/>
      <c r="BJA45" s="41"/>
      <c r="BJB45" s="41"/>
      <c r="BJC45" s="41"/>
      <c r="BJD45" s="41"/>
      <c r="BJE45" s="41"/>
      <c r="BJF45" s="41"/>
      <c r="BJG45" s="41"/>
      <c r="BJH45" s="41"/>
      <c r="BJI45" s="41"/>
      <c r="BJJ45" s="41"/>
      <c r="BJK45" s="41"/>
      <c r="BJL45" s="41"/>
      <c r="BJM45" s="41"/>
      <c r="BJN45" s="41"/>
      <c r="BJO45" s="41"/>
      <c r="BJP45" s="41"/>
      <c r="BJQ45" s="41"/>
      <c r="BJR45" s="41"/>
      <c r="BJS45" s="41"/>
      <c r="BJT45" s="41"/>
      <c r="BJU45" s="41"/>
      <c r="BJV45" s="41"/>
      <c r="BJW45" s="41"/>
      <c r="BJX45" s="41"/>
      <c r="BJY45" s="41"/>
      <c r="BJZ45" s="41"/>
      <c r="BKA45" s="41"/>
      <c r="BKB45" s="41"/>
      <c r="BKC45" s="41"/>
      <c r="BKD45" s="41"/>
      <c r="BKE45" s="41"/>
      <c r="BKF45" s="41"/>
      <c r="BKG45" s="41"/>
      <c r="BKH45" s="41"/>
      <c r="BKI45" s="41"/>
      <c r="BKJ45" s="41"/>
      <c r="BKK45" s="41"/>
      <c r="BKL45" s="41"/>
      <c r="BKM45" s="41"/>
      <c r="BKN45" s="41"/>
      <c r="BKO45" s="41"/>
      <c r="BKP45" s="41"/>
      <c r="BKQ45" s="41"/>
      <c r="BKR45" s="41"/>
      <c r="BKS45" s="41"/>
      <c r="BKT45" s="41"/>
      <c r="BKU45" s="41"/>
      <c r="BKV45" s="41"/>
      <c r="BKW45" s="41"/>
      <c r="BKX45" s="41"/>
      <c r="BKY45" s="41"/>
      <c r="BKZ45" s="41"/>
      <c r="BLA45" s="41"/>
      <c r="BLB45" s="41"/>
      <c r="BLC45" s="41"/>
      <c r="BLD45" s="41"/>
      <c r="BLE45" s="41"/>
      <c r="BLF45" s="41"/>
      <c r="BLG45" s="41"/>
      <c r="BLH45" s="41"/>
      <c r="BLI45" s="41"/>
      <c r="BLJ45" s="41"/>
      <c r="BLK45" s="41"/>
      <c r="BLL45" s="41"/>
      <c r="BLM45" s="41"/>
      <c r="BLN45" s="41"/>
      <c r="BLO45" s="41"/>
      <c r="BLP45" s="41"/>
      <c r="BLQ45" s="41"/>
      <c r="BLR45" s="41"/>
      <c r="BLS45" s="41"/>
      <c r="BLT45" s="41"/>
      <c r="BLU45" s="41"/>
      <c r="BLV45" s="41"/>
      <c r="BLW45" s="41"/>
      <c r="BLX45" s="41"/>
      <c r="BLY45" s="41"/>
      <c r="BLZ45" s="41"/>
      <c r="BMA45" s="41"/>
      <c r="BMB45" s="41"/>
      <c r="BMC45" s="41"/>
      <c r="BMD45" s="41"/>
      <c r="BME45" s="41"/>
      <c r="BMF45" s="41"/>
      <c r="BMG45" s="41"/>
      <c r="BMH45" s="41"/>
      <c r="BMI45" s="41"/>
      <c r="BMJ45" s="41"/>
      <c r="BMK45" s="41"/>
      <c r="BML45" s="41"/>
      <c r="BMM45" s="41"/>
      <c r="BMN45" s="41"/>
      <c r="BMO45" s="41"/>
      <c r="BMP45" s="41"/>
      <c r="BMQ45" s="41"/>
      <c r="BMR45" s="41"/>
      <c r="BMS45" s="41"/>
      <c r="BMT45" s="41"/>
      <c r="BMU45" s="41"/>
      <c r="BMV45" s="41"/>
      <c r="BMW45" s="41"/>
      <c r="BMX45" s="41"/>
      <c r="BMY45" s="41"/>
      <c r="BMZ45" s="41"/>
      <c r="BNA45" s="41"/>
      <c r="BNB45" s="41"/>
      <c r="BNC45" s="41"/>
      <c r="BND45" s="41"/>
      <c r="BNE45" s="41"/>
      <c r="BNF45" s="41"/>
      <c r="BNG45" s="41"/>
      <c r="BNH45" s="41"/>
      <c r="BNI45" s="41"/>
      <c r="BNJ45" s="41"/>
      <c r="BNK45" s="41"/>
      <c r="BNL45" s="41"/>
      <c r="BNM45" s="41"/>
      <c r="BNN45" s="41"/>
      <c r="BNO45" s="41"/>
      <c r="BNP45" s="41"/>
      <c r="BNQ45" s="41"/>
      <c r="BNR45" s="41"/>
      <c r="BNS45" s="41"/>
      <c r="BNT45" s="41"/>
      <c r="BNU45" s="41"/>
      <c r="BNV45" s="41"/>
      <c r="BNW45" s="41"/>
      <c r="BNX45" s="41"/>
      <c r="BNY45" s="41"/>
      <c r="BNZ45" s="41"/>
      <c r="BOA45" s="41"/>
      <c r="BOB45" s="41"/>
      <c r="BOC45" s="41"/>
      <c r="BOD45" s="41"/>
      <c r="BOE45" s="41"/>
      <c r="BOF45" s="41"/>
      <c r="BOG45" s="41"/>
      <c r="BOH45" s="41"/>
      <c r="BOI45" s="41"/>
      <c r="BOJ45" s="41"/>
      <c r="BOK45" s="41"/>
      <c r="BOL45" s="41"/>
      <c r="BOM45" s="41"/>
      <c r="BON45" s="41"/>
      <c r="BOO45" s="41"/>
      <c r="BOP45" s="41"/>
      <c r="BOQ45" s="41"/>
      <c r="BOR45" s="41"/>
      <c r="BOS45" s="41"/>
      <c r="BOT45" s="41"/>
      <c r="BOU45" s="41"/>
      <c r="BOV45" s="41"/>
      <c r="BOW45" s="41"/>
      <c r="BOX45" s="41"/>
      <c r="BOY45" s="41"/>
      <c r="BOZ45" s="41"/>
      <c r="BPA45" s="41"/>
      <c r="BPB45" s="41"/>
      <c r="BPC45" s="41"/>
      <c r="BPD45" s="41"/>
      <c r="BPE45" s="41"/>
      <c r="BPF45" s="41"/>
      <c r="BPG45" s="41"/>
      <c r="BPH45" s="41"/>
      <c r="BPI45" s="41"/>
      <c r="BPJ45" s="41"/>
      <c r="BPK45" s="41"/>
      <c r="BPL45" s="41"/>
      <c r="BPM45" s="41"/>
      <c r="BPN45" s="41"/>
      <c r="BPO45" s="41"/>
      <c r="BPP45" s="41"/>
      <c r="BPQ45" s="41"/>
      <c r="BPR45" s="41"/>
      <c r="BPS45" s="41"/>
      <c r="BPT45" s="41"/>
      <c r="BPU45" s="41"/>
      <c r="BPV45" s="41"/>
      <c r="BPW45" s="41"/>
      <c r="BPX45" s="41"/>
      <c r="BPY45" s="41"/>
      <c r="BPZ45" s="41"/>
      <c r="BQA45" s="41"/>
      <c r="BQB45" s="41"/>
      <c r="BQC45" s="41"/>
      <c r="BQD45" s="41"/>
      <c r="BQE45" s="41"/>
      <c r="BQF45" s="41"/>
      <c r="BQG45" s="41"/>
      <c r="BQH45" s="41"/>
      <c r="BQI45" s="41"/>
      <c r="BQJ45" s="41"/>
      <c r="BQK45" s="41"/>
      <c r="BQL45" s="41"/>
      <c r="BQM45" s="41"/>
      <c r="BQN45" s="41"/>
      <c r="BQO45" s="41"/>
      <c r="BQP45" s="41"/>
      <c r="BQQ45" s="41"/>
      <c r="BQR45" s="41"/>
      <c r="BQS45" s="41"/>
      <c r="BQT45" s="41"/>
      <c r="BQU45" s="41"/>
      <c r="BQV45" s="41"/>
      <c r="BQW45" s="41"/>
      <c r="BQX45" s="41"/>
      <c r="BQY45" s="41"/>
      <c r="BQZ45" s="41"/>
      <c r="BRA45" s="41"/>
      <c r="BRB45" s="41"/>
      <c r="BRC45" s="41"/>
      <c r="BRD45" s="41"/>
      <c r="BRE45" s="41"/>
      <c r="BRF45" s="41"/>
      <c r="BRG45" s="41"/>
      <c r="BRH45" s="41"/>
      <c r="BRI45" s="41"/>
      <c r="BRJ45" s="41"/>
      <c r="BRK45" s="41"/>
      <c r="BRL45" s="41"/>
      <c r="BRM45" s="41"/>
      <c r="BRN45" s="41"/>
      <c r="BRO45" s="41"/>
      <c r="BRP45" s="41"/>
      <c r="BRQ45" s="41"/>
      <c r="BRR45" s="41"/>
      <c r="BRS45" s="41"/>
      <c r="BRT45" s="41"/>
      <c r="BRU45" s="41"/>
      <c r="BRV45" s="41"/>
      <c r="BRW45" s="41"/>
      <c r="BRX45" s="41"/>
      <c r="BRY45" s="41"/>
      <c r="BRZ45" s="41"/>
      <c r="BSA45" s="41"/>
      <c r="BSB45" s="41"/>
      <c r="BSC45" s="41"/>
      <c r="BSD45" s="41"/>
      <c r="BSE45" s="41"/>
      <c r="BSF45" s="41"/>
      <c r="BSG45" s="41"/>
      <c r="BSH45" s="41"/>
      <c r="BSI45" s="41"/>
      <c r="BSJ45" s="41"/>
      <c r="BSK45" s="41"/>
      <c r="BSL45" s="41"/>
      <c r="BSM45" s="41"/>
      <c r="BSN45" s="41"/>
      <c r="BSO45" s="41"/>
      <c r="BSP45" s="41"/>
      <c r="BSQ45" s="41"/>
      <c r="BSR45" s="41"/>
      <c r="BSS45" s="41"/>
      <c r="BST45" s="41"/>
      <c r="BSU45" s="41"/>
      <c r="BSV45" s="41"/>
      <c r="BSW45" s="41"/>
      <c r="BSX45" s="41"/>
      <c r="BSY45" s="41"/>
      <c r="BSZ45" s="41"/>
      <c r="BTA45" s="41"/>
      <c r="BTB45" s="41"/>
      <c r="BTC45" s="41"/>
      <c r="BTD45" s="41"/>
      <c r="BTE45" s="41"/>
      <c r="BTF45" s="41"/>
      <c r="BTG45" s="41"/>
      <c r="BTH45" s="41"/>
      <c r="BTI45" s="41"/>
      <c r="BTJ45" s="41"/>
      <c r="BTK45" s="41"/>
      <c r="BTL45" s="41"/>
      <c r="BTM45" s="41"/>
      <c r="BTN45" s="41"/>
      <c r="BTO45" s="41"/>
      <c r="BTP45" s="41"/>
      <c r="BTQ45" s="41"/>
      <c r="BTR45" s="41"/>
      <c r="BTS45" s="41"/>
      <c r="BTT45" s="41"/>
      <c r="BTU45" s="41"/>
      <c r="BTV45" s="41"/>
      <c r="BTW45" s="41"/>
      <c r="BTX45" s="41"/>
      <c r="BTY45" s="41"/>
      <c r="BTZ45" s="41"/>
      <c r="BUA45" s="41"/>
      <c r="BUB45" s="41"/>
      <c r="BUC45" s="41"/>
      <c r="BUD45" s="41"/>
      <c r="BUE45" s="41"/>
      <c r="BUF45" s="41"/>
      <c r="BUG45" s="41"/>
      <c r="BUH45" s="41"/>
      <c r="BUI45" s="41"/>
      <c r="BUJ45" s="41"/>
      <c r="BUK45" s="41"/>
      <c r="BUL45" s="41"/>
      <c r="BUM45" s="41"/>
      <c r="BUN45" s="41"/>
      <c r="BUO45" s="41"/>
      <c r="BUP45" s="41"/>
      <c r="BUQ45" s="41"/>
      <c r="BUR45" s="41"/>
      <c r="BUS45" s="41"/>
      <c r="BUT45" s="41"/>
      <c r="BUU45" s="41"/>
      <c r="BUV45" s="41"/>
      <c r="BUW45" s="41"/>
      <c r="BUX45" s="41"/>
      <c r="BUY45" s="41"/>
      <c r="BUZ45" s="41"/>
      <c r="BVA45" s="41"/>
      <c r="BVB45" s="41"/>
      <c r="BVC45" s="41"/>
      <c r="BVD45" s="41"/>
      <c r="BVE45" s="41"/>
      <c r="BVF45" s="41"/>
      <c r="BVG45" s="41"/>
      <c r="BVH45" s="41"/>
      <c r="BVI45" s="41"/>
      <c r="BVJ45" s="41"/>
      <c r="BVK45" s="41"/>
      <c r="BVL45" s="41"/>
      <c r="BVM45" s="41"/>
      <c r="BVN45" s="41"/>
      <c r="BVO45" s="41"/>
      <c r="BVP45" s="41"/>
      <c r="BVQ45" s="41"/>
      <c r="BVR45" s="41"/>
      <c r="BVS45" s="41"/>
      <c r="BVT45" s="41"/>
      <c r="BVU45" s="41"/>
      <c r="BVV45" s="41"/>
      <c r="BVW45" s="41"/>
      <c r="BVX45" s="41"/>
      <c r="BVY45" s="41"/>
      <c r="BVZ45" s="41"/>
      <c r="BWA45" s="41"/>
      <c r="BWB45" s="41"/>
      <c r="BWC45" s="41"/>
      <c r="BWD45" s="41"/>
      <c r="BWE45" s="41"/>
      <c r="BWF45" s="41"/>
      <c r="BWG45" s="41"/>
      <c r="BWH45" s="41"/>
      <c r="BWI45" s="41"/>
      <c r="BWJ45" s="41"/>
      <c r="BWK45" s="41"/>
      <c r="BWL45" s="41"/>
      <c r="BWM45" s="41"/>
      <c r="BWN45" s="41"/>
      <c r="BWO45" s="41"/>
      <c r="BWP45" s="41"/>
      <c r="BWQ45" s="41"/>
      <c r="BWR45" s="41"/>
      <c r="BWS45" s="41"/>
      <c r="BWT45" s="41"/>
      <c r="BWU45" s="41"/>
      <c r="BWV45" s="41"/>
      <c r="BWW45" s="41"/>
      <c r="BWX45" s="41"/>
      <c r="BWY45" s="41"/>
      <c r="BWZ45" s="41"/>
      <c r="BXA45" s="41"/>
      <c r="BXB45" s="41"/>
      <c r="BXC45" s="41"/>
      <c r="BXD45" s="41"/>
      <c r="BXE45" s="41"/>
      <c r="BXF45" s="41"/>
      <c r="BXG45" s="41"/>
      <c r="BXH45" s="41"/>
      <c r="BXI45" s="41"/>
      <c r="BXJ45" s="41"/>
      <c r="BXK45" s="41"/>
      <c r="BXL45" s="41"/>
      <c r="BXM45" s="41"/>
      <c r="BXN45" s="41"/>
      <c r="BXO45" s="41"/>
      <c r="BXP45" s="41"/>
      <c r="BXQ45" s="41"/>
      <c r="BXR45" s="41"/>
      <c r="BXS45" s="41"/>
      <c r="BXT45" s="41"/>
      <c r="BXU45" s="41"/>
      <c r="BXV45" s="41"/>
      <c r="BXW45" s="41"/>
      <c r="BXX45" s="41"/>
      <c r="BXY45" s="41"/>
      <c r="BXZ45" s="41"/>
      <c r="BYA45" s="41"/>
      <c r="BYB45" s="41"/>
      <c r="BYC45" s="41"/>
      <c r="BYD45" s="41"/>
      <c r="BYE45" s="41"/>
      <c r="BYF45" s="41"/>
      <c r="BYG45" s="41"/>
      <c r="BYH45" s="41"/>
      <c r="BYI45" s="41"/>
      <c r="BYJ45" s="41"/>
      <c r="BYK45" s="41"/>
      <c r="BYL45" s="41"/>
      <c r="BYM45" s="41"/>
      <c r="BYN45" s="41"/>
      <c r="BYO45" s="41"/>
      <c r="BYP45" s="41"/>
      <c r="BYQ45" s="41"/>
      <c r="BYR45" s="41"/>
      <c r="BYS45" s="41"/>
      <c r="BYT45" s="41"/>
      <c r="BYU45" s="41"/>
      <c r="BYV45" s="41"/>
      <c r="BYW45" s="41"/>
      <c r="BYX45" s="41"/>
      <c r="BYY45" s="41"/>
      <c r="BYZ45" s="41"/>
      <c r="BZA45" s="41"/>
      <c r="BZB45" s="41"/>
      <c r="BZC45" s="41"/>
      <c r="BZD45" s="41"/>
      <c r="BZE45" s="41"/>
      <c r="BZF45" s="41"/>
      <c r="BZG45" s="41"/>
      <c r="BZH45" s="41"/>
      <c r="BZI45" s="41"/>
      <c r="BZJ45" s="41"/>
      <c r="BZK45" s="41"/>
      <c r="BZL45" s="41"/>
      <c r="BZM45" s="41"/>
      <c r="BZN45" s="41"/>
      <c r="BZO45" s="41"/>
      <c r="BZP45" s="41"/>
      <c r="BZQ45" s="41"/>
      <c r="BZR45" s="41"/>
      <c r="BZS45" s="41"/>
      <c r="BZT45" s="41"/>
      <c r="BZU45" s="41"/>
      <c r="BZV45" s="41"/>
      <c r="BZW45" s="41"/>
      <c r="BZX45" s="41"/>
      <c r="BZY45" s="41"/>
      <c r="BZZ45" s="41"/>
      <c r="CAA45" s="41"/>
      <c r="CAB45" s="41"/>
      <c r="CAC45" s="41"/>
      <c r="CAD45" s="41"/>
      <c r="CAE45" s="41"/>
      <c r="CAF45" s="41"/>
      <c r="CAG45" s="41"/>
      <c r="CAH45" s="41"/>
      <c r="CAI45" s="41"/>
      <c r="CAJ45" s="41"/>
      <c r="CAK45" s="41"/>
      <c r="CAL45" s="41"/>
      <c r="CAM45" s="41"/>
      <c r="CAN45" s="41"/>
      <c r="CAO45" s="41"/>
      <c r="CAP45" s="41"/>
      <c r="CAQ45" s="41"/>
      <c r="CAR45" s="41"/>
      <c r="CAS45" s="41"/>
      <c r="CAT45" s="41"/>
      <c r="CAU45" s="41"/>
      <c r="CAV45" s="41"/>
      <c r="CAW45" s="41"/>
      <c r="CAX45" s="41"/>
      <c r="CAY45" s="41"/>
      <c r="CAZ45" s="41"/>
      <c r="CBA45" s="41"/>
      <c r="CBB45" s="41"/>
      <c r="CBC45" s="41"/>
      <c r="CBD45" s="41"/>
      <c r="CBE45" s="41"/>
      <c r="CBF45" s="41"/>
      <c r="CBG45" s="41"/>
      <c r="CBH45" s="41"/>
      <c r="CBI45" s="41"/>
      <c r="CBJ45" s="41"/>
      <c r="CBK45" s="41"/>
      <c r="CBL45" s="41"/>
      <c r="CBM45" s="41"/>
      <c r="CBN45" s="41"/>
      <c r="CBO45" s="41"/>
      <c r="CBP45" s="41"/>
      <c r="CBQ45" s="41"/>
      <c r="CBR45" s="41"/>
      <c r="CBS45" s="41"/>
      <c r="CBT45" s="41"/>
      <c r="CBU45" s="41"/>
      <c r="CBV45" s="41"/>
      <c r="CBW45" s="41"/>
      <c r="CBX45" s="41"/>
      <c r="CBY45" s="41"/>
      <c r="CBZ45" s="41"/>
      <c r="CCA45" s="41"/>
      <c r="CCB45" s="41"/>
      <c r="CCC45" s="41"/>
      <c r="CCD45" s="41"/>
      <c r="CCE45" s="41"/>
      <c r="CCF45" s="41"/>
      <c r="CCG45" s="41"/>
      <c r="CCH45" s="41"/>
      <c r="CCI45" s="41"/>
      <c r="CCJ45" s="41"/>
      <c r="CCK45" s="41"/>
      <c r="CCL45" s="41"/>
      <c r="CCM45" s="41"/>
      <c r="CCN45" s="41"/>
      <c r="CCO45" s="41"/>
      <c r="CCP45" s="41"/>
      <c r="CCQ45" s="41"/>
      <c r="CCR45" s="41"/>
      <c r="CCS45" s="41"/>
      <c r="CCT45" s="41"/>
      <c r="CCU45" s="41"/>
      <c r="CCV45" s="41"/>
      <c r="CCW45" s="41"/>
      <c r="CCX45" s="41"/>
      <c r="CCY45" s="41"/>
      <c r="CCZ45" s="41"/>
      <c r="CDA45" s="41"/>
      <c r="CDB45" s="41"/>
      <c r="CDC45" s="41"/>
      <c r="CDD45" s="41"/>
      <c r="CDE45" s="41"/>
      <c r="CDF45" s="41"/>
      <c r="CDG45" s="41"/>
      <c r="CDH45" s="41"/>
      <c r="CDI45" s="41"/>
      <c r="CDJ45" s="41"/>
      <c r="CDK45" s="41"/>
      <c r="CDL45" s="41"/>
      <c r="CDM45" s="41"/>
      <c r="CDN45" s="41"/>
      <c r="CDO45" s="41"/>
      <c r="CDP45" s="41"/>
      <c r="CDQ45" s="41"/>
      <c r="CDR45" s="41"/>
      <c r="CDS45" s="41"/>
      <c r="CDT45" s="41"/>
      <c r="CDU45" s="41"/>
      <c r="CDV45" s="41"/>
      <c r="CDW45" s="41"/>
      <c r="CDX45" s="41"/>
      <c r="CDY45" s="41"/>
      <c r="CDZ45" s="41"/>
      <c r="CEA45" s="41"/>
      <c r="CEB45" s="41"/>
      <c r="CEC45" s="41"/>
      <c r="CED45" s="41"/>
      <c r="CEE45" s="41"/>
      <c r="CEF45" s="41"/>
      <c r="CEG45" s="41"/>
      <c r="CEH45" s="41"/>
      <c r="CEI45" s="41"/>
      <c r="CEJ45" s="41"/>
      <c r="CEK45" s="41"/>
      <c r="CEL45" s="41"/>
      <c r="CEM45" s="41"/>
      <c r="CEN45" s="41"/>
      <c r="CEO45" s="41"/>
      <c r="CEP45" s="41"/>
      <c r="CEQ45" s="41"/>
      <c r="CER45" s="41"/>
      <c r="CES45" s="41"/>
      <c r="CET45" s="41"/>
      <c r="CEU45" s="41"/>
      <c r="CEV45" s="41"/>
      <c r="CEW45" s="41"/>
      <c r="CEX45" s="41"/>
      <c r="CEY45" s="41"/>
      <c r="CEZ45" s="41"/>
      <c r="CFA45" s="41"/>
      <c r="CFB45" s="41"/>
      <c r="CFC45" s="41"/>
      <c r="CFD45" s="41"/>
      <c r="CFE45" s="41"/>
      <c r="CFF45" s="41"/>
      <c r="CFG45" s="41"/>
      <c r="CFH45" s="41"/>
      <c r="CFI45" s="41"/>
      <c r="CFJ45" s="41"/>
      <c r="CFK45" s="41"/>
      <c r="CFL45" s="41"/>
      <c r="CFM45" s="41"/>
      <c r="CFN45" s="41"/>
      <c r="CFO45" s="41"/>
      <c r="CFP45" s="41"/>
      <c r="CFQ45" s="41"/>
      <c r="CFR45" s="41"/>
      <c r="CFS45" s="41"/>
      <c r="CFT45" s="41"/>
      <c r="CFU45" s="41"/>
      <c r="CFV45" s="41"/>
      <c r="CFW45" s="41"/>
      <c r="CFX45" s="41"/>
      <c r="CFY45" s="41"/>
      <c r="CFZ45" s="41"/>
      <c r="CGA45" s="41"/>
      <c r="CGB45" s="41"/>
      <c r="CGC45" s="41"/>
      <c r="CGD45" s="41"/>
      <c r="CGE45" s="41"/>
      <c r="CGF45" s="41"/>
      <c r="CGG45" s="41"/>
      <c r="CGH45" s="41"/>
      <c r="CGI45" s="41"/>
      <c r="CGJ45" s="41"/>
      <c r="CGK45" s="41"/>
      <c r="CGL45" s="41"/>
      <c r="CGM45" s="41"/>
      <c r="CGN45" s="41"/>
      <c r="CGO45" s="41"/>
      <c r="CGP45" s="41"/>
      <c r="CGQ45" s="41"/>
      <c r="CGR45" s="41"/>
      <c r="CGS45" s="41"/>
      <c r="CGT45" s="41"/>
      <c r="CGU45" s="41"/>
      <c r="CGV45" s="41"/>
      <c r="CGW45" s="41"/>
      <c r="CGX45" s="41"/>
      <c r="CGY45" s="41"/>
      <c r="CGZ45" s="41"/>
      <c r="CHA45" s="41"/>
      <c r="CHB45" s="41"/>
      <c r="CHC45" s="41"/>
      <c r="CHD45" s="41"/>
      <c r="CHE45" s="41"/>
      <c r="CHF45" s="41"/>
      <c r="CHG45" s="41"/>
      <c r="CHH45" s="41"/>
      <c r="CHI45" s="41"/>
      <c r="CHJ45" s="41"/>
      <c r="CHK45" s="41"/>
      <c r="CHL45" s="41"/>
      <c r="CHM45" s="41"/>
      <c r="CHN45" s="41"/>
      <c r="CHO45" s="41"/>
      <c r="CHP45" s="41"/>
      <c r="CHQ45" s="41"/>
      <c r="CHR45" s="41"/>
      <c r="CHS45" s="41"/>
      <c r="CHT45" s="41"/>
      <c r="CHU45" s="41"/>
      <c r="CHV45" s="41"/>
      <c r="CHW45" s="41"/>
      <c r="CHX45" s="41"/>
      <c r="CHY45" s="41"/>
      <c r="CHZ45" s="41"/>
      <c r="CIA45" s="41"/>
      <c r="CIB45" s="41"/>
      <c r="CIC45" s="41"/>
      <c r="CID45" s="41"/>
      <c r="CIE45" s="41"/>
      <c r="CIF45" s="41"/>
      <c r="CIG45" s="41"/>
      <c r="CIH45" s="41"/>
      <c r="CII45" s="41"/>
      <c r="CIJ45" s="41"/>
      <c r="CIK45" s="41"/>
      <c r="CIL45" s="41"/>
      <c r="CIM45" s="41"/>
      <c r="CIN45" s="41"/>
      <c r="CIO45" s="41"/>
      <c r="CIP45" s="41"/>
      <c r="CIQ45" s="41"/>
      <c r="CIR45" s="41"/>
      <c r="CIS45" s="41"/>
      <c r="CIT45" s="41"/>
      <c r="CIU45" s="41"/>
      <c r="CIV45" s="41"/>
      <c r="CIW45" s="41"/>
      <c r="CIX45" s="41"/>
      <c r="CIY45" s="41"/>
      <c r="CIZ45" s="41"/>
      <c r="CJA45" s="41"/>
      <c r="CJB45" s="41"/>
      <c r="CJC45" s="41"/>
      <c r="CJD45" s="41"/>
      <c r="CJE45" s="41"/>
      <c r="CJF45" s="41"/>
      <c r="CJG45" s="41"/>
      <c r="CJH45" s="41"/>
      <c r="CJI45" s="41"/>
      <c r="CJJ45" s="41"/>
      <c r="CJK45" s="41"/>
      <c r="CJL45" s="41"/>
      <c r="CJM45" s="41"/>
      <c r="CJN45" s="41"/>
      <c r="CJO45" s="41"/>
      <c r="CJP45" s="41"/>
      <c r="CJQ45" s="41"/>
      <c r="CJR45" s="41"/>
      <c r="CJS45" s="41"/>
      <c r="CJT45" s="41"/>
      <c r="CJU45" s="41"/>
      <c r="CJV45" s="41"/>
      <c r="CJW45" s="41"/>
      <c r="CJX45" s="41"/>
      <c r="CJY45" s="41"/>
      <c r="CJZ45" s="41"/>
      <c r="CKA45" s="41"/>
      <c r="CKB45" s="41"/>
      <c r="CKC45" s="41"/>
      <c r="CKD45" s="41"/>
      <c r="CKE45" s="41"/>
      <c r="CKF45" s="41"/>
      <c r="CKG45" s="41"/>
      <c r="CKH45" s="41"/>
      <c r="CKI45" s="41"/>
      <c r="CKJ45" s="41"/>
      <c r="CKK45" s="41"/>
      <c r="CKL45" s="41"/>
      <c r="CKM45" s="41"/>
      <c r="CKN45" s="41"/>
      <c r="CKO45" s="41"/>
      <c r="CKP45" s="41"/>
      <c r="CKQ45" s="41"/>
      <c r="CKR45" s="41"/>
      <c r="CKS45" s="41"/>
      <c r="CKT45" s="41"/>
      <c r="CKU45" s="41"/>
      <c r="CKV45" s="41"/>
      <c r="CKW45" s="41"/>
      <c r="CKX45" s="41"/>
      <c r="CKY45" s="41"/>
      <c r="CKZ45" s="41"/>
      <c r="CLA45" s="41"/>
      <c r="CLB45" s="41"/>
      <c r="CLC45" s="41"/>
      <c r="CLD45" s="41"/>
      <c r="CLE45" s="41"/>
      <c r="CLF45" s="41"/>
      <c r="CLG45" s="41"/>
      <c r="CLH45" s="41"/>
      <c r="CLI45" s="41"/>
      <c r="CLJ45" s="41"/>
      <c r="CLK45" s="41"/>
      <c r="CLL45" s="41"/>
      <c r="CLM45" s="41"/>
      <c r="CLN45" s="41"/>
      <c r="CLO45" s="41"/>
      <c r="CLP45" s="41"/>
      <c r="CLQ45" s="41"/>
      <c r="CLR45" s="41"/>
      <c r="CLS45" s="41"/>
      <c r="CLT45" s="41"/>
      <c r="CLU45" s="41"/>
      <c r="CLV45" s="41"/>
      <c r="CLW45" s="41"/>
      <c r="CLX45" s="41"/>
      <c r="CLY45" s="41"/>
      <c r="CLZ45" s="41"/>
      <c r="CMA45" s="41"/>
      <c r="CMB45" s="41"/>
      <c r="CMC45" s="41"/>
      <c r="CMD45" s="41"/>
      <c r="CME45" s="41"/>
      <c r="CMF45" s="41"/>
      <c r="CMG45" s="41"/>
      <c r="CMH45" s="41"/>
      <c r="CMI45" s="41"/>
      <c r="CMJ45" s="41"/>
      <c r="CMK45" s="41"/>
      <c r="CML45" s="41"/>
      <c r="CMM45" s="41"/>
      <c r="CMN45" s="41"/>
      <c r="CMO45" s="41"/>
      <c r="CMP45" s="41"/>
      <c r="CMQ45" s="41"/>
      <c r="CMR45" s="41"/>
      <c r="CMS45" s="41"/>
      <c r="CMT45" s="41"/>
      <c r="CMU45" s="41"/>
      <c r="CMV45" s="41"/>
      <c r="CMW45" s="41"/>
      <c r="CMX45" s="41"/>
      <c r="CMY45" s="41"/>
      <c r="CMZ45" s="41"/>
      <c r="CNA45" s="41"/>
      <c r="CNB45" s="41"/>
      <c r="CNC45" s="41"/>
      <c r="CND45" s="41"/>
      <c r="CNE45" s="41"/>
      <c r="CNF45" s="41"/>
      <c r="CNG45" s="41"/>
      <c r="CNH45" s="41"/>
      <c r="CNI45" s="41"/>
      <c r="CNJ45" s="41"/>
      <c r="CNK45" s="41"/>
      <c r="CNL45" s="41"/>
      <c r="CNM45" s="41"/>
      <c r="CNN45" s="41"/>
      <c r="CNO45" s="41"/>
      <c r="CNP45" s="41"/>
      <c r="CNQ45" s="41"/>
      <c r="CNR45" s="41"/>
      <c r="CNS45" s="41"/>
      <c r="CNT45" s="41"/>
      <c r="CNU45" s="41"/>
      <c r="CNV45" s="41"/>
      <c r="CNW45" s="41"/>
      <c r="CNX45" s="41"/>
      <c r="CNY45" s="41"/>
      <c r="CNZ45" s="41"/>
      <c r="COA45" s="41"/>
      <c r="COB45" s="41"/>
      <c r="COC45" s="41"/>
      <c r="COD45" s="41"/>
      <c r="COE45" s="41"/>
      <c r="COF45" s="41"/>
      <c r="COG45" s="41"/>
      <c r="COH45" s="41"/>
      <c r="COI45" s="41"/>
      <c r="COJ45" s="41"/>
      <c r="COK45" s="41"/>
      <c r="COL45" s="41"/>
      <c r="COM45" s="41"/>
      <c r="CON45" s="41"/>
      <c r="COO45" s="41"/>
      <c r="COP45" s="41"/>
      <c r="COQ45" s="41"/>
      <c r="COR45" s="41"/>
      <c r="COS45" s="41"/>
      <c r="COT45" s="41"/>
      <c r="COU45" s="41"/>
      <c r="COV45" s="41"/>
      <c r="COW45" s="41"/>
      <c r="COX45" s="41"/>
      <c r="COY45" s="41"/>
      <c r="COZ45" s="41"/>
      <c r="CPA45" s="41"/>
      <c r="CPB45" s="41"/>
      <c r="CPC45" s="41"/>
      <c r="CPD45" s="41"/>
      <c r="CPE45" s="41"/>
      <c r="CPF45" s="41"/>
      <c r="CPG45" s="41"/>
      <c r="CPH45" s="41"/>
      <c r="CPI45" s="41"/>
      <c r="CPJ45" s="41"/>
      <c r="CPK45" s="41"/>
      <c r="CPL45" s="41"/>
      <c r="CPM45" s="41"/>
      <c r="CPN45" s="41"/>
      <c r="CPO45" s="41"/>
      <c r="CPP45" s="41"/>
      <c r="CPQ45" s="41"/>
      <c r="CPR45" s="41"/>
      <c r="CPS45" s="41"/>
      <c r="CPT45" s="41"/>
      <c r="CPU45" s="41"/>
      <c r="CPV45" s="41"/>
      <c r="CPW45" s="41"/>
      <c r="CPX45" s="41"/>
      <c r="CPY45" s="41"/>
      <c r="CPZ45" s="41"/>
      <c r="CQA45" s="41"/>
      <c r="CQB45" s="41"/>
      <c r="CQC45" s="41"/>
      <c r="CQD45" s="41"/>
      <c r="CQE45" s="41"/>
      <c r="CQF45" s="41"/>
      <c r="CQG45" s="41"/>
      <c r="CQH45" s="41"/>
      <c r="CQI45" s="41"/>
      <c r="CQJ45" s="41"/>
      <c r="CQK45" s="41"/>
      <c r="CQL45" s="41"/>
      <c r="CQM45" s="41"/>
      <c r="CQN45" s="41"/>
      <c r="CQO45" s="41"/>
      <c r="CQP45" s="41"/>
      <c r="CQQ45" s="41"/>
      <c r="CQR45" s="41"/>
      <c r="CQS45" s="41"/>
      <c r="CQT45" s="41"/>
      <c r="CQU45" s="41"/>
      <c r="CQV45" s="41"/>
      <c r="CQW45" s="41"/>
      <c r="CQX45" s="41"/>
      <c r="CQY45" s="41"/>
      <c r="CQZ45" s="41"/>
      <c r="CRA45" s="41"/>
      <c r="CRB45" s="41"/>
      <c r="CRC45" s="41"/>
      <c r="CRD45" s="41"/>
      <c r="CRE45" s="41"/>
      <c r="CRF45" s="41"/>
      <c r="CRG45" s="41"/>
      <c r="CRH45" s="41"/>
      <c r="CRI45" s="41"/>
      <c r="CRJ45" s="41"/>
      <c r="CRK45" s="41"/>
      <c r="CRL45" s="41"/>
      <c r="CRM45" s="41"/>
      <c r="CRN45" s="41"/>
      <c r="CRO45" s="41"/>
      <c r="CRP45" s="41"/>
      <c r="CRQ45" s="41"/>
      <c r="CRR45" s="41"/>
      <c r="CRS45" s="41"/>
      <c r="CRT45" s="41"/>
      <c r="CRU45" s="41"/>
      <c r="CRV45" s="41"/>
      <c r="CRW45" s="41"/>
      <c r="CRX45" s="41"/>
      <c r="CRY45" s="41"/>
      <c r="CRZ45" s="41"/>
      <c r="CSA45" s="41"/>
      <c r="CSB45" s="41"/>
      <c r="CSC45" s="41"/>
      <c r="CSD45" s="41"/>
      <c r="CSE45" s="41"/>
      <c r="CSF45" s="41"/>
      <c r="CSG45" s="41"/>
      <c r="CSH45" s="41"/>
      <c r="CSI45" s="41"/>
      <c r="CSJ45" s="41"/>
      <c r="CSK45" s="41"/>
      <c r="CSL45" s="41"/>
      <c r="CSM45" s="41"/>
      <c r="CSN45" s="41"/>
      <c r="CSO45" s="41"/>
      <c r="CSP45" s="41"/>
      <c r="CSQ45" s="41"/>
      <c r="CSR45" s="41"/>
      <c r="CSS45" s="41"/>
      <c r="CST45" s="41"/>
      <c r="CSU45" s="41"/>
      <c r="CSV45" s="41"/>
      <c r="CSW45" s="41"/>
      <c r="CSX45" s="41"/>
      <c r="CSY45" s="41"/>
      <c r="CSZ45" s="41"/>
      <c r="CTA45" s="41"/>
      <c r="CTB45" s="41"/>
      <c r="CTC45" s="41"/>
      <c r="CTD45" s="41"/>
      <c r="CTE45" s="41"/>
      <c r="CTF45" s="41"/>
      <c r="CTG45" s="41"/>
      <c r="CTH45" s="41"/>
      <c r="CTI45" s="41"/>
      <c r="CTJ45" s="41"/>
      <c r="CTK45" s="41"/>
      <c r="CTL45" s="41"/>
      <c r="CTM45" s="41"/>
      <c r="CTN45" s="41"/>
      <c r="CTO45" s="41"/>
      <c r="CTP45" s="41"/>
      <c r="CTQ45" s="41"/>
      <c r="CTR45" s="41"/>
      <c r="CTS45" s="41"/>
      <c r="CTT45" s="41"/>
      <c r="CTU45" s="41"/>
      <c r="CTV45" s="41"/>
      <c r="CTW45" s="41"/>
      <c r="CTX45" s="41"/>
      <c r="CTY45" s="41"/>
      <c r="CTZ45" s="41"/>
      <c r="CUA45" s="41"/>
      <c r="CUB45" s="41"/>
      <c r="CUC45" s="41"/>
      <c r="CUD45" s="41"/>
      <c r="CUE45" s="41"/>
      <c r="CUF45" s="41"/>
      <c r="CUG45" s="41"/>
      <c r="CUH45" s="41"/>
      <c r="CUI45" s="41"/>
      <c r="CUJ45" s="41"/>
      <c r="CUK45" s="41"/>
      <c r="CUL45" s="41"/>
      <c r="CUM45" s="41"/>
      <c r="CUN45" s="41"/>
      <c r="CUO45" s="41"/>
      <c r="CUP45" s="41"/>
      <c r="CUQ45" s="41"/>
      <c r="CUR45" s="41"/>
      <c r="CUS45" s="41"/>
      <c r="CUT45" s="41"/>
      <c r="CUU45" s="41"/>
      <c r="CUV45" s="41"/>
      <c r="CUW45" s="41"/>
      <c r="CUX45" s="41"/>
      <c r="CUY45" s="41"/>
      <c r="CUZ45" s="41"/>
      <c r="CVA45" s="41"/>
      <c r="CVB45" s="41"/>
      <c r="CVC45" s="41"/>
      <c r="CVD45" s="41"/>
      <c r="CVE45" s="41"/>
      <c r="CVF45" s="41"/>
      <c r="CVG45" s="41"/>
      <c r="CVH45" s="41"/>
      <c r="CVI45" s="41"/>
      <c r="CVJ45" s="41"/>
      <c r="CVK45" s="41"/>
      <c r="CVL45" s="41"/>
      <c r="CVM45" s="41"/>
      <c r="CVN45" s="41"/>
      <c r="CVO45" s="41"/>
      <c r="CVP45" s="41"/>
      <c r="CVQ45" s="41"/>
      <c r="CVR45" s="41"/>
      <c r="CVS45" s="41"/>
      <c r="CVT45" s="41"/>
      <c r="CVU45" s="41"/>
      <c r="CVV45" s="41"/>
      <c r="CVW45" s="41"/>
      <c r="CVX45" s="41"/>
      <c r="CVY45" s="41"/>
      <c r="CVZ45" s="41"/>
      <c r="CWA45" s="41"/>
      <c r="CWB45" s="41"/>
      <c r="CWC45" s="41"/>
      <c r="CWD45" s="41"/>
      <c r="CWE45" s="41"/>
      <c r="CWF45" s="41"/>
      <c r="CWG45" s="41"/>
      <c r="CWH45" s="41"/>
      <c r="CWI45" s="41"/>
      <c r="CWJ45" s="41"/>
      <c r="CWK45" s="41"/>
      <c r="CWL45" s="41"/>
      <c r="CWM45" s="41"/>
      <c r="CWN45" s="41"/>
      <c r="CWO45" s="41"/>
      <c r="CWP45" s="41"/>
      <c r="CWQ45" s="41"/>
      <c r="CWR45" s="41"/>
      <c r="CWS45" s="41"/>
      <c r="CWT45" s="41"/>
      <c r="CWU45" s="41"/>
      <c r="CWV45" s="41"/>
      <c r="CWW45" s="41"/>
      <c r="CWX45" s="41"/>
      <c r="CWY45" s="41"/>
      <c r="CWZ45" s="41"/>
      <c r="CXA45" s="41"/>
      <c r="CXB45" s="41"/>
      <c r="CXC45" s="41"/>
      <c r="CXD45" s="41"/>
      <c r="CXE45" s="41"/>
      <c r="CXF45" s="41"/>
      <c r="CXG45" s="41"/>
      <c r="CXH45" s="41"/>
      <c r="CXI45" s="41"/>
      <c r="CXJ45" s="41"/>
      <c r="CXK45" s="41"/>
      <c r="CXL45" s="41"/>
      <c r="CXM45" s="41"/>
      <c r="CXN45" s="41"/>
      <c r="CXO45" s="41"/>
      <c r="CXP45" s="41"/>
      <c r="CXQ45" s="41"/>
      <c r="CXR45" s="41"/>
      <c r="CXS45" s="41"/>
      <c r="CXT45" s="41"/>
      <c r="CXU45" s="41"/>
      <c r="CXV45" s="41"/>
      <c r="CXW45" s="41"/>
      <c r="CXX45" s="41"/>
      <c r="CXY45" s="41"/>
      <c r="CXZ45" s="41"/>
      <c r="CYA45" s="41"/>
      <c r="CYB45" s="41"/>
      <c r="CYC45" s="41"/>
      <c r="CYD45" s="41"/>
      <c r="CYE45" s="41"/>
      <c r="CYF45" s="41"/>
      <c r="CYG45" s="41"/>
      <c r="CYH45" s="41"/>
      <c r="CYI45" s="41"/>
      <c r="CYJ45" s="41"/>
      <c r="CYK45" s="41"/>
      <c r="CYL45" s="41"/>
      <c r="CYM45" s="41"/>
      <c r="CYN45" s="41"/>
      <c r="CYO45" s="41"/>
      <c r="CYP45" s="41"/>
      <c r="CYQ45" s="41"/>
      <c r="CYR45" s="41"/>
      <c r="CYS45" s="41"/>
      <c r="CYT45" s="41"/>
      <c r="CYU45" s="41"/>
      <c r="CYV45" s="41"/>
      <c r="CYW45" s="41"/>
      <c r="CYX45" s="41"/>
      <c r="CYY45" s="41"/>
      <c r="CYZ45" s="41"/>
      <c r="CZA45" s="41"/>
      <c r="CZB45" s="41"/>
      <c r="CZC45" s="41"/>
      <c r="CZD45" s="41"/>
      <c r="CZE45" s="41"/>
      <c r="CZF45" s="41"/>
      <c r="CZG45" s="41"/>
      <c r="CZH45" s="41"/>
      <c r="CZI45" s="41"/>
      <c r="CZJ45" s="41"/>
      <c r="CZK45" s="41"/>
      <c r="CZL45" s="41"/>
      <c r="CZM45" s="41"/>
      <c r="CZN45" s="41"/>
      <c r="CZO45" s="41"/>
      <c r="CZP45" s="41"/>
      <c r="CZQ45" s="41"/>
      <c r="CZR45" s="41"/>
      <c r="CZS45" s="41"/>
      <c r="CZT45" s="41"/>
      <c r="CZU45" s="41"/>
      <c r="CZV45" s="41"/>
      <c r="CZW45" s="41"/>
      <c r="CZX45" s="41"/>
      <c r="CZY45" s="41"/>
      <c r="CZZ45" s="41"/>
      <c r="DAA45" s="41"/>
      <c r="DAB45" s="41"/>
      <c r="DAC45" s="41"/>
      <c r="DAD45" s="41"/>
      <c r="DAE45" s="41"/>
      <c r="DAF45" s="41"/>
      <c r="DAG45" s="41"/>
      <c r="DAH45" s="41"/>
      <c r="DAI45" s="41"/>
      <c r="DAJ45" s="41"/>
      <c r="DAK45" s="41"/>
      <c r="DAL45" s="41"/>
      <c r="DAM45" s="41"/>
      <c r="DAN45" s="41"/>
      <c r="DAO45" s="41"/>
      <c r="DAP45" s="41"/>
      <c r="DAQ45" s="41"/>
      <c r="DAR45" s="41"/>
      <c r="DAS45" s="41"/>
      <c r="DAT45" s="41"/>
      <c r="DAU45" s="41"/>
      <c r="DAV45" s="41"/>
      <c r="DAW45" s="41"/>
      <c r="DAX45" s="41"/>
      <c r="DAY45" s="41"/>
      <c r="DAZ45" s="41"/>
      <c r="DBA45" s="41"/>
      <c r="DBB45" s="41"/>
      <c r="DBC45" s="41"/>
      <c r="DBD45" s="41"/>
      <c r="DBE45" s="41"/>
      <c r="DBF45" s="41"/>
      <c r="DBG45" s="41"/>
      <c r="DBH45" s="41"/>
      <c r="DBI45" s="41"/>
      <c r="DBJ45" s="41"/>
      <c r="DBK45" s="41"/>
      <c r="DBL45" s="41"/>
      <c r="DBM45" s="41"/>
      <c r="DBN45" s="41"/>
      <c r="DBO45" s="41"/>
      <c r="DBP45" s="41"/>
      <c r="DBQ45" s="41"/>
      <c r="DBR45" s="41"/>
      <c r="DBS45" s="41"/>
      <c r="DBT45" s="41"/>
      <c r="DBU45" s="41"/>
      <c r="DBV45" s="41"/>
      <c r="DBW45" s="41"/>
      <c r="DBX45" s="41"/>
      <c r="DBY45" s="41"/>
      <c r="DBZ45" s="41"/>
      <c r="DCA45" s="41"/>
      <c r="DCB45" s="41"/>
      <c r="DCC45" s="41"/>
      <c r="DCD45" s="41"/>
      <c r="DCE45" s="41"/>
      <c r="DCF45" s="41"/>
      <c r="DCG45" s="41"/>
      <c r="DCH45" s="41"/>
      <c r="DCI45" s="41"/>
      <c r="DCJ45" s="41"/>
      <c r="DCK45" s="41"/>
      <c r="DCL45" s="41"/>
      <c r="DCM45" s="41"/>
      <c r="DCN45" s="41"/>
      <c r="DCO45" s="41"/>
      <c r="DCP45" s="41"/>
      <c r="DCQ45" s="41"/>
      <c r="DCR45" s="41"/>
      <c r="DCS45" s="41"/>
      <c r="DCT45" s="41"/>
      <c r="DCU45" s="41"/>
      <c r="DCV45" s="41"/>
      <c r="DCW45" s="41"/>
      <c r="DCX45" s="41"/>
      <c r="DCY45" s="41"/>
      <c r="DCZ45" s="41"/>
      <c r="DDA45" s="41"/>
      <c r="DDB45" s="41"/>
      <c r="DDC45" s="41"/>
      <c r="DDD45" s="41"/>
      <c r="DDE45" s="41"/>
      <c r="DDF45" s="41"/>
      <c r="DDG45" s="41"/>
      <c r="DDH45" s="41"/>
      <c r="DDI45" s="41"/>
      <c r="DDJ45" s="41"/>
      <c r="DDK45" s="41"/>
      <c r="DDL45" s="41"/>
      <c r="DDM45" s="41"/>
      <c r="DDN45" s="41"/>
      <c r="DDO45" s="41"/>
      <c r="DDP45" s="41"/>
      <c r="DDQ45" s="41"/>
      <c r="DDR45" s="41"/>
      <c r="DDS45" s="41"/>
      <c r="DDT45" s="41"/>
      <c r="DDU45" s="41"/>
      <c r="DDV45" s="41"/>
      <c r="DDW45" s="41"/>
      <c r="DDX45" s="41"/>
      <c r="DDY45" s="41"/>
      <c r="DDZ45" s="41"/>
      <c r="DEA45" s="41"/>
      <c r="DEB45" s="41"/>
      <c r="DEC45" s="41"/>
      <c r="DED45" s="41"/>
      <c r="DEE45" s="41"/>
      <c r="DEF45" s="41"/>
      <c r="DEG45" s="41"/>
      <c r="DEH45" s="41"/>
      <c r="DEI45" s="41"/>
      <c r="DEJ45" s="41"/>
      <c r="DEK45" s="41"/>
      <c r="DEL45" s="41"/>
      <c r="DEM45" s="41"/>
      <c r="DEN45" s="41"/>
      <c r="DEO45" s="41"/>
      <c r="DEP45" s="41"/>
      <c r="DEQ45" s="41"/>
      <c r="DER45" s="41"/>
      <c r="DES45" s="41"/>
      <c r="DET45" s="41"/>
      <c r="DEU45" s="41"/>
      <c r="DEV45" s="41"/>
      <c r="DEW45" s="41"/>
      <c r="DEX45" s="41"/>
      <c r="DEY45" s="41"/>
      <c r="DEZ45" s="41"/>
      <c r="DFA45" s="41"/>
      <c r="DFB45" s="41"/>
      <c r="DFC45" s="41"/>
      <c r="DFD45" s="41"/>
      <c r="DFE45" s="41"/>
      <c r="DFF45" s="41"/>
      <c r="DFG45" s="41"/>
      <c r="DFH45" s="41"/>
      <c r="DFI45" s="41"/>
      <c r="DFJ45" s="41"/>
      <c r="DFK45" s="41"/>
      <c r="DFL45" s="41"/>
      <c r="DFM45" s="41"/>
      <c r="DFN45" s="41"/>
      <c r="DFO45" s="41"/>
      <c r="DFP45" s="41"/>
      <c r="DFQ45" s="41"/>
      <c r="DFR45" s="41"/>
      <c r="DFS45" s="41"/>
      <c r="DFT45" s="41"/>
      <c r="DFU45" s="41"/>
      <c r="DFV45" s="41"/>
      <c r="DFW45" s="41"/>
      <c r="DFX45" s="41"/>
      <c r="DFY45" s="41"/>
      <c r="DFZ45" s="41"/>
      <c r="DGA45" s="41"/>
      <c r="DGB45" s="41"/>
      <c r="DGC45" s="41"/>
      <c r="DGD45" s="41"/>
      <c r="DGE45" s="41"/>
      <c r="DGF45" s="41"/>
      <c r="DGG45" s="41"/>
      <c r="DGH45" s="41"/>
      <c r="DGI45" s="41"/>
      <c r="DGJ45" s="41"/>
      <c r="DGK45" s="41"/>
      <c r="DGL45" s="41"/>
      <c r="DGM45" s="41"/>
      <c r="DGN45" s="41"/>
      <c r="DGO45" s="41"/>
      <c r="DGP45" s="41"/>
      <c r="DGQ45" s="41"/>
      <c r="DGR45" s="41"/>
      <c r="DGS45" s="41"/>
      <c r="DGT45" s="41"/>
      <c r="DGU45" s="41"/>
      <c r="DGV45" s="41"/>
      <c r="DGW45" s="41"/>
      <c r="DGX45" s="41"/>
      <c r="DGY45" s="41"/>
      <c r="DGZ45" s="41"/>
      <c r="DHA45" s="41"/>
      <c r="DHB45" s="41"/>
      <c r="DHC45" s="41"/>
      <c r="DHD45" s="41"/>
      <c r="DHE45" s="41"/>
      <c r="DHF45" s="41"/>
      <c r="DHG45" s="41"/>
      <c r="DHH45" s="41"/>
      <c r="DHI45" s="41"/>
      <c r="DHJ45" s="41"/>
      <c r="DHK45" s="41"/>
      <c r="DHL45" s="41"/>
      <c r="DHM45" s="41"/>
      <c r="DHN45" s="41"/>
      <c r="DHO45" s="41"/>
      <c r="DHP45" s="41"/>
      <c r="DHQ45" s="41"/>
      <c r="DHR45" s="41"/>
      <c r="DHS45" s="41"/>
      <c r="DHT45" s="41"/>
      <c r="DHU45" s="41"/>
      <c r="DHV45" s="41"/>
      <c r="DHW45" s="41"/>
      <c r="DHX45" s="41"/>
      <c r="DHY45" s="41"/>
      <c r="DHZ45" s="41"/>
      <c r="DIA45" s="41"/>
      <c r="DIB45" s="41"/>
      <c r="DIC45" s="41"/>
      <c r="DID45" s="41"/>
      <c r="DIE45" s="41"/>
      <c r="DIF45" s="41"/>
      <c r="DIG45" s="41"/>
      <c r="DIH45" s="41"/>
      <c r="DII45" s="41"/>
      <c r="DIJ45" s="41"/>
      <c r="DIK45" s="41"/>
      <c r="DIL45" s="41"/>
      <c r="DIM45" s="41"/>
      <c r="DIN45" s="41"/>
      <c r="DIO45" s="41"/>
      <c r="DIP45" s="41"/>
      <c r="DIQ45" s="41"/>
      <c r="DIR45" s="41"/>
      <c r="DIS45" s="41"/>
      <c r="DIT45" s="41"/>
      <c r="DIU45" s="41"/>
      <c r="DIV45" s="41"/>
      <c r="DIW45" s="41"/>
      <c r="DIX45" s="41"/>
      <c r="DIY45" s="41"/>
      <c r="DIZ45" s="41"/>
      <c r="DJA45" s="41"/>
      <c r="DJB45" s="41"/>
      <c r="DJC45" s="41"/>
      <c r="DJD45" s="41"/>
      <c r="DJE45" s="41"/>
      <c r="DJF45" s="41"/>
      <c r="DJG45" s="41"/>
      <c r="DJH45" s="41"/>
      <c r="DJI45" s="41"/>
      <c r="DJJ45" s="41"/>
      <c r="DJK45" s="41"/>
      <c r="DJL45" s="41"/>
      <c r="DJM45" s="41"/>
      <c r="DJN45" s="41"/>
      <c r="DJO45" s="41"/>
      <c r="DJP45" s="41"/>
      <c r="DJQ45" s="41"/>
      <c r="DJR45" s="41"/>
      <c r="DJS45" s="41"/>
      <c r="DJT45" s="41"/>
      <c r="DJU45" s="41"/>
      <c r="DJV45" s="41"/>
      <c r="DJW45" s="41"/>
      <c r="DJX45" s="41"/>
      <c r="DJY45" s="41"/>
      <c r="DJZ45" s="41"/>
      <c r="DKA45" s="41"/>
      <c r="DKB45" s="41"/>
      <c r="DKC45" s="41"/>
      <c r="DKD45" s="41"/>
      <c r="DKE45" s="41"/>
      <c r="DKF45" s="41"/>
      <c r="DKG45" s="41"/>
      <c r="DKH45" s="41"/>
      <c r="DKI45" s="41"/>
      <c r="DKJ45" s="41"/>
      <c r="DKK45" s="41"/>
      <c r="DKL45" s="41"/>
      <c r="DKM45" s="41"/>
      <c r="DKN45" s="41"/>
      <c r="DKO45" s="41"/>
      <c r="DKP45" s="41"/>
      <c r="DKQ45" s="41"/>
      <c r="DKR45" s="41"/>
      <c r="DKS45" s="41"/>
      <c r="DKT45" s="41"/>
      <c r="DKU45" s="41"/>
      <c r="DKV45" s="41"/>
      <c r="DKW45" s="41"/>
      <c r="DKX45" s="41"/>
      <c r="DKY45" s="41"/>
      <c r="DKZ45" s="41"/>
      <c r="DLA45" s="41"/>
      <c r="DLB45" s="41"/>
      <c r="DLC45" s="41"/>
      <c r="DLD45" s="41"/>
      <c r="DLE45" s="41"/>
      <c r="DLF45" s="41"/>
      <c r="DLG45" s="41"/>
      <c r="DLH45" s="41"/>
      <c r="DLI45" s="41"/>
      <c r="DLJ45" s="41"/>
      <c r="DLK45" s="41"/>
      <c r="DLL45" s="41"/>
      <c r="DLM45" s="41"/>
      <c r="DLN45" s="41"/>
      <c r="DLO45" s="41"/>
      <c r="DLP45" s="41"/>
      <c r="DLQ45" s="41"/>
      <c r="DLR45" s="41"/>
      <c r="DLS45" s="41"/>
      <c r="DLT45" s="41"/>
      <c r="DLU45" s="41"/>
      <c r="DLV45" s="41"/>
      <c r="DLW45" s="41"/>
      <c r="DLX45" s="41"/>
      <c r="DLY45" s="41"/>
      <c r="DLZ45" s="41"/>
      <c r="DMA45" s="41"/>
      <c r="DMB45" s="41"/>
      <c r="DMC45" s="41"/>
      <c r="DMD45" s="41"/>
      <c r="DME45" s="41"/>
      <c r="DMF45" s="41"/>
      <c r="DMG45" s="41"/>
      <c r="DMH45" s="41"/>
      <c r="DMI45" s="41"/>
      <c r="DMJ45" s="41"/>
      <c r="DMK45" s="41"/>
      <c r="DML45" s="41"/>
      <c r="DMM45" s="41"/>
      <c r="DMN45" s="41"/>
      <c r="DMO45" s="41"/>
      <c r="DMP45" s="41"/>
      <c r="DMQ45" s="41"/>
      <c r="DMR45" s="41"/>
      <c r="DMS45" s="41"/>
      <c r="DMT45" s="41"/>
      <c r="DMU45" s="41"/>
      <c r="DMV45" s="41"/>
      <c r="DMW45" s="41"/>
      <c r="DMX45" s="41"/>
      <c r="DMY45" s="41"/>
      <c r="DMZ45" s="41"/>
      <c r="DNA45" s="41"/>
      <c r="DNB45" s="41"/>
      <c r="DNC45" s="41"/>
      <c r="DND45" s="41"/>
      <c r="DNE45" s="41"/>
      <c r="DNF45" s="41"/>
      <c r="DNG45" s="41"/>
      <c r="DNH45" s="41"/>
      <c r="DNI45" s="41"/>
      <c r="DNJ45" s="41"/>
      <c r="DNK45" s="41"/>
      <c r="DNL45" s="41"/>
      <c r="DNM45" s="41"/>
      <c r="DNN45" s="41"/>
      <c r="DNO45" s="41"/>
      <c r="DNP45" s="41"/>
      <c r="DNQ45" s="41"/>
      <c r="DNR45" s="41"/>
      <c r="DNS45" s="41"/>
      <c r="DNT45" s="41"/>
      <c r="DNU45" s="41"/>
      <c r="DNV45" s="41"/>
      <c r="DNW45" s="41"/>
      <c r="DNX45" s="41"/>
      <c r="DNY45" s="41"/>
      <c r="DNZ45" s="41"/>
      <c r="DOA45" s="41"/>
      <c r="DOB45" s="41"/>
      <c r="DOC45" s="41"/>
      <c r="DOD45" s="41"/>
      <c r="DOE45" s="41"/>
      <c r="DOF45" s="41"/>
      <c r="DOG45" s="41"/>
      <c r="DOH45" s="41"/>
      <c r="DOI45" s="41"/>
      <c r="DOJ45" s="41"/>
      <c r="DOK45" s="41"/>
      <c r="DOL45" s="41"/>
      <c r="DOM45" s="41"/>
      <c r="DON45" s="41"/>
      <c r="DOO45" s="41"/>
      <c r="DOP45" s="41"/>
      <c r="DOQ45" s="41"/>
      <c r="DOR45" s="41"/>
      <c r="DOS45" s="41"/>
      <c r="DOT45" s="41"/>
      <c r="DOU45" s="41"/>
      <c r="DOV45" s="41"/>
      <c r="DOW45" s="41"/>
      <c r="DOX45" s="41"/>
      <c r="DOY45" s="41"/>
      <c r="DOZ45" s="41"/>
      <c r="DPA45" s="41"/>
      <c r="DPB45" s="41"/>
      <c r="DPC45" s="41"/>
      <c r="DPD45" s="41"/>
      <c r="DPE45" s="41"/>
      <c r="DPF45" s="41"/>
      <c r="DPG45" s="41"/>
      <c r="DPH45" s="41"/>
      <c r="DPI45" s="41"/>
      <c r="DPJ45" s="41"/>
      <c r="DPK45" s="41"/>
      <c r="DPL45" s="41"/>
      <c r="DPM45" s="41"/>
      <c r="DPN45" s="41"/>
      <c r="DPO45" s="41"/>
      <c r="DPP45" s="41"/>
      <c r="DPQ45" s="41"/>
      <c r="DPR45" s="41"/>
      <c r="DPS45" s="41"/>
      <c r="DPT45" s="41"/>
      <c r="DPU45" s="41"/>
      <c r="DPV45" s="41"/>
      <c r="DPW45" s="41"/>
      <c r="DPX45" s="41"/>
      <c r="DPY45" s="41"/>
      <c r="DPZ45" s="41"/>
      <c r="DQA45" s="41"/>
      <c r="DQB45" s="41"/>
      <c r="DQC45" s="41"/>
      <c r="DQD45" s="41"/>
      <c r="DQE45" s="41"/>
      <c r="DQF45" s="41"/>
      <c r="DQG45" s="41"/>
      <c r="DQH45" s="41"/>
      <c r="DQI45" s="41"/>
      <c r="DQJ45" s="41"/>
      <c r="DQK45" s="41"/>
      <c r="DQL45" s="41"/>
      <c r="DQM45" s="41"/>
      <c r="DQN45" s="41"/>
      <c r="DQO45" s="41"/>
      <c r="DQP45" s="41"/>
      <c r="DQQ45" s="41"/>
      <c r="DQR45" s="41"/>
      <c r="DQS45" s="41"/>
      <c r="DQT45" s="41"/>
      <c r="DQU45" s="41"/>
      <c r="DQV45" s="41"/>
      <c r="DQW45" s="41"/>
      <c r="DQX45" s="41"/>
      <c r="DQY45" s="41"/>
      <c r="DQZ45" s="41"/>
      <c r="DRA45" s="41"/>
      <c r="DRB45" s="41"/>
      <c r="DRC45" s="41"/>
      <c r="DRD45" s="41"/>
      <c r="DRE45" s="41"/>
      <c r="DRF45" s="41"/>
      <c r="DRG45" s="41"/>
      <c r="DRH45" s="41"/>
      <c r="DRI45" s="41"/>
      <c r="DRJ45" s="41"/>
      <c r="DRK45" s="41"/>
      <c r="DRL45" s="41"/>
      <c r="DRM45" s="41"/>
      <c r="DRN45" s="41"/>
      <c r="DRO45" s="41"/>
      <c r="DRP45" s="41"/>
      <c r="DRQ45" s="41"/>
      <c r="DRR45" s="41"/>
      <c r="DRS45" s="41"/>
      <c r="DRT45" s="41"/>
      <c r="DRU45" s="41"/>
      <c r="DRV45" s="41"/>
      <c r="DRW45" s="41"/>
      <c r="DRX45" s="41"/>
      <c r="DRY45" s="41"/>
      <c r="DRZ45" s="41"/>
      <c r="DSA45" s="41"/>
      <c r="DSB45" s="41"/>
      <c r="DSC45" s="41"/>
      <c r="DSD45" s="41"/>
      <c r="DSE45" s="41"/>
      <c r="DSF45" s="41"/>
      <c r="DSG45" s="41"/>
      <c r="DSH45" s="41"/>
      <c r="DSI45" s="41"/>
      <c r="DSJ45" s="41"/>
      <c r="DSK45" s="41"/>
      <c r="DSL45" s="41"/>
      <c r="DSM45" s="41"/>
      <c r="DSN45" s="41"/>
      <c r="DSO45" s="41"/>
      <c r="DSP45" s="41"/>
      <c r="DSQ45" s="41"/>
      <c r="DSR45" s="41"/>
      <c r="DSS45" s="41"/>
      <c r="DST45" s="41"/>
      <c r="DSU45" s="41"/>
      <c r="DSV45" s="41"/>
      <c r="DSW45" s="41"/>
      <c r="DSX45" s="41"/>
      <c r="DSY45" s="41"/>
      <c r="DSZ45" s="41"/>
      <c r="DTA45" s="41"/>
      <c r="DTB45" s="41"/>
      <c r="DTC45" s="41"/>
      <c r="DTD45" s="41"/>
      <c r="DTE45" s="41"/>
      <c r="DTF45" s="41"/>
      <c r="DTG45" s="41"/>
      <c r="DTH45" s="41"/>
      <c r="DTI45" s="41"/>
      <c r="DTJ45" s="41"/>
      <c r="DTK45" s="41"/>
      <c r="DTL45" s="41"/>
      <c r="DTM45" s="41"/>
      <c r="DTN45" s="41"/>
      <c r="DTO45" s="41"/>
      <c r="DTP45" s="41"/>
      <c r="DTQ45" s="41"/>
      <c r="DTR45" s="41"/>
      <c r="DTS45" s="41"/>
      <c r="DTT45" s="41"/>
      <c r="DTU45" s="41"/>
      <c r="DTV45" s="41"/>
      <c r="DTW45" s="41"/>
      <c r="DTX45" s="41"/>
      <c r="DTY45" s="41"/>
      <c r="DTZ45" s="41"/>
      <c r="DUA45" s="41"/>
      <c r="DUB45" s="41"/>
      <c r="DUC45" s="41"/>
      <c r="DUD45" s="41"/>
      <c r="DUE45" s="41"/>
      <c r="DUF45" s="41"/>
      <c r="DUG45" s="41"/>
      <c r="DUH45" s="41"/>
      <c r="DUI45" s="41"/>
      <c r="DUJ45" s="41"/>
      <c r="DUK45" s="41"/>
      <c r="DUL45" s="41"/>
      <c r="DUM45" s="41"/>
      <c r="DUN45" s="41"/>
      <c r="DUO45" s="41"/>
      <c r="DUP45" s="41"/>
      <c r="DUQ45" s="41"/>
      <c r="DUR45" s="41"/>
      <c r="DUS45" s="41"/>
      <c r="DUT45" s="41"/>
      <c r="DUU45" s="41"/>
      <c r="DUV45" s="41"/>
      <c r="DUW45" s="41"/>
      <c r="DUX45" s="41"/>
      <c r="DUY45" s="41"/>
      <c r="DUZ45" s="41"/>
      <c r="DVA45" s="41"/>
      <c r="DVB45" s="41"/>
      <c r="DVC45" s="41"/>
      <c r="DVD45" s="41"/>
      <c r="DVE45" s="41"/>
      <c r="DVF45" s="41"/>
      <c r="DVG45" s="41"/>
      <c r="DVH45" s="41"/>
      <c r="DVI45" s="41"/>
      <c r="DVJ45" s="41"/>
      <c r="DVK45" s="41"/>
      <c r="DVL45" s="41"/>
      <c r="DVM45" s="41"/>
      <c r="DVN45" s="41"/>
      <c r="DVO45" s="41"/>
      <c r="DVP45" s="41"/>
      <c r="DVQ45" s="41"/>
      <c r="DVR45" s="41"/>
      <c r="DVS45" s="41"/>
      <c r="DVT45" s="41"/>
      <c r="DVU45" s="41"/>
      <c r="DVV45" s="41"/>
      <c r="DVW45" s="41"/>
      <c r="DVX45" s="41"/>
      <c r="DVY45" s="41"/>
      <c r="DVZ45" s="41"/>
      <c r="DWA45" s="41"/>
      <c r="DWB45" s="41"/>
      <c r="DWC45" s="41"/>
      <c r="DWD45" s="41"/>
      <c r="DWE45" s="41"/>
      <c r="DWF45" s="41"/>
      <c r="DWG45" s="41"/>
      <c r="DWH45" s="41"/>
      <c r="DWI45" s="41"/>
      <c r="DWJ45" s="41"/>
      <c r="DWK45" s="41"/>
      <c r="DWL45" s="41"/>
      <c r="DWM45" s="41"/>
      <c r="DWN45" s="41"/>
      <c r="DWO45" s="41"/>
      <c r="DWP45" s="41"/>
      <c r="DWQ45" s="41"/>
      <c r="DWR45" s="41"/>
      <c r="DWS45" s="41"/>
      <c r="DWT45" s="41"/>
      <c r="DWU45" s="41"/>
      <c r="DWV45" s="41"/>
      <c r="DWW45" s="41"/>
      <c r="DWX45" s="41"/>
      <c r="DWY45" s="41"/>
      <c r="DWZ45" s="41"/>
      <c r="DXA45" s="41"/>
      <c r="DXB45" s="41"/>
      <c r="DXC45" s="41"/>
      <c r="DXD45" s="41"/>
      <c r="DXE45" s="41"/>
      <c r="DXF45" s="41"/>
      <c r="DXG45" s="41"/>
      <c r="DXH45" s="41"/>
      <c r="DXI45" s="41"/>
      <c r="DXJ45" s="41"/>
      <c r="DXK45" s="41"/>
      <c r="DXL45" s="41"/>
      <c r="DXM45" s="41"/>
      <c r="DXN45" s="41"/>
      <c r="DXO45" s="41"/>
      <c r="DXP45" s="41"/>
      <c r="DXQ45" s="41"/>
      <c r="DXR45" s="41"/>
      <c r="DXS45" s="41"/>
      <c r="DXT45" s="41"/>
      <c r="DXU45" s="41"/>
      <c r="DXV45" s="41"/>
      <c r="DXW45" s="41"/>
      <c r="DXX45" s="41"/>
      <c r="DXY45" s="41"/>
      <c r="DXZ45" s="41"/>
      <c r="DYA45" s="41"/>
      <c r="DYB45" s="41"/>
      <c r="DYC45" s="41"/>
      <c r="DYD45" s="41"/>
      <c r="DYE45" s="41"/>
      <c r="DYF45" s="41"/>
      <c r="DYG45" s="41"/>
      <c r="DYH45" s="41"/>
      <c r="DYI45" s="41"/>
      <c r="DYJ45" s="41"/>
      <c r="DYK45" s="41"/>
      <c r="DYL45" s="41"/>
      <c r="DYM45" s="41"/>
      <c r="DYN45" s="41"/>
      <c r="DYO45" s="41"/>
      <c r="DYP45" s="41"/>
      <c r="DYQ45" s="41"/>
      <c r="DYR45" s="41"/>
      <c r="DYS45" s="41"/>
      <c r="DYT45" s="41"/>
      <c r="DYU45" s="41"/>
      <c r="DYV45" s="41"/>
      <c r="DYW45" s="41"/>
      <c r="DYX45" s="41"/>
      <c r="DYY45" s="41"/>
      <c r="DYZ45" s="41"/>
      <c r="DZA45" s="41"/>
      <c r="DZB45" s="41"/>
      <c r="DZC45" s="41"/>
      <c r="DZD45" s="41"/>
      <c r="DZE45" s="41"/>
      <c r="DZF45" s="41"/>
      <c r="DZG45" s="41"/>
      <c r="DZH45" s="41"/>
      <c r="DZI45" s="41"/>
      <c r="DZJ45" s="41"/>
      <c r="DZK45" s="41"/>
      <c r="DZL45" s="41"/>
      <c r="DZM45" s="41"/>
      <c r="DZN45" s="41"/>
      <c r="DZO45" s="41"/>
      <c r="DZP45" s="41"/>
      <c r="DZQ45" s="41"/>
      <c r="DZR45" s="41"/>
      <c r="DZS45" s="41"/>
      <c r="DZT45" s="41"/>
      <c r="DZU45" s="41"/>
      <c r="DZV45" s="41"/>
      <c r="DZW45" s="41"/>
      <c r="DZX45" s="41"/>
      <c r="DZY45" s="41"/>
      <c r="DZZ45" s="41"/>
      <c r="EAA45" s="41"/>
      <c r="EAB45" s="41"/>
      <c r="EAC45" s="41"/>
      <c r="EAD45" s="41"/>
      <c r="EAE45" s="41"/>
      <c r="EAF45" s="41"/>
      <c r="EAG45" s="41"/>
      <c r="EAH45" s="41"/>
      <c r="EAI45" s="41"/>
      <c r="EAJ45" s="41"/>
      <c r="EAK45" s="41"/>
      <c r="EAL45" s="41"/>
      <c r="EAM45" s="41"/>
      <c r="EAN45" s="41"/>
      <c r="EAO45" s="41"/>
      <c r="EAP45" s="41"/>
      <c r="EAQ45" s="41"/>
      <c r="EAR45" s="41"/>
      <c r="EAS45" s="41"/>
      <c r="EAT45" s="41"/>
      <c r="EAU45" s="41"/>
      <c r="EAV45" s="41"/>
      <c r="EAW45" s="41"/>
      <c r="EAX45" s="41"/>
      <c r="EAY45" s="41"/>
      <c r="EAZ45" s="41"/>
      <c r="EBA45" s="41"/>
      <c r="EBB45" s="41"/>
      <c r="EBC45" s="41"/>
      <c r="EBD45" s="41"/>
      <c r="EBE45" s="41"/>
      <c r="EBF45" s="41"/>
      <c r="EBG45" s="41"/>
      <c r="EBH45" s="41"/>
      <c r="EBI45" s="41"/>
      <c r="EBJ45" s="41"/>
      <c r="EBK45" s="41"/>
      <c r="EBL45" s="41"/>
      <c r="EBM45" s="41"/>
      <c r="EBN45" s="41"/>
      <c r="EBO45" s="41"/>
      <c r="EBP45" s="41"/>
      <c r="EBQ45" s="41"/>
      <c r="EBR45" s="41"/>
      <c r="EBS45" s="41"/>
      <c r="EBT45" s="41"/>
      <c r="EBU45" s="41"/>
      <c r="EBV45" s="41"/>
      <c r="EBW45" s="41"/>
      <c r="EBX45" s="41"/>
      <c r="EBY45" s="41"/>
      <c r="EBZ45" s="41"/>
      <c r="ECA45" s="41"/>
      <c r="ECB45" s="41"/>
      <c r="ECC45" s="41"/>
      <c r="ECD45" s="41"/>
      <c r="ECE45" s="41"/>
      <c r="ECF45" s="41"/>
      <c r="ECG45" s="41"/>
      <c r="ECH45" s="41"/>
      <c r="ECI45" s="41"/>
      <c r="ECJ45" s="41"/>
      <c r="ECK45" s="41"/>
      <c r="ECL45" s="41"/>
      <c r="ECM45" s="41"/>
      <c r="ECN45" s="41"/>
      <c r="ECO45" s="41"/>
      <c r="ECP45" s="41"/>
      <c r="ECQ45" s="41"/>
      <c r="ECR45" s="41"/>
      <c r="ECS45" s="41"/>
      <c r="ECT45" s="41"/>
      <c r="ECU45" s="41"/>
      <c r="ECV45" s="41"/>
      <c r="ECW45" s="41"/>
      <c r="ECX45" s="41"/>
      <c r="ECY45" s="41"/>
      <c r="ECZ45" s="41"/>
      <c r="EDA45" s="41"/>
      <c r="EDB45" s="41"/>
      <c r="EDC45" s="41"/>
      <c r="EDD45" s="41"/>
      <c r="EDE45" s="41"/>
      <c r="EDF45" s="41"/>
      <c r="EDG45" s="41"/>
      <c r="EDH45" s="41"/>
      <c r="EDI45" s="41"/>
      <c r="EDJ45" s="41"/>
      <c r="EDK45" s="41"/>
      <c r="EDL45" s="41"/>
      <c r="EDM45" s="41"/>
      <c r="EDN45" s="41"/>
      <c r="EDO45" s="41"/>
      <c r="EDP45" s="41"/>
      <c r="EDQ45" s="41"/>
      <c r="EDR45" s="41"/>
      <c r="EDS45" s="41"/>
      <c r="EDT45" s="41"/>
      <c r="EDU45" s="41"/>
      <c r="EDV45" s="41"/>
      <c r="EDW45" s="41"/>
      <c r="EDX45" s="41"/>
      <c r="EDY45" s="41"/>
      <c r="EDZ45" s="41"/>
      <c r="EEA45" s="41"/>
      <c r="EEB45" s="41"/>
      <c r="EEC45" s="41"/>
      <c r="EED45" s="41"/>
      <c r="EEE45" s="41"/>
      <c r="EEF45" s="41"/>
      <c r="EEG45" s="41"/>
      <c r="EEH45" s="41"/>
      <c r="EEI45" s="41"/>
      <c r="EEJ45" s="41"/>
      <c r="EEK45" s="41"/>
      <c r="EEL45" s="41"/>
      <c r="EEM45" s="41"/>
      <c r="EEN45" s="41"/>
      <c r="EEO45" s="41"/>
      <c r="EEP45" s="41"/>
      <c r="EEQ45" s="41"/>
      <c r="EER45" s="41"/>
      <c r="EES45" s="41"/>
      <c r="EET45" s="41"/>
      <c r="EEU45" s="41"/>
      <c r="EEV45" s="41"/>
      <c r="EEW45" s="41"/>
      <c r="EEX45" s="41"/>
      <c r="EEY45" s="41"/>
      <c r="EEZ45" s="41"/>
      <c r="EFA45" s="41"/>
      <c r="EFB45" s="41"/>
      <c r="EFC45" s="41"/>
      <c r="EFD45" s="41"/>
      <c r="EFE45" s="41"/>
      <c r="EFF45" s="41"/>
      <c r="EFG45" s="41"/>
      <c r="EFH45" s="41"/>
      <c r="EFI45" s="41"/>
      <c r="EFJ45" s="41"/>
      <c r="EFK45" s="41"/>
      <c r="EFL45" s="41"/>
      <c r="EFM45" s="41"/>
      <c r="EFN45" s="41"/>
      <c r="EFO45" s="41"/>
      <c r="EFP45" s="41"/>
      <c r="EFQ45" s="41"/>
      <c r="EFR45" s="41"/>
      <c r="EFS45" s="41"/>
      <c r="EFT45" s="41"/>
      <c r="EFU45" s="41"/>
      <c r="EFV45" s="41"/>
      <c r="EFW45" s="41"/>
      <c r="EFX45" s="41"/>
      <c r="EFY45" s="41"/>
      <c r="EFZ45" s="41"/>
      <c r="EGA45" s="41"/>
      <c r="EGB45" s="41"/>
      <c r="EGC45" s="41"/>
      <c r="EGD45" s="41"/>
      <c r="EGE45" s="41"/>
      <c r="EGF45" s="41"/>
      <c r="EGG45" s="41"/>
      <c r="EGH45" s="41"/>
      <c r="EGI45" s="41"/>
      <c r="EGJ45" s="41"/>
      <c r="EGK45" s="41"/>
      <c r="EGL45" s="41"/>
      <c r="EGM45" s="41"/>
      <c r="EGN45" s="41"/>
      <c r="EGO45" s="41"/>
      <c r="EGP45" s="41"/>
      <c r="EGQ45" s="41"/>
      <c r="EGR45" s="41"/>
      <c r="EGS45" s="41"/>
      <c r="EGT45" s="41"/>
      <c r="EGU45" s="41"/>
      <c r="EGV45" s="41"/>
      <c r="EGW45" s="41"/>
      <c r="EGX45" s="41"/>
      <c r="EGY45" s="41"/>
      <c r="EGZ45" s="41"/>
      <c r="EHA45" s="41"/>
      <c r="EHB45" s="41"/>
      <c r="EHC45" s="41"/>
      <c r="EHD45" s="41"/>
      <c r="EHE45" s="41"/>
      <c r="EHF45" s="41"/>
      <c r="EHG45" s="41"/>
      <c r="EHH45" s="41"/>
      <c r="EHI45" s="41"/>
      <c r="EHJ45" s="41"/>
      <c r="EHK45" s="41"/>
      <c r="EHL45" s="41"/>
      <c r="EHM45" s="41"/>
      <c r="EHN45" s="41"/>
      <c r="EHO45" s="41"/>
      <c r="EHP45" s="41"/>
      <c r="EHQ45" s="41"/>
      <c r="EHR45" s="41"/>
      <c r="EHS45" s="41"/>
      <c r="EHT45" s="41"/>
      <c r="EHU45" s="41"/>
      <c r="EHV45" s="41"/>
      <c r="EHW45" s="41"/>
      <c r="EHX45" s="41"/>
      <c r="EHY45" s="41"/>
      <c r="EHZ45" s="41"/>
      <c r="EIA45" s="41"/>
      <c r="EIB45" s="41"/>
      <c r="EIC45" s="41"/>
      <c r="EID45" s="41"/>
      <c r="EIE45" s="41"/>
      <c r="EIF45" s="41"/>
      <c r="EIG45" s="41"/>
      <c r="EIH45" s="41"/>
      <c r="EII45" s="41"/>
      <c r="EIJ45" s="41"/>
      <c r="EIK45" s="41"/>
      <c r="EIL45" s="41"/>
      <c r="EIM45" s="41"/>
      <c r="EIN45" s="41"/>
      <c r="EIO45" s="41"/>
      <c r="EIP45" s="41"/>
      <c r="EIQ45" s="41"/>
      <c r="EIR45" s="41"/>
      <c r="EIS45" s="41"/>
      <c r="EIT45" s="41"/>
      <c r="EIU45" s="41"/>
      <c r="EIV45" s="41"/>
      <c r="EIW45" s="41"/>
      <c r="EIX45" s="41"/>
      <c r="EIY45" s="41"/>
      <c r="EIZ45" s="41"/>
      <c r="EJA45" s="41"/>
      <c r="EJB45" s="41"/>
      <c r="EJC45" s="41"/>
      <c r="EJD45" s="41"/>
      <c r="EJE45" s="41"/>
      <c r="EJF45" s="41"/>
      <c r="EJG45" s="41"/>
      <c r="EJH45" s="41"/>
      <c r="EJI45" s="41"/>
      <c r="EJJ45" s="41"/>
      <c r="EJK45" s="41"/>
      <c r="EJL45" s="41"/>
      <c r="EJM45" s="41"/>
      <c r="EJN45" s="41"/>
      <c r="EJO45" s="41"/>
      <c r="EJP45" s="41"/>
      <c r="EJQ45" s="41"/>
      <c r="EJR45" s="41"/>
      <c r="EJS45" s="41"/>
      <c r="EJT45" s="41"/>
      <c r="EJU45" s="41"/>
      <c r="EJV45" s="41"/>
      <c r="EJW45" s="41"/>
      <c r="EJX45" s="41"/>
      <c r="EJY45" s="41"/>
      <c r="EJZ45" s="41"/>
      <c r="EKA45" s="41"/>
      <c r="EKB45" s="41"/>
      <c r="EKC45" s="41"/>
      <c r="EKD45" s="41"/>
      <c r="EKE45" s="41"/>
      <c r="EKF45" s="41"/>
      <c r="EKG45" s="41"/>
      <c r="EKH45" s="41"/>
      <c r="EKI45" s="41"/>
      <c r="EKJ45" s="41"/>
      <c r="EKK45" s="41"/>
      <c r="EKL45" s="41"/>
      <c r="EKM45" s="41"/>
      <c r="EKN45" s="41"/>
      <c r="EKO45" s="41"/>
      <c r="EKP45" s="41"/>
      <c r="EKQ45" s="41"/>
      <c r="EKR45" s="41"/>
      <c r="EKS45" s="41"/>
      <c r="EKT45" s="41"/>
      <c r="EKU45" s="41"/>
      <c r="EKV45" s="41"/>
      <c r="EKW45" s="41"/>
      <c r="EKX45" s="41"/>
      <c r="EKY45" s="41"/>
      <c r="EKZ45" s="41"/>
      <c r="ELA45" s="41"/>
      <c r="ELB45" s="41"/>
      <c r="ELC45" s="41"/>
      <c r="ELD45" s="41"/>
      <c r="ELE45" s="41"/>
      <c r="ELF45" s="41"/>
      <c r="ELG45" s="41"/>
      <c r="ELH45" s="41"/>
      <c r="ELI45" s="41"/>
      <c r="ELJ45" s="41"/>
      <c r="ELK45" s="41"/>
      <c r="ELL45" s="41"/>
      <c r="ELM45" s="41"/>
      <c r="ELN45" s="41"/>
      <c r="ELO45" s="41"/>
      <c r="ELP45" s="41"/>
      <c r="ELQ45" s="41"/>
      <c r="ELR45" s="41"/>
      <c r="ELS45" s="41"/>
      <c r="ELT45" s="41"/>
      <c r="ELU45" s="41"/>
      <c r="ELV45" s="41"/>
      <c r="ELW45" s="41"/>
      <c r="ELX45" s="41"/>
      <c r="ELY45" s="41"/>
      <c r="ELZ45" s="41"/>
      <c r="EMA45" s="41"/>
      <c r="EMB45" s="41"/>
      <c r="EMC45" s="41"/>
      <c r="EMD45" s="41"/>
      <c r="EME45" s="41"/>
      <c r="EMF45" s="41"/>
      <c r="EMG45" s="41"/>
      <c r="EMH45" s="41"/>
      <c r="EMI45" s="41"/>
      <c r="EMJ45" s="41"/>
      <c r="EMK45" s="41"/>
      <c r="EML45" s="41"/>
      <c r="EMM45" s="41"/>
      <c r="EMN45" s="41"/>
      <c r="EMO45" s="41"/>
      <c r="EMP45" s="41"/>
      <c r="EMQ45" s="41"/>
      <c r="EMR45" s="41"/>
      <c r="EMS45" s="41"/>
      <c r="EMT45" s="41"/>
      <c r="EMU45" s="41"/>
      <c r="EMV45" s="41"/>
      <c r="EMW45" s="41"/>
      <c r="EMX45" s="41"/>
      <c r="EMY45" s="41"/>
      <c r="EMZ45" s="41"/>
      <c r="ENA45" s="41"/>
      <c r="ENB45" s="41"/>
      <c r="ENC45" s="41"/>
      <c r="END45" s="41"/>
      <c r="ENE45" s="41"/>
      <c r="ENF45" s="41"/>
      <c r="ENG45" s="41"/>
      <c r="ENH45" s="41"/>
      <c r="ENI45" s="41"/>
      <c r="ENJ45" s="41"/>
      <c r="ENK45" s="41"/>
      <c r="ENL45" s="41"/>
      <c r="ENM45" s="41"/>
      <c r="ENN45" s="41"/>
      <c r="ENO45" s="41"/>
      <c r="ENP45" s="41"/>
      <c r="ENQ45" s="41"/>
      <c r="ENR45" s="41"/>
      <c r="ENS45" s="41"/>
      <c r="ENT45" s="41"/>
      <c r="ENU45" s="41"/>
      <c r="ENV45" s="41"/>
      <c r="ENW45" s="41"/>
      <c r="ENX45" s="41"/>
      <c r="ENY45" s="41"/>
      <c r="ENZ45" s="41"/>
      <c r="EOA45" s="41"/>
      <c r="EOB45" s="41"/>
      <c r="EOC45" s="41"/>
      <c r="EOD45" s="41"/>
      <c r="EOE45" s="41"/>
      <c r="EOF45" s="41"/>
      <c r="EOG45" s="41"/>
      <c r="EOH45" s="41"/>
      <c r="EOI45" s="41"/>
      <c r="EOJ45" s="41"/>
      <c r="EOK45" s="41"/>
      <c r="EOL45" s="41"/>
      <c r="EOM45" s="41"/>
      <c r="EON45" s="41"/>
      <c r="EOO45" s="41"/>
      <c r="EOP45" s="41"/>
      <c r="EOQ45" s="41"/>
      <c r="EOR45" s="41"/>
      <c r="EOS45" s="41"/>
      <c r="EOT45" s="41"/>
      <c r="EOU45" s="41"/>
      <c r="EOV45" s="41"/>
      <c r="EOW45" s="41"/>
      <c r="EOX45" s="41"/>
      <c r="EOY45" s="41"/>
      <c r="EOZ45" s="41"/>
      <c r="EPA45" s="41"/>
      <c r="EPB45" s="41"/>
      <c r="EPC45" s="41"/>
      <c r="EPD45" s="41"/>
      <c r="EPE45" s="41"/>
      <c r="EPF45" s="41"/>
      <c r="EPG45" s="41"/>
      <c r="EPH45" s="41"/>
      <c r="EPI45" s="41"/>
      <c r="EPJ45" s="41"/>
      <c r="EPK45" s="41"/>
      <c r="EPL45" s="41"/>
      <c r="EPM45" s="41"/>
      <c r="EPN45" s="41"/>
      <c r="EPO45" s="41"/>
      <c r="EPP45" s="41"/>
      <c r="EPQ45" s="41"/>
      <c r="EPR45" s="41"/>
      <c r="EPS45" s="41"/>
      <c r="EPT45" s="41"/>
      <c r="EPU45" s="41"/>
      <c r="EPV45" s="41"/>
      <c r="EPW45" s="41"/>
      <c r="EPX45" s="41"/>
      <c r="EPY45" s="41"/>
      <c r="EPZ45" s="41"/>
      <c r="EQA45" s="41"/>
      <c r="EQB45" s="41"/>
      <c r="EQC45" s="41"/>
      <c r="EQD45" s="41"/>
      <c r="EQE45" s="41"/>
      <c r="EQF45" s="41"/>
      <c r="EQG45" s="41"/>
      <c r="EQH45" s="41"/>
      <c r="EQI45" s="41"/>
      <c r="EQJ45" s="41"/>
      <c r="EQK45" s="41"/>
      <c r="EQL45" s="41"/>
      <c r="EQM45" s="41"/>
      <c r="EQN45" s="41"/>
      <c r="EQO45" s="41"/>
      <c r="EQP45" s="41"/>
      <c r="EQQ45" s="41"/>
      <c r="EQR45" s="41"/>
      <c r="EQS45" s="41"/>
      <c r="EQT45" s="41"/>
      <c r="EQU45" s="41"/>
      <c r="EQV45" s="41"/>
      <c r="EQW45" s="41"/>
      <c r="EQX45" s="41"/>
      <c r="EQY45" s="41"/>
      <c r="EQZ45" s="41"/>
      <c r="ERA45" s="41"/>
      <c r="ERB45" s="41"/>
      <c r="ERC45" s="41"/>
      <c r="ERD45" s="41"/>
      <c r="ERE45" s="41"/>
      <c r="ERF45" s="41"/>
      <c r="ERG45" s="41"/>
      <c r="ERH45" s="41"/>
      <c r="ERI45" s="41"/>
      <c r="ERJ45" s="41"/>
      <c r="ERK45" s="41"/>
      <c r="ERL45" s="41"/>
      <c r="ERM45" s="41"/>
      <c r="ERN45" s="41"/>
      <c r="ERO45" s="41"/>
      <c r="ERP45" s="41"/>
      <c r="ERQ45" s="41"/>
      <c r="ERR45" s="41"/>
      <c r="ERS45" s="41"/>
      <c r="ERT45" s="41"/>
      <c r="ERU45" s="41"/>
      <c r="ERV45" s="41"/>
      <c r="ERW45" s="41"/>
      <c r="ERX45" s="41"/>
      <c r="ERY45" s="41"/>
      <c r="ERZ45" s="41"/>
      <c r="ESA45" s="41"/>
      <c r="ESB45" s="41"/>
      <c r="ESC45" s="41"/>
      <c r="ESD45" s="41"/>
      <c r="ESE45" s="41"/>
      <c r="ESF45" s="41"/>
      <c r="ESG45" s="41"/>
      <c r="ESH45" s="41"/>
      <c r="ESI45" s="41"/>
      <c r="ESJ45" s="41"/>
      <c r="ESK45" s="41"/>
      <c r="ESL45" s="41"/>
      <c r="ESM45" s="41"/>
      <c r="ESN45" s="41"/>
      <c r="ESO45" s="41"/>
      <c r="ESP45" s="41"/>
      <c r="ESQ45" s="41"/>
      <c r="ESR45" s="41"/>
      <c r="ESS45" s="41"/>
      <c r="EST45" s="41"/>
      <c r="ESU45" s="41"/>
      <c r="ESV45" s="41"/>
      <c r="ESW45" s="41"/>
      <c r="ESX45" s="41"/>
      <c r="ESY45" s="41"/>
      <c r="ESZ45" s="41"/>
      <c r="ETA45" s="41"/>
      <c r="ETB45" s="41"/>
      <c r="ETC45" s="41"/>
      <c r="ETD45" s="41"/>
      <c r="ETE45" s="41"/>
      <c r="ETF45" s="41"/>
      <c r="ETG45" s="41"/>
      <c r="ETH45" s="41"/>
      <c r="ETI45" s="41"/>
      <c r="ETJ45" s="41"/>
      <c r="ETK45" s="41"/>
      <c r="ETL45" s="41"/>
      <c r="ETM45" s="41"/>
      <c r="ETN45" s="41"/>
      <c r="ETO45" s="41"/>
      <c r="ETP45" s="41"/>
      <c r="ETQ45" s="41"/>
      <c r="ETR45" s="41"/>
      <c r="ETS45" s="41"/>
      <c r="ETT45" s="41"/>
      <c r="ETU45" s="41"/>
      <c r="ETV45" s="41"/>
      <c r="ETW45" s="41"/>
      <c r="ETX45" s="41"/>
      <c r="ETY45" s="41"/>
      <c r="ETZ45" s="41"/>
      <c r="EUA45" s="41"/>
      <c r="EUB45" s="41"/>
      <c r="EUC45" s="41"/>
      <c r="EUD45" s="41"/>
      <c r="EUE45" s="41"/>
      <c r="EUF45" s="41"/>
      <c r="EUG45" s="41"/>
      <c r="EUH45" s="41"/>
      <c r="EUI45" s="41"/>
      <c r="EUJ45" s="41"/>
      <c r="EUK45" s="41"/>
      <c r="EUL45" s="41"/>
      <c r="EUM45" s="41"/>
      <c r="EUN45" s="41"/>
      <c r="EUO45" s="41"/>
      <c r="EUP45" s="41"/>
      <c r="EUQ45" s="41"/>
      <c r="EUR45" s="41"/>
      <c r="EUS45" s="41"/>
      <c r="EUT45" s="41"/>
      <c r="EUU45" s="41"/>
      <c r="EUV45" s="41"/>
      <c r="EUW45" s="41"/>
      <c r="EUX45" s="41"/>
      <c r="EUY45" s="41"/>
      <c r="EUZ45" s="41"/>
      <c r="EVA45" s="41"/>
      <c r="EVB45" s="41"/>
      <c r="EVC45" s="41"/>
      <c r="EVD45" s="41"/>
      <c r="EVE45" s="41"/>
      <c r="EVF45" s="41"/>
      <c r="EVG45" s="41"/>
      <c r="EVH45" s="41"/>
      <c r="EVI45" s="41"/>
      <c r="EVJ45" s="41"/>
      <c r="EVK45" s="41"/>
      <c r="EVL45" s="41"/>
      <c r="EVM45" s="41"/>
      <c r="EVN45" s="41"/>
      <c r="EVO45" s="41"/>
      <c r="EVP45" s="41"/>
      <c r="EVQ45" s="41"/>
      <c r="EVR45" s="41"/>
      <c r="EVS45" s="41"/>
      <c r="EVT45" s="41"/>
      <c r="EVU45" s="41"/>
      <c r="EVV45" s="41"/>
      <c r="EVW45" s="41"/>
      <c r="EVX45" s="41"/>
      <c r="EVY45" s="41"/>
      <c r="EVZ45" s="41"/>
      <c r="EWA45" s="41"/>
      <c r="EWB45" s="41"/>
      <c r="EWC45" s="41"/>
      <c r="EWD45" s="41"/>
      <c r="EWE45" s="41"/>
      <c r="EWF45" s="41"/>
      <c r="EWG45" s="41"/>
      <c r="EWH45" s="41"/>
      <c r="EWI45" s="41"/>
      <c r="EWJ45" s="41"/>
      <c r="EWK45" s="41"/>
      <c r="EWL45" s="41"/>
      <c r="EWM45" s="41"/>
      <c r="EWN45" s="41"/>
      <c r="EWO45" s="41"/>
      <c r="EWP45" s="41"/>
      <c r="EWQ45" s="41"/>
      <c r="EWR45" s="41"/>
      <c r="EWS45" s="41"/>
      <c r="EWT45" s="41"/>
      <c r="EWU45" s="41"/>
      <c r="EWV45" s="41"/>
      <c r="EWW45" s="41"/>
      <c r="EWX45" s="41"/>
      <c r="EWY45" s="41"/>
      <c r="EWZ45" s="41"/>
      <c r="EXA45" s="41"/>
      <c r="EXB45" s="41"/>
      <c r="EXC45" s="41"/>
      <c r="EXD45" s="41"/>
      <c r="EXE45" s="41"/>
      <c r="EXF45" s="41"/>
      <c r="EXG45" s="41"/>
      <c r="EXH45" s="41"/>
      <c r="EXI45" s="41"/>
      <c r="EXJ45" s="41"/>
      <c r="EXK45" s="41"/>
      <c r="EXL45" s="41"/>
      <c r="EXM45" s="41"/>
      <c r="EXN45" s="41"/>
      <c r="EXO45" s="41"/>
      <c r="EXP45" s="41"/>
      <c r="EXQ45" s="41"/>
      <c r="EXR45" s="41"/>
      <c r="EXS45" s="41"/>
      <c r="EXT45" s="41"/>
      <c r="EXU45" s="41"/>
      <c r="EXV45" s="41"/>
      <c r="EXW45" s="41"/>
      <c r="EXX45" s="41"/>
      <c r="EXY45" s="41"/>
      <c r="EXZ45" s="41"/>
      <c r="EYA45" s="41"/>
      <c r="EYB45" s="41"/>
      <c r="EYC45" s="41"/>
      <c r="EYD45" s="41"/>
      <c r="EYE45" s="41"/>
      <c r="EYF45" s="41"/>
      <c r="EYG45" s="41"/>
      <c r="EYH45" s="41"/>
      <c r="EYI45" s="41"/>
      <c r="EYJ45" s="41"/>
      <c r="EYK45" s="41"/>
      <c r="EYL45" s="41"/>
      <c r="EYM45" s="41"/>
      <c r="EYN45" s="41"/>
      <c r="EYO45" s="41"/>
      <c r="EYP45" s="41"/>
      <c r="EYQ45" s="41"/>
      <c r="EYR45" s="41"/>
      <c r="EYS45" s="41"/>
      <c r="EYT45" s="41"/>
      <c r="EYU45" s="41"/>
      <c r="EYV45" s="41"/>
      <c r="EYW45" s="41"/>
      <c r="EYX45" s="41"/>
      <c r="EYY45" s="41"/>
      <c r="EYZ45" s="41"/>
      <c r="EZA45" s="41"/>
      <c r="EZB45" s="41"/>
      <c r="EZC45" s="41"/>
      <c r="EZD45" s="41"/>
      <c r="EZE45" s="41"/>
      <c r="EZF45" s="41"/>
      <c r="EZG45" s="41"/>
      <c r="EZH45" s="41"/>
      <c r="EZI45" s="41"/>
      <c r="EZJ45" s="41"/>
      <c r="EZK45" s="41"/>
      <c r="EZL45" s="41"/>
      <c r="EZM45" s="41"/>
      <c r="EZN45" s="41"/>
      <c r="EZO45" s="41"/>
      <c r="EZP45" s="41"/>
      <c r="EZQ45" s="41"/>
      <c r="EZR45" s="41"/>
      <c r="EZS45" s="41"/>
      <c r="EZT45" s="41"/>
      <c r="EZU45" s="41"/>
      <c r="EZV45" s="41"/>
      <c r="EZW45" s="41"/>
      <c r="EZX45" s="41"/>
      <c r="EZY45" s="41"/>
      <c r="EZZ45" s="41"/>
      <c r="FAA45" s="41"/>
      <c r="FAB45" s="41"/>
      <c r="FAC45" s="41"/>
      <c r="FAD45" s="41"/>
      <c r="FAE45" s="41"/>
      <c r="FAF45" s="41"/>
      <c r="FAG45" s="41"/>
      <c r="FAH45" s="41"/>
      <c r="FAI45" s="41"/>
      <c r="FAJ45" s="41"/>
      <c r="FAK45" s="41"/>
      <c r="FAL45" s="41"/>
      <c r="FAM45" s="41"/>
      <c r="FAN45" s="41"/>
      <c r="FAO45" s="41"/>
      <c r="FAP45" s="41"/>
      <c r="FAQ45" s="41"/>
      <c r="FAR45" s="41"/>
      <c r="FAS45" s="41"/>
      <c r="FAT45" s="41"/>
      <c r="FAU45" s="41"/>
      <c r="FAV45" s="41"/>
      <c r="FAW45" s="41"/>
      <c r="FAX45" s="41"/>
      <c r="FAY45" s="41"/>
      <c r="FAZ45" s="41"/>
      <c r="FBA45" s="41"/>
      <c r="FBB45" s="41"/>
      <c r="FBC45" s="41"/>
      <c r="FBD45" s="41"/>
      <c r="FBE45" s="41"/>
      <c r="FBF45" s="41"/>
      <c r="FBG45" s="41"/>
      <c r="FBH45" s="41"/>
      <c r="FBI45" s="41"/>
      <c r="FBJ45" s="41"/>
      <c r="FBK45" s="41"/>
      <c r="FBL45" s="41"/>
      <c r="FBM45" s="41"/>
      <c r="FBN45" s="41"/>
      <c r="FBO45" s="41"/>
      <c r="FBP45" s="41"/>
      <c r="FBQ45" s="41"/>
      <c r="FBR45" s="41"/>
      <c r="FBS45" s="41"/>
      <c r="FBT45" s="41"/>
      <c r="FBU45" s="41"/>
      <c r="FBV45" s="41"/>
      <c r="FBW45" s="41"/>
      <c r="FBX45" s="41"/>
      <c r="FBY45" s="41"/>
      <c r="FBZ45" s="41"/>
      <c r="FCA45" s="41"/>
      <c r="FCB45" s="41"/>
      <c r="FCC45" s="41"/>
      <c r="FCD45" s="41"/>
      <c r="FCE45" s="41"/>
      <c r="FCF45" s="41"/>
      <c r="FCG45" s="41"/>
      <c r="FCH45" s="41"/>
      <c r="FCI45" s="41"/>
      <c r="FCJ45" s="41"/>
      <c r="FCK45" s="41"/>
      <c r="FCL45" s="41"/>
      <c r="FCM45" s="41"/>
      <c r="FCN45" s="41"/>
      <c r="FCO45" s="41"/>
      <c r="FCP45" s="41"/>
      <c r="FCQ45" s="41"/>
      <c r="FCR45" s="41"/>
      <c r="FCS45" s="41"/>
      <c r="FCT45" s="41"/>
      <c r="FCU45" s="41"/>
      <c r="FCV45" s="41"/>
      <c r="FCW45" s="41"/>
      <c r="FCX45" s="41"/>
      <c r="FCY45" s="41"/>
      <c r="FCZ45" s="41"/>
      <c r="FDA45" s="41"/>
      <c r="FDB45" s="41"/>
      <c r="FDC45" s="41"/>
      <c r="FDD45" s="41"/>
      <c r="FDE45" s="41"/>
      <c r="FDF45" s="41"/>
      <c r="FDG45" s="41"/>
      <c r="FDH45" s="41"/>
      <c r="FDI45" s="41"/>
      <c r="FDJ45" s="41"/>
      <c r="FDK45" s="41"/>
      <c r="FDL45" s="41"/>
      <c r="FDM45" s="41"/>
      <c r="FDN45" s="41"/>
      <c r="FDO45" s="41"/>
      <c r="FDP45" s="41"/>
      <c r="FDQ45" s="41"/>
      <c r="FDR45" s="41"/>
      <c r="FDS45" s="41"/>
      <c r="FDT45" s="41"/>
      <c r="FDU45" s="41"/>
      <c r="FDV45" s="41"/>
      <c r="FDW45" s="41"/>
      <c r="FDX45" s="41"/>
      <c r="FDY45" s="41"/>
      <c r="FDZ45" s="41"/>
      <c r="FEA45" s="41"/>
      <c r="FEB45" s="41"/>
      <c r="FEC45" s="41"/>
      <c r="FED45" s="41"/>
      <c r="FEE45" s="41"/>
      <c r="FEF45" s="41"/>
      <c r="FEG45" s="41"/>
      <c r="FEH45" s="41"/>
      <c r="FEI45" s="41"/>
      <c r="FEJ45" s="41"/>
      <c r="FEK45" s="41"/>
      <c r="FEL45" s="41"/>
      <c r="FEM45" s="41"/>
      <c r="FEN45" s="41"/>
      <c r="FEO45" s="41"/>
      <c r="FEP45" s="41"/>
      <c r="FEQ45" s="41"/>
      <c r="FER45" s="41"/>
      <c r="FES45" s="41"/>
      <c r="FET45" s="41"/>
      <c r="FEU45" s="41"/>
      <c r="FEV45" s="41"/>
      <c r="FEW45" s="41"/>
      <c r="FEX45" s="41"/>
      <c r="FEY45" s="41"/>
      <c r="FEZ45" s="41"/>
      <c r="FFA45" s="41"/>
      <c r="FFB45" s="41"/>
      <c r="FFC45" s="41"/>
      <c r="FFD45" s="41"/>
      <c r="FFE45" s="41"/>
      <c r="FFF45" s="41"/>
      <c r="FFG45" s="41"/>
      <c r="FFH45" s="41"/>
      <c r="FFI45" s="41"/>
      <c r="FFJ45" s="41"/>
      <c r="FFK45" s="41"/>
      <c r="FFL45" s="41"/>
      <c r="FFM45" s="41"/>
      <c r="FFN45" s="41"/>
      <c r="FFO45" s="41"/>
      <c r="FFP45" s="41"/>
      <c r="FFQ45" s="41"/>
      <c r="FFR45" s="41"/>
      <c r="FFS45" s="41"/>
      <c r="FFT45" s="41"/>
      <c r="FFU45" s="41"/>
      <c r="FFV45" s="41"/>
      <c r="FFW45" s="41"/>
      <c r="FFX45" s="41"/>
      <c r="FFY45" s="41"/>
      <c r="FFZ45" s="41"/>
      <c r="FGA45" s="41"/>
      <c r="FGB45" s="41"/>
      <c r="FGC45" s="41"/>
      <c r="FGD45" s="41"/>
      <c r="FGE45" s="41"/>
      <c r="FGF45" s="41"/>
      <c r="FGG45" s="41"/>
      <c r="FGH45" s="41"/>
      <c r="FGI45" s="41"/>
      <c r="FGJ45" s="41"/>
      <c r="FGK45" s="41"/>
      <c r="FGL45" s="41"/>
      <c r="FGM45" s="41"/>
      <c r="FGN45" s="41"/>
      <c r="FGO45" s="41"/>
      <c r="FGP45" s="41"/>
      <c r="FGQ45" s="41"/>
      <c r="FGR45" s="41"/>
      <c r="FGS45" s="41"/>
      <c r="FGT45" s="41"/>
      <c r="FGU45" s="41"/>
      <c r="FGV45" s="41"/>
      <c r="FGW45" s="41"/>
      <c r="FGX45" s="41"/>
      <c r="FGY45" s="41"/>
      <c r="FGZ45" s="41"/>
      <c r="FHA45" s="41"/>
      <c r="FHB45" s="41"/>
      <c r="FHC45" s="41"/>
      <c r="FHD45" s="41"/>
      <c r="FHE45" s="41"/>
      <c r="FHF45" s="41"/>
      <c r="FHG45" s="41"/>
      <c r="FHH45" s="41"/>
      <c r="FHI45" s="41"/>
      <c r="FHJ45" s="41"/>
      <c r="FHK45" s="41"/>
      <c r="FHL45" s="41"/>
      <c r="FHM45" s="41"/>
      <c r="FHN45" s="41"/>
      <c r="FHO45" s="41"/>
      <c r="FHP45" s="41"/>
      <c r="FHQ45" s="41"/>
      <c r="FHR45" s="41"/>
      <c r="FHS45" s="41"/>
      <c r="FHT45" s="41"/>
      <c r="FHU45" s="41"/>
      <c r="FHV45" s="41"/>
      <c r="FHW45" s="41"/>
      <c r="FHX45" s="41"/>
      <c r="FHY45" s="41"/>
      <c r="FHZ45" s="41"/>
      <c r="FIA45" s="41"/>
      <c r="FIB45" s="41"/>
      <c r="FIC45" s="41"/>
      <c r="FID45" s="41"/>
      <c r="FIE45" s="41"/>
      <c r="FIF45" s="41"/>
      <c r="FIG45" s="41"/>
      <c r="FIH45" s="41"/>
      <c r="FII45" s="41"/>
      <c r="FIJ45" s="41"/>
      <c r="FIK45" s="41"/>
      <c r="FIL45" s="41"/>
      <c r="FIM45" s="41"/>
      <c r="FIN45" s="41"/>
      <c r="FIO45" s="41"/>
      <c r="FIP45" s="41"/>
      <c r="FIQ45" s="41"/>
      <c r="FIR45" s="41"/>
      <c r="FIS45" s="41"/>
      <c r="FIT45" s="41"/>
      <c r="FIU45" s="41"/>
      <c r="FIV45" s="41"/>
      <c r="FIW45" s="41"/>
      <c r="FIX45" s="41"/>
      <c r="FIY45" s="41"/>
      <c r="FIZ45" s="41"/>
      <c r="FJA45" s="41"/>
      <c r="FJB45" s="41"/>
      <c r="FJC45" s="41"/>
      <c r="FJD45" s="41"/>
      <c r="FJE45" s="41"/>
      <c r="FJF45" s="41"/>
      <c r="FJG45" s="41"/>
      <c r="FJH45" s="41"/>
      <c r="FJI45" s="41"/>
      <c r="FJJ45" s="41"/>
      <c r="FJK45" s="41"/>
      <c r="FJL45" s="41"/>
      <c r="FJM45" s="41"/>
      <c r="FJN45" s="41"/>
      <c r="FJO45" s="41"/>
      <c r="FJP45" s="41"/>
      <c r="FJQ45" s="41"/>
      <c r="FJR45" s="41"/>
      <c r="FJS45" s="41"/>
      <c r="FJT45" s="41"/>
      <c r="FJU45" s="41"/>
      <c r="FJV45" s="41"/>
      <c r="FJW45" s="41"/>
      <c r="FJX45" s="41"/>
      <c r="FJY45" s="41"/>
      <c r="FJZ45" s="41"/>
      <c r="FKA45" s="41"/>
      <c r="FKB45" s="41"/>
      <c r="FKC45" s="41"/>
      <c r="FKD45" s="41"/>
      <c r="FKE45" s="41"/>
      <c r="FKF45" s="41"/>
      <c r="FKG45" s="41"/>
      <c r="FKH45" s="41"/>
      <c r="FKI45" s="41"/>
      <c r="FKJ45" s="41"/>
      <c r="FKK45" s="41"/>
      <c r="FKL45" s="41"/>
      <c r="FKM45" s="41"/>
      <c r="FKN45" s="41"/>
      <c r="FKO45" s="41"/>
      <c r="FKP45" s="41"/>
      <c r="FKQ45" s="41"/>
      <c r="FKR45" s="41"/>
      <c r="FKS45" s="41"/>
      <c r="FKT45" s="41"/>
      <c r="FKU45" s="41"/>
      <c r="FKV45" s="41"/>
      <c r="FKW45" s="41"/>
      <c r="FKX45" s="41"/>
      <c r="FKY45" s="41"/>
      <c r="FKZ45" s="41"/>
      <c r="FLA45" s="41"/>
      <c r="FLB45" s="41"/>
      <c r="FLC45" s="41"/>
      <c r="FLD45" s="41"/>
      <c r="FLE45" s="41"/>
      <c r="FLF45" s="41"/>
      <c r="FLG45" s="41"/>
      <c r="FLH45" s="41"/>
      <c r="FLI45" s="41"/>
      <c r="FLJ45" s="41"/>
      <c r="FLK45" s="41"/>
      <c r="FLL45" s="41"/>
      <c r="FLM45" s="41"/>
      <c r="FLN45" s="41"/>
      <c r="FLO45" s="41"/>
      <c r="FLP45" s="41"/>
      <c r="FLQ45" s="41"/>
      <c r="FLR45" s="41"/>
      <c r="FLS45" s="41"/>
      <c r="FLT45" s="41"/>
      <c r="FLU45" s="41"/>
      <c r="FLV45" s="41"/>
      <c r="FLW45" s="41"/>
      <c r="FLX45" s="41"/>
      <c r="FLY45" s="41"/>
      <c r="FLZ45" s="41"/>
      <c r="FMA45" s="41"/>
      <c r="FMB45" s="41"/>
      <c r="FMC45" s="41"/>
      <c r="FMD45" s="41"/>
      <c r="FME45" s="41"/>
      <c r="FMF45" s="41"/>
      <c r="FMG45" s="41"/>
      <c r="FMH45" s="41"/>
      <c r="FMI45" s="41"/>
      <c r="FMJ45" s="41"/>
      <c r="FMK45" s="41"/>
      <c r="FML45" s="41"/>
      <c r="FMM45" s="41"/>
      <c r="FMN45" s="41"/>
      <c r="FMO45" s="41"/>
      <c r="FMP45" s="41"/>
      <c r="FMQ45" s="41"/>
      <c r="FMR45" s="41"/>
      <c r="FMS45" s="41"/>
      <c r="FMT45" s="41"/>
      <c r="FMU45" s="41"/>
      <c r="FMV45" s="41"/>
      <c r="FMW45" s="41"/>
      <c r="FMX45" s="41"/>
      <c r="FMY45" s="41"/>
      <c r="FMZ45" s="41"/>
      <c r="FNA45" s="41"/>
      <c r="FNB45" s="41"/>
      <c r="FNC45" s="41"/>
      <c r="FND45" s="41"/>
      <c r="FNE45" s="41"/>
      <c r="FNF45" s="41"/>
      <c r="FNG45" s="41"/>
      <c r="FNH45" s="41"/>
      <c r="FNI45" s="41"/>
      <c r="FNJ45" s="41"/>
      <c r="FNK45" s="41"/>
      <c r="FNL45" s="41"/>
      <c r="FNM45" s="41"/>
      <c r="FNN45" s="41"/>
      <c r="FNO45" s="41"/>
      <c r="FNP45" s="41"/>
      <c r="FNQ45" s="41"/>
      <c r="FNR45" s="41"/>
      <c r="FNS45" s="41"/>
      <c r="FNT45" s="41"/>
      <c r="FNU45" s="41"/>
      <c r="FNV45" s="41"/>
      <c r="FNW45" s="41"/>
      <c r="FNX45" s="41"/>
      <c r="FNY45" s="41"/>
      <c r="FNZ45" s="41"/>
      <c r="FOA45" s="41"/>
      <c r="FOB45" s="41"/>
      <c r="FOC45" s="41"/>
      <c r="FOD45" s="41"/>
      <c r="FOE45" s="41"/>
      <c r="FOF45" s="41"/>
      <c r="FOG45" s="41"/>
      <c r="FOH45" s="41"/>
      <c r="FOI45" s="41"/>
      <c r="FOJ45" s="41"/>
      <c r="FOK45" s="41"/>
      <c r="FOL45" s="41"/>
      <c r="FOM45" s="41"/>
      <c r="FON45" s="41"/>
      <c r="FOO45" s="41"/>
      <c r="FOP45" s="41"/>
      <c r="FOQ45" s="41"/>
      <c r="FOR45" s="41"/>
      <c r="FOS45" s="41"/>
      <c r="FOT45" s="41"/>
      <c r="FOU45" s="41"/>
      <c r="FOV45" s="41"/>
      <c r="FOW45" s="41"/>
      <c r="FOX45" s="41"/>
      <c r="FOY45" s="41"/>
      <c r="FOZ45" s="41"/>
      <c r="FPA45" s="41"/>
      <c r="FPB45" s="41"/>
      <c r="FPC45" s="41"/>
      <c r="FPD45" s="41"/>
      <c r="FPE45" s="41"/>
      <c r="FPF45" s="41"/>
      <c r="FPG45" s="41"/>
      <c r="FPH45" s="41"/>
      <c r="FPI45" s="41"/>
      <c r="FPJ45" s="41"/>
      <c r="FPK45" s="41"/>
      <c r="FPL45" s="41"/>
      <c r="FPM45" s="41"/>
      <c r="FPN45" s="41"/>
      <c r="FPO45" s="41"/>
      <c r="FPP45" s="41"/>
      <c r="FPQ45" s="41"/>
      <c r="FPR45" s="41"/>
      <c r="FPS45" s="41"/>
      <c r="FPT45" s="41"/>
      <c r="FPU45" s="41"/>
      <c r="FPV45" s="41"/>
      <c r="FPW45" s="41"/>
      <c r="FPX45" s="41"/>
      <c r="FPY45" s="41"/>
      <c r="FPZ45" s="41"/>
      <c r="FQA45" s="41"/>
      <c r="FQB45" s="41"/>
      <c r="FQC45" s="41"/>
      <c r="FQD45" s="41"/>
      <c r="FQE45" s="41"/>
      <c r="FQF45" s="41"/>
      <c r="FQG45" s="41"/>
      <c r="FQH45" s="41"/>
      <c r="FQI45" s="41"/>
      <c r="FQJ45" s="41"/>
      <c r="FQK45" s="41"/>
      <c r="FQL45" s="41"/>
      <c r="FQM45" s="41"/>
      <c r="FQN45" s="41"/>
      <c r="FQO45" s="41"/>
      <c r="FQP45" s="41"/>
      <c r="FQQ45" s="41"/>
      <c r="FQR45" s="41"/>
      <c r="FQS45" s="41"/>
      <c r="FQT45" s="41"/>
      <c r="FQU45" s="41"/>
      <c r="FQV45" s="41"/>
      <c r="FQW45" s="41"/>
      <c r="FQX45" s="41"/>
      <c r="FQY45" s="41"/>
      <c r="FQZ45" s="41"/>
      <c r="FRA45" s="41"/>
      <c r="FRB45" s="41"/>
      <c r="FRC45" s="41"/>
      <c r="FRD45" s="41"/>
      <c r="FRE45" s="41"/>
      <c r="FRF45" s="41"/>
      <c r="FRG45" s="41"/>
      <c r="FRH45" s="41"/>
      <c r="FRI45" s="41"/>
      <c r="FRJ45" s="41"/>
      <c r="FRK45" s="41"/>
      <c r="FRL45" s="41"/>
      <c r="FRM45" s="41"/>
      <c r="FRN45" s="41"/>
      <c r="FRO45" s="41"/>
      <c r="FRP45" s="41"/>
      <c r="FRQ45" s="41"/>
      <c r="FRR45" s="41"/>
      <c r="FRS45" s="41"/>
      <c r="FRT45" s="41"/>
      <c r="FRU45" s="41"/>
      <c r="FRV45" s="41"/>
      <c r="FRW45" s="41"/>
      <c r="FRX45" s="41"/>
      <c r="FRY45" s="41"/>
      <c r="FRZ45" s="41"/>
      <c r="FSA45" s="41"/>
      <c r="FSB45" s="41"/>
      <c r="FSC45" s="41"/>
      <c r="FSD45" s="41"/>
      <c r="FSE45" s="41"/>
      <c r="FSF45" s="41"/>
      <c r="FSG45" s="41"/>
      <c r="FSH45" s="41"/>
      <c r="FSI45" s="41"/>
      <c r="FSJ45" s="41"/>
      <c r="FSK45" s="41"/>
      <c r="FSL45" s="41"/>
      <c r="FSM45" s="41"/>
      <c r="FSN45" s="41"/>
      <c r="FSO45" s="41"/>
      <c r="FSP45" s="41"/>
      <c r="FSQ45" s="41"/>
      <c r="FSR45" s="41"/>
      <c r="FSS45" s="41"/>
      <c r="FST45" s="41"/>
      <c r="FSU45" s="41"/>
      <c r="FSV45" s="41"/>
      <c r="FSW45" s="41"/>
      <c r="FSX45" s="41"/>
      <c r="FSY45" s="41"/>
      <c r="FSZ45" s="41"/>
      <c r="FTA45" s="41"/>
      <c r="FTB45" s="41"/>
      <c r="FTC45" s="41"/>
      <c r="FTD45" s="41"/>
      <c r="FTE45" s="41"/>
      <c r="FTF45" s="41"/>
      <c r="FTG45" s="41"/>
      <c r="FTH45" s="41"/>
      <c r="FTI45" s="41"/>
      <c r="FTJ45" s="41"/>
      <c r="FTK45" s="41"/>
      <c r="FTL45" s="41"/>
      <c r="FTM45" s="41"/>
      <c r="FTN45" s="41"/>
      <c r="FTO45" s="41"/>
      <c r="FTP45" s="41"/>
      <c r="FTQ45" s="41"/>
      <c r="FTR45" s="41"/>
      <c r="FTS45" s="41"/>
      <c r="FTT45" s="41"/>
      <c r="FTU45" s="41"/>
      <c r="FTV45" s="41"/>
      <c r="FTW45" s="41"/>
      <c r="FTX45" s="41"/>
      <c r="FTY45" s="41"/>
      <c r="FTZ45" s="41"/>
      <c r="FUA45" s="41"/>
      <c r="FUB45" s="41"/>
      <c r="FUC45" s="41"/>
      <c r="FUD45" s="41"/>
      <c r="FUE45" s="41"/>
      <c r="FUF45" s="41"/>
      <c r="FUG45" s="41"/>
      <c r="FUH45" s="41"/>
      <c r="FUI45" s="41"/>
      <c r="FUJ45" s="41"/>
      <c r="FUK45" s="41"/>
      <c r="FUL45" s="41"/>
      <c r="FUM45" s="41"/>
      <c r="FUN45" s="41"/>
      <c r="FUO45" s="41"/>
      <c r="FUP45" s="41"/>
      <c r="FUQ45" s="41"/>
      <c r="FUR45" s="41"/>
      <c r="FUS45" s="41"/>
      <c r="FUT45" s="41"/>
      <c r="FUU45" s="41"/>
      <c r="FUV45" s="41"/>
      <c r="FUW45" s="41"/>
      <c r="FUX45" s="41"/>
      <c r="FUY45" s="41"/>
      <c r="FUZ45" s="41"/>
      <c r="FVA45" s="41"/>
      <c r="FVB45" s="41"/>
      <c r="FVC45" s="41"/>
      <c r="FVD45" s="41"/>
      <c r="FVE45" s="41"/>
      <c r="FVF45" s="41"/>
      <c r="FVG45" s="41"/>
      <c r="FVH45" s="41"/>
      <c r="FVI45" s="41"/>
      <c r="FVJ45" s="41"/>
      <c r="FVK45" s="41"/>
      <c r="FVL45" s="41"/>
      <c r="FVM45" s="41"/>
      <c r="FVN45" s="41"/>
      <c r="FVO45" s="41"/>
      <c r="FVP45" s="41"/>
      <c r="FVQ45" s="41"/>
      <c r="FVR45" s="41"/>
      <c r="FVS45" s="41"/>
      <c r="FVT45" s="41"/>
      <c r="FVU45" s="41"/>
      <c r="FVV45" s="41"/>
      <c r="FVW45" s="41"/>
      <c r="FVX45" s="41"/>
      <c r="FVY45" s="41"/>
      <c r="FVZ45" s="41"/>
      <c r="FWA45" s="41"/>
      <c r="FWB45" s="41"/>
      <c r="FWC45" s="41"/>
      <c r="FWD45" s="41"/>
      <c r="FWE45" s="41"/>
      <c r="FWF45" s="41"/>
      <c r="FWG45" s="41"/>
      <c r="FWH45" s="41"/>
      <c r="FWI45" s="41"/>
      <c r="FWJ45" s="41"/>
      <c r="FWK45" s="41"/>
      <c r="FWL45" s="41"/>
      <c r="FWM45" s="41"/>
      <c r="FWN45" s="41"/>
      <c r="FWO45" s="41"/>
      <c r="FWP45" s="41"/>
      <c r="FWQ45" s="41"/>
      <c r="FWR45" s="41"/>
      <c r="FWS45" s="41"/>
      <c r="FWT45" s="41"/>
      <c r="FWU45" s="41"/>
      <c r="FWV45" s="41"/>
      <c r="FWW45" s="41"/>
      <c r="FWX45" s="41"/>
      <c r="FWY45" s="41"/>
      <c r="FWZ45" s="41"/>
      <c r="FXA45" s="41"/>
      <c r="FXB45" s="41"/>
      <c r="FXC45" s="41"/>
      <c r="FXD45" s="41"/>
      <c r="FXE45" s="41"/>
      <c r="FXF45" s="41"/>
      <c r="FXG45" s="41"/>
      <c r="FXH45" s="41"/>
      <c r="FXI45" s="41"/>
      <c r="FXJ45" s="41"/>
      <c r="FXK45" s="41"/>
      <c r="FXL45" s="41"/>
      <c r="FXM45" s="41"/>
      <c r="FXN45" s="41"/>
      <c r="FXO45" s="41"/>
      <c r="FXP45" s="41"/>
      <c r="FXQ45" s="41"/>
      <c r="FXR45" s="41"/>
      <c r="FXS45" s="41"/>
      <c r="FXT45" s="41"/>
      <c r="FXU45" s="41"/>
      <c r="FXV45" s="41"/>
      <c r="FXW45" s="41"/>
      <c r="FXX45" s="41"/>
      <c r="FXY45" s="41"/>
      <c r="FXZ45" s="41"/>
      <c r="FYA45" s="41"/>
      <c r="FYB45" s="41"/>
      <c r="FYC45" s="41"/>
      <c r="FYD45" s="41"/>
      <c r="FYE45" s="41"/>
      <c r="FYF45" s="41"/>
      <c r="FYG45" s="41"/>
      <c r="FYH45" s="41"/>
      <c r="FYI45" s="41"/>
      <c r="FYJ45" s="41"/>
      <c r="FYK45" s="41"/>
      <c r="FYL45" s="41"/>
      <c r="FYM45" s="41"/>
      <c r="FYN45" s="41"/>
      <c r="FYO45" s="41"/>
      <c r="FYP45" s="41"/>
      <c r="FYQ45" s="41"/>
      <c r="FYR45" s="41"/>
      <c r="FYS45" s="41"/>
      <c r="FYT45" s="41"/>
      <c r="FYU45" s="41"/>
      <c r="FYV45" s="41"/>
      <c r="FYW45" s="41"/>
      <c r="FYX45" s="41"/>
      <c r="FYY45" s="41"/>
      <c r="FYZ45" s="41"/>
      <c r="FZA45" s="41"/>
      <c r="FZB45" s="41"/>
      <c r="FZC45" s="41"/>
      <c r="FZD45" s="41"/>
      <c r="FZE45" s="41"/>
      <c r="FZF45" s="41"/>
      <c r="FZG45" s="41"/>
      <c r="FZH45" s="41"/>
      <c r="FZI45" s="41"/>
      <c r="FZJ45" s="41"/>
      <c r="FZK45" s="41"/>
      <c r="FZL45" s="41"/>
      <c r="FZM45" s="41"/>
      <c r="FZN45" s="41"/>
      <c r="FZO45" s="41"/>
      <c r="FZP45" s="41"/>
      <c r="FZQ45" s="41"/>
      <c r="FZR45" s="41"/>
      <c r="FZS45" s="41"/>
      <c r="FZT45" s="41"/>
      <c r="FZU45" s="41"/>
      <c r="FZV45" s="41"/>
      <c r="FZW45" s="41"/>
      <c r="FZX45" s="41"/>
      <c r="FZY45" s="41"/>
      <c r="FZZ45" s="41"/>
      <c r="GAA45" s="41"/>
      <c r="GAB45" s="41"/>
      <c r="GAC45" s="41"/>
      <c r="GAD45" s="41"/>
      <c r="GAE45" s="41"/>
      <c r="GAF45" s="41"/>
      <c r="GAG45" s="41"/>
      <c r="GAH45" s="41"/>
      <c r="GAI45" s="41"/>
      <c r="GAJ45" s="41"/>
      <c r="GAK45" s="41"/>
      <c r="GAL45" s="41"/>
      <c r="GAM45" s="41"/>
      <c r="GAN45" s="41"/>
      <c r="GAO45" s="41"/>
      <c r="GAP45" s="41"/>
      <c r="GAQ45" s="41"/>
      <c r="GAR45" s="41"/>
      <c r="GAS45" s="41"/>
      <c r="GAT45" s="41"/>
      <c r="GAU45" s="41"/>
      <c r="GAV45" s="41"/>
      <c r="GAW45" s="41"/>
      <c r="GAX45" s="41"/>
      <c r="GAY45" s="41"/>
      <c r="GAZ45" s="41"/>
      <c r="GBA45" s="41"/>
      <c r="GBB45" s="41"/>
      <c r="GBC45" s="41"/>
      <c r="GBD45" s="41"/>
      <c r="GBE45" s="41"/>
      <c r="GBF45" s="41"/>
      <c r="GBG45" s="41"/>
      <c r="GBH45" s="41"/>
      <c r="GBI45" s="41"/>
      <c r="GBJ45" s="41"/>
      <c r="GBK45" s="41"/>
      <c r="GBL45" s="41"/>
      <c r="GBM45" s="41"/>
      <c r="GBN45" s="41"/>
      <c r="GBO45" s="41"/>
      <c r="GBP45" s="41"/>
      <c r="GBQ45" s="41"/>
      <c r="GBR45" s="41"/>
      <c r="GBS45" s="41"/>
      <c r="GBT45" s="41"/>
      <c r="GBU45" s="41"/>
      <c r="GBV45" s="41"/>
      <c r="GBW45" s="41"/>
      <c r="GBX45" s="41"/>
      <c r="GBY45" s="41"/>
      <c r="GBZ45" s="41"/>
      <c r="GCA45" s="41"/>
      <c r="GCB45" s="41"/>
      <c r="GCC45" s="41"/>
      <c r="GCD45" s="41"/>
      <c r="GCE45" s="41"/>
      <c r="GCF45" s="41"/>
      <c r="GCG45" s="41"/>
      <c r="GCH45" s="41"/>
      <c r="GCI45" s="41"/>
      <c r="GCJ45" s="41"/>
      <c r="GCK45" s="41"/>
      <c r="GCL45" s="41"/>
      <c r="GCM45" s="41"/>
      <c r="GCN45" s="41"/>
      <c r="GCO45" s="41"/>
      <c r="GCP45" s="41"/>
      <c r="GCQ45" s="41"/>
      <c r="GCR45" s="41"/>
      <c r="GCS45" s="41"/>
      <c r="GCT45" s="41"/>
      <c r="GCU45" s="41"/>
      <c r="GCV45" s="41"/>
      <c r="GCW45" s="41"/>
      <c r="GCX45" s="41"/>
      <c r="GCY45" s="41"/>
      <c r="GCZ45" s="41"/>
      <c r="GDA45" s="41"/>
      <c r="GDB45" s="41"/>
      <c r="GDC45" s="41"/>
      <c r="GDD45" s="41"/>
      <c r="GDE45" s="41"/>
      <c r="GDF45" s="41"/>
      <c r="GDG45" s="41"/>
      <c r="GDH45" s="41"/>
      <c r="GDI45" s="41"/>
      <c r="GDJ45" s="41"/>
      <c r="GDK45" s="41"/>
      <c r="GDL45" s="41"/>
      <c r="GDM45" s="41"/>
      <c r="GDN45" s="41"/>
      <c r="GDO45" s="41"/>
      <c r="GDP45" s="41"/>
      <c r="GDQ45" s="41"/>
      <c r="GDR45" s="41"/>
      <c r="GDS45" s="41"/>
      <c r="GDT45" s="41"/>
      <c r="GDU45" s="41"/>
      <c r="GDV45" s="41"/>
      <c r="GDW45" s="41"/>
      <c r="GDX45" s="41"/>
      <c r="GDY45" s="41"/>
      <c r="GDZ45" s="41"/>
      <c r="GEA45" s="41"/>
      <c r="GEB45" s="41"/>
      <c r="GEC45" s="41"/>
      <c r="GED45" s="41"/>
      <c r="GEE45" s="41"/>
      <c r="GEF45" s="41"/>
      <c r="GEG45" s="41"/>
      <c r="GEH45" s="41"/>
      <c r="GEI45" s="41"/>
      <c r="GEJ45" s="41"/>
      <c r="GEK45" s="41"/>
      <c r="GEL45" s="41"/>
      <c r="GEM45" s="41"/>
      <c r="GEN45" s="41"/>
      <c r="GEO45" s="41"/>
      <c r="GEP45" s="41"/>
      <c r="GEQ45" s="41"/>
      <c r="GER45" s="41"/>
      <c r="GES45" s="41"/>
      <c r="GET45" s="41"/>
      <c r="GEU45" s="41"/>
      <c r="GEV45" s="41"/>
      <c r="GEW45" s="41"/>
      <c r="GEX45" s="41"/>
      <c r="GEY45" s="41"/>
      <c r="GEZ45" s="41"/>
      <c r="GFA45" s="41"/>
      <c r="GFB45" s="41"/>
      <c r="GFC45" s="41"/>
      <c r="GFD45" s="41"/>
      <c r="GFE45" s="41"/>
      <c r="GFF45" s="41"/>
      <c r="GFG45" s="41"/>
      <c r="GFH45" s="41"/>
      <c r="GFI45" s="41"/>
      <c r="GFJ45" s="41"/>
      <c r="GFK45" s="41"/>
      <c r="GFL45" s="41"/>
      <c r="GFM45" s="41"/>
      <c r="GFN45" s="41"/>
      <c r="GFO45" s="41"/>
      <c r="GFP45" s="41"/>
      <c r="GFQ45" s="41"/>
      <c r="GFR45" s="41"/>
      <c r="GFS45" s="41"/>
      <c r="GFT45" s="41"/>
      <c r="GFU45" s="41"/>
      <c r="GFV45" s="41"/>
      <c r="GFW45" s="41"/>
      <c r="GFX45" s="41"/>
      <c r="GFY45" s="41"/>
      <c r="GFZ45" s="41"/>
      <c r="GGA45" s="41"/>
      <c r="GGB45" s="41"/>
      <c r="GGC45" s="41"/>
      <c r="GGD45" s="41"/>
      <c r="GGE45" s="41"/>
      <c r="GGF45" s="41"/>
      <c r="GGG45" s="41"/>
      <c r="GGH45" s="41"/>
      <c r="GGI45" s="41"/>
      <c r="GGJ45" s="41"/>
      <c r="GGK45" s="41"/>
      <c r="GGL45" s="41"/>
      <c r="GGM45" s="41"/>
      <c r="GGN45" s="41"/>
      <c r="GGO45" s="41"/>
      <c r="GGP45" s="41"/>
      <c r="GGQ45" s="41"/>
      <c r="GGR45" s="41"/>
      <c r="GGS45" s="41"/>
      <c r="GGT45" s="41"/>
      <c r="GGU45" s="41"/>
      <c r="GGV45" s="41"/>
      <c r="GGW45" s="41"/>
      <c r="GGX45" s="41"/>
      <c r="GGY45" s="41"/>
      <c r="GGZ45" s="41"/>
      <c r="GHA45" s="41"/>
      <c r="GHB45" s="41"/>
      <c r="GHC45" s="41"/>
      <c r="GHD45" s="41"/>
      <c r="GHE45" s="41"/>
      <c r="GHF45" s="41"/>
      <c r="GHG45" s="41"/>
      <c r="GHH45" s="41"/>
      <c r="GHI45" s="41"/>
      <c r="GHJ45" s="41"/>
      <c r="GHK45" s="41"/>
      <c r="GHL45" s="41"/>
      <c r="GHM45" s="41"/>
      <c r="GHN45" s="41"/>
      <c r="GHO45" s="41"/>
      <c r="GHP45" s="41"/>
      <c r="GHQ45" s="41"/>
      <c r="GHR45" s="41"/>
      <c r="GHS45" s="41"/>
      <c r="GHT45" s="41"/>
      <c r="GHU45" s="41"/>
      <c r="GHV45" s="41"/>
      <c r="GHW45" s="41"/>
      <c r="GHX45" s="41"/>
      <c r="GHY45" s="41"/>
      <c r="GHZ45" s="41"/>
      <c r="GIA45" s="41"/>
      <c r="GIB45" s="41"/>
      <c r="GIC45" s="41"/>
      <c r="GID45" s="41"/>
      <c r="GIE45" s="41"/>
      <c r="GIF45" s="41"/>
      <c r="GIG45" s="41"/>
      <c r="GIH45" s="41"/>
      <c r="GII45" s="41"/>
      <c r="GIJ45" s="41"/>
      <c r="GIK45" s="41"/>
      <c r="GIL45" s="41"/>
      <c r="GIM45" s="41"/>
      <c r="GIN45" s="41"/>
      <c r="GIO45" s="41"/>
      <c r="GIP45" s="41"/>
      <c r="GIQ45" s="41"/>
      <c r="GIR45" s="41"/>
      <c r="GIS45" s="41"/>
      <c r="GIT45" s="41"/>
      <c r="GIU45" s="41"/>
      <c r="GIV45" s="41"/>
      <c r="GIW45" s="41"/>
      <c r="GIX45" s="41"/>
      <c r="GIY45" s="41"/>
      <c r="GIZ45" s="41"/>
      <c r="GJA45" s="41"/>
      <c r="GJB45" s="41"/>
      <c r="GJC45" s="41"/>
      <c r="GJD45" s="41"/>
      <c r="GJE45" s="41"/>
      <c r="GJF45" s="41"/>
      <c r="GJG45" s="41"/>
      <c r="GJH45" s="41"/>
      <c r="GJI45" s="41"/>
      <c r="GJJ45" s="41"/>
      <c r="GJK45" s="41"/>
      <c r="GJL45" s="41"/>
      <c r="GJM45" s="41"/>
      <c r="GJN45" s="41"/>
      <c r="GJO45" s="41"/>
      <c r="GJP45" s="41"/>
      <c r="GJQ45" s="41"/>
      <c r="GJR45" s="41"/>
      <c r="GJS45" s="41"/>
      <c r="GJT45" s="41"/>
      <c r="GJU45" s="41"/>
      <c r="GJV45" s="41"/>
      <c r="GJW45" s="41"/>
      <c r="GJX45" s="41"/>
      <c r="GJY45" s="41"/>
      <c r="GJZ45" s="41"/>
      <c r="GKA45" s="41"/>
      <c r="GKB45" s="41"/>
      <c r="GKC45" s="41"/>
      <c r="GKD45" s="41"/>
      <c r="GKE45" s="41"/>
      <c r="GKF45" s="41"/>
      <c r="GKG45" s="41"/>
      <c r="GKH45" s="41"/>
      <c r="GKI45" s="41"/>
      <c r="GKJ45" s="41"/>
      <c r="GKK45" s="41"/>
      <c r="GKL45" s="41"/>
      <c r="GKM45" s="41"/>
      <c r="GKN45" s="41"/>
      <c r="GKO45" s="41"/>
      <c r="GKP45" s="41"/>
      <c r="GKQ45" s="41"/>
      <c r="GKR45" s="41"/>
      <c r="GKS45" s="41"/>
      <c r="GKT45" s="41"/>
      <c r="GKU45" s="41"/>
      <c r="GKV45" s="41"/>
      <c r="GKW45" s="41"/>
      <c r="GKX45" s="41"/>
      <c r="GKY45" s="41"/>
      <c r="GKZ45" s="41"/>
      <c r="GLA45" s="41"/>
      <c r="GLB45" s="41"/>
      <c r="GLC45" s="41"/>
      <c r="GLD45" s="41"/>
      <c r="GLE45" s="41"/>
      <c r="GLF45" s="41"/>
      <c r="GLG45" s="41"/>
      <c r="GLH45" s="41"/>
      <c r="GLI45" s="41"/>
      <c r="GLJ45" s="41"/>
      <c r="GLK45" s="41"/>
      <c r="GLL45" s="41"/>
      <c r="GLM45" s="41"/>
      <c r="GLN45" s="41"/>
      <c r="GLO45" s="41"/>
      <c r="GLP45" s="41"/>
      <c r="GLQ45" s="41"/>
      <c r="GLR45" s="41"/>
      <c r="GLS45" s="41"/>
      <c r="GLT45" s="41"/>
      <c r="GLU45" s="41"/>
      <c r="GLV45" s="41"/>
      <c r="GLW45" s="41"/>
      <c r="GLX45" s="41"/>
      <c r="GLY45" s="41"/>
      <c r="GLZ45" s="41"/>
      <c r="GMA45" s="41"/>
      <c r="GMB45" s="41"/>
      <c r="GMC45" s="41"/>
      <c r="GMD45" s="41"/>
      <c r="GME45" s="41"/>
      <c r="GMF45" s="41"/>
      <c r="GMG45" s="41"/>
      <c r="GMH45" s="41"/>
      <c r="GMI45" s="41"/>
      <c r="GMJ45" s="41"/>
      <c r="GMK45" s="41"/>
      <c r="GML45" s="41"/>
      <c r="GMM45" s="41"/>
      <c r="GMN45" s="41"/>
      <c r="GMO45" s="41"/>
      <c r="GMP45" s="41"/>
      <c r="GMQ45" s="41"/>
      <c r="GMR45" s="41"/>
      <c r="GMS45" s="41"/>
      <c r="GMT45" s="41"/>
      <c r="GMU45" s="41"/>
      <c r="GMV45" s="41"/>
      <c r="GMW45" s="41"/>
      <c r="GMX45" s="41"/>
      <c r="GMY45" s="41"/>
      <c r="GMZ45" s="41"/>
      <c r="GNA45" s="41"/>
      <c r="GNB45" s="41"/>
      <c r="GNC45" s="41"/>
      <c r="GND45" s="41"/>
      <c r="GNE45" s="41"/>
      <c r="GNF45" s="41"/>
      <c r="GNG45" s="41"/>
      <c r="GNH45" s="41"/>
      <c r="GNI45" s="41"/>
      <c r="GNJ45" s="41"/>
      <c r="GNK45" s="41"/>
      <c r="GNL45" s="41"/>
      <c r="GNM45" s="41"/>
      <c r="GNN45" s="41"/>
      <c r="GNO45" s="41"/>
      <c r="GNP45" s="41"/>
      <c r="GNQ45" s="41"/>
      <c r="GNR45" s="41"/>
      <c r="GNS45" s="41"/>
      <c r="GNT45" s="41"/>
      <c r="GNU45" s="41"/>
      <c r="GNV45" s="41"/>
      <c r="GNW45" s="41"/>
      <c r="GNX45" s="41"/>
      <c r="GNY45" s="41"/>
      <c r="GNZ45" s="41"/>
      <c r="GOA45" s="41"/>
      <c r="GOB45" s="41"/>
      <c r="GOC45" s="41"/>
      <c r="GOD45" s="41"/>
      <c r="GOE45" s="41"/>
      <c r="GOF45" s="41"/>
      <c r="GOG45" s="41"/>
      <c r="GOH45" s="41"/>
      <c r="GOI45" s="41"/>
      <c r="GOJ45" s="41"/>
      <c r="GOK45" s="41"/>
      <c r="GOL45" s="41"/>
      <c r="GOM45" s="41"/>
      <c r="GON45" s="41"/>
      <c r="GOO45" s="41"/>
      <c r="GOP45" s="41"/>
      <c r="GOQ45" s="41"/>
      <c r="GOR45" s="41"/>
      <c r="GOS45" s="41"/>
      <c r="GOT45" s="41"/>
      <c r="GOU45" s="41"/>
      <c r="GOV45" s="41"/>
      <c r="GOW45" s="41"/>
      <c r="GOX45" s="41"/>
      <c r="GOY45" s="41"/>
      <c r="GOZ45" s="41"/>
      <c r="GPA45" s="41"/>
      <c r="GPB45" s="41"/>
      <c r="GPC45" s="41"/>
      <c r="GPD45" s="41"/>
      <c r="GPE45" s="41"/>
      <c r="GPF45" s="41"/>
      <c r="GPG45" s="41"/>
      <c r="GPH45" s="41"/>
      <c r="GPI45" s="41"/>
      <c r="GPJ45" s="41"/>
      <c r="GPK45" s="41"/>
      <c r="GPL45" s="41"/>
      <c r="GPM45" s="41"/>
      <c r="GPN45" s="41"/>
      <c r="GPO45" s="41"/>
      <c r="GPP45" s="41"/>
      <c r="GPQ45" s="41"/>
      <c r="GPR45" s="41"/>
      <c r="GPS45" s="41"/>
      <c r="GPT45" s="41"/>
      <c r="GPU45" s="41"/>
      <c r="GPV45" s="41"/>
      <c r="GPW45" s="41"/>
      <c r="GPX45" s="41"/>
      <c r="GPY45" s="41"/>
      <c r="GPZ45" s="41"/>
      <c r="GQA45" s="41"/>
      <c r="GQB45" s="41"/>
      <c r="GQC45" s="41"/>
      <c r="GQD45" s="41"/>
      <c r="GQE45" s="41"/>
      <c r="GQF45" s="41"/>
      <c r="GQG45" s="41"/>
      <c r="GQH45" s="41"/>
      <c r="GQI45" s="41"/>
      <c r="GQJ45" s="41"/>
      <c r="GQK45" s="41"/>
      <c r="GQL45" s="41"/>
      <c r="GQM45" s="41"/>
      <c r="GQN45" s="41"/>
      <c r="GQO45" s="41"/>
      <c r="GQP45" s="41"/>
      <c r="GQQ45" s="41"/>
      <c r="GQR45" s="41"/>
      <c r="GQS45" s="41"/>
      <c r="GQT45" s="41"/>
      <c r="GQU45" s="41"/>
      <c r="GQV45" s="41"/>
      <c r="GQW45" s="41"/>
      <c r="GQX45" s="41"/>
      <c r="GQY45" s="41"/>
      <c r="GQZ45" s="41"/>
      <c r="GRA45" s="41"/>
      <c r="GRB45" s="41"/>
      <c r="GRC45" s="41"/>
      <c r="GRD45" s="41"/>
      <c r="GRE45" s="41"/>
      <c r="GRF45" s="41"/>
      <c r="GRG45" s="41"/>
      <c r="GRH45" s="41"/>
      <c r="GRI45" s="41"/>
      <c r="GRJ45" s="41"/>
      <c r="GRK45" s="41"/>
      <c r="GRL45" s="41"/>
      <c r="GRM45" s="41"/>
      <c r="GRN45" s="41"/>
      <c r="GRO45" s="41"/>
      <c r="GRP45" s="41"/>
      <c r="GRQ45" s="41"/>
      <c r="GRR45" s="41"/>
      <c r="GRS45" s="41"/>
      <c r="GRT45" s="41"/>
      <c r="GRU45" s="41"/>
      <c r="GRV45" s="41"/>
      <c r="GRW45" s="41"/>
      <c r="GRX45" s="41"/>
      <c r="GRY45" s="41"/>
      <c r="GRZ45" s="41"/>
      <c r="GSA45" s="41"/>
      <c r="GSB45" s="41"/>
      <c r="GSC45" s="41"/>
      <c r="GSD45" s="41"/>
      <c r="GSE45" s="41"/>
      <c r="GSF45" s="41"/>
      <c r="GSG45" s="41"/>
      <c r="GSH45" s="41"/>
      <c r="GSI45" s="41"/>
      <c r="GSJ45" s="41"/>
      <c r="GSK45" s="41"/>
      <c r="GSL45" s="41"/>
      <c r="GSM45" s="41"/>
      <c r="GSN45" s="41"/>
      <c r="GSO45" s="41"/>
      <c r="GSP45" s="41"/>
      <c r="GSQ45" s="41"/>
      <c r="GSR45" s="41"/>
      <c r="GSS45" s="41"/>
      <c r="GST45" s="41"/>
      <c r="GSU45" s="41"/>
      <c r="GSV45" s="41"/>
      <c r="GSW45" s="41"/>
      <c r="GSX45" s="41"/>
      <c r="GSY45" s="41"/>
      <c r="GSZ45" s="41"/>
      <c r="GTA45" s="41"/>
      <c r="GTB45" s="41"/>
      <c r="GTC45" s="41"/>
      <c r="GTD45" s="41"/>
      <c r="GTE45" s="41"/>
      <c r="GTF45" s="41"/>
      <c r="GTG45" s="41"/>
      <c r="GTH45" s="41"/>
      <c r="GTI45" s="41"/>
      <c r="GTJ45" s="41"/>
      <c r="GTK45" s="41"/>
      <c r="GTL45" s="41"/>
      <c r="GTM45" s="41"/>
      <c r="GTN45" s="41"/>
      <c r="GTO45" s="41"/>
      <c r="GTP45" s="41"/>
      <c r="GTQ45" s="41"/>
      <c r="GTR45" s="41"/>
      <c r="GTS45" s="41"/>
      <c r="GTT45" s="41"/>
      <c r="GTU45" s="41"/>
      <c r="GTV45" s="41"/>
      <c r="GTW45" s="41"/>
      <c r="GTX45" s="41"/>
      <c r="GTY45" s="41"/>
      <c r="GTZ45" s="41"/>
      <c r="GUA45" s="41"/>
      <c r="GUB45" s="41"/>
      <c r="GUC45" s="41"/>
      <c r="GUD45" s="41"/>
      <c r="GUE45" s="41"/>
      <c r="GUF45" s="41"/>
      <c r="GUG45" s="41"/>
      <c r="GUH45" s="41"/>
      <c r="GUI45" s="41"/>
      <c r="GUJ45" s="41"/>
      <c r="GUK45" s="41"/>
      <c r="GUL45" s="41"/>
      <c r="GUM45" s="41"/>
      <c r="GUN45" s="41"/>
      <c r="GUO45" s="41"/>
      <c r="GUP45" s="41"/>
      <c r="GUQ45" s="41"/>
      <c r="GUR45" s="41"/>
      <c r="GUS45" s="41"/>
      <c r="GUT45" s="41"/>
      <c r="GUU45" s="41"/>
      <c r="GUV45" s="41"/>
      <c r="GUW45" s="41"/>
      <c r="GUX45" s="41"/>
      <c r="GUY45" s="41"/>
      <c r="GUZ45" s="41"/>
      <c r="GVA45" s="41"/>
      <c r="GVB45" s="41"/>
      <c r="GVC45" s="41"/>
      <c r="GVD45" s="41"/>
      <c r="GVE45" s="41"/>
      <c r="GVF45" s="41"/>
      <c r="GVG45" s="41"/>
      <c r="GVH45" s="41"/>
      <c r="GVI45" s="41"/>
      <c r="GVJ45" s="41"/>
      <c r="GVK45" s="41"/>
      <c r="GVL45" s="41"/>
      <c r="GVM45" s="41"/>
      <c r="GVN45" s="41"/>
      <c r="GVO45" s="41"/>
      <c r="GVP45" s="41"/>
      <c r="GVQ45" s="41"/>
      <c r="GVR45" s="41"/>
      <c r="GVS45" s="41"/>
      <c r="GVT45" s="41"/>
      <c r="GVU45" s="41"/>
      <c r="GVV45" s="41"/>
      <c r="GVW45" s="41"/>
      <c r="GVX45" s="41"/>
      <c r="GVY45" s="41"/>
      <c r="GVZ45" s="41"/>
      <c r="GWA45" s="41"/>
      <c r="GWB45" s="41"/>
      <c r="GWC45" s="41"/>
      <c r="GWD45" s="41"/>
      <c r="GWE45" s="41"/>
      <c r="GWF45" s="41"/>
      <c r="GWG45" s="41"/>
      <c r="GWH45" s="41"/>
      <c r="GWI45" s="41"/>
      <c r="GWJ45" s="41"/>
      <c r="GWK45" s="41"/>
      <c r="GWL45" s="41"/>
      <c r="GWM45" s="41"/>
      <c r="GWN45" s="41"/>
      <c r="GWO45" s="41"/>
      <c r="GWP45" s="41"/>
      <c r="GWQ45" s="41"/>
      <c r="GWR45" s="41"/>
      <c r="GWS45" s="41"/>
      <c r="GWT45" s="41"/>
      <c r="GWU45" s="41"/>
      <c r="GWV45" s="41"/>
      <c r="GWW45" s="41"/>
      <c r="GWX45" s="41"/>
      <c r="GWY45" s="41"/>
      <c r="GWZ45" s="41"/>
      <c r="GXA45" s="41"/>
      <c r="GXB45" s="41"/>
      <c r="GXC45" s="41"/>
      <c r="GXD45" s="41"/>
      <c r="GXE45" s="41"/>
      <c r="GXF45" s="41"/>
      <c r="GXG45" s="41"/>
      <c r="GXH45" s="41"/>
      <c r="GXI45" s="41"/>
      <c r="GXJ45" s="41"/>
      <c r="GXK45" s="41"/>
      <c r="GXL45" s="41"/>
      <c r="GXM45" s="41"/>
      <c r="GXN45" s="41"/>
      <c r="GXO45" s="41"/>
      <c r="GXP45" s="41"/>
      <c r="GXQ45" s="41"/>
      <c r="GXR45" s="41"/>
      <c r="GXS45" s="41"/>
      <c r="GXT45" s="41"/>
      <c r="GXU45" s="41"/>
      <c r="GXV45" s="41"/>
      <c r="GXW45" s="41"/>
      <c r="GXX45" s="41"/>
      <c r="GXY45" s="41"/>
      <c r="GXZ45" s="41"/>
      <c r="GYA45" s="41"/>
      <c r="GYB45" s="41"/>
      <c r="GYC45" s="41"/>
      <c r="GYD45" s="41"/>
      <c r="GYE45" s="41"/>
      <c r="GYF45" s="41"/>
      <c r="GYG45" s="41"/>
      <c r="GYH45" s="41"/>
      <c r="GYI45" s="41"/>
      <c r="GYJ45" s="41"/>
      <c r="GYK45" s="41"/>
      <c r="GYL45" s="41"/>
      <c r="GYM45" s="41"/>
      <c r="GYN45" s="41"/>
      <c r="GYO45" s="41"/>
      <c r="GYP45" s="41"/>
      <c r="GYQ45" s="41"/>
      <c r="GYR45" s="41"/>
      <c r="GYS45" s="41"/>
      <c r="GYT45" s="41"/>
      <c r="GYU45" s="41"/>
      <c r="GYV45" s="41"/>
      <c r="GYW45" s="41"/>
      <c r="GYX45" s="41"/>
      <c r="GYY45" s="41"/>
      <c r="GYZ45" s="41"/>
      <c r="GZA45" s="41"/>
      <c r="GZB45" s="41"/>
      <c r="GZC45" s="41"/>
      <c r="GZD45" s="41"/>
      <c r="GZE45" s="41"/>
      <c r="GZF45" s="41"/>
      <c r="GZG45" s="41"/>
      <c r="GZH45" s="41"/>
      <c r="GZI45" s="41"/>
      <c r="GZJ45" s="41"/>
      <c r="GZK45" s="41"/>
      <c r="GZL45" s="41"/>
      <c r="GZM45" s="41"/>
      <c r="GZN45" s="41"/>
      <c r="GZO45" s="41"/>
      <c r="GZP45" s="41"/>
      <c r="GZQ45" s="41"/>
      <c r="GZR45" s="41"/>
      <c r="GZS45" s="41"/>
      <c r="GZT45" s="41"/>
      <c r="GZU45" s="41"/>
      <c r="GZV45" s="41"/>
      <c r="GZW45" s="41"/>
      <c r="GZX45" s="41"/>
      <c r="GZY45" s="41"/>
      <c r="GZZ45" s="41"/>
      <c r="HAA45" s="41"/>
      <c r="HAB45" s="41"/>
      <c r="HAC45" s="41"/>
      <c r="HAD45" s="41"/>
      <c r="HAE45" s="41"/>
      <c r="HAF45" s="41"/>
      <c r="HAG45" s="41"/>
      <c r="HAH45" s="41"/>
      <c r="HAI45" s="41"/>
      <c r="HAJ45" s="41"/>
      <c r="HAK45" s="41"/>
      <c r="HAL45" s="41"/>
      <c r="HAM45" s="41"/>
      <c r="HAN45" s="41"/>
      <c r="HAO45" s="41"/>
      <c r="HAP45" s="41"/>
      <c r="HAQ45" s="41"/>
      <c r="HAR45" s="41"/>
      <c r="HAS45" s="41"/>
      <c r="HAT45" s="41"/>
      <c r="HAU45" s="41"/>
      <c r="HAV45" s="41"/>
      <c r="HAW45" s="41"/>
      <c r="HAX45" s="41"/>
      <c r="HAY45" s="41"/>
      <c r="HAZ45" s="41"/>
      <c r="HBA45" s="41"/>
      <c r="HBB45" s="41"/>
      <c r="HBC45" s="41"/>
      <c r="HBD45" s="41"/>
      <c r="HBE45" s="41"/>
      <c r="HBF45" s="41"/>
      <c r="HBG45" s="41"/>
      <c r="HBH45" s="41"/>
      <c r="HBI45" s="41"/>
      <c r="HBJ45" s="41"/>
      <c r="HBK45" s="41"/>
      <c r="HBL45" s="41"/>
      <c r="HBM45" s="41"/>
      <c r="HBN45" s="41"/>
      <c r="HBO45" s="41"/>
      <c r="HBP45" s="41"/>
      <c r="HBQ45" s="41"/>
      <c r="HBR45" s="41"/>
      <c r="HBS45" s="41"/>
      <c r="HBT45" s="41"/>
      <c r="HBU45" s="41"/>
      <c r="HBV45" s="41"/>
      <c r="HBW45" s="41"/>
      <c r="HBX45" s="41"/>
      <c r="HBY45" s="41"/>
      <c r="HBZ45" s="41"/>
      <c r="HCA45" s="41"/>
      <c r="HCB45" s="41"/>
      <c r="HCC45" s="41"/>
      <c r="HCD45" s="41"/>
      <c r="HCE45" s="41"/>
      <c r="HCF45" s="41"/>
      <c r="HCG45" s="41"/>
      <c r="HCH45" s="41"/>
      <c r="HCI45" s="41"/>
      <c r="HCJ45" s="41"/>
      <c r="HCK45" s="41"/>
      <c r="HCL45" s="41"/>
      <c r="HCM45" s="41"/>
      <c r="HCN45" s="41"/>
      <c r="HCO45" s="41"/>
      <c r="HCP45" s="41"/>
      <c r="HCQ45" s="41"/>
      <c r="HCR45" s="41"/>
      <c r="HCS45" s="41"/>
      <c r="HCT45" s="41"/>
      <c r="HCU45" s="41"/>
      <c r="HCV45" s="41"/>
      <c r="HCW45" s="41"/>
      <c r="HCX45" s="41"/>
      <c r="HCY45" s="41"/>
      <c r="HCZ45" s="41"/>
      <c r="HDA45" s="41"/>
      <c r="HDB45" s="41"/>
      <c r="HDC45" s="41"/>
      <c r="HDD45" s="41"/>
      <c r="HDE45" s="41"/>
      <c r="HDF45" s="41"/>
      <c r="HDG45" s="41"/>
      <c r="HDH45" s="41"/>
      <c r="HDI45" s="41"/>
      <c r="HDJ45" s="41"/>
      <c r="HDK45" s="41"/>
      <c r="HDL45" s="41"/>
      <c r="HDM45" s="41"/>
      <c r="HDN45" s="41"/>
      <c r="HDO45" s="41"/>
      <c r="HDP45" s="41"/>
      <c r="HDQ45" s="41"/>
      <c r="HDR45" s="41"/>
      <c r="HDS45" s="41"/>
      <c r="HDT45" s="41"/>
      <c r="HDU45" s="41"/>
      <c r="HDV45" s="41"/>
      <c r="HDW45" s="41"/>
      <c r="HDX45" s="41"/>
      <c r="HDY45" s="41"/>
      <c r="HDZ45" s="41"/>
      <c r="HEA45" s="41"/>
      <c r="HEB45" s="41"/>
      <c r="HEC45" s="41"/>
      <c r="HED45" s="41"/>
      <c r="HEE45" s="41"/>
      <c r="HEF45" s="41"/>
      <c r="HEG45" s="41"/>
      <c r="HEH45" s="41"/>
      <c r="HEI45" s="41"/>
      <c r="HEJ45" s="41"/>
      <c r="HEK45" s="41"/>
      <c r="HEL45" s="41"/>
      <c r="HEM45" s="41"/>
      <c r="HEN45" s="41"/>
      <c r="HEO45" s="41"/>
      <c r="HEP45" s="41"/>
      <c r="HEQ45" s="41"/>
      <c r="HER45" s="41"/>
      <c r="HES45" s="41"/>
      <c r="HET45" s="41"/>
      <c r="HEU45" s="41"/>
      <c r="HEV45" s="41"/>
      <c r="HEW45" s="41"/>
      <c r="HEX45" s="41"/>
      <c r="HEY45" s="41"/>
      <c r="HEZ45" s="41"/>
      <c r="HFA45" s="41"/>
      <c r="HFB45" s="41"/>
      <c r="HFC45" s="41"/>
      <c r="HFD45" s="41"/>
      <c r="HFE45" s="41"/>
      <c r="HFF45" s="41"/>
      <c r="HFG45" s="41"/>
      <c r="HFH45" s="41"/>
      <c r="HFI45" s="41"/>
      <c r="HFJ45" s="41"/>
      <c r="HFK45" s="41"/>
      <c r="HFL45" s="41"/>
      <c r="HFM45" s="41"/>
      <c r="HFN45" s="41"/>
      <c r="HFO45" s="41"/>
      <c r="HFP45" s="41"/>
      <c r="HFQ45" s="41"/>
      <c r="HFR45" s="41"/>
      <c r="HFS45" s="41"/>
      <c r="HFT45" s="41"/>
      <c r="HFU45" s="41"/>
      <c r="HFV45" s="41"/>
      <c r="HFW45" s="41"/>
      <c r="HFX45" s="41"/>
      <c r="HFY45" s="41"/>
      <c r="HFZ45" s="41"/>
      <c r="HGA45" s="41"/>
      <c r="HGB45" s="41"/>
      <c r="HGC45" s="41"/>
      <c r="HGD45" s="41"/>
      <c r="HGE45" s="41"/>
      <c r="HGF45" s="41"/>
      <c r="HGG45" s="41"/>
      <c r="HGH45" s="41"/>
      <c r="HGI45" s="41"/>
      <c r="HGJ45" s="41"/>
      <c r="HGK45" s="41"/>
      <c r="HGL45" s="41"/>
      <c r="HGM45" s="41"/>
      <c r="HGN45" s="41"/>
      <c r="HGO45" s="41"/>
      <c r="HGP45" s="41"/>
      <c r="HGQ45" s="41"/>
      <c r="HGR45" s="41"/>
      <c r="HGS45" s="41"/>
      <c r="HGT45" s="41"/>
      <c r="HGU45" s="41"/>
      <c r="HGV45" s="41"/>
      <c r="HGW45" s="41"/>
      <c r="HGX45" s="41"/>
      <c r="HGY45" s="41"/>
      <c r="HGZ45" s="41"/>
      <c r="HHA45" s="41"/>
      <c r="HHB45" s="41"/>
      <c r="HHC45" s="41"/>
      <c r="HHD45" s="41"/>
      <c r="HHE45" s="41"/>
      <c r="HHF45" s="41"/>
      <c r="HHG45" s="41"/>
      <c r="HHH45" s="41"/>
      <c r="HHI45" s="41"/>
      <c r="HHJ45" s="41"/>
      <c r="HHK45" s="41"/>
      <c r="HHL45" s="41"/>
      <c r="HHM45" s="41"/>
      <c r="HHN45" s="41"/>
      <c r="HHO45" s="41"/>
      <c r="HHP45" s="41"/>
      <c r="HHQ45" s="41"/>
      <c r="HHR45" s="41"/>
      <c r="HHS45" s="41"/>
      <c r="HHT45" s="41"/>
      <c r="HHU45" s="41"/>
      <c r="HHV45" s="41"/>
      <c r="HHW45" s="41"/>
      <c r="HHX45" s="41"/>
      <c r="HHY45" s="41"/>
      <c r="HHZ45" s="41"/>
      <c r="HIA45" s="41"/>
      <c r="HIB45" s="41"/>
      <c r="HIC45" s="41"/>
      <c r="HID45" s="41"/>
      <c r="HIE45" s="41"/>
      <c r="HIF45" s="41"/>
      <c r="HIG45" s="41"/>
      <c r="HIH45" s="41"/>
      <c r="HII45" s="41"/>
      <c r="HIJ45" s="41"/>
      <c r="HIK45" s="41"/>
      <c r="HIL45" s="41"/>
      <c r="HIM45" s="41"/>
      <c r="HIN45" s="41"/>
      <c r="HIO45" s="41"/>
      <c r="HIP45" s="41"/>
      <c r="HIQ45" s="41"/>
      <c r="HIR45" s="41"/>
      <c r="HIS45" s="41"/>
      <c r="HIT45" s="41"/>
      <c r="HIU45" s="41"/>
      <c r="HIV45" s="41"/>
      <c r="HIW45" s="41"/>
      <c r="HIX45" s="41"/>
      <c r="HIY45" s="41"/>
      <c r="HIZ45" s="41"/>
      <c r="HJA45" s="41"/>
      <c r="HJB45" s="41"/>
      <c r="HJC45" s="41"/>
      <c r="HJD45" s="41"/>
      <c r="HJE45" s="41"/>
      <c r="HJF45" s="41"/>
      <c r="HJG45" s="41"/>
      <c r="HJH45" s="41"/>
      <c r="HJI45" s="41"/>
      <c r="HJJ45" s="41"/>
      <c r="HJK45" s="41"/>
      <c r="HJL45" s="41"/>
      <c r="HJM45" s="41"/>
      <c r="HJN45" s="41"/>
      <c r="HJO45" s="41"/>
      <c r="HJP45" s="41"/>
      <c r="HJQ45" s="41"/>
      <c r="HJR45" s="41"/>
      <c r="HJS45" s="41"/>
      <c r="HJT45" s="41"/>
      <c r="HJU45" s="41"/>
      <c r="HJV45" s="41"/>
      <c r="HJW45" s="41"/>
      <c r="HJX45" s="41"/>
      <c r="HJY45" s="41"/>
      <c r="HJZ45" s="41"/>
      <c r="HKA45" s="41"/>
      <c r="HKB45" s="41"/>
      <c r="HKC45" s="41"/>
      <c r="HKD45" s="41"/>
      <c r="HKE45" s="41"/>
      <c r="HKF45" s="41"/>
      <c r="HKG45" s="41"/>
      <c r="HKH45" s="41"/>
      <c r="HKI45" s="41"/>
      <c r="HKJ45" s="41"/>
      <c r="HKK45" s="41"/>
      <c r="HKL45" s="41"/>
      <c r="HKM45" s="41"/>
      <c r="HKN45" s="41"/>
      <c r="HKO45" s="41"/>
      <c r="HKP45" s="41"/>
      <c r="HKQ45" s="41"/>
      <c r="HKR45" s="41"/>
      <c r="HKS45" s="41"/>
      <c r="HKT45" s="41"/>
      <c r="HKU45" s="41"/>
      <c r="HKV45" s="41"/>
      <c r="HKW45" s="41"/>
      <c r="HKX45" s="41"/>
      <c r="HKY45" s="41"/>
      <c r="HKZ45" s="41"/>
      <c r="HLA45" s="41"/>
      <c r="HLB45" s="41"/>
      <c r="HLC45" s="41"/>
      <c r="HLD45" s="41"/>
      <c r="HLE45" s="41"/>
      <c r="HLF45" s="41"/>
      <c r="HLG45" s="41"/>
      <c r="HLH45" s="41"/>
      <c r="HLI45" s="41"/>
      <c r="HLJ45" s="41"/>
      <c r="HLK45" s="41"/>
      <c r="HLL45" s="41"/>
      <c r="HLM45" s="41"/>
      <c r="HLN45" s="41"/>
      <c r="HLO45" s="41"/>
      <c r="HLP45" s="41"/>
      <c r="HLQ45" s="41"/>
      <c r="HLR45" s="41"/>
      <c r="HLS45" s="41"/>
      <c r="HLT45" s="41"/>
      <c r="HLU45" s="41"/>
      <c r="HLV45" s="41"/>
      <c r="HLW45" s="41"/>
      <c r="HLX45" s="41"/>
      <c r="HLY45" s="41"/>
      <c r="HLZ45" s="41"/>
      <c r="HMA45" s="41"/>
      <c r="HMB45" s="41"/>
      <c r="HMC45" s="41"/>
      <c r="HMD45" s="41"/>
      <c r="HME45" s="41"/>
      <c r="HMF45" s="41"/>
      <c r="HMG45" s="41"/>
      <c r="HMH45" s="41"/>
      <c r="HMI45" s="41"/>
      <c r="HMJ45" s="41"/>
      <c r="HMK45" s="41"/>
      <c r="HML45" s="41"/>
      <c r="HMM45" s="41"/>
      <c r="HMN45" s="41"/>
      <c r="HMO45" s="41"/>
      <c r="HMP45" s="41"/>
      <c r="HMQ45" s="41"/>
      <c r="HMR45" s="41"/>
      <c r="HMS45" s="41"/>
      <c r="HMT45" s="41"/>
      <c r="HMU45" s="41"/>
      <c r="HMV45" s="41"/>
      <c r="HMW45" s="41"/>
      <c r="HMX45" s="41"/>
      <c r="HMY45" s="41"/>
      <c r="HMZ45" s="41"/>
      <c r="HNA45" s="41"/>
      <c r="HNB45" s="41"/>
      <c r="HNC45" s="41"/>
      <c r="HND45" s="41"/>
      <c r="HNE45" s="41"/>
      <c r="HNF45" s="41"/>
      <c r="HNG45" s="41"/>
      <c r="HNH45" s="41"/>
      <c r="HNI45" s="41"/>
      <c r="HNJ45" s="41"/>
      <c r="HNK45" s="41"/>
      <c r="HNL45" s="41"/>
      <c r="HNM45" s="41"/>
      <c r="HNN45" s="41"/>
      <c r="HNO45" s="41"/>
      <c r="HNP45" s="41"/>
      <c r="HNQ45" s="41"/>
      <c r="HNR45" s="41"/>
      <c r="HNS45" s="41"/>
      <c r="HNT45" s="41"/>
      <c r="HNU45" s="41"/>
      <c r="HNV45" s="41"/>
      <c r="HNW45" s="41"/>
      <c r="HNX45" s="41"/>
      <c r="HNY45" s="41"/>
      <c r="HNZ45" s="41"/>
      <c r="HOA45" s="41"/>
      <c r="HOB45" s="41"/>
      <c r="HOC45" s="41"/>
      <c r="HOD45" s="41"/>
      <c r="HOE45" s="41"/>
      <c r="HOF45" s="41"/>
      <c r="HOG45" s="41"/>
      <c r="HOH45" s="41"/>
      <c r="HOI45" s="41"/>
      <c r="HOJ45" s="41"/>
      <c r="HOK45" s="41"/>
      <c r="HOL45" s="41"/>
      <c r="HOM45" s="41"/>
      <c r="HON45" s="41"/>
      <c r="HOO45" s="41"/>
      <c r="HOP45" s="41"/>
      <c r="HOQ45" s="41"/>
      <c r="HOR45" s="41"/>
      <c r="HOS45" s="41"/>
      <c r="HOT45" s="41"/>
      <c r="HOU45" s="41"/>
      <c r="HOV45" s="41"/>
      <c r="HOW45" s="41"/>
      <c r="HOX45" s="41"/>
      <c r="HOY45" s="41"/>
      <c r="HOZ45" s="41"/>
      <c r="HPA45" s="41"/>
      <c r="HPB45" s="41"/>
      <c r="HPC45" s="41"/>
      <c r="HPD45" s="41"/>
      <c r="HPE45" s="41"/>
      <c r="HPF45" s="41"/>
      <c r="HPG45" s="41"/>
      <c r="HPH45" s="41"/>
      <c r="HPI45" s="41"/>
      <c r="HPJ45" s="41"/>
      <c r="HPK45" s="41"/>
      <c r="HPL45" s="41"/>
      <c r="HPM45" s="41"/>
      <c r="HPN45" s="41"/>
      <c r="HPO45" s="41"/>
      <c r="HPP45" s="41"/>
      <c r="HPQ45" s="41"/>
      <c r="HPR45" s="41"/>
      <c r="HPS45" s="41"/>
      <c r="HPT45" s="41"/>
      <c r="HPU45" s="41"/>
      <c r="HPV45" s="41"/>
      <c r="HPW45" s="41"/>
      <c r="HPX45" s="41"/>
      <c r="HPY45" s="41"/>
      <c r="HPZ45" s="41"/>
      <c r="HQA45" s="41"/>
      <c r="HQB45" s="41"/>
      <c r="HQC45" s="41"/>
      <c r="HQD45" s="41"/>
      <c r="HQE45" s="41"/>
      <c r="HQF45" s="41"/>
      <c r="HQG45" s="41"/>
      <c r="HQH45" s="41"/>
      <c r="HQI45" s="41"/>
      <c r="HQJ45" s="41"/>
      <c r="HQK45" s="41"/>
      <c r="HQL45" s="41"/>
      <c r="HQM45" s="41"/>
      <c r="HQN45" s="41"/>
      <c r="HQO45" s="41"/>
      <c r="HQP45" s="41"/>
      <c r="HQQ45" s="41"/>
      <c r="HQR45" s="41"/>
      <c r="HQS45" s="41"/>
      <c r="HQT45" s="41"/>
      <c r="HQU45" s="41"/>
      <c r="HQV45" s="41"/>
      <c r="HQW45" s="41"/>
      <c r="HQX45" s="41"/>
      <c r="HQY45" s="41"/>
      <c r="HQZ45" s="41"/>
      <c r="HRA45" s="41"/>
      <c r="HRB45" s="41"/>
      <c r="HRC45" s="41"/>
      <c r="HRD45" s="41"/>
      <c r="HRE45" s="41"/>
      <c r="HRF45" s="41"/>
      <c r="HRG45" s="41"/>
      <c r="HRH45" s="41"/>
      <c r="HRI45" s="41"/>
      <c r="HRJ45" s="41"/>
      <c r="HRK45" s="41"/>
      <c r="HRL45" s="41"/>
      <c r="HRM45" s="41"/>
      <c r="HRN45" s="41"/>
      <c r="HRO45" s="41"/>
      <c r="HRP45" s="41"/>
      <c r="HRQ45" s="41"/>
      <c r="HRR45" s="41"/>
      <c r="HRS45" s="41"/>
      <c r="HRT45" s="41"/>
      <c r="HRU45" s="41"/>
      <c r="HRV45" s="41"/>
      <c r="HRW45" s="41"/>
      <c r="HRX45" s="41"/>
      <c r="HRY45" s="41"/>
      <c r="HRZ45" s="41"/>
      <c r="HSA45" s="41"/>
      <c r="HSB45" s="41"/>
      <c r="HSC45" s="41"/>
      <c r="HSD45" s="41"/>
      <c r="HSE45" s="41"/>
      <c r="HSF45" s="41"/>
      <c r="HSG45" s="41"/>
      <c r="HSH45" s="41"/>
      <c r="HSI45" s="41"/>
      <c r="HSJ45" s="41"/>
      <c r="HSK45" s="41"/>
      <c r="HSL45" s="41"/>
      <c r="HSM45" s="41"/>
      <c r="HSN45" s="41"/>
      <c r="HSO45" s="41"/>
      <c r="HSP45" s="41"/>
      <c r="HSQ45" s="41"/>
      <c r="HSR45" s="41"/>
      <c r="HSS45" s="41"/>
      <c r="HST45" s="41"/>
      <c r="HSU45" s="41"/>
      <c r="HSV45" s="41"/>
      <c r="HSW45" s="41"/>
      <c r="HSX45" s="41"/>
      <c r="HSY45" s="41"/>
      <c r="HSZ45" s="41"/>
      <c r="HTA45" s="41"/>
      <c r="HTB45" s="41"/>
      <c r="HTC45" s="41"/>
      <c r="HTD45" s="41"/>
      <c r="HTE45" s="41"/>
      <c r="HTF45" s="41"/>
      <c r="HTG45" s="41"/>
      <c r="HTH45" s="41"/>
      <c r="HTI45" s="41"/>
      <c r="HTJ45" s="41"/>
      <c r="HTK45" s="41"/>
      <c r="HTL45" s="41"/>
      <c r="HTM45" s="41"/>
      <c r="HTN45" s="41"/>
      <c r="HTO45" s="41"/>
      <c r="HTP45" s="41"/>
      <c r="HTQ45" s="41"/>
      <c r="HTR45" s="41"/>
      <c r="HTS45" s="41"/>
      <c r="HTT45" s="41"/>
      <c r="HTU45" s="41"/>
      <c r="HTV45" s="41"/>
      <c r="HTW45" s="41"/>
      <c r="HTX45" s="41"/>
      <c r="HTY45" s="41"/>
      <c r="HTZ45" s="41"/>
      <c r="HUA45" s="41"/>
      <c r="HUB45" s="41"/>
      <c r="HUC45" s="41"/>
      <c r="HUD45" s="41"/>
      <c r="HUE45" s="41"/>
      <c r="HUF45" s="41"/>
      <c r="HUG45" s="41"/>
      <c r="HUH45" s="41"/>
      <c r="HUI45" s="41"/>
      <c r="HUJ45" s="41"/>
      <c r="HUK45" s="41"/>
      <c r="HUL45" s="41"/>
      <c r="HUM45" s="41"/>
      <c r="HUN45" s="41"/>
      <c r="HUO45" s="41"/>
      <c r="HUP45" s="41"/>
      <c r="HUQ45" s="41"/>
      <c r="HUR45" s="41"/>
      <c r="HUS45" s="41"/>
      <c r="HUT45" s="41"/>
      <c r="HUU45" s="41"/>
      <c r="HUV45" s="41"/>
      <c r="HUW45" s="41"/>
      <c r="HUX45" s="41"/>
      <c r="HUY45" s="41"/>
      <c r="HUZ45" s="41"/>
      <c r="HVA45" s="41"/>
      <c r="HVB45" s="41"/>
      <c r="HVC45" s="41"/>
      <c r="HVD45" s="41"/>
      <c r="HVE45" s="41"/>
      <c r="HVF45" s="41"/>
      <c r="HVG45" s="41"/>
      <c r="HVH45" s="41"/>
      <c r="HVI45" s="41"/>
      <c r="HVJ45" s="41"/>
      <c r="HVK45" s="41"/>
      <c r="HVL45" s="41"/>
      <c r="HVM45" s="41"/>
      <c r="HVN45" s="41"/>
      <c r="HVO45" s="41"/>
      <c r="HVP45" s="41"/>
      <c r="HVQ45" s="41"/>
      <c r="HVR45" s="41"/>
      <c r="HVS45" s="41"/>
      <c r="HVT45" s="41"/>
      <c r="HVU45" s="41"/>
      <c r="HVV45" s="41"/>
      <c r="HVW45" s="41"/>
      <c r="HVX45" s="41"/>
      <c r="HVY45" s="41"/>
      <c r="HVZ45" s="41"/>
      <c r="HWA45" s="41"/>
      <c r="HWB45" s="41"/>
      <c r="HWC45" s="41"/>
      <c r="HWD45" s="41"/>
      <c r="HWE45" s="41"/>
      <c r="HWF45" s="41"/>
      <c r="HWG45" s="41"/>
      <c r="HWH45" s="41"/>
      <c r="HWI45" s="41"/>
      <c r="HWJ45" s="41"/>
      <c r="HWK45" s="41"/>
      <c r="HWL45" s="41"/>
      <c r="HWM45" s="41"/>
      <c r="HWN45" s="41"/>
      <c r="HWO45" s="41"/>
      <c r="HWP45" s="41"/>
      <c r="HWQ45" s="41"/>
      <c r="HWR45" s="41"/>
      <c r="HWS45" s="41"/>
      <c r="HWT45" s="41"/>
      <c r="HWU45" s="41"/>
      <c r="HWV45" s="41"/>
      <c r="HWW45" s="41"/>
      <c r="HWX45" s="41"/>
      <c r="HWY45" s="41"/>
      <c r="HWZ45" s="41"/>
      <c r="HXA45" s="41"/>
      <c r="HXB45" s="41"/>
      <c r="HXC45" s="41"/>
      <c r="HXD45" s="41"/>
      <c r="HXE45" s="41"/>
      <c r="HXF45" s="41"/>
      <c r="HXG45" s="41"/>
      <c r="HXH45" s="41"/>
      <c r="HXI45" s="41"/>
      <c r="HXJ45" s="41"/>
      <c r="HXK45" s="41"/>
      <c r="HXL45" s="41"/>
      <c r="HXM45" s="41"/>
      <c r="HXN45" s="41"/>
      <c r="HXO45" s="41"/>
      <c r="HXP45" s="41"/>
      <c r="HXQ45" s="41"/>
      <c r="HXR45" s="41"/>
      <c r="HXS45" s="41"/>
      <c r="HXT45" s="41"/>
      <c r="HXU45" s="41"/>
      <c r="HXV45" s="41"/>
      <c r="HXW45" s="41"/>
      <c r="HXX45" s="41"/>
      <c r="HXY45" s="41"/>
      <c r="HXZ45" s="41"/>
      <c r="HYA45" s="41"/>
      <c r="HYB45" s="41"/>
      <c r="HYC45" s="41"/>
      <c r="HYD45" s="41"/>
      <c r="HYE45" s="41"/>
      <c r="HYF45" s="41"/>
      <c r="HYG45" s="41"/>
      <c r="HYH45" s="41"/>
      <c r="HYI45" s="41"/>
      <c r="HYJ45" s="41"/>
      <c r="HYK45" s="41"/>
      <c r="HYL45" s="41"/>
      <c r="HYM45" s="41"/>
      <c r="HYN45" s="41"/>
      <c r="HYO45" s="41"/>
      <c r="HYP45" s="41"/>
      <c r="HYQ45" s="41"/>
      <c r="HYR45" s="41"/>
      <c r="HYS45" s="41"/>
      <c r="HYT45" s="41"/>
      <c r="HYU45" s="41"/>
      <c r="HYV45" s="41"/>
      <c r="HYW45" s="41"/>
      <c r="HYX45" s="41"/>
      <c r="HYY45" s="41"/>
      <c r="HYZ45" s="41"/>
      <c r="HZA45" s="41"/>
      <c r="HZB45" s="41"/>
      <c r="HZC45" s="41"/>
      <c r="HZD45" s="41"/>
      <c r="HZE45" s="41"/>
      <c r="HZF45" s="41"/>
      <c r="HZG45" s="41"/>
      <c r="HZH45" s="41"/>
      <c r="HZI45" s="41"/>
      <c r="HZJ45" s="41"/>
      <c r="HZK45" s="41"/>
      <c r="HZL45" s="41"/>
      <c r="HZM45" s="41"/>
      <c r="HZN45" s="41"/>
      <c r="HZO45" s="41"/>
      <c r="HZP45" s="41"/>
      <c r="HZQ45" s="41"/>
      <c r="HZR45" s="41"/>
      <c r="HZS45" s="41"/>
      <c r="HZT45" s="41"/>
      <c r="HZU45" s="41"/>
      <c r="HZV45" s="41"/>
      <c r="HZW45" s="41"/>
      <c r="HZX45" s="41"/>
      <c r="HZY45" s="41"/>
      <c r="HZZ45" s="41"/>
      <c r="IAA45" s="41"/>
      <c r="IAB45" s="41"/>
      <c r="IAC45" s="41"/>
      <c r="IAD45" s="41"/>
      <c r="IAE45" s="41"/>
      <c r="IAF45" s="41"/>
      <c r="IAG45" s="41"/>
      <c r="IAH45" s="41"/>
      <c r="IAI45" s="41"/>
      <c r="IAJ45" s="41"/>
      <c r="IAK45" s="41"/>
      <c r="IAL45" s="41"/>
      <c r="IAM45" s="41"/>
      <c r="IAN45" s="41"/>
      <c r="IAO45" s="41"/>
      <c r="IAP45" s="41"/>
      <c r="IAQ45" s="41"/>
      <c r="IAR45" s="41"/>
      <c r="IAS45" s="41"/>
      <c r="IAT45" s="41"/>
      <c r="IAU45" s="41"/>
      <c r="IAV45" s="41"/>
      <c r="IAW45" s="41"/>
      <c r="IAX45" s="41"/>
      <c r="IAY45" s="41"/>
      <c r="IAZ45" s="41"/>
      <c r="IBA45" s="41"/>
      <c r="IBB45" s="41"/>
      <c r="IBC45" s="41"/>
      <c r="IBD45" s="41"/>
      <c r="IBE45" s="41"/>
      <c r="IBF45" s="41"/>
      <c r="IBG45" s="41"/>
      <c r="IBH45" s="41"/>
      <c r="IBI45" s="41"/>
      <c r="IBJ45" s="41"/>
      <c r="IBK45" s="41"/>
      <c r="IBL45" s="41"/>
      <c r="IBM45" s="41"/>
      <c r="IBN45" s="41"/>
      <c r="IBO45" s="41"/>
      <c r="IBP45" s="41"/>
      <c r="IBQ45" s="41"/>
      <c r="IBR45" s="41"/>
      <c r="IBS45" s="41"/>
      <c r="IBT45" s="41"/>
      <c r="IBU45" s="41"/>
      <c r="IBV45" s="41"/>
      <c r="IBW45" s="41"/>
      <c r="IBX45" s="41"/>
      <c r="IBY45" s="41"/>
      <c r="IBZ45" s="41"/>
      <c r="ICA45" s="41"/>
      <c r="ICB45" s="41"/>
      <c r="ICC45" s="41"/>
      <c r="ICD45" s="41"/>
      <c r="ICE45" s="41"/>
      <c r="ICF45" s="41"/>
      <c r="ICG45" s="41"/>
      <c r="ICH45" s="41"/>
      <c r="ICI45" s="41"/>
      <c r="ICJ45" s="41"/>
      <c r="ICK45" s="41"/>
      <c r="ICL45" s="41"/>
      <c r="ICM45" s="41"/>
      <c r="ICN45" s="41"/>
      <c r="ICO45" s="41"/>
      <c r="ICP45" s="41"/>
      <c r="ICQ45" s="41"/>
      <c r="ICR45" s="41"/>
      <c r="ICS45" s="41"/>
      <c r="ICT45" s="41"/>
      <c r="ICU45" s="41"/>
      <c r="ICV45" s="41"/>
      <c r="ICW45" s="41"/>
      <c r="ICX45" s="41"/>
      <c r="ICY45" s="41"/>
      <c r="ICZ45" s="41"/>
      <c r="IDA45" s="41"/>
      <c r="IDB45" s="41"/>
      <c r="IDC45" s="41"/>
      <c r="IDD45" s="41"/>
      <c r="IDE45" s="41"/>
      <c r="IDF45" s="41"/>
      <c r="IDG45" s="41"/>
      <c r="IDH45" s="41"/>
      <c r="IDI45" s="41"/>
      <c r="IDJ45" s="41"/>
      <c r="IDK45" s="41"/>
      <c r="IDL45" s="41"/>
      <c r="IDM45" s="41"/>
      <c r="IDN45" s="41"/>
      <c r="IDO45" s="41"/>
      <c r="IDP45" s="41"/>
      <c r="IDQ45" s="41"/>
      <c r="IDR45" s="41"/>
      <c r="IDS45" s="41"/>
      <c r="IDT45" s="41"/>
      <c r="IDU45" s="41"/>
      <c r="IDV45" s="41"/>
      <c r="IDW45" s="41"/>
      <c r="IDX45" s="41"/>
      <c r="IDY45" s="41"/>
      <c r="IDZ45" s="41"/>
      <c r="IEA45" s="41"/>
      <c r="IEB45" s="41"/>
      <c r="IEC45" s="41"/>
      <c r="IED45" s="41"/>
      <c r="IEE45" s="41"/>
      <c r="IEF45" s="41"/>
      <c r="IEG45" s="41"/>
      <c r="IEH45" s="41"/>
      <c r="IEI45" s="41"/>
      <c r="IEJ45" s="41"/>
      <c r="IEK45" s="41"/>
      <c r="IEL45" s="41"/>
      <c r="IEM45" s="41"/>
      <c r="IEN45" s="41"/>
      <c r="IEO45" s="41"/>
      <c r="IEP45" s="41"/>
      <c r="IEQ45" s="41"/>
      <c r="IER45" s="41"/>
      <c r="IES45" s="41"/>
      <c r="IET45" s="41"/>
      <c r="IEU45" s="41"/>
      <c r="IEV45" s="41"/>
      <c r="IEW45" s="41"/>
      <c r="IEX45" s="41"/>
      <c r="IEY45" s="41"/>
      <c r="IEZ45" s="41"/>
      <c r="IFA45" s="41"/>
      <c r="IFB45" s="41"/>
      <c r="IFC45" s="41"/>
      <c r="IFD45" s="41"/>
      <c r="IFE45" s="41"/>
      <c r="IFF45" s="41"/>
      <c r="IFG45" s="41"/>
      <c r="IFH45" s="41"/>
      <c r="IFI45" s="41"/>
      <c r="IFJ45" s="41"/>
      <c r="IFK45" s="41"/>
      <c r="IFL45" s="41"/>
      <c r="IFM45" s="41"/>
      <c r="IFN45" s="41"/>
      <c r="IFO45" s="41"/>
      <c r="IFP45" s="41"/>
      <c r="IFQ45" s="41"/>
      <c r="IFR45" s="41"/>
      <c r="IFS45" s="41"/>
      <c r="IFT45" s="41"/>
      <c r="IFU45" s="41"/>
      <c r="IFV45" s="41"/>
      <c r="IFW45" s="41"/>
      <c r="IFX45" s="41"/>
      <c r="IFY45" s="41"/>
      <c r="IFZ45" s="41"/>
      <c r="IGA45" s="41"/>
      <c r="IGB45" s="41"/>
      <c r="IGC45" s="41"/>
      <c r="IGD45" s="41"/>
      <c r="IGE45" s="41"/>
      <c r="IGF45" s="41"/>
      <c r="IGG45" s="41"/>
      <c r="IGH45" s="41"/>
      <c r="IGI45" s="41"/>
      <c r="IGJ45" s="41"/>
      <c r="IGK45" s="41"/>
      <c r="IGL45" s="41"/>
      <c r="IGM45" s="41"/>
      <c r="IGN45" s="41"/>
      <c r="IGO45" s="41"/>
      <c r="IGP45" s="41"/>
      <c r="IGQ45" s="41"/>
      <c r="IGR45" s="41"/>
      <c r="IGS45" s="41"/>
      <c r="IGT45" s="41"/>
      <c r="IGU45" s="41"/>
      <c r="IGV45" s="41"/>
      <c r="IGW45" s="41"/>
      <c r="IGX45" s="41"/>
      <c r="IGY45" s="41"/>
      <c r="IGZ45" s="41"/>
      <c r="IHA45" s="41"/>
      <c r="IHB45" s="41"/>
      <c r="IHC45" s="41"/>
      <c r="IHD45" s="41"/>
      <c r="IHE45" s="41"/>
      <c r="IHF45" s="41"/>
      <c r="IHG45" s="41"/>
      <c r="IHH45" s="41"/>
      <c r="IHI45" s="41"/>
      <c r="IHJ45" s="41"/>
      <c r="IHK45" s="41"/>
      <c r="IHL45" s="41"/>
      <c r="IHM45" s="41"/>
      <c r="IHN45" s="41"/>
      <c r="IHO45" s="41"/>
      <c r="IHP45" s="41"/>
      <c r="IHQ45" s="41"/>
      <c r="IHR45" s="41"/>
      <c r="IHS45" s="41"/>
      <c r="IHT45" s="41"/>
      <c r="IHU45" s="41"/>
      <c r="IHV45" s="41"/>
      <c r="IHW45" s="41"/>
      <c r="IHX45" s="41"/>
      <c r="IHY45" s="41"/>
      <c r="IHZ45" s="41"/>
      <c r="IIA45" s="41"/>
      <c r="IIB45" s="41"/>
      <c r="IIC45" s="41"/>
      <c r="IID45" s="41"/>
      <c r="IIE45" s="41"/>
      <c r="IIF45" s="41"/>
      <c r="IIG45" s="41"/>
      <c r="IIH45" s="41"/>
      <c r="III45" s="41"/>
      <c r="IIJ45" s="41"/>
      <c r="IIK45" s="41"/>
      <c r="IIL45" s="41"/>
      <c r="IIM45" s="41"/>
      <c r="IIN45" s="41"/>
      <c r="IIO45" s="41"/>
      <c r="IIP45" s="41"/>
      <c r="IIQ45" s="41"/>
      <c r="IIR45" s="41"/>
      <c r="IIS45" s="41"/>
      <c r="IIT45" s="41"/>
      <c r="IIU45" s="41"/>
      <c r="IIV45" s="41"/>
      <c r="IIW45" s="41"/>
      <c r="IIX45" s="41"/>
      <c r="IIY45" s="41"/>
      <c r="IIZ45" s="41"/>
      <c r="IJA45" s="41"/>
      <c r="IJB45" s="41"/>
      <c r="IJC45" s="41"/>
      <c r="IJD45" s="41"/>
      <c r="IJE45" s="41"/>
      <c r="IJF45" s="41"/>
      <c r="IJG45" s="41"/>
      <c r="IJH45" s="41"/>
      <c r="IJI45" s="41"/>
      <c r="IJJ45" s="41"/>
      <c r="IJK45" s="41"/>
      <c r="IJL45" s="41"/>
      <c r="IJM45" s="41"/>
      <c r="IJN45" s="41"/>
      <c r="IJO45" s="41"/>
      <c r="IJP45" s="41"/>
      <c r="IJQ45" s="41"/>
      <c r="IJR45" s="41"/>
      <c r="IJS45" s="41"/>
      <c r="IJT45" s="41"/>
      <c r="IJU45" s="41"/>
      <c r="IJV45" s="41"/>
      <c r="IJW45" s="41"/>
      <c r="IJX45" s="41"/>
      <c r="IJY45" s="41"/>
      <c r="IJZ45" s="41"/>
      <c r="IKA45" s="41"/>
      <c r="IKB45" s="41"/>
      <c r="IKC45" s="41"/>
      <c r="IKD45" s="41"/>
      <c r="IKE45" s="41"/>
      <c r="IKF45" s="41"/>
      <c r="IKG45" s="41"/>
      <c r="IKH45" s="41"/>
      <c r="IKI45" s="41"/>
      <c r="IKJ45" s="41"/>
      <c r="IKK45" s="41"/>
      <c r="IKL45" s="41"/>
      <c r="IKM45" s="41"/>
      <c r="IKN45" s="41"/>
      <c r="IKO45" s="41"/>
      <c r="IKP45" s="41"/>
      <c r="IKQ45" s="41"/>
      <c r="IKR45" s="41"/>
      <c r="IKS45" s="41"/>
      <c r="IKT45" s="41"/>
      <c r="IKU45" s="41"/>
      <c r="IKV45" s="41"/>
      <c r="IKW45" s="41"/>
      <c r="IKX45" s="41"/>
      <c r="IKY45" s="41"/>
      <c r="IKZ45" s="41"/>
      <c r="ILA45" s="41"/>
      <c r="ILB45" s="41"/>
      <c r="ILC45" s="41"/>
      <c r="ILD45" s="41"/>
      <c r="ILE45" s="41"/>
      <c r="ILF45" s="41"/>
      <c r="ILG45" s="41"/>
      <c r="ILH45" s="41"/>
      <c r="ILI45" s="41"/>
      <c r="ILJ45" s="41"/>
      <c r="ILK45" s="41"/>
      <c r="ILL45" s="41"/>
      <c r="ILM45" s="41"/>
      <c r="ILN45" s="41"/>
      <c r="ILO45" s="41"/>
      <c r="ILP45" s="41"/>
      <c r="ILQ45" s="41"/>
      <c r="ILR45" s="41"/>
      <c r="ILS45" s="41"/>
      <c r="ILT45" s="41"/>
      <c r="ILU45" s="41"/>
      <c r="ILV45" s="41"/>
      <c r="ILW45" s="41"/>
      <c r="ILX45" s="41"/>
      <c r="ILY45" s="41"/>
      <c r="ILZ45" s="41"/>
      <c r="IMA45" s="41"/>
      <c r="IMB45" s="41"/>
      <c r="IMC45" s="41"/>
      <c r="IMD45" s="41"/>
      <c r="IME45" s="41"/>
      <c r="IMF45" s="41"/>
      <c r="IMG45" s="41"/>
      <c r="IMH45" s="41"/>
      <c r="IMI45" s="41"/>
      <c r="IMJ45" s="41"/>
      <c r="IMK45" s="41"/>
      <c r="IML45" s="41"/>
      <c r="IMM45" s="41"/>
      <c r="IMN45" s="41"/>
      <c r="IMO45" s="41"/>
      <c r="IMP45" s="41"/>
      <c r="IMQ45" s="41"/>
      <c r="IMR45" s="41"/>
      <c r="IMS45" s="41"/>
      <c r="IMT45" s="41"/>
      <c r="IMU45" s="41"/>
      <c r="IMV45" s="41"/>
      <c r="IMW45" s="41"/>
      <c r="IMX45" s="41"/>
      <c r="IMY45" s="41"/>
      <c r="IMZ45" s="41"/>
      <c r="INA45" s="41"/>
      <c r="INB45" s="41"/>
      <c r="INC45" s="41"/>
      <c r="IND45" s="41"/>
      <c r="INE45" s="41"/>
      <c r="INF45" s="41"/>
      <c r="ING45" s="41"/>
      <c r="INH45" s="41"/>
      <c r="INI45" s="41"/>
      <c r="INJ45" s="41"/>
      <c r="INK45" s="41"/>
      <c r="INL45" s="41"/>
      <c r="INM45" s="41"/>
      <c r="INN45" s="41"/>
      <c r="INO45" s="41"/>
      <c r="INP45" s="41"/>
      <c r="INQ45" s="41"/>
      <c r="INR45" s="41"/>
      <c r="INS45" s="41"/>
      <c r="INT45" s="41"/>
      <c r="INU45" s="41"/>
      <c r="INV45" s="41"/>
      <c r="INW45" s="41"/>
      <c r="INX45" s="41"/>
      <c r="INY45" s="41"/>
      <c r="INZ45" s="41"/>
      <c r="IOA45" s="41"/>
      <c r="IOB45" s="41"/>
      <c r="IOC45" s="41"/>
      <c r="IOD45" s="41"/>
      <c r="IOE45" s="41"/>
      <c r="IOF45" s="41"/>
      <c r="IOG45" s="41"/>
      <c r="IOH45" s="41"/>
      <c r="IOI45" s="41"/>
      <c r="IOJ45" s="41"/>
      <c r="IOK45" s="41"/>
      <c r="IOL45" s="41"/>
      <c r="IOM45" s="41"/>
      <c r="ION45" s="41"/>
      <c r="IOO45" s="41"/>
      <c r="IOP45" s="41"/>
      <c r="IOQ45" s="41"/>
      <c r="IOR45" s="41"/>
      <c r="IOS45" s="41"/>
      <c r="IOT45" s="41"/>
      <c r="IOU45" s="41"/>
      <c r="IOV45" s="41"/>
      <c r="IOW45" s="41"/>
      <c r="IOX45" s="41"/>
      <c r="IOY45" s="41"/>
      <c r="IOZ45" s="41"/>
      <c r="IPA45" s="41"/>
      <c r="IPB45" s="41"/>
      <c r="IPC45" s="41"/>
      <c r="IPD45" s="41"/>
      <c r="IPE45" s="41"/>
      <c r="IPF45" s="41"/>
      <c r="IPG45" s="41"/>
      <c r="IPH45" s="41"/>
      <c r="IPI45" s="41"/>
      <c r="IPJ45" s="41"/>
      <c r="IPK45" s="41"/>
      <c r="IPL45" s="41"/>
      <c r="IPM45" s="41"/>
      <c r="IPN45" s="41"/>
      <c r="IPO45" s="41"/>
      <c r="IPP45" s="41"/>
      <c r="IPQ45" s="41"/>
      <c r="IPR45" s="41"/>
      <c r="IPS45" s="41"/>
      <c r="IPT45" s="41"/>
      <c r="IPU45" s="41"/>
      <c r="IPV45" s="41"/>
      <c r="IPW45" s="41"/>
      <c r="IPX45" s="41"/>
      <c r="IPY45" s="41"/>
      <c r="IPZ45" s="41"/>
      <c r="IQA45" s="41"/>
      <c r="IQB45" s="41"/>
      <c r="IQC45" s="41"/>
      <c r="IQD45" s="41"/>
      <c r="IQE45" s="41"/>
      <c r="IQF45" s="41"/>
      <c r="IQG45" s="41"/>
      <c r="IQH45" s="41"/>
      <c r="IQI45" s="41"/>
      <c r="IQJ45" s="41"/>
      <c r="IQK45" s="41"/>
      <c r="IQL45" s="41"/>
      <c r="IQM45" s="41"/>
      <c r="IQN45" s="41"/>
      <c r="IQO45" s="41"/>
      <c r="IQP45" s="41"/>
      <c r="IQQ45" s="41"/>
      <c r="IQR45" s="41"/>
      <c r="IQS45" s="41"/>
      <c r="IQT45" s="41"/>
      <c r="IQU45" s="41"/>
      <c r="IQV45" s="41"/>
      <c r="IQW45" s="41"/>
      <c r="IQX45" s="41"/>
      <c r="IQY45" s="41"/>
      <c r="IQZ45" s="41"/>
      <c r="IRA45" s="41"/>
      <c r="IRB45" s="41"/>
      <c r="IRC45" s="41"/>
      <c r="IRD45" s="41"/>
      <c r="IRE45" s="41"/>
      <c r="IRF45" s="41"/>
      <c r="IRG45" s="41"/>
      <c r="IRH45" s="41"/>
      <c r="IRI45" s="41"/>
      <c r="IRJ45" s="41"/>
      <c r="IRK45" s="41"/>
      <c r="IRL45" s="41"/>
      <c r="IRM45" s="41"/>
      <c r="IRN45" s="41"/>
      <c r="IRO45" s="41"/>
      <c r="IRP45" s="41"/>
      <c r="IRQ45" s="41"/>
      <c r="IRR45" s="41"/>
      <c r="IRS45" s="41"/>
      <c r="IRT45" s="41"/>
      <c r="IRU45" s="41"/>
      <c r="IRV45" s="41"/>
      <c r="IRW45" s="41"/>
      <c r="IRX45" s="41"/>
      <c r="IRY45" s="41"/>
      <c r="IRZ45" s="41"/>
      <c r="ISA45" s="41"/>
      <c r="ISB45" s="41"/>
      <c r="ISC45" s="41"/>
      <c r="ISD45" s="41"/>
      <c r="ISE45" s="41"/>
      <c r="ISF45" s="41"/>
      <c r="ISG45" s="41"/>
      <c r="ISH45" s="41"/>
      <c r="ISI45" s="41"/>
      <c r="ISJ45" s="41"/>
      <c r="ISK45" s="41"/>
      <c r="ISL45" s="41"/>
      <c r="ISM45" s="41"/>
      <c r="ISN45" s="41"/>
      <c r="ISO45" s="41"/>
      <c r="ISP45" s="41"/>
      <c r="ISQ45" s="41"/>
      <c r="ISR45" s="41"/>
      <c r="ISS45" s="41"/>
      <c r="IST45" s="41"/>
      <c r="ISU45" s="41"/>
      <c r="ISV45" s="41"/>
      <c r="ISW45" s="41"/>
      <c r="ISX45" s="41"/>
      <c r="ISY45" s="41"/>
      <c r="ISZ45" s="41"/>
      <c r="ITA45" s="41"/>
      <c r="ITB45" s="41"/>
      <c r="ITC45" s="41"/>
      <c r="ITD45" s="41"/>
      <c r="ITE45" s="41"/>
      <c r="ITF45" s="41"/>
      <c r="ITG45" s="41"/>
      <c r="ITH45" s="41"/>
      <c r="ITI45" s="41"/>
      <c r="ITJ45" s="41"/>
      <c r="ITK45" s="41"/>
      <c r="ITL45" s="41"/>
      <c r="ITM45" s="41"/>
      <c r="ITN45" s="41"/>
      <c r="ITO45" s="41"/>
      <c r="ITP45" s="41"/>
      <c r="ITQ45" s="41"/>
      <c r="ITR45" s="41"/>
      <c r="ITS45" s="41"/>
      <c r="ITT45" s="41"/>
      <c r="ITU45" s="41"/>
      <c r="ITV45" s="41"/>
      <c r="ITW45" s="41"/>
      <c r="ITX45" s="41"/>
      <c r="ITY45" s="41"/>
      <c r="ITZ45" s="41"/>
      <c r="IUA45" s="41"/>
      <c r="IUB45" s="41"/>
      <c r="IUC45" s="41"/>
      <c r="IUD45" s="41"/>
      <c r="IUE45" s="41"/>
      <c r="IUF45" s="41"/>
      <c r="IUG45" s="41"/>
      <c r="IUH45" s="41"/>
      <c r="IUI45" s="41"/>
      <c r="IUJ45" s="41"/>
      <c r="IUK45" s="41"/>
      <c r="IUL45" s="41"/>
      <c r="IUM45" s="41"/>
      <c r="IUN45" s="41"/>
      <c r="IUO45" s="41"/>
      <c r="IUP45" s="41"/>
      <c r="IUQ45" s="41"/>
      <c r="IUR45" s="41"/>
      <c r="IUS45" s="41"/>
      <c r="IUT45" s="41"/>
      <c r="IUU45" s="41"/>
      <c r="IUV45" s="41"/>
      <c r="IUW45" s="41"/>
      <c r="IUX45" s="41"/>
      <c r="IUY45" s="41"/>
      <c r="IUZ45" s="41"/>
      <c r="IVA45" s="41"/>
      <c r="IVB45" s="41"/>
      <c r="IVC45" s="41"/>
      <c r="IVD45" s="41"/>
      <c r="IVE45" s="41"/>
      <c r="IVF45" s="41"/>
      <c r="IVG45" s="41"/>
      <c r="IVH45" s="41"/>
      <c r="IVI45" s="41"/>
      <c r="IVJ45" s="41"/>
      <c r="IVK45" s="41"/>
      <c r="IVL45" s="41"/>
      <c r="IVM45" s="41"/>
      <c r="IVN45" s="41"/>
      <c r="IVO45" s="41"/>
      <c r="IVP45" s="41"/>
      <c r="IVQ45" s="41"/>
      <c r="IVR45" s="41"/>
      <c r="IVS45" s="41"/>
      <c r="IVT45" s="41"/>
      <c r="IVU45" s="41"/>
      <c r="IVV45" s="41"/>
      <c r="IVW45" s="41"/>
      <c r="IVX45" s="41"/>
      <c r="IVY45" s="41"/>
      <c r="IVZ45" s="41"/>
      <c r="IWA45" s="41"/>
      <c r="IWB45" s="41"/>
      <c r="IWC45" s="41"/>
      <c r="IWD45" s="41"/>
      <c r="IWE45" s="41"/>
      <c r="IWF45" s="41"/>
      <c r="IWG45" s="41"/>
      <c r="IWH45" s="41"/>
      <c r="IWI45" s="41"/>
      <c r="IWJ45" s="41"/>
      <c r="IWK45" s="41"/>
      <c r="IWL45" s="41"/>
      <c r="IWM45" s="41"/>
      <c r="IWN45" s="41"/>
      <c r="IWO45" s="41"/>
      <c r="IWP45" s="41"/>
      <c r="IWQ45" s="41"/>
      <c r="IWR45" s="41"/>
      <c r="IWS45" s="41"/>
      <c r="IWT45" s="41"/>
      <c r="IWU45" s="41"/>
      <c r="IWV45" s="41"/>
      <c r="IWW45" s="41"/>
      <c r="IWX45" s="41"/>
      <c r="IWY45" s="41"/>
      <c r="IWZ45" s="41"/>
      <c r="IXA45" s="41"/>
      <c r="IXB45" s="41"/>
      <c r="IXC45" s="41"/>
      <c r="IXD45" s="41"/>
      <c r="IXE45" s="41"/>
      <c r="IXF45" s="41"/>
      <c r="IXG45" s="41"/>
      <c r="IXH45" s="41"/>
      <c r="IXI45" s="41"/>
      <c r="IXJ45" s="41"/>
      <c r="IXK45" s="41"/>
      <c r="IXL45" s="41"/>
      <c r="IXM45" s="41"/>
      <c r="IXN45" s="41"/>
      <c r="IXO45" s="41"/>
      <c r="IXP45" s="41"/>
      <c r="IXQ45" s="41"/>
      <c r="IXR45" s="41"/>
      <c r="IXS45" s="41"/>
      <c r="IXT45" s="41"/>
      <c r="IXU45" s="41"/>
      <c r="IXV45" s="41"/>
      <c r="IXW45" s="41"/>
      <c r="IXX45" s="41"/>
      <c r="IXY45" s="41"/>
      <c r="IXZ45" s="41"/>
      <c r="IYA45" s="41"/>
      <c r="IYB45" s="41"/>
      <c r="IYC45" s="41"/>
      <c r="IYD45" s="41"/>
      <c r="IYE45" s="41"/>
      <c r="IYF45" s="41"/>
      <c r="IYG45" s="41"/>
      <c r="IYH45" s="41"/>
      <c r="IYI45" s="41"/>
      <c r="IYJ45" s="41"/>
      <c r="IYK45" s="41"/>
      <c r="IYL45" s="41"/>
      <c r="IYM45" s="41"/>
      <c r="IYN45" s="41"/>
      <c r="IYO45" s="41"/>
      <c r="IYP45" s="41"/>
      <c r="IYQ45" s="41"/>
      <c r="IYR45" s="41"/>
      <c r="IYS45" s="41"/>
      <c r="IYT45" s="41"/>
      <c r="IYU45" s="41"/>
      <c r="IYV45" s="41"/>
      <c r="IYW45" s="41"/>
      <c r="IYX45" s="41"/>
      <c r="IYY45" s="41"/>
      <c r="IYZ45" s="41"/>
      <c r="IZA45" s="41"/>
      <c r="IZB45" s="41"/>
      <c r="IZC45" s="41"/>
      <c r="IZD45" s="41"/>
      <c r="IZE45" s="41"/>
      <c r="IZF45" s="41"/>
      <c r="IZG45" s="41"/>
      <c r="IZH45" s="41"/>
      <c r="IZI45" s="41"/>
      <c r="IZJ45" s="41"/>
      <c r="IZK45" s="41"/>
      <c r="IZL45" s="41"/>
      <c r="IZM45" s="41"/>
      <c r="IZN45" s="41"/>
      <c r="IZO45" s="41"/>
      <c r="IZP45" s="41"/>
      <c r="IZQ45" s="41"/>
      <c r="IZR45" s="41"/>
      <c r="IZS45" s="41"/>
      <c r="IZT45" s="41"/>
      <c r="IZU45" s="41"/>
      <c r="IZV45" s="41"/>
      <c r="IZW45" s="41"/>
      <c r="IZX45" s="41"/>
      <c r="IZY45" s="41"/>
      <c r="IZZ45" s="41"/>
      <c r="JAA45" s="41"/>
      <c r="JAB45" s="41"/>
      <c r="JAC45" s="41"/>
      <c r="JAD45" s="41"/>
      <c r="JAE45" s="41"/>
      <c r="JAF45" s="41"/>
      <c r="JAG45" s="41"/>
      <c r="JAH45" s="41"/>
      <c r="JAI45" s="41"/>
      <c r="JAJ45" s="41"/>
      <c r="JAK45" s="41"/>
      <c r="JAL45" s="41"/>
      <c r="JAM45" s="41"/>
      <c r="JAN45" s="41"/>
      <c r="JAO45" s="41"/>
      <c r="JAP45" s="41"/>
      <c r="JAQ45" s="41"/>
      <c r="JAR45" s="41"/>
      <c r="JAS45" s="41"/>
      <c r="JAT45" s="41"/>
      <c r="JAU45" s="41"/>
      <c r="JAV45" s="41"/>
      <c r="JAW45" s="41"/>
      <c r="JAX45" s="41"/>
      <c r="JAY45" s="41"/>
      <c r="JAZ45" s="41"/>
      <c r="JBA45" s="41"/>
      <c r="JBB45" s="41"/>
      <c r="JBC45" s="41"/>
      <c r="JBD45" s="41"/>
      <c r="JBE45" s="41"/>
      <c r="JBF45" s="41"/>
      <c r="JBG45" s="41"/>
      <c r="JBH45" s="41"/>
      <c r="JBI45" s="41"/>
      <c r="JBJ45" s="41"/>
      <c r="JBK45" s="41"/>
      <c r="JBL45" s="41"/>
      <c r="JBM45" s="41"/>
      <c r="JBN45" s="41"/>
      <c r="JBO45" s="41"/>
      <c r="JBP45" s="41"/>
      <c r="JBQ45" s="41"/>
      <c r="JBR45" s="41"/>
      <c r="JBS45" s="41"/>
      <c r="JBT45" s="41"/>
      <c r="JBU45" s="41"/>
      <c r="JBV45" s="41"/>
      <c r="JBW45" s="41"/>
      <c r="JBX45" s="41"/>
      <c r="JBY45" s="41"/>
      <c r="JBZ45" s="41"/>
      <c r="JCA45" s="41"/>
      <c r="JCB45" s="41"/>
      <c r="JCC45" s="41"/>
      <c r="JCD45" s="41"/>
      <c r="JCE45" s="41"/>
      <c r="JCF45" s="41"/>
      <c r="JCG45" s="41"/>
      <c r="JCH45" s="41"/>
      <c r="JCI45" s="41"/>
      <c r="JCJ45" s="41"/>
      <c r="JCK45" s="41"/>
      <c r="JCL45" s="41"/>
      <c r="JCM45" s="41"/>
      <c r="JCN45" s="41"/>
      <c r="JCO45" s="41"/>
      <c r="JCP45" s="41"/>
      <c r="JCQ45" s="41"/>
      <c r="JCR45" s="41"/>
      <c r="JCS45" s="41"/>
      <c r="JCT45" s="41"/>
      <c r="JCU45" s="41"/>
      <c r="JCV45" s="41"/>
      <c r="JCW45" s="41"/>
      <c r="JCX45" s="41"/>
      <c r="JCY45" s="41"/>
      <c r="JCZ45" s="41"/>
      <c r="JDA45" s="41"/>
      <c r="JDB45" s="41"/>
      <c r="JDC45" s="41"/>
      <c r="JDD45" s="41"/>
      <c r="JDE45" s="41"/>
      <c r="JDF45" s="41"/>
      <c r="JDG45" s="41"/>
      <c r="JDH45" s="41"/>
      <c r="JDI45" s="41"/>
      <c r="JDJ45" s="41"/>
      <c r="JDK45" s="41"/>
      <c r="JDL45" s="41"/>
      <c r="JDM45" s="41"/>
      <c r="JDN45" s="41"/>
      <c r="JDO45" s="41"/>
      <c r="JDP45" s="41"/>
      <c r="JDQ45" s="41"/>
      <c r="JDR45" s="41"/>
      <c r="JDS45" s="41"/>
      <c r="JDT45" s="41"/>
      <c r="JDU45" s="41"/>
      <c r="JDV45" s="41"/>
      <c r="JDW45" s="41"/>
      <c r="JDX45" s="41"/>
      <c r="JDY45" s="41"/>
      <c r="JDZ45" s="41"/>
      <c r="JEA45" s="41"/>
      <c r="JEB45" s="41"/>
      <c r="JEC45" s="41"/>
      <c r="JED45" s="41"/>
      <c r="JEE45" s="41"/>
      <c r="JEF45" s="41"/>
      <c r="JEG45" s="41"/>
      <c r="JEH45" s="41"/>
      <c r="JEI45" s="41"/>
      <c r="JEJ45" s="41"/>
      <c r="JEK45" s="41"/>
      <c r="JEL45" s="41"/>
      <c r="JEM45" s="41"/>
      <c r="JEN45" s="41"/>
      <c r="JEO45" s="41"/>
      <c r="JEP45" s="41"/>
      <c r="JEQ45" s="41"/>
      <c r="JER45" s="41"/>
      <c r="JES45" s="41"/>
      <c r="JET45" s="41"/>
      <c r="JEU45" s="41"/>
      <c r="JEV45" s="41"/>
      <c r="JEW45" s="41"/>
      <c r="JEX45" s="41"/>
      <c r="JEY45" s="41"/>
      <c r="JEZ45" s="41"/>
      <c r="JFA45" s="41"/>
      <c r="JFB45" s="41"/>
      <c r="JFC45" s="41"/>
      <c r="JFD45" s="41"/>
      <c r="JFE45" s="41"/>
      <c r="JFF45" s="41"/>
      <c r="JFG45" s="41"/>
      <c r="JFH45" s="41"/>
      <c r="JFI45" s="41"/>
      <c r="JFJ45" s="41"/>
      <c r="JFK45" s="41"/>
      <c r="JFL45" s="41"/>
      <c r="JFM45" s="41"/>
      <c r="JFN45" s="41"/>
      <c r="JFO45" s="41"/>
      <c r="JFP45" s="41"/>
      <c r="JFQ45" s="41"/>
      <c r="JFR45" s="41"/>
      <c r="JFS45" s="41"/>
      <c r="JFT45" s="41"/>
      <c r="JFU45" s="41"/>
      <c r="JFV45" s="41"/>
      <c r="JFW45" s="41"/>
      <c r="JFX45" s="41"/>
      <c r="JFY45" s="41"/>
      <c r="JFZ45" s="41"/>
      <c r="JGA45" s="41"/>
      <c r="JGB45" s="41"/>
      <c r="JGC45" s="41"/>
      <c r="JGD45" s="41"/>
      <c r="JGE45" s="41"/>
      <c r="JGF45" s="41"/>
      <c r="JGG45" s="41"/>
      <c r="JGH45" s="41"/>
      <c r="JGI45" s="41"/>
      <c r="JGJ45" s="41"/>
      <c r="JGK45" s="41"/>
      <c r="JGL45" s="41"/>
      <c r="JGM45" s="41"/>
      <c r="JGN45" s="41"/>
      <c r="JGO45" s="41"/>
      <c r="JGP45" s="41"/>
      <c r="JGQ45" s="41"/>
      <c r="JGR45" s="41"/>
      <c r="JGS45" s="41"/>
      <c r="JGT45" s="41"/>
      <c r="JGU45" s="41"/>
      <c r="JGV45" s="41"/>
      <c r="JGW45" s="41"/>
      <c r="JGX45" s="41"/>
      <c r="JGY45" s="41"/>
      <c r="JGZ45" s="41"/>
      <c r="JHA45" s="41"/>
      <c r="JHB45" s="41"/>
      <c r="JHC45" s="41"/>
      <c r="JHD45" s="41"/>
      <c r="JHE45" s="41"/>
      <c r="JHF45" s="41"/>
      <c r="JHG45" s="41"/>
      <c r="JHH45" s="41"/>
      <c r="JHI45" s="41"/>
      <c r="JHJ45" s="41"/>
      <c r="JHK45" s="41"/>
      <c r="JHL45" s="41"/>
      <c r="JHM45" s="41"/>
      <c r="JHN45" s="41"/>
      <c r="JHO45" s="41"/>
      <c r="JHP45" s="41"/>
      <c r="JHQ45" s="41"/>
      <c r="JHR45" s="41"/>
      <c r="JHS45" s="41"/>
      <c r="JHT45" s="41"/>
      <c r="JHU45" s="41"/>
      <c r="JHV45" s="41"/>
      <c r="JHW45" s="41"/>
      <c r="JHX45" s="41"/>
      <c r="JHY45" s="41"/>
      <c r="JHZ45" s="41"/>
      <c r="JIA45" s="41"/>
      <c r="JIB45" s="41"/>
      <c r="JIC45" s="41"/>
      <c r="JID45" s="41"/>
      <c r="JIE45" s="41"/>
      <c r="JIF45" s="41"/>
      <c r="JIG45" s="41"/>
      <c r="JIH45" s="41"/>
      <c r="JII45" s="41"/>
      <c r="JIJ45" s="41"/>
      <c r="JIK45" s="41"/>
      <c r="JIL45" s="41"/>
      <c r="JIM45" s="41"/>
      <c r="JIN45" s="41"/>
      <c r="JIO45" s="41"/>
      <c r="JIP45" s="41"/>
      <c r="JIQ45" s="41"/>
      <c r="JIR45" s="41"/>
      <c r="JIS45" s="41"/>
      <c r="JIT45" s="41"/>
      <c r="JIU45" s="41"/>
      <c r="JIV45" s="41"/>
      <c r="JIW45" s="41"/>
      <c r="JIX45" s="41"/>
      <c r="JIY45" s="41"/>
      <c r="JIZ45" s="41"/>
      <c r="JJA45" s="41"/>
      <c r="JJB45" s="41"/>
      <c r="JJC45" s="41"/>
      <c r="JJD45" s="41"/>
      <c r="JJE45" s="41"/>
      <c r="JJF45" s="41"/>
      <c r="JJG45" s="41"/>
      <c r="JJH45" s="41"/>
      <c r="JJI45" s="41"/>
      <c r="JJJ45" s="41"/>
      <c r="JJK45" s="41"/>
      <c r="JJL45" s="41"/>
      <c r="JJM45" s="41"/>
      <c r="JJN45" s="41"/>
      <c r="JJO45" s="41"/>
      <c r="JJP45" s="41"/>
      <c r="JJQ45" s="41"/>
      <c r="JJR45" s="41"/>
      <c r="JJS45" s="41"/>
      <c r="JJT45" s="41"/>
      <c r="JJU45" s="41"/>
      <c r="JJV45" s="41"/>
      <c r="JJW45" s="41"/>
      <c r="JJX45" s="41"/>
      <c r="JJY45" s="41"/>
      <c r="JJZ45" s="41"/>
      <c r="JKA45" s="41"/>
      <c r="JKB45" s="41"/>
      <c r="JKC45" s="41"/>
      <c r="JKD45" s="41"/>
      <c r="JKE45" s="41"/>
      <c r="JKF45" s="41"/>
      <c r="JKG45" s="41"/>
      <c r="JKH45" s="41"/>
      <c r="JKI45" s="41"/>
      <c r="JKJ45" s="41"/>
      <c r="JKK45" s="41"/>
      <c r="JKL45" s="41"/>
      <c r="JKM45" s="41"/>
      <c r="JKN45" s="41"/>
      <c r="JKO45" s="41"/>
      <c r="JKP45" s="41"/>
      <c r="JKQ45" s="41"/>
      <c r="JKR45" s="41"/>
      <c r="JKS45" s="41"/>
      <c r="JKT45" s="41"/>
      <c r="JKU45" s="41"/>
      <c r="JKV45" s="41"/>
      <c r="JKW45" s="41"/>
      <c r="JKX45" s="41"/>
      <c r="JKY45" s="41"/>
      <c r="JKZ45" s="41"/>
      <c r="JLA45" s="41"/>
      <c r="JLB45" s="41"/>
      <c r="JLC45" s="41"/>
      <c r="JLD45" s="41"/>
      <c r="JLE45" s="41"/>
      <c r="JLF45" s="41"/>
      <c r="JLG45" s="41"/>
      <c r="JLH45" s="41"/>
      <c r="JLI45" s="41"/>
      <c r="JLJ45" s="41"/>
      <c r="JLK45" s="41"/>
      <c r="JLL45" s="41"/>
      <c r="JLM45" s="41"/>
      <c r="JLN45" s="41"/>
      <c r="JLO45" s="41"/>
      <c r="JLP45" s="41"/>
      <c r="JLQ45" s="41"/>
      <c r="JLR45" s="41"/>
      <c r="JLS45" s="41"/>
      <c r="JLT45" s="41"/>
      <c r="JLU45" s="41"/>
      <c r="JLV45" s="41"/>
      <c r="JLW45" s="41"/>
      <c r="JLX45" s="41"/>
      <c r="JLY45" s="41"/>
      <c r="JLZ45" s="41"/>
      <c r="JMA45" s="41"/>
      <c r="JMB45" s="41"/>
      <c r="JMC45" s="41"/>
      <c r="JMD45" s="41"/>
      <c r="JME45" s="41"/>
      <c r="JMF45" s="41"/>
      <c r="JMG45" s="41"/>
      <c r="JMH45" s="41"/>
      <c r="JMI45" s="41"/>
      <c r="JMJ45" s="41"/>
      <c r="JMK45" s="41"/>
      <c r="JML45" s="41"/>
      <c r="JMM45" s="41"/>
      <c r="JMN45" s="41"/>
      <c r="JMO45" s="41"/>
      <c r="JMP45" s="41"/>
      <c r="JMQ45" s="41"/>
      <c r="JMR45" s="41"/>
      <c r="JMS45" s="41"/>
      <c r="JMT45" s="41"/>
      <c r="JMU45" s="41"/>
      <c r="JMV45" s="41"/>
      <c r="JMW45" s="41"/>
      <c r="JMX45" s="41"/>
      <c r="JMY45" s="41"/>
      <c r="JMZ45" s="41"/>
      <c r="JNA45" s="41"/>
      <c r="JNB45" s="41"/>
      <c r="JNC45" s="41"/>
      <c r="JND45" s="41"/>
      <c r="JNE45" s="41"/>
      <c r="JNF45" s="41"/>
      <c r="JNG45" s="41"/>
      <c r="JNH45" s="41"/>
      <c r="JNI45" s="41"/>
      <c r="JNJ45" s="41"/>
      <c r="JNK45" s="41"/>
      <c r="JNL45" s="41"/>
      <c r="JNM45" s="41"/>
      <c r="JNN45" s="41"/>
      <c r="JNO45" s="41"/>
      <c r="JNP45" s="41"/>
      <c r="JNQ45" s="41"/>
      <c r="JNR45" s="41"/>
      <c r="JNS45" s="41"/>
      <c r="JNT45" s="41"/>
      <c r="JNU45" s="41"/>
      <c r="JNV45" s="41"/>
      <c r="JNW45" s="41"/>
      <c r="JNX45" s="41"/>
      <c r="JNY45" s="41"/>
      <c r="JNZ45" s="41"/>
      <c r="JOA45" s="41"/>
      <c r="JOB45" s="41"/>
      <c r="JOC45" s="41"/>
      <c r="JOD45" s="41"/>
      <c r="JOE45" s="41"/>
      <c r="JOF45" s="41"/>
      <c r="JOG45" s="41"/>
      <c r="JOH45" s="41"/>
      <c r="JOI45" s="41"/>
      <c r="JOJ45" s="41"/>
      <c r="JOK45" s="41"/>
      <c r="JOL45" s="41"/>
      <c r="JOM45" s="41"/>
      <c r="JON45" s="41"/>
      <c r="JOO45" s="41"/>
      <c r="JOP45" s="41"/>
      <c r="JOQ45" s="41"/>
      <c r="JOR45" s="41"/>
      <c r="JOS45" s="41"/>
      <c r="JOT45" s="41"/>
      <c r="JOU45" s="41"/>
      <c r="JOV45" s="41"/>
      <c r="JOW45" s="41"/>
      <c r="JOX45" s="41"/>
      <c r="JOY45" s="41"/>
      <c r="JOZ45" s="41"/>
      <c r="JPA45" s="41"/>
      <c r="JPB45" s="41"/>
      <c r="JPC45" s="41"/>
      <c r="JPD45" s="41"/>
      <c r="JPE45" s="41"/>
      <c r="JPF45" s="41"/>
      <c r="JPG45" s="41"/>
      <c r="JPH45" s="41"/>
      <c r="JPI45" s="41"/>
      <c r="JPJ45" s="41"/>
      <c r="JPK45" s="41"/>
      <c r="JPL45" s="41"/>
      <c r="JPM45" s="41"/>
      <c r="JPN45" s="41"/>
      <c r="JPO45" s="41"/>
      <c r="JPP45" s="41"/>
      <c r="JPQ45" s="41"/>
      <c r="JPR45" s="41"/>
      <c r="JPS45" s="41"/>
      <c r="JPT45" s="41"/>
      <c r="JPU45" s="41"/>
      <c r="JPV45" s="41"/>
      <c r="JPW45" s="41"/>
      <c r="JPX45" s="41"/>
      <c r="JPY45" s="41"/>
      <c r="JPZ45" s="41"/>
      <c r="JQA45" s="41"/>
      <c r="JQB45" s="41"/>
      <c r="JQC45" s="41"/>
      <c r="JQD45" s="41"/>
      <c r="JQE45" s="41"/>
      <c r="JQF45" s="41"/>
      <c r="JQG45" s="41"/>
      <c r="JQH45" s="41"/>
      <c r="JQI45" s="41"/>
      <c r="JQJ45" s="41"/>
      <c r="JQK45" s="41"/>
      <c r="JQL45" s="41"/>
      <c r="JQM45" s="41"/>
      <c r="JQN45" s="41"/>
      <c r="JQO45" s="41"/>
      <c r="JQP45" s="41"/>
      <c r="JQQ45" s="41"/>
      <c r="JQR45" s="41"/>
      <c r="JQS45" s="41"/>
      <c r="JQT45" s="41"/>
      <c r="JQU45" s="41"/>
      <c r="JQV45" s="41"/>
      <c r="JQW45" s="41"/>
      <c r="JQX45" s="41"/>
      <c r="JQY45" s="41"/>
      <c r="JQZ45" s="41"/>
      <c r="JRA45" s="41"/>
      <c r="JRB45" s="41"/>
      <c r="JRC45" s="41"/>
      <c r="JRD45" s="41"/>
      <c r="JRE45" s="41"/>
      <c r="JRF45" s="41"/>
      <c r="JRG45" s="41"/>
      <c r="JRH45" s="41"/>
      <c r="JRI45" s="41"/>
      <c r="JRJ45" s="41"/>
      <c r="JRK45" s="41"/>
      <c r="JRL45" s="41"/>
      <c r="JRM45" s="41"/>
      <c r="JRN45" s="41"/>
      <c r="JRO45" s="41"/>
      <c r="JRP45" s="41"/>
      <c r="JRQ45" s="41"/>
      <c r="JRR45" s="41"/>
      <c r="JRS45" s="41"/>
      <c r="JRT45" s="41"/>
      <c r="JRU45" s="41"/>
      <c r="JRV45" s="41"/>
      <c r="JRW45" s="41"/>
      <c r="JRX45" s="41"/>
      <c r="JRY45" s="41"/>
      <c r="JRZ45" s="41"/>
      <c r="JSA45" s="41"/>
      <c r="JSB45" s="41"/>
      <c r="JSC45" s="41"/>
      <c r="JSD45" s="41"/>
      <c r="JSE45" s="41"/>
      <c r="JSF45" s="41"/>
      <c r="JSG45" s="41"/>
      <c r="JSH45" s="41"/>
      <c r="JSI45" s="41"/>
      <c r="JSJ45" s="41"/>
      <c r="JSK45" s="41"/>
      <c r="JSL45" s="41"/>
      <c r="JSM45" s="41"/>
      <c r="JSN45" s="41"/>
      <c r="JSO45" s="41"/>
      <c r="JSP45" s="41"/>
      <c r="JSQ45" s="41"/>
      <c r="JSR45" s="41"/>
      <c r="JSS45" s="41"/>
      <c r="JST45" s="41"/>
      <c r="JSU45" s="41"/>
      <c r="JSV45" s="41"/>
      <c r="JSW45" s="41"/>
      <c r="JSX45" s="41"/>
      <c r="JSY45" s="41"/>
      <c r="JSZ45" s="41"/>
      <c r="JTA45" s="41"/>
      <c r="JTB45" s="41"/>
      <c r="JTC45" s="41"/>
      <c r="JTD45" s="41"/>
      <c r="JTE45" s="41"/>
      <c r="JTF45" s="41"/>
      <c r="JTG45" s="41"/>
      <c r="JTH45" s="41"/>
      <c r="JTI45" s="41"/>
      <c r="JTJ45" s="41"/>
      <c r="JTK45" s="41"/>
      <c r="JTL45" s="41"/>
      <c r="JTM45" s="41"/>
      <c r="JTN45" s="41"/>
      <c r="JTO45" s="41"/>
      <c r="JTP45" s="41"/>
      <c r="JTQ45" s="41"/>
      <c r="JTR45" s="41"/>
      <c r="JTS45" s="41"/>
      <c r="JTT45" s="41"/>
      <c r="JTU45" s="41"/>
      <c r="JTV45" s="41"/>
      <c r="JTW45" s="41"/>
      <c r="JTX45" s="41"/>
      <c r="JTY45" s="41"/>
      <c r="JTZ45" s="41"/>
      <c r="JUA45" s="41"/>
      <c r="JUB45" s="41"/>
      <c r="JUC45" s="41"/>
      <c r="JUD45" s="41"/>
      <c r="JUE45" s="41"/>
      <c r="JUF45" s="41"/>
      <c r="JUG45" s="41"/>
      <c r="JUH45" s="41"/>
      <c r="JUI45" s="41"/>
      <c r="JUJ45" s="41"/>
      <c r="JUK45" s="41"/>
      <c r="JUL45" s="41"/>
      <c r="JUM45" s="41"/>
      <c r="JUN45" s="41"/>
      <c r="JUO45" s="41"/>
      <c r="JUP45" s="41"/>
      <c r="JUQ45" s="41"/>
      <c r="JUR45" s="41"/>
      <c r="JUS45" s="41"/>
      <c r="JUT45" s="41"/>
      <c r="JUU45" s="41"/>
      <c r="JUV45" s="41"/>
      <c r="JUW45" s="41"/>
      <c r="JUX45" s="41"/>
      <c r="JUY45" s="41"/>
      <c r="JUZ45" s="41"/>
      <c r="JVA45" s="41"/>
      <c r="JVB45" s="41"/>
      <c r="JVC45" s="41"/>
      <c r="JVD45" s="41"/>
      <c r="JVE45" s="41"/>
      <c r="JVF45" s="41"/>
      <c r="JVG45" s="41"/>
      <c r="JVH45" s="41"/>
      <c r="JVI45" s="41"/>
      <c r="JVJ45" s="41"/>
      <c r="JVK45" s="41"/>
      <c r="JVL45" s="41"/>
      <c r="JVM45" s="41"/>
      <c r="JVN45" s="41"/>
      <c r="JVO45" s="41"/>
      <c r="JVP45" s="41"/>
      <c r="JVQ45" s="41"/>
      <c r="JVR45" s="41"/>
      <c r="JVS45" s="41"/>
      <c r="JVT45" s="41"/>
      <c r="JVU45" s="41"/>
      <c r="JVV45" s="41"/>
      <c r="JVW45" s="41"/>
      <c r="JVX45" s="41"/>
      <c r="JVY45" s="41"/>
      <c r="JVZ45" s="41"/>
      <c r="JWA45" s="41"/>
      <c r="JWB45" s="41"/>
      <c r="JWC45" s="41"/>
      <c r="JWD45" s="41"/>
      <c r="JWE45" s="41"/>
      <c r="JWF45" s="41"/>
      <c r="JWG45" s="41"/>
      <c r="JWH45" s="41"/>
      <c r="JWI45" s="41"/>
      <c r="JWJ45" s="41"/>
      <c r="JWK45" s="41"/>
      <c r="JWL45" s="41"/>
      <c r="JWM45" s="41"/>
      <c r="JWN45" s="41"/>
      <c r="JWO45" s="41"/>
      <c r="JWP45" s="41"/>
      <c r="JWQ45" s="41"/>
      <c r="JWR45" s="41"/>
      <c r="JWS45" s="41"/>
      <c r="JWT45" s="41"/>
      <c r="JWU45" s="41"/>
      <c r="JWV45" s="41"/>
      <c r="JWW45" s="41"/>
      <c r="JWX45" s="41"/>
      <c r="JWY45" s="41"/>
      <c r="JWZ45" s="41"/>
      <c r="JXA45" s="41"/>
      <c r="JXB45" s="41"/>
      <c r="JXC45" s="41"/>
      <c r="JXD45" s="41"/>
      <c r="JXE45" s="41"/>
      <c r="JXF45" s="41"/>
      <c r="JXG45" s="41"/>
      <c r="JXH45" s="41"/>
      <c r="JXI45" s="41"/>
      <c r="JXJ45" s="41"/>
      <c r="JXK45" s="41"/>
      <c r="JXL45" s="41"/>
      <c r="JXM45" s="41"/>
      <c r="JXN45" s="41"/>
      <c r="JXO45" s="41"/>
      <c r="JXP45" s="41"/>
      <c r="JXQ45" s="41"/>
      <c r="JXR45" s="41"/>
      <c r="JXS45" s="41"/>
      <c r="JXT45" s="41"/>
      <c r="JXU45" s="41"/>
      <c r="JXV45" s="41"/>
      <c r="JXW45" s="41"/>
      <c r="JXX45" s="41"/>
      <c r="JXY45" s="41"/>
      <c r="JXZ45" s="41"/>
      <c r="JYA45" s="41"/>
      <c r="JYB45" s="41"/>
      <c r="JYC45" s="41"/>
      <c r="JYD45" s="41"/>
      <c r="JYE45" s="41"/>
      <c r="JYF45" s="41"/>
      <c r="JYG45" s="41"/>
      <c r="JYH45" s="41"/>
      <c r="JYI45" s="41"/>
      <c r="JYJ45" s="41"/>
      <c r="JYK45" s="41"/>
      <c r="JYL45" s="41"/>
      <c r="JYM45" s="41"/>
      <c r="JYN45" s="41"/>
      <c r="JYO45" s="41"/>
      <c r="JYP45" s="41"/>
      <c r="JYQ45" s="41"/>
      <c r="JYR45" s="41"/>
      <c r="JYS45" s="41"/>
      <c r="JYT45" s="41"/>
      <c r="JYU45" s="41"/>
      <c r="JYV45" s="41"/>
      <c r="JYW45" s="41"/>
      <c r="JYX45" s="41"/>
      <c r="JYY45" s="41"/>
      <c r="JYZ45" s="41"/>
      <c r="JZA45" s="41"/>
      <c r="JZB45" s="41"/>
      <c r="JZC45" s="41"/>
      <c r="JZD45" s="41"/>
      <c r="JZE45" s="41"/>
      <c r="JZF45" s="41"/>
      <c r="JZG45" s="41"/>
      <c r="JZH45" s="41"/>
      <c r="JZI45" s="41"/>
      <c r="JZJ45" s="41"/>
      <c r="JZK45" s="41"/>
      <c r="JZL45" s="41"/>
      <c r="JZM45" s="41"/>
      <c r="JZN45" s="41"/>
      <c r="JZO45" s="41"/>
      <c r="JZP45" s="41"/>
      <c r="JZQ45" s="41"/>
      <c r="JZR45" s="41"/>
      <c r="JZS45" s="41"/>
      <c r="JZT45" s="41"/>
      <c r="JZU45" s="41"/>
      <c r="JZV45" s="41"/>
      <c r="JZW45" s="41"/>
      <c r="JZX45" s="41"/>
      <c r="JZY45" s="41"/>
      <c r="JZZ45" s="41"/>
      <c r="KAA45" s="41"/>
      <c r="KAB45" s="41"/>
      <c r="KAC45" s="41"/>
      <c r="KAD45" s="41"/>
      <c r="KAE45" s="41"/>
      <c r="KAF45" s="41"/>
      <c r="KAG45" s="41"/>
      <c r="KAH45" s="41"/>
      <c r="KAI45" s="41"/>
      <c r="KAJ45" s="41"/>
      <c r="KAK45" s="41"/>
      <c r="KAL45" s="41"/>
      <c r="KAM45" s="41"/>
      <c r="KAN45" s="41"/>
      <c r="KAO45" s="41"/>
      <c r="KAP45" s="41"/>
      <c r="KAQ45" s="41"/>
      <c r="KAR45" s="41"/>
      <c r="KAS45" s="41"/>
      <c r="KAT45" s="41"/>
      <c r="KAU45" s="41"/>
      <c r="KAV45" s="41"/>
      <c r="KAW45" s="41"/>
      <c r="KAX45" s="41"/>
      <c r="KAY45" s="41"/>
      <c r="KAZ45" s="41"/>
      <c r="KBA45" s="41"/>
      <c r="KBB45" s="41"/>
      <c r="KBC45" s="41"/>
      <c r="KBD45" s="41"/>
      <c r="KBE45" s="41"/>
      <c r="KBF45" s="41"/>
      <c r="KBG45" s="41"/>
      <c r="KBH45" s="41"/>
      <c r="KBI45" s="41"/>
      <c r="KBJ45" s="41"/>
      <c r="KBK45" s="41"/>
      <c r="KBL45" s="41"/>
      <c r="KBM45" s="41"/>
      <c r="KBN45" s="41"/>
      <c r="KBO45" s="41"/>
      <c r="KBP45" s="41"/>
      <c r="KBQ45" s="41"/>
      <c r="KBR45" s="41"/>
      <c r="KBS45" s="41"/>
      <c r="KBT45" s="41"/>
      <c r="KBU45" s="41"/>
      <c r="KBV45" s="41"/>
      <c r="KBW45" s="41"/>
      <c r="KBX45" s="41"/>
      <c r="KBY45" s="41"/>
      <c r="KBZ45" s="41"/>
      <c r="KCA45" s="41"/>
      <c r="KCB45" s="41"/>
      <c r="KCC45" s="41"/>
      <c r="KCD45" s="41"/>
      <c r="KCE45" s="41"/>
      <c r="KCF45" s="41"/>
      <c r="KCG45" s="41"/>
      <c r="KCH45" s="41"/>
      <c r="KCI45" s="41"/>
      <c r="KCJ45" s="41"/>
      <c r="KCK45" s="41"/>
      <c r="KCL45" s="41"/>
      <c r="KCM45" s="41"/>
      <c r="KCN45" s="41"/>
      <c r="KCO45" s="41"/>
      <c r="KCP45" s="41"/>
      <c r="KCQ45" s="41"/>
      <c r="KCR45" s="41"/>
      <c r="KCS45" s="41"/>
      <c r="KCT45" s="41"/>
      <c r="KCU45" s="41"/>
      <c r="KCV45" s="41"/>
      <c r="KCW45" s="41"/>
      <c r="KCX45" s="41"/>
      <c r="KCY45" s="41"/>
      <c r="KCZ45" s="41"/>
      <c r="KDA45" s="41"/>
      <c r="KDB45" s="41"/>
      <c r="KDC45" s="41"/>
      <c r="KDD45" s="41"/>
      <c r="KDE45" s="41"/>
      <c r="KDF45" s="41"/>
      <c r="KDG45" s="41"/>
      <c r="KDH45" s="41"/>
      <c r="KDI45" s="41"/>
      <c r="KDJ45" s="41"/>
      <c r="KDK45" s="41"/>
      <c r="KDL45" s="41"/>
      <c r="KDM45" s="41"/>
      <c r="KDN45" s="41"/>
      <c r="KDO45" s="41"/>
      <c r="KDP45" s="41"/>
      <c r="KDQ45" s="41"/>
      <c r="KDR45" s="41"/>
      <c r="KDS45" s="41"/>
      <c r="KDT45" s="41"/>
      <c r="KDU45" s="41"/>
      <c r="KDV45" s="41"/>
      <c r="KDW45" s="41"/>
      <c r="KDX45" s="41"/>
      <c r="KDY45" s="41"/>
      <c r="KDZ45" s="41"/>
      <c r="KEA45" s="41"/>
      <c r="KEB45" s="41"/>
      <c r="KEC45" s="41"/>
      <c r="KED45" s="41"/>
      <c r="KEE45" s="41"/>
      <c r="KEF45" s="41"/>
      <c r="KEG45" s="41"/>
      <c r="KEH45" s="41"/>
      <c r="KEI45" s="41"/>
      <c r="KEJ45" s="41"/>
      <c r="KEK45" s="41"/>
      <c r="KEL45" s="41"/>
      <c r="KEM45" s="41"/>
      <c r="KEN45" s="41"/>
      <c r="KEO45" s="41"/>
      <c r="KEP45" s="41"/>
      <c r="KEQ45" s="41"/>
      <c r="KER45" s="41"/>
      <c r="KES45" s="41"/>
      <c r="KET45" s="41"/>
      <c r="KEU45" s="41"/>
      <c r="KEV45" s="41"/>
      <c r="KEW45" s="41"/>
      <c r="KEX45" s="41"/>
      <c r="KEY45" s="41"/>
      <c r="KEZ45" s="41"/>
      <c r="KFA45" s="41"/>
      <c r="KFB45" s="41"/>
      <c r="KFC45" s="41"/>
      <c r="KFD45" s="41"/>
      <c r="KFE45" s="41"/>
      <c r="KFF45" s="41"/>
      <c r="KFG45" s="41"/>
      <c r="KFH45" s="41"/>
      <c r="KFI45" s="41"/>
      <c r="KFJ45" s="41"/>
      <c r="KFK45" s="41"/>
      <c r="KFL45" s="41"/>
      <c r="KFM45" s="41"/>
      <c r="KFN45" s="41"/>
      <c r="KFO45" s="41"/>
      <c r="KFP45" s="41"/>
      <c r="KFQ45" s="41"/>
      <c r="KFR45" s="41"/>
      <c r="KFS45" s="41"/>
      <c r="KFT45" s="41"/>
      <c r="KFU45" s="41"/>
      <c r="KFV45" s="41"/>
      <c r="KFW45" s="41"/>
      <c r="KFX45" s="41"/>
      <c r="KFY45" s="41"/>
      <c r="KFZ45" s="41"/>
      <c r="KGA45" s="41"/>
      <c r="KGB45" s="41"/>
      <c r="KGC45" s="41"/>
      <c r="KGD45" s="41"/>
      <c r="KGE45" s="41"/>
      <c r="KGF45" s="41"/>
      <c r="KGG45" s="41"/>
      <c r="KGH45" s="41"/>
      <c r="KGI45" s="41"/>
      <c r="KGJ45" s="41"/>
      <c r="KGK45" s="41"/>
      <c r="KGL45" s="41"/>
      <c r="KGM45" s="41"/>
      <c r="KGN45" s="41"/>
      <c r="KGO45" s="41"/>
      <c r="KGP45" s="41"/>
      <c r="KGQ45" s="41"/>
      <c r="KGR45" s="41"/>
      <c r="KGS45" s="41"/>
      <c r="KGT45" s="41"/>
      <c r="KGU45" s="41"/>
      <c r="KGV45" s="41"/>
      <c r="KGW45" s="41"/>
      <c r="KGX45" s="41"/>
      <c r="KGY45" s="41"/>
      <c r="KGZ45" s="41"/>
      <c r="KHA45" s="41"/>
      <c r="KHB45" s="41"/>
      <c r="KHC45" s="41"/>
      <c r="KHD45" s="41"/>
      <c r="KHE45" s="41"/>
      <c r="KHF45" s="41"/>
      <c r="KHG45" s="41"/>
      <c r="KHH45" s="41"/>
      <c r="KHI45" s="41"/>
      <c r="KHJ45" s="41"/>
      <c r="KHK45" s="41"/>
      <c r="KHL45" s="41"/>
      <c r="KHM45" s="41"/>
      <c r="KHN45" s="41"/>
      <c r="KHO45" s="41"/>
      <c r="KHP45" s="41"/>
      <c r="KHQ45" s="41"/>
      <c r="KHR45" s="41"/>
      <c r="KHS45" s="41"/>
      <c r="KHT45" s="41"/>
      <c r="KHU45" s="41"/>
      <c r="KHV45" s="41"/>
      <c r="KHW45" s="41"/>
      <c r="KHX45" s="41"/>
      <c r="KHY45" s="41"/>
      <c r="KHZ45" s="41"/>
      <c r="KIA45" s="41"/>
      <c r="KIB45" s="41"/>
      <c r="KIC45" s="41"/>
      <c r="KID45" s="41"/>
      <c r="KIE45" s="41"/>
      <c r="KIF45" s="41"/>
      <c r="KIG45" s="41"/>
      <c r="KIH45" s="41"/>
      <c r="KII45" s="41"/>
      <c r="KIJ45" s="41"/>
      <c r="KIK45" s="41"/>
      <c r="KIL45" s="41"/>
      <c r="KIM45" s="41"/>
      <c r="KIN45" s="41"/>
      <c r="KIO45" s="41"/>
      <c r="KIP45" s="41"/>
      <c r="KIQ45" s="41"/>
      <c r="KIR45" s="41"/>
      <c r="KIS45" s="41"/>
      <c r="KIT45" s="41"/>
      <c r="KIU45" s="41"/>
      <c r="KIV45" s="41"/>
      <c r="KIW45" s="41"/>
      <c r="KIX45" s="41"/>
      <c r="KIY45" s="41"/>
      <c r="KIZ45" s="41"/>
      <c r="KJA45" s="41"/>
      <c r="KJB45" s="41"/>
      <c r="KJC45" s="41"/>
      <c r="KJD45" s="41"/>
      <c r="KJE45" s="41"/>
      <c r="KJF45" s="41"/>
      <c r="KJG45" s="41"/>
      <c r="KJH45" s="41"/>
      <c r="KJI45" s="41"/>
      <c r="KJJ45" s="41"/>
      <c r="KJK45" s="41"/>
      <c r="KJL45" s="41"/>
      <c r="KJM45" s="41"/>
      <c r="KJN45" s="41"/>
      <c r="KJO45" s="41"/>
      <c r="KJP45" s="41"/>
      <c r="KJQ45" s="41"/>
      <c r="KJR45" s="41"/>
      <c r="KJS45" s="41"/>
      <c r="KJT45" s="41"/>
      <c r="KJU45" s="41"/>
      <c r="KJV45" s="41"/>
      <c r="KJW45" s="41"/>
      <c r="KJX45" s="41"/>
      <c r="KJY45" s="41"/>
      <c r="KJZ45" s="41"/>
      <c r="KKA45" s="41"/>
      <c r="KKB45" s="41"/>
      <c r="KKC45" s="41"/>
      <c r="KKD45" s="41"/>
      <c r="KKE45" s="41"/>
      <c r="KKF45" s="41"/>
      <c r="KKG45" s="41"/>
      <c r="KKH45" s="41"/>
      <c r="KKI45" s="41"/>
      <c r="KKJ45" s="41"/>
      <c r="KKK45" s="41"/>
      <c r="KKL45" s="41"/>
      <c r="KKM45" s="41"/>
      <c r="KKN45" s="41"/>
      <c r="KKO45" s="41"/>
      <c r="KKP45" s="41"/>
      <c r="KKQ45" s="41"/>
      <c r="KKR45" s="41"/>
      <c r="KKS45" s="41"/>
      <c r="KKT45" s="41"/>
      <c r="KKU45" s="41"/>
      <c r="KKV45" s="41"/>
      <c r="KKW45" s="41"/>
      <c r="KKX45" s="41"/>
      <c r="KKY45" s="41"/>
      <c r="KKZ45" s="41"/>
      <c r="KLA45" s="41"/>
      <c r="KLB45" s="41"/>
      <c r="KLC45" s="41"/>
      <c r="KLD45" s="41"/>
      <c r="KLE45" s="41"/>
      <c r="KLF45" s="41"/>
      <c r="KLG45" s="41"/>
      <c r="KLH45" s="41"/>
      <c r="KLI45" s="41"/>
      <c r="KLJ45" s="41"/>
      <c r="KLK45" s="41"/>
      <c r="KLL45" s="41"/>
      <c r="KLM45" s="41"/>
      <c r="KLN45" s="41"/>
      <c r="KLO45" s="41"/>
      <c r="KLP45" s="41"/>
      <c r="KLQ45" s="41"/>
      <c r="KLR45" s="41"/>
      <c r="KLS45" s="41"/>
      <c r="KLT45" s="41"/>
      <c r="KLU45" s="41"/>
      <c r="KLV45" s="41"/>
      <c r="KLW45" s="41"/>
      <c r="KLX45" s="41"/>
      <c r="KLY45" s="41"/>
      <c r="KLZ45" s="41"/>
      <c r="KMA45" s="41"/>
      <c r="KMB45" s="41"/>
      <c r="KMC45" s="41"/>
      <c r="KMD45" s="41"/>
      <c r="KME45" s="41"/>
      <c r="KMF45" s="41"/>
      <c r="KMG45" s="41"/>
      <c r="KMH45" s="41"/>
      <c r="KMI45" s="41"/>
      <c r="KMJ45" s="41"/>
      <c r="KMK45" s="41"/>
      <c r="KML45" s="41"/>
      <c r="KMM45" s="41"/>
      <c r="KMN45" s="41"/>
      <c r="KMO45" s="41"/>
      <c r="KMP45" s="41"/>
      <c r="KMQ45" s="41"/>
      <c r="KMR45" s="41"/>
      <c r="KMS45" s="41"/>
      <c r="KMT45" s="41"/>
      <c r="KMU45" s="41"/>
      <c r="KMV45" s="41"/>
      <c r="KMW45" s="41"/>
      <c r="KMX45" s="41"/>
      <c r="KMY45" s="41"/>
      <c r="KMZ45" s="41"/>
      <c r="KNA45" s="41"/>
      <c r="KNB45" s="41"/>
      <c r="KNC45" s="41"/>
      <c r="KND45" s="41"/>
      <c r="KNE45" s="41"/>
      <c r="KNF45" s="41"/>
      <c r="KNG45" s="41"/>
      <c r="KNH45" s="41"/>
      <c r="KNI45" s="41"/>
      <c r="KNJ45" s="41"/>
      <c r="KNK45" s="41"/>
      <c r="KNL45" s="41"/>
      <c r="KNM45" s="41"/>
      <c r="KNN45" s="41"/>
      <c r="KNO45" s="41"/>
      <c r="KNP45" s="41"/>
      <c r="KNQ45" s="41"/>
      <c r="KNR45" s="41"/>
      <c r="KNS45" s="41"/>
      <c r="KNT45" s="41"/>
      <c r="KNU45" s="41"/>
      <c r="KNV45" s="41"/>
      <c r="KNW45" s="41"/>
      <c r="KNX45" s="41"/>
      <c r="KNY45" s="41"/>
      <c r="KNZ45" s="41"/>
      <c r="KOA45" s="41"/>
      <c r="KOB45" s="41"/>
      <c r="KOC45" s="41"/>
      <c r="KOD45" s="41"/>
      <c r="KOE45" s="41"/>
      <c r="KOF45" s="41"/>
      <c r="KOG45" s="41"/>
      <c r="KOH45" s="41"/>
      <c r="KOI45" s="41"/>
      <c r="KOJ45" s="41"/>
      <c r="KOK45" s="41"/>
      <c r="KOL45" s="41"/>
      <c r="KOM45" s="41"/>
      <c r="KON45" s="41"/>
      <c r="KOO45" s="41"/>
      <c r="KOP45" s="41"/>
      <c r="KOQ45" s="41"/>
      <c r="KOR45" s="41"/>
      <c r="KOS45" s="41"/>
      <c r="KOT45" s="41"/>
      <c r="KOU45" s="41"/>
      <c r="KOV45" s="41"/>
      <c r="KOW45" s="41"/>
      <c r="KOX45" s="41"/>
      <c r="KOY45" s="41"/>
      <c r="KOZ45" s="41"/>
      <c r="KPA45" s="41"/>
      <c r="KPB45" s="41"/>
      <c r="KPC45" s="41"/>
      <c r="KPD45" s="41"/>
      <c r="KPE45" s="41"/>
      <c r="KPF45" s="41"/>
      <c r="KPG45" s="41"/>
      <c r="KPH45" s="41"/>
      <c r="KPI45" s="41"/>
      <c r="KPJ45" s="41"/>
      <c r="KPK45" s="41"/>
      <c r="KPL45" s="41"/>
      <c r="KPM45" s="41"/>
      <c r="KPN45" s="41"/>
      <c r="KPO45" s="41"/>
      <c r="KPP45" s="41"/>
      <c r="KPQ45" s="41"/>
      <c r="KPR45" s="41"/>
      <c r="KPS45" s="41"/>
      <c r="KPT45" s="41"/>
      <c r="KPU45" s="41"/>
      <c r="KPV45" s="41"/>
      <c r="KPW45" s="41"/>
      <c r="KPX45" s="41"/>
      <c r="KPY45" s="41"/>
      <c r="KPZ45" s="41"/>
      <c r="KQA45" s="41"/>
      <c r="KQB45" s="41"/>
      <c r="KQC45" s="41"/>
      <c r="KQD45" s="41"/>
      <c r="KQE45" s="41"/>
      <c r="KQF45" s="41"/>
      <c r="KQG45" s="41"/>
      <c r="KQH45" s="41"/>
      <c r="KQI45" s="41"/>
      <c r="KQJ45" s="41"/>
      <c r="KQK45" s="41"/>
      <c r="KQL45" s="41"/>
      <c r="KQM45" s="41"/>
      <c r="KQN45" s="41"/>
      <c r="KQO45" s="41"/>
      <c r="KQP45" s="41"/>
      <c r="KQQ45" s="41"/>
      <c r="KQR45" s="41"/>
      <c r="KQS45" s="41"/>
      <c r="KQT45" s="41"/>
      <c r="KQU45" s="41"/>
      <c r="KQV45" s="41"/>
      <c r="KQW45" s="41"/>
      <c r="KQX45" s="41"/>
      <c r="KQY45" s="41"/>
      <c r="KQZ45" s="41"/>
      <c r="KRA45" s="41"/>
      <c r="KRB45" s="41"/>
      <c r="KRC45" s="41"/>
      <c r="KRD45" s="41"/>
      <c r="KRE45" s="41"/>
      <c r="KRF45" s="41"/>
      <c r="KRG45" s="41"/>
      <c r="KRH45" s="41"/>
      <c r="KRI45" s="41"/>
      <c r="KRJ45" s="41"/>
      <c r="KRK45" s="41"/>
      <c r="KRL45" s="41"/>
      <c r="KRM45" s="41"/>
      <c r="KRN45" s="41"/>
      <c r="KRO45" s="41"/>
      <c r="KRP45" s="41"/>
      <c r="KRQ45" s="41"/>
      <c r="KRR45" s="41"/>
      <c r="KRS45" s="41"/>
      <c r="KRT45" s="41"/>
      <c r="KRU45" s="41"/>
      <c r="KRV45" s="41"/>
      <c r="KRW45" s="41"/>
      <c r="KRX45" s="41"/>
      <c r="KRY45" s="41"/>
      <c r="KRZ45" s="41"/>
      <c r="KSA45" s="41"/>
      <c r="KSB45" s="41"/>
      <c r="KSC45" s="41"/>
      <c r="KSD45" s="41"/>
      <c r="KSE45" s="41"/>
      <c r="KSF45" s="41"/>
      <c r="KSG45" s="41"/>
      <c r="KSH45" s="41"/>
      <c r="KSI45" s="41"/>
      <c r="KSJ45" s="41"/>
      <c r="KSK45" s="41"/>
      <c r="KSL45" s="41"/>
      <c r="KSM45" s="41"/>
      <c r="KSN45" s="41"/>
      <c r="KSO45" s="41"/>
      <c r="KSP45" s="41"/>
      <c r="KSQ45" s="41"/>
      <c r="KSR45" s="41"/>
      <c r="KSS45" s="41"/>
      <c r="KST45" s="41"/>
      <c r="KSU45" s="41"/>
      <c r="KSV45" s="41"/>
      <c r="KSW45" s="41"/>
      <c r="KSX45" s="41"/>
      <c r="KSY45" s="41"/>
      <c r="KSZ45" s="41"/>
      <c r="KTA45" s="41"/>
      <c r="KTB45" s="41"/>
      <c r="KTC45" s="41"/>
      <c r="KTD45" s="41"/>
      <c r="KTE45" s="41"/>
      <c r="KTF45" s="41"/>
      <c r="KTG45" s="41"/>
      <c r="KTH45" s="41"/>
      <c r="KTI45" s="41"/>
      <c r="KTJ45" s="41"/>
      <c r="KTK45" s="41"/>
      <c r="KTL45" s="41"/>
      <c r="KTM45" s="41"/>
      <c r="KTN45" s="41"/>
      <c r="KTO45" s="41"/>
      <c r="KTP45" s="41"/>
      <c r="KTQ45" s="41"/>
      <c r="KTR45" s="41"/>
      <c r="KTS45" s="41"/>
      <c r="KTT45" s="41"/>
      <c r="KTU45" s="41"/>
      <c r="KTV45" s="41"/>
      <c r="KTW45" s="41"/>
      <c r="KTX45" s="41"/>
      <c r="KTY45" s="41"/>
      <c r="KTZ45" s="41"/>
      <c r="KUA45" s="41"/>
      <c r="KUB45" s="41"/>
      <c r="KUC45" s="41"/>
      <c r="KUD45" s="41"/>
      <c r="KUE45" s="41"/>
      <c r="KUF45" s="41"/>
      <c r="KUG45" s="41"/>
      <c r="KUH45" s="41"/>
      <c r="KUI45" s="41"/>
      <c r="KUJ45" s="41"/>
      <c r="KUK45" s="41"/>
      <c r="KUL45" s="41"/>
      <c r="KUM45" s="41"/>
      <c r="KUN45" s="41"/>
      <c r="KUO45" s="41"/>
      <c r="KUP45" s="41"/>
      <c r="KUQ45" s="41"/>
      <c r="KUR45" s="41"/>
      <c r="KUS45" s="41"/>
      <c r="KUT45" s="41"/>
      <c r="KUU45" s="41"/>
      <c r="KUV45" s="41"/>
      <c r="KUW45" s="41"/>
      <c r="KUX45" s="41"/>
      <c r="KUY45" s="41"/>
      <c r="KUZ45" s="41"/>
      <c r="KVA45" s="41"/>
      <c r="KVB45" s="41"/>
      <c r="KVC45" s="41"/>
      <c r="KVD45" s="41"/>
      <c r="KVE45" s="41"/>
      <c r="KVF45" s="41"/>
      <c r="KVG45" s="41"/>
      <c r="KVH45" s="41"/>
      <c r="KVI45" s="41"/>
      <c r="KVJ45" s="41"/>
      <c r="KVK45" s="41"/>
      <c r="KVL45" s="41"/>
      <c r="KVM45" s="41"/>
      <c r="KVN45" s="41"/>
      <c r="KVO45" s="41"/>
      <c r="KVP45" s="41"/>
      <c r="KVQ45" s="41"/>
      <c r="KVR45" s="41"/>
      <c r="KVS45" s="41"/>
      <c r="KVT45" s="41"/>
      <c r="KVU45" s="41"/>
      <c r="KVV45" s="41"/>
      <c r="KVW45" s="41"/>
      <c r="KVX45" s="41"/>
      <c r="KVY45" s="41"/>
      <c r="KVZ45" s="41"/>
      <c r="KWA45" s="41"/>
      <c r="KWB45" s="41"/>
      <c r="KWC45" s="41"/>
      <c r="KWD45" s="41"/>
      <c r="KWE45" s="41"/>
      <c r="KWF45" s="41"/>
      <c r="KWG45" s="41"/>
      <c r="KWH45" s="41"/>
      <c r="KWI45" s="41"/>
      <c r="KWJ45" s="41"/>
      <c r="KWK45" s="41"/>
      <c r="KWL45" s="41"/>
      <c r="KWM45" s="41"/>
      <c r="KWN45" s="41"/>
      <c r="KWO45" s="41"/>
      <c r="KWP45" s="41"/>
      <c r="KWQ45" s="41"/>
      <c r="KWR45" s="41"/>
      <c r="KWS45" s="41"/>
      <c r="KWT45" s="41"/>
      <c r="KWU45" s="41"/>
      <c r="KWV45" s="41"/>
      <c r="KWW45" s="41"/>
      <c r="KWX45" s="41"/>
      <c r="KWY45" s="41"/>
      <c r="KWZ45" s="41"/>
      <c r="KXA45" s="41"/>
      <c r="KXB45" s="41"/>
      <c r="KXC45" s="41"/>
      <c r="KXD45" s="41"/>
      <c r="KXE45" s="41"/>
      <c r="KXF45" s="41"/>
      <c r="KXG45" s="41"/>
      <c r="KXH45" s="41"/>
      <c r="KXI45" s="41"/>
      <c r="KXJ45" s="41"/>
      <c r="KXK45" s="41"/>
      <c r="KXL45" s="41"/>
      <c r="KXM45" s="41"/>
      <c r="KXN45" s="41"/>
      <c r="KXO45" s="41"/>
      <c r="KXP45" s="41"/>
      <c r="KXQ45" s="41"/>
      <c r="KXR45" s="41"/>
      <c r="KXS45" s="41"/>
      <c r="KXT45" s="41"/>
      <c r="KXU45" s="41"/>
      <c r="KXV45" s="41"/>
      <c r="KXW45" s="41"/>
      <c r="KXX45" s="41"/>
      <c r="KXY45" s="41"/>
      <c r="KXZ45" s="41"/>
      <c r="KYA45" s="41"/>
      <c r="KYB45" s="41"/>
      <c r="KYC45" s="41"/>
      <c r="KYD45" s="41"/>
      <c r="KYE45" s="41"/>
      <c r="KYF45" s="41"/>
      <c r="KYG45" s="41"/>
      <c r="KYH45" s="41"/>
      <c r="KYI45" s="41"/>
      <c r="KYJ45" s="41"/>
      <c r="KYK45" s="41"/>
      <c r="KYL45" s="41"/>
      <c r="KYM45" s="41"/>
      <c r="KYN45" s="41"/>
      <c r="KYO45" s="41"/>
      <c r="KYP45" s="41"/>
      <c r="KYQ45" s="41"/>
      <c r="KYR45" s="41"/>
      <c r="KYS45" s="41"/>
      <c r="KYT45" s="41"/>
      <c r="KYU45" s="41"/>
      <c r="KYV45" s="41"/>
      <c r="KYW45" s="41"/>
      <c r="KYX45" s="41"/>
      <c r="KYY45" s="41"/>
      <c r="KYZ45" s="41"/>
      <c r="KZA45" s="41"/>
      <c r="KZB45" s="41"/>
      <c r="KZC45" s="41"/>
      <c r="KZD45" s="41"/>
      <c r="KZE45" s="41"/>
      <c r="KZF45" s="41"/>
      <c r="KZG45" s="41"/>
      <c r="KZH45" s="41"/>
      <c r="KZI45" s="41"/>
      <c r="KZJ45" s="41"/>
      <c r="KZK45" s="41"/>
      <c r="KZL45" s="41"/>
      <c r="KZM45" s="41"/>
      <c r="KZN45" s="41"/>
      <c r="KZO45" s="41"/>
      <c r="KZP45" s="41"/>
      <c r="KZQ45" s="41"/>
      <c r="KZR45" s="41"/>
      <c r="KZS45" s="41"/>
      <c r="KZT45" s="41"/>
      <c r="KZU45" s="41"/>
      <c r="KZV45" s="41"/>
      <c r="KZW45" s="41"/>
      <c r="KZX45" s="41"/>
      <c r="KZY45" s="41"/>
      <c r="KZZ45" s="41"/>
      <c r="LAA45" s="41"/>
      <c r="LAB45" s="41"/>
      <c r="LAC45" s="41"/>
      <c r="LAD45" s="41"/>
      <c r="LAE45" s="41"/>
      <c r="LAF45" s="41"/>
      <c r="LAG45" s="41"/>
      <c r="LAH45" s="41"/>
      <c r="LAI45" s="41"/>
      <c r="LAJ45" s="41"/>
      <c r="LAK45" s="41"/>
      <c r="LAL45" s="41"/>
      <c r="LAM45" s="41"/>
      <c r="LAN45" s="41"/>
      <c r="LAO45" s="41"/>
      <c r="LAP45" s="41"/>
      <c r="LAQ45" s="41"/>
      <c r="LAR45" s="41"/>
      <c r="LAS45" s="41"/>
      <c r="LAT45" s="41"/>
      <c r="LAU45" s="41"/>
      <c r="LAV45" s="41"/>
      <c r="LAW45" s="41"/>
      <c r="LAX45" s="41"/>
      <c r="LAY45" s="41"/>
      <c r="LAZ45" s="41"/>
      <c r="LBA45" s="41"/>
      <c r="LBB45" s="41"/>
      <c r="LBC45" s="41"/>
      <c r="LBD45" s="41"/>
      <c r="LBE45" s="41"/>
      <c r="LBF45" s="41"/>
      <c r="LBG45" s="41"/>
      <c r="LBH45" s="41"/>
      <c r="LBI45" s="41"/>
      <c r="LBJ45" s="41"/>
      <c r="LBK45" s="41"/>
      <c r="LBL45" s="41"/>
      <c r="LBM45" s="41"/>
      <c r="LBN45" s="41"/>
      <c r="LBO45" s="41"/>
      <c r="LBP45" s="41"/>
      <c r="LBQ45" s="41"/>
      <c r="LBR45" s="41"/>
      <c r="LBS45" s="41"/>
      <c r="LBT45" s="41"/>
      <c r="LBU45" s="41"/>
      <c r="LBV45" s="41"/>
      <c r="LBW45" s="41"/>
      <c r="LBX45" s="41"/>
      <c r="LBY45" s="41"/>
      <c r="LBZ45" s="41"/>
      <c r="LCA45" s="41"/>
      <c r="LCB45" s="41"/>
      <c r="LCC45" s="41"/>
      <c r="LCD45" s="41"/>
      <c r="LCE45" s="41"/>
      <c r="LCF45" s="41"/>
      <c r="LCG45" s="41"/>
      <c r="LCH45" s="41"/>
      <c r="LCI45" s="41"/>
      <c r="LCJ45" s="41"/>
      <c r="LCK45" s="41"/>
      <c r="LCL45" s="41"/>
      <c r="LCM45" s="41"/>
      <c r="LCN45" s="41"/>
      <c r="LCO45" s="41"/>
      <c r="LCP45" s="41"/>
      <c r="LCQ45" s="41"/>
      <c r="LCR45" s="41"/>
      <c r="LCS45" s="41"/>
      <c r="LCT45" s="41"/>
      <c r="LCU45" s="41"/>
      <c r="LCV45" s="41"/>
      <c r="LCW45" s="41"/>
      <c r="LCX45" s="41"/>
      <c r="LCY45" s="41"/>
      <c r="LCZ45" s="41"/>
      <c r="LDA45" s="41"/>
      <c r="LDB45" s="41"/>
      <c r="LDC45" s="41"/>
      <c r="LDD45" s="41"/>
      <c r="LDE45" s="41"/>
      <c r="LDF45" s="41"/>
      <c r="LDG45" s="41"/>
      <c r="LDH45" s="41"/>
      <c r="LDI45" s="41"/>
      <c r="LDJ45" s="41"/>
      <c r="LDK45" s="41"/>
      <c r="LDL45" s="41"/>
      <c r="LDM45" s="41"/>
      <c r="LDN45" s="41"/>
      <c r="LDO45" s="41"/>
      <c r="LDP45" s="41"/>
      <c r="LDQ45" s="41"/>
      <c r="LDR45" s="41"/>
      <c r="LDS45" s="41"/>
      <c r="LDT45" s="41"/>
      <c r="LDU45" s="41"/>
      <c r="LDV45" s="41"/>
      <c r="LDW45" s="41"/>
      <c r="LDX45" s="41"/>
      <c r="LDY45" s="41"/>
      <c r="LDZ45" s="41"/>
      <c r="LEA45" s="41"/>
      <c r="LEB45" s="41"/>
      <c r="LEC45" s="41"/>
      <c r="LED45" s="41"/>
      <c r="LEE45" s="41"/>
      <c r="LEF45" s="41"/>
      <c r="LEG45" s="41"/>
      <c r="LEH45" s="41"/>
      <c r="LEI45" s="41"/>
      <c r="LEJ45" s="41"/>
      <c r="LEK45" s="41"/>
      <c r="LEL45" s="41"/>
      <c r="LEM45" s="41"/>
      <c r="LEN45" s="41"/>
      <c r="LEO45" s="41"/>
      <c r="LEP45" s="41"/>
      <c r="LEQ45" s="41"/>
      <c r="LER45" s="41"/>
      <c r="LES45" s="41"/>
      <c r="LET45" s="41"/>
      <c r="LEU45" s="41"/>
      <c r="LEV45" s="41"/>
      <c r="LEW45" s="41"/>
      <c r="LEX45" s="41"/>
      <c r="LEY45" s="41"/>
      <c r="LEZ45" s="41"/>
      <c r="LFA45" s="41"/>
      <c r="LFB45" s="41"/>
      <c r="LFC45" s="41"/>
      <c r="LFD45" s="41"/>
      <c r="LFE45" s="41"/>
      <c r="LFF45" s="41"/>
      <c r="LFG45" s="41"/>
      <c r="LFH45" s="41"/>
      <c r="LFI45" s="41"/>
      <c r="LFJ45" s="41"/>
      <c r="LFK45" s="41"/>
      <c r="LFL45" s="41"/>
      <c r="LFM45" s="41"/>
      <c r="LFN45" s="41"/>
      <c r="LFO45" s="41"/>
      <c r="LFP45" s="41"/>
      <c r="LFQ45" s="41"/>
      <c r="LFR45" s="41"/>
      <c r="LFS45" s="41"/>
      <c r="LFT45" s="41"/>
      <c r="LFU45" s="41"/>
      <c r="LFV45" s="41"/>
      <c r="LFW45" s="41"/>
      <c r="LFX45" s="41"/>
      <c r="LFY45" s="41"/>
      <c r="LFZ45" s="41"/>
      <c r="LGA45" s="41"/>
      <c r="LGB45" s="41"/>
      <c r="LGC45" s="41"/>
      <c r="LGD45" s="41"/>
      <c r="LGE45" s="41"/>
      <c r="LGF45" s="41"/>
      <c r="LGG45" s="41"/>
      <c r="LGH45" s="41"/>
      <c r="LGI45" s="41"/>
      <c r="LGJ45" s="41"/>
      <c r="LGK45" s="41"/>
      <c r="LGL45" s="41"/>
      <c r="LGM45" s="41"/>
      <c r="LGN45" s="41"/>
      <c r="LGO45" s="41"/>
      <c r="LGP45" s="41"/>
      <c r="LGQ45" s="41"/>
      <c r="LGR45" s="41"/>
      <c r="LGS45" s="41"/>
      <c r="LGT45" s="41"/>
      <c r="LGU45" s="41"/>
      <c r="LGV45" s="41"/>
      <c r="LGW45" s="41"/>
      <c r="LGX45" s="41"/>
      <c r="LGY45" s="41"/>
      <c r="LGZ45" s="41"/>
      <c r="LHA45" s="41"/>
      <c r="LHB45" s="41"/>
      <c r="LHC45" s="41"/>
      <c r="LHD45" s="41"/>
      <c r="LHE45" s="41"/>
      <c r="LHF45" s="41"/>
      <c r="LHG45" s="41"/>
      <c r="LHH45" s="41"/>
      <c r="LHI45" s="41"/>
      <c r="LHJ45" s="41"/>
      <c r="LHK45" s="41"/>
      <c r="LHL45" s="41"/>
      <c r="LHM45" s="41"/>
      <c r="LHN45" s="41"/>
      <c r="LHO45" s="41"/>
      <c r="LHP45" s="41"/>
      <c r="LHQ45" s="41"/>
      <c r="LHR45" s="41"/>
      <c r="LHS45" s="41"/>
      <c r="LHT45" s="41"/>
      <c r="LHU45" s="41"/>
      <c r="LHV45" s="41"/>
      <c r="LHW45" s="41"/>
      <c r="LHX45" s="41"/>
      <c r="LHY45" s="41"/>
      <c r="LHZ45" s="41"/>
      <c r="LIA45" s="41"/>
      <c r="LIB45" s="41"/>
      <c r="LIC45" s="41"/>
      <c r="LID45" s="41"/>
      <c r="LIE45" s="41"/>
      <c r="LIF45" s="41"/>
      <c r="LIG45" s="41"/>
      <c r="LIH45" s="41"/>
      <c r="LII45" s="41"/>
      <c r="LIJ45" s="41"/>
      <c r="LIK45" s="41"/>
      <c r="LIL45" s="41"/>
      <c r="LIM45" s="41"/>
      <c r="LIN45" s="41"/>
      <c r="LIO45" s="41"/>
      <c r="LIP45" s="41"/>
      <c r="LIQ45" s="41"/>
      <c r="LIR45" s="41"/>
      <c r="LIS45" s="41"/>
      <c r="LIT45" s="41"/>
      <c r="LIU45" s="41"/>
      <c r="LIV45" s="41"/>
      <c r="LIW45" s="41"/>
      <c r="LIX45" s="41"/>
      <c r="LIY45" s="41"/>
      <c r="LIZ45" s="41"/>
      <c r="LJA45" s="41"/>
      <c r="LJB45" s="41"/>
      <c r="LJC45" s="41"/>
      <c r="LJD45" s="41"/>
      <c r="LJE45" s="41"/>
      <c r="LJF45" s="41"/>
      <c r="LJG45" s="41"/>
      <c r="LJH45" s="41"/>
      <c r="LJI45" s="41"/>
      <c r="LJJ45" s="41"/>
      <c r="LJK45" s="41"/>
      <c r="LJL45" s="41"/>
      <c r="LJM45" s="41"/>
      <c r="LJN45" s="41"/>
      <c r="LJO45" s="41"/>
      <c r="LJP45" s="41"/>
      <c r="LJQ45" s="41"/>
      <c r="LJR45" s="41"/>
      <c r="LJS45" s="41"/>
      <c r="LJT45" s="41"/>
      <c r="LJU45" s="41"/>
      <c r="LJV45" s="41"/>
      <c r="LJW45" s="41"/>
      <c r="LJX45" s="41"/>
      <c r="LJY45" s="41"/>
      <c r="LJZ45" s="41"/>
      <c r="LKA45" s="41"/>
      <c r="LKB45" s="41"/>
      <c r="LKC45" s="41"/>
      <c r="LKD45" s="41"/>
      <c r="LKE45" s="41"/>
      <c r="LKF45" s="41"/>
      <c r="LKG45" s="41"/>
      <c r="LKH45" s="41"/>
      <c r="LKI45" s="41"/>
      <c r="LKJ45" s="41"/>
      <c r="LKK45" s="41"/>
      <c r="LKL45" s="41"/>
      <c r="LKM45" s="41"/>
      <c r="LKN45" s="41"/>
      <c r="LKO45" s="41"/>
      <c r="LKP45" s="41"/>
      <c r="LKQ45" s="41"/>
      <c r="LKR45" s="41"/>
      <c r="LKS45" s="41"/>
      <c r="LKT45" s="41"/>
      <c r="LKU45" s="41"/>
      <c r="LKV45" s="41"/>
      <c r="LKW45" s="41"/>
      <c r="LKX45" s="41"/>
      <c r="LKY45" s="41"/>
      <c r="LKZ45" s="41"/>
      <c r="LLA45" s="41"/>
      <c r="LLB45" s="41"/>
      <c r="LLC45" s="41"/>
      <c r="LLD45" s="41"/>
      <c r="LLE45" s="41"/>
      <c r="LLF45" s="41"/>
      <c r="LLG45" s="41"/>
      <c r="LLH45" s="41"/>
      <c r="LLI45" s="41"/>
      <c r="LLJ45" s="41"/>
      <c r="LLK45" s="41"/>
      <c r="LLL45" s="41"/>
      <c r="LLM45" s="41"/>
      <c r="LLN45" s="41"/>
      <c r="LLO45" s="41"/>
      <c r="LLP45" s="41"/>
      <c r="LLQ45" s="41"/>
      <c r="LLR45" s="41"/>
      <c r="LLS45" s="41"/>
      <c r="LLT45" s="41"/>
      <c r="LLU45" s="41"/>
      <c r="LLV45" s="41"/>
      <c r="LLW45" s="41"/>
      <c r="LLX45" s="41"/>
      <c r="LLY45" s="41"/>
      <c r="LLZ45" s="41"/>
      <c r="LMA45" s="41"/>
      <c r="LMB45" s="41"/>
      <c r="LMC45" s="41"/>
      <c r="LMD45" s="41"/>
      <c r="LME45" s="41"/>
      <c r="LMF45" s="41"/>
      <c r="LMG45" s="41"/>
      <c r="LMH45" s="41"/>
      <c r="LMI45" s="41"/>
      <c r="LMJ45" s="41"/>
      <c r="LMK45" s="41"/>
      <c r="LML45" s="41"/>
      <c r="LMM45" s="41"/>
      <c r="LMN45" s="41"/>
      <c r="LMO45" s="41"/>
      <c r="LMP45" s="41"/>
      <c r="LMQ45" s="41"/>
      <c r="LMR45" s="41"/>
      <c r="LMS45" s="41"/>
      <c r="LMT45" s="41"/>
      <c r="LMU45" s="41"/>
      <c r="LMV45" s="41"/>
      <c r="LMW45" s="41"/>
      <c r="LMX45" s="41"/>
      <c r="LMY45" s="41"/>
      <c r="LMZ45" s="41"/>
      <c r="LNA45" s="41"/>
      <c r="LNB45" s="41"/>
      <c r="LNC45" s="41"/>
      <c r="LND45" s="41"/>
      <c r="LNE45" s="41"/>
      <c r="LNF45" s="41"/>
      <c r="LNG45" s="41"/>
      <c r="LNH45" s="41"/>
      <c r="LNI45" s="41"/>
      <c r="LNJ45" s="41"/>
      <c r="LNK45" s="41"/>
      <c r="LNL45" s="41"/>
      <c r="LNM45" s="41"/>
      <c r="LNN45" s="41"/>
      <c r="LNO45" s="41"/>
      <c r="LNP45" s="41"/>
      <c r="LNQ45" s="41"/>
      <c r="LNR45" s="41"/>
      <c r="LNS45" s="41"/>
      <c r="LNT45" s="41"/>
      <c r="LNU45" s="41"/>
      <c r="LNV45" s="41"/>
      <c r="LNW45" s="41"/>
      <c r="LNX45" s="41"/>
      <c r="LNY45" s="41"/>
      <c r="LNZ45" s="41"/>
      <c r="LOA45" s="41"/>
      <c r="LOB45" s="41"/>
      <c r="LOC45" s="41"/>
      <c r="LOD45" s="41"/>
      <c r="LOE45" s="41"/>
      <c r="LOF45" s="41"/>
      <c r="LOG45" s="41"/>
      <c r="LOH45" s="41"/>
      <c r="LOI45" s="41"/>
      <c r="LOJ45" s="41"/>
      <c r="LOK45" s="41"/>
      <c r="LOL45" s="41"/>
      <c r="LOM45" s="41"/>
      <c r="LON45" s="41"/>
      <c r="LOO45" s="41"/>
      <c r="LOP45" s="41"/>
      <c r="LOQ45" s="41"/>
      <c r="LOR45" s="41"/>
      <c r="LOS45" s="41"/>
      <c r="LOT45" s="41"/>
      <c r="LOU45" s="41"/>
      <c r="LOV45" s="41"/>
      <c r="LOW45" s="41"/>
      <c r="LOX45" s="41"/>
      <c r="LOY45" s="41"/>
      <c r="LOZ45" s="41"/>
      <c r="LPA45" s="41"/>
      <c r="LPB45" s="41"/>
      <c r="LPC45" s="41"/>
      <c r="LPD45" s="41"/>
      <c r="LPE45" s="41"/>
      <c r="LPF45" s="41"/>
      <c r="LPG45" s="41"/>
      <c r="LPH45" s="41"/>
      <c r="LPI45" s="41"/>
      <c r="LPJ45" s="41"/>
      <c r="LPK45" s="41"/>
      <c r="LPL45" s="41"/>
      <c r="LPM45" s="41"/>
      <c r="LPN45" s="41"/>
      <c r="LPO45" s="41"/>
      <c r="LPP45" s="41"/>
      <c r="LPQ45" s="41"/>
      <c r="LPR45" s="41"/>
      <c r="LPS45" s="41"/>
      <c r="LPT45" s="41"/>
      <c r="LPU45" s="41"/>
      <c r="LPV45" s="41"/>
      <c r="LPW45" s="41"/>
      <c r="LPX45" s="41"/>
      <c r="LPY45" s="41"/>
      <c r="LPZ45" s="41"/>
      <c r="LQA45" s="41"/>
      <c r="LQB45" s="41"/>
      <c r="LQC45" s="41"/>
      <c r="LQD45" s="41"/>
      <c r="LQE45" s="41"/>
      <c r="LQF45" s="41"/>
      <c r="LQG45" s="41"/>
      <c r="LQH45" s="41"/>
      <c r="LQI45" s="41"/>
      <c r="LQJ45" s="41"/>
      <c r="LQK45" s="41"/>
      <c r="LQL45" s="41"/>
      <c r="LQM45" s="41"/>
      <c r="LQN45" s="41"/>
      <c r="LQO45" s="41"/>
      <c r="LQP45" s="41"/>
      <c r="LQQ45" s="41"/>
      <c r="LQR45" s="41"/>
      <c r="LQS45" s="41"/>
      <c r="LQT45" s="41"/>
      <c r="LQU45" s="41"/>
      <c r="LQV45" s="41"/>
      <c r="LQW45" s="41"/>
      <c r="LQX45" s="41"/>
      <c r="LQY45" s="41"/>
      <c r="LQZ45" s="41"/>
      <c r="LRA45" s="41"/>
      <c r="LRB45" s="41"/>
      <c r="LRC45" s="41"/>
      <c r="LRD45" s="41"/>
      <c r="LRE45" s="41"/>
      <c r="LRF45" s="41"/>
      <c r="LRG45" s="41"/>
      <c r="LRH45" s="41"/>
      <c r="LRI45" s="41"/>
      <c r="LRJ45" s="41"/>
      <c r="LRK45" s="41"/>
      <c r="LRL45" s="41"/>
      <c r="LRM45" s="41"/>
      <c r="LRN45" s="41"/>
      <c r="LRO45" s="41"/>
      <c r="LRP45" s="41"/>
      <c r="LRQ45" s="41"/>
      <c r="LRR45" s="41"/>
      <c r="LRS45" s="41"/>
      <c r="LRT45" s="41"/>
      <c r="LRU45" s="41"/>
      <c r="LRV45" s="41"/>
      <c r="LRW45" s="41"/>
      <c r="LRX45" s="41"/>
      <c r="LRY45" s="41"/>
      <c r="LRZ45" s="41"/>
      <c r="LSA45" s="41"/>
      <c r="LSB45" s="41"/>
      <c r="LSC45" s="41"/>
      <c r="LSD45" s="41"/>
      <c r="LSE45" s="41"/>
      <c r="LSF45" s="41"/>
      <c r="LSG45" s="41"/>
      <c r="LSH45" s="41"/>
      <c r="LSI45" s="41"/>
      <c r="LSJ45" s="41"/>
      <c r="LSK45" s="41"/>
      <c r="LSL45" s="41"/>
      <c r="LSM45" s="41"/>
      <c r="LSN45" s="41"/>
      <c r="LSO45" s="41"/>
      <c r="LSP45" s="41"/>
      <c r="LSQ45" s="41"/>
      <c r="LSR45" s="41"/>
      <c r="LSS45" s="41"/>
      <c r="LST45" s="41"/>
      <c r="LSU45" s="41"/>
      <c r="LSV45" s="41"/>
      <c r="LSW45" s="41"/>
      <c r="LSX45" s="41"/>
      <c r="LSY45" s="41"/>
      <c r="LSZ45" s="41"/>
      <c r="LTA45" s="41"/>
      <c r="LTB45" s="41"/>
      <c r="LTC45" s="41"/>
      <c r="LTD45" s="41"/>
      <c r="LTE45" s="41"/>
      <c r="LTF45" s="41"/>
      <c r="LTG45" s="41"/>
      <c r="LTH45" s="41"/>
      <c r="LTI45" s="41"/>
      <c r="LTJ45" s="41"/>
      <c r="LTK45" s="41"/>
      <c r="LTL45" s="41"/>
      <c r="LTM45" s="41"/>
      <c r="LTN45" s="41"/>
      <c r="LTO45" s="41"/>
      <c r="LTP45" s="41"/>
      <c r="LTQ45" s="41"/>
      <c r="LTR45" s="41"/>
      <c r="LTS45" s="41"/>
      <c r="LTT45" s="41"/>
      <c r="LTU45" s="41"/>
      <c r="LTV45" s="41"/>
      <c r="LTW45" s="41"/>
      <c r="LTX45" s="41"/>
      <c r="LTY45" s="41"/>
      <c r="LTZ45" s="41"/>
      <c r="LUA45" s="41"/>
      <c r="LUB45" s="41"/>
      <c r="LUC45" s="41"/>
      <c r="LUD45" s="41"/>
      <c r="LUE45" s="41"/>
      <c r="LUF45" s="41"/>
      <c r="LUG45" s="41"/>
      <c r="LUH45" s="41"/>
      <c r="LUI45" s="41"/>
      <c r="LUJ45" s="41"/>
      <c r="LUK45" s="41"/>
      <c r="LUL45" s="41"/>
      <c r="LUM45" s="41"/>
      <c r="LUN45" s="41"/>
      <c r="LUO45" s="41"/>
      <c r="LUP45" s="41"/>
      <c r="LUQ45" s="41"/>
      <c r="LUR45" s="41"/>
      <c r="LUS45" s="41"/>
      <c r="LUT45" s="41"/>
      <c r="LUU45" s="41"/>
      <c r="LUV45" s="41"/>
      <c r="LUW45" s="41"/>
      <c r="LUX45" s="41"/>
      <c r="LUY45" s="41"/>
      <c r="LUZ45" s="41"/>
      <c r="LVA45" s="41"/>
      <c r="LVB45" s="41"/>
      <c r="LVC45" s="41"/>
      <c r="LVD45" s="41"/>
      <c r="LVE45" s="41"/>
      <c r="LVF45" s="41"/>
      <c r="LVG45" s="41"/>
      <c r="LVH45" s="41"/>
      <c r="LVI45" s="41"/>
      <c r="LVJ45" s="41"/>
      <c r="LVK45" s="41"/>
      <c r="LVL45" s="41"/>
      <c r="LVM45" s="41"/>
      <c r="LVN45" s="41"/>
      <c r="LVO45" s="41"/>
      <c r="LVP45" s="41"/>
      <c r="LVQ45" s="41"/>
      <c r="LVR45" s="41"/>
      <c r="LVS45" s="41"/>
      <c r="LVT45" s="41"/>
      <c r="LVU45" s="41"/>
      <c r="LVV45" s="41"/>
      <c r="LVW45" s="41"/>
      <c r="LVX45" s="41"/>
      <c r="LVY45" s="41"/>
      <c r="LVZ45" s="41"/>
      <c r="LWA45" s="41"/>
      <c r="LWB45" s="41"/>
      <c r="LWC45" s="41"/>
      <c r="LWD45" s="41"/>
      <c r="LWE45" s="41"/>
      <c r="LWF45" s="41"/>
      <c r="LWG45" s="41"/>
      <c r="LWH45" s="41"/>
      <c r="LWI45" s="41"/>
      <c r="LWJ45" s="41"/>
      <c r="LWK45" s="41"/>
      <c r="LWL45" s="41"/>
      <c r="LWM45" s="41"/>
      <c r="LWN45" s="41"/>
      <c r="LWO45" s="41"/>
      <c r="LWP45" s="41"/>
      <c r="LWQ45" s="41"/>
      <c r="LWR45" s="41"/>
      <c r="LWS45" s="41"/>
      <c r="LWT45" s="41"/>
      <c r="LWU45" s="41"/>
      <c r="LWV45" s="41"/>
      <c r="LWW45" s="41"/>
      <c r="LWX45" s="41"/>
      <c r="LWY45" s="41"/>
      <c r="LWZ45" s="41"/>
      <c r="LXA45" s="41"/>
      <c r="LXB45" s="41"/>
      <c r="LXC45" s="41"/>
      <c r="LXD45" s="41"/>
      <c r="LXE45" s="41"/>
      <c r="LXF45" s="41"/>
      <c r="LXG45" s="41"/>
      <c r="LXH45" s="41"/>
      <c r="LXI45" s="41"/>
      <c r="LXJ45" s="41"/>
      <c r="LXK45" s="41"/>
      <c r="LXL45" s="41"/>
      <c r="LXM45" s="41"/>
      <c r="LXN45" s="41"/>
      <c r="LXO45" s="41"/>
      <c r="LXP45" s="41"/>
      <c r="LXQ45" s="41"/>
      <c r="LXR45" s="41"/>
      <c r="LXS45" s="41"/>
      <c r="LXT45" s="41"/>
      <c r="LXU45" s="41"/>
      <c r="LXV45" s="41"/>
      <c r="LXW45" s="41"/>
      <c r="LXX45" s="41"/>
      <c r="LXY45" s="41"/>
      <c r="LXZ45" s="41"/>
      <c r="LYA45" s="41"/>
      <c r="LYB45" s="41"/>
      <c r="LYC45" s="41"/>
      <c r="LYD45" s="41"/>
      <c r="LYE45" s="41"/>
      <c r="LYF45" s="41"/>
      <c r="LYG45" s="41"/>
      <c r="LYH45" s="41"/>
      <c r="LYI45" s="41"/>
      <c r="LYJ45" s="41"/>
      <c r="LYK45" s="41"/>
      <c r="LYL45" s="41"/>
      <c r="LYM45" s="41"/>
      <c r="LYN45" s="41"/>
      <c r="LYO45" s="41"/>
      <c r="LYP45" s="41"/>
      <c r="LYQ45" s="41"/>
      <c r="LYR45" s="41"/>
      <c r="LYS45" s="41"/>
      <c r="LYT45" s="41"/>
      <c r="LYU45" s="41"/>
      <c r="LYV45" s="41"/>
      <c r="LYW45" s="41"/>
      <c r="LYX45" s="41"/>
      <c r="LYY45" s="41"/>
      <c r="LYZ45" s="41"/>
      <c r="LZA45" s="41"/>
      <c r="LZB45" s="41"/>
      <c r="LZC45" s="41"/>
      <c r="LZD45" s="41"/>
      <c r="LZE45" s="41"/>
      <c r="LZF45" s="41"/>
      <c r="LZG45" s="41"/>
      <c r="LZH45" s="41"/>
      <c r="LZI45" s="41"/>
      <c r="LZJ45" s="41"/>
      <c r="LZK45" s="41"/>
      <c r="LZL45" s="41"/>
      <c r="LZM45" s="41"/>
      <c r="LZN45" s="41"/>
      <c r="LZO45" s="41"/>
      <c r="LZP45" s="41"/>
      <c r="LZQ45" s="41"/>
      <c r="LZR45" s="41"/>
      <c r="LZS45" s="41"/>
      <c r="LZT45" s="41"/>
      <c r="LZU45" s="41"/>
      <c r="LZV45" s="41"/>
      <c r="LZW45" s="41"/>
      <c r="LZX45" s="41"/>
      <c r="LZY45" s="41"/>
      <c r="LZZ45" s="41"/>
      <c r="MAA45" s="41"/>
      <c r="MAB45" s="41"/>
      <c r="MAC45" s="41"/>
      <c r="MAD45" s="41"/>
      <c r="MAE45" s="41"/>
      <c r="MAF45" s="41"/>
      <c r="MAG45" s="41"/>
      <c r="MAH45" s="41"/>
      <c r="MAI45" s="41"/>
      <c r="MAJ45" s="41"/>
      <c r="MAK45" s="41"/>
      <c r="MAL45" s="41"/>
      <c r="MAM45" s="41"/>
      <c r="MAN45" s="41"/>
      <c r="MAO45" s="41"/>
      <c r="MAP45" s="41"/>
      <c r="MAQ45" s="41"/>
      <c r="MAR45" s="41"/>
      <c r="MAS45" s="41"/>
      <c r="MAT45" s="41"/>
      <c r="MAU45" s="41"/>
      <c r="MAV45" s="41"/>
      <c r="MAW45" s="41"/>
      <c r="MAX45" s="41"/>
      <c r="MAY45" s="41"/>
      <c r="MAZ45" s="41"/>
      <c r="MBA45" s="41"/>
      <c r="MBB45" s="41"/>
      <c r="MBC45" s="41"/>
      <c r="MBD45" s="41"/>
      <c r="MBE45" s="41"/>
      <c r="MBF45" s="41"/>
      <c r="MBG45" s="41"/>
      <c r="MBH45" s="41"/>
      <c r="MBI45" s="41"/>
      <c r="MBJ45" s="41"/>
      <c r="MBK45" s="41"/>
      <c r="MBL45" s="41"/>
      <c r="MBM45" s="41"/>
      <c r="MBN45" s="41"/>
      <c r="MBO45" s="41"/>
      <c r="MBP45" s="41"/>
      <c r="MBQ45" s="41"/>
      <c r="MBR45" s="41"/>
      <c r="MBS45" s="41"/>
      <c r="MBT45" s="41"/>
      <c r="MBU45" s="41"/>
      <c r="MBV45" s="41"/>
      <c r="MBW45" s="41"/>
      <c r="MBX45" s="41"/>
      <c r="MBY45" s="41"/>
      <c r="MBZ45" s="41"/>
      <c r="MCA45" s="41"/>
      <c r="MCB45" s="41"/>
      <c r="MCC45" s="41"/>
      <c r="MCD45" s="41"/>
      <c r="MCE45" s="41"/>
      <c r="MCF45" s="41"/>
      <c r="MCG45" s="41"/>
      <c r="MCH45" s="41"/>
      <c r="MCI45" s="41"/>
      <c r="MCJ45" s="41"/>
      <c r="MCK45" s="41"/>
      <c r="MCL45" s="41"/>
      <c r="MCM45" s="41"/>
      <c r="MCN45" s="41"/>
      <c r="MCO45" s="41"/>
      <c r="MCP45" s="41"/>
      <c r="MCQ45" s="41"/>
      <c r="MCR45" s="41"/>
      <c r="MCS45" s="41"/>
      <c r="MCT45" s="41"/>
      <c r="MCU45" s="41"/>
      <c r="MCV45" s="41"/>
      <c r="MCW45" s="41"/>
      <c r="MCX45" s="41"/>
      <c r="MCY45" s="41"/>
      <c r="MCZ45" s="41"/>
      <c r="MDA45" s="41"/>
      <c r="MDB45" s="41"/>
      <c r="MDC45" s="41"/>
      <c r="MDD45" s="41"/>
      <c r="MDE45" s="41"/>
      <c r="MDF45" s="41"/>
      <c r="MDG45" s="41"/>
      <c r="MDH45" s="41"/>
      <c r="MDI45" s="41"/>
      <c r="MDJ45" s="41"/>
      <c r="MDK45" s="41"/>
      <c r="MDL45" s="41"/>
      <c r="MDM45" s="41"/>
      <c r="MDN45" s="41"/>
      <c r="MDO45" s="41"/>
      <c r="MDP45" s="41"/>
      <c r="MDQ45" s="41"/>
      <c r="MDR45" s="41"/>
      <c r="MDS45" s="41"/>
      <c r="MDT45" s="41"/>
      <c r="MDU45" s="41"/>
      <c r="MDV45" s="41"/>
      <c r="MDW45" s="41"/>
      <c r="MDX45" s="41"/>
      <c r="MDY45" s="41"/>
      <c r="MDZ45" s="41"/>
      <c r="MEA45" s="41"/>
      <c r="MEB45" s="41"/>
      <c r="MEC45" s="41"/>
      <c r="MED45" s="41"/>
      <c r="MEE45" s="41"/>
      <c r="MEF45" s="41"/>
      <c r="MEG45" s="41"/>
      <c r="MEH45" s="41"/>
      <c r="MEI45" s="41"/>
      <c r="MEJ45" s="41"/>
      <c r="MEK45" s="41"/>
      <c r="MEL45" s="41"/>
      <c r="MEM45" s="41"/>
      <c r="MEN45" s="41"/>
      <c r="MEO45" s="41"/>
      <c r="MEP45" s="41"/>
      <c r="MEQ45" s="41"/>
      <c r="MER45" s="41"/>
      <c r="MES45" s="41"/>
      <c r="MET45" s="41"/>
      <c r="MEU45" s="41"/>
      <c r="MEV45" s="41"/>
      <c r="MEW45" s="41"/>
      <c r="MEX45" s="41"/>
      <c r="MEY45" s="41"/>
      <c r="MEZ45" s="41"/>
      <c r="MFA45" s="41"/>
      <c r="MFB45" s="41"/>
      <c r="MFC45" s="41"/>
      <c r="MFD45" s="41"/>
      <c r="MFE45" s="41"/>
      <c r="MFF45" s="41"/>
      <c r="MFG45" s="41"/>
      <c r="MFH45" s="41"/>
      <c r="MFI45" s="41"/>
      <c r="MFJ45" s="41"/>
      <c r="MFK45" s="41"/>
      <c r="MFL45" s="41"/>
      <c r="MFM45" s="41"/>
      <c r="MFN45" s="41"/>
      <c r="MFO45" s="41"/>
      <c r="MFP45" s="41"/>
      <c r="MFQ45" s="41"/>
      <c r="MFR45" s="41"/>
      <c r="MFS45" s="41"/>
      <c r="MFT45" s="41"/>
      <c r="MFU45" s="41"/>
      <c r="MFV45" s="41"/>
      <c r="MFW45" s="41"/>
      <c r="MFX45" s="41"/>
      <c r="MFY45" s="41"/>
      <c r="MFZ45" s="41"/>
      <c r="MGA45" s="41"/>
      <c r="MGB45" s="41"/>
      <c r="MGC45" s="41"/>
      <c r="MGD45" s="41"/>
      <c r="MGE45" s="41"/>
      <c r="MGF45" s="41"/>
      <c r="MGG45" s="41"/>
      <c r="MGH45" s="41"/>
      <c r="MGI45" s="41"/>
      <c r="MGJ45" s="41"/>
      <c r="MGK45" s="41"/>
      <c r="MGL45" s="41"/>
      <c r="MGM45" s="41"/>
      <c r="MGN45" s="41"/>
      <c r="MGO45" s="41"/>
      <c r="MGP45" s="41"/>
      <c r="MGQ45" s="41"/>
      <c r="MGR45" s="41"/>
      <c r="MGS45" s="41"/>
      <c r="MGT45" s="41"/>
      <c r="MGU45" s="41"/>
      <c r="MGV45" s="41"/>
      <c r="MGW45" s="41"/>
      <c r="MGX45" s="41"/>
      <c r="MGY45" s="41"/>
      <c r="MGZ45" s="41"/>
      <c r="MHA45" s="41"/>
      <c r="MHB45" s="41"/>
      <c r="MHC45" s="41"/>
      <c r="MHD45" s="41"/>
      <c r="MHE45" s="41"/>
      <c r="MHF45" s="41"/>
      <c r="MHG45" s="41"/>
      <c r="MHH45" s="41"/>
      <c r="MHI45" s="41"/>
      <c r="MHJ45" s="41"/>
      <c r="MHK45" s="41"/>
      <c r="MHL45" s="41"/>
      <c r="MHM45" s="41"/>
      <c r="MHN45" s="41"/>
      <c r="MHO45" s="41"/>
      <c r="MHP45" s="41"/>
      <c r="MHQ45" s="41"/>
      <c r="MHR45" s="41"/>
      <c r="MHS45" s="41"/>
      <c r="MHT45" s="41"/>
      <c r="MHU45" s="41"/>
      <c r="MHV45" s="41"/>
      <c r="MHW45" s="41"/>
      <c r="MHX45" s="41"/>
      <c r="MHY45" s="41"/>
      <c r="MHZ45" s="41"/>
      <c r="MIA45" s="41"/>
      <c r="MIB45" s="41"/>
      <c r="MIC45" s="41"/>
      <c r="MID45" s="41"/>
      <c r="MIE45" s="41"/>
      <c r="MIF45" s="41"/>
      <c r="MIG45" s="41"/>
      <c r="MIH45" s="41"/>
      <c r="MII45" s="41"/>
      <c r="MIJ45" s="41"/>
      <c r="MIK45" s="41"/>
      <c r="MIL45" s="41"/>
      <c r="MIM45" s="41"/>
      <c r="MIN45" s="41"/>
      <c r="MIO45" s="41"/>
      <c r="MIP45" s="41"/>
      <c r="MIQ45" s="41"/>
      <c r="MIR45" s="41"/>
      <c r="MIS45" s="41"/>
      <c r="MIT45" s="41"/>
      <c r="MIU45" s="41"/>
      <c r="MIV45" s="41"/>
      <c r="MIW45" s="41"/>
      <c r="MIX45" s="41"/>
      <c r="MIY45" s="41"/>
      <c r="MIZ45" s="41"/>
      <c r="MJA45" s="41"/>
      <c r="MJB45" s="41"/>
      <c r="MJC45" s="41"/>
      <c r="MJD45" s="41"/>
      <c r="MJE45" s="41"/>
      <c r="MJF45" s="41"/>
      <c r="MJG45" s="41"/>
      <c r="MJH45" s="41"/>
      <c r="MJI45" s="41"/>
      <c r="MJJ45" s="41"/>
      <c r="MJK45" s="41"/>
      <c r="MJL45" s="41"/>
      <c r="MJM45" s="41"/>
      <c r="MJN45" s="41"/>
      <c r="MJO45" s="41"/>
      <c r="MJP45" s="41"/>
      <c r="MJQ45" s="41"/>
      <c r="MJR45" s="41"/>
      <c r="MJS45" s="41"/>
      <c r="MJT45" s="41"/>
      <c r="MJU45" s="41"/>
      <c r="MJV45" s="41"/>
      <c r="MJW45" s="41"/>
      <c r="MJX45" s="41"/>
      <c r="MJY45" s="41"/>
      <c r="MJZ45" s="41"/>
      <c r="MKA45" s="41"/>
      <c r="MKB45" s="41"/>
      <c r="MKC45" s="41"/>
      <c r="MKD45" s="41"/>
      <c r="MKE45" s="41"/>
      <c r="MKF45" s="41"/>
      <c r="MKG45" s="41"/>
      <c r="MKH45" s="41"/>
      <c r="MKI45" s="41"/>
      <c r="MKJ45" s="41"/>
      <c r="MKK45" s="41"/>
      <c r="MKL45" s="41"/>
      <c r="MKM45" s="41"/>
      <c r="MKN45" s="41"/>
      <c r="MKO45" s="41"/>
      <c r="MKP45" s="41"/>
      <c r="MKQ45" s="41"/>
      <c r="MKR45" s="41"/>
      <c r="MKS45" s="41"/>
      <c r="MKT45" s="41"/>
      <c r="MKU45" s="41"/>
      <c r="MKV45" s="41"/>
      <c r="MKW45" s="41"/>
      <c r="MKX45" s="41"/>
      <c r="MKY45" s="41"/>
      <c r="MKZ45" s="41"/>
      <c r="MLA45" s="41"/>
      <c r="MLB45" s="41"/>
      <c r="MLC45" s="41"/>
      <c r="MLD45" s="41"/>
      <c r="MLE45" s="41"/>
      <c r="MLF45" s="41"/>
      <c r="MLG45" s="41"/>
      <c r="MLH45" s="41"/>
      <c r="MLI45" s="41"/>
      <c r="MLJ45" s="41"/>
      <c r="MLK45" s="41"/>
      <c r="MLL45" s="41"/>
      <c r="MLM45" s="41"/>
      <c r="MLN45" s="41"/>
      <c r="MLO45" s="41"/>
      <c r="MLP45" s="41"/>
      <c r="MLQ45" s="41"/>
      <c r="MLR45" s="41"/>
      <c r="MLS45" s="41"/>
      <c r="MLT45" s="41"/>
      <c r="MLU45" s="41"/>
      <c r="MLV45" s="41"/>
      <c r="MLW45" s="41"/>
      <c r="MLX45" s="41"/>
      <c r="MLY45" s="41"/>
      <c r="MLZ45" s="41"/>
      <c r="MMA45" s="41"/>
      <c r="MMB45" s="41"/>
      <c r="MMC45" s="41"/>
      <c r="MMD45" s="41"/>
      <c r="MME45" s="41"/>
      <c r="MMF45" s="41"/>
      <c r="MMG45" s="41"/>
      <c r="MMH45" s="41"/>
      <c r="MMI45" s="41"/>
      <c r="MMJ45" s="41"/>
      <c r="MMK45" s="41"/>
      <c r="MML45" s="41"/>
      <c r="MMM45" s="41"/>
      <c r="MMN45" s="41"/>
      <c r="MMO45" s="41"/>
      <c r="MMP45" s="41"/>
      <c r="MMQ45" s="41"/>
      <c r="MMR45" s="41"/>
      <c r="MMS45" s="41"/>
      <c r="MMT45" s="41"/>
      <c r="MMU45" s="41"/>
      <c r="MMV45" s="41"/>
      <c r="MMW45" s="41"/>
      <c r="MMX45" s="41"/>
      <c r="MMY45" s="41"/>
      <c r="MMZ45" s="41"/>
      <c r="MNA45" s="41"/>
      <c r="MNB45" s="41"/>
      <c r="MNC45" s="41"/>
      <c r="MND45" s="41"/>
      <c r="MNE45" s="41"/>
      <c r="MNF45" s="41"/>
      <c r="MNG45" s="41"/>
      <c r="MNH45" s="41"/>
      <c r="MNI45" s="41"/>
      <c r="MNJ45" s="41"/>
      <c r="MNK45" s="41"/>
      <c r="MNL45" s="41"/>
      <c r="MNM45" s="41"/>
      <c r="MNN45" s="41"/>
      <c r="MNO45" s="41"/>
      <c r="MNP45" s="41"/>
      <c r="MNQ45" s="41"/>
      <c r="MNR45" s="41"/>
      <c r="MNS45" s="41"/>
      <c r="MNT45" s="41"/>
      <c r="MNU45" s="41"/>
      <c r="MNV45" s="41"/>
      <c r="MNW45" s="41"/>
      <c r="MNX45" s="41"/>
      <c r="MNY45" s="41"/>
      <c r="MNZ45" s="41"/>
      <c r="MOA45" s="41"/>
      <c r="MOB45" s="41"/>
      <c r="MOC45" s="41"/>
      <c r="MOD45" s="41"/>
      <c r="MOE45" s="41"/>
      <c r="MOF45" s="41"/>
      <c r="MOG45" s="41"/>
      <c r="MOH45" s="41"/>
      <c r="MOI45" s="41"/>
      <c r="MOJ45" s="41"/>
      <c r="MOK45" s="41"/>
      <c r="MOL45" s="41"/>
      <c r="MOM45" s="41"/>
      <c r="MON45" s="41"/>
      <c r="MOO45" s="41"/>
      <c r="MOP45" s="41"/>
      <c r="MOQ45" s="41"/>
      <c r="MOR45" s="41"/>
      <c r="MOS45" s="41"/>
      <c r="MOT45" s="41"/>
      <c r="MOU45" s="41"/>
      <c r="MOV45" s="41"/>
      <c r="MOW45" s="41"/>
      <c r="MOX45" s="41"/>
      <c r="MOY45" s="41"/>
      <c r="MOZ45" s="41"/>
      <c r="MPA45" s="41"/>
      <c r="MPB45" s="41"/>
      <c r="MPC45" s="41"/>
      <c r="MPD45" s="41"/>
      <c r="MPE45" s="41"/>
      <c r="MPF45" s="41"/>
      <c r="MPG45" s="41"/>
      <c r="MPH45" s="41"/>
      <c r="MPI45" s="41"/>
      <c r="MPJ45" s="41"/>
      <c r="MPK45" s="41"/>
      <c r="MPL45" s="41"/>
      <c r="MPM45" s="41"/>
      <c r="MPN45" s="41"/>
      <c r="MPO45" s="41"/>
      <c r="MPP45" s="41"/>
      <c r="MPQ45" s="41"/>
      <c r="MPR45" s="41"/>
      <c r="MPS45" s="41"/>
      <c r="MPT45" s="41"/>
      <c r="MPU45" s="41"/>
      <c r="MPV45" s="41"/>
      <c r="MPW45" s="41"/>
      <c r="MPX45" s="41"/>
      <c r="MPY45" s="41"/>
      <c r="MPZ45" s="41"/>
      <c r="MQA45" s="41"/>
      <c r="MQB45" s="41"/>
      <c r="MQC45" s="41"/>
      <c r="MQD45" s="41"/>
      <c r="MQE45" s="41"/>
      <c r="MQF45" s="41"/>
      <c r="MQG45" s="41"/>
      <c r="MQH45" s="41"/>
      <c r="MQI45" s="41"/>
      <c r="MQJ45" s="41"/>
      <c r="MQK45" s="41"/>
      <c r="MQL45" s="41"/>
      <c r="MQM45" s="41"/>
      <c r="MQN45" s="41"/>
      <c r="MQO45" s="41"/>
      <c r="MQP45" s="41"/>
      <c r="MQQ45" s="41"/>
      <c r="MQR45" s="41"/>
      <c r="MQS45" s="41"/>
      <c r="MQT45" s="41"/>
      <c r="MQU45" s="41"/>
      <c r="MQV45" s="41"/>
      <c r="MQW45" s="41"/>
      <c r="MQX45" s="41"/>
      <c r="MQY45" s="41"/>
      <c r="MQZ45" s="41"/>
      <c r="MRA45" s="41"/>
      <c r="MRB45" s="41"/>
      <c r="MRC45" s="41"/>
      <c r="MRD45" s="41"/>
      <c r="MRE45" s="41"/>
      <c r="MRF45" s="41"/>
      <c r="MRG45" s="41"/>
      <c r="MRH45" s="41"/>
      <c r="MRI45" s="41"/>
      <c r="MRJ45" s="41"/>
      <c r="MRK45" s="41"/>
      <c r="MRL45" s="41"/>
      <c r="MRM45" s="41"/>
      <c r="MRN45" s="41"/>
      <c r="MRO45" s="41"/>
      <c r="MRP45" s="41"/>
      <c r="MRQ45" s="41"/>
      <c r="MRR45" s="41"/>
      <c r="MRS45" s="41"/>
      <c r="MRT45" s="41"/>
      <c r="MRU45" s="41"/>
      <c r="MRV45" s="41"/>
      <c r="MRW45" s="41"/>
      <c r="MRX45" s="41"/>
      <c r="MRY45" s="41"/>
      <c r="MRZ45" s="41"/>
      <c r="MSA45" s="41"/>
      <c r="MSB45" s="41"/>
      <c r="MSC45" s="41"/>
      <c r="MSD45" s="41"/>
      <c r="MSE45" s="41"/>
      <c r="MSF45" s="41"/>
      <c r="MSG45" s="41"/>
      <c r="MSH45" s="41"/>
      <c r="MSI45" s="41"/>
      <c r="MSJ45" s="41"/>
      <c r="MSK45" s="41"/>
      <c r="MSL45" s="41"/>
      <c r="MSM45" s="41"/>
      <c r="MSN45" s="41"/>
      <c r="MSO45" s="41"/>
      <c r="MSP45" s="41"/>
      <c r="MSQ45" s="41"/>
      <c r="MSR45" s="41"/>
      <c r="MSS45" s="41"/>
      <c r="MST45" s="41"/>
      <c r="MSU45" s="41"/>
      <c r="MSV45" s="41"/>
      <c r="MSW45" s="41"/>
      <c r="MSX45" s="41"/>
      <c r="MSY45" s="41"/>
      <c r="MSZ45" s="41"/>
      <c r="MTA45" s="41"/>
      <c r="MTB45" s="41"/>
      <c r="MTC45" s="41"/>
      <c r="MTD45" s="41"/>
      <c r="MTE45" s="41"/>
      <c r="MTF45" s="41"/>
      <c r="MTG45" s="41"/>
      <c r="MTH45" s="41"/>
      <c r="MTI45" s="41"/>
      <c r="MTJ45" s="41"/>
      <c r="MTK45" s="41"/>
      <c r="MTL45" s="41"/>
      <c r="MTM45" s="41"/>
      <c r="MTN45" s="41"/>
      <c r="MTO45" s="41"/>
      <c r="MTP45" s="41"/>
      <c r="MTQ45" s="41"/>
      <c r="MTR45" s="41"/>
      <c r="MTS45" s="41"/>
      <c r="MTT45" s="41"/>
      <c r="MTU45" s="41"/>
      <c r="MTV45" s="41"/>
      <c r="MTW45" s="41"/>
      <c r="MTX45" s="41"/>
      <c r="MTY45" s="41"/>
      <c r="MTZ45" s="41"/>
      <c r="MUA45" s="41"/>
      <c r="MUB45" s="41"/>
      <c r="MUC45" s="41"/>
      <c r="MUD45" s="41"/>
      <c r="MUE45" s="41"/>
      <c r="MUF45" s="41"/>
      <c r="MUG45" s="41"/>
      <c r="MUH45" s="41"/>
      <c r="MUI45" s="41"/>
      <c r="MUJ45" s="41"/>
      <c r="MUK45" s="41"/>
      <c r="MUL45" s="41"/>
      <c r="MUM45" s="41"/>
      <c r="MUN45" s="41"/>
      <c r="MUO45" s="41"/>
      <c r="MUP45" s="41"/>
      <c r="MUQ45" s="41"/>
      <c r="MUR45" s="41"/>
      <c r="MUS45" s="41"/>
      <c r="MUT45" s="41"/>
      <c r="MUU45" s="41"/>
      <c r="MUV45" s="41"/>
      <c r="MUW45" s="41"/>
      <c r="MUX45" s="41"/>
      <c r="MUY45" s="41"/>
      <c r="MUZ45" s="41"/>
      <c r="MVA45" s="41"/>
      <c r="MVB45" s="41"/>
      <c r="MVC45" s="41"/>
      <c r="MVD45" s="41"/>
      <c r="MVE45" s="41"/>
      <c r="MVF45" s="41"/>
      <c r="MVG45" s="41"/>
      <c r="MVH45" s="41"/>
      <c r="MVI45" s="41"/>
      <c r="MVJ45" s="41"/>
      <c r="MVK45" s="41"/>
      <c r="MVL45" s="41"/>
      <c r="MVM45" s="41"/>
      <c r="MVN45" s="41"/>
      <c r="MVO45" s="41"/>
      <c r="MVP45" s="41"/>
      <c r="MVQ45" s="41"/>
      <c r="MVR45" s="41"/>
      <c r="MVS45" s="41"/>
      <c r="MVT45" s="41"/>
      <c r="MVU45" s="41"/>
      <c r="MVV45" s="41"/>
      <c r="MVW45" s="41"/>
      <c r="MVX45" s="41"/>
      <c r="MVY45" s="41"/>
      <c r="MVZ45" s="41"/>
      <c r="MWA45" s="41"/>
      <c r="MWB45" s="41"/>
      <c r="MWC45" s="41"/>
      <c r="MWD45" s="41"/>
      <c r="MWE45" s="41"/>
      <c r="MWF45" s="41"/>
      <c r="MWG45" s="41"/>
      <c r="MWH45" s="41"/>
      <c r="MWI45" s="41"/>
      <c r="MWJ45" s="41"/>
      <c r="MWK45" s="41"/>
      <c r="MWL45" s="41"/>
      <c r="MWM45" s="41"/>
      <c r="MWN45" s="41"/>
      <c r="MWO45" s="41"/>
      <c r="MWP45" s="41"/>
      <c r="MWQ45" s="41"/>
      <c r="MWR45" s="41"/>
      <c r="MWS45" s="41"/>
      <c r="MWT45" s="41"/>
      <c r="MWU45" s="41"/>
      <c r="MWV45" s="41"/>
      <c r="MWW45" s="41"/>
      <c r="MWX45" s="41"/>
      <c r="MWY45" s="41"/>
      <c r="MWZ45" s="41"/>
      <c r="MXA45" s="41"/>
      <c r="MXB45" s="41"/>
      <c r="MXC45" s="41"/>
      <c r="MXD45" s="41"/>
      <c r="MXE45" s="41"/>
      <c r="MXF45" s="41"/>
      <c r="MXG45" s="41"/>
      <c r="MXH45" s="41"/>
      <c r="MXI45" s="41"/>
      <c r="MXJ45" s="41"/>
      <c r="MXK45" s="41"/>
      <c r="MXL45" s="41"/>
      <c r="MXM45" s="41"/>
      <c r="MXN45" s="41"/>
      <c r="MXO45" s="41"/>
      <c r="MXP45" s="41"/>
      <c r="MXQ45" s="41"/>
      <c r="MXR45" s="41"/>
      <c r="MXS45" s="41"/>
      <c r="MXT45" s="41"/>
      <c r="MXU45" s="41"/>
      <c r="MXV45" s="41"/>
      <c r="MXW45" s="41"/>
      <c r="MXX45" s="41"/>
      <c r="MXY45" s="41"/>
      <c r="MXZ45" s="41"/>
      <c r="MYA45" s="41"/>
      <c r="MYB45" s="41"/>
      <c r="MYC45" s="41"/>
      <c r="MYD45" s="41"/>
      <c r="MYE45" s="41"/>
      <c r="MYF45" s="41"/>
      <c r="MYG45" s="41"/>
      <c r="MYH45" s="41"/>
      <c r="MYI45" s="41"/>
      <c r="MYJ45" s="41"/>
      <c r="MYK45" s="41"/>
      <c r="MYL45" s="41"/>
      <c r="MYM45" s="41"/>
      <c r="MYN45" s="41"/>
      <c r="MYO45" s="41"/>
      <c r="MYP45" s="41"/>
      <c r="MYQ45" s="41"/>
      <c r="MYR45" s="41"/>
      <c r="MYS45" s="41"/>
      <c r="MYT45" s="41"/>
      <c r="MYU45" s="41"/>
      <c r="MYV45" s="41"/>
      <c r="MYW45" s="41"/>
      <c r="MYX45" s="41"/>
      <c r="MYY45" s="41"/>
      <c r="MYZ45" s="41"/>
      <c r="MZA45" s="41"/>
      <c r="MZB45" s="41"/>
      <c r="MZC45" s="41"/>
      <c r="MZD45" s="41"/>
      <c r="MZE45" s="41"/>
      <c r="MZF45" s="41"/>
      <c r="MZG45" s="41"/>
      <c r="MZH45" s="41"/>
      <c r="MZI45" s="41"/>
      <c r="MZJ45" s="41"/>
      <c r="MZK45" s="41"/>
      <c r="MZL45" s="41"/>
      <c r="MZM45" s="41"/>
      <c r="MZN45" s="41"/>
      <c r="MZO45" s="41"/>
      <c r="MZP45" s="41"/>
      <c r="MZQ45" s="41"/>
      <c r="MZR45" s="41"/>
      <c r="MZS45" s="41"/>
      <c r="MZT45" s="41"/>
      <c r="MZU45" s="41"/>
      <c r="MZV45" s="41"/>
      <c r="MZW45" s="41"/>
      <c r="MZX45" s="41"/>
      <c r="MZY45" s="41"/>
      <c r="MZZ45" s="41"/>
      <c r="NAA45" s="41"/>
      <c r="NAB45" s="41"/>
      <c r="NAC45" s="41"/>
      <c r="NAD45" s="41"/>
      <c r="NAE45" s="41"/>
      <c r="NAF45" s="41"/>
      <c r="NAG45" s="41"/>
      <c r="NAH45" s="41"/>
      <c r="NAI45" s="41"/>
      <c r="NAJ45" s="41"/>
      <c r="NAK45" s="41"/>
      <c r="NAL45" s="41"/>
      <c r="NAM45" s="41"/>
      <c r="NAN45" s="41"/>
      <c r="NAO45" s="41"/>
      <c r="NAP45" s="41"/>
      <c r="NAQ45" s="41"/>
      <c r="NAR45" s="41"/>
      <c r="NAS45" s="41"/>
      <c r="NAT45" s="41"/>
      <c r="NAU45" s="41"/>
      <c r="NAV45" s="41"/>
      <c r="NAW45" s="41"/>
      <c r="NAX45" s="41"/>
      <c r="NAY45" s="41"/>
      <c r="NAZ45" s="41"/>
      <c r="NBA45" s="41"/>
      <c r="NBB45" s="41"/>
      <c r="NBC45" s="41"/>
      <c r="NBD45" s="41"/>
      <c r="NBE45" s="41"/>
      <c r="NBF45" s="41"/>
      <c r="NBG45" s="41"/>
      <c r="NBH45" s="41"/>
      <c r="NBI45" s="41"/>
      <c r="NBJ45" s="41"/>
      <c r="NBK45" s="41"/>
      <c r="NBL45" s="41"/>
      <c r="NBM45" s="41"/>
      <c r="NBN45" s="41"/>
      <c r="NBO45" s="41"/>
      <c r="NBP45" s="41"/>
      <c r="NBQ45" s="41"/>
      <c r="NBR45" s="41"/>
      <c r="NBS45" s="41"/>
      <c r="NBT45" s="41"/>
      <c r="NBU45" s="41"/>
      <c r="NBV45" s="41"/>
      <c r="NBW45" s="41"/>
      <c r="NBX45" s="41"/>
      <c r="NBY45" s="41"/>
      <c r="NBZ45" s="41"/>
      <c r="NCA45" s="41"/>
      <c r="NCB45" s="41"/>
      <c r="NCC45" s="41"/>
      <c r="NCD45" s="41"/>
      <c r="NCE45" s="41"/>
      <c r="NCF45" s="41"/>
      <c r="NCG45" s="41"/>
      <c r="NCH45" s="41"/>
      <c r="NCI45" s="41"/>
      <c r="NCJ45" s="41"/>
      <c r="NCK45" s="41"/>
      <c r="NCL45" s="41"/>
      <c r="NCM45" s="41"/>
      <c r="NCN45" s="41"/>
      <c r="NCO45" s="41"/>
      <c r="NCP45" s="41"/>
      <c r="NCQ45" s="41"/>
      <c r="NCR45" s="41"/>
      <c r="NCS45" s="41"/>
      <c r="NCT45" s="41"/>
      <c r="NCU45" s="41"/>
      <c r="NCV45" s="41"/>
      <c r="NCW45" s="41"/>
      <c r="NCX45" s="41"/>
      <c r="NCY45" s="41"/>
      <c r="NCZ45" s="41"/>
      <c r="NDA45" s="41"/>
      <c r="NDB45" s="41"/>
      <c r="NDC45" s="41"/>
      <c r="NDD45" s="41"/>
      <c r="NDE45" s="41"/>
      <c r="NDF45" s="41"/>
      <c r="NDG45" s="41"/>
      <c r="NDH45" s="41"/>
      <c r="NDI45" s="41"/>
      <c r="NDJ45" s="41"/>
      <c r="NDK45" s="41"/>
      <c r="NDL45" s="41"/>
      <c r="NDM45" s="41"/>
      <c r="NDN45" s="41"/>
      <c r="NDO45" s="41"/>
      <c r="NDP45" s="41"/>
      <c r="NDQ45" s="41"/>
      <c r="NDR45" s="41"/>
      <c r="NDS45" s="41"/>
      <c r="NDT45" s="41"/>
      <c r="NDU45" s="41"/>
      <c r="NDV45" s="41"/>
      <c r="NDW45" s="41"/>
      <c r="NDX45" s="41"/>
      <c r="NDY45" s="41"/>
      <c r="NDZ45" s="41"/>
      <c r="NEA45" s="41"/>
      <c r="NEB45" s="41"/>
      <c r="NEC45" s="41"/>
      <c r="NED45" s="41"/>
      <c r="NEE45" s="41"/>
      <c r="NEF45" s="41"/>
      <c r="NEG45" s="41"/>
      <c r="NEH45" s="41"/>
      <c r="NEI45" s="41"/>
      <c r="NEJ45" s="41"/>
      <c r="NEK45" s="41"/>
      <c r="NEL45" s="41"/>
      <c r="NEM45" s="41"/>
      <c r="NEN45" s="41"/>
      <c r="NEO45" s="41"/>
      <c r="NEP45" s="41"/>
      <c r="NEQ45" s="41"/>
      <c r="NER45" s="41"/>
      <c r="NES45" s="41"/>
      <c r="NET45" s="41"/>
      <c r="NEU45" s="41"/>
      <c r="NEV45" s="41"/>
      <c r="NEW45" s="41"/>
      <c r="NEX45" s="41"/>
      <c r="NEY45" s="41"/>
      <c r="NEZ45" s="41"/>
      <c r="NFA45" s="41"/>
      <c r="NFB45" s="41"/>
      <c r="NFC45" s="41"/>
      <c r="NFD45" s="41"/>
      <c r="NFE45" s="41"/>
      <c r="NFF45" s="41"/>
      <c r="NFG45" s="41"/>
      <c r="NFH45" s="41"/>
      <c r="NFI45" s="41"/>
      <c r="NFJ45" s="41"/>
      <c r="NFK45" s="41"/>
      <c r="NFL45" s="41"/>
      <c r="NFM45" s="41"/>
      <c r="NFN45" s="41"/>
      <c r="NFO45" s="41"/>
      <c r="NFP45" s="41"/>
      <c r="NFQ45" s="41"/>
      <c r="NFR45" s="41"/>
      <c r="NFS45" s="41"/>
      <c r="NFT45" s="41"/>
      <c r="NFU45" s="41"/>
      <c r="NFV45" s="41"/>
      <c r="NFW45" s="41"/>
      <c r="NFX45" s="41"/>
      <c r="NFY45" s="41"/>
      <c r="NFZ45" s="41"/>
      <c r="NGA45" s="41"/>
      <c r="NGB45" s="41"/>
      <c r="NGC45" s="41"/>
      <c r="NGD45" s="41"/>
      <c r="NGE45" s="41"/>
      <c r="NGF45" s="41"/>
      <c r="NGG45" s="41"/>
      <c r="NGH45" s="41"/>
      <c r="NGI45" s="41"/>
      <c r="NGJ45" s="41"/>
      <c r="NGK45" s="41"/>
      <c r="NGL45" s="41"/>
      <c r="NGM45" s="41"/>
      <c r="NGN45" s="41"/>
      <c r="NGO45" s="41"/>
      <c r="NGP45" s="41"/>
      <c r="NGQ45" s="41"/>
      <c r="NGR45" s="41"/>
      <c r="NGS45" s="41"/>
      <c r="NGT45" s="41"/>
      <c r="NGU45" s="41"/>
      <c r="NGV45" s="41"/>
      <c r="NGW45" s="41"/>
      <c r="NGX45" s="41"/>
      <c r="NGY45" s="41"/>
      <c r="NGZ45" s="41"/>
      <c r="NHA45" s="41"/>
      <c r="NHB45" s="41"/>
      <c r="NHC45" s="41"/>
      <c r="NHD45" s="41"/>
      <c r="NHE45" s="41"/>
      <c r="NHF45" s="41"/>
      <c r="NHG45" s="41"/>
      <c r="NHH45" s="41"/>
      <c r="NHI45" s="41"/>
      <c r="NHJ45" s="41"/>
      <c r="NHK45" s="41"/>
      <c r="NHL45" s="41"/>
      <c r="NHM45" s="41"/>
      <c r="NHN45" s="41"/>
      <c r="NHO45" s="41"/>
      <c r="NHP45" s="41"/>
      <c r="NHQ45" s="41"/>
      <c r="NHR45" s="41"/>
      <c r="NHS45" s="41"/>
      <c r="NHT45" s="41"/>
      <c r="NHU45" s="41"/>
      <c r="NHV45" s="41"/>
      <c r="NHW45" s="41"/>
      <c r="NHX45" s="41"/>
      <c r="NHY45" s="41"/>
      <c r="NHZ45" s="41"/>
      <c r="NIA45" s="41"/>
      <c r="NIB45" s="41"/>
      <c r="NIC45" s="41"/>
      <c r="NID45" s="41"/>
      <c r="NIE45" s="41"/>
      <c r="NIF45" s="41"/>
      <c r="NIG45" s="41"/>
      <c r="NIH45" s="41"/>
      <c r="NII45" s="41"/>
      <c r="NIJ45" s="41"/>
      <c r="NIK45" s="41"/>
      <c r="NIL45" s="41"/>
      <c r="NIM45" s="41"/>
      <c r="NIN45" s="41"/>
      <c r="NIO45" s="41"/>
      <c r="NIP45" s="41"/>
      <c r="NIQ45" s="41"/>
      <c r="NIR45" s="41"/>
      <c r="NIS45" s="41"/>
      <c r="NIT45" s="41"/>
      <c r="NIU45" s="41"/>
      <c r="NIV45" s="41"/>
      <c r="NIW45" s="41"/>
      <c r="NIX45" s="41"/>
      <c r="NIY45" s="41"/>
      <c r="NIZ45" s="41"/>
      <c r="NJA45" s="41"/>
      <c r="NJB45" s="41"/>
      <c r="NJC45" s="41"/>
      <c r="NJD45" s="41"/>
      <c r="NJE45" s="41"/>
      <c r="NJF45" s="41"/>
      <c r="NJG45" s="41"/>
      <c r="NJH45" s="41"/>
      <c r="NJI45" s="41"/>
      <c r="NJJ45" s="41"/>
      <c r="NJK45" s="41"/>
      <c r="NJL45" s="41"/>
      <c r="NJM45" s="41"/>
      <c r="NJN45" s="41"/>
      <c r="NJO45" s="41"/>
      <c r="NJP45" s="41"/>
      <c r="NJQ45" s="41"/>
      <c r="NJR45" s="41"/>
      <c r="NJS45" s="41"/>
      <c r="NJT45" s="41"/>
      <c r="NJU45" s="41"/>
      <c r="NJV45" s="41"/>
      <c r="NJW45" s="41"/>
      <c r="NJX45" s="41"/>
      <c r="NJY45" s="41"/>
      <c r="NJZ45" s="41"/>
      <c r="NKA45" s="41"/>
      <c r="NKB45" s="41"/>
      <c r="NKC45" s="41"/>
      <c r="NKD45" s="41"/>
      <c r="NKE45" s="41"/>
      <c r="NKF45" s="41"/>
      <c r="NKG45" s="41"/>
      <c r="NKH45" s="41"/>
      <c r="NKI45" s="41"/>
      <c r="NKJ45" s="41"/>
      <c r="NKK45" s="41"/>
      <c r="NKL45" s="41"/>
      <c r="NKM45" s="41"/>
      <c r="NKN45" s="41"/>
      <c r="NKO45" s="41"/>
      <c r="NKP45" s="41"/>
      <c r="NKQ45" s="41"/>
      <c r="NKR45" s="41"/>
      <c r="NKS45" s="41"/>
      <c r="NKT45" s="41"/>
      <c r="NKU45" s="41"/>
      <c r="NKV45" s="41"/>
      <c r="NKW45" s="41"/>
      <c r="NKX45" s="41"/>
      <c r="NKY45" s="41"/>
      <c r="NKZ45" s="41"/>
      <c r="NLA45" s="41"/>
      <c r="NLB45" s="41"/>
      <c r="NLC45" s="41"/>
      <c r="NLD45" s="41"/>
      <c r="NLE45" s="41"/>
      <c r="NLF45" s="41"/>
      <c r="NLG45" s="41"/>
      <c r="NLH45" s="41"/>
      <c r="NLI45" s="41"/>
      <c r="NLJ45" s="41"/>
      <c r="NLK45" s="41"/>
      <c r="NLL45" s="41"/>
      <c r="NLM45" s="41"/>
      <c r="NLN45" s="41"/>
      <c r="NLO45" s="41"/>
      <c r="NLP45" s="41"/>
      <c r="NLQ45" s="41"/>
      <c r="NLR45" s="41"/>
      <c r="NLS45" s="41"/>
      <c r="NLT45" s="41"/>
      <c r="NLU45" s="41"/>
      <c r="NLV45" s="41"/>
      <c r="NLW45" s="41"/>
      <c r="NLX45" s="41"/>
      <c r="NLY45" s="41"/>
      <c r="NLZ45" s="41"/>
      <c r="NMA45" s="41"/>
      <c r="NMB45" s="41"/>
      <c r="NMC45" s="41"/>
      <c r="NMD45" s="41"/>
      <c r="NME45" s="41"/>
      <c r="NMF45" s="41"/>
      <c r="NMG45" s="41"/>
      <c r="NMH45" s="41"/>
      <c r="NMI45" s="41"/>
      <c r="NMJ45" s="41"/>
      <c r="NMK45" s="41"/>
      <c r="NML45" s="41"/>
      <c r="NMM45" s="41"/>
      <c r="NMN45" s="41"/>
      <c r="NMO45" s="41"/>
      <c r="NMP45" s="41"/>
      <c r="NMQ45" s="41"/>
      <c r="NMR45" s="41"/>
      <c r="NMS45" s="41"/>
      <c r="NMT45" s="41"/>
      <c r="NMU45" s="41"/>
      <c r="NMV45" s="41"/>
      <c r="NMW45" s="41"/>
      <c r="NMX45" s="41"/>
      <c r="NMY45" s="41"/>
      <c r="NMZ45" s="41"/>
      <c r="NNA45" s="41"/>
      <c r="NNB45" s="41"/>
      <c r="NNC45" s="41"/>
      <c r="NND45" s="41"/>
      <c r="NNE45" s="41"/>
      <c r="NNF45" s="41"/>
      <c r="NNG45" s="41"/>
      <c r="NNH45" s="41"/>
      <c r="NNI45" s="41"/>
      <c r="NNJ45" s="41"/>
      <c r="NNK45" s="41"/>
      <c r="NNL45" s="41"/>
      <c r="NNM45" s="41"/>
      <c r="NNN45" s="41"/>
      <c r="NNO45" s="41"/>
      <c r="NNP45" s="41"/>
      <c r="NNQ45" s="41"/>
      <c r="NNR45" s="41"/>
      <c r="NNS45" s="41"/>
      <c r="NNT45" s="41"/>
      <c r="NNU45" s="41"/>
      <c r="NNV45" s="41"/>
      <c r="NNW45" s="41"/>
      <c r="NNX45" s="41"/>
      <c r="NNY45" s="41"/>
      <c r="NNZ45" s="41"/>
      <c r="NOA45" s="41"/>
      <c r="NOB45" s="41"/>
      <c r="NOC45" s="41"/>
      <c r="NOD45" s="41"/>
      <c r="NOE45" s="41"/>
      <c r="NOF45" s="41"/>
      <c r="NOG45" s="41"/>
      <c r="NOH45" s="41"/>
      <c r="NOI45" s="41"/>
      <c r="NOJ45" s="41"/>
      <c r="NOK45" s="41"/>
      <c r="NOL45" s="41"/>
      <c r="NOM45" s="41"/>
      <c r="NON45" s="41"/>
      <c r="NOO45" s="41"/>
      <c r="NOP45" s="41"/>
      <c r="NOQ45" s="41"/>
      <c r="NOR45" s="41"/>
      <c r="NOS45" s="41"/>
      <c r="NOT45" s="41"/>
      <c r="NOU45" s="41"/>
      <c r="NOV45" s="41"/>
      <c r="NOW45" s="41"/>
      <c r="NOX45" s="41"/>
      <c r="NOY45" s="41"/>
      <c r="NOZ45" s="41"/>
      <c r="NPA45" s="41"/>
      <c r="NPB45" s="41"/>
      <c r="NPC45" s="41"/>
      <c r="NPD45" s="41"/>
      <c r="NPE45" s="41"/>
      <c r="NPF45" s="41"/>
      <c r="NPG45" s="41"/>
      <c r="NPH45" s="41"/>
      <c r="NPI45" s="41"/>
      <c r="NPJ45" s="41"/>
      <c r="NPK45" s="41"/>
      <c r="NPL45" s="41"/>
      <c r="NPM45" s="41"/>
      <c r="NPN45" s="41"/>
      <c r="NPO45" s="41"/>
      <c r="NPP45" s="41"/>
      <c r="NPQ45" s="41"/>
      <c r="NPR45" s="41"/>
      <c r="NPS45" s="41"/>
      <c r="NPT45" s="41"/>
      <c r="NPU45" s="41"/>
      <c r="NPV45" s="41"/>
      <c r="NPW45" s="41"/>
      <c r="NPX45" s="41"/>
      <c r="NPY45" s="41"/>
      <c r="NPZ45" s="41"/>
      <c r="NQA45" s="41"/>
      <c r="NQB45" s="41"/>
      <c r="NQC45" s="41"/>
      <c r="NQD45" s="41"/>
      <c r="NQE45" s="41"/>
      <c r="NQF45" s="41"/>
      <c r="NQG45" s="41"/>
      <c r="NQH45" s="41"/>
      <c r="NQI45" s="41"/>
      <c r="NQJ45" s="41"/>
      <c r="NQK45" s="41"/>
      <c r="NQL45" s="41"/>
      <c r="NQM45" s="41"/>
      <c r="NQN45" s="41"/>
      <c r="NQO45" s="41"/>
      <c r="NQP45" s="41"/>
      <c r="NQQ45" s="41"/>
      <c r="NQR45" s="41"/>
      <c r="NQS45" s="41"/>
      <c r="NQT45" s="41"/>
      <c r="NQU45" s="41"/>
      <c r="NQV45" s="41"/>
      <c r="NQW45" s="41"/>
      <c r="NQX45" s="41"/>
      <c r="NQY45" s="41"/>
      <c r="NQZ45" s="41"/>
      <c r="NRA45" s="41"/>
      <c r="NRB45" s="41"/>
      <c r="NRC45" s="41"/>
      <c r="NRD45" s="41"/>
      <c r="NRE45" s="41"/>
      <c r="NRF45" s="41"/>
      <c r="NRG45" s="41"/>
      <c r="NRH45" s="41"/>
      <c r="NRI45" s="41"/>
      <c r="NRJ45" s="41"/>
      <c r="NRK45" s="41"/>
      <c r="NRL45" s="41"/>
      <c r="NRM45" s="41"/>
      <c r="NRN45" s="41"/>
      <c r="NRO45" s="41"/>
      <c r="NRP45" s="41"/>
      <c r="NRQ45" s="41"/>
      <c r="NRR45" s="41"/>
      <c r="NRS45" s="41"/>
      <c r="NRT45" s="41"/>
      <c r="NRU45" s="41"/>
      <c r="NRV45" s="41"/>
      <c r="NRW45" s="41"/>
      <c r="NRX45" s="41"/>
      <c r="NRY45" s="41"/>
      <c r="NRZ45" s="41"/>
      <c r="NSA45" s="41"/>
      <c r="NSB45" s="41"/>
      <c r="NSC45" s="41"/>
      <c r="NSD45" s="41"/>
      <c r="NSE45" s="41"/>
      <c r="NSF45" s="41"/>
      <c r="NSG45" s="41"/>
      <c r="NSH45" s="41"/>
      <c r="NSI45" s="41"/>
      <c r="NSJ45" s="41"/>
      <c r="NSK45" s="41"/>
      <c r="NSL45" s="41"/>
      <c r="NSM45" s="41"/>
      <c r="NSN45" s="41"/>
      <c r="NSO45" s="41"/>
      <c r="NSP45" s="41"/>
      <c r="NSQ45" s="41"/>
      <c r="NSR45" s="41"/>
      <c r="NSS45" s="41"/>
      <c r="NST45" s="41"/>
      <c r="NSU45" s="41"/>
      <c r="NSV45" s="41"/>
      <c r="NSW45" s="41"/>
      <c r="NSX45" s="41"/>
      <c r="NSY45" s="41"/>
      <c r="NSZ45" s="41"/>
      <c r="NTA45" s="41"/>
      <c r="NTB45" s="41"/>
      <c r="NTC45" s="41"/>
      <c r="NTD45" s="41"/>
      <c r="NTE45" s="41"/>
      <c r="NTF45" s="41"/>
      <c r="NTG45" s="41"/>
      <c r="NTH45" s="41"/>
      <c r="NTI45" s="41"/>
      <c r="NTJ45" s="41"/>
      <c r="NTK45" s="41"/>
      <c r="NTL45" s="41"/>
      <c r="NTM45" s="41"/>
      <c r="NTN45" s="41"/>
      <c r="NTO45" s="41"/>
      <c r="NTP45" s="41"/>
      <c r="NTQ45" s="41"/>
      <c r="NTR45" s="41"/>
      <c r="NTS45" s="41"/>
      <c r="NTT45" s="41"/>
      <c r="NTU45" s="41"/>
      <c r="NTV45" s="41"/>
      <c r="NTW45" s="41"/>
      <c r="NTX45" s="41"/>
      <c r="NTY45" s="41"/>
      <c r="NTZ45" s="41"/>
      <c r="NUA45" s="41"/>
      <c r="NUB45" s="41"/>
      <c r="NUC45" s="41"/>
      <c r="NUD45" s="41"/>
      <c r="NUE45" s="41"/>
      <c r="NUF45" s="41"/>
      <c r="NUG45" s="41"/>
      <c r="NUH45" s="41"/>
      <c r="NUI45" s="41"/>
      <c r="NUJ45" s="41"/>
      <c r="NUK45" s="41"/>
      <c r="NUL45" s="41"/>
      <c r="NUM45" s="41"/>
      <c r="NUN45" s="41"/>
      <c r="NUO45" s="41"/>
      <c r="NUP45" s="41"/>
      <c r="NUQ45" s="41"/>
      <c r="NUR45" s="41"/>
      <c r="NUS45" s="41"/>
      <c r="NUT45" s="41"/>
      <c r="NUU45" s="41"/>
      <c r="NUV45" s="41"/>
      <c r="NUW45" s="41"/>
      <c r="NUX45" s="41"/>
      <c r="NUY45" s="41"/>
      <c r="NUZ45" s="41"/>
      <c r="NVA45" s="41"/>
      <c r="NVB45" s="41"/>
      <c r="NVC45" s="41"/>
      <c r="NVD45" s="41"/>
      <c r="NVE45" s="41"/>
      <c r="NVF45" s="41"/>
      <c r="NVG45" s="41"/>
      <c r="NVH45" s="41"/>
      <c r="NVI45" s="41"/>
      <c r="NVJ45" s="41"/>
      <c r="NVK45" s="41"/>
      <c r="NVL45" s="41"/>
      <c r="NVM45" s="41"/>
      <c r="NVN45" s="41"/>
      <c r="NVO45" s="41"/>
      <c r="NVP45" s="41"/>
      <c r="NVQ45" s="41"/>
      <c r="NVR45" s="41"/>
      <c r="NVS45" s="41"/>
      <c r="NVT45" s="41"/>
      <c r="NVU45" s="41"/>
      <c r="NVV45" s="41"/>
      <c r="NVW45" s="41"/>
      <c r="NVX45" s="41"/>
      <c r="NVY45" s="41"/>
      <c r="NVZ45" s="41"/>
      <c r="NWA45" s="41"/>
      <c r="NWB45" s="41"/>
      <c r="NWC45" s="41"/>
      <c r="NWD45" s="41"/>
      <c r="NWE45" s="41"/>
      <c r="NWF45" s="41"/>
      <c r="NWG45" s="41"/>
      <c r="NWH45" s="41"/>
      <c r="NWI45" s="41"/>
      <c r="NWJ45" s="41"/>
      <c r="NWK45" s="41"/>
      <c r="NWL45" s="41"/>
      <c r="NWM45" s="41"/>
      <c r="NWN45" s="41"/>
      <c r="NWO45" s="41"/>
      <c r="NWP45" s="41"/>
      <c r="NWQ45" s="41"/>
      <c r="NWR45" s="41"/>
      <c r="NWS45" s="41"/>
      <c r="NWT45" s="41"/>
      <c r="NWU45" s="41"/>
      <c r="NWV45" s="41"/>
      <c r="NWW45" s="41"/>
      <c r="NWX45" s="41"/>
      <c r="NWY45" s="41"/>
      <c r="NWZ45" s="41"/>
      <c r="NXA45" s="41"/>
      <c r="NXB45" s="41"/>
      <c r="NXC45" s="41"/>
      <c r="NXD45" s="41"/>
      <c r="NXE45" s="41"/>
      <c r="NXF45" s="41"/>
      <c r="NXG45" s="41"/>
      <c r="NXH45" s="41"/>
      <c r="NXI45" s="41"/>
      <c r="NXJ45" s="41"/>
      <c r="NXK45" s="41"/>
      <c r="NXL45" s="41"/>
      <c r="NXM45" s="41"/>
      <c r="NXN45" s="41"/>
      <c r="NXO45" s="41"/>
      <c r="NXP45" s="41"/>
      <c r="NXQ45" s="41"/>
      <c r="NXR45" s="41"/>
      <c r="NXS45" s="41"/>
      <c r="NXT45" s="41"/>
      <c r="NXU45" s="41"/>
      <c r="NXV45" s="41"/>
      <c r="NXW45" s="41"/>
      <c r="NXX45" s="41"/>
      <c r="NXY45" s="41"/>
      <c r="NXZ45" s="41"/>
      <c r="NYA45" s="41"/>
      <c r="NYB45" s="41"/>
      <c r="NYC45" s="41"/>
      <c r="NYD45" s="41"/>
      <c r="NYE45" s="41"/>
      <c r="NYF45" s="41"/>
      <c r="NYG45" s="41"/>
      <c r="NYH45" s="41"/>
      <c r="NYI45" s="41"/>
      <c r="NYJ45" s="41"/>
      <c r="NYK45" s="41"/>
      <c r="NYL45" s="41"/>
      <c r="NYM45" s="41"/>
      <c r="NYN45" s="41"/>
      <c r="NYO45" s="41"/>
      <c r="NYP45" s="41"/>
      <c r="NYQ45" s="41"/>
      <c r="NYR45" s="41"/>
      <c r="NYS45" s="41"/>
      <c r="NYT45" s="41"/>
      <c r="NYU45" s="41"/>
      <c r="NYV45" s="41"/>
      <c r="NYW45" s="41"/>
      <c r="NYX45" s="41"/>
      <c r="NYY45" s="41"/>
      <c r="NYZ45" s="41"/>
      <c r="NZA45" s="41"/>
      <c r="NZB45" s="41"/>
      <c r="NZC45" s="41"/>
      <c r="NZD45" s="41"/>
      <c r="NZE45" s="41"/>
      <c r="NZF45" s="41"/>
      <c r="NZG45" s="41"/>
      <c r="NZH45" s="41"/>
      <c r="NZI45" s="41"/>
      <c r="NZJ45" s="41"/>
      <c r="NZK45" s="41"/>
      <c r="NZL45" s="41"/>
      <c r="NZM45" s="41"/>
      <c r="NZN45" s="41"/>
      <c r="NZO45" s="41"/>
      <c r="NZP45" s="41"/>
      <c r="NZQ45" s="41"/>
      <c r="NZR45" s="41"/>
      <c r="NZS45" s="41"/>
      <c r="NZT45" s="41"/>
      <c r="NZU45" s="41"/>
      <c r="NZV45" s="41"/>
      <c r="NZW45" s="41"/>
      <c r="NZX45" s="41"/>
      <c r="NZY45" s="41"/>
      <c r="NZZ45" s="41"/>
      <c r="OAA45" s="41"/>
      <c r="OAB45" s="41"/>
      <c r="OAC45" s="41"/>
      <c r="OAD45" s="41"/>
      <c r="OAE45" s="41"/>
      <c r="OAF45" s="41"/>
      <c r="OAG45" s="41"/>
      <c r="OAH45" s="41"/>
      <c r="OAI45" s="41"/>
      <c r="OAJ45" s="41"/>
      <c r="OAK45" s="41"/>
      <c r="OAL45" s="41"/>
      <c r="OAM45" s="41"/>
      <c r="OAN45" s="41"/>
      <c r="OAO45" s="41"/>
      <c r="OAP45" s="41"/>
      <c r="OAQ45" s="41"/>
      <c r="OAR45" s="41"/>
      <c r="OAS45" s="41"/>
      <c r="OAT45" s="41"/>
      <c r="OAU45" s="41"/>
      <c r="OAV45" s="41"/>
      <c r="OAW45" s="41"/>
      <c r="OAX45" s="41"/>
      <c r="OAY45" s="41"/>
      <c r="OAZ45" s="41"/>
      <c r="OBA45" s="41"/>
      <c r="OBB45" s="41"/>
      <c r="OBC45" s="41"/>
      <c r="OBD45" s="41"/>
      <c r="OBE45" s="41"/>
      <c r="OBF45" s="41"/>
      <c r="OBG45" s="41"/>
      <c r="OBH45" s="41"/>
      <c r="OBI45" s="41"/>
      <c r="OBJ45" s="41"/>
      <c r="OBK45" s="41"/>
      <c r="OBL45" s="41"/>
      <c r="OBM45" s="41"/>
      <c r="OBN45" s="41"/>
      <c r="OBO45" s="41"/>
      <c r="OBP45" s="41"/>
      <c r="OBQ45" s="41"/>
      <c r="OBR45" s="41"/>
      <c r="OBS45" s="41"/>
      <c r="OBT45" s="41"/>
      <c r="OBU45" s="41"/>
      <c r="OBV45" s="41"/>
      <c r="OBW45" s="41"/>
      <c r="OBX45" s="41"/>
      <c r="OBY45" s="41"/>
      <c r="OBZ45" s="41"/>
      <c r="OCA45" s="41"/>
      <c r="OCB45" s="41"/>
      <c r="OCC45" s="41"/>
      <c r="OCD45" s="41"/>
      <c r="OCE45" s="41"/>
      <c r="OCF45" s="41"/>
      <c r="OCG45" s="41"/>
      <c r="OCH45" s="41"/>
      <c r="OCI45" s="41"/>
      <c r="OCJ45" s="41"/>
      <c r="OCK45" s="41"/>
      <c r="OCL45" s="41"/>
      <c r="OCM45" s="41"/>
      <c r="OCN45" s="41"/>
      <c r="OCO45" s="41"/>
      <c r="OCP45" s="41"/>
      <c r="OCQ45" s="41"/>
      <c r="OCR45" s="41"/>
      <c r="OCS45" s="41"/>
      <c r="OCT45" s="41"/>
      <c r="OCU45" s="41"/>
      <c r="OCV45" s="41"/>
      <c r="OCW45" s="41"/>
      <c r="OCX45" s="41"/>
      <c r="OCY45" s="41"/>
      <c r="OCZ45" s="41"/>
      <c r="ODA45" s="41"/>
      <c r="ODB45" s="41"/>
      <c r="ODC45" s="41"/>
      <c r="ODD45" s="41"/>
      <c r="ODE45" s="41"/>
      <c r="ODF45" s="41"/>
      <c r="ODG45" s="41"/>
      <c r="ODH45" s="41"/>
      <c r="ODI45" s="41"/>
      <c r="ODJ45" s="41"/>
      <c r="ODK45" s="41"/>
      <c r="ODL45" s="41"/>
      <c r="ODM45" s="41"/>
      <c r="ODN45" s="41"/>
      <c r="ODO45" s="41"/>
      <c r="ODP45" s="41"/>
      <c r="ODQ45" s="41"/>
      <c r="ODR45" s="41"/>
      <c r="ODS45" s="41"/>
      <c r="ODT45" s="41"/>
      <c r="ODU45" s="41"/>
      <c r="ODV45" s="41"/>
      <c r="ODW45" s="41"/>
      <c r="ODX45" s="41"/>
      <c r="ODY45" s="41"/>
      <c r="ODZ45" s="41"/>
      <c r="OEA45" s="41"/>
      <c r="OEB45" s="41"/>
      <c r="OEC45" s="41"/>
      <c r="OED45" s="41"/>
      <c r="OEE45" s="41"/>
      <c r="OEF45" s="41"/>
      <c r="OEG45" s="41"/>
      <c r="OEH45" s="41"/>
      <c r="OEI45" s="41"/>
      <c r="OEJ45" s="41"/>
      <c r="OEK45" s="41"/>
      <c r="OEL45" s="41"/>
      <c r="OEM45" s="41"/>
      <c r="OEN45" s="41"/>
      <c r="OEO45" s="41"/>
      <c r="OEP45" s="41"/>
      <c r="OEQ45" s="41"/>
      <c r="OER45" s="41"/>
      <c r="OES45" s="41"/>
      <c r="OET45" s="41"/>
      <c r="OEU45" s="41"/>
      <c r="OEV45" s="41"/>
      <c r="OEW45" s="41"/>
      <c r="OEX45" s="41"/>
      <c r="OEY45" s="41"/>
      <c r="OEZ45" s="41"/>
      <c r="OFA45" s="41"/>
      <c r="OFB45" s="41"/>
      <c r="OFC45" s="41"/>
      <c r="OFD45" s="41"/>
      <c r="OFE45" s="41"/>
      <c r="OFF45" s="41"/>
      <c r="OFG45" s="41"/>
      <c r="OFH45" s="41"/>
      <c r="OFI45" s="41"/>
      <c r="OFJ45" s="41"/>
      <c r="OFK45" s="41"/>
      <c r="OFL45" s="41"/>
      <c r="OFM45" s="41"/>
      <c r="OFN45" s="41"/>
      <c r="OFO45" s="41"/>
      <c r="OFP45" s="41"/>
      <c r="OFQ45" s="41"/>
      <c r="OFR45" s="41"/>
      <c r="OFS45" s="41"/>
      <c r="OFT45" s="41"/>
      <c r="OFU45" s="41"/>
      <c r="OFV45" s="41"/>
      <c r="OFW45" s="41"/>
      <c r="OFX45" s="41"/>
      <c r="OFY45" s="41"/>
      <c r="OFZ45" s="41"/>
      <c r="OGA45" s="41"/>
      <c r="OGB45" s="41"/>
      <c r="OGC45" s="41"/>
      <c r="OGD45" s="41"/>
      <c r="OGE45" s="41"/>
      <c r="OGF45" s="41"/>
      <c r="OGG45" s="41"/>
      <c r="OGH45" s="41"/>
      <c r="OGI45" s="41"/>
      <c r="OGJ45" s="41"/>
      <c r="OGK45" s="41"/>
      <c r="OGL45" s="41"/>
      <c r="OGM45" s="41"/>
      <c r="OGN45" s="41"/>
      <c r="OGO45" s="41"/>
      <c r="OGP45" s="41"/>
      <c r="OGQ45" s="41"/>
      <c r="OGR45" s="41"/>
      <c r="OGS45" s="41"/>
      <c r="OGT45" s="41"/>
      <c r="OGU45" s="41"/>
      <c r="OGV45" s="41"/>
      <c r="OGW45" s="41"/>
      <c r="OGX45" s="41"/>
      <c r="OGY45" s="41"/>
      <c r="OGZ45" s="41"/>
      <c r="OHA45" s="41"/>
      <c r="OHB45" s="41"/>
      <c r="OHC45" s="41"/>
      <c r="OHD45" s="41"/>
      <c r="OHE45" s="41"/>
      <c r="OHF45" s="41"/>
      <c r="OHG45" s="41"/>
      <c r="OHH45" s="41"/>
      <c r="OHI45" s="41"/>
      <c r="OHJ45" s="41"/>
      <c r="OHK45" s="41"/>
      <c r="OHL45" s="41"/>
      <c r="OHM45" s="41"/>
      <c r="OHN45" s="41"/>
      <c r="OHO45" s="41"/>
      <c r="OHP45" s="41"/>
      <c r="OHQ45" s="41"/>
      <c r="OHR45" s="41"/>
      <c r="OHS45" s="41"/>
      <c r="OHT45" s="41"/>
      <c r="OHU45" s="41"/>
      <c r="OHV45" s="41"/>
      <c r="OHW45" s="41"/>
      <c r="OHX45" s="41"/>
      <c r="OHY45" s="41"/>
      <c r="OHZ45" s="41"/>
      <c r="OIA45" s="41"/>
      <c r="OIB45" s="41"/>
      <c r="OIC45" s="41"/>
      <c r="OID45" s="41"/>
      <c r="OIE45" s="41"/>
      <c r="OIF45" s="41"/>
      <c r="OIG45" s="41"/>
      <c r="OIH45" s="41"/>
      <c r="OII45" s="41"/>
      <c r="OIJ45" s="41"/>
      <c r="OIK45" s="41"/>
      <c r="OIL45" s="41"/>
      <c r="OIM45" s="41"/>
      <c r="OIN45" s="41"/>
      <c r="OIO45" s="41"/>
      <c r="OIP45" s="41"/>
      <c r="OIQ45" s="41"/>
      <c r="OIR45" s="41"/>
      <c r="OIS45" s="41"/>
      <c r="OIT45" s="41"/>
      <c r="OIU45" s="41"/>
      <c r="OIV45" s="41"/>
      <c r="OIW45" s="41"/>
      <c r="OIX45" s="41"/>
      <c r="OIY45" s="41"/>
      <c r="OIZ45" s="41"/>
      <c r="OJA45" s="41"/>
      <c r="OJB45" s="41"/>
      <c r="OJC45" s="41"/>
      <c r="OJD45" s="41"/>
      <c r="OJE45" s="41"/>
      <c r="OJF45" s="41"/>
      <c r="OJG45" s="41"/>
      <c r="OJH45" s="41"/>
      <c r="OJI45" s="41"/>
      <c r="OJJ45" s="41"/>
      <c r="OJK45" s="41"/>
      <c r="OJL45" s="41"/>
      <c r="OJM45" s="41"/>
      <c r="OJN45" s="41"/>
      <c r="OJO45" s="41"/>
      <c r="OJP45" s="41"/>
      <c r="OJQ45" s="41"/>
      <c r="OJR45" s="41"/>
      <c r="OJS45" s="41"/>
      <c r="OJT45" s="41"/>
      <c r="OJU45" s="41"/>
      <c r="OJV45" s="41"/>
      <c r="OJW45" s="41"/>
      <c r="OJX45" s="41"/>
      <c r="OJY45" s="41"/>
      <c r="OJZ45" s="41"/>
      <c r="OKA45" s="41"/>
      <c r="OKB45" s="41"/>
      <c r="OKC45" s="41"/>
      <c r="OKD45" s="41"/>
      <c r="OKE45" s="41"/>
      <c r="OKF45" s="41"/>
      <c r="OKG45" s="41"/>
      <c r="OKH45" s="41"/>
      <c r="OKI45" s="41"/>
      <c r="OKJ45" s="41"/>
      <c r="OKK45" s="41"/>
      <c r="OKL45" s="41"/>
      <c r="OKM45" s="41"/>
      <c r="OKN45" s="41"/>
      <c r="OKO45" s="41"/>
      <c r="OKP45" s="41"/>
      <c r="OKQ45" s="41"/>
      <c r="OKR45" s="41"/>
      <c r="OKS45" s="41"/>
      <c r="OKT45" s="41"/>
      <c r="OKU45" s="41"/>
      <c r="OKV45" s="41"/>
      <c r="OKW45" s="41"/>
      <c r="OKX45" s="41"/>
      <c r="OKY45" s="41"/>
      <c r="OKZ45" s="41"/>
      <c r="OLA45" s="41"/>
      <c r="OLB45" s="41"/>
      <c r="OLC45" s="41"/>
      <c r="OLD45" s="41"/>
      <c r="OLE45" s="41"/>
      <c r="OLF45" s="41"/>
      <c r="OLG45" s="41"/>
      <c r="OLH45" s="41"/>
      <c r="OLI45" s="41"/>
      <c r="OLJ45" s="41"/>
      <c r="OLK45" s="41"/>
      <c r="OLL45" s="41"/>
      <c r="OLM45" s="41"/>
      <c r="OLN45" s="41"/>
      <c r="OLO45" s="41"/>
      <c r="OLP45" s="41"/>
      <c r="OLQ45" s="41"/>
      <c r="OLR45" s="41"/>
      <c r="OLS45" s="41"/>
      <c r="OLT45" s="41"/>
      <c r="OLU45" s="41"/>
      <c r="OLV45" s="41"/>
      <c r="OLW45" s="41"/>
      <c r="OLX45" s="41"/>
      <c r="OLY45" s="41"/>
      <c r="OLZ45" s="41"/>
      <c r="OMA45" s="41"/>
      <c r="OMB45" s="41"/>
      <c r="OMC45" s="41"/>
      <c r="OMD45" s="41"/>
      <c r="OME45" s="41"/>
      <c r="OMF45" s="41"/>
      <c r="OMG45" s="41"/>
      <c r="OMH45" s="41"/>
      <c r="OMI45" s="41"/>
      <c r="OMJ45" s="41"/>
      <c r="OMK45" s="41"/>
      <c r="OML45" s="41"/>
      <c r="OMM45" s="41"/>
      <c r="OMN45" s="41"/>
      <c r="OMO45" s="41"/>
      <c r="OMP45" s="41"/>
      <c r="OMQ45" s="41"/>
      <c r="OMR45" s="41"/>
      <c r="OMS45" s="41"/>
      <c r="OMT45" s="41"/>
      <c r="OMU45" s="41"/>
      <c r="OMV45" s="41"/>
      <c r="OMW45" s="41"/>
      <c r="OMX45" s="41"/>
      <c r="OMY45" s="41"/>
      <c r="OMZ45" s="41"/>
      <c r="ONA45" s="41"/>
      <c r="ONB45" s="41"/>
      <c r="ONC45" s="41"/>
      <c r="OND45" s="41"/>
      <c r="ONE45" s="41"/>
      <c r="ONF45" s="41"/>
      <c r="ONG45" s="41"/>
      <c r="ONH45" s="41"/>
      <c r="ONI45" s="41"/>
      <c r="ONJ45" s="41"/>
      <c r="ONK45" s="41"/>
      <c r="ONL45" s="41"/>
      <c r="ONM45" s="41"/>
      <c r="ONN45" s="41"/>
      <c r="ONO45" s="41"/>
      <c r="ONP45" s="41"/>
      <c r="ONQ45" s="41"/>
      <c r="ONR45" s="41"/>
      <c r="ONS45" s="41"/>
      <c r="ONT45" s="41"/>
      <c r="ONU45" s="41"/>
      <c r="ONV45" s="41"/>
      <c r="ONW45" s="41"/>
      <c r="ONX45" s="41"/>
      <c r="ONY45" s="41"/>
      <c r="ONZ45" s="41"/>
      <c r="OOA45" s="41"/>
      <c r="OOB45" s="41"/>
      <c r="OOC45" s="41"/>
      <c r="OOD45" s="41"/>
      <c r="OOE45" s="41"/>
      <c r="OOF45" s="41"/>
      <c r="OOG45" s="41"/>
      <c r="OOH45" s="41"/>
      <c r="OOI45" s="41"/>
      <c r="OOJ45" s="41"/>
      <c r="OOK45" s="41"/>
      <c r="OOL45" s="41"/>
      <c r="OOM45" s="41"/>
      <c r="OON45" s="41"/>
      <c r="OOO45" s="41"/>
      <c r="OOP45" s="41"/>
      <c r="OOQ45" s="41"/>
      <c r="OOR45" s="41"/>
      <c r="OOS45" s="41"/>
      <c r="OOT45" s="41"/>
      <c r="OOU45" s="41"/>
      <c r="OOV45" s="41"/>
      <c r="OOW45" s="41"/>
      <c r="OOX45" s="41"/>
      <c r="OOY45" s="41"/>
      <c r="OOZ45" s="41"/>
      <c r="OPA45" s="41"/>
      <c r="OPB45" s="41"/>
      <c r="OPC45" s="41"/>
      <c r="OPD45" s="41"/>
      <c r="OPE45" s="41"/>
      <c r="OPF45" s="41"/>
      <c r="OPG45" s="41"/>
      <c r="OPH45" s="41"/>
      <c r="OPI45" s="41"/>
      <c r="OPJ45" s="41"/>
      <c r="OPK45" s="41"/>
      <c r="OPL45" s="41"/>
      <c r="OPM45" s="41"/>
      <c r="OPN45" s="41"/>
      <c r="OPO45" s="41"/>
      <c r="OPP45" s="41"/>
      <c r="OPQ45" s="41"/>
      <c r="OPR45" s="41"/>
      <c r="OPS45" s="41"/>
      <c r="OPT45" s="41"/>
      <c r="OPU45" s="41"/>
      <c r="OPV45" s="41"/>
      <c r="OPW45" s="41"/>
      <c r="OPX45" s="41"/>
      <c r="OPY45" s="41"/>
      <c r="OPZ45" s="41"/>
      <c r="OQA45" s="41"/>
      <c r="OQB45" s="41"/>
      <c r="OQC45" s="41"/>
      <c r="OQD45" s="41"/>
      <c r="OQE45" s="41"/>
      <c r="OQF45" s="41"/>
      <c r="OQG45" s="41"/>
      <c r="OQH45" s="41"/>
      <c r="OQI45" s="41"/>
      <c r="OQJ45" s="41"/>
      <c r="OQK45" s="41"/>
      <c r="OQL45" s="41"/>
      <c r="OQM45" s="41"/>
      <c r="OQN45" s="41"/>
      <c r="OQO45" s="41"/>
      <c r="OQP45" s="41"/>
      <c r="OQQ45" s="41"/>
      <c r="OQR45" s="41"/>
      <c r="OQS45" s="41"/>
      <c r="OQT45" s="41"/>
      <c r="OQU45" s="41"/>
      <c r="OQV45" s="41"/>
      <c r="OQW45" s="41"/>
      <c r="OQX45" s="41"/>
      <c r="OQY45" s="41"/>
      <c r="OQZ45" s="41"/>
      <c r="ORA45" s="41"/>
      <c r="ORB45" s="41"/>
      <c r="ORC45" s="41"/>
      <c r="ORD45" s="41"/>
      <c r="ORE45" s="41"/>
      <c r="ORF45" s="41"/>
      <c r="ORG45" s="41"/>
      <c r="ORH45" s="41"/>
      <c r="ORI45" s="41"/>
      <c r="ORJ45" s="41"/>
      <c r="ORK45" s="41"/>
      <c r="ORL45" s="41"/>
      <c r="ORM45" s="41"/>
      <c r="ORN45" s="41"/>
      <c r="ORO45" s="41"/>
      <c r="ORP45" s="41"/>
      <c r="ORQ45" s="41"/>
      <c r="ORR45" s="41"/>
      <c r="ORS45" s="41"/>
      <c r="ORT45" s="41"/>
      <c r="ORU45" s="41"/>
      <c r="ORV45" s="41"/>
      <c r="ORW45" s="41"/>
      <c r="ORX45" s="41"/>
      <c r="ORY45" s="41"/>
      <c r="ORZ45" s="41"/>
      <c r="OSA45" s="41"/>
      <c r="OSB45" s="41"/>
      <c r="OSC45" s="41"/>
      <c r="OSD45" s="41"/>
      <c r="OSE45" s="41"/>
      <c r="OSF45" s="41"/>
      <c r="OSG45" s="41"/>
      <c r="OSH45" s="41"/>
      <c r="OSI45" s="41"/>
      <c r="OSJ45" s="41"/>
      <c r="OSK45" s="41"/>
      <c r="OSL45" s="41"/>
      <c r="OSM45" s="41"/>
      <c r="OSN45" s="41"/>
      <c r="OSO45" s="41"/>
      <c r="OSP45" s="41"/>
      <c r="OSQ45" s="41"/>
      <c r="OSR45" s="41"/>
      <c r="OSS45" s="41"/>
      <c r="OST45" s="41"/>
      <c r="OSU45" s="41"/>
      <c r="OSV45" s="41"/>
      <c r="OSW45" s="41"/>
      <c r="OSX45" s="41"/>
      <c r="OSY45" s="41"/>
      <c r="OSZ45" s="41"/>
      <c r="OTA45" s="41"/>
      <c r="OTB45" s="41"/>
      <c r="OTC45" s="41"/>
      <c r="OTD45" s="41"/>
      <c r="OTE45" s="41"/>
      <c r="OTF45" s="41"/>
      <c r="OTG45" s="41"/>
      <c r="OTH45" s="41"/>
      <c r="OTI45" s="41"/>
      <c r="OTJ45" s="41"/>
      <c r="OTK45" s="41"/>
      <c r="OTL45" s="41"/>
      <c r="OTM45" s="41"/>
      <c r="OTN45" s="41"/>
      <c r="OTO45" s="41"/>
      <c r="OTP45" s="41"/>
      <c r="OTQ45" s="41"/>
      <c r="OTR45" s="41"/>
      <c r="OTS45" s="41"/>
      <c r="OTT45" s="41"/>
      <c r="OTU45" s="41"/>
      <c r="OTV45" s="41"/>
      <c r="OTW45" s="41"/>
      <c r="OTX45" s="41"/>
      <c r="OTY45" s="41"/>
      <c r="OTZ45" s="41"/>
      <c r="OUA45" s="41"/>
      <c r="OUB45" s="41"/>
      <c r="OUC45" s="41"/>
      <c r="OUD45" s="41"/>
      <c r="OUE45" s="41"/>
      <c r="OUF45" s="41"/>
      <c r="OUG45" s="41"/>
      <c r="OUH45" s="41"/>
      <c r="OUI45" s="41"/>
      <c r="OUJ45" s="41"/>
      <c r="OUK45" s="41"/>
      <c r="OUL45" s="41"/>
      <c r="OUM45" s="41"/>
      <c r="OUN45" s="41"/>
      <c r="OUO45" s="41"/>
      <c r="OUP45" s="41"/>
      <c r="OUQ45" s="41"/>
      <c r="OUR45" s="41"/>
      <c r="OUS45" s="41"/>
      <c r="OUT45" s="41"/>
      <c r="OUU45" s="41"/>
      <c r="OUV45" s="41"/>
      <c r="OUW45" s="41"/>
      <c r="OUX45" s="41"/>
      <c r="OUY45" s="41"/>
      <c r="OUZ45" s="41"/>
      <c r="OVA45" s="41"/>
      <c r="OVB45" s="41"/>
      <c r="OVC45" s="41"/>
      <c r="OVD45" s="41"/>
      <c r="OVE45" s="41"/>
      <c r="OVF45" s="41"/>
      <c r="OVG45" s="41"/>
      <c r="OVH45" s="41"/>
      <c r="OVI45" s="41"/>
      <c r="OVJ45" s="41"/>
      <c r="OVK45" s="41"/>
      <c r="OVL45" s="41"/>
      <c r="OVM45" s="41"/>
      <c r="OVN45" s="41"/>
      <c r="OVO45" s="41"/>
      <c r="OVP45" s="41"/>
      <c r="OVQ45" s="41"/>
      <c r="OVR45" s="41"/>
      <c r="OVS45" s="41"/>
      <c r="OVT45" s="41"/>
      <c r="OVU45" s="41"/>
      <c r="OVV45" s="41"/>
      <c r="OVW45" s="41"/>
      <c r="OVX45" s="41"/>
      <c r="OVY45" s="41"/>
      <c r="OVZ45" s="41"/>
      <c r="OWA45" s="41"/>
      <c r="OWB45" s="41"/>
      <c r="OWC45" s="41"/>
      <c r="OWD45" s="41"/>
      <c r="OWE45" s="41"/>
      <c r="OWF45" s="41"/>
      <c r="OWG45" s="41"/>
      <c r="OWH45" s="41"/>
      <c r="OWI45" s="41"/>
      <c r="OWJ45" s="41"/>
      <c r="OWK45" s="41"/>
      <c r="OWL45" s="41"/>
      <c r="OWM45" s="41"/>
      <c r="OWN45" s="41"/>
      <c r="OWO45" s="41"/>
      <c r="OWP45" s="41"/>
      <c r="OWQ45" s="41"/>
      <c r="OWR45" s="41"/>
      <c r="OWS45" s="41"/>
      <c r="OWT45" s="41"/>
      <c r="OWU45" s="41"/>
      <c r="OWV45" s="41"/>
      <c r="OWW45" s="41"/>
      <c r="OWX45" s="41"/>
      <c r="OWY45" s="41"/>
      <c r="OWZ45" s="41"/>
      <c r="OXA45" s="41"/>
      <c r="OXB45" s="41"/>
      <c r="OXC45" s="41"/>
      <c r="OXD45" s="41"/>
      <c r="OXE45" s="41"/>
      <c r="OXF45" s="41"/>
      <c r="OXG45" s="41"/>
      <c r="OXH45" s="41"/>
      <c r="OXI45" s="41"/>
      <c r="OXJ45" s="41"/>
      <c r="OXK45" s="41"/>
      <c r="OXL45" s="41"/>
      <c r="OXM45" s="41"/>
      <c r="OXN45" s="41"/>
      <c r="OXO45" s="41"/>
      <c r="OXP45" s="41"/>
      <c r="OXQ45" s="41"/>
      <c r="OXR45" s="41"/>
      <c r="OXS45" s="41"/>
      <c r="OXT45" s="41"/>
      <c r="OXU45" s="41"/>
      <c r="OXV45" s="41"/>
      <c r="OXW45" s="41"/>
      <c r="OXX45" s="41"/>
      <c r="OXY45" s="41"/>
      <c r="OXZ45" s="41"/>
      <c r="OYA45" s="41"/>
      <c r="OYB45" s="41"/>
      <c r="OYC45" s="41"/>
      <c r="OYD45" s="41"/>
      <c r="OYE45" s="41"/>
      <c r="OYF45" s="41"/>
      <c r="OYG45" s="41"/>
      <c r="OYH45" s="41"/>
      <c r="OYI45" s="41"/>
      <c r="OYJ45" s="41"/>
      <c r="OYK45" s="41"/>
      <c r="OYL45" s="41"/>
      <c r="OYM45" s="41"/>
      <c r="OYN45" s="41"/>
      <c r="OYO45" s="41"/>
      <c r="OYP45" s="41"/>
      <c r="OYQ45" s="41"/>
      <c r="OYR45" s="41"/>
      <c r="OYS45" s="41"/>
      <c r="OYT45" s="41"/>
      <c r="OYU45" s="41"/>
      <c r="OYV45" s="41"/>
      <c r="OYW45" s="41"/>
      <c r="OYX45" s="41"/>
      <c r="OYY45" s="41"/>
      <c r="OYZ45" s="41"/>
      <c r="OZA45" s="41"/>
      <c r="OZB45" s="41"/>
      <c r="OZC45" s="41"/>
      <c r="OZD45" s="41"/>
      <c r="OZE45" s="41"/>
      <c r="OZF45" s="41"/>
      <c r="OZG45" s="41"/>
      <c r="OZH45" s="41"/>
      <c r="OZI45" s="41"/>
      <c r="OZJ45" s="41"/>
      <c r="OZK45" s="41"/>
      <c r="OZL45" s="41"/>
      <c r="OZM45" s="41"/>
      <c r="OZN45" s="41"/>
      <c r="OZO45" s="41"/>
      <c r="OZP45" s="41"/>
      <c r="OZQ45" s="41"/>
      <c r="OZR45" s="41"/>
      <c r="OZS45" s="41"/>
      <c r="OZT45" s="41"/>
      <c r="OZU45" s="41"/>
      <c r="OZV45" s="41"/>
      <c r="OZW45" s="41"/>
      <c r="OZX45" s="41"/>
      <c r="OZY45" s="41"/>
      <c r="OZZ45" s="41"/>
      <c r="PAA45" s="41"/>
      <c r="PAB45" s="41"/>
      <c r="PAC45" s="41"/>
      <c r="PAD45" s="41"/>
      <c r="PAE45" s="41"/>
      <c r="PAF45" s="41"/>
      <c r="PAG45" s="41"/>
      <c r="PAH45" s="41"/>
      <c r="PAI45" s="41"/>
      <c r="PAJ45" s="41"/>
      <c r="PAK45" s="41"/>
      <c r="PAL45" s="41"/>
      <c r="PAM45" s="41"/>
      <c r="PAN45" s="41"/>
      <c r="PAO45" s="41"/>
      <c r="PAP45" s="41"/>
      <c r="PAQ45" s="41"/>
      <c r="PAR45" s="41"/>
      <c r="PAS45" s="41"/>
      <c r="PAT45" s="41"/>
      <c r="PAU45" s="41"/>
      <c r="PAV45" s="41"/>
      <c r="PAW45" s="41"/>
      <c r="PAX45" s="41"/>
      <c r="PAY45" s="41"/>
      <c r="PAZ45" s="41"/>
      <c r="PBA45" s="41"/>
      <c r="PBB45" s="41"/>
      <c r="PBC45" s="41"/>
      <c r="PBD45" s="41"/>
      <c r="PBE45" s="41"/>
      <c r="PBF45" s="41"/>
      <c r="PBG45" s="41"/>
      <c r="PBH45" s="41"/>
      <c r="PBI45" s="41"/>
      <c r="PBJ45" s="41"/>
      <c r="PBK45" s="41"/>
      <c r="PBL45" s="41"/>
      <c r="PBM45" s="41"/>
      <c r="PBN45" s="41"/>
      <c r="PBO45" s="41"/>
      <c r="PBP45" s="41"/>
      <c r="PBQ45" s="41"/>
      <c r="PBR45" s="41"/>
      <c r="PBS45" s="41"/>
      <c r="PBT45" s="41"/>
      <c r="PBU45" s="41"/>
      <c r="PBV45" s="41"/>
      <c r="PBW45" s="41"/>
      <c r="PBX45" s="41"/>
      <c r="PBY45" s="41"/>
      <c r="PBZ45" s="41"/>
      <c r="PCA45" s="41"/>
      <c r="PCB45" s="41"/>
      <c r="PCC45" s="41"/>
      <c r="PCD45" s="41"/>
      <c r="PCE45" s="41"/>
      <c r="PCF45" s="41"/>
      <c r="PCG45" s="41"/>
      <c r="PCH45" s="41"/>
      <c r="PCI45" s="41"/>
      <c r="PCJ45" s="41"/>
      <c r="PCK45" s="41"/>
      <c r="PCL45" s="41"/>
      <c r="PCM45" s="41"/>
      <c r="PCN45" s="41"/>
      <c r="PCO45" s="41"/>
      <c r="PCP45" s="41"/>
      <c r="PCQ45" s="41"/>
      <c r="PCR45" s="41"/>
      <c r="PCS45" s="41"/>
      <c r="PCT45" s="41"/>
      <c r="PCU45" s="41"/>
      <c r="PCV45" s="41"/>
      <c r="PCW45" s="41"/>
      <c r="PCX45" s="41"/>
      <c r="PCY45" s="41"/>
      <c r="PCZ45" s="41"/>
      <c r="PDA45" s="41"/>
      <c r="PDB45" s="41"/>
      <c r="PDC45" s="41"/>
      <c r="PDD45" s="41"/>
      <c r="PDE45" s="41"/>
      <c r="PDF45" s="41"/>
      <c r="PDG45" s="41"/>
      <c r="PDH45" s="41"/>
      <c r="PDI45" s="41"/>
      <c r="PDJ45" s="41"/>
      <c r="PDK45" s="41"/>
      <c r="PDL45" s="41"/>
      <c r="PDM45" s="41"/>
      <c r="PDN45" s="41"/>
      <c r="PDO45" s="41"/>
      <c r="PDP45" s="41"/>
      <c r="PDQ45" s="41"/>
      <c r="PDR45" s="41"/>
      <c r="PDS45" s="41"/>
      <c r="PDT45" s="41"/>
      <c r="PDU45" s="41"/>
      <c r="PDV45" s="41"/>
      <c r="PDW45" s="41"/>
      <c r="PDX45" s="41"/>
      <c r="PDY45" s="41"/>
      <c r="PDZ45" s="41"/>
      <c r="PEA45" s="41"/>
      <c r="PEB45" s="41"/>
      <c r="PEC45" s="41"/>
      <c r="PED45" s="41"/>
      <c r="PEE45" s="41"/>
      <c r="PEF45" s="41"/>
      <c r="PEG45" s="41"/>
      <c r="PEH45" s="41"/>
      <c r="PEI45" s="41"/>
      <c r="PEJ45" s="41"/>
      <c r="PEK45" s="41"/>
      <c r="PEL45" s="41"/>
      <c r="PEM45" s="41"/>
      <c r="PEN45" s="41"/>
      <c r="PEO45" s="41"/>
      <c r="PEP45" s="41"/>
      <c r="PEQ45" s="41"/>
      <c r="PER45" s="41"/>
      <c r="PES45" s="41"/>
      <c r="PET45" s="41"/>
      <c r="PEU45" s="41"/>
      <c r="PEV45" s="41"/>
      <c r="PEW45" s="41"/>
      <c r="PEX45" s="41"/>
      <c r="PEY45" s="41"/>
      <c r="PEZ45" s="41"/>
      <c r="PFA45" s="41"/>
      <c r="PFB45" s="41"/>
      <c r="PFC45" s="41"/>
      <c r="PFD45" s="41"/>
      <c r="PFE45" s="41"/>
      <c r="PFF45" s="41"/>
      <c r="PFG45" s="41"/>
      <c r="PFH45" s="41"/>
      <c r="PFI45" s="41"/>
      <c r="PFJ45" s="41"/>
      <c r="PFK45" s="41"/>
      <c r="PFL45" s="41"/>
      <c r="PFM45" s="41"/>
      <c r="PFN45" s="41"/>
      <c r="PFO45" s="41"/>
      <c r="PFP45" s="41"/>
      <c r="PFQ45" s="41"/>
      <c r="PFR45" s="41"/>
      <c r="PFS45" s="41"/>
      <c r="PFT45" s="41"/>
      <c r="PFU45" s="41"/>
      <c r="PFV45" s="41"/>
      <c r="PFW45" s="41"/>
      <c r="PFX45" s="41"/>
      <c r="PFY45" s="41"/>
      <c r="PFZ45" s="41"/>
      <c r="PGA45" s="41"/>
      <c r="PGB45" s="41"/>
      <c r="PGC45" s="41"/>
      <c r="PGD45" s="41"/>
      <c r="PGE45" s="41"/>
      <c r="PGF45" s="41"/>
      <c r="PGG45" s="41"/>
      <c r="PGH45" s="41"/>
      <c r="PGI45" s="41"/>
      <c r="PGJ45" s="41"/>
      <c r="PGK45" s="41"/>
      <c r="PGL45" s="41"/>
      <c r="PGM45" s="41"/>
      <c r="PGN45" s="41"/>
      <c r="PGO45" s="41"/>
      <c r="PGP45" s="41"/>
      <c r="PGQ45" s="41"/>
      <c r="PGR45" s="41"/>
      <c r="PGS45" s="41"/>
      <c r="PGT45" s="41"/>
      <c r="PGU45" s="41"/>
      <c r="PGV45" s="41"/>
      <c r="PGW45" s="41"/>
      <c r="PGX45" s="41"/>
      <c r="PGY45" s="41"/>
      <c r="PGZ45" s="41"/>
      <c r="PHA45" s="41"/>
      <c r="PHB45" s="41"/>
      <c r="PHC45" s="41"/>
      <c r="PHD45" s="41"/>
      <c r="PHE45" s="41"/>
      <c r="PHF45" s="41"/>
      <c r="PHG45" s="41"/>
      <c r="PHH45" s="41"/>
      <c r="PHI45" s="41"/>
      <c r="PHJ45" s="41"/>
      <c r="PHK45" s="41"/>
      <c r="PHL45" s="41"/>
      <c r="PHM45" s="41"/>
      <c r="PHN45" s="41"/>
      <c r="PHO45" s="41"/>
      <c r="PHP45" s="41"/>
      <c r="PHQ45" s="41"/>
      <c r="PHR45" s="41"/>
      <c r="PHS45" s="41"/>
      <c r="PHT45" s="41"/>
      <c r="PHU45" s="41"/>
      <c r="PHV45" s="41"/>
      <c r="PHW45" s="41"/>
      <c r="PHX45" s="41"/>
      <c r="PHY45" s="41"/>
      <c r="PHZ45" s="41"/>
      <c r="PIA45" s="41"/>
      <c r="PIB45" s="41"/>
      <c r="PIC45" s="41"/>
      <c r="PID45" s="41"/>
      <c r="PIE45" s="41"/>
      <c r="PIF45" s="41"/>
      <c r="PIG45" s="41"/>
      <c r="PIH45" s="41"/>
      <c r="PII45" s="41"/>
      <c r="PIJ45" s="41"/>
      <c r="PIK45" s="41"/>
      <c r="PIL45" s="41"/>
      <c r="PIM45" s="41"/>
      <c r="PIN45" s="41"/>
      <c r="PIO45" s="41"/>
      <c r="PIP45" s="41"/>
      <c r="PIQ45" s="41"/>
      <c r="PIR45" s="41"/>
      <c r="PIS45" s="41"/>
      <c r="PIT45" s="41"/>
      <c r="PIU45" s="41"/>
      <c r="PIV45" s="41"/>
      <c r="PIW45" s="41"/>
      <c r="PIX45" s="41"/>
      <c r="PIY45" s="41"/>
      <c r="PIZ45" s="41"/>
      <c r="PJA45" s="41"/>
      <c r="PJB45" s="41"/>
      <c r="PJC45" s="41"/>
      <c r="PJD45" s="41"/>
      <c r="PJE45" s="41"/>
      <c r="PJF45" s="41"/>
      <c r="PJG45" s="41"/>
      <c r="PJH45" s="41"/>
      <c r="PJI45" s="41"/>
      <c r="PJJ45" s="41"/>
      <c r="PJK45" s="41"/>
      <c r="PJL45" s="41"/>
      <c r="PJM45" s="41"/>
      <c r="PJN45" s="41"/>
      <c r="PJO45" s="41"/>
      <c r="PJP45" s="41"/>
      <c r="PJQ45" s="41"/>
      <c r="PJR45" s="41"/>
      <c r="PJS45" s="41"/>
      <c r="PJT45" s="41"/>
      <c r="PJU45" s="41"/>
      <c r="PJV45" s="41"/>
      <c r="PJW45" s="41"/>
      <c r="PJX45" s="41"/>
      <c r="PJY45" s="41"/>
      <c r="PJZ45" s="41"/>
      <c r="PKA45" s="41"/>
      <c r="PKB45" s="41"/>
      <c r="PKC45" s="41"/>
      <c r="PKD45" s="41"/>
      <c r="PKE45" s="41"/>
      <c r="PKF45" s="41"/>
      <c r="PKG45" s="41"/>
      <c r="PKH45" s="41"/>
      <c r="PKI45" s="41"/>
      <c r="PKJ45" s="41"/>
      <c r="PKK45" s="41"/>
      <c r="PKL45" s="41"/>
      <c r="PKM45" s="41"/>
      <c r="PKN45" s="41"/>
      <c r="PKO45" s="41"/>
      <c r="PKP45" s="41"/>
      <c r="PKQ45" s="41"/>
      <c r="PKR45" s="41"/>
      <c r="PKS45" s="41"/>
      <c r="PKT45" s="41"/>
      <c r="PKU45" s="41"/>
      <c r="PKV45" s="41"/>
      <c r="PKW45" s="41"/>
      <c r="PKX45" s="41"/>
      <c r="PKY45" s="41"/>
      <c r="PKZ45" s="41"/>
      <c r="PLA45" s="41"/>
      <c r="PLB45" s="41"/>
      <c r="PLC45" s="41"/>
      <c r="PLD45" s="41"/>
      <c r="PLE45" s="41"/>
      <c r="PLF45" s="41"/>
      <c r="PLG45" s="41"/>
      <c r="PLH45" s="41"/>
      <c r="PLI45" s="41"/>
      <c r="PLJ45" s="41"/>
      <c r="PLK45" s="41"/>
      <c r="PLL45" s="41"/>
      <c r="PLM45" s="41"/>
      <c r="PLN45" s="41"/>
      <c r="PLO45" s="41"/>
      <c r="PLP45" s="41"/>
      <c r="PLQ45" s="41"/>
      <c r="PLR45" s="41"/>
      <c r="PLS45" s="41"/>
      <c r="PLT45" s="41"/>
      <c r="PLU45" s="41"/>
      <c r="PLV45" s="41"/>
      <c r="PLW45" s="41"/>
      <c r="PLX45" s="41"/>
      <c r="PLY45" s="41"/>
      <c r="PLZ45" s="41"/>
      <c r="PMA45" s="41"/>
      <c r="PMB45" s="41"/>
      <c r="PMC45" s="41"/>
      <c r="PMD45" s="41"/>
      <c r="PME45" s="41"/>
      <c r="PMF45" s="41"/>
      <c r="PMG45" s="41"/>
      <c r="PMH45" s="41"/>
      <c r="PMI45" s="41"/>
      <c r="PMJ45" s="41"/>
      <c r="PMK45" s="41"/>
      <c r="PML45" s="41"/>
      <c r="PMM45" s="41"/>
      <c r="PMN45" s="41"/>
      <c r="PMO45" s="41"/>
      <c r="PMP45" s="41"/>
      <c r="PMQ45" s="41"/>
      <c r="PMR45" s="41"/>
      <c r="PMS45" s="41"/>
      <c r="PMT45" s="41"/>
      <c r="PMU45" s="41"/>
      <c r="PMV45" s="41"/>
      <c r="PMW45" s="41"/>
      <c r="PMX45" s="41"/>
      <c r="PMY45" s="41"/>
      <c r="PMZ45" s="41"/>
      <c r="PNA45" s="41"/>
      <c r="PNB45" s="41"/>
      <c r="PNC45" s="41"/>
      <c r="PND45" s="41"/>
      <c r="PNE45" s="41"/>
      <c r="PNF45" s="41"/>
      <c r="PNG45" s="41"/>
      <c r="PNH45" s="41"/>
      <c r="PNI45" s="41"/>
      <c r="PNJ45" s="41"/>
      <c r="PNK45" s="41"/>
      <c r="PNL45" s="41"/>
      <c r="PNM45" s="41"/>
      <c r="PNN45" s="41"/>
      <c r="PNO45" s="41"/>
      <c r="PNP45" s="41"/>
      <c r="PNQ45" s="41"/>
      <c r="PNR45" s="41"/>
      <c r="PNS45" s="41"/>
      <c r="PNT45" s="41"/>
      <c r="PNU45" s="41"/>
      <c r="PNV45" s="41"/>
      <c r="PNW45" s="41"/>
      <c r="PNX45" s="41"/>
      <c r="PNY45" s="41"/>
      <c r="PNZ45" s="41"/>
      <c r="POA45" s="41"/>
      <c r="POB45" s="41"/>
      <c r="POC45" s="41"/>
      <c r="POD45" s="41"/>
      <c r="POE45" s="41"/>
      <c r="POF45" s="41"/>
      <c r="POG45" s="41"/>
      <c r="POH45" s="41"/>
      <c r="POI45" s="41"/>
      <c r="POJ45" s="41"/>
      <c r="POK45" s="41"/>
      <c r="POL45" s="41"/>
      <c r="POM45" s="41"/>
      <c r="PON45" s="41"/>
      <c r="POO45" s="41"/>
      <c r="POP45" s="41"/>
      <c r="POQ45" s="41"/>
      <c r="POR45" s="41"/>
      <c r="POS45" s="41"/>
      <c r="POT45" s="41"/>
      <c r="POU45" s="41"/>
      <c r="POV45" s="41"/>
      <c r="POW45" s="41"/>
      <c r="POX45" s="41"/>
      <c r="POY45" s="41"/>
      <c r="POZ45" s="41"/>
      <c r="PPA45" s="41"/>
      <c r="PPB45" s="41"/>
      <c r="PPC45" s="41"/>
      <c r="PPD45" s="41"/>
      <c r="PPE45" s="41"/>
      <c r="PPF45" s="41"/>
      <c r="PPG45" s="41"/>
      <c r="PPH45" s="41"/>
      <c r="PPI45" s="41"/>
      <c r="PPJ45" s="41"/>
      <c r="PPK45" s="41"/>
      <c r="PPL45" s="41"/>
      <c r="PPM45" s="41"/>
      <c r="PPN45" s="41"/>
      <c r="PPO45" s="41"/>
      <c r="PPP45" s="41"/>
      <c r="PPQ45" s="41"/>
      <c r="PPR45" s="41"/>
      <c r="PPS45" s="41"/>
      <c r="PPT45" s="41"/>
      <c r="PPU45" s="41"/>
      <c r="PPV45" s="41"/>
      <c r="PPW45" s="41"/>
      <c r="PPX45" s="41"/>
      <c r="PPY45" s="41"/>
      <c r="PPZ45" s="41"/>
      <c r="PQA45" s="41"/>
      <c r="PQB45" s="41"/>
      <c r="PQC45" s="41"/>
      <c r="PQD45" s="41"/>
      <c r="PQE45" s="41"/>
      <c r="PQF45" s="41"/>
      <c r="PQG45" s="41"/>
      <c r="PQH45" s="41"/>
      <c r="PQI45" s="41"/>
      <c r="PQJ45" s="41"/>
      <c r="PQK45" s="41"/>
      <c r="PQL45" s="41"/>
      <c r="PQM45" s="41"/>
      <c r="PQN45" s="41"/>
      <c r="PQO45" s="41"/>
      <c r="PQP45" s="41"/>
      <c r="PQQ45" s="41"/>
      <c r="PQR45" s="41"/>
      <c r="PQS45" s="41"/>
      <c r="PQT45" s="41"/>
      <c r="PQU45" s="41"/>
      <c r="PQV45" s="41"/>
      <c r="PQW45" s="41"/>
      <c r="PQX45" s="41"/>
      <c r="PQY45" s="41"/>
      <c r="PQZ45" s="41"/>
      <c r="PRA45" s="41"/>
      <c r="PRB45" s="41"/>
      <c r="PRC45" s="41"/>
      <c r="PRD45" s="41"/>
      <c r="PRE45" s="41"/>
      <c r="PRF45" s="41"/>
      <c r="PRG45" s="41"/>
      <c r="PRH45" s="41"/>
      <c r="PRI45" s="41"/>
      <c r="PRJ45" s="41"/>
      <c r="PRK45" s="41"/>
      <c r="PRL45" s="41"/>
      <c r="PRM45" s="41"/>
      <c r="PRN45" s="41"/>
      <c r="PRO45" s="41"/>
      <c r="PRP45" s="41"/>
      <c r="PRQ45" s="41"/>
      <c r="PRR45" s="41"/>
      <c r="PRS45" s="41"/>
      <c r="PRT45" s="41"/>
      <c r="PRU45" s="41"/>
      <c r="PRV45" s="41"/>
      <c r="PRW45" s="41"/>
      <c r="PRX45" s="41"/>
      <c r="PRY45" s="41"/>
      <c r="PRZ45" s="41"/>
      <c r="PSA45" s="41"/>
      <c r="PSB45" s="41"/>
      <c r="PSC45" s="41"/>
      <c r="PSD45" s="41"/>
      <c r="PSE45" s="41"/>
      <c r="PSF45" s="41"/>
      <c r="PSG45" s="41"/>
      <c r="PSH45" s="41"/>
      <c r="PSI45" s="41"/>
      <c r="PSJ45" s="41"/>
      <c r="PSK45" s="41"/>
      <c r="PSL45" s="41"/>
      <c r="PSM45" s="41"/>
      <c r="PSN45" s="41"/>
      <c r="PSO45" s="41"/>
      <c r="PSP45" s="41"/>
      <c r="PSQ45" s="41"/>
      <c r="PSR45" s="41"/>
      <c r="PSS45" s="41"/>
      <c r="PST45" s="41"/>
      <c r="PSU45" s="41"/>
      <c r="PSV45" s="41"/>
      <c r="PSW45" s="41"/>
      <c r="PSX45" s="41"/>
      <c r="PSY45" s="41"/>
      <c r="PSZ45" s="41"/>
      <c r="PTA45" s="41"/>
      <c r="PTB45" s="41"/>
      <c r="PTC45" s="41"/>
      <c r="PTD45" s="41"/>
      <c r="PTE45" s="41"/>
      <c r="PTF45" s="41"/>
      <c r="PTG45" s="41"/>
      <c r="PTH45" s="41"/>
      <c r="PTI45" s="41"/>
      <c r="PTJ45" s="41"/>
      <c r="PTK45" s="41"/>
      <c r="PTL45" s="41"/>
      <c r="PTM45" s="41"/>
      <c r="PTN45" s="41"/>
      <c r="PTO45" s="41"/>
      <c r="PTP45" s="41"/>
      <c r="PTQ45" s="41"/>
      <c r="PTR45" s="41"/>
      <c r="PTS45" s="41"/>
      <c r="PTT45" s="41"/>
      <c r="PTU45" s="41"/>
      <c r="PTV45" s="41"/>
      <c r="PTW45" s="41"/>
      <c r="PTX45" s="41"/>
      <c r="PTY45" s="41"/>
      <c r="PTZ45" s="41"/>
      <c r="PUA45" s="41"/>
      <c r="PUB45" s="41"/>
      <c r="PUC45" s="41"/>
      <c r="PUD45" s="41"/>
      <c r="PUE45" s="41"/>
      <c r="PUF45" s="41"/>
      <c r="PUG45" s="41"/>
      <c r="PUH45" s="41"/>
      <c r="PUI45" s="41"/>
      <c r="PUJ45" s="41"/>
      <c r="PUK45" s="41"/>
      <c r="PUL45" s="41"/>
      <c r="PUM45" s="41"/>
      <c r="PUN45" s="41"/>
      <c r="PUO45" s="41"/>
      <c r="PUP45" s="41"/>
      <c r="PUQ45" s="41"/>
      <c r="PUR45" s="41"/>
      <c r="PUS45" s="41"/>
      <c r="PUT45" s="41"/>
      <c r="PUU45" s="41"/>
      <c r="PUV45" s="41"/>
      <c r="PUW45" s="41"/>
      <c r="PUX45" s="41"/>
      <c r="PUY45" s="41"/>
      <c r="PUZ45" s="41"/>
      <c r="PVA45" s="41"/>
      <c r="PVB45" s="41"/>
      <c r="PVC45" s="41"/>
      <c r="PVD45" s="41"/>
      <c r="PVE45" s="41"/>
      <c r="PVF45" s="41"/>
      <c r="PVG45" s="41"/>
      <c r="PVH45" s="41"/>
      <c r="PVI45" s="41"/>
      <c r="PVJ45" s="41"/>
      <c r="PVK45" s="41"/>
      <c r="PVL45" s="41"/>
      <c r="PVM45" s="41"/>
      <c r="PVN45" s="41"/>
      <c r="PVO45" s="41"/>
      <c r="PVP45" s="41"/>
      <c r="PVQ45" s="41"/>
      <c r="PVR45" s="41"/>
      <c r="PVS45" s="41"/>
      <c r="PVT45" s="41"/>
      <c r="PVU45" s="41"/>
      <c r="PVV45" s="41"/>
      <c r="PVW45" s="41"/>
      <c r="PVX45" s="41"/>
      <c r="PVY45" s="41"/>
      <c r="PVZ45" s="41"/>
      <c r="PWA45" s="41"/>
      <c r="PWB45" s="41"/>
      <c r="PWC45" s="41"/>
      <c r="PWD45" s="41"/>
      <c r="PWE45" s="41"/>
      <c r="PWF45" s="41"/>
      <c r="PWG45" s="41"/>
      <c r="PWH45" s="41"/>
      <c r="PWI45" s="41"/>
      <c r="PWJ45" s="41"/>
      <c r="PWK45" s="41"/>
      <c r="PWL45" s="41"/>
      <c r="PWM45" s="41"/>
      <c r="PWN45" s="41"/>
      <c r="PWO45" s="41"/>
      <c r="PWP45" s="41"/>
      <c r="PWQ45" s="41"/>
      <c r="PWR45" s="41"/>
      <c r="PWS45" s="41"/>
      <c r="PWT45" s="41"/>
      <c r="PWU45" s="41"/>
      <c r="PWV45" s="41"/>
      <c r="PWW45" s="41"/>
      <c r="PWX45" s="41"/>
      <c r="PWY45" s="41"/>
      <c r="PWZ45" s="41"/>
      <c r="PXA45" s="41"/>
      <c r="PXB45" s="41"/>
      <c r="PXC45" s="41"/>
      <c r="PXD45" s="41"/>
      <c r="PXE45" s="41"/>
      <c r="PXF45" s="41"/>
      <c r="PXG45" s="41"/>
      <c r="PXH45" s="41"/>
      <c r="PXI45" s="41"/>
      <c r="PXJ45" s="41"/>
      <c r="PXK45" s="41"/>
      <c r="PXL45" s="41"/>
      <c r="PXM45" s="41"/>
      <c r="PXN45" s="41"/>
      <c r="PXO45" s="41"/>
      <c r="PXP45" s="41"/>
      <c r="PXQ45" s="41"/>
      <c r="PXR45" s="41"/>
      <c r="PXS45" s="41"/>
      <c r="PXT45" s="41"/>
      <c r="PXU45" s="41"/>
      <c r="PXV45" s="41"/>
      <c r="PXW45" s="41"/>
      <c r="PXX45" s="41"/>
      <c r="PXY45" s="41"/>
      <c r="PXZ45" s="41"/>
      <c r="PYA45" s="41"/>
      <c r="PYB45" s="41"/>
      <c r="PYC45" s="41"/>
      <c r="PYD45" s="41"/>
      <c r="PYE45" s="41"/>
      <c r="PYF45" s="41"/>
      <c r="PYG45" s="41"/>
      <c r="PYH45" s="41"/>
      <c r="PYI45" s="41"/>
      <c r="PYJ45" s="41"/>
      <c r="PYK45" s="41"/>
      <c r="PYL45" s="41"/>
      <c r="PYM45" s="41"/>
      <c r="PYN45" s="41"/>
      <c r="PYO45" s="41"/>
      <c r="PYP45" s="41"/>
      <c r="PYQ45" s="41"/>
      <c r="PYR45" s="41"/>
      <c r="PYS45" s="41"/>
      <c r="PYT45" s="41"/>
      <c r="PYU45" s="41"/>
      <c r="PYV45" s="41"/>
      <c r="PYW45" s="41"/>
      <c r="PYX45" s="41"/>
      <c r="PYY45" s="41"/>
      <c r="PYZ45" s="41"/>
      <c r="PZA45" s="41"/>
      <c r="PZB45" s="41"/>
      <c r="PZC45" s="41"/>
      <c r="PZD45" s="41"/>
      <c r="PZE45" s="41"/>
      <c r="PZF45" s="41"/>
      <c r="PZG45" s="41"/>
      <c r="PZH45" s="41"/>
      <c r="PZI45" s="41"/>
      <c r="PZJ45" s="41"/>
      <c r="PZK45" s="41"/>
      <c r="PZL45" s="41"/>
      <c r="PZM45" s="41"/>
      <c r="PZN45" s="41"/>
      <c r="PZO45" s="41"/>
      <c r="PZP45" s="41"/>
      <c r="PZQ45" s="41"/>
      <c r="PZR45" s="41"/>
      <c r="PZS45" s="41"/>
      <c r="PZT45" s="41"/>
      <c r="PZU45" s="41"/>
      <c r="PZV45" s="41"/>
      <c r="PZW45" s="41"/>
      <c r="PZX45" s="41"/>
      <c r="PZY45" s="41"/>
      <c r="PZZ45" s="41"/>
      <c r="QAA45" s="41"/>
      <c r="QAB45" s="41"/>
      <c r="QAC45" s="41"/>
      <c r="QAD45" s="41"/>
      <c r="QAE45" s="41"/>
      <c r="QAF45" s="41"/>
      <c r="QAG45" s="41"/>
      <c r="QAH45" s="41"/>
      <c r="QAI45" s="41"/>
      <c r="QAJ45" s="41"/>
      <c r="QAK45" s="41"/>
      <c r="QAL45" s="41"/>
      <c r="QAM45" s="41"/>
      <c r="QAN45" s="41"/>
      <c r="QAO45" s="41"/>
      <c r="QAP45" s="41"/>
      <c r="QAQ45" s="41"/>
      <c r="QAR45" s="41"/>
      <c r="QAS45" s="41"/>
      <c r="QAT45" s="41"/>
      <c r="QAU45" s="41"/>
      <c r="QAV45" s="41"/>
      <c r="QAW45" s="41"/>
      <c r="QAX45" s="41"/>
      <c r="QAY45" s="41"/>
      <c r="QAZ45" s="41"/>
      <c r="QBA45" s="41"/>
      <c r="QBB45" s="41"/>
      <c r="QBC45" s="41"/>
      <c r="QBD45" s="41"/>
      <c r="QBE45" s="41"/>
      <c r="QBF45" s="41"/>
      <c r="QBG45" s="41"/>
      <c r="QBH45" s="41"/>
      <c r="QBI45" s="41"/>
      <c r="QBJ45" s="41"/>
      <c r="QBK45" s="41"/>
      <c r="QBL45" s="41"/>
      <c r="QBM45" s="41"/>
      <c r="QBN45" s="41"/>
      <c r="QBO45" s="41"/>
      <c r="QBP45" s="41"/>
      <c r="QBQ45" s="41"/>
      <c r="QBR45" s="41"/>
      <c r="QBS45" s="41"/>
      <c r="QBT45" s="41"/>
      <c r="QBU45" s="41"/>
      <c r="QBV45" s="41"/>
      <c r="QBW45" s="41"/>
      <c r="QBX45" s="41"/>
      <c r="QBY45" s="41"/>
      <c r="QBZ45" s="41"/>
      <c r="QCA45" s="41"/>
      <c r="QCB45" s="41"/>
      <c r="QCC45" s="41"/>
      <c r="QCD45" s="41"/>
      <c r="QCE45" s="41"/>
      <c r="QCF45" s="41"/>
      <c r="QCG45" s="41"/>
      <c r="QCH45" s="41"/>
      <c r="QCI45" s="41"/>
      <c r="QCJ45" s="41"/>
      <c r="QCK45" s="41"/>
      <c r="QCL45" s="41"/>
      <c r="QCM45" s="41"/>
      <c r="QCN45" s="41"/>
      <c r="QCO45" s="41"/>
      <c r="QCP45" s="41"/>
      <c r="QCQ45" s="41"/>
      <c r="QCR45" s="41"/>
      <c r="QCS45" s="41"/>
      <c r="QCT45" s="41"/>
      <c r="QCU45" s="41"/>
      <c r="QCV45" s="41"/>
      <c r="QCW45" s="41"/>
      <c r="QCX45" s="41"/>
      <c r="QCY45" s="41"/>
      <c r="QCZ45" s="41"/>
      <c r="QDA45" s="41"/>
      <c r="QDB45" s="41"/>
      <c r="QDC45" s="41"/>
      <c r="QDD45" s="41"/>
      <c r="QDE45" s="41"/>
      <c r="QDF45" s="41"/>
      <c r="QDG45" s="41"/>
      <c r="QDH45" s="41"/>
      <c r="QDI45" s="41"/>
      <c r="QDJ45" s="41"/>
      <c r="QDK45" s="41"/>
      <c r="QDL45" s="41"/>
      <c r="QDM45" s="41"/>
      <c r="QDN45" s="41"/>
      <c r="QDO45" s="41"/>
      <c r="QDP45" s="41"/>
      <c r="QDQ45" s="41"/>
      <c r="QDR45" s="41"/>
      <c r="QDS45" s="41"/>
      <c r="QDT45" s="41"/>
      <c r="QDU45" s="41"/>
      <c r="QDV45" s="41"/>
      <c r="QDW45" s="41"/>
      <c r="QDX45" s="41"/>
      <c r="QDY45" s="41"/>
      <c r="QDZ45" s="41"/>
      <c r="QEA45" s="41"/>
      <c r="QEB45" s="41"/>
      <c r="QEC45" s="41"/>
      <c r="QED45" s="41"/>
      <c r="QEE45" s="41"/>
      <c r="QEF45" s="41"/>
      <c r="QEG45" s="41"/>
      <c r="QEH45" s="41"/>
      <c r="QEI45" s="41"/>
      <c r="QEJ45" s="41"/>
      <c r="QEK45" s="41"/>
      <c r="QEL45" s="41"/>
      <c r="QEM45" s="41"/>
      <c r="QEN45" s="41"/>
      <c r="QEO45" s="41"/>
      <c r="QEP45" s="41"/>
      <c r="QEQ45" s="41"/>
      <c r="QER45" s="41"/>
      <c r="QES45" s="41"/>
      <c r="QET45" s="41"/>
      <c r="QEU45" s="41"/>
      <c r="QEV45" s="41"/>
      <c r="QEW45" s="41"/>
      <c r="QEX45" s="41"/>
      <c r="QEY45" s="41"/>
      <c r="QEZ45" s="41"/>
      <c r="QFA45" s="41"/>
      <c r="QFB45" s="41"/>
      <c r="QFC45" s="41"/>
      <c r="QFD45" s="41"/>
      <c r="QFE45" s="41"/>
      <c r="QFF45" s="41"/>
      <c r="QFG45" s="41"/>
      <c r="QFH45" s="41"/>
      <c r="QFI45" s="41"/>
      <c r="QFJ45" s="41"/>
      <c r="QFK45" s="41"/>
      <c r="QFL45" s="41"/>
      <c r="QFM45" s="41"/>
      <c r="QFN45" s="41"/>
      <c r="QFO45" s="41"/>
      <c r="QFP45" s="41"/>
      <c r="QFQ45" s="41"/>
      <c r="QFR45" s="41"/>
      <c r="QFS45" s="41"/>
      <c r="QFT45" s="41"/>
      <c r="QFU45" s="41"/>
      <c r="QFV45" s="41"/>
      <c r="QFW45" s="41"/>
      <c r="QFX45" s="41"/>
      <c r="QFY45" s="41"/>
      <c r="QFZ45" s="41"/>
      <c r="QGA45" s="41"/>
      <c r="QGB45" s="41"/>
      <c r="QGC45" s="41"/>
      <c r="QGD45" s="41"/>
      <c r="QGE45" s="41"/>
      <c r="QGF45" s="41"/>
      <c r="QGG45" s="41"/>
      <c r="QGH45" s="41"/>
      <c r="QGI45" s="41"/>
      <c r="QGJ45" s="41"/>
      <c r="QGK45" s="41"/>
      <c r="QGL45" s="41"/>
      <c r="QGM45" s="41"/>
      <c r="QGN45" s="41"/>
      <c r="QGO45" s="41"/>
      <c r="QGP45" s="41"/>
      <c r="QGQ45" s="41"/>
      <c r="QGR45" s="41"/>
      <c r="QGS45" s="41"/>
      <c r="QGT45" s="41"/>
      <c r="QGU45" s="41"/>
      <c r="QGV45" s="41"/>
      <c r="QGW45" s="41"/>
      <c r="QGX45" s="41"/>
      <c r="QGY45" s="41"/>
      <c r="QGZ45" s="41"/>
      <c r="QHA45" s="41"/>
      <c r="QHB45" s="41"/>
      <c r="QHC45" s="41"/>
      <c r="QHD45" s="41"/>
      <c r="QHE45" s="41"/>
      <c r="QHF45" s="41"/>
      <c r="QHG45" s="41"/>
      <c r="QHH45" s="41"/>
      <c r="QHI45" s="41"/>
      <c r="QHJ45" s="41"/>
      <c r="QHK45" s="41"/>
      <c r="QHL45" s="41"/>
      <c r="QHM45" s="41"/>
      <c r="QHN45" s="41"/>
      <c r="QHO45" s="41"/>
      <c r="QHP45" s="41"/>
      <c r="QHQ45" s="41"/>
      <c r="QHR45" s="41"/>
      <c r="QHS45" s="41"/>
      <c r="QHT45" s="41"/>
      <c r="QHU45" s="41"/>
      <c r="QHV45" s="41"/>
      <c r="QHW45" s="41"/>
      <c r="QHX45" s="41"/>
      <c r="QHY45" s="41"/>
      <c r="QHZ45" s="41"/>
      <c r="QIA45" s="41"/>
      <c r="QIB45" s="41"/>
      <c r="QIC45" s="41"/>
      <c r="QID45" s="41"/>
      <c r="QIE45" s="41"/>
      <c r="QIF45" s="41"/>
      <c r="QIG45" s="41"/>
      <c r="QIH45" s="41"/>
      <c r="QII45" s="41"/>
      <c r="QIJ45" s="41"/>
      <c r="QIK45" s="41"/>
      <c r="QIL45" s="41"/>
      <c r="QIM45" s="41"/>
      <c r="QIN45" s="41"/>
      <c r="QIO45" s="41"/>
      <c r="QIP45" s="41"/>
      <c r="QIQ45" s="41"/>
      <c r="QIR45" s="41"/>
      <c r="QIS45" s="41"/>
      <c r="QIT45" s="41"/>
      <c r="QIU45" s="41"/>
      <c r="QIV45" s="41"/>
      <c r="QIW45" s="41"/>
      <c r="QIX45" s="41"/>
      <c r="QIY45" s="41"/>
      <c r="QIZ45" s="41"/>
      <c r="QJA45" s="41"/>
      <c r="QJB45" s="41"/>
      <c r="QJC45" s="41"/>
      <c r="QJD45" s="41"/>
      <c r="QJE45" s="41"/>
      <c r="QJF45" s="41"/>
      <c r="QJG45" s="41"/>
      <c r="QJH45" s="41"/>
      <c r="QJI45" s="41"/>
      <c r="QJJ45" s="41"/>
      <c r="QJK45" s="41"/>
      <c r="QJL45" s="41"/>
      <c r="QJM45" s="41"/>
      <c r="QJN45" s="41"/>
      <c r="QJO45" s="41"/>
      <c r="QJP45" s="41"/>
      <c r="QJQ45" s="41"/>
      <c r="QJR45" s="41"/>
      <c r="QJS45" s="41"/>
      <c r="QJT45" s="41"/>
      <c r="QJU45" s="41"/>
      <c r="QJV45" s="41"/>
      <c r="QJW45" s="41"/>
      <c r="QJX45" s="41"/>
      <c r="QJY45" s="41"/>
      <c r="QJZ45" s="41"/>
      <c r="QKA45" s="41"/>
      <c r="QKB45" s="41"/>
      <c r="QKC45" s="41"/>
      <c r="QKD45" s="41"/>
      <c r="QKE45" s="41"/>
      <c r="QKF45" s="41"/>
      <c r="QKG45" s="41"/>
      <c r="QKH45" s="41"/>
      <c r="QKI45" s="41"/>
      <c r="QKJ45" s="41"/>
      <c r="QKK45" s="41"/>
      <c r="QKL45" s="41"/>
      <c r="QKM45" s="41"/>
      <c r="QKN45" s="41"/>
      <c r="QKO45" s="41"/>
      <c r="QKP45" s="41"/>
      <c r="QKQ45" s="41"/>
      <c r="QKR45" s="41"/>
      <c r="QKS45" s="41"/>
      <c r="QKT45" s="41"/>
      <c r="QKU45" s="41"/>
      <c r="QKV45" s="41"/>
      <c r="QKW45" s="41"/>
      <c r="QKX45" s="41"/>
      <c r="QKY45" s="41"/>
      <c r="QKZ45" s="41"/>
      <c r="QLA45" s="41"/>
      <c r="QLB45" s="41"/>
      <c r="QLC45" s="41"/>
      <c r="QLD45" s="41"/>
      <c r="QLE45" s="41"/>
      <c r="QLF45" s="41"/>
      <c r="QLG45" s="41"/>
      <c r="QLH45" s="41"/>
      <c r="QLI45" s="41"/>
      <c r="QLJ45" s="41"/>
      <c r="QLK45" s="41"/>
      <c r="QLL45" s="41"/>
      <c r="QLM45" s="41"/>
      <c r="QLN45" s="41"/>
      <c r="QLO45" s="41"/>
      <c r="QLP45" s="41"/>
      <c r="QLQ45" s="41"/>
      <c r="QLR45" s="41"/>
      <c r="QLS45" s="41"/>
      <c r="QLT45" s="41"/>
      <c r="QLU45" s="41"/>
      <c r="QLV45" s="41"/>
      <c r="QLW45" s="41"/>
      <c r="QLX45" s="41"/>
      <c r="QLY45" s="41"/>
      <c r="QLZ45" s="41"/>
      <c r="QMA45" s="41"/>
      <c r="QMB45" s="41"/>
      <c r="QMC45" s="41"/>
      <c r="QMD45" s="41"/>
      <c r="QME45" s="41"/>
      <c r="QMF45" s="41"/>
      <c r="QMG45" s="41"/>
      <c r="QMH45" s="41"/>
      <c r="QMI45" s="41"/>
      <c r="QMJ45" s="41"/>
      <c r="QMK45" s="41"/>
      <c r="QML45" s="41"/>
      <c r="QMM45" s="41"/>
      <c r="QMN45" s="41"/>
      <c r="QMO45" s="41"/>
      <c r="QMP45" s="41"/>
      <c r="QMQ45" s="41"/>
      <c r="QMR45" s="41"/>
      <c r="QMS45" s="41"/>
      <c r="QMT45" s="41"/>
      <c r="QMU45" s="41"/>
      <c r="QMV45" s="41"/>
      <c r="QMW45" s="41"/>
      <c r="QMX45" s="41"/>
      <c r="QMY45" s="41"/>
      <c r="QMZ45" s="41"/>
      <c r="QNA45" s="41"/>
      <c r="QNB45" s="41"/>
      <c r="QNC45" s="41"/>
      <c r="QND45" s="41"/>
      <c r="QNE45" s="41"/>
      <c r="QNF45" s="41"/>
      <c r="QNG45" s="41"/>
      <c r="QNH45" s="41"/>
      <c r="QNI45" s="41"/>
      <c r="QNJ45" s="41"/>
      <c r="QNK45" s="41"/>
      <c r="QNL45" s="41"/>
      <c r="QNM45" s="41"/>
      <c r="QNN45" s="41"/>
      <c r="QNO45" s="41"/>
      <c r="QNP45" s="41"/>
      <c r="QNQ45" s="41"/>
      <c r="QNR45" s="41"/>
      <c r="QNS45" s="41"/>
      <c r="QNT45" s="41"/>
      <c r="QNU45" s="41"/>
      <c r="QNV45" s="41"/>
      <c r="QNW45" s="41"/>
      <c r="QNX45" s="41"/>
      <c r="QNY45" s="41"/>
      <c r="QNZ45" s="41"/>
      <c r="QOA45" s="41"/>
      <c r="QOB45" s="41"/>
      <c r="QOC45" s="41"/>
      <c r="QOD45" s="41"/>
      <c r="QOE45" s="41"/>
      <c r="QOF45" s="41"/>
      <c r="QOG45" s="41"/>
      <c r="QOH45" s="41"/>
      <c r="QOI45" s="41"/>
      <c r="QOJ45" s="41"/>
      <c r="QOK45" s="41"/>
      <c r="QOL45" s="41"/>
      <c r="QOM45" s="41"/>
      <c r="QON45" s="41"/>
      <c r="QOO45" s="41"/>
      <c r="QOP45" s="41"/>
      <c r="QOQ45" s="41"/>
      <c r="QOR45" s="41"/>
      <c r="QOS45" s="41"/>
      <c r="QOT45" s="41"/>
      <c r="QOU45" s="41"/>
      <c r="QOV45" s="41"/>
      <c r="QOW45" s="41"/>
      <c r="QOX45" s="41"/>
      <c r="QOY45" s="41"/>
      <c r="QOZ45" s="41"/>
      <c r="QPA45" s="41"/>
      <c r="QPB45" s="41"/>
      <c r="QPC45" s="41"/>
      <c r="QPD45" s="41"/>
      <c r="QPE45" s="41"/>
      <c r="QPF45" s="41"/>
      <c r="QPG45" s="41"/>
      <c r="QPH45" s="41"/>
      <c r="QPI45" s="41"/>
      <c r="QPJ45" s="41"/>
      <c r="QPK45" s="41"/>
      <c r="QPL45" s="41"/>
      <c r="QPM45" s="41"/>
      <c r="QPN45" s="41"/>
      <c r="QPO45" s="41"/>
      <c r="QPP45" s="41"/>
      <c r="QPQ45" s="41"/>
      <c r="QPR45" s="41"/>
      <c r="QPS45" s="41"/>
      <c r="QPT45" s="41"/>
      <c r="QPU45" s="41"/>
      <c r="QPV45" s="41"/>
      <c r="QPW45" s="41"/>
      <c r="QPX45" s="41"/>
      <c r="QPY45" s="41"/>
      <c r="QPZ45" s="41"/>
      <c r="QQA45" s="41"/>
      <c r="QQB45" s="41"/>
      <c r="QQC45" s="41"/>
      <c r="QQD45" s="41"/>
      <c r="QQE45" s="41"/>
      <c r="QQF45" s="41"/>
      <c r="QQG45" s="41"/>
      <c r="QQH45" s="41"/>
      <c r="QQI45" s="41"/>
      <c r="QQJ45" s="41"/>
      <c r="QQK45" s="41"/>
      <c r="QQL45" s="41"/>
      <c r="QQM45" s="41"/>
      <c r="QQN45" s="41"/>
      <c r="QQO45" s="41"/>
      <c r="QQP45" s="41"/>
      <c r="QQQ45" s="41"/>
      <c r="QQR45" s="41"/>
      <c r="QQS45" s="41"/>
      <c r="QQT45" s="41"/>
      <c r="QQU45" s="41"/>
      <c r="QQV45" s="41"/>
      <c r="QQW45" s="41"/>
      <c r="QQX45" s="41"/>
      <c r="QQY45" s="41"/>
      <c r="QQZ45" s="41"/>
      <c r="QRA45" s="41"/>
      <c r="QRB45" s="41"/>
      <c r="QRC45" s="41"/>
      <c r="QRD45" s="41"/>
      <c r="QRE45" s="41"/>
      <c r="QRF45" s="41"/>
      <c r="QRG45" s="41"/>
      <c r="QRH45" s="41"/>
      <c r="QRI45" s="41"/>
      <c r="QRJ45" s="41"/>
      <c r="QRK45" s="41"/>
      <c r="QRL45" s="41"/>
      <c r="QRM45" s="41"/>
      <c r="QRN45" s="41"/>
      <c r="QRO45" s="41"/>
      <c r="QRP45" s="41"/>
      <c r="QRQ45" s="41"/>
      <c r="QRR45" s="41"/>
      <c r="QRS45" s="41"/>
      <c r="QRT45" s="41"/>
      <c r="QRU45" s="41"/>
      <c r="QRV45" s="41"/>
      <c r="QRW45" s="41"/>
      <c r="QRX45" s="41"/>
      <c r="QRY45" s="41"/>
      <c r="QRZ45" s="41"/>
      <c r="QSA45" s="41"/>
      <c r="QSB45" s="41"/>
      <c r="QSC45" s="41"/>
      <c r="QSD45" s="41"/>
      <c r="QSE45" s="41"/>
      <c r="QSF45" s="41"/>
      <c r="QSG45" s="41"/>
      <c r="QSH45" s="41"/>
      <c r="QSI45" s="41"/>
      <c r="QSJ45" s="41"/>
      <c r="QSK45" s="41"/>
      <c r="QSL45" s="41"/>
      <c r="QSM45" s="41"/>
      <c r="QSN45" s="41"/>
      <c r="QSO45" s="41"/>
      <c r="QSP45" s="41"/>
      <c r="QSQ45" s="41"/>
      <c r="QSR45" s="41"/>
      <c r="QSS45" s="41"/>
      <c r="QST45" s="41"/>
      <c r="QSU45" s="41"/>
      <c r="QSV45" s="41"/>
      <c r="QSW45" s="41"/>
      <c r="QSX45" s="41"/>
      <c r="QSY45" s="41"/>
      <c r="QSZ45" s="41"/>
      <c r="QTA45" s="41"/>
      <c r="QTB45" s="41"/>
      <c r="QTC45" s="41"/>
      <c r="QTD45" s="41"/>
      <c r="QTE45" s="41"/>
      <c r="QTF45" s="41"/>
      <c r="QTG45" s="41"/>
      <c r="QTH45" s="41"/>
      <c r="QTI45" s="41"/>
      <c r="QTJ45" s="41"/>
      <c r="QTK45" s="41"/>
      <c r="QTL45" s="41"/>
      <c r="QTM45" s="41"/>
      <c r="QTN45" s="41"/>
      <c r="QTO45" s="41"/>
      <c r="QTP45" s="41"/>
      <c r="QTQ45" s="41"/>
      <c r="QTR45" s="41"/>
      <c r="QTS45" s="41"/>
      <c r="QTT45" s="41"/>
      <c r="QTU45" s="41"/>
      <c r="QTV45" s="41"/>
      <c r="QTW45" s="41"/>
      <c r="QTX45" s="41"/>
      <c r="QTY45" s="41"/>
      <c r="QTZ45" s="41"/>
      <c r="QUA45" s="41"/>
      <c r="QUB45" s="41"/>
      <c r="QUC45" s="41"/>
      <c r="QUD45" s="41"/>
      <c r="QUE45" s="41"/>
      <c r="QUF45" s="41"/>
      <c r="QUG45" s="41"/>
      <c r="QUH45" s="41"/>
      <c r="QUI45" s="41"/>
      <c r="QUJ45" s="41"/>
      <c r="QUK45" s="41"/>
      <c r="QUL45" s="41"/>
      <c r="QUM45" s="41"/>
      <c r="QUN45" s="41"/>
      <c r="QUO45" s="41"/>
      <c r="QUP45" s="41"/>
      <c r="QUQ45" s="41"/>
      <c r="QUR45" s="41"/>
      <c r="QUS45" s="41"/>
      <c r="QUT45" s="41"/>
      <c r="QUU45" s="41"/>
      <c r="QUV45" s="41"/>
      <c r="QUW45" s="41"/>
      <c r="QUX45" s="41"/>
      <c r="QUY45" s="41"/>
      <c r="QUZ45" s="41"/>
      <c r="QVA45" s="41"/>
      <c r="QVB45" s="41"/>
      <c r="QVC45" s="41"/>
      <c r="QVD45" s="41"/>
      <c r="QVE45" s="41"/>
      <c r="QVF45" s="41"/>
      <c r="QVG45" s="41"/>
      <c r="QVH45" s="41"/>
      <c r="QVI45" s="41"/>
      <c r="QVJ45" s="41"/>
      <c r="QVK45" s="41"/>
      <c r="QVL45" s="41"/>
      <c r="QVM45" s="41"/>
      <c r="QVN45" s="41"/>
      <c r="QVO45" s="41"/>
      <c r="QVP45" s="41"/>
      <c r="QVQ45" s="41"/>
      <c r="QVR45" s="41"/>
      <c r="QVS45" s="41"/>
      <c r="QVT45" s="41"/>
      <c r="QVU45" s="41"/>
      <c r="QVV45" s="41"/>
      <c r="QVW45" s="41"/>
      <c r="QVX45" s="41"/>
      <c r="QVY45" s="41"/>
      <c r="QVZ45" s="41"/>
      <c r="QWA45" s="41"/>
      <c r="QWB45" s="41"/>
      <c r="QWC45" s="41"/>
      <c r="QWD45" s="41"/>
      <c r="QWE45" s="41"/>
      <c r="QWF45" s="41"/>
      <c r="QWG45" s="41"/>
      <c r="QWH45" s="41"/>
      <c r="QWI45" s="41"/>
      <c r="QWJ45" s="41"/>
      <c r="QWK45" s="41"/>
      <c r="QWL45" s="41"/>
      <c r="QWM45" s="41"/>
      <c r="QWN45" s="41"/>
      <c r="QWO45" s="41"/>
      <c r="QWP45" s="41"/>
      <c r="QWQ45" s="41"/>
      <c r="QWR45" s="41"/>
      <c r="QWS45" s="41"/>
      <c r="QWT45" s="41"/>
      <c r="QWU45" s="41"/>
      <c r="QWV45" s="41"/>
      <c r="QWW45" s="41"/>
      <c r="QWX45" s="41"/>
      <c r="QWY45" s="41"/>
      <c r="QWZ45" s="41"/>
      <c r="QXA45" s="41"/>
      <c r="QXB45" s="41"/>
      <c r="QXC45" s="41"/>
      <c r="QXD45" s="41"/>
      <c r="QXE45" s="41"/>
      <c r="QXF45" s="41"/>
      <c r="QXG45" s="41"/>
      <c r="QXH45" s="41"/>
      <c r="QXI45" s="41"/>
      <c r="QXJ45" s="41"/>
      <c r="QXK45" s="41"/>
      <c r="QXL45" s="41"/>
      <c r="QXM45" s="41"/>
      <c r="QXN45" s="41"/>
      <c r="QXO45" s="41"/>
      <c r="QXP45" s="41"/>
      <c r="QXQ45" s="41"/>
      <c r="QXR45" s="41"/>
      <c r="QXS45" s="41"/>
      <c r="QXT45" s="41"/>
      <c r="QXU45" s="41"/>
      <c r="QXV45" s="41"/>
      <c r="QXW45" s="41"/>
      <c r="QXX45" s="41"/>
      <c r="QXY45" s="41"/>
      <c r="QXZ45" s="41"/>
      <c r="QYA45" s="41"/>
      <c r="QYB45" s="41"/>
      <c r="QYC45" s="41"/>
      <c r="QYD45" s="41"/>
      <c r="QYE45" s="41"/>
      <c r="QYF45" s="41"/>
      <c r="QYG45" s="41"/>
      <c r="QYH45" s="41"/>
      <c r="QYI45" s="41"/>
      <c r="QYJ45" s="41"/>
      <c r="QYK45" s="41"/>
      <c r="QYL45" s="41"/>
      <c r="QYM45" s="41"/>
      <c r="QYN45" s="41"/>
      <c r="QYO45" s="41"/>
      <c r="QYP45" s="41"/>
      <c r="QYQ45" s="41"/>
      <c r="QYR45" s="41"/>
      <c r="QYS45" s="41"/>
      <c r="QYT45" s="41"/>
      <c r="QYU45" s="41"/>
      <c r="QYV45" s="41"/>
      <c r="QYW45" s="41"/>
      <c r="QYX45" s="41"/>
      <c r="QYY45" s="41"/>
      <c r="QYZ45" s="41"/>
      <c r="QZA45" s="41"/>
      <c r="QZB45" s="41"/>
      <c r="QZC45" s="41"/>
      <c r="QZD45" s="41"/>
      <c r="QZE45" s="41"/>
      <c r="QZF45" s="41"/>
      <c r="QZG45" s="41"/>
      <c r="QZH45" s="41"/>
      <c r="QZI45" s="41"/>
      <c r="QZJ45" s="41"/>
      <c r="QZK45" s="41"/>
      <c r="QZL45" s="41"/>
      <c r="QZM45" s="41"/>
      <c r="QZN45" s="41"/>
      <c r="QZO45" s="41"/>
      <c r="QZP45" s="41"/>
      <c r="QZQ45" s="41"/>
      <c r="QZR45" s="41"/>
      <c r="QZS45" s="41"/>
      <c r="QZT45" s="41"/>
      <c r="QZU45" s="41"/>
      <c r="QZV45" s="41"/>
      <c r="QZW45" s="41"/>
      <c r="QZX45" s="41"/>
      <c r="QZY45" s="41"/>
      <c r="QZZ45" s="41"/>
      <c r="RAA45" s="41"/>
      <c r="RAB45" s="41"/>
      <c r="RAC45" s="41"/>
      <c r="RAD45" s="41"/>
      <c r="RAE45" s="41"/>
      <c r="RAF45" s="41"/>
      <c r="RAG45" s="41"/>
      <c r="RAH45" s="41"/>
      <c r="RAI45" s="41"/>
      <c r="RAJ45" s="41"/>
      <c r="RAK45" s="41"/>
      <c r="RAL45" s="41"/>
      <c r="RAM45" s="41"/>
      <c r="RAN45" s="41"/>
      <c r="RAO45" s="41"/>
      <c r="RAP45" s="41"/>
      <c r="RAQ45" s="41"/>
      <c r="RAR45" s="41"/>
      <c r="RAS45" s="41"/>
      <c r="RAT45" s="41"/>
      <c r="RAU45" s="41"/>
      <c r="RAV45" s="41"/>
      <c r="RAW45" s="41"/>
      <c r="RAX45" s="41"/>
      <c r="RAY45" s="41"/>
      <c r="RAZ45" s="41"/>
      <c r="RBA45" s="41"/>
      <c r="RBB45" s="41"/>
      <c r="RBC45" s="41"/>
      <c r="RBD45" s="41"/>
      <c r="RBE45" s="41"/>
      <c r="RBF45" s="41"/>
      <c r="RBG45" s="41"/>
      <c r="RBH45" s="41"/>
      <c r="RBI45" s="41"/>
      <c r="RBJ45" s="41"/>
      <c r="RBK45" s="41"/>
      <c r="RBL45" s="41"/>
      <c r="RBM45" s="41"/>
      <c r="RBN45" s="41"/>
      <c r="RBO45" s="41"/>
      <c r="RBP45" s="41"/>
      <c r="RBQ45" s="41"/>
      <c r="RBR45" s="41"/>
      <c r="RBS45" s="41"/>
      <c r="RBT45" s="41"/>
      <c r="RBU45" s="41"/>
      <c r="RBV45" s="41"/>
      <c r="RBW45" s="41"/>
      <c r="RBX45" s="41"/>
      <c r="RBY45" s="41"/>
      <c r="RBZ45" s="41"/>
      <c r="RCA45" s="41"/>
      <c r="RCB45" s="41"/>
      <c r="RCC45" s="41"/>
      <c r="RCD45" s="41"/>
      <c r="RCE45" s="41"/>
      <c r="RCF45" s="41"/>
      <c r="RCG45" s="41"/>
      <c r="RCH45" s="41"/>
      <c r="RCI45" s="41"/>
      <c r="RCJ45" s="41"/>
      <c r="RCK45" s="41"/>
      <c r="RCL45" s="41"/>
      <c r="RCM45" s="41"/>
      <c r="RCN45" s="41"/>
      <c r="RCO45" s="41"/>
      <c r="RCP45" s="41"/>
      <c r="RCQ45" s="41"/>
      <c r="RCR45" s="41"/>
      <c r="RCS45" s="41"/>
      <c r="RCT45" s="41"/>
      <c r="RCU45" s="41"/>
      <c r="RCV45" s="41"/>
      <c r="RCW45" s="41"/>
      <c r="RCX45" s="41"/>
      <c r="RCY45" s="41"/>
      <c r="RCZ45" s="41"/>
      <c r="RDA45" s="41"/>
      <c r="RDB45" s="41"/>
      <c r="RDC45" s="41"/>
      <c r="RDD45" s="41"/>
      <c r="RDE45" s="41"/>
      <c r="RDF45" s="41"/>
      <c r="RDG45" s="41"/>
      <c r="RDH45" s="41"/>
      <c r="RDI45" s="41"/>
      <c r="RDJ45" s="41"/>
      <c r="RDK45" s="41"/>
      <c r="RDL45" s="41"/>
      <c r="RDM45" s="41"/>
      <c r="RDN45" s="41"/>
      <c r="RDO45" s="41"/>
      <c r="RDP45" s="41"/>
      <c r="RDQ45" s="41"/>
      <c r="RDR45" s="41"/>
      <c r="RDS45" s="41"/>
      <c r="RDT45" s="41"/>
      <c r="RDU45" s="41"/>
      <c r="RDV45" s="41"/>
      <c r="RDW45" s="41"/>
      <c r="RDX45" s="41"/>
      <c r="RDY45" s="41"/>
      <c r="RDZ45" s="41"/>
      <c r="REA45" s="41"/>
      <c r="REB45" s="41"/>
      <c r="REC45" s="41"/>
      <c r="RED45" s="41"/>
      <c r="REE45" s="41"/>
      <c r="REF45" s="41"/>
      <c r="REG45" s="41"/>
      <c r="REH45" s="41"/>
      <c r="REI45" s="41"/>
      <c r="REJ45" s="41"/>
      <c r="REK45" s="41"/>
      <c r="REL45" s="41"/>
      <c r="REM45" s="41"/>
      <c r="REN45" s="41"/>
      <c r="REO45" s="41"/>
      <c r="REP45" s="41"/>
      <c r="REQ45" s="41"/>
      <c r="RER45" s="41"/>
      <c r="RES45" s="41"/>
      <c r="RET45" s="41"/>
      <c r="REU45" s="41"/>
      <c r="REV45" s="41"/>
      <c r="REW45" s="41"/>
      <c r="REX45" s="41"/>
      <c r="REY45" s="41"/>
      <c r="REZ45" s="41"/>
      <c r="RFA45" s="41"/>
      <c r="RFB45" s="41"/>
      <c r="RFC45" s="41"/>
      <c r="RFD45" s="41"/>
      <c r="RFE45" s="41"/>
      <c r="RFF45" s="41"/>
      <c r="RFG45" s="41"/>
      <c r="RFH45" s="41"/>
      <c r="RFI45" s="41"/>
      <c r="RFJ45" s="41"/>
      <c r="RFK45" s="41"/>
      <c r="RFL45" s="41"/>
      <c r="RFM45" s="41"/>
      <c r="RFN45" s="41"/>
      <c r="RFO45" s="41"/>
      <c r="RFP45" s="41"/>
      <c r="RFQ45" s="41"/>
      <c r="RFR45" s="41"/>
      <c r="RFS45" s="41"/>
      <c r="RFT45" s="41"/>
      <c r="RFU45" s="41"/>
      <c r="RFV45" s="41"/>
      <c r="RFW45" s="41"/>
      <c r="RFX45" s="41"/>
      <c r="RFY45" s="41"/>
      <c r="RFZ45" s="41"/>
      <c r="RGA45" s="41"/>
      <c r="RGB45" s="41"/>
      <c r="RGC45" s="41"/>
      <c r="RGD45" s="41"/>
      <c r="RGE45" s="41"/>
      <c r="RGF45" s="41"/>
      <c r="RGG45" s="41"/>
      <c r="RGH45" s="41"/>
      <c r="RGI45" s="41"/>
      <c r="RGJ45" s="41"/>
      <c r="RGK45" s="41"/>
      <c r="RGL45" s="41"/>
      <c r="RGM45" s="41"/>
      <c r="RGN45" s="41"/>
      <c r="RGO45" s="41"/>
      <c r="RGP45" s="41"/>
      <c r="RGQ45" s="41"/>
      <c r="RGR45" s="41"/>
      <c r="RGS45" s="41"/>
      <c r="RGT45" s="41"/>
      <c r="RGU45" s="41"/>
      <c r="RGV45" s="41"/>
      <c r="RGW45" s="41"/>
      <c r="RGX45" s="41"/>
      <c r="RGY45" s="41"/>
      <c r="RGZ45" s="41"/>
      <c r="RHA45" s="41"/>
      <c r="RHB45" s="41"/>
      <c r="RHC45" s="41"/>
      <c r="RHD45" s="41"/>
      <c r="RHE45" s="41"/>
      <c r="RHF45" s="41"/>
      <c r="RHG45" s="41"/>
      <c r="RHH45" s="41"/>
      <c r="RHI45" s="41"/>
      <c r="RHJ45" s="41"/>
      <c r="RHK45" s="41"/>
      <c r="RHL45" s="41"/>
      <c r="RHM45" s="41"/>
      <c r="RHN45" s="41"/>
      <c r="RHO45" s="41"/>
      <c r="RHP45" s="41"/>
      <c r="RHQ45" s="41"/>
      <c r="RHR45" s="41"/>
      <c r="RHS45" s="41"/>
      <c r="RHT45" s="41"/>
      <c r="RHU45" s="41"/>
      <c r="RHV45" s="41"/>
      <c r="RHW45" s="41"/>
      <c r="RHX45" s="41"/>
      <c r="RHY45" s="41"/>
      <c r="RHZ45" s="41"/>
      <c r="RIA45" s="41"/>
      <c r="RIB45" s="41"/>
      <c r="RIC45" s="41"/>
      <c r="RID45" s="41"/>
      <c r="RIE45" s="41"/>
      <c r="RIF45" s="41"/>
      <c r="RIG45" s="41"/>
      <c r="RIH45" s="41"/>
      <c r="RII45" s="41"/>
      <c r="RIJ45" s="41"/>
      <c r="RIK45" s="41"/>
      <c r="RIL45" s="41"/>
      <c r="RIM45" s="41"/>
      <c r="RIN45" s="41"/>
      <c r="RIO45" s="41"/>
      <c r="RIP45" s="41"/>
      <c r="RIQ45" s="41"/>
      <c r="RIR45" s="41"/>
      <c r="RIS45" s="41"/>
      <c r="RIT45" s="41"/>
      <c r="RIU45" s="41"/>
      <c r="RIV45" s="41"/>
      <c r="RIW45" s="41"/>
      <c r="RIX45" s="41"/>
      <c r="RIY45" s="41"/>
      <c r="RIZ45" s="41"/>
      <c r="RJA45" s="41"/>
      <c r="RJB45" s="41"/>
      <c r="RJC45" s="41"/>
      <c r="RJD45" s="41"/>
      <c r="RJE45" s="41"/>
      <c r="RJF45" s="41"/>
      <c r="RJG45" s="41"/>
      <c r="RJH45" s="41"/>
      <c r="RJI45" s="41"/>
      <c r="RJJ45" s="41"/>
      <c r="RJK45" s="41"/>
      <c r="RJL45" s="41"/>
      <c r="RJM45" s="41"/>
      <c r="RJN45" s="41"/>
      <c r="RJO45" s="41"/>
      <c r="RJP45" s="41"/>
      <c r="RJQ45" s="41"/>
      <c r="RJR45" s="41"/>
      <c r="RJS45" s="41"/>
      <c r="RJT45" s="41"/>
      <c r="RJU45" s="41"/>
      <c r="RJV45" s="41"/>
      <c r="RJW45" s="41"/>
      <c r="RJX45" s="41"/>
      <c r="RJY45" s="41"/>
      <c r="RJZ45" s="41"/>
      <c r="RKA45" s="41"/>
      <c r="RKB45" s="41"/>
      <c r="RKC45" s="41"/>
      <c r="RKD45" s="41"/>
      <c r="RKE45" s="41"/>
      <c r="RKF45" s="41"/>
      <c r="RKG45" s="41"/>
      <c r="RKH45" s="41"/>
      <c r="RKI45" s="41"/>
      <c r="RKJ45" s="41"/>
      <c r="RKK45" s="41"/>
      <c r="RKL45" s="41"/>
      <c r="RKM45" s="41"/>
      <c r="RKN45" s="41"/>
      <c r="RKO45" s="41"/>
      <c r="RKP45" s="41"/>
      <c r="RKQ45" s="41"/>
      <c r="RKR45" s="41"/>
      <c r="RKS45" s="41"/>
      <c r="RKT45" s="41"/>
      <c r="RKU45" s="41"/>
      <c r="RKV45" s="41"/>
      <c r="RKW45" s="41"/>
      <c r="RKX45" s="41"/>
      <c r="RKY45" s="41"/>
      <c r="RKZ45" s="41"/>
      <c r="RLA45" s="41"/>
      <c r="RLB45" s="41"/>
      <c r="RLC45" s="41"/>
      <c r="RLD45" s="41"/>
      <c r="RLE45" s="41"/>
      <c r="RLF45" s="41"/>
      <c r="RLG45" s="41"/>
      <c r="RLH45" s="41"/>
      <c r="RLI45" s="41"/>
      <c r="RLJ45" s="41"/>
      <c r="RLK45" s="41"/>
      <c r="RLL45" s="41"/>
      <c r="RLM45" s="41"/>
      <c r="RLN45" s="41"/>
      <c r="RLO45" s="41"/>
      <c r="RLP45" s="41"/>
      <c r="RLQ45" s="41"/>
      <c r="RLR45" s="41"/>
      <c r="RLS45" s="41"/>
      <c r="RLT45" s="41"/>
      <c r="RLU45" s="41"/>
      <c r="RLV45" s="41"/>
      <c r="RLW45" s="41"/>
      <c r="RLX45" s="41"/>
      <c r="RLY45" s="41"/>
      <c r="RLZ45" s="41"/>
      <c r="RMA45" s="41"/>
      <c r="RMB45" s="41"/>
      <c r="RMC45" s="41"/>
      <c r="RMD45" s="41"/>
      <c r="RME45" s="41"/>
      <c r="RMF45" s="41"/>
      <c r="RMG45" s="41"/>
      <c r="RMH45" s="41"/>
      <c r="RMI45" s="41"/>
      <c r="RMJ45" s="41"/>
      <c r="RMK45" s="41"/>
      <c r="RML45" s="41"/>
      <c r="RMM45" s="41"/>
      <c r="RMN45" s="41"/>
      <c r="RMO45" s="41"/>
      <c r="RMP45" s="41"/>
      <c r="RMQ45" s="41"/>
      <c r="RMR45" s="41"/>
      <c r="RMS45" s="41"/>
      <c r="RMT45" s="41"/>
      <c r="RMU45" s="41"/>
      <c r="RMV45" s="41"/>
      <c r="RMW45" s="41"/>
      <c r="RMX45" s="41"/>
      <c r="RMY45" s="41"/>
      <c r="RMZ45" s="41"/>
      <c r="RNA45" s="41"/>
      <c r="RNB45" s="41"/>
      <c r="RNC45" s="41"/>
      <c r="RND45" s="41"/>
      <c r="RNE45" s="41"/>
      <c r="RNF45" s="41"/>
      <c r="RNG45" s="41"/>
      <c r="RNH45" s="41"/>
      <c r="RNI45" s="41"/>
      <c r="RNJ45" s="41"/>
      <c r="RNK45" s="41"/>
      <c r="RNL45" s="41"/>
      <c r="RNM45" s="41"/>
      <c r="RNN45" s="41"/>
      <c r="RNO45" s="41"/>
      <c r="RNP45" s="41"/>
      <c r="RNQ45" s="41"/>
      <c r="RNR45" s="41"/>
      <c r="RNS45" s="41"/>
      <c r="RNT45" s="41"/>
      <c r="RNU45" s="41"/>
      <c r="RNV45" s="41"/>
      <c r="RNW45" s="41"/>
      <c r="RNX45" s="41"/>
      <c r="RNY45" s="41"/>
      <c r="RNZ45" s="41"/>
      <c r="ROA45" s="41"/>
      <c r="ROB45" s="41"/>
      <c r="ROC45" s="41"/>
      <c r="ROD45" s="41"/>
      <c r="ROE45" s="41"/>
      <c r="ROF45" s="41"/>
      <c r="ROG45" s="41"/>
      <c r="ROH45" s="41"/>
      <c r="ROI45" s="41"/>
      <c r="ROJ45" s="41"/>
      <c r="ROK45" s="41"/>
      <c r="ROL45" s="41"/>
      <c r="ROM45" s="41"/>
      <c r="RON45" s="41"/>
      <c r="ROO45" s="41"/>
      <c r="ROP45" s="41"/>
      <c r="ROQ45" s="41"/>
      <c r="ROR45" s="41"/>
      <c r="ROS45" s="41"/>
      <c r="ROT45" s="41"/>
      <c r="ROU45" s="41"/>
      <c r="ROV45" s="41"/>
      <c r="ROW45" s="41"/>
      <c r="ROX45" s="41"/>
      <c r="ROY45" s="41"/>
      <c r="ROZ45" s="41"/>
      <c r="RPA45" s="41"/>
      <c r="RPB45" s="41"/>
      <c r="RPC45" s="41"/>
      <c r="RPD45" s="41"/>
      <c r="RPE45" s="41"/>
      <c r="RPF45" s="41"/>
      <c r="RPG45" s="41"/>
      <c r="RPH45" s="41"/>
      <c r="RPI45" s="41"/>
      <c r="RPJ45" s="41"/>
      <c r="RPK45" s="41"/>
      <c r="RPL45" s="41"/>
      <c r="RPM45" s="41"/>
      <c r="RPN45" s="41"/>
      <c r="RPO45" s="41"/>
      <c r="RPP45" s="41"/>
      <c r="RPQ45" s="41"/>
      <c r="RPR45" s="41"/>
      <c r="RPS45" s="41"/>
      <c r="RPT45" s="41"/>
      <c r="RPU45" s="41"/>
      <c r="RPV45" s="41"/>
      <c r="RPW45" s="41"/>
      <c r="RPX45" s="41"/>
      <c r="RPY45" s="41"/>
      <c r="RPZ45" s="41"/>
      <c r="RQA45" s="41"/>
      <c r="RQB45" s="41"/>
      <c r="RQC45" s="41"/>
      <c r="RQD45" s="41"/>
      <c r="RQE45" s="41"/>
      <c r="RQF45" s="41"/>
      <c r="RQG45" s="41"/>
      <c r="RQH45" s="41"/>
      <c r="RQI45" s="41"/>
      <c r="RQJ45" s="41"/>
      <c r="RQK45" s="41"/>
      <c r="RQL45" s="41"/>
      <c r="RQM45" s="41"/>
      <c r="RQN45" s="41"/>
      <c r="RQO45" s="41"/>
      <c r="RQP45" s="41"/>
      <c r="RQQ45" s="41"/>
      <c r="RQR45" s="41"/>
      <c r="RQS45" s="41"/>
      <c r="RQT45" s="41"/>
      <c r="RQU45" s="41"/>
      <c r="RQV45" s="41"/>
      <c r="RQW45" s="41"/>
      <c r="RQX45" s="41"/>
      <c r="RQY45" s="41"/>
      <c r="RQZ45" s="41"/>
      <c r="RRA45" s="41"/>
      <c r="RRB45" s="41"/>
      <c r="RRC45" s="41"/>
      <c r="RRD45" s="41"/>
      <c r="RRE45" s="41"/>
      <c r="RRF45" s="41"/>
      <c r="RRG45" s="41"/>
      <c r="RRH45" s="41"/>
      <c r="RRI45" s="41"/>
      <c r="RRJ45" s="41"/>
      <c r="RRK45" s="41"/>
      <c r="RRL45" s="41"/>
      <c r="RRM45" s="41"/>
      <c r="RRN45" s="41"/>
      <c r="RRO45" s="41"/>
      <c r="RRP45" s="41"/>
      <c r="RRQ45" s="41"/>
      <c r="RRR45" s="41"/>
      <c r="RRS45" s="41"/>
      <c r="RRT45" s="41"/>
      <c r="RRU45" s="41"/>
      <c r="RRV45" s="41"/>
      <c r="RRW45" s="41"/>
      <c r="RRX45" s="41"/>
      <c r="RRY45" s="41"/>
      <c r="RRZ45" s="41"/>
      <c r="RSA45" s="41"/>
      <c r="RSB45" s="41"/>
      <c r="RSC45" s="41"/>
      <c r="RSD45" s="41"/>
      <c r="RSE45" s="41"/>
      <c r="RSF45" s="41"/>
      <c r="RSG45" s="41"/>
      <c r="RSH45" s="41"/>
      <c r="RSI45" s="41"/>
      <c r="RSJ45" s="41"/>
      <c r="RSK45" s="41"/>
      <c r="RSL45" s="41"/>
      <c r="RSM45" s="41"/>
      <c r="RSN45" s="41"/>
      <c r="RSO45" s="41"/>
      <c r="RSP45" s="41"/>
      <c r="RSQ45" s="41"/>
      <c r="RSR45" s="41"/>
      <c r="RSS45" s="41"/>
      <c r="RST45" s="41"/>
      <c r="RSU45" s="41"/>
      <c r="RSV45" s="41"/>
      <c r="RSW45" s="41"/>
      <c r="RSX45" s="41"/>
      <c r="RSY45" s="41"/>
      <c r="RSZ45" s="41"/>
      <c r="RTA45" s="41"/>
      <c r="RTB45" s="41"/>
      <c r="RTC45" s="41"/>
      <c r="RTD45" s="41"/>
      <c r="RTE45" s="41"/>
      <c r="RTF45" s="41"/>
      <c r="RTG45" s="41"/>
      <c r="RTH45" s="41"/>
      <c r="RTI45" s="41"/>
      <c r="RTJ45" s="41"/>
      <c r="RTK45" s="41"/>
      <c r="RTL45" s="41"/>
      <c r="RTM45" s="41"/>
      <c r="RTN45" s="41"/>
      <c r="RTO45" s="41"/>
      <c r="RTP45" s="41"/>
      <c r="RTQ45" s="41"/>
      <c r="RTR45" s="41"/>
      <c r="RTS45" s="41"/>
      <c r="RTT45" s="41"/>
      <c r="RTU45" s="41"/>
      <c r="RTV45" s="41"/>
      <c r="RTW45" s="41"/>
      <c r="RTX45" s="41"/>
      <c r="RTY45" s="41"/>
      <c r="RTZ45" s="41"/>
      <c r="RUA45" s="41"/>
      <c r="RUB45" s="41"/>
      <c r="RUC45" s="41"/>
      <c r="RUD45" s="41"/>
      <c r="RUE45" s="41"/>
      <c r="RUF45" s="41"/>
      <c r="RUG45" s="41"/>
      <c r="RUH45" s="41"/>
      <c r="RUI45" s="41"/>
      <c r="RUJ45" s="41"/>
      <c r="RUK45" s="41"/>
      <c r="RUL45" s="41"/>
      <c r="RUM45" s="41"/>
      <c r="RUN45" s="41"/>
      <c r="RUO45" s="41"/>
      <c r="RUP45" s="41"/>
      <c r="RUQ45" s="41"/>
      <c r="RUR45" s="41"/>
      <c r="RUS45" s="41"/>
      <c r="RUT45" s="41"/>
      <c r="RUU45" s="41"/>
      <c r="RUV45" s="41"/>
      <c r="RUW45" s="41"/>
      <c r="RUX45" s="41"/>
      <c r="RUY45" s="41"/>
      <c r="RUZ45" s="41"/>
      <c r="RVA45" s="41"/>
      <c r="RVB45" s="41"/>
      <c r="RVC45" s="41"/>
      <c r="RVD45" s="41"/>
      <c r="RVE45" s="41"/>
      <c r="RVF45" s="41"/>
      <c r="RVG45" s="41"/>
      <c r="RVH45" s="41"/>
      <c r="RVI45" s="41"/>
      <c r="RVJ45" s="41"/>
      <c r="RVK45" s="41"/>
      <c r="RVL45" s="41"/>
      <c r="RVM45" s="41"/>
      <c r="RVN45" s="41"/>
      <c r="RVO45" s="41"/>
      <c r="RVP45" s="41"/>
      <c r="RVQ45" s="41"/>
      <c r="RVR45" s="41"/>
      <c r="RVS45" s="41"/>
      <c r="RVT45" s="41"/>
      <c r="RVU45" s="41"/>
      <c r="RVV45" s="41"/>
      <c r="RVW45" s="41"/>
      <c r="RVX45" s="41"/>
      <c r="RVY45" s="41"/>
      <c r="RVZ45" s="41"/>
      <c r="RWA45" s="41"/>
      <c r="RWB45" s="41"/>
      <c r="RWC45" s="41"/>
      <c r="RWD45" s="41"/>
      <c r="RWE45" s="41"/>
      <c r="RWF45" s="41"/>
      <c r="RWG45" s="41"/>
      <c r="RWH45" s="41"/>
      <c r="RWI45" s="41"/>
      <c r="RWJ45" s="41"/>
      <c r="RWK45" s="41"/>
      <c r="RWL45" s="41"/>
      <c r="RWM45" s="41"/>
      <c r="RWN45" s="41"/>
      <c r="RWO45" s="41"/>
      <c r="RWP45" s="41"/>
      <c r="RWQ45" s="41"/>
      <c r="RWR45" s="41"/>
      <c r="RWS45" s="41"/>
      <c r="RWT45" s="41"/>
      <c r="RWU45" s="41"/>
      <c r="RWV45" s="41"/>
      <c r="RWW45" s="41"/>
      <c r="RWX45" s="41"/>
      <c r="RWY45" s="41"/>
      <c r="RWZ45" s="41"/>
      <c r="RXA45" s="41"/>
      <c r="RXB45" s="41"/>
      <c r="RXC45" s="41"/>
      <c r="RXD45" s="41"/>
      <c r="RXE45" s="41"/>
      <c r="RXF45" s="41"/>
      <c r="RXG45" s="41"/>
      <c r="RXH45" s="41"/>
      <c r="RXI45" s="41"/>
      <c r="RXJ45" s="41"/>
      <c r="RXK45" s="41"/>
      <c r="RXL45" s="41"/>
      <c r="RXM45" s="41"/>
      <c r="RXN45" s="41"/>
      <c r="RXO45" s="41"/>
      <c r="RXP45" s="41"/>
      <c r="RXQ45" s="41"/>
      <c r="RXR45" s="41"/>
      <c r="RXS45" s="41"/>
      <c r="RXT45" s="41"/>
      <c r="RXU45" s="41"/>
      <c r="RXV45" s="41"/>
      <c r="RXW45" s="41"/>
      <c r="RXX45" s="41"/>
      <c r="RXY45" s="41"/>
      <c r="RXZ45" s="41"/>
      <c r="RYA45" s="41"/>
      <c r="RYB45" s="41"/>
      <c r="RYC45" s="41"/>
      <c r="RYD45" s="41"/>
      <c r="RYE45" s="41"/>
      <c r="RYF45" s="41"/>
      <c r="RYG45" s="41"/>
      <c r="RYH45" s="41"/>
      <c r="RYI45" s="41"/>
      <c r="RYJ45" s="41"/>
      <c r="RYK45" s="41"/>
      <c r="RYL45" s="41"/>
      <c r="RYM45" s="41"/>
      <c r="RYN45" s="41"/>
      <c r="RYO45" s="41"/>
      <c r="RYP45" s="41"/>
      <c r="RYQ45" s="41"/>
      <c r="RYR45" s="41"/>
      <c r="RYS45" s="41"/>
      <c r="RYT45" s="41"/>
      <c r="RYU45" s="41"/>
      <c r="RYV45" s="41"/>
      <c r="RYW45" s="41"/>
      <c r="RYX45" s="41"/>
      <c r="RYY45" s="41"/>
      <c r="RYZ45" s="41"/>
      <c r="RZA45" s="41"/>
      <c r="RZB45" s="41"/>
      <c r="RZC45" s="41"/>
      <c r="RZD45" s="41"/>
      <c r="RZE45" s="41"/>
      <c r="RZF45" s="41"/>
      <c r="RZG45" s="41"/>
      <c r="RZH45" s="41"/>
      <c r="RZI45" s="41"/>
      <c r="RZJ45" s="41"/>
      <c r="RZK45" s="41"/>
      <c r="RZL45" s="41"/>
      <c r="RZM45" s="41"/>
      <c r="RZN45" s="41"/>
      <c r="RZO45" s="41"/>
      <c r="RZP45" s="41"/>
      <c r="RZQ45" s="41"/>
      <c r="RZR45" s="41"/>
      <c r="RZS45" s="41"/>
      <c r="RZT45" s="41"/>
      <c r="RZU45" s="41"/>
      <c r="RZV45" s="41"/>
      <c r="RZW45" s="41"/>
      <c r="RZX45" s="41"/>
      <c r="RZY45" s="41"/>
      <c r="RZZ45" s="41"/>
      <c r="SAA45" s="41"/>
      <c r="SAB45" s="41"/>
      <c r="SAC45" s="41"/>
      <c r="SAD45" s="41"/>
      <c r="SAE45" s="41"/>
      <c r="SAF45" s="41"/>
      <c r="SAG45" s="41"/>
      <c r="SAH45" s="41"/>
      <c r="SAI45" s="41"/>
      <c r="SAJ45" s="41"/>
      <c r="SAK45" s="41"/>
      <c r="SAL45" s="41"/>
      <c r="SAM45" s="41"/>
      <c r="SAN45" s="41"/>
      <c r="SAO45" s="41"/>
      <c r="SAP45" s="41"/>
      <c r="SAQ45" s="41"/>
      <c r="SAR45" s="41"/>
      <c r="SAS45" s="41"/>
      <c r="SAT45" s="41"/>
      <c r="SAU45" s="41"/>
      <c r="SAV45" s="41"/>
      <c r="SAW45" s="41"/>
      <c r="SAX45" s="41"/>
      <c r="SAY45" s="41"/>
      <c r="SAZ45" s="41"/>
      <c r="SBA45" s="41"/>
      <c r="SBB45" s="41"/>
      <c r="SBC45" s="41"/>
      <c r="SBD45" s="41"/>
      <c r="SBE45" s="41"/>
      <c r="SBF45" s="41"/>
      <c r="SBG45" s="41"/>
      <c r="SBH45" s="41"/>
      <c r="SBI45" s="41"/>
      <c r="SBJ45" s="41"/>
      <c r="SBK45" s="41"/>
      <c r="SBL45" s="41"/>
      <c r="SBM45" s="41"/>
      <c r="SBN45" s="41"/>
      <c r="SBO45" s="41"/>
      <c r="SBP45" s="41"/>
      <c r="SBQ45" s="41"/>
      <c r="SBR45" s="41"/>
      <c r="SBS45" s="41"/>
      <c r="SBT45" s="41"/>
      <c r="SBU45" s="41"/>
      <c r="SBV45" s="41"/>
      <c r="SBW45" s="41"/>
      <c r="SBX45" s="41"/>
      <c r="SBY45" s="41"/>
      <c r="SBZ45" s="41"/>
      <c r="SCA45" s="41"/>
      <c r="SCB45" s="41"/>
      <c r="SCC45" s="41"/>
      <c r="SCD45" s="41"/>
      <c r="SCE45" s="41"/>
      <c r="SCF45" s="41"/>
      <c r="SCG45" s="41"/>
      <c r="SCH45" s="41"/>
      <c r="SCI45" s="41"/>
      <c r="SCJ45" s="41"/>
      <c r="SCK45" s="41"/>
      <c r="SCL45" s="41"/>
      <c r="SCM45" s="41"/>
      <c r="SCN45" s="41"/>
      <c r="SCO45" s="41"/>
      <c r="SCP45" s="41"/>
      <c r="SCQ45" s="41"/>
      <c r="SCR45" s="41"/>
      <c r="SCS45" s="41"/>
      <c r="SCT45" s="41"/>
      <c r="SCU45" s="41"/>
      <c r="SCV45" s="41"/>
      <c r="SCW45" s="41"/>
      <c r="SCX45" s="41"/>
      <c r="SCY45" s="41"/>
      <c r="SCZ45" s="41"/>
      <c r="SDA45" s="41"/>
      <c r="SDB45" s="41"/>
      <c r="SDC45" s="41"/>
      <c r="SDD45" s="41"/>
      <c r="SDE45" s="41"/>
      <c r="SDF45" s="41"/>
      <c r="SDG45" s="41"/>
      <c r="SDH45" s="41"/>
      <c r="SDI45" s="41"/>
      <c r="SDJ45" s="41"/>
      <c r="SDK45" s="41"/>
      <c r="SDL45" s="41"/>
      <c r="SDM45" s="41"/>
      <c r="SDN45" s="41"/>
      <c r="SDO45" s="41"/>
      <c r="SDP45" s="41"/>
      <c r="SDQ45" s="41"/>
      <c r="SDR45" s="41"/>
      <c r="SDS45" s="41"/>
      <c r="SDT45" s="41"/>
      <c r="SDU45" s="41"/>
      <c r="SDV45" s="41"/>
      <c r="SDW45" s="41"/>
      <c r="SDX45" s="41"/>
      <c r="SDY45" s="41"/>
      <c r="SDZ45" s="41"/>
      <c r="SEA45" s="41"/>
      <c r="SEB45" s="41"/>
      <c r="SEC45" s="41"/>
      <c r="SED45" s="41"/>
      <c r="SEE45" s="41"/>
      <c r="SEF45" s="41"/>
      <c r="SEG45" s="41"/>
      <c r="SEH45" s="41"/>
      <c r="SEI45" s="41"/>
      <c r="SEJ45" s="41"/>
      <c r="SEK45" s="41"/>
      <c r="SEL45" s="41"/>
      <c r="SEM45" s="41"/>
      <c r="SEN45" s="41"/>
      <c r="SEO45" s="41"/>
      <c r="SEP45" s="41"/>
      <c r="SEQ45" s="41"/>
      <c r="SER45" s="41"/>
      <c r="SES45" s="41"/>
      <c r="SET45" s="41"/>
      <c r="SEU45" s="41"/>
      <c r="SEV45" s="41"/>
      <c r="SEW45" s="41"/>
      <c r="SEX45" s="41"/>
      <c r="SEY45" s="41"/>
      <c r="SEZ45" s="41"/>
      <c r="SFA45" s="41"/>
      <c r="SFB45" s="41"/>
      <c r="SFC45" s="41"/>
      <c r="SFD45" s="41"/>
      <c r="SFE45" s="41"/>
      <c r="SFF45" s="41"/>
      <c r="SFG45" s="41"/>
      <c r="SFH45" s="41"/>
      <c r="SFI45" s="41"/>
      <c r="SFJ45" s="41"/>
      <c r="SFK45" s="41"/>
      <c r="SFL45" s="41"/>
      <c r="SFM45" s="41"/>
      <c r="SFN45" s="41"/>
      <c r="SFO45" s="41"/>
      <c r="SFP45" s="41"/>
      <c r="SFQ45" s="41"/>
      <c r="SFR45" s="41"/>
      <c r="SFS45" s="41"/>
      <c r="SFT45" s="41"/>
      <c r="SFU45" s="41"/>
      <c r="SFV45" s="41"/>
      <c r="SFW45" s="41"/>
      <c r="SFX45" s="41"/>
      <c r="SFY45" s="41"/>
      <c r="SFZ45" s="41"/>
      <c r="SGA45" s="41"/>
      <c r="SGB45" s="41"/>
      <c r="SGC45" s="41"/>
      <c r="SGD45" s="41"/>
      <c r="SGE45" s="41"/>
      <c r="SGF45" s="41"/>
      <c r="SGG45" s="41"/>
      <c r="SGH45" s="41"/>
      <c r="SGI45" s="41"/>
      <c r="SGJ45" s="41"/>
      <c r="SGK45" s="41"/>
      <c r="SGL45" s="41"/>
      <c r="SGM45" s="41"/>
      <c r="SGN45" s="41"/>
      <c r="SGO45" s="41"/>
      <c r="SGP45" s="41"/>
      <c r="SGQ45" s="41"/>
      <c r="SGR45" s="41"/>
      <c r="SGS45" s="41"/>
      <c r="SGT45" s="41"/>
      <c r="SGU45" s="41"/>
      <c r="SGV45" s="41"/>
      <c r="SGW45" s="41"/>
      <c r="SGX45" s="41"/>
      <c r="SGY45" s="41"/>
      <c r="SGZ45" s="41"/>
      <c r="SHA45" s="41"/>
      <c r="SHB45" s="41"/>
      <c r="SHC45" s="41"/>
      <c r="SHD45" s="41"/>
      <c r="SHE45" s="41"/>
      <c r="SHF45" s="41"/>
      <c r="SHG45" s="41"/>
      <c r="SHH45" s="41"/>
      <c r="SHI45" s="41"/>
      <c r="SHJ45" s="41"/>
      <c r="SHK45" s="41"/>
      <c r="SHL45" s="41"/>
      <c r="SHM45" s="41"/>
      <c r="SHN45" s="41"/>
      <c r="SHO45" s="41"/>
      <c r="SHP45" s="41"/>
      <c r="SHQ45" s="41"/>
      <c r="SHR45" s="41"/>
      <c r="SHS45" s="41"/>
      <c r="SHT45" s="41"/>
      <c r="SHU45" s="41"/>
      <c r="SHV45" s="41"/>
      <c r="SHW45" s="41"/>
      <c r="SHX45" s="41"/>
      <c r="SHY45" s="41"/>
      <c r="SHZ45" s="41"/>
      <c r="SIA45" s="41"/>
      <c r="SIB45" s="41"/>
      <c r="SIC45" s="41"/>
      <c r="SID45" s="41"/>
      <c r="SIE45" s="41"/>
      <c r="SIF45" s="41"/>
      <c r="SIG45" s="41"/>
      <c r="SIH45" s="41"/>
      <c r="SII45" s="41"/>
      <c r="SIJ45" s="41"/>
      <c r="SIK45" s="41"/>
      <c r="SIL45" s="41"/>
      <c r="SIM45" s="41"/>
      <c r="SIN45" s="41"/>
      <c r="SIO45" s="41"/>
      <c r="SIP45" s="41"/>
      <c r="SIQ45" s="41"/>
      <c r="SIR45" s="41"/>
      <c r="SIS45" s="41"/>
      <c r="SIT45" s="41"/>
      <c r="SIU45" s="41"/>
      <c r="SIV45" s="41"/>
      <c r="SIW45" s="41"/>
      <c r="SIX45" s="41"/>
      <c r="SIY45" s="41"/>
      <c r="SIZ45" s="41"/>
      <c r="SJA45" s="41"/>
      <c r="SJB45" s="41"/>
      <c r="SJC45" s="41"/>
      <c r="SJD45" s="41"/>
      <c r="SJE45" s="41"/>
      <c r="SJF45" s="41"/>
      <c r="SJG45" s="41"/>
      <c r="SJH45" s="41"/>
      <c r="SJI45" s="41"/>
      <c r="SJJ45" s="41"/>
      <c r="SJK45" s="41"/>
      <c r="SJL45" s="41"/>
      <c r="SJM45" s="41"/>
      <c r="SJN45" s="41"/>
      <c r="SJO45" s="41"/>
      <c r="SJP45" s="41"/>
      <c r="SJQ45" s="41"/>
      <c r="SJR45" s="41"/>
      <c r="SJS45" s="41"/>
      <c r="SJT45" s="41"/>
      <c r="SJU45" s="41"/>
      <c r="SJV45" s="41"/>
      <c r="SJW45" s="41"/>
      <c r="SJX45" s="41"/>
      <c r="SJY45" s="41"/>
      <c r="SJZ45" s="41"/>
      <c r="SKA45" s="41"/>
      <c r="SKB45" s="41"/>
      <c r="SKC45" s="41"/>
      <c r="SKD45" s="41"/>
      <c r="SKE45" s="41"/>
      <c r="SKF45" s="41"/>
      <c r="SKG45" s="41"/>
      <c r="SKH45" s="41"/>
      <c r="SKI45" s="41"/>
      <c r="SKJ45" s="41"/>
      <c r="SKK45" s="41"/>
      <c r="SKL45" s="41"/>
      <c r="SKM45" s="41"/>
      <c r="SKN45" s="41"/>
      <c r="SKO45" s="41"/>
      <c r="SKP45" s="41"/>
      <c r="SKQ45" s="41"/>
      <c r="SKR45" s="41"/>
      <c r="SKS45" s="41"/>
      <c r="SKT45" s="41"/>
      <c r="SKU45" s="41"/>
      <c r="SKV45" s="41"/>
      <c r="SKW45" s="41"/>
      <c r="SKX45" s="41"/>
      <c r="SKY45" s="41"/>
      <c r="SKZ45" s="41"/>
      <c r="SLA45" s="41"/>
      <c r="SLB45" s="41"/>
      <c r="SLC45" s="41"/>
      <c r="SLD45" s="41"/>
      <c r="SLE45" s="41"/>
      <c r="SLF45" s="41"/>
      <c r="SLG45" s="41"/>
      <c r="SLH45" s="41"/>
      <c r="SLI45" s="41"/>
      <c r="SLJ45" s="41"/>
      <c r="SLK45" s="41"/>
      <c r="SLL45" s="41"/>
      <c r="SLM45" s="41"/>
      <c r="SLN45" s="41"/>
      <c r="SLO45" s="41"/>
      <c r="SLP45" s="41"/>
      <c r="SLQ45" s="41"/>
      <c r="SLR45" s="41"/>
      <c r="SLS45" s="41"/>
      <c r="SLT45" s="41"/>
      <c r="SLU45" s="41"/>
      <c r="SLV45" s="41"/>
      <c r="SLW45" s="41"/>
      <c r="SLX45" s="41"/>
      <c r="SLY45" s="41"/>
      <c r="SLZ45" s="41"/>
      <c r="SMA45" s="41"/>
      <c r="SMB45" s="41"/>
      <c r="SMC45" s="41"/>
      <c r="SMD45" s="41"/>
      <c r="SME45" s="41"/>
      <c r="SMF45" s="41"/>
      <c r="SMG45" s="41"/>
      <c r="SMH45" s="41"/>
      <c r="SMI45" s="41"/>
      <c r="SMJ45" s="41"/>
      <c r="SMK45" s="41"/>
      <c r="SML45" s="41"/>
      <c r="SMM45" s="41"/>
      <c r="SMN45" s="41"/>
      <c r="SMO45" s="41"/>
      <c r="SMP45" s="41"/>
      <c r="SMQ45" s="41"/>
      <c r="SMR45" s="41"/>
      <c r="SMS45" s="41"/>
      <c r="SMT45" s="41"/>
      <c r="SMU45" s="41"/>
      <c r="SMV45" s="41"/>
      <c r="SMW45" s="41"/>
      <c r="SMX45" s="41"/>
      <c r="SMY45" s="41"/>
      <c r="SMZ45" s="41"/>
      <c r="SNA45" s="41"/>
      <c r="SNB45" s="41"/>
      <c r="SNC45" s="41"/>
      <c r="SND45" s="41"/>
      <c r="SNE45" s="41"/>
      <c r="SNF45" s="41"/>
      <c r="SNG45" s="41"/>
      <c r="SNH45" s="41"/>
      <c r="SNI45" s="41"/>
      <c r="SNJ45" s="41"/>
      <c r="SNK45" s="41"/>
      <c r="SNL45" s="41"/>
      <c r="SNM45" s="41"/>
      <c r="SNN45" s="41"/>
      <c r="SNO45" s="41"/>
      <c r="SNP45" s="41"/>
      <c r="SNQ45" s="41"/>
      <c r="SNR45" s="41"/>
      <c r="SNS45" s="41"/>
      <c r="SNT45" s="41"/>
      <c r="SNU45" s="41"/>
      <c r="SNV45" s="41"/>
      <c r="SNW45" s="41"/>
      <c r="SNX45" s="41"/>
      <c r="SNY45" s="41"/>
      <c r="SNZ45" s="41"/>
      <c r="SOA45" s="41"/>
      <c r="SOB45" s="41"/>
      <c r="SOC45" s="41"/>
      <c r="SOD45" s="41"/>
      <c r="SOE45" s="41"/>
      <c r="SOF45" s="41"/>
      <c r="SOG45" s="41"/>
      <c r="SOH45" s="41"/>
      <c r="SOI45" s="41"/>
      <c r="SOJ45" s="41"/>
      <c r="SOK45" s="41"/>
      <c r="SOL45" s="41"/>
      <c r="SOM45" s="41"/>
      <c r="SON45" s="41"/>
      <c r="SOO45" s="41"/>
      <c r="SOP45" s="41"/>
      <c r="SOQ45" s="41"/>
      <c r="SOR45" s="41"/>
      <c r="SOS45" s="41"/>
      <c r="SOT45" s="41"/>
      <c r="SOU45" s="41"/>
      <c r="SOV45" s="41"/>
      <c r="SOW45" s="41"/>
      <c r="SOX45" s="41"/>
      <c r="SOY45" s="41"/>
      <c r="SOZ45" s="41"/>
      <c r="SPA45" s="41"/>
      <c r="SPB45" s="41"/>
      <c r="SPC45" s="41"/>
      <c r="SPD45" s="41"/>
      <c r="SPE45" s="41"/>
      <c r="SPF45" s="41"/>
      <c r="SPG45" s="41"/>
      <c r="SPH45" s="41"/>
      <c r="SPI45" s="41"/>
      <c r="SPJ45" s="41"/>
      <c r="SPK45" s="41"/>
      <c r="SPL45" s="41"/>
      <c r="SPM45" s="41"/>
      <c r="SPN45" s="41"/>
      <c r="SPO45" s="41"/>
      <c r="SPP45" s="41"/>
      <c r="SPQ45" s="41"/>
      <c r="SPR45" s="41"/>
      <c r="SPS45" s="41"/>
      <c r="SPT45" s="41"/>
      <c r="SPU45" s="41"/>
      <c r="SPV45" s="41"/>
      <c r="SPW45" s="41"/>
      <c r="SPX45" s="41"/>
      <c r="SPY45" s="41"/>
      <c r="SPZ45" s="41"/>
      <c r="SQA45" s="41"/>
      <c r="SQB45" s="41"/>
      <c r="SQC45" s="41"/>
      <c r="SQD45" s="41"/>
      <c r="SQE45" s="41"/>
      <c r="SQF45" s="41"/>
      <c r="SQG45" s="41"/>
      <c r="SQH45" s="41"/>
      <c r="SQI45" s="41"/>
      <c r="SQJ45" s="41"/>
      <c r="SQK45" s="41"/>
      <c r="SQL45" s="41"/>
      <c r="SQM45" s="41"/>
      <c r="SQN45" s="41"/>
      <c r="SQO45" s="41"/>
      <c r="SQP45" s="41"/>
      <c r="SQQ45" s="41"/>
      <c r="SQR45" s="41"/>
      <c r="SQS45" s="41"/>
      <c r="SQT45" s="41"/>
      <c r="SQU45" s="41"/>
      <c r="SQV45" s="41"/>
      <c r="SQW45" s="41"/>
      <c r="SQX45" s="41"/>
      <c r="SQY45" s="41"/>
      <c r="SQZ45" s="41"/>
      <c r="SRA45" s="41"/>
      <c r="SRB45" s="41"/>
      <c r="SRC45" s="41"/>
      <c r="SRD45" s="41"/>
      <c r="SRE45" s="41"/>
      <c r="SRF45" s="41"/>
      <c r="SRG45" s="41"/>
      <c r="SRH45" s="41"/>
      <c r="SRI45" s="41"/>
      <c r="SRJ45" s="41"/>
      <c r="SRK45" s="41"/>
      <c r="SRL45" s="41"/>
      <c r="SRM45" s="41"/>
      <c r="SRN45" s="41"/>
      <c r="SRO45" s="41"/>
      <c r="SRP45" s="41"/>
      <c r="SRQ45" s="41"/>
      <c r="SRR45" s="41"/>
      <c r="SRS45" s="41"/>
      <c r="SRT45" s="41"/>
      <c r="SRU45" s="41"/>
      <c r="SRV45" s="41"/>
      <c r="SRW45" s="41"/>
      <c r="SRX45" s="41"/>
      <c r="SRY45" s="41"/>
      <c r="SRZ45" s="41"/>
      <c r="SSA45" s="41"/>
      <c r="SSB45" s="41"/>
      <c r="SSC45" s="41"/>
      <c r="SSD45" s="41"/>
      <c r="SSE45" s="41"/>
      <c r="SSF45" s="41"/>
      <c r="SSG45" s="41"/>
      <c r="SSH45" s="41"/>
      <c r="SSI45" s="41"/>
      <c r="SSJ45" s="41"/>
      <c r="SSK45" s="41"/>
      <c r="SSL45" s="41"/>
      <c r="SSM45" s="41"/>
      <c r="SSN45" s="41"/>
      <c r="SSO45" s="41"/>
      <c r="SSP45" s="41"/>
      <c r="SSQ45" s="41"/>
      <c r="SSR45" s="41"/>
      <c r="SSS45" s="41"/>
      <c r="SST45" s="41"/>
      <c r="SSU45" s="41"/>
      <c r="SSV45" s="41"/>
      <c r="SSW45" s="41"/>
      <c r="SSX45" s="41"/>
      <c r="SSY45" s="41"/>
      <c r="SSZ45" s="41"/>
      <c r="STA45" s="41"/>
      <c r="STB45" s="41"/>
      <c r="STC45" s="41"/>
      <c r="STD45" s="41"/>
      <c r="STE45" s="41"/>
      <c r="STF45" s="41"/>
      <c r="STG45" s="41"/>
      <c r="STH45" s="41"/>
      <c r="STI45" s="41"/>
      <c r="STJ45" s="41"/>
      <c r="STK45" s="41"/>
      <c r="STL45" s="41"/>
      <c r="STM45" s="41"/>
      <c r="STN45" s="41"/>
      <c r="STO45" s="41"/>
      <c r="STP45" s="41"/>
      <c r="STQ45" s="41"/>
      <c r="STR45" s="41"/>
      <c r="STS45" s="41"/>
      <c r="STT45" s="41"/>
      <c r="STU45" s="41"/>
      <c r="STV45" s="41"/>
      <c r="STW45" s="41"/>
      <c r="STX45" s="41"/>
      <c r="STY45" s="41"/>
      <c r="STZ45" s="41"/>
      <c r="SUA45" s="41"/>
      <c r="SUB45" s="41"/>
      <c r="SUC45" s="41"/>
      <c r="SUD45" s="41"/>
      <c r="SUE45" s="41"/>
      <c r="SUF45" s="41"/>
      <c r="SUG45" s="41"/>
      <c r="SUH45" s="41"/>
      <c r="SUI45" s="41"/>
      <c r="SUJ45" s="41"/>
      <c r="SUK45" s="41"/>
      <c r="SUL45" s="41"/>
      <c r="SUM45" s="41"/>
      <c r="SUN45" s="41"/>
      <c r="SUO45" s="41"/>
      <c r="SUP45" s="41"/>
      <c r="SUQ45" s="41"/>
      <c r="SUR45" s="41"/>
      <c r="SUS45" s="41"/>
      <c r="SUT45" s="41"/>
      <c r="SUU45" s="41"/>
      <c r="SUV45" s="41"/>
      <c r="SUW45" s="41"/>
      <c r="SUX45" s="41"/>
      <c r="SUY45" s="41"/>
      <c r="SUZ45" s="41"/>
      <c r="SVA45" s="41"/>
      <c r="SVB45" s="41"/>
      <c r="SVC45" s="41"/>
      <c r="SVD45" s="41"/>
      <c r="SVE45" s="41"/>
      <c r="SVF45" s="41"/>
      <c r="SVG45" s="41"/>
      <c r="SVH45" s="41"/>
      <c r="SVI45" s="41"/>
      <c r="SVJ45" s="41"/>
      <c r="SVK45" s="41"/>
      <c r="SVL45" s="41"/>
      <c r="SVM45" s="41"/>
      <c r="SVN45" s="41"/>
      <c r="SVO45" s="41"/>
      <c r="SVP45" s="41"/>
      <c r="SVQ45" s="41"/>
      <c r="SVR45" s="41"/>
      <c r="SVS45" s="41"/>
      <c r="SVT45" s="41"/>
      <c r="SVU45" s="41"/>
      <c r="SVV45" s="41"/>
      <c r="SVW45" s="41"/>
      <c r="SVX45" s="41"/>
      <c r="SVY45" s="41"/>
      <c r="SVZ45" s="41"/>
      <c r="SWA45" s="41"/>
      <c r="SWB45" s="41"/>
      <c r="SWC45" s="41"/>
      <c r="SWD45" s="41"/>
      <c r="SWE45" s="41"/>
      <c r="SWF45" s="41"/>
      <c r="SWG45" s="41"/>
      <c r="SWH45" s="41"/>
      <c r="SWI45" s="41"/>
      <c r="SWJ45" s="41"/>
      <c r="SWK45" s="41"/>
      <c r="SWL45" s="41"/>
      <c r="SWM45" s="41"/>
      <c r="SWN45" s="41"/>
      <c r="SWO45" s="41"/>
      <c r="SWP45" s="41"/>
      <c r="SWQ45" s="41"/>
      <c r="SWR45" s="41"/>
      <c r="SWS45" s="41"/>
      <c r="SWT45" s="41"/>
      <c r="SWU45" s="41"/>
      <c r="SWV45" s="41"/>
      <c r="SWW45" s="41"/>
      <c r="SWX45" s="41"/>
      <c r="SWY45" s="41"/>
      <c r="SWZ45" s="41"/>
      <c r="SXA45" s="41"/>
      <c r="SXB45" s="41"/>
      <c r="SXC45" s="41"/>
      <c r="SXD45" s="41"/>
      <c r="SXE45" s="41"/>
      <c r="SXF45" s="41"/>
      <c r="SXG45" s="41"/>
      <c r="SXH45" s="41"/>
      <c r="SXI45" s="41"/>
      <c r="SXJ45" s="41"/>
      <c r="SXK45" s="41"/>
      <c r="SXL45" s="41"/>
      <c r="SXM45" s="41"/>
      <c r="SXN45" s="41"/>
      <c r="SXO45" s="41"/>
      <c r="SXP45" s="41"/>
      <c r="SXQ45" s="41"/>
      <c r="SXR45" s="41"/>
      <c r="SXS45" s="41"/>
      <c r="SXT45" s="41"/>
      <c r="SXU45" s="41"/>
      <c r="SXV45" s="41"/>
      <c r="SXW45" s="41"/>
      <c r="SXX45" s="41"/>
      <c r="SXY45" s="41"/>
      <c r="SXZ45" s="41"/>
      <c r="SYA45" s="41"/>
      <c r="SYB45" s="41"/>
      <c r="SYC45" s="41"/>
      <c r="SYD45" s="41"/>
      <c r="SYE45" s="41"/>
      <c r="SYF45" s="41"/>
      <c r="SYG45" s="41"/>
      <c r="SYH45" s="41"/>
      <c r="SYI45" s="41"/>
      <c r="SYJ45" s="41"/>
      <c r="SYK45" s="41"/>
      <c r="SYL45" s="41"/>
      <c r="SYM45" s="41"/>
      <c r="SYN45" s="41"/>
      <c r="SYO45" s="41"/>
      <c r="SYP45" s="41"/>
      <c r="SYQ45" s="41"/>
      <c r="SYR45" s="41"/>
      <c r="SYS45" s="41"/>
      <c r="SYT45" s="41"/>
      <c r="SYU45" s="41"/>
      <c r="SYV45" s="41"/>
      <c r="SYW45" s="41"/>
      <c r="SYX45" s="41"/>
      <c r="SYY45" s="41"/>
      <c r="SYZ45" s="41"/>
      <c r="SZA45" s="41"/>
      <c r="SZB45" s="41"/>
      <c r="SZC45" s="41"/>
      <c r="SZD45" s="41"/>
      <c r="SZE45" s="41"/>
      <c r="SZF45" s="41"/>
      <c r="SZG45" s="41"/>
      <c r="SZH45" s="41"/>
      <c r="SZI45" s="41"/>
      <c r="SZJ45" s="41"/>
      <c r="SZK45" s="41"/>
      <c r="SZL45" s="41"/>
      <c r="SZM45" s="41"/>
      <c r="SZN45" s="41"/>
      <c r="SZO45" s="41"/>
      <c r="SZP45" s="41"/>
      <c r="SZQ45" s="41"/>
      <c r="SZR45" s="41"/>
      <c r="SZS45" s="41"/>
      <c r="SZT45" s="41"/>
      <c r="SZU45" s="41"/>
      <c r="SZV45" s="41"/>
      <c r="SZW45" s="41"/>
      <c r="SZX45" s="41"/>
      <c r="SZY45" s="41"/>
      <c r="SZZ45" s="41"/>
      <c r="TAA45" s="41"/>
      <c r="TAB45" s="41"/>
      <c r="TAC45" s="41"/>
      <c r="TAD45" s="41"/>
      <c r="TAE45" s="41"/>
      <c r="TAF45" s="41"/>
      <c r="TAG45" s="41"/>
      <c r="TAH45" s="41"/>
      <c r="TAI45" s="41"/>
      <c r="TAJ45" s="41"/>
      <c r="TAK45" s="41"/>
      <c r="TAL45" s="41"/>
      <c r="TAM45" s="41"/>
      <c r="TAN45" s="41"/>
      <c r="TAO45" s="41"/>
      <c r="TAP45" s="41"/>
      <c r="TAQ45" s="41"/>
      <c r="TAR45" s="41"/>
      <c r="TAS45" s="41"/>
      <c r="TAT45" s="41"/>
      <c r="TAU45" s="41"/>
      <c r="TAV45" s="41"/>
      <c r="TAW45" s="41"/>
      <c r="TAX45" s="41"/>
      <c r="TAY45" s="41"/>
      <c r="TAZ45" s="41"/>
      <c r="TBA45" s="41"/>
      <c r="TBB45" s="41"/>
      <c r="TBC45" s="41"/>
      <c r="TBD45" s="41"/>
      <c r="TBE45" s="41"/>
      <c r="TBF45" s="41"/>
      <c r="TBG45" s="41"/>
      <c r="TBH45" s="41"/>
      <c r="TBI45" s="41"/>
      <c r="TBJ45" s="41"/>
      <c r="TBK45" s="41"/>
      <c r="TBL45" s="41"/>
      <c r="TBM45" s="41"/>
      <c r="TBN45" s="41"/>
      <c r="TBO45" s="41"/>
      <c r="TBP45" s="41"/>
      <c r="TBQ45" s="41"/>
      <c r="TBR45" s="41"/>
      <c r="TBS45" s="41"/>
      <c r="TBT45" s="41"/>
      <c r="TBU45" s="41"/>
      <c r="TBV45" s="41"/>
      <c r="TBW45" s="41"/>
      <c r="TBX45" s="41"/>
      <c r="TBY45" s="41"/>
      <c r="TBZ45" s="41"/>
      <c r="TCA45" s="41"/>
      <c r="TCB45" s="41"/>
      <c r="TCC45" s="41"/>
      <c r="TCD45" s="41"/>
      <c r="TCE45" s="41"/>
      <c r="TCF45" s="41"/>
      <c r="TCG45" s="41"/>
      <c r="TCH45" s="41"/>
      <c r="TCI45" s="41"/>
      <c r="TCJ45" s="41"/>
      <c r="TCK45" s="41"/>
      <c r="TCL45" s="41"/>
      <c r="TCM45" s="41"/>
      <c r="TCN45" s="41"/>
      <c r="TCO45" s="41"/>
      <c r="TCP45" s="41"/>
      <c r="TCQ45" s="41"/>
      <c r="TCR45" s="41"/>
      <c r="TCS45" s="41"/>
      <c r="TCT45" s="41"/>
      <c r="TCU45" s="41"/>
      <c r="TCV45" s="41"/>
      <c r="TCW45" s="41"/>
      <c r="TCX45" s="41"/>
      <c r="TCY45" s="41"/>
      <c r="TCZ45" s="41"/>
      <c r="TDA45" s="41"/>
      <c r="TDB45" s="41"/>
      <c r="TDC45" s="41"/>
      <c r="TDD45" s="41"/>
      <c r="TDE45" s="41"/>
      <c r="TDF45" s="41"/>
      <c r="TDG45" s="41"/>
      <c r="TDH45" s="41"/>
      <c r="TDI45" s="41"/>
      <c r="TDJ45" s="41"/>
      <c r="TDK45" s="41"/>
      <c r="TDL45" s="41"/>
      <c r="TDM45" s="41"/>
      <c r="TDN45" s="41"/>
      <c r="TDO45" s="41"/>
      <c r="TDP45" s="41"/>
      <c r="TDQ45" s="41"/>
      <c r="TDR45" s="41"/>
      <c r="TDS45" s="41"/>
      <c r="TDT45" s="41"/>
      <c r="TDU45" s="41"/>
      <c r="TDV45" s="41"/>
      <c r="TDW45" s="41"/>
      <c r="TDX45" s="41"/>
      <c r="TDY45" s="41"/>
      <c r="TDZ45" s="41"/>
      <c r="TEA45" s="41"/>
      <c r="TEB45" s="41"/>
      <c r="TEC45" s="41"/>
      <c r="TED45" s="41"/>
      <c r="TEE45" s="41"/>
      <c r="TEF45" s="41"/>
      <c r="TEG45" s="41"/>
      <c r="TEH45" s="41"/>
      <c r="TEI45" s="41"/>
      <c r="TEJ45" s="41"/>
      <c r="TEK45" s="41"/>
      <c r="TEL45" s="41"/>
      <c r="TEM45" s="41"/>
      <c r="TEN45" s="41"/>
      <c r="TEO45" s="41"/>
      <c r="TEP45" s="41"/>
      <c r="TEQ45" s="41"/>
      <c r="TER45" s="41"/>
      <c r="TES45" s="41"/>
      <c r="TET45" s="41"/>
      <c r="TEU45" s="41"/>
      <c r="TEV45" s="41"/>
      <c r="TEW45" s="41"/>
      <c r="TEX45" s="41"/>
      <c r="TEY45" s="41"/>
      <c r="TEZ45" s="41"/>
      <c r="TFA45" s="41"/>
      <c r="TFB45" s="41"/>
      <c r="TFC45" s="41"/>
      <c r="TFD45" s="41"/>
      <c r="TFE45" s="41"/>
      <c r="TFF45" s="41"/>
      <c r="TFG45" s="41"/>
      <c r="TFH45" s="41"/>
      <c r="TFI45" s="41"/>
      <c r="TFJ45" s="41"/>
      <c r="TFK45" s="41"/>
      <c r="TFL45" s="41"/>
      <c r="TFM45" s="41"/>
      <c r="TFN45" s="41"/>
      <c r="TFO45" s="41"/>
      <c r="TFP45" s="41"/>
      <c r="TFQ45" s="41"/>
      <c r="TFR45" s="41"/>
      <c r="TFS45" s="41"/>
      <c r="TFT45" s="41"/>
      <c r="TFU45" s="41"/>
      <c r="TFV45" s="41"/>
      <c r="TFW45" s="41"/>
      <c r="TFX45" s="41"/>
      <c r="TFY45" s="41"/>
      <c r="TFZ45" s="41"/>
      <c r="TGA45" s="41"/>
      <c r="TGB45" s="41"/>
      <c r="TGC45" s="41"/>
      <c r="TGD45" s="41"/>
      <c r="TGE45" s="41"/>
      <c r="TGF45" s="41"/>
      <c r="TGG45" s="41"/>
      <c r="TGH45" s="41"/>
      <c r="TGI45" s="41"/>
      <c r="TGJ45" s="41"/>
      <c r="TGK45" s="41"/>
      <c r="TGL45" s="41"/>
      <c r="TGM45" s="41"/>
      <c r="TGN45" s="41"/>
      <c r="TGO45" s="41"/>
      <c r="TGP45" s="41"/>
      <c r="TGQ45" s="41"/>
      <c r="TGR45" s="41"/>
      <c r="TGS45" s="41"/>
      <c r="TGT45" s="41"/>
      <c r="TGU45" s="41"/>
      <c r="TGV45" s="41"/>
      <c r="TGW45" s="41"/>
      <c r="TGX45" s="41"/>
      <c r="TGY45" s="41"/>
      <c r="TGZ45" s="41"/>
      <c r="THA45" s="41"/>
      <c r="THB45" s="41"/>
      <c r="THC45" s="41"/>
      <c r="THD45" s="41"/>
      <c r="THE45" s="41"/>
      <c r="THF45" s="41"/>
      <c r="THG45" s="41"/>
      <c r="THH45" s="41"/>
      <c r="THI45" s="41"/>
      <c r="THJ45" s="41"/>
      <c r="THK45" s="41"/>
      <c r="THL45" s="41"/>
      <c r="THM45" s="41"/>
      <c r="THN45" s="41"/>
      <c r="THO45" s="41"/>
      <c r="THP45" s="41"/>
      <c r="THQ45" s="41"/>
      <c r="THR45" s="41"/>
      <c r="THS45" s="41"/>
      <c r="THT45" s="41"/>
      <c r="THU45" s="41"/>
      <c r="THV45" s="41"/>
      <c r="THW45" s="41"/>
      <c r="THX45" s="41"/>
      <c r="THY45" s="41"/>
      <c r="THZ45" s="41"/>
      <c r="TIA45" s="41"/>
      <c r="TIB45" s="41"/>
      <c r="TIC45" s="41"/>
      <c r="TID45" s="41"/>
      <c r="TIE45" s="41"/>
      <c r="TIF45" s="41"/>
      <c r="TIG45" s="41"/>
      <c r="TIH45" s="41"/>
      <c r="TII45" s="41"/>
      <c r="TIJ45" s="41"/>
      <c r="TIK45" s="41"/>
      <c r="TIL45" s="41"/>
      <c r="TIM45" s="41"/>
      <c r="TIN45" s="41"/>
      <c r="TIO45" s="41"/>
      <c r="TIP45" s="41"/>
      <c r="TIQ45" s="41"/>
      <c r="TIR45" s="41"/>
      <c r="TIS45" s="41"/>
      <c r="TIT45" s="41"/>
      <c r="TIU45" s="41"/>
      <c r="TIV45" s="41"/>
      <c r="TIW45" s="41"/>
      <c r="TIX45" s="41"/>
      <c r="TIY45" s="41"/>
      <c r="TIZ45" s="41"/>
      <c r="TJA45" s="41"/>
      <c r="TJB45" s="41"/>
      <c r="TJC45" s="41"/>
      <c r="TJD45" s="41"/>
      <c r="TJE45" s="41"/>
      <c r="TJF45" s="41"/>
      <c r="TJG45" s="41"/>
      <c r="TJH45" s="41"/>
      <c r="TJI45" s="41"/>
      <c r="TJJ45" s="41"/>
      <c r="TJK45" s="41"/>
      <c r="TJL45" s="41"/>
      <c r="TJM45" s="41"/>
      <c r="TJN45" s="41"/>
      <c r="TJO45" s="41"/>
      <c r="TJP45" s="41"/>
      <c r="TJQ45" s="41"/>
      <c r="TJR45" s="41"/>
      <c r="TJS45" s="41"/>
      <c r="TJT45" s="41"/>
      <c r="TJU45" s="41"/>
      <c r="TJV45" s="41"/>
      <c r="TJW45" s="41"/>
      <c r="TJX45" s="41"/>
      <c r="TJY45" s="41"/>
      <c r="TJZ45" s="41"/>
      <c r="TKA45" s="41"/>
      <c r="TKB45" s="41"/>
      <c r="TKC45" s="41"/>
      <c r="TKD45" s="41"/>
      <c r="TKE45" s="41"/>
      <c r="TKF45" s="41"/>
      <c r="TKG45" s="41"/>
      <c r="TKH45" s="41"/>
      <c r="TKI45" s="41"/>
      <c r="TKJ45" s="41"/>
      <c r="TKK45" s="41"/>
      <c r="TKL45" s="41"/>
      <c r="TKM45" s="41"/>
      <c r="TKN45" s="41"/>
      <c r="TKO45" s="41"/>
      <c r="TKP45" s="41"/>
      <c r="TKQ45" s="41"/>
      <c r="TKR45" s="41"/>
      <c r="TKS45" s="41"/>
      <c r="TKT45" s="41"/>
      <c r="TKU45" s="41"/>
      <c r="TKV45" s="41"/>
      <c r="TKW45" s="41"/>
      <c r="TKX45" s="41"/>
      <c r="TKY45" s="41"/>
      <c r="TKZ45" s="41"/>
      <c r="TLA45" s="41"/>
      <c r="TLB45" s="41"/>
      <c r="TLC45" s="41"/>
      <c r="TLD45" s="41"/>
      <c r="TLE45" s="41"/>
      <c r="TLF45" s="41"/>
      <c r="TLG45" s="41"/>
      <c r="TLH45" s="41"/>
      <c r="TLI45" s="41"/>
      <c r="TLJ45" s="41"/>
      <c r="TLK45" s="41"/>
      <c r="TLL45" s="41"/>
      <c r="TLM45" s="41"/>
      <c r="TLN45" s="41"/>
      <c r="TLO45" s="41"/>
      <c r="TLP45" s="41"/>
      <c r="TLQ45" s="41"/>
      <c r="TLR45" s="41"/>
      <c r="TLS45" s="41"/>
      <c r="TLT45" s="41"/>
      <c r="TLU45" s="41"/>
      <c r="TLV45" s="41"/>
      <c r="TLW45" s="41"/>
      <c r="TLX45" s="41"/>
      <c r="TLY45" s="41"/>
      <c r="TLZ45" s="41"/>
      <c r="TMA45" s="41"/>
      <c r="TMB45" s="41"/>
      <c r="TMC45" s="41"/>
      <c r="TMD45" s="41"/>
      <c r="TME45" s="41"/>
      <c r="TMF45" s="41"/>
      <c r="TMG45" s="41"/>
      <c r="TMH45" s="41"/>
      <c r="TMI45" s="41"/>
      <c r="TMJ45" s="41"/>
      <c r="TMK45" s="41"/>
      <c r="TML45" s="41"/>
      <c r="TMM45" s="41"/>
      <c r="TMN45" s="41"/>
      <c r="TMO45" s="41"/>
      <c r="TMP45" s="41"/>
      <c r="TMQ45" s="41"/>
      <c r="TMR45" s="41"/>
      <c r="TMS45" s="41"/>
      <c r="TMT45" s="41"/>
      <c r="TMU45" s="41"/>
      <c r="TMV45" s="41"/>
      <c r="TMW45" s="41"/>
      <c r="TMX45" s="41"/>
      <c r="TMY45" s="41"/>
      <c r="TMZ45" s="41"/>
      <c r="TNA45" s="41"/>
      <c r="TNB45" s="41"/>
      <c r="TNC45" s="41"/>
      <c r="TND45" s="41"/>
      <c r="TNE45" s="41"/>
      <c r="TNF45" s="41"/>
      <c r="TNG45" s="41"/>
      <c r="TNH45" s="41"/>
      <c r="TNI45" s="41"/>
      <c r="TNJ45" s="41"/>
      <c r="TNK45" s="41"/>
      <c r="TNL45" s="41"/>
      <c r="TNM45" s="41"/>
      <c r="TNN45" s="41"/>
      <c r="TNO45" s="41"/>
      <c r="TNP45" s="41"/>
      <c r="TNQ45" s="41"/>
      <c r="TNR45" s="41"/>
      <c r="TNS45" s="41"/>
      <c r="TNT45" s="41"/>
      <c r="TNU45" s="41"/>
      <c r="TNV45" s="41"/>
      <c r="TNW45" s="41"/>
      <c r="TNX45" s="41"/>
      <c r="TNY45" s="41"/>
      <c r="TNZ45" s="41"/>
      <c r="TOA45" s="41"/>
      <c r="TOB45" s="41"/>
      <c r="TOC45" s="41"/>
      <c r="TOD45" s="41"/>
      <c r="TOE45" s="41"/>
      <c r="TOF45" s="41"/>
      <c r="TOG45" s="41"/>
      <c r="TOH45" s="41"/>
      <c r="TOI45" s="41"/>
      <c r="TOJ45" s="41"/>
      <c r="TOK45" s="41"/>
      <c r="TOL45" s="41"/>
      <c r="TOM45" s="41"/>
      <c r="TON45" s="41"/>
      <c r="TOO45" s="41"/>
      <c r="TOP45" s="41"/>
      <c r="TOQ45" s="41"/>
      <c r="TOR45" s="41"/>
      <c r="TOS45" s="41"/>
      <c r="TOT45" s="41"/>
      <c r="TOU45" s="41"/>
      <c r="TOV45" s="41"/>
      <c r="TOW45" s="41"/>
      <c r="TOX45" s="41"/>
      <c r="TOY45" s="41"/>
      <c r="TOZ45" s="41"/>
      <c r="TPA45" s="41"/>
      <c r="TPB45" s="41"/>
      <c r="TPC45" s="41"/>
      <c r="TPD45" s="41"/>
      <c r="TPE45" s="41"/>
      <c r="TPF45" s="41"/>
      <c r="TPG45" s="41"/>
      <c r="TPH45" s="41"/>
      <c r="TPI45" s="41"/>
      <c r="TPJ45" s="41"/>
      <c r="TPK45" s="41"/>
      <c r="TPL45" s="41"/>
      <c r="TPM45" s="41"/>
      <c r="TPN45" s="41"/>
      <c r="TPO45" s="41"/>
      <c r="TPP45" s="41"/>
      <c r="TPQ45" s="41"/>
      <c r="TPR45" s="41"/>
      <c r="TPS45" s="41"/>
      <c r="TPT45" s="41"/>
      <c r="TPU45" s="41"/>
      <c r="TPV45" s="41"/>
      <c r="TPW45" s="41"/>
      <c r="TPX45" s="41"/>
      <c r="TPY45" s="41"/>
      <c r="TPZ45" s="41"/>
      <c r="TQA45" s="41"/>
      <c r="TQB45" s="41"/>
      <c r="TQC45" s="41"/>
      <c r="TQD45" s="41"/>
      <c r="TQE45" s="41"/>
      <c r="TQF45" s="41"/>
      <c r="TQG45" s="41"/>
      <c r="TQH45" s="41"/>
      <c r="TQI45" s="41"/>
      <c r="TQJ45" s="41"/>
      <c r="TQK45" s="41"/>
      <c r="TQL45" s="41"/>
      <c r="TQM45" s="41"/>
      <c r="TQN45" s="41"/>
      <c r="TQO45" s="41"/>
      <c r="TQP45" s="41"/>
      <c r="TQQ45" s="41"/>
      <c r="TQR45" s="41"/>
      <c r="TQS45" s="41"/>
      <c r="TQT45" s="41"/>
      <c r="TQU45" s="41"/>
      <c r="TQV45" s="41"/>
      <c r="TQW45" s="41"/>
      <c r="TQX45" s="41"/>
      <c r="TQY45" s="41"/>
      <c r="TQZ45" s="41"/>
      <c r="TRA45" s="41"/>
      <c r="TRB45" s="41"/>
      <c r="TRC45" s="41"/>
      <c r="TRD45" s="41"/>
      <c r="TRE45" s="41"/>
      <c r="TRF45" s="41"/>
      <c r="TRG45" s="41"/>
      <c r="TRH45" s="41"/>
      <c r="TRI45" s="41"/>
      <c r="TRJ45" s="41"/>
      <c r="TRK45" s="41"/>
      <c r="TRL45" s="41"/>
      <c r="TRM45" s="41"/>
      <c r="TRN45" s="41"/>
      <c r="TRO45" s="41"/>
      <c r="TRP45" s="41"/>
      <c r="TRQ45" s="41"/>
      <c r="TRR45" s="41"/>
      <c r="TRS45" s="41"/>
      <c r="TRT45" s="41"/>
      <c r="TRU45" s="41"/>
      <c r="TRV45" s="41"/>
      <c r="TRW45" s="41"/>
      <c r="TRX45" s="41"/>
      <c r="TRY45" s="41"/>
      <c r="TRZ45" s="41"/>
      <c r="TSA45" s="41"/>
      <c r="TSB45" s="41"/>
      <c r="TSC45" s="41"/>
      <c r="TSD45" s="41"/>
      <c r="TSE45" s="41"/>
      <c r="TSF45" s="41"/>
      <c r="TSG45" s="41"/>
      <c r="TSH45" s="41"/>
      <c r="TSI45" s="41"/>
      <c r="TSJ45" s="41"/>
      <c r="TSK45" s="41"/>
      <c r="TSL45" s="41"/>
      <c r="TSM45" s="41"/>
      <c r="TSN45" s="41"/>
      <c r="TSO45" s="41"/>
      <c r="TSP45" s="41"/>
      <c r="TSQ45" s="41"/>
      <c r="TSR45" s="41"/>
      <c r="TSS45" s="41"/>
      <c r="TST45" s="41"/>
      <c r="TSU45" s="41"/>
      <c r="TSV45" s="41"/>
      <c r="TSW45" s="41"/>
      <c r="TSX45" s="41"/>
      <c r="TSY45" s="41"/>
      <c r="TSZ45" s="41"/>
      <c r="TTA45" s="41"/>
      <c r="TTB45" s="41"/>
      <c r="TTC45" s="41"/>
      <c r="TTD45" s="41"/>
      <c r="TTE45" s="41"/>
      <c r="TTF45" s="41"/>
      <c r="TTG45" s="41"/>
      <c r="TTH45" s="41"/>
      <c r="TTI45" s="41"/>
      <c r="TTJ45" s="41"/>
      <c r="TTK45" s="41"/>
      <c r="TTL45" s="41"/>
      <c r="TTM45" s="41"/>
      <c r="TTN45" s="41"/>
      <c r="TTO45" s="41"/>
      <c r="TTP45" s="41"/>
      <c r="TTQ45" s="41"/>
      <c r="TTR45" s="41"/>
      <c r="TTS45" s="41"/>
      <c r="TTT45" s="41"/>
      <c r="TTU45" s="41"/>
      <c r="TTV45" s="41"/>
      <c r="TTW45" s="41"/>
      <c r="TTX45" s="41"/>
      <c r="TTY45" s="41"/>
      <c r="TTZ45" s="41"/>
      <c r="TUA45" s="41"/>
      <c r="TUB45" s="41"/>
      <c r="TUC45" s="41"/>
      <c r="TUD45" s="41"/>
      <c r="TUE45" s="41"/>
      <c r="TUF45" s="41"/>
      <c r="TUG45" s="41"/>
      <c r="TUH45" s="41"/>
      <c r="TUI45" s="41"/>
      <c r="TUJ45" s="41"/>
      <c r="TUK45" s="41"/>
      <c r="TUL45" s="41"/>
      <c r="TUM45" s="41"/>
      <c r="TUN45" s="41"/>
      <c r="TUO45" s="41"/>
      <c r="TUP45" s="41"/>
      <c r="TUQ45" s="41"/>
      <c r="TUR45" s="41"/>
      <c r="TUS45" s="41"/>
      <c r="TUT45" s="41"/>
      <c r="TUU45" s="41"/>
      <c r="TUV45" s="41"/>
      <c r="TUW45" s="41"/>
      <c r="TUX45" s="41"/>
      <c r="TUY45" s="41"/>
      <c r="TUZ45" s="41"/>
      <c r="TVA45" s="41"/>
      <c r="TVB45" s="41"/>
      <c r="TVC45" s="41"/>
      <c r="TVD45" s="41"/>
      <c r="TVE45" s="41"/>
      <c r="TVF45" s="41"/>
      <c r="TVG45" s="41"/>
      <c r="TVH45" s="41"/>
      <c r="TVI45" s="41"/>
      <c r="TVJ45" s="41"/>
      <c r="TVK45" s="41"/>
      <c r="TVL45" s="41"/>
      <c r="TVM45" s="41"/>
      <c r="TVN45" s="41"/>
      <c r="TVO45" s="41"/>
      <c r="TVP45" s="41"/>
      <c r="TVQ45" s="41"/>
      <c r="TVR45" s="41"/>
      <c r="TVS45" s="41"/>
      <c r="TVT45" s="41"/>
      <c r="TVU45" s="41"/>
      <c r="TVV45" s="41"/>
      <c r="TVW45" s="41"/>
      <c r="TVX45" s="41"/>
      <c r="TVY45" s="41"/>
      <c r="TVZ45" s="41"/>
      <c r="TWA45" s="41"/>
      <c r="TWB45" s="41"/>
      <c r="TWC45" s="41"/>
      <c r="TWD45" s="41"/>
      <c r="TWE45" s="41"/>
      <c r="TWF45" s="41"/>
      <c r="TWG45" s="41"/>
      <c r="TWH45" s="41"/>
      <c r="TWI45" s="41"/>
      <c r="TWJ45" s="41"/>
      <c r="TWK45" s="41"/>
      <c r="TWL45" s="41"/>
      <c r="TWM45" s="41"/>
      <c r="TWN45" s="41"/>
      <c r="TWO45" s="41"/>
      <c r="TWP45" s="41"/>
      <c r="TWQ45" s="41"/>
      <c r="TWR45" s="41"/>
      <c r="TWS45" s="41"/>
      <c r="TWT45" s="41"/>
      <c r="TWU45" s="41"/>
      <c r="TWV45" s="41"/>
      <c r="TWW45" s="41"/>
      <c r="TWX45" s="41"/>
      <c r="TWY45" s="41"/>
      <c r="TWZ45" s="41"/>
      <c r="TXA45" s="41"/>
      <c r="TXB45" s="41"/>
      <c r="TXC45" s="41"/>
      <c r="TXD45" s="41"/>
      <c r="TXE45" s="41"/>
      <c r="TXF45" s="41"/>
      <c r="TXG45" s="41"/>
      <c r="TXH45" s="41"/>
      <c r="TXI45" s="41"/>
      <c r="TXJ45" s="41"/>
      <c r="TXK45" s="41"/>
      <c r="TXL45" s="41"/>
      <c r="TXM45" s="41"/>
      <c r="TXN45" s="41"/>
      <c r="TXO45" s="41"/>
      <c r="TXP45" s="41"/>
      <c r="TXQ45" s="41"/>
      <c r="TXR45" s="41"/>
      <c r="TXS45" s="41"/>
      <c r="TXT45" s="41"/>
      <c r="TXU45" s="41"/>
      <c r="TXV45" s="41"/>
      <c r="TXW45" s="41"/>
      <c r="TXX45" s="41"/>
      <c r="TXY45" s="41"/>
      <c r="TXZ45" s="41"/>
      <c r="TYA45" s="41"/>
      <c r="TYB45" s="41"/>
      <c r="TYC45" s="41"/>
      <c r="TYD45" s="41"/>
      <c r="TYE45" s="41"/>
      <c r="TYF45" s="41"/>
      <c r="TYG45" s="41"/>
      <c r="TYH45" s="41"/>
      <c r="TYI45" s="41"/>
      <c r="TYJ45" s="41"/>
      <c r="TYK45" s="41"/>
      <c r="TYL45" s="41"/>
      <c r="TYM45" s="41"/>
      <c r="TYN45" s="41"/>
      <c r="TYO45" s="41"/>
      <c r="TYP45" s="41"/>
      <c r="TYQ45" s="41"/>
      <c r="TYR45" s="41"/>
      <c r="TYS45" s="41"/>
      <c r="TYT45" s="41"/>
      <c r="TYU45" s="41"/>
      <c r="TYV45" s="41"/>
      <c r="TYW45" s="41"/>
      <c r="TYX45" s="41"/>
      <c r="TYY45" s="41"/>
      <c r="TYZ45" s="41"/>
      <c r="TZA45" s="41"/>
      <c r="TZB45" s="41"/>
      <c r="TZC45" s="41"/>
      <c r="TZD45" s="41"/>
      <c r="TZE45" s="41"/>
      <c r="TZF45" s="41"/>
      <c r="TZG45" s="41"/>
      <c r="TZH45" s="41"/>
      <c r="TZI45" s="41"/>
      <c r="TZJ45" s="41"/>
      <c r="TZK45" s="41"/>
      <c r="TZL45" s="41"/>
      <c r="TZM45" s="41"/>
      <c r="TZN45" s="41"/>
      <c r="TZO45" s="41"/>
      <c r="TZP45" s="41"/>
      <c r="TZQ45" s="41"/>
      <c r="TZR45" s="41"/>
      <c r="TZS45" s="41"/>
      <c r="TZT45" s="41"/>
      <c r="TZU45" s="41"/>
      <c r="TZV45" s="41"/>
      <c r="TZW45" s="41"/>
      <c r="TZX45" s="41"/>
      <c r="TZY45" s="41"/>
      <c r="TZZ45" s="41"/>
      <c r="UAA45" s="41"/>
      <c r="UAB45" s="41"/>
      <c r="UAC45" s="41"/>
      <c r="UAD45" s="41"/>
      <c r="UAE45" s="41"/>
      <c r="UAF45" s="41"/>
      <c r="UAG45" s="41"/>
      <c r="UAH45" s="41"/>
      <c r="UAI45" s="41"/>
      <c r="UAJ45" s="41"/>
      <c r="UAK45" s="41"/>
      <c r="UAL45" s="41"/>
      <c r="UAM45" s="41"/>
      <c r="UAN45" s="41"/>
      <c r="UAO45" s="41"/>
      <c r="UAP45" s="41"/>
      <c r="UAQ45" s="41"/>
      <c r="UAR45" s="41"/>
      <c r="UAS45" s="41"/>
      <c r="UAT45" s="41"/>
      <c r="UAU45" s="41"/>
      <c r="UAV45" s="41"/>
      <c r="UAW45" s="41"/>
      <c r="UAX45" s="41"/>
      <c r="UAY45" s="41"/>
      <c r="UAZ45" s="41"/>
      <c r="UBA45" s="41"/>
      <c r="UBB45" s="41"/>
      <c r="UBC45" s="41"/>
      <c r="UBD45" s="41"/>
      <c r="UBE45" s="41"/>
      <c r="UBF45" s="41"/>
      <c r="UBG45" s="41"/>
      <c r="UBH45" s="41"/>
      <c r="UBI45" s="41"/>
      <c r="UBJ45" s="41"/>
      <c r="UBK45" s="41"/>
      <c r="UBL45" s="41"/>
      <c r="UBM45" s="41"/>
      <c r="UBN45" s="41"/>
      <c r="UBO45" s="41"/>
      <c r="UBP45" s="41"/>
      <c r="UBQ45" s="41"/>
      <c r="UBR45" s="41"/>
      <c r="UBS45" s="41"/>
      <c r="UBT45" s="41"/>
      <c r="UBU45" s="41"/>
      <c r="UBV45" s="41"/>
      <c r="UBW45" s="41"/>
      <c r="UBX45" s="41"/>
      <c r="UBY45" s="41"/>
      <c r="UBZ45" s="41"/>
      <c r="UCA45" s="41"/>
      <c r="UCB45" s="41"/>
      <c r="UCC45" s="41"/>
      <c r="UCD45" s="41"/>
      <c r="UCE45" s="41"/>
      <c r="UCF45" s="41"/>
      <c r="UCG45" s="41"/>
      <c r="UCH45" s="41"/>
      <c r="UCI45" s="41"/>
      <c r="UCJ45" s="41"/>
      <c r="UCK45" s="41"/>
      <c r="UCL45" s="41"/>
      <c r="UCM45" s="41"/>
      <c r="UCN45" s="41"/>
      <c r="UCO45" s="41"/>
      <c r="UCP45" s="41"/>
      <c r="UCQ45" s="41"/>
      <c r="UCR45" s="41"/>
      <c r="UCS45" s="41"/>
      <c r="UCT45" s="41"/>
      <c r="UCU45" s="41"/>
      <c r="UCV45" s="41"/>
      <c r="UCW45" s="41"/>
      <c r="UCX45" s="41"/>
      <c r="UCY45" s="41"/>
      <c r="UCZ45" s="41"/>
      <c r="UDA45" s="41"/>
      <c r="UDB45" s="41"/>
      <c r="UDC45" s="41"/>
      <c r="UDD45" s="41"/>
      <c r="UDE45" s="41"/>
      <c r="UDF45" s="41"/>
      <c r="UDG45" s="41"/>
      <c r="UDH45" s="41"/>
      <c r="UDI45" s="41"/>
      <c r="UDJ45" s="41"/>
      <c r="UDK45" s="41"/>
      <c r="UDL45" s="41"/>
      <c r="UDM45" s="41"/>
      <c r="UDN45" s="41"/>
      <c r="UDO45" s="41"/>
      <c r="UDP45" s="41"/>
      <c r="UDQ45" s="41"/>
      <c r="UDR45" s="41"/>
      <c r="UDS45" s="41"/>
      <c r="UDT45" s="41"/>
      <c r="UDU45" s="41"/>
      <c r="UDV45" s="41"/>
      <c r="UDW45" s="41"/>
      <c r="UDX45" s="41"/>
      <c r="UDY45" s="41"/>
      <c r="UDZ45" s="41"/>
      <c r="UEA45" s="41"/>
      <c r="UEB45" s="41"/>
      <c r="UEC45" s="41"/>
      <c r="UED45" s="41"/>
      <c r="UEE45" s="41"/>
      <c r="UEF45" s="41"/>
      <c r="UEG45" s="41"/>
      <c r="UEH45" s="41"/>
      <c r="UEI45" s="41"/>
      <c r="UEJ45" s="41"/>
      <c r="UEK45" s="41"/>
      <c r="UEL45" s="41"/>
      <c r="UEM45" s="41"/>
      <c r="UEN45" s="41"/>
      <c r="UEO45" s="41"/>
      <c r="UEP45" s="41"/>
      <c r="UEQ45" s="41"/>
      <c r="UER45" s="41"/>
      <c r="UES45" s="41"/>
      <c r="UET45" s="41"/>
      <c r="UEU45" s="41"/>
      <c r="UEV45" s="41"/>
      <c r="UEW45" s="41"/>
      <c r="UEX45" s="41"/>
      <c r="UEY45" s="41"/>
      <c r="UEZ45" s="41"/>
      <c r="UFA45" s="41"/>
      <c r="UFB45" s="41"/>
      <c r="UFC45" s="41"/>
      <c r="UFD45" s="41"/>
      <c r="UFE45" s="41"/>
      <c r="UFF45" s="41"/>
      <c r="UFG45" s="41"/>
      <c r="UFH45" s="41"/>
      <c r="UFI45" s="41"/>
      <c r="UFJ45" s="41"/>
      <c r="UFK45" s="41"/>
      <c r="UFL45" s="41"/>
      <c r="UFM45" s="41"/>
      <c r="UFN45" s="41"/>
      <c r="UFO45" s="41"/>
      <c r="UFP45" s="41"/>
      <c r="UFQ45" s="41"/>
      <c r="UFR45" s="41"/>
      <c r="UFS45" s="41"/>
      <c r="UFT45" s="41"/>
      <c r="UFU45" s="41"/>
      <c r="UFV45" s="41"/>
      <c r="UFW45" s="41"/>
      <c r="UFX45" s="41"/>
      <c r="UFY45" s="41"/>
      <c r="UFZ45" s="41"/>
      <c r="UGA45" s="41"/>
      <c r="UGB45" s="41"/>
      <c r="UGC45" s="41"/>
      <c r="UGD45" s="41"/>
      <c r="UGE45" s="41"/>
      <c r="UGF45" s="41"/>
      <c r="UGG45" s="41"/>
      <c r="UGH45" s="41"/>
      <c r="UGI45" s="41"/>
      <c r="UGJ45" s="41"/>
      <c r="UGK45" s="41"/>
      <c r="UGL45" s="41"/>
      <c r="UGM45" s="41"/>
      <c r="UGN45" s="41"/>
      <c r="UGO45" s="41"/>
      <c r="UGP45" s="41"/>
      <c r="UGQ45" s="41"/>
      <c r="UGR45" s="41"/>
      <c r="UGS45" s="41"/>
      <c r="UGT45" s="41"/>
      <c r="UGU45" s="41"/>
      <c r="UGV45" s="41"/>
      <c r="UGW45" s="41"/>
      <c r="UGX45" s="41"/>
      <c r="UGY45" s="41"/>
      <c r="UGZ45" s="41"/>
      <c r="UHA45" s="41"/>
      <c r="UHB45" s="41"/>
      <c r="UHC45" s="41"/>
      <c r="UHD45" s="41"/>
      <c r="UHE45" s="41"/>
      <c r="UHF45" s="41"/>
      <c r="UHG45" s="41"/>
      <c r="UHH45" s="41"/>
      <c r="UHI45" s="41"/>
      <c r="UHJ45" s="41"/>
      <c r="UHK45" s="41"/>
      <c r="UHL45" s="41"/>
      <c r="UHM45" s="41"/>
      <c r="UHN45" s="41"/>
      <c r="UHO45" s="41"/>
      <c r="UHP45" s="41"/>
      <c r="UHQ45" s="41"/>
      <c r="UHR45" s="41"/>
      <c r="UHS45" s="41"/>
      <c r="UHT45" s="41"/>
      <c r="UHU45" s="41"/>
      <c r="UHV45" s="41"/>
      <c r="UHW45" s="41"/>
      <c r="UHX45" s="41"/>
      <c r="UHY45" s="41"/>
      <c r="UHZ45" s="41"/>
      <c r="UIA45" s="41"/>
      <c r="UIB45" s="41"/>
      <c r="UIC45" s="41"/>
      <c r="UID45" s="41"/>
      <c r="UIE45" s="41"/>
      <c r="UIF45" s="41"/>
      <c r="UIG45" s="41"/>
      <c r="UIH45" s="41"/>
      <c r="UII45" s="41"/>
      <c r="UIJ45" s="41"/>
      <c r="UIK45" s="41"/>
      <c r="UIL45" s="41"/>
      <c r="UIM45" s="41"/>
      <c r="UIN45" s="41"/>
      <c r="UIO45" s="41"/>
      <c r="UIP45" s="41"/>
      <c r="UIQ45" s="41"/>
      <c r="UIR45" s="41"/>
      <c r="UIS45" s="41"/>
      <c r="UIT45" s="41"/>
      <c r="UIU45" s="41"/>
      <c r="UIV45" s="41"/>
      <c r="UIW45" s="41"/>
      <c r="UIX45" s="41"/>
      <c r="UIY45" s="41"/>
      <c r="UIZ45" s="41"/>
      <c r="UJA45" s="41"/>
      <c r="UJB45" s="41"/>
      <c r="UJC45" s="41"/>
      <c r="UJD45" s="41"/>
      <c r="UJE45" s="41"/>
      <c r="UJF45" s="41"/>
      <c r="UJG45" s="41"/>
      <c r="UJH45" s="41"/>
      <c r="UJI45" s="41"/>
      <c r="UJJ45" s="41"/>
      <c r="UJK45" s="41"/>
      <c r="UJL45" s="41"/>
      <c r="UJM45" s="41"/>
      <c r="UJN45" s="41"/>
      <c r="UJO45" s="41"/>
      <c r="UJP45" s="41"/>
      <c r="UJQ45" s="41"/>
      <c r="UJR45" s="41"/>
      <c r="UJS45" s="41"/>
      <c r="UJT45" s="41"/>
      <c r="UJU45" s="41"/>
      <c r="UJV45" s="41"/>
      <c r="UJW45" s="41"/>
      <c r="UJX45" s="41"/>
      <c r="UJY45" s="41"/>
      <c r="UJZ45" s="41"/>
      <c r="UKA45" s="41"/>
      <c r="UKB45" s="41"/>
      <c r="UKC45" s="41"/>
      <c r="UKD45" s="41"/>
      <c r="UKE45" s="41"/>
      <c r="UKF45" s="41"/>
      <c r="UKG45" s="41"/>
      <c r="UKH45" s="41"/>
      <c r="UKI45" s="41"/>
      <c r="UKJ45" s="41"/>
      <c r="UKK45" s="41"/>
      <c r="UKL45" s="41"/>
      <c r="UKM45" s="41"/>
      <c r="UKN45" s="41"/>
      <c r="UKO45" s="41"/>
      <c r="UKP45" s="41"/>
      <c r="UKQ45" s="41"/>
      <c r="UKR45" s="41"/>
      <c r="UKS45" s="41"/>
      <c r="UKT45" s="41"/>
      <c r="UKU45" s="41"/>
      <c r="UKV45" s="41"/>
      <c r="UKW45" s="41"/>
      <c r="UKX45" s="41"/>
      <c r="UKY45" s="41"/>
      <c r="UKZ45" s="41"/>
      <c r="ULA45" s="41"/>
      <c r="ULB45" s="41"/>
      <c r="ULC45" s="41"/>
      <c r="ULD45" s="41"/>
      <c r="ULE45" s="41"/>
      <c r="ULF45" s="41"/>
      <c r="ULG45" s="41"/>
      <c r="ULH45" s="41"/>
      <c r="ULI45" s="41"/>
      <c r="ULJ45" s="41"/>
      <c r="ULK45" s="41"/>
      <c r="ULL45" s="41"/>
      <c r="ULM45" s="41"/>
      <c r="ULN45" s="41"/>
      <c r="ULO45" s="41"/>
      <c r="ULP45" s="41"/>
      <c r="ULQ45" s="41"/>
      <c r="ULR45" s="41"/>
      <c r="ULS45" s="41"/>
      <c r="ULT45" s="41"/>
      <c r="ULU45" s="41"/>
      <c r="ULV45" s="41"/>
      <c r="ULW45" s="41"/>
      <c r="ULX45" s="41"/>
      <c r="ULY45" s="41"/>
      <c r="ULZ45" s="41"/>
      <c r="UMA45" s="41"/>
      <c r="UMB45" s="41"/>
      <c r="UMC45" s="41"/>
      <c r="UMD45" s="41"/>
      <c r="UME45" s="41"/>
      <c r="UMF45" s="41"/>
      <c r="UMG45" s="41"/>
      <c r="UMH45" s="41"/>
      <c r="UMI45" s="41"/>
      <c r="UMJ45" s="41"/>
      <c r="UMK45" s="41"/>
      <c r="UML45" s="41"/>
      <c r="UMM45" s="41"/>
      <c r="UMN45" s="41"/>
      <c r="UMO45" s="41"/>
      <c r="UMP45" s="41"/>
      <c r="UMQ45" s="41"/>
      <c r="UMR45" s="41"/>
      <c r="UMS45" s="41"/>
      <c r="UMT45" s="41"/>
      <c r="UMU45" s="41"/>
      <c r="UMV45" s="41"/>
      <c r="UMW45" s="41"/>
      <c r="UMX45" s="41"/>
      <c r="UMY45" s="41"/>
      <c r="UMZ45" s="41"/>
      <c r="UNA45" s="41"/>
      <c r="UNB45" s="41"/>
      <c r="UNC45" s="41"/>
      <c r="UND45" s="41"/>
      <c r="UNE45" s="41"/>
      <c r="UNF45" s="41"/>
      <c r="UNG45" s="41"/>
      <c r="UNH45" s="41"/>
      <c r="UNI45" s="41"/>
      <c r="UNJ45" s="41"/>
      <c r="UNK45" s="41"/>
      <c r="UNL45" s="41"/>
      <c r="UNM45" s="41"/>
      <c r="UNN45" s="41"/>
      <c r="UNO45" s="41"/>
      <c r="UNP45" s="41"/>
      <c r="UNQ45" s="41"/>
      <c r="UNR45" s="41"/>
      <c r="UNS45" s="41"/>
      <c r="UNT45" s="41"/>
      <c r="UNU45" s="41"/>
      <c r="UNV45" s="41"/>
      <c r="UNW45" s="41"/>
      <c r="UNX45" s="41"/>
      <c r="UNY45" s="41"/>
      <c r="UNZ45" s="41"/>
      <c r="UOA45" s="41"/>
      <c r="UOB45" s="41"/>
      <c r="UOC45" s="41"/>
      <c r="UOD45" s="41"/>
      <c r="UOE45" s="41"/>
      <c r="UOF45" s="41"/>
      <c r="UOG45" s="41"/>
      <c r="UOH45" s="41"/>
      <c r="UOI45" s="41"/>
      <c r="UOJ45" s="41"/>
      <c r="UOK45" s="41"/>
      <c r="UOL45" s="41"/>
      <c r="UOM45" s="41"/>
      <c r="UON45" s="41"/>
      <c r="UOO45" s="41"/>
      <c r="UOP45" s="41"/>
      <c r="UOQ45" s="41"/>
      <c r="UOR45" s="41"/>
      <c r="UOS45" s="41"/>
      <c r="UOT45" s="41"/>
      <c r="UOU45" s="41"/>
      <c r="UOV45" s="41"/>
      <c r="UOW45" s="41"/>
      <c r="UOX45" s="41"/>
      <c r="UOY45" s="41"/>
      <c r="UOZ45" s="41"/>
      <c r="UPA45" s="41"/>
      <c r="UPB45" s="41"/>
      <c r="UPC45" s="41"/>
      <c r="UPD45" s="41"/>
      <c r="UPE45" s="41"/>
      <c r="UPF45" s="41"/>
      <c r="UPG45" s="41"/>
      <c r="UPH45" s="41"/>
      <c r="UPI45" s="41"/>
      <c r="UPJ45" s="41"/>
      <c r="UPK45" s="41"/>
      <c r="UPL45" s="41"/>
      <c r="UPM45" s="41"/>
      <c r="UPN45" s="41"/>
      <c r="UPO45" s="41"/>
      <c r="UPP45" s="41"/>
      <c r="UPQ45" s="41"/>
      <c r="UPR45" s="41"/>
      <c r="UPS45" s="41"/>
      <c r="UPT45" s="41"/>
      <c r="UPU45" s="41"/>
      <c r="UPV45" s="41"/>
      <c r="UPW45" s="41"/>
      <c r="UPX45" s="41"/>
      <c r="UPY45" s="41"/>
      <c r="UPZ45" s="41"/>
      <c r="UQA45" s="41"/>
      <c r="UQB45" s="41"/>
      <c r="UQC45" s="41"/>
      <c r="UQD45" s="41"/>
      <c r="UQE45" s="41"/>
      <c r="UQF45" s="41"/>
      <c r="UQG45" s="41"/>
      <c r="UQH45" s="41"/>
      <c r="UQI45" s="41"/>
      <c r="UQJ45" s="41"/>
      <c r="UQK45" s="41"/>
      <c r="UQL45" s="41"/>
      <c r="UQM45" s="41"/>
      <c r="UQN45" s="41"/>
      <c r="UQO45" s="41"/>
      <c r="UQP45" s="41"/>
      <c r="UQQ45" s="41"/>
      <c r="UQR45" s="41"/>
      <c r="UQS45" s="41"/>
      <c r="UQT45" s="41"/>
      <c r="UQU45" s="41"/>
      <c r="UQV45" s="41"/>
      <c r="UQW45" s="41"/>
      <c r="UQX45" s="41"/>
      <c r="UQY45" s="41"/>
      <c r="UQZ45" s="41"/>
      <c r="URA45" s="41"/>
      <c r="URB45" s="41"/>
      <c r="URC45" s="41"/>
      <c r="URD45" s="41"/>
      <c r="URE45" s="41"/>
      <c r="URF45" s="41"/>
      <c r="URG45" s="41"/>
      <c r="URH45" s="41"/>
      <c r="URI45" s="41"/>
      <c r="URJ45" s="41"/>
      <c r="URK45" s="41"/>
      <c r="URL45" s="41"/>
      <c r="URM45" s="41"/>
      <c r="URN45" s="41"/>
      <c r="URO45" s="41"/>
      <c r="URP45" s="41"/>
      <c r="URQ45" s="41"/>
      <c r="URR45" s="41"/>
      <c r="URS45" s="41"/>
      <c r="URT45" s="41"/>
      <c r="URU45" s="41"/>
      <c r="URV45" s="41"/>
      <c r="URW45" s="41"/>
      <c r="URX45" s="41"/>
      <c r="URY45" s="41"/>
      <c r="URZ45" s="41"/>
      <c r="USA45" s="41"/>
      <c r="USB45" s="41"/>
      <c r="USC45" s="41"/>
      <c r="USD45" s="41"/>
      <c r="USE45" s="41"/>
      <c r="USF45" s="41"/>
      <c r="USG45" s="41"/>
      <c r="USH45" s="41"/>
      <c r="USI45" s="41"/>
      <c r="USJ45" s="41"/>
      <c r="USK45" s="41"/>
      <c r="USL45" s="41"/>
      <c r="USM45" s="41"/>
      <c r="USN45" s="41"/>
      <c r="USO45" s="41"/>
      <c r="USP45" s="41"/>
      <c r="USQ45" s="41"/>
      <c r="USR45" s="41"/>
      <c r="USS45" s="41"/>
      <c r="UST45" s="41"/>
      <c r="USU45" s="41"/>
      <c r="USV45" s="41"/>
      <c r="USW45" s="41"/>
      <c r="USX45" s="41"/>
      <c r="USY45" s="41"/>
      <c r="USZ45" s="41"/>
      <c r="UTA45" s="41"/>
      <c r="UTB45" s="41"/>
      <c r="UTC45" s="41"/>
      <c r="UTD45" s="41"/>
      <c r="UTE45" s="41"/>
      <c r="UTF45" s="41"/>
      <c r="UTG45" s="41"/>
      <c r="UTH45" s="41"/>
      <c r="UTI45" s="41"/>
      <c r="UTJ45" s="41"/>
      <c r="UTK45" s="41"/>
      <c r="UTL45" s="41"/>
      <c r="UTM45" s="41"/>
      <c r="UTN45" s="41"/>
      <c r="UTO45" s="41"/>
      <c r="UTP45" s="41"/>
      <c r="UTQ45" s="41"/>
      <c r="UTR45" s="41"/>
      <c r="UTS45" s="41"/>
      <c r="UTT45" s="41"/>
      <c r="UTU45" s="41"/>
      <c r="UTV45" s="41"/>
      <c r="UTW45" s="41"/>
      <c r="UTX45" s="41"/>
      <c r="UTY45" s="41"/>
      <c r="UTZ45" s="41"/>
      <c r="UUA45" s="41"/>
      <c r="UUB45" s="41"/>
      <c r="UUC45" s="41"/>
      <c r="UUD45" s="41"/>
      <c r="UUE45" s="41"/>
      <c r="UUF45" s="41"/>
      <c r="UUG45" s="41"/>
      <c r="UUH45" s="41"/>
      <c r="UUI45" s="41"/>
      <c r="UUJ45" s="41"/>
      <c r="UUK45" s="41"/>
      <c r="UUL45" s="41"/>
      <c r="UUM45" s="41"/>
      <c r="UUN45" s="41"/>
      <c r="UUO45" s="41"/>
      <c r="UUP45" s="41"/>
      <c r="UUQ45" s="41"/>
      <c r="UUR45" s="41"/>
      <c r="UUS45" s="41"/>
      <c r="UUT45" s="41"/>
      <c r="UUU45" s="41"/>
      <c r="UUV45" s="41"/>
      <c r="UUW45" s="41"/>
      <c r="UUX45" s="41"/>
      <c r="UUY45" s="41"/>
      <c r="UUZ45" s="41"/>
      <c r="UVA45" s="41"/>
      <c r="UVB45" s="41"/>
      <c r="UVC45" s="41"/>
      <c r="UVD45" s="41"/>
      <c r="UVE45" s="41"/>
      <c r="UVF45" s="41"/>
      <c r="UVG45" s="41"/>
      <c r="UVH45" s="41"/>
      <c r="UVI45" s="41"/>
      <c r="UVJ45" s="41"/>
      <c r="UVK45" s="41"/>
      <c r="UVL45" s="41"/>
      <c r="UVM45" s="41"/>
      <c r="UVN45" s="41"/>
      <c r="UVO45" s="41"/>
      <c r="UVP45" s="41"/>
      <c r="UVQ45" s="41"/>
      <c r="UVR45" s="41"/>
      <c r="UVS45" s="41"/>
      <c r="UVT45" s="41"/>
      <c r="UVU45" s="41"/>
      <c r="UVV45" s="41"/>
      <c r="UVW45" s="41"/>
      <c r="UVX45" s="41"/>
      <c r="UVY45" s="41"/>
      <c r="UVZ45" s="41"/>
      <c r="UWA45" s="41"/>
      <c r="UWB45" s="41"/>
      <c r="UWC45" s="41"/>
      <c r="UWD45" s="41"/>
      <c r="UWE45" s="41"/>
      <c r="UWF45" s="41"/>
      <c r="UWG45" s="41"/>
      <c r="UWH45" s="41"/>
      <c r="UWI45" s="41"/>
      <c r="UWJ45" s="41"/>
      <c r="UWK45" s="41"/>
      <c r="UWL45" s="41"/>
      <c r="UWM45" s="41"/>
      <c r="UWN45" s="41"/>
      <c r="UWO45" s="41"/>
      <c r="UWP45" s="41"/>
      <c r="UWQ45" s="41"/>
      <c r="UWR45" s="41"/>
      <c r="UWS45" s="41"/>
      <c r="UWT45" s="41"/>
      <c r="UWU45" s="41"/>
      <c r="UWV45" s="41"/>
      <c r="UWW45" s="41"/>
      <c r="UWX45" s="41"/>
      <c r="UWY45" s="41"/>
      <c r="UWZ45" s="41"/>
      <c r="UXA45" s="41"/>
      <c r="UXB45" s="41"/>
      <c r="UXC45" s="41"/>
      <c r="UXD45" s="41"/>
      <c r="UXE45" s="41"/>
      <c r="UXF45" s="41"/>
      <c r="UXG45" s="41"/>
      <c r="UXH45" s="41"/>
      <c r="UXI45" s="41"/>
      <c r="UXJ45" s="41"/>
      <c r="UXK45" s="41"/>
      <c r="UXL45" s="41"/>
      <c r="UXM45" s="41"/>
      <c r="UXN45" s="41"/>
      <c r="UXO45" s="41"/>
      <c r="UXP45" s="41"/>
      <c r="UXQ45" s="41"/>
      <c r="UXR45" s="41"/>
      <c r="UXS45" s="41"/>
      <c r="UXT45" s="41"/>
      <c r="UXU45" s="41"/>
      <c r="UXV45" s="41"/>
      <c r="UXW45" s="41"/>
      <c r="UXX45" s="41"/>
      <c r="UXY45" s="41"/>
      <c r="UXZ45" s="41"/>
      <c r="UYA45" s="41"/>
      <c r="UYB45" s="41"/>
      <c r="UYC45" s="41"/>
      <c r="UYD45" s="41"/>
      <c r="UYE45" s="41"/>
      <c r="UYF45" s="41"/>
      <c r="UYG45" s="41"/>
      <c r="UYH45" s="41"/>
      <c r="UYI45" s="41"/>
      <c r="UYJ45" s="41"/>
      <c r="UYK45" s="41"/>
      <c r="UYL45" s="41"/>
      <c r="UYM45" s="41"/>
      <c r="UYN45" s="41"/>
      <c r="UYO45" s="41"/>
      <c r="UYP45" s="41"/>
      <c r="UYQ45" s="41"/>
      <c r="UYR45" s="41"/>
      <c r="UYS45" s="41"/>
      <c r="UYT45" s="41"/>
      <c r="UYU45" s="41"/>
      <c r="UYV45" s="41"/>
      <c r="UYW45" s="41"/>
      <c r="UYX45" s="41"/>
      <c r="UYY45" s="41"/>
      <c r="UYZ45" s="41"/>
      <c r="UZA45" s="41"/>
      <c r="UZB45" s="41"/>
      <c r="UZC45" s="41"/>
      <c r="UZD45" s="41"/>
      <c r="UZE45" s="41"/>
      <c r="UZF45" s="41"/>
      <c r="UZG45" s="41"/>
      <c r="UZH45" s="41"/>
      <c r="UZI45" s="41"/>
      <c r="UZJ45" s="41"/>
      <c r="UZK45" s="41"/>
      <c r="UZL45" s="41"/>
      <c r="UZM45" s="41"/>
      <c r="UZN45" s="41"/>
      <c r="UZO45" s="41"/>
      <c r="UZP45" s="41"/>
      <c r="UZQ45" s="41"/>
      <c r="UZR45" s="41"/>
      <c r="UZS45" s="41"/>
      <c r="UZT45" s="41"/>
      <c r="UZU45" s="41"/>
      <c r="UZV45" s="41"/>
      <c r="UZW45" s="41"/>
      <c r="UZX45" s="41"/>
      <c r="UZY45" s="41"/>
      <c r="UZZ45" s="41"/>
      <c r="VAA45" s="41"/>
      <c r="VAB45" s="41"/>
      <c r="VAC45" s="41"/>
      <c r="VAD45" s="41"/>
      <c r="VAE45" s="41"/>
      <c r="VAF45" s="41"/>
      <c r="VAG45" s="41"/>
      <c r="VAH45" s="41"/>
      <c r="VAI45" s="41"/>
      <c r="VAJ45" s="41"/>
      <c r="VAK45" s="41"/>
      <c r="VAL45" s="41"/>
      <c r="VAM45" s="41"/>
      <c r="VAN45" s="41"/>
      <c r="VAO45" s="41"/>
      <c r="VAP45" s="41"/>
      <c r="VAQ45" s="41"/>
      <c r="VAR45" s="41"/>
      <c r="VAS45" s="41"/>
      <c r="VAT45" s="41"/>
      <c r="VAU45" s="41"/>
      <c r="VAV45" s="41"/>
      <c r="VAW45" s="41"/>
      <c r="VAX45" s="41"/>
      <c r="VAY45" s="41"/>
      <c r="VAZ45" s="41"/>
      <c r="VBA45" s="41"/>
      <c r="VBB45" s="41"/>
      <c r="VBC45" s="41"/>
      <c r="VBD45" s="41"/>
      <c r="VBE45" s="41"/>
      <c r="VBF45" s="41"/>
      <c r="VBG45" s="41"/>
      <c r="VBH45" s="41"/>
      <c r="VBI45" s="41"/>
      <c r="VBJ45" s="41"/>
      <c r="VBK45" s="41"/>
      <c r="VBL45" s="41"/>
      <c r="VBM45" s="41"/>
      <c r="VBN45" s="41"/>
      <c r="VBO45" s="41"/>
      <c r="VBP45" s="41"/>
      <c r="VBQ45" s="41"/>
      <c r="VBR45" s="41"/>
      <c r="VBS45" s="41"/>
      <c r="VBT45" s="41"/>
      <c r="VBU45" s="41"/>
      <c r="VBV45" s="41"/>
      <c r="VBW45" s="41"/>
      <c r="VBX45" s="41"/>
      <c r="VBY45" s="41"/>
      <c r="VBZ45" s="41"/>
      <c r="VCA45" s="41"/>
      <c r="VCB45" s="41"/>
      <c r="VCC45" s="41"/>
      <c r="VCD45" s="41"/>
      <c r="VCE45" s="41"/>
      <c r="VCF45" s="41"/>
      <c r="VCG45" s="41"/>
      <c r="VCH45" s="41"/>
      <c r="VCI45" s="41"/>
      <c r="VCJ45" s="41"/>
      <c r="VCK45" s="41"/>
      <c r="VCL45" s="41"/>
      <c r="VCM45" s="41"/>
      <c r="VCN45" s="41"/>
      <c r="VCO45" s="41"/>
      <c r="VCP45" s="41"/>
      <c r="VCQ45" s="41"/>
      <c r="VCR45" s="41"/>
      <c r="VCS45" s="41"/>
      <c r="VCT45" s="41"/>
      <c r="VCU45" s="41"/>
      <c r="VCV45" s="41"/>
      <c r="VCW45" s="41"/>
      <c r="VCX45" s="41"/>
      <c r="VCY45" s="41"/>
      <c r="VCZ45" s="41"/>
      <c r="VDA45" s="41"/>
      <c r="VDB45" s="41"/>
      <c r="VDC45" s="41"/>
      <c r="VDD45" s="41"/>
      <c r="VDE45" s="41"/>
      <c r="VDF45" s="41"/>
      <c r="VDG45" s="41"/>
      <c r="VDH45" s="41"/>
      <c r="VDI45" s="41"/>
      <c r="VDJ45" s="41"/>
      <c r="VDK45" s="41"/>
      <c r="VDL45" s="41"/>
      <c r="VDM45" s="41"/>
      <c r="VDN45" s="41"/>
      <c r="VDO45" s="41"/>
      <c r="VDP45" s="41"/>
      <c r="VDQ45" s="41"/>
      <c r="VDR45" s="41"/>
      <c r="VDS45" s="41"/>
      <c r="VDT45" s="41"/>
      <c r="VDU45" s="41"/>
      <c r="VDV45" s="41"/>
      <c r="VDW45" s="41"/>
      <c r="VDX45" s="41"/>
      <c r="VDY45" s="41"/>
      <c r="VDZ45" s="41"/>
      <c r="VEA45" s="41"/>
      <c r="VEB45" s="41"/>
      <c r="VEC45" s="41"/>
      <c r="VED45" s="41"/>
      <c r="VEE45" s="41"/>
      <c r="VEF45" s="41"/>
      <c r="VEG45" s="41"/>
      <c r="VEH45" s="41"/>
      <c r="VEI45" s="41"/>
      <c r="VEJ45" s="41"/>
      <c r="VEK45" s="41"/>
      <c r="VEL45" s="41"/>
      <c r="VEM45" s="41"/>
      <c r="VEN45" s="41"/>
      <c r="VEO45" s="41"/>
      <c r="VEP45" s="41"/>
      <c r="VEQ45" s="41"/>
      <c r="VER45" s="41"/>
      <c r="VES45" s="41"/>
      <c r="VET45" s="41"/>
      <c r="VEU45" s="41"/>
      <c r="VEV45" s="41"/>
      <c r="VEW45" s="41"/>
      <c r="VEX45" s="41"/>
      <c r="VEY45" s="41"/>
      <c r="VEZ45" s="41"/>
      <c r="VFA45" s="41"/>
      <c r="VFB45" s="41"/>
      <c r="VFC45" s="41"/>
      <c r="VFD45" s="41"/>
      <c r="VFE45" s="41"/>
      <c r="VFF45" s="41"/>
      <c r="VFG45" s="41"/>
      <c r="VFH45" s="41"/>
      <c r="VFI45" s="41"/>
      <c r="VFJ45" s="41"/>
      <c r="VFK45" s="41"/>
      <c r="VFL45" s="41"/>
      <c r="VFM45" s="41"/>
      <c r="VFN45" s="41"/>
      <c r="VFO45" s="41"/>
      <c r="VFP45" s="41"/>
      <c r="VFQ45" s="41"/>
      <c r="VFR45" s="41"/>
      <c r="VFS45" s="41"/>
      <c r="VFT45" s="41"/>
      <c r="VFU45" s="41"/>
      <c r="VFV45" s="41"/>
      <c r="VFW45" s="41"/>
      <c r="VFX45" s="41"/>
      <c r="VFY45" s="41"/>
      <c r="VFZ45" s="41"/>
      <c r="VGA45" s="41"/>
      <c r="VGB45" s="41"/>
      <c r="VGC45" s="41"/>
      <c r="VGD45" s="41"/>
      <c r="VGE45" s="41"/>
      <c r="VGF45" s="41"/>
      <c r="VGG45" s="41"/>
      <c r="VGH45" s="41"/>
      <c r="VGI45" s="41"/>
      <c r="VGJ45" s="41"/>
      <c r="VGK45" s="41"/>
      <c r="VGL45" s="41"/>
      <c r="VGM45" s="41"/>
      <c r="VGN45" s="41"/>
      <c r="VGO45" s="41"/>
      <c r="VGP45" s="41"/>
      <c r="VGQ45" s="41"/>
      <c r="VGR45" s="41"/>
      <c r="VGS45" s="41"/>
      <c r="VGT45" s="41"/>
      <c r="VGU45" s="41"/>
      <c r="VGV45" s="41"/>
      <c r="VGW45" s="41"/>
      <c r="VGX45" s="41"/>
      <c r="VGY45" s="41"/>
      <c r="VGZ45" s="41"/>
      <c r="VHA45" s="41"/>
      <c r="VHB45" s="41"/>
      <c r="VHC45" s="41"/>
      <c r="VHD45" s="41"/>
      <c r="VHE45" s="41"/>
      <c r="VHF45" s="41"/>
      <c r="VHG45" s="41"/>
      <c r="VHH45" s="41"/>
      <c r="VHI45" s="41"/>
      <c r="VHJ45" s="41"/>
      <c r="VHK45" s="41"/>
      <c r="VHL45" s="41"/>
      <c r="VHM45" s="41"/>
      <c r="VHN45" s="41"/>
      <c r="VHO45" s="41"/>
      <c r="VHP45" s="41"/>
      <c r="VHQ45" s="41"/>
      <c r="VHR45" s="41"/>
      <c r="VHS45" s="41"/>
      <c r="VHT45" s="41"/>
      <c r="VHU45" s="41"/>
      <c r="VHV45" s="41"/>
      <c r="VHW45" s="41"/>
      <c r="VHX45" s="41"/>
      <c r="VHY45" s="41"/>
      <c r="VHZ45" s="41"/>
      <c r="VIA45" s="41"/>
      <c r="VIB45" s="41"/>
      <c r="VIC45" s="41"/>
      <c r="VID45" s="41"/>
      <c r="VIE45" s="41"/>
      <c r="VIF45" s="41"/>
      <c r="VIG45" s="41"/>
      <c r="VIH45" s="41"/>
      <c r="VII45" s="41"/>
      <c r="VIJ45" s="41"/>
      <c r="VIK45" s="41"/>
      <c r="VIL45" s="41"/>
      <c r="VIM45" s="41"/>
      <c r="VIN45" s="41"/>
      <c r="VIO45" s="41"/>
      <c r="VIP45" s="41"/>
      <c r="VIQ45" s="41"/>
      <c r="VIR45" s="41"/>
      <c r="VIS45" s="41"/>
      <c r="VIT45" s="41"/>
      <c r="VIU45" s="41"/>
      <c r="VIV45" s="41"/>
      <c r="VIW45" s="41"/>
      <c r="VIX45" s="41"/>
      <c r="VIY45" s="41"/>
      <c r="VIZ45" s="41"/>
      <c r="VJA45" s="41"/>
      <c r="VJB45" s="41"/>
      <c r="VJC45" s="41"/>
      <c r="VJD45" s="41"/>
      <c r="VJE45" s="41"/>
      <c r="VJF45" s="41"/>
      <c r="VJG45" s="41"/>
      <c r="VJH45" s="41"/>
      <c r="VJI45" s="41"/>
      <c r="VJJ45" s="41"/>
      <c r="VJK45" s="41"/>
      <c r="VJL45" s="41"/>
      <c r="VJM45" s="41"/>
      <c r="VJN45" s="41"/>
      <c r="VJO45" s="41"/>
      <c r="VJP45" s="41"/>
      <c r="VJQ45" s="41"/>
      <c r="VJR45" s="41"/>
      <c r="VJS45" s="41"/>
      <c r="VJT45" s="41"/>
      <c r="VJU45" s="41"/>
      <c r="VJV45" s="41"/>
      <c r="VJW45" s="41"/>
      <c r="VJX45" s="41"/>
      <c r="VJY45" s="41"/>
      <c r="VJZ45" s="41"/>
      <c r="VKA45" s="41"/>
      <c r="VKB45" s="41"/>
      <c r="VKC45" s="41"/>
      <c r="VKD45" s="41"/>
      <c r="VKE45" s="41"/>
      <c r="VKF45" s="41"/>
      <c r="VKG45" s="41"/>
      <c r="VKH45" s="41"/>
      <c r="VKI45" s="41"/>
      <c r="VKJ45" s="41"/>
      <c r="VKK45" s="41"/>
      <c r="VKL45" s="41"/>
      <c r="VKM45" s="41"/>
      <c r="VKN45" s="41"/>
      <c r="VKO45" s="41"/>
      <c r="VKP45" s="41"/>
      <c r="VKQ45" s="41"/>
      <c r="VKR45" s="41"/>
      <c r="VKS45" s="41"/>
      <c r="VKT45" s="41"/>
      <c r="VKU45" s="41"/>
      <c r="VKV45" s="41"/>
      <c r="VKW45" s="41"/>
      <c r="VKX45" s="41"/>
      <c r="VKY45" s="41"/>
      <c r="VKZ45" s="41"/>
      <c r="VLA45" s="41"/>
      <c r="VLB45" s="41"/>
      <c r="VLC45" s="41"/>
      <c r="VLD45" s="41"/>
      <c r="VLE45" s="41"/>
      <c r="VLF45" s="41"/>
      <c r="VLG45" s="41"/>
      <c r="VLH45" s="41"/>
      <c r="VLI45" s="41"/>
      <c r="VLJ45" s="41"/>
      <c r="VLK45" s="41"/>
      <c r="VLL45" s="41"/>
      <c r="VLM45" s="41"/>
      <c r="VLN45" s="41"/>
      <c r="VLO45" s="41"/>
      <c r="VLP45" s="41"/>
      <c r="VLQ45" s="41"/>
      <c r="VLR45" s="41"/>
      <c r="VLS45" s="41"/>
      <c r="VLT45" s="41"/>
      <c r="VLU45" s="41"/>
      <c r="VLV45" s="41"/>
      <c r="VLW45" s="41"/>
      <c r="VLX45" s="41"/>
      <c r="VLY45" s="41"/>
      <c r="VLZ45" s="41"/>
      <c r="VMA45" s="41"/>
      <c r="VMB45" s="41"/>
      <c r="VMC45" s="41"/>
      <c r="VMD45" s="41"/>
      <c r="VME45" s="41"/>
      <c r="VMF45" s="41"/>
      <c r="VMG45" s="41"/>
      <c r="VMH45" s="41"/>
      <c r="VMI45" s="41"/>
      <c r="VMJ45" s="41"/>
      <c r="VMK45" s="41"/>
      <c r="VML45" s="41"/>
      <c r="VMM45" s="41"/>
      <c r="VMN45" s="41"/>
      <c r="VMO45" s="41"/>
      <c r="VMP45" s="41"/>
      <c r="VMQ45" s="41"/>
      <c r="VMR45" s="41"/>
      <c r="VMS45" s="41"/>
      <c r="VMT45" s="41"/>
      <c r="VMU45" s="41"/>
      <c r="VMV45" s="41"/>
      <c r="VMW45" s="41"/>
      <c r="VMX45" s="41"/>
      <c r="VMY45" s="41"/>
      <c r="VMZ45" s="41"/>
      <c r="VNA45" s="41"/>
      <c r="VNB45" s="41"/>
      <c r="VNC45" s="41"/>
      <c r="VND45" s="41"/>
      <c r="VNE45" s="41"/>
      <c r="VNF45" s="41"/>
      <c r="VNG45" s="41"/>
      <c r="VNH45" s="41"/>
      <c r="VNI45" s="41"/>
      <c r="VNJ45" s="41"/>
      <c r="VNK45" s="41"/>
      <c r="VNL45" s="41"/>
      <c r="VNM45" s="41"/>
      <c r="VNN45" s="41"/>
      <c r="VNO45" s="41"/>
      <c r="VNP45" s="41"/>
      <c r="VNQ45" s="41"/>
      <c r="VNR45" s="41"/>
      <c r="VNS45" s="41"/>
      <c r="VNT45" s="41"/>
      <c r="VNU45" s="41"/>
      <c r="VNV45" s="41"/>
      <c r="VNW45" s="41"/>
      <c r="VNX45" s="41"/>
      <c r="VNY45" s="41"/>
      <c r="VNZ45" s="41"/>
      <c r="VOA45" s="41"/>
      <c r="VOB45" s="41"/>
      <c r="VOC45" s="41"/>
      <c r="VOD45" s="41"/>
      <c r="VOE45" s="41"/>
      <c r="VOF45" s="41"/>
      <c r="VOG45" s="41"/>
      <c r="VOH45" s="41"/>
      <c r="VOI45" s="41"/>
      <c r="VOJ45" s="41"/>
      <c r="VOK45" s="41"/>
      <c r="VOL45" s="41"/>
      <c r="VOM45" s="41"/>
      <c r="VON45" s="41"/>
      <c r="VOO45" s="41"/>
      <c r="VOP45" s="41"/>
      <c r="VOQ45" s="41"/>
      <c r="VOR45" s="41"/>
      <c r="VOS45" s="41"/>
      <c r="VOT45" s="41"/>
      <c r="VOU45" s="41"/>
      <c r="VOV45" s="41"/>
      <c r="VOW45" s="41"/>
      <c r="VOX45" s="41"/>
      <c r="VOY45" s="41"/>
      <c r="VOZ45" s="41"/>
      <c r="VPA45" s="41"/>
      <c r="VPB45" s="41"/>
      <c r="VPC45" s="41"/>
      <c r="VPD45" s="41"/>
      <c r="VPE45" s="41"/>
      <c r="VPF45" s="41"/>
      <c r="VPG45" s="41"/>
      <c r="VPH45" s="41"/>
      <c r="VPI45" s="41"/>
      <c r="VPJ45" s="41"/>
      <c r="VPK45" s="41"/>
      <c r="VPL45" s="41"/>
      <c r="VPM45" s="41"/>
      <c r="VPN45" s="41"/>
      <c r="VPO45" s="41"/>
      <c r="VPP45" s="41"/>
      <c r="VPQ45" s="41"/>
      <c r="VPR45" s="41"/>
      <c r="VPS45" s="41"/>
      <c r="VPT45" s="41"/>
      <c r="VPU45" s="41"/>
      <c r="VPV45" s="41"/>
      <c r="VPW45" s="41"/>
      <c r="VPX45" s="41"/>
      <c r="VPY45" s="41"/>
      <c r="VPZ45" s="41"/>
      <c r="VQA45" s="41"/>
      <c r="VQB45" s="41"/>
      <c r="VQC45" s="41"/>
      <c r="VQD45" s="41"/>
      <c r="VQE45" s="41"/>
      <c r="VQF45" s="41"/>
      <c r="VQG45" s="41"/>
      <c r="VQH45" s="41"/>
      <c r="VQI45" s="41"/>
      <c r="VQJ45" s="41"/>
      <c r="VQK45" s="41"/>
      <c r="VQL45" s="41"/>
      <c r="VQM45" s="41"/>
      <c r="VQN45" s="41"/>
      <c r="VQO45" s="41"/>
      <c r="VQP45" s="41"/>
      <c r="VQQ45" s="41"/>
      <c r="VQR45" s="41"/>
      <c r="VQS45" s="41"/>
      <c r="VQT45" s="41"/>
      <c r="VQU45" s="41"/>
      <c r="VQV45" s="41"/>
      <c r="VQW45" s="41"/>
      <c r="VQX45" s="41"/>
      <c r="VQY45" s="41"/>
      <c r="VQZ45" s="41"/>
      <c r="VRA45" s="41"/>
      <c r="VRB45" s="41"/>
      <c r="VRC45" s="41"/>
      <c r="VRD45" s="41"/>
      <c r="VRE45" s="41"/>
      <c r="VRF45" s="41"/>
      <c r="VRG45" s="41"/>
      <c r="VRH45" s="41"/>
      <c r="VRI45" s="41"/>
      <c r="VRJ45" s="41"/>
      <c r="VRK45" s="41"/>
      <c r="VRL45" s="41"/>
      <c r="VRM45" s="41"/>
      <c r="VRN45" s="41"/>
      <c r="VRO45" s="41"/>
      <c r="VRP45" s="41"/>
      <c r="VRQ45" s="41"/>
      <c r="VRR45" s="41"/>
      <c r="VRS45" s="41"/>
      <c r="VRT45" s="41"/>
      <c r="VRU45" s="41"/>
      <c r="VRV45" s="41"/>
      <c r="VRW45" s="41"/>
      <c r="VRX45" s="41"/>
      <c r="VRY45" s="41"/>
      <c r="VRZ45" s="41"/>
      <c r="VSA45" s="41"/>
      <c r="VSB45" s="41"/>
      <c r="VSC45" s="41"/>
      <c r="VSD45" s="41"/>
      <c r="VSE45" s="41"/>
      <c r="VSF45" s="41"/>
      <c r="VSG45" s="41"/>
      <c r="VSH45" s="41"/>
      <c r="VSI45" s="41"/>
      <c r="VSJ45" s="41"/>
      <c r="VSK45" s="41"/>
      <c r="VSL45" s="41"/>
      <c r="VSM45" s="41"/>
      <c r="VSN45" s="41"/>
      <c r="VSO45" s="41"/>
      <c r="VSP45" s="41"/>
      <c r="VSQ45" s="41"/>
      <c r="VSR45" s="41"/>
      <c r="VSS45" s="41"/>
      <c r="VST45" s="41"/>
      <c r="VSU45" s="41"/>
      <c r="VSV45" s="41"/>
      <c r="VSW45" s="41"/>
      <c r="VSX45" s="41"/>
      <c r="VSY45" s="41"/>
      <c r="VSZ45" s="41"/>
      <c r="VTA45" s="41"/>
      <c r="VTB45" s="41"/>
      <c r="VTC45" s="41"/>
      <c r="VTD45" s="41"/>
      <c r="VTE45" s="41"/>
      <c r="VTF45" s="41"/>
      <c r="VTG45" s="41"/>
      <c r="VTH45" s="41"/>
      <c r="VTI45" s="41"/>
      <c r="VTJ45" s="41"/>
      <c r="VTK45" s="41"/>
      <c r="VTL45" s="41"/>
      <c r="VTM45" s="41"/>
      <c r="VTN45" s="41"/>
      <c r="VTO45" s="41"/>
      <c r="VTP45" s="41"/>
      <c r="VTQ45" s="41"/>
      <c r="VTR45" s="41"/>
      <c r="VTS45" s="41"/>
      <c r="VTT45" s="41"/>
      <c r="VTU45" s="41"/>
      <c r="VTV45" s="41"/>
      <c r="VTW45" s="41"/>
      <c r="VTX45" s="41"/>
      <c r="VTY45" s="41"/>
      <c r="VTZ45" s="41"/>
      <c r="VUA45" s="41"/>
      <c r="VUB45" s="41"/>
      <c r="VUC45" s="41"/>
      <c r="VUD45" s="41"/>
      <c r="VUE45" s="41"/>
      <c r="VUF45" s="41"/>
      <c r="VUG45" s="41"/>
      <c r="VUH45" s="41"/>
      <c r="VUI45" s="41"/>
      <c r="VUJ45" s="41"/>
      <c r="VUK45" s="41"/>
      <c r="VUL45" s="41"/>
      <c r="VUM45" s="41"/>
      <c r="VUN45" s="41"/>
      <c r="VUO45" s="41"/>
      <c r="VUP45" s="41"/>
      <c r="VUQ45" s="41"/>
      <c r="VUR45" s="41"/>
      <c r="VUS45" s="41"/>
      <c r="VUT45" s="41"/>
      <c r="VUU45" s="41"/>
      <c r="VUV45" s="41"/>
      <c r="VUW45" s="41"/>
      <c r="VUX45" s="41"/>
      <c r="VUY45" s="41"/>
      <c r="VUZ45" s="41"/>
      <c r="VVA45" s="41"/>
      <c r="VVB45" s="41"/>
      <c r="VVC45" s="41"/>
      <c r="VVD45" s="41"/>
      <c r="VVE45" s="41"/>
      <c r="VVF45" s="41"/>
      <c r="VVG45" s="41"/>
      <c r="VVH45" s="41"/>
      <c r="VVI45" s="41"/>
      <c r="VVJ45" s="41"/>
      <c r="VVK45" s="41"/>
      <c r="VVL45" s="41"/>
      <c r="VVM45" s="41"/>
      <c r="VVN45" s="41"/>
      <c r="VVO45" s="41"/>
      <c r="VVP45" s="41"/>
      <c r="VVQ45" s="41"/>
      <c r="VVR45" s="41"/>
      <c r="VVS45" s="41"/>
      <c r="VVT45" s="41"/>
      <c r="VVU45" s="41"/>
      <c r="VVV45" s="41"/>
      <c r="VVW45" s="41"/>
      <c r="VVX45" s="41"/>
      <c r="VVY45" s="41"/>
      <c r="VVZ45" s="41"/>
      <c r="VWA45" s="41"/>
      <c r="VWB45" s="41"/>
      <c r="VWC45" s="41"/>
      <c r="VWD45" s="41"/>
      <c r="VWE45" s="41"/>
      <c r="VWF45" s="41"/>
      <c r="VWG45" s="41"/>
      <c r="VWH45" s="41"/>
      <c r="VWI45" s="41"/>
      <c r="VWJ45" s="41"/>
      <c r="VWK45" s="41"/>
      <c r="VWL45" s="41"/>
      <c r="VWM45" s="41"/>
      <c r="VWN45" s="41"/>
      <c r="VWO45" s="41"/>
      <c r="VWP45" s="41"/>
      <c r="VWQ45" s="41"/>
      <c r="VWR45" s="41"/>
      <c r="VWS45" s="41"/>
      <c r="VWT45" s="41"/>
      <c r="VWU45" s="41"/>
      <c r="VWV45" s="41"/>
      <c r="VWW45" s="41"/>
      <c r="VWX45" s="41"/>
      <c r="VWY45" s="41"/>
      <c r="VWZ45" s="41"/>
      <c r="VXA45" s="41"/>
      <c r="VXB45" s="41"/>
      <c r="VXC45" s="41"/>
      <c r="VXD45" s="41"/>
      <c r="VXE45" s="41"/>
      <c r="VXF45" s="41"/>
      <c r="VXG45" s="41"/>
      <c r="VXH45" s="41"/>
      <c r="VXI45" s="41"/>
      <c r="VXJ45" s="41"/>
      <c r="VXK45" s="41"/>
      <c r="VXL45" s="41"/>
      <c r="VXM45" s="41"/>
      <c r="VXN45" s="41"/>
      <c r="VXO45" s="41"/>
      <c r="VXP45" s="41"/>
      <c r="VXQ45" s="41"/>
      <c r="VXR45" s="41"/>
      <c r="VXS45" s="41"/>
      <c r="VXT45" s="41"/>
      <c r="VXU45" s="41"/>
      <c r="VXV45" s="41"/>
      <c r="VXW45" s="41"/>
      <c r="VXX45" s="41"/>
      <c r="VXY45" s="41"/>
      <c r="VXZ45" s="41"/>
      <c r="VYA45" s="41"/>
      <c r="VYB45" s="41"/>
      <c r="VYC45" s="41"/>
      <c r="VYD45" s="41"/>
      <c r="VYE45" s="41"/>
      <c r="VYF45" s="41"/>
      <c r="VYG45" s="41"/>
      <c r="VYH45" s="41"/>
      <c r="VYI45" s="41"/>
      <c r="VYJ45" s="41"/>
      <c r="VYK45" s="41"/>
      <c r="VYL45" s="41"/>
      <c r="VYM45" s="41"/>
      <c r="VYN45" s="41"/>
      <c r="VYO45" s="41"/>
      <c r="VYP45" s="41"/>
      <c r="VYQ45" s="41"/>
      <c r="VYR45" s="41"/>
      <c r="VYS45" s="41"/>
      <c r="VYT45" s="41"/>
      <c r="VYU45" s="41"/>
      <c r="VYV45" s="41"/>
      <c r="VYW45" s="41"/>
      <c r="VYX45" s="41"/>
      <c r="VYY45" s="41"/>
      <c r="VYZ45" s="41"/>
      <c r="VZA45" s="41"/>
      <c r="VZB45" s="41"/>
      <c r="VZC45" s="41"/>
      <c r="VZD45" s="41"/>
      <c r="VZE45" s="41"/>
      <c r="VZF45" s="41"/>
      <c r="VZG45" s="41"/>
      <c r="VZH45" s="41"/>
      <c r="VZI45" s="41"/>
      <c r="VZJ45" s="41"/>
      <c r="VZK45" s="41"/>
      <c r="VZL45" s="41"/>
      <c r="VZM45" s="41"/>
      <c r="VZN45" s="41"/>
      <c r="VZO45" s="41"/>
      <c r="VZP45" s="41"/>
      <c r="VZQ45" s="41"/>
      <c r="VZR45" s="41"/>
      <c r="VZS45" s="41"/>
      <c r="VZT45" s="41"/>
      <c r="VZU45" s="41"/>
      <c r="VZV45" s="41"/>
      <c r="VZW45" s="41"/>
      <c r="VZX45" s="41"/>
      <c r="VZY45" s="41"/>
      <c r="VZZ45" s="41"/>
      <c r="WAA45" s="41"/>
      <c r="WAB45" s="41"/>
      <c r="WAC45" s="41"/>
      <c r="WAD45" s="41"/>
      <c r="WAE45" s="41"/>
      <c r="WAF45" s="41"/>
      <c r="WAG45" s="41"/>
      <c r="WAH45" s="41"/>
      <c r="WAI45" s="41"/>
      <c r="WAJ45" s="41"/>
      <c r="WAK45" s="41"/>
      <c r="WAL45" s="41"/>
      <c r="WAM45" s="41"/>
      <c r="WAN45" s="41"/>
      <c r="WAO45" s="41"/>
      <c r="WAP45" s="41"/>
      <c r="WAQ45" s="41"/>
      <c r="WAR45" s="41"/>
      <c r="WAS45" s="41"/>
      <c r="WAT45" s="41"/>
      <c r="WAU45" s="41"/>
      <c r="WAV45" s="41"/>
      <c r="WAW45" s="41"/>
      <c r="WAX45" s="41"/>
      <c r="WAY45" s="41"/>
      <c r="WAZ45" s="41"/>
      <c r="WBA45" s="41"/>
      <c r="WBB45" s="41"/>
      <c r="WBC45" s="41"/>
      <c r="WBD45" s="41"/>
      <c r="WBE45" s="41"/>
      <c r="WBF45" s="41"/>
      <c r="WBG45" s="41"/>
      <c r="WBH45" s="41"/>
      <c r="WBI45" s="41"/>
      <c r="WBJ45" s="41"/>
      <c r="WBK45" s="41"/>
      <c r="WBL45" s="41"/>
      <c r="WBM45" s="41"/>
      <c r="WBN45" s="41"/>
      <c r="WBO45" s="41"/>
      <c r="WBP45" s="41"/>
      <c r="WBQ45" s="41"/>
      <c r="WBR45" s="41"/>
      <c r="WBS45" s="41"/>
      <c r="WBT45" s="41"/>
      <c r="WBU45" s="41"/>
      <c r="WBV45" s="41"/>
      <c r="WBW45" s="41"/>
      <c r="WBX45" s="41"/>
      <c r="WBY45" s="41"/>
      <c r="WBZ45" s="41"/>
      <c r="WCA45" s="41"/>
      <c r="WCB45" s="41"/>
      <c r="WCC45" s="41"/>
      <c r="WCD45" s="41"/>
      <c r="WCE45" s="41"/>
      <c r="WCF45" s="41"/>
      <c r="WCG45" s="41"/>
      <c r="WCH45" s="41"/>
      <c r="WCI45" s="41"/>
      <c r="WCJ45" s="41"/>
      <c r="WCK45" s="41"/>
      <c r="WCL45" s="41"/>
      <c r="WCM45" s="41"/>
      <c r="WCN45" s="41"/>
      <c r="WCO45" s="41"/>
      <c r="WCP45" s="41"/>
      <c r="WCQ45" s="41"/>
      <c r="WCR45" s="41"/>
      <c r="WCS45" s="41"/>
      <c r="WCT45" s="41"/>
      <c r="WCU45" s="41"/>
      <c r="WCV45" s="41"/>
      <c r="WCW45" s="41"/>
      <c r="WCX45" s="41"/>
      <c r="WCY45" s="41"/>
      <c r="WCZ45" s="41"/>
      <c r="WDA45" s="41"/>
      <c r="WDB45" s="41"/>
      <c r="WDC45" s="41"/>
      <c r="WDD45" s="41"/>
      <c r="WDE45" s="41"/>
      <c r="WDF45" s="41"/>
      <c r="WDG45" s="41"/>
      <c r="WDH45" s="41"/>
      <c r="WDI45" s="41"/>
      <c r="WDJ45" s="41"/>
      <c r="WDK45" s="41"/>
      <c r="WDL45" s="41"/>
      <c r="WDM45" s="41"/>
      <c r="WDN45" s="41"/>
      <c r="WDO45" s="41"/>
      <c r="WDP45" s="41"/>
      <c r="WDQ45" s="41"/>
      <c r="WDR45" s="41"/>
      <c r="WDS45" s="41"/>
      <c r="WDT45" s="41"/>
      <c r="WDU45" s="41"/>
      <c r="WDV45" s="41"/>
      <c r="WDW45" s="41"/>
      <c r="WDX45" s="41"/>
      <c r="WDY45" s="41"/>
      <c r="WDZ45" s="41"/>
      <c r="WEA45" s="41"/>
      <c r="WEB45" s="41"/>
      <c r="WEC45" s="41"/>
      <c r="WED45" s="41"/>
      <c r="WEE45" s="41"/>
      <c r="WEF45" s="41"/>
      <c r="WEG45" s="41"/>
      <c r="WEH45" s="41"/>
      <c r="WEI45" s="41"/>
      <c r="WEJ45" s="41"/>
      <c r="WEK45" s="41"/>
      <c r="WEL45" s="41"/>
      <c r="WEM45" s="41"/>
      <c r="WEN45" s="41"/>
      <c r="WEO45" s="41"/>
      <c r="WEP45" s="41"/>
      <c r="WEQ45" s="41"/>
      <c r="WER45" s="41"/>
      <c r="WES45" s="41"/>
      <c r="WET45" s="41"/>
      <c r="WEU45" s="41"/>
      <c r="WEV45" s="41"/>
      <c r="WEW45" s="41"/>
      <c r="WEX45" s="41"/>
      <c r="WEY45" s="41"/>
      <c r="WEZ45" s="41"/>
      <c r="WFA45" s="41"/>
      <c r="WFB45" s="41"/>
      <c r="WFC45" s="41"/>
      <c r="WFD45" s="41"/>
      <c r="WFE45" s="41"/>
      <c r="WFF45" s="41"/>
      <c r="WFG45" s="41"/>
      <c r="WFH45" s="41"/>
      <c r="WFI45" s="41"/>
      <c r="WFJ45" s="41"/>
      <c r="WFK45" s="41"/>
      <c r="WFL45" s="41"/>
      <c r="WFM45" s="41"/>
      <c r="WFN45" s="41"/>
      <c r="WFO45" s="41"/>
      <c r="WFP45" s="41"/>
      <c r="WFQ45" s="41"/>
      <c r="WFR45" s="41"/>
      <c r="WFS45" s="41"/>
      <c r="WFT45" s="41"/>
      <c r="WFU45" s="41"/>
      <c r="WFV45" s="41"/>
      <c r="WFW45" s="41"/>
      <c r="WFX45" s="41"/>
      <c r="WFY45" s="41"/>
      <c r="WFZ45" s="41"/>
      <c r="WGA45" s="41"/>
      <c r="WGB45" s="41"/>
      <c r="WGC45" s="41"/>
      <c r="WGD45" s="41"/>
      <c r="WGE45" s="41"/>
      <c r="WGF45" s="41"/>
      <c r="WGG45" s="41"/>
      <c r="WGH45" s="41"/>
      <c r="WGI45" s="41"/>
      <c r="WGJ45" s="41"/>
      <c r="WGK45" s="41"/>
      <c r="WGL45" s="41"/>
      <c r="WGM45" s="41"/>
      <c r="WGN45" s="41"/>
      <c r="WGO45" s="41"/>
      <c r="WGP45" s="41"/>
      <c r="WGQ45" s="41"/>
      <c r="WGR45" s="41"/>
      <c r="WGS45" s="41"/>
      <c r="WGT45" s="41"/>
      <c r="WGU45" s="41"/>
      <c r="WGV45" s="41"/>
      <c r="WGW45" s="41"/>
      <c r="WGX45" s="41"/>
      <c r="WGY45" s="41"/>
      <c r="WGZ45" s="41"/>
      <c r="WHA45" s="41"/>
      <c r="WHB45" s="41"/>
      <c r="WHC45" s="41"/>
      <c r="WHD45" s="41"/>
      <c r="WHE45" s="41"/>
      <c r="WHF45" s="41"/>
      <c r="WHG45" s="41"/>
      <c r="WHH45" s="41"/>
      <c r="WHI45" s="41"/>
      <c r="WHJ45" s="41"/>
      <c r="WHK45" s="41"/>
      <c r="WHL45" s="41"/>
      <c r="WHM45" s="41"/>
      <c r="WHN45" s="41"/>
      <c r="WHO45" s="41"/>
      <c r="WHP45" s="41"/>
      <c r="WHQ45" s="41"/>
      <c r="WHR45" s="41"/>
      <c r="WHS45" s="41"/>
      <c r="WHT45" s="41"/>
      <c r="WHU45" s="41"/>
      <c r="WHV45" s="41"/>
      <c r="WHW45" s="41"/>
      <c r="WHX45" s="41"/>
      <c r="WHY45" s="41"/>
      <c r="WHZ45" s="41"/>
      <c r="WIA45" s="41"/>
      <c r="WIB45" s="41"/>
      <c r="WIC45" s="41"/>
      <c r="WID45" s="41"/>
      <c r="WIE45" s="41"/>
      <c r="WIF45" s="41"/>
      <c r="WIG45" s="41"/>
      <c r="WIH45" s="41"/>
      <c r="WII45" s="41"/>
      <c r="WIJ45" s="41"/>
      <c r="WIK45" s="41"/>
      <c r="WIL45" s="41"/>
      <c r="WIM45" s="41"/>
      <c r="WIN45" s="41"/>
      <c r="WIO45" s="41"/>
      <c r="WIP45" s="41"/>
      <c r="WIQ45" s="41"/>
      <c r="WIR45" s="41"/>
      <c r="WIS45" s="41"/>
      <c r="WIT45" s="41"/>
      <c r="WIU45" s="41"/>
      <c r="WIV45" s="41"/>
      <c r="WIW45" s="41"/>
      <c r="WIX45" s="41"/>
      <c r="WIY45" s="41"/>
      <c r="WIZ45" s="41"/>
      <c r="WJA45" s="41"/>
      <c r="WJB45" s="41"/>
      <c r="WJC45" s="41"/>
      <c r="WJD45" s="41"/>
      <c r="WJE45" s="41"/>
      <c r="WJF45" s="41"/>
      <c r="WJG45" s="41"/>
      <c r="WJH45" s="41"/>
      <c r="WJI45" s="41"/>
      <c r="WJJ45" s="41"/>
      <c r="WJK45" s="41"/>
      <c r="WJL45" s="41"/>
      <c r="WJM45" s="41"/>
      <c r="WJN45" s="41"/>
      <c r="WJO45" s="41"/>
      <c r="WJP45" s="41"/>
      <c r="WJQ45" s="41"/>
      <c r="WJR45" s="41"/>
      <c r="WJS45" s="41"/>
      <c r="WJT45" s="41"/>
      <c r="WJU45" s="41"/>
      <c r="WJV45" s="41"/>
      <c r="WJW45" s="41"/>
      <c r="WJX45" s="41"/>
      <c r="WJY45" s="41"/>
      <c r="WJZ45" s="41"/>
      <c r="WKA45" s="41"/>
      <c r="WKB45" s="41"/>
      <c r="WKC45" s="41"/>
      <c r="WKD45" s="41"/>
      <c r="WKE45" s="41"/>
      <c r="WKF45" s="41"/>
      <c r="WKG45" s="41"/>
      <c r="WKH45" s="41"/>
      <c r="WKI45" s="41"/>
      <c r="WKJ45" s="41"/>
      <c r="WKK45" s="41"/>
      <c r="WKL45" s="41"/>
      <c r="WKM45" s="41"/>
      <c r="WKN45" s="41"/>
      <c r="WKO45" s="41"/>
      <c r="WKP45" s="41"/>
      <c r="WKQ45" s="41"/>
      <c r="WKR45" s="41"/>
      <c r="WKS45" s="41"/>
      <c r="WKT45" s="41"/>
      <c r="WKU45" s="41"/>
      <c r="WKV45" s="41"/>
      <c r="WKW45" s="41"/>
      <c r="WKX45" s="41"/>
      <c r="WKY45" s="41"/>
      <c r="WKZ45" s="41"/>
      <c r="WLA45" s="41"/>
      <c r="WLB45" s="41"/>
      <c r="WLC45" s="41"/>
      <c r="WLD45" s="41"/>
      <c r="WLE45" s="41"/>
      <c r="WLF45" s="41"/>
      <c r="WLG45" s="41"/>
      <c r="WLH45" s="41"/>
      <c r="WLI45" s="41"/>
      <c r="WLJ45" s="41"/>
      <c r="WLK45" s="41"/>
      <c r="WLL45" s="41"/>
      <c r="WLM45" s="41"/>
      <c r="WLN45" s="41"/>
      <c r="WLO45" s="41"/>
      <c r="WLP45" s="41"/>
      <c r="WLQ45" s="41"/>
      <c r="WLR45" s="41"/>
      <c r="WLS45" s="41"/>
      <c r="WLT45" s="41"/>
      <c r="WLU45" s="41"/>
      <c r="WLV45" s="41"/>
      <c r="WLW45" s="41"/>
      <c r="WLX45" s="41"/>
      <c r="WLY45" s="41"/>
      <c r="WLZ45" s="41"/>
      <c r="WMA45" s="41"/>
      <c r="WMB45" s="41"/>
      <c r="WMC45" s="41"/>
      <c r="WMD45" s="41"/>
      <c r="WME45" s="41"/>
      <c r="WMF45" s="41"/>
      <c r="WMG45" s="41"/>
      <c r="WMH45" s="41"/>
      <c r="WMI45" s="41"/>
      <c r="WMJ45" s="41"/>
      <c r="WMK45" s="41"/>
      <c r="WML45" s="41"/>
      <c r="WMM45" s="41"/>
      <c r="WMN45" s="41"/>
      <c r="WMO45" s="41"/>
      <c r="WMP45" s="41"/>
      <c r="WMQ45" s="41"/>
      <c r="WMR45" s="41"/>
      <c r="WMS45" s="41"/>
      <c r="WMT45" s="41"/>
      <c r="WMU45" s="41"/>
      <c r="WMV45" s="41"/>
      <c r="WMW45" s="41"/>
      <c r="WMX45" s="41"/>
      <c r="WMY45" s="41"/>
      <c r="WMZ45" s="41"/>
      <c r="WNA45" s="41"/>
      <c r="WNB45" s="41"/>
      <c r="WNC45" s="41"/>
      <c r="WND45" s="41"/>
      <c r="WNE45" s="41"/>
      <c r="WNF45" s="41"/>
      <c r="WNG45" s="41"/>
      <c r="WNH45" s="41"/>
      <c r="WNI45" s="41"/>
      <c r="WNJ45" s="41"/>
      <c r="WNK45" s="41"/>
      <c r="WNL45" s="41"/>
      <c r="WNM45" s="41"/>
      <c r="WNN45" s="41"/>
      <c r="WNO45" s="41"/>
      <c r="WNP45" s="41"/>
      <c r="WNQ45" s="41"/>
      <c r="WNR45" s="41"/>
      <c r="WNS45" s="41"/>
      <c r="WNT45" s="41"/>
      <c r="WNU45" s="41"/>
      <c r="WNV45" s="41"/>
      <c r="WNW45" s="41"/>
      <c r="WNX45" s="41"/>
      <c r="WNY45" s="41"/>
      <c r="WNZ45" s="41"/>
      <c r="WOA45" s="41"/>
      <c r="WOB45" s="41"/>
      <c r="WOC45" s="41"/>
      <c r="WOD45" s="41"/>
      <c r="WOE45" s="41"/>
      <c r="WOF45" s="41"/>
      <c r="WOG45" s="41"/>
      <c r="WOH45" s="41"/>
      <c r="WOI45" s="41"/>
      <c r="WOJ45" s="41"/>
      <c r="WOK45" s="41"/>
      <c r="WOL45" s="41"/>
      <c r="WOM45" s="41"/>
      <c r="WON45" s="41"/>
      <c r="WOO45" s="41"/>
      <c r="WOP45" s="41"/>
      <c r="WOQ45" s="41"/>
      <c r="WOR45" s="41"/>
      <c r="WOS45" s="41"/>
      <c r="WOT45" s="41"/>
      <c r="WOU45" s="41"/>
      <c r="WOV45" s="41"/>
      <c r="WOW45" s="41"/>
      <c r="WOX45" s="41"/>
      <c r="WOY45" s="41"/>
      <c r="WOZ45" s="41"/>
      <c r="WPA45" s="41"/>
      <c r="WPB45" s="41"/>
      <c r="WPC45" s="41"/>
      <c r="WPD45" s="41"/>
      <c r="WPE45" s="41"/>
      <c r="WPF45" s="41"/>
      <c r="WPG45" s="41"/>
      <c r="WPH45" s="41"/>
      <c r="WPI45" s="41"/>
      <c r="WPJ45" s="41"/>
      <c r="WPK45" s="41"/>
      <c r="WPL45" s="41"/>
      <c r="WPM45" s="41"/>
      <c r="WPN45" s="41"/>
      <c r="WPO45" s="41"/>
      <c r="WPP45" s="41"/>
      <c r="WPQ45" s="41"/>
      <c r="WPR45" s="41"/>
      <c r="WPS45" s="41"/>
      <c r="WPT45" s="41"/>
      <c r="WPU45" s="41"/>
      <c r="WPV45" s="41"/>
      <c r="WPW45" s="41"/>
      <c r="WPX45" s="41"/>
      <c r="WPY45" s="41"/>
      <c r="WPZ45" s="41"/>
      <c r="WQA45" s="41"/>
      <c r="WQB45" s="41"/>
      <c r="WQC45" s="41"/>
      <c r="WQD45" s="41"/>
      <c r="WQE45" s="41"/>
      <c r="WQF45" s="41"/>
      <c r="WQG45" s="41"/>
      <c r="WQH45" s="41"/>
      <c r="WQI45" s="41"/>
      <c r="WQJ45" s="41"/>
      <c r="WQK45" s="41"/>
      <c r="WQL45" s="41"/>
      <c r="WQM45" s="41"/>
      <c r="WQN45" s="41"/>
      <c r="WQO45" s="41"/>
      <c r="WQP45" s="41"/>
      <c r="WQQ45" s="41"/>
      <c r="WQR45" s="41"/>
      <c r="WQS45" s="41"/>
      <c r="WQT45" s="41"/>
      <c r="WQU45" s="41"/>
      <c r="WQV45" s="41"/>
      <c r="WQW45" s="41"/>
      <c r="WQX45" s="41"/>
      <c r="WQY45" s="41"/>
      <c r="WQZ45" s="41"/>
      <c r="WRA45" s="41"/>
      <c r="WRB45" s="41"/>
      <c r="WRC45" s="41"/>
      <c r="WRD45" s="41"/>
      <c r="WRE45" s="41"/>
      <c r="WRF45" s="41"/>
      <c r="WRG45" s="41"/>
      <c r="WRH45" s="41"/>
      <c r="WRI45" s="41"/>
      <c r="WRJ45" s="41"/>
      <c r="WRK45" s="41"/>
      <c r="WRL45" s="41"/>
      <c r="WRM45" s="41"/>
      <c r="WRN45" s="41"/>
      <c r="WRO45" s="41"/>
      <c r="WRP45" s="41"/>
      <c r="WRQ45" s="41"/>
      <c r="WRR45" s="41"/>
      <c r="WRS45" s="41"/>
      <c r="WRT45" s="41"/>
      <c r="WRU45" s="41"/>
      <c r="WRV45" s="41"/>
      <c r="WRW45" s="41"/>
      <c r="WRX45" s="41"/>
      <c r="WRY45" s="41"/>
      <c r="WRZ45" s="41"/>
      <c r="WSA45" s="41"/>
      <c r="WSB45" s="41"/>
      <c r="WSC45" s="41"/>
      <c r="WSD45" s="41"/>
      <c r="WSE45" s="41"/>
      <c r="WSF45" s="41"/>
      <c r="WSG45" s="41"/>
      <c r="WSH45" s="41"/>
      <c r="WSI45" s="41"/>
      <c r="WSJ45" s="41"/>
      <c r="WSK45" s="41"/>
      <c r="WSL45" s="41"/>
      <c r="WSM45" s="41"/>
      <c r="WSN45" s="41"/>
      <c r="WSO45" s="41"/>
      <c r="WSP45" s="41"/>
      <c r="WSQ45" s="41"/>
      <c r="WSR45" s="41"/>
      <c r="WSS45" s="41"/>
      <c r="WST45" s="41"/>
      <c r="WSU45" s="41"/>
      <c r="WSV45" s="41"/>
      <c r="WSW45" s="41"/>
      <c r="WSX45" s="41"/>
      <c r="WSY45" s="41"/>
      <c r="WSZ45" s="41"/>
      <c r="WTA45" s="41"/>
      <c r="WTB45" s="41"/>
      <c r="WTC45" s="41"/>
      <c r="WTD45" s="41"/>
      <c r="WTE45" s="41"/>
      <c r="WTF45" s="41"/>
      <c r="WTG45" s="41"/>
      <c r="WTH45" s="41"/>
      <c r="WTI45" s="41"/>
      <c r="WTJ45" s="41"/>
      <c r="WTK45" s="41"/>
      <c r="WTL45" s="41"/>
      <c r="WTM45" s="41"/>
      <c r="WTN45" s="41"/>
      <c r="WTO45" s="41"/>
      <c r="WTP45" s="41"/>
      <c r="WTQ45" s="41"/>
      <c r="WTR45" s="41"/>
      <c r="WTS45" s="41"/>
      <c r="WTT45" s="41"/>
      <c r="WTU45" s="41"/>
      <c r="WTV45" s="41"/>
      <c r="WTW45" s="41"/>
      <c r="WTX45" s="41"/>
      <c r="WTY45" s="41"/>
      <c r="WTZ45" s="41"/>
      <c r="WUA45" s="41"/>
      <c r="WUB45" s="41"/>
      <c r="WUC45" s="41"/>
      <c r="WUD45" s="41"/>
      <c r="WUE45" s="41"/>
      <c r="WUF45" s="41"/>
      <c r="WUG45" s="41"/>
      <c r="WUH45" s="41"/>
      <c r="WUI45" s="41"/>
      <c r="WUJ45" s="41"/>
      <c r="WUK45" s="41"/>
      <c r="WUL45" s="41"/>
      <c r="WUM45" s="41"/>
      <c r="WUN45" s="41"/>
      <c r="WUO45" s="41"/>
      <c r="WUP45" s="41"/>
      <c r="WUQ45" s="41"/>
      <c r="WUR45" s="41"/>
      <c r="WUS45" s="41"/>
      <c r="WUT45" s="41"/>
      <c r="WUU45" s="41"/>
      <c r="WUV45" s="41"/>
      <c r="WUW45" s="41"/>
      <c r="WUX45" s="41"/>
      <c r="WUY45" s="41"/>
      <c r="WUZ45" s="41"/>
      <c r="WVA45" s="41"/>
      <c r="WVB45" s="41"/>
      <c r="WVC45" s="41"/>
      <c r="WVD45" s="41"/>
      <c r="WVE45" s="41"/>
      <c r="WVF45" s="41"/>
      <c r="WVG45" s="41"/>
      <c r="WVH45" s="41"/>
      <c r="WVI45" s="41"/>
      <c r="WVJ45" s="41"/>
      <c r="WVK45" s="41"/>
      <c r="WVL45" s="41"/>
      <c r="WVM45" s="41"/>
      <c r="WVN45" s="41"/>
      <c r="WVO45" s="41"/>
      <c r="WVP45" s="41"/>
      <c r="WVQ45" s="41"/>
      <c r="WVR45" s="41"/>
      <c r="WVS45" s="41"/>
      <c r="WVT45" s="41"/>
      <c r="WVU45" s="41"/>
      <c r="WVV45" s="41"/>
      <c r="WVW45" s="41"/>
      <c r="WVX45" s="41"/>
      <c r="WVY45" s="41"/>
      <c r="WVZ45" s="41"/>
      <c r="WWA45" s="41"/>
      <c r="WWB45" s="41"/>
      <c r="WWC45" s="41"/>
      <c r="WWD45" s="41"/>
      <c r="WWE45" s="41"/>
      <c r="WWF45" s="41"/>
      <c r="WWG45" s="41"/>
      <c r="WWH45" s="41"/>
      <c r="WWI45" s="41"/>
      <c r="WWJ45" s="41"/>
      <c r="WWK45" s="41"/>
      <c r="WWL45" s="41"/>
      <c r="WWM45" s="41"/>
      <c r="WWN45" s="41"/>
      <c r="WWO45" s="41"/>
      <c r="WWP45" s="41"/>
      <c r="WWQ45" s="41"/>
      <c r="WWR45" s="41"/>
      <c r="WWS45" s="41"/>
      <c r="WWT45" s="41"/>
      <c r="WWU45" s="41"/>
      <c r="WWV45" s="41"/>
      <c r="WWW45" s="41"/>
      <c r="WWX45" s="41"/>
      <c r="WWY45" s="41"/>
      <c r="WWZ45" s="41"/>
      <c r="WXA45" s="41"/>
      <c r="WXB45" s="41"/>
      <c r="WXC45" s="41"/>
      <c r="WXD45" s="41"/>
      <c r="WXE45" s="41"/>
      <c r="WXF45" s="41"/>
      <c r="WXG45" s="41"/>
      <c r="WXH45" s="41"/>
      <c r="WXI45" s="41"/>
      <c r="WXJ45" s="41"/>
      <c r="WXK45" s="41"/>
      <c r="WXL45" s="41"/>
      <c r="WXM45" s="41"/>
      <c r="WXN45" s="41"/>
      <c r="WXO45" s="41"/>
      <c r="WXP45" s="41"/>
      <c r="WXQ45" s="41"/>
      <c r="WXR45" s="41"/>
      <c r="WXS45" s="41"/>
      <c r="WXT45" s="41"/>
      <c r="WXU45" s="41"/>
      <c r="WXV45" s="41"/>
      <c r="WXW45" s="41"/>
      <c r="WXX45" s="41"/>
      <c r="WXY45" s="41"/>
      <c r="WXZ45" s="41"/>
      <c r="WYA45" s="41"/>
      <c r="WYB45" s="41"/>
      <c r="WYC45" s="41"/>
      <c r="WYD45" s="41"/>
      <c r="WYE45" s="41"/>
      <c r="WYF45" s="41"/>
      <c r="WYG45" s="41"/>
      <c r="WYH45" s="41"/>
      <c r="WYI45" s="41"/>
      <c r="WYJ45" s="41"/>
      <c r="WYK45" s="41"/>
      <c r="WYL45" s="41"/>
      <c r="WYM45" s="41"/>
      <c r="WYN45" s="41"/>
      <c r="WYO45" s="41"/>
      <c r="WYP45" s="41"/>
      <c r="WYQ45" s="41"/>
      <c r="WYR45" s="41"/>
      <c r="WYS45" s="41"/>
      <c r="WYT45" s="41"/>
      <c r="WYU45" s="41"/>
      <c r="WYV45" s="41"/>
      <c r="WYW45" s="41"/>
      <c r="WYX45" s="41"/>
      <c r="WYY45" s="41"/>
      <c r="WYZ45" s="41"/>
      <c r="WZA45" s="41"/>
      <c r="WZB45" s="41"/>
      <c r="WZC45" s="41"/>
      <c r="WZD45" s="41"/>
      <c r="WZE45" s="41"/>
      <c r="WZF45" s="41"/>
      <c r="WZG45" s="41"/>
      <c r="WZH45" s="41"/>
      <c r="WZI45" s="41"/>
      <c r="WZJ45" s="41"/>
      <c r="WZK45" s="41"/>
      <c r="WZL45" s="41"/>
      <c r="WZM45" s="41"/>
      <c r="WZN45" s="41"/>
      <c r="WZO45" s="41"/>
      <c r="WZP45" s="41"/>
      <c r="WZQ45" s="41"/>
      <c r="WZR45" s="41"/>
      <c r="WZS45" s="41"/>
      <c r="WZT45" s="41"/>
      <c r="WZU45" s="41"/>
      <c r="WZV45" s="41"/>
      <c r="WZW45" s="41"/>
      <c r="WZX45" s="41"/>
      <c r="WZY45" s="41"/>
      <c r="WZZ45" s="41"/>
      <c r="XAA45" s="41"/>
      <c r="XAB45" s="41"/>
      <c r="XAC45" s="41"/>
      <c r="XAD45" s="41"/>
      <c r="XAE45" s="41"/>
      <c r="XAF45" s="41"/>
      <c r="XAG45" s="41"/>
      <c r="XAH45" s="41"/>
      <c r="XAI45" s="41"/>
      <c r="XAJ45" s="41"/>
      <c r="XAK45" s="41"/>
      <c r="XAL45" s="41"/>
      <c r="XAM45" s="41"/>
      <c r="XAN45" s="41"/>
      <c r="XAO45" s="41"/>
      <c r="XAP45" s="41"/>
      <c r="XAQ45" s="41"/>
      <c r="XAR45" s="41"/>
      <c r="XAS45" s="41"/>
      <c r="XAT45" s="41"/>
      <c r="XAU45" s="41"/>
      <c r="XAV45" s="41"/>
      <c r="XAW45" s="41"/>
      <c r="XAX45" s="41"/>
      <c r="XAY45" s="41"/>
      <c r="XAZ45" s="41"/>
      <c r="XBA45" s="41"/>
      <c r="XBB45" s="41"/>
      <c r="XBC45" s="41"/>
      <c r="XBD45" s="41"/>
      <c r="XBE45" s="41"/>
      <c r="XBF45" s="41"/>
      <c r="XBG45" s="41"/>
      <c r="XBH45" s="41"/>
      <c r="XBI45" s="41"/>
      <c r="XBJ45" s="41"/>
      <c r="XBK45" s="41"/>
      <c r="XBL45" s="41"/>
      <c r="XBM45" s="41"/>
      <c r="XBN45" s="41"/>
      <c r="XBO45" s="41"/>
      <c r="XBP45" s="41"/>
      <c r="XBQ45" s="41"/>
      <c r="XBR45" s="41"/>
      <c r="XBS45" s="41"/>
      <c r="XBT45" s="41"/>
      <c r="XBU45" s="41"/>
      <c r="XBV45" s="41"/>
      <c r="XBW45" s="41"/>
      <c r="XBX45" s="41"/>
      <c r="XBY45" s="41"/>
      <c r="XBZ45" s="41"/>
      <c r="XCA45" s="41"/>
      <c r="XCB45" s="41"/>
      <c r="XCC45" s="41"/>
      <c r="XCD45" s="41"/>
      <c r="XCE45" s="41"/>
      <c r="XCF45" s="41"/>
      <c r="XCG45" s="41"/>
      <c r="XCH45" s="41"/>
      <c r="XCI45" s="41"/>
      <c r="XCJ45" s="41"/>
      <c r="XCK45" s="41"/>
      <c r="XCL45" s="41"/>
      <c r="XCM45" s="41"/>
      <c r="XCN45" s="41"/>
      <c r="XCO45" s="41"/>
      <c r="XCP45" s="41"/>
      <c r="XCQ45" s="41"/>
      <c r="XCR45" s="41"/>
      <c r="XCS45" s="41"/>
      <c r="XCT45" s="41"/>
      <c r="XCU45" s="41"/>
      <c r="XCV45" s="41"/>
      <c r="XCW45" s="41"/>
      <c r="XCX45" s="41"/>
      <c r="XCY45" s="41"/>
      <c r="XCZ45" s="41"/>
      <c r="XDA45" s="41"/>
      <c r="XDB45" s="41"/>
      <c r="XDC45" s="41"/>
      <c r="XDD45" s="41"/>
      <c r="XDE45" s="41"/>
      <c r="XDF45" s="41"/>
      <c r="XDG45" s="41"/>
      <c r="XDH45" s="41"/>
      <c r="XDI45" s="41"/>
      <c r="XDJ45" s="41"/>
      <c r="XDK45" s="41"/>
      <c r="XDL45" s="41"/>
      <c r="XDM45" s="41"/>
      <c r="XDN45" s="41"/>
      <c r="XDO45" s="41"/>
      <c r="XDP45" s="41"/>
      <c r="XDQ45" s="41"/>
      <c r="XDR45" s="41"/>
      <c r="XDS45" s="41"/>
      <c r="XDT45" s="41"/>
      <c r="XDU45" s="41"/>
      <c r="XDV45" s="41"/>
      <c r="XDW45" s="41"/>
      <c r="XDX45" s="41"/>
      <c r="XDY45" s="41"/>
      <c r="XDZ45" s="41"/>
      <c r="XEA45" s="41"/>
      <c r="XEB45" s="41"/>
      <c r="XEC45" s="41"/>
      <c r="XED45" s="41"/>
      <c r="XEE45" s="41"/>
      <c r="XEF45" s="41"/>
      <c r="XEG45" s="41"/>
      <c r="XEH45" s="41"/>
      <c r="XEI45" s="41"/>
      <c r="XEJ45" s="41"/>
      <c r="XEK45" s="41"/>
      <c r="XEL45" s="41"/>
      <c r="XEM45" s="41"/>
      <c r="XEN45" s="41"/>
      <c r="XEO45" s="41"/>
      <c r="XEP45" s="41"/>
      <c r="XEQ45" s="41"/>
      <c r="XER45" s="41"/>
      <c r="XES45" s="41"/>
      <c r="XET45" s="41"/>
      <c r="XEU45" s="41"/>
      <c r="XEV45" s="41"/>
      <c r="XEW45" s="41"/>
      <c r="XEX45" s="41"/>
      <c r="XEY45" s="41"/>
      <c r="XEZ45" s="41"/>
      <c r="XFA45" s="41"/>
      <c r="XFB45" s="41"/>
    </row>
    <row r="46" spans="1:16382" s="273" customFormat="1" ht="28.5" thickBot="1">
      <c r="A46" s="41"/>
      <c r="B46" s="41"/>
      <c r="C46" s="501" t="s">
        <v>378</v>
      </c>
      <c r="D46" s="502" t="s">
        <v>373</v>
      </c>
      <c r="E46" s="503"/>
      <c r="F46" s="504">
        <f>F37</f>
        <v>46568</v>
      </c>
      <c r="G46" s="504">
        <f t="shared" ref="G46:AN46" si="9">G37</f>
        <v>46934</v>
      </c>
      <c r="H46" s="504">
        <f t="shared" si="9"/>
        <v>47299</v>
      </c>
      <c r="I46" s="504">
        <f t="shared" si="9"/>
        <v>47664</v>
      </c>
      <c r="J46" s="504">
        <f t="shared" si="9"/>
        <v>48029</v>
      </c>
      <c r="K46" s="504">
        <f t="shared" si="9"/>
        <v>48395</v>
      </c>
      <c r="L46" s="504">
        <f t="shared" si="9"/>
        <v>48760</v>
      </c>
      <c r="M46" s="504">
        <f t="shared" si="9"/>
        <v>49125</v>
      </c>
      <c r="N46" s="504">
        <f t="shared" si="9"/>
        <v>49490</v>
      </c>
      <c r="O46" s="504">
        <f t="shared" si="9"/>
        <v>49856</v>
      </c>
      <c r="P46" s="504">
        <f t="shared" si="9"/>
        <v>50221</v>
      </c>
      <c r="Q46" s="504">
        <f t="shared" si="9"/>
        <v>50586</v>
      </c>
      <c r="R46" s="504">
        <f t="shared" si="9"/>
        <v>50951</v>
      </c>
      <c r="S46" s="504">
        <f t="shared" si="9"/>
        <v>51317</v>
      </c>
      <c r="T46" s="504">
        <f t="shared" si="9"/>
        <v>51682</v>
      </c>
      <c r="U46" s="504">
        <f t="shared" si="9"/>
        <v>52047</v>
      </c>
      <c r="V46" s="504">
        <f t="shared" si="9"/>
        <v>52412</v>
      </c>
      <c r="W46" s="504">
        <f t="shared" si="9"/>
        <v>52778</v>
      </c>
      <c r="X46" s="504">
        <f t="shared" si="9"/>
        <v>53143</v>
      </c>
      <c r="Y46" s="504">
        <f t="shared" si="9"/>
        <v>53508</v>
      </c>
      <c r="Z46" s="504">
        <f t="shared" si="9"/>
        <v>53873</v>
      </c>
      <c r="AA46" s="504">
        <f t="shared" si="9"/>
        <v>54239</v>
      </c>
      <c r="AB46" s="504">
        <f t="shared" si="9"/>
        <v>54604</v>
      </c>
      <c r="AC46" s="504">
        <f t="shared" si="9"/>
        <v>54969</v>
      </c>
      <c r="AD46" s="504">
        <f t="shared" si="9"/>
        <v>55334</v>
      </c>
      <c r="AE46" s="504">
        <f t="shared" si="9"/>
        <v>55700</v>
      </c>
      <c r="AF46" s="504">
        <f t="shared" si="9"/>
        <v>56065</v>
      </c>
      <c r="AG46" s="504">
        <f t="shared" si="9"/>
        <v>56430</v>
      </c>
      <c r="AH46" s="504">
        <f t="shared" si="9"/>
        <v>56795</v>
      </c>
      <c r="AI46" s="504">
        <f t="shared" si="9"/>
        <v>57161</v>
      </c>
      <c r="AJ46" s="504">
        <f t="shared" si="9"/>
        <v>57526</v>
      </c>
      <c r="AK46" s="504">
        <f t="shared" si="9"/>
        <v>57891</v>
      </c>
      <c r="AL46" s="504">
        <f t="shared" si="9"/>
        <v>58256</v>
      </c>
      <c r="AM46" s="504">
        <f t="shared" si="9"/>
        <v>58622</v>
      </c>
      <c r="AN46" s="504">
        <f t="shared" si="9"/>
        <v>58987</v>
      </c>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c r="BDS46" s="41"/>
      <c r="BDT46" s="41"/>
      <c r="BDU46" s="41"/>
      <c r="BDV46" s="41"/>
      <c r="BDW46" s="41"/>
      <c r="BDX46" s="41"/>
      <c r="BDY46" s="41"/>
      <c r="BDZ46" s="41"/>
      <c r="BEA46" s="41"/>
      <c r="BEB46" s="41"/>
      <c r="BEC46" s="41"/>
      <c r="BED46" s="41"/>
      <c r="BEE46" s="41"/>
      <c r="BEF46" s="41"/>
      <c r="BEG46" s="41"/>
      <c r="BEH46" s="41"/>
      <c r="BEI46" s="41"/>
      <c r="BEJ46" s="41"/>
      <c r="BEK46" s="41"/>
      <c r="BEL46" s="41"/>
      <c r="BEM46" s="41"/>
      <c r="BEN46" s="41"/>
      <c r="BEO46" s="41"/>
      <c r="BEP46" s="41"/>
      <c r="BEQ46" s="41"/>
      <c r="BER46" s="41"/>
      <c r="BES46" s="41"/>
      <c r="BET46" s="41"/>
      <c r="BEU46" s="41"/>
      <c r="BEV46" s="41"/>
      <c r="BEW46" s="41"/>
      <c r="BEX46" s="41"/>
      <c r="BEY46" s="41"/>
      <c r="BEZ46" s="41"/>
      <c r="BFA46" s="41"/>
      <c r="BFB46" s="41"/>
      <c r="BFC46" s="41"/>
      <c r="BFD46" s="41"/>
      <c r="BFE46" s="41"/>
      <c r="BFF46" s="41"/>
      <c r="BFG46" s="41"/>
      <c r="BFH46" s="41"/>
      <c r="BFI46" s="41"/>
      <c r="BFJ46" s="41"/>
      <c r="BFK46" s="41"/>
      <c r="BFL46" s="41"/>
      <c r="BFM46" s="41"/>
      <c r="BFN46" s="41"/>
      <c r="BFO46" s="41"/>
      <c r="BFP46" s="41"/>
      <c r="BFQ46" s="41"/>
      <c r="BFR46" s="41"/>
      <c r="BFS46" s="41"/>
      <c r="BFT46" s="41"/>
      <c r="BFU46" s="41"/>
      <c r="BFV46" s="41"/>
      <c r="BFW46" s="41"/>
      <c r="BFX46" s="41"/>
      <c r="BFY46" s="41"/>
      <c r="BFZ46" s="41"/>
      <c r="BGA46" s="41"/>
      <c r="BGB46" s="41"/>
      <c r="BGC46" s="41"/>
      <c r="BGD46" s="41"/>
      <c r="BGE46" s="41"/>
      <c r="BGF46" s="41"/>
      <c r="BGG46" s="41"/>
      <c r="BGH46" s="41"/>
      <c r="BGI46" s="41"/>
      <c r="BGJ46" s="41"/>
      <c r="BGK46" s="41"/>
      <c r="BGL46" s="41"/>
      <c r="BGM46" s="41"/>
      <c r="BGN46" s="41"/>
      <c r="BGO46" s="41"/>
      <c r="BGP46" s="41"/>
      <c r="BGQ46" s="41"/>
      <c r="BGR46" s="41"/>
      <c r="BGS46" s="41"/>
      <c r="BGT46" s="41"/>
      <c r="BGU46" s="41"/>
      <c r="BGV46" s="41"/>
      <c r="BGW46" s="41"/>
      <c r="BGX46" s="41"/>
      <c r="BGY46" s="41"/>
      <c r="BGZ46" s="41"/>
      <c r="BHA46" s="41"/>
      <c r="BHB46" s="41"/>
      <c r="BHC46" s="41"/>
      <c r="BHD46" s="41"/>
      <c r="BHE46" s="41"/>
      <c r="BHF46" s="41"/>
      <c r="BHG46" s="41"/>
      <c r="BHH46" s="41"/>
      <c r="BHI46" s="41"/>
      <c r="BHJ46" s="41"/>
      <c r="BHK46" s="41"/>
      <c r="BHL46" s="41"/>
      <c r="BHM46" s="41"/>
      <c r="BHN46" s="41"/>
      <c r="BHO46" s="41"/>
      <c r="BHP46" s="41"/>
      <c r="BHQ46" s="41"/>
      <c r="BHR46" s="41"/>
      <c r="BHS46" s="41"/>
      <c r="BHT46" s="41"/>
      <c r="BHU46" s="41"/>
      <c r="BHV46" s="41"/>
      <c r="BHW46" s="41"/>
      <c r="BHX46" s="41"/>
      <c r="BHY46" s="41"/>
      <c r="BHZ46" s="41"/>
      <c r="BIA46" s="41"/>
      <c r="BIB46" s="41"/>
      <c r="BIC46" s="41"/>
      <c r="BID46" s="41"/>
      <c r="BIE46" s="41"/>
      <c r="BIF46" s="41"/>
      <c r="BIG46" s="41"/>
      <c r="BIH46" s="41"/>
      <c r="BII46" s="41"/>
      <c r="BIJ46" s="41"/>
      <c r="BIK46" s="41"/>
      <c r="BIL46" s="41"/>
      <c r="BIM46" s="41"/>
      <c r="BIN46" s="41"/>
      <c r="BIO46" s="41"/>
      <c r="BIP46" s="41"/>
      <c r="BIQ46" s="41"/>
      <c r="BIR46" s="41"/>
      <c r="BIS46" s="41"/>
      <c r="BIT46" s="41"/>
      <c r="BIU46" s="41"/>
      <c r="BIV46" s="41"/>
      <c r="BIW46" s="41"/>
      <c r="BIX46" s="41"/>
      <c r="BIY46" s="41"/>
      <c r="BIZ46" s="41"/>
      <c r="BJA46" s="41"/>
      <c r="BJB46" s="41"/>
      <c r="BJC46" s="41"/>
      <c r="BJD46" s="41"/>
      <c r="BJE46" s="41"/>
      <c r="BJF46" s="41"/>
      <c r="BJG46" s="41"/>
      <c r="BJH46" s="41"/>
      <c r="BJI46" s="41"/>
      <c r="BJJ46" s="41"/>
      <c r="BJK46" s="41"/>
      <c r="BJL46" s="41"/>
      <c r="BJM46" s="41"/>
      <c r="BJN46" s="41"/>
      <c r="BJO46" s="41"/>
      <c r="BJP46" s="41"/>
      <c r="BJQ46" s="41"/>
      <c r="BJR46" s="41"/>
      <c r="BJS46" s="41"/>
      <c r="BJT46" s="41"/>
      <c r="BJU46" s="41"/>
      <c r="BJV46" s="41"/>
      <c r="BJW46" s="41"/>
      <c r="BJX46" s="41"/>
      <c r="BJY46" s="41"/>
      <c r="BJZ46" s="41"/>
      <c r="BKA46" s="41"/>
      <c r="BKB46" s="41"/>
      <c r="BKC46" s="41"/>
      <c r="BKD46" s="41"/>
      <c r="BKE46" s="41"/>
      <c r="BKF46" s="41"/>
      <c r="BKG46" s="41"/>
      <c r="BKH46" s="41"/>
      <c r="BKI46" s="41"/>
      <c r="BKJ46" s="41"/>
      <c r="BKK46" s="41"/>
      <c r="BKL46" s="41"/>
      <c r="BKM46" s="41"/>
      <c r="BKN46" s="41"/>
      <c r="BKO46" s="41"/>
      <c r="BKP46" s="41"/>
      <c r="BKQ46" s="41"/>
      <c r="BKR46" s="41"/>
      <c r="BKS46" s="41"/>
      <c r="BKT46" s="41"/>
      <c r="BKU46" s="41"/>
      <c r="BKV46" s="41"/>
      <c r="BKW46" s="41"/>
      <c r="BKX46" s="41"/>
      <c r="BKY46" s="41"/>
      <c r="BKZ46" s="41"/>
      <c r="BLA46" s="41"/>
      <c r="BLB46" s="41"/>
      <c r="BLC46" s="41"/>
      <c r="BLD46" s="41"/>
      <c r="BLE46" s="41"/>
      <c r="BLF46" s="41"/>
      <c r="BLG46" s="41"/>
      <c r="BLH46" s="41"/>
      <c r="BLI46" s="41"/>
      <c r="BLJ46" s="41"/>
      <c r="BLK46" s="41"/>
      <c r="BLL46" s="41"/>
      <c r="BLM46" s="41"/>
      <c r="BLN46" s="41"/>
      <c r="BLO46" s="41"/>
      <c r="BLP46" s="41"/>
      <c r="BLQ46" s="41"/>
      <c r="BLR46" s="41"/>
      <c r="BLS46" s="41"/>
      <c r="BLT46" s="41"/>
      <c r="BLU46" s="41"/>
      <c r="BLV46" s="41"/>
      <c r="BLW46" s="41"/>
      <c r="BLX46" s="41"/>
      <c r="BLY46" s="41"/>
      <c r="BLZ46" s="41"/>
      <c r="BMA46" s="41"/>
      <c r="BMB46" s="41"/>
      <c r="BMC46" s="41"/>
      <c r="BMD46" s="41"/>
      <c r="BME46" s="41"/>
      <c r="BMF46" s="41"/>
      <c r="BMG46" s="41"/>
      <c r="BMH46" s="41"/>
      <c r="BMI46" s="41"/>
      <c r="BMJ46" s="41"/>
      <c r="BMK46" s="41"/>
      <c r="BML46" s="41"/>
      <c r="BMM46" s="41"/>
      <c r="BMN46" s="41"/>
      <c r="BMO46" s="41"/>
      <c r="BMP46" s="41"/>
      <c r="BMQ46" s="41"/>
      <c r="BMR46" s="41"/>
      <c r="BMS46" s="41"/>
      <c r="BMT46" s="41"/>
      <c r="BMU46" s="41"/>
      <c r="BMV46" s="41"/>
      <c r="BMW46" s="41"/>
      <c r="BMX46" s="41"/>
      <c r="BMY46" s="41"/>
      <c r="BMZ46" s="41"/>
      <c r="BNA46" s="41"/>
      <c r="BNB46" s="41"/>
      <c r="BNC46" s="41"/>
      <c r="BND46" s="41"/>
      <c r="BNE46" s="41"/>
      <c r="BNF46" s="41"/>
      <c r="BNG46" s="41"/>
      <c r="BNH46" s="41"/>
      <c r="BNI46" s="41"/>
      <c r="BNJ46" s="41"/>
      <c r="BNK46" s="41"/>
      <c r="BNL46" s="41"/>
      <c r="BNM46" s="41"/>
      <c r="BNN46" s="41"/>
      <c r="BNO46" s="41"/>
      <c r="BNP46" s="41"/>
      <c r="BNQ46" s="41"/>
      <c r="BNR46" s="41"/>
      <c r="BNS46" s="41"/>
      <c r="BNT46" s="41"/>
      <c r="BNU46" s="41"/>
      <c r="BNV46" s="41"/>
      <c r="BNW46" s="41"/>
      <c r="BNX46" s="41"/>
      <c r="BNY46" s="41"/>
      <c r="BNZ46" s="41"/>
      <c r="BOA46" s="41"/>
      <c r="BOB46" s="41"/>
      <c r="BOC46" s="41"/>
      <c r="BOD46" s="41"/>
      <c r="BOE46" s="41"/>
      <c r="BOF46" s="41"/>
      <c r="BOG46" s="41"/>
      <c r="BOH46" s="41"/>
      <c r="BOI46" s="41"/>
      <c r="BOJ46" s="41"/>
      <c r="BOK46" s="41"/>
      <c r="BOL46" s="41"/>
      <c r="BOM46" s="41"/>
      <c r="BON46" s="41"/>
      <c r="BOO46" s="41"/>
      <c r="BOP46" s="41"/>
      <c r="BOQ46" s="41"/>
      <c r="BOR46" s="41"/>
      <c r="BOS46" s="41"/>
      <c r="BOT46" s="41"/>
      <c r="BOU46" s="41"/>
      <c r="BOV46" s="41"/>
      <c r="BOW46" s="41"/>
      <c r="BOX46" s="41"/>
      <c r="BOY46" s="41"/>
      <c r="BOZ46" s="41"/>
      <c r="BPA46" s="41"/>
      <c r="BPB46" s="41"/>
      <c r="BPC46" s="41"/>
      <c r="BPD46" s="41"/>
      <c r="BPE46" s="41"/>
      <c r="BPF46" s="41"/>
      <c r="BPG46" s="41"/>
      <c r="BPH46" s="41"/>
      <c r="BPI46" s="41"/>
      <c r="BPJ46" s="41"/>
      <c r="BPK46" s="41"/>
      <c r="BPL46" s="41"/>
      <c r="BPM46" s="41"/>
      <c r="BPN46" s="41"/>
      <c r="BPO46" s="41"/>
      <c r="BPP46" s="41"/>
      <c r="BPQ46" s="41"/>
      <c r="BPR46" s="41"/>
      <c r="BPS46" s="41"/>
      <c r="BPT46" s="41"/>
      <c r="BPU46" s="41"/>
      <c r="BPV46" s="41"/>
      <c r="BPW46" s="41"/>
      <c r="BPX46" s="41"/>
      <c r="BPY46" s="41"/>
      <c r="BPZ46" s="41"/>
      <c r="BQA46" s="41"/>
      <c r="BQB46" s="41"/>
      <c r="BQC46" s="41"/>
      <c r="BQD46" s="41"/>
      <c r="BQE46" s="41"/>
      <c r="BQF46" s="41"/>
      <c r="BQG46" s="41"/>
      <c r="BQH46" s="41"/>
      <c r="BQI46" s="41"/>
      <c r="BQJ46" s="41"/>
      <c r="BQK46" s="41"/>
      <c r="BQL46" s="41"/>
      <c r="BQM46" s="41"/>
      <c r="BQN46" s="41"/>
      <c r="BQO46" s="41"/>
      <c r="BQP46" s="41"/>
      <c r="BQQ46" s="41"/>
      <c r="BQR46" s="41"/>
      <c r="BQS46" s="41"/>
      <c r="BQT46" s="41"/>
      <c r="BQU46" s="41"/>
      <c r="BQV46" s="41"/>
      <c r="BQW46" s="41"/>
      <c r="BQX46" s="41"/>
      <c r="BQY46" s="41"/>
      <c r="BQZ46" s="41"/>
      <c r="BRA46" s="41"/>
      <c r="BRB46" s="41"/>
      <c r="BRC46" s="41"/>
      <c r="BRD46" s="41"/>
      <c r="BRE46" s="41"/>
      <c r="BRF46" s="41"/>
      <c r="BRG46" s="41"/>
      <c r="BRH46" s="41"/>
      <c r="BRI46" s="41"/>
      <c r="BRJ46" s="41"/>
      <c r="BRK46" s="41"/>
      <c r="BRL46" s="41"/>
      <c r="BRM46" s="41"/>
      <c r="BRN46" s="41"/>
      <c r="BRO46" s="41"/>
      <c r="BRP46" s="41"/>
      <c r="BRQ46" s="41"/>
      <c r="BRR46" s="41"/>
      <c r="BRS46" s="41"/>
      <c r="BRT46" s="41"/>
      <c r="BRU46" s="41"/>
      <c r="BRV46" s="41"/>
      <c r="BRW46" s="41"/>
      <c r="BRX46" s="41"/>
      <c r="BRY46" s="41"/>
      <c r="BRZ46" s="41"/>
      <c r="BSA46" s="41"/>
      <c r="BSB46" s="41"/>
      <c r="BSC46" s="41"/>
      <c r="BSD46" s="41"/>
      <c r="BSE46" s="41"/>
      <c r="BSF46" s="41"/>
      <c r="BSG46" s="41"/>
      <c r="BSH46" s="41"/>
      <c r="BSI46" s="41"/>
      <c r="BSJ46" s="41"/>
      <c r="BSK46" s="41"/>
      <c r="BSL46" s="41"/>
      <c r="BSM46" s="41"/>
      <c r="BSN46" s="41"/>
      <c r="BSO46" s="41"/>
      <c r="BSP46" s="41"/>
      <c r="BSQ46" s="41"/>
      <c r="BSR46" s="41"/>
      <c r="BSS46" s="41"/>
      <c r="BST46" s="41"/>
      <c r="BSU46" s="41"/>
      <c r="BSV46" s="41"/>
      <c r="BSW46" s="41"/>
      <c r="BSX46" s="41"/>
      <c r="BSY46" s="41"/>
      <c r="BSZ46" s="41"/>
      <c r="BTA46" s="41"/>
      <c r="BTB46" s="41"/>
      <c r="BTC46" s="41"/>
      <c r="BTD46" s="41"/>
      <c r="BTE46" s="41"/>
      <c r="BTF46" s="41"/>
      <c r="BTG46" s="41"/>
      <c r="BTH46" s="41"/>
      <c r="BTI46" s="41"/>
      <c r="BTJ46" s="41"/>
      <c r="BTK46" s="41"/>
      <c r="BTL46" s="41"/>
      <c r="BTM46" s="41"/>
      <c r="BTN46" s="41"/>
      <c r="BTO46" s="41"/>
      <c r="BTP46" s="41"/>
      <c r="BTQ46" s="41"/>
      <c r="BTR46" s="41"/>
      <c r="BTS46" s="41"/>
      <c r="BTT46" s="41"/>
      <c r="BTU46" s="41"/>
      <c r="BTV46" s="41"/>
      <c r="BTW46" s="41"/>
      <c r="BTX46" s="41"/>
      <c r="BTY46" s="41"/>
      <c r="BTZ46" s="41"/>
      <c r="BUA46" s="41"/>
      <c r="BUB46" s="41"/>
      <c r="BUC46" s="41"/>
      <c r="BUD46" s="41"/>
      <c r="BUE46" s="41"/>
      <c r="BUF46" s="41"/>
      <c r="BUG46" s="41"/>
      <c r="BUH46" s="41"/>
      <c r="BUI46" s="41"/>
      <c r="BUJ46" s="41"/>
      <c r="BUK46" s="41"/>
      <c r="BUL46" s="41"/>
      <c r="BUM46" s="41"/>
      <c r="BUN46" s="41"/>
      <c r="BUO46" s="41"/>
      <c r="BUP46" s="41"/>
      <c r="BUQ46" s="41"/>
      <c r="BUR46" s="41"/>
      <c r="BUS46" s="41"/>
      <c r="BUT46" s="41"/>
      <c r="BUU46" s="41"/>
      <c r="BUV46" s="41"/>
      <c r="BUW46" s="41"/>
      <c r="BUX46" s="41"/>
      <c r="BUY46" s="41"/>
      <c r="BUZ46" s="41"/>
      <c r="BVA46" s="41"/>
      <c r="BVB46" s="41"/>
      <c r="BVC46" s="41"/>
      <c r="BVD46" s="41"/>
      <c r="BVE46" s="41"/>
      <c r="BVF46" s="41"/>
      <c r="BVG46" s="41"/>
      <c r="BVH46" s="41"/>
      <c r="BVI46" s="41"/>
      <c r="BVJ46" s="41"/>
      <c r="BVK46" s="41"/>
      <c r="BVL46" s="41"/>
      <c r="BVM46" s="41"/>
      <c r="BVN46" s="41"/>
      <c r="BVO46" s="41"/>
      <c r="BVP46" s="41"/>
      <c r="BVQ46" s="41"/>
      <c r="BVR46" s="41"/>
      <c r="BVS46" s="41"/>
      <c r="BVT46" s="41"/>
      <c r="BVU46" s="41"/>
      <c r="BVV46" s="41"/>
      <c r="BVW46" s="41"/>
      <c r="BVX46" s="41"/>
      <c r="BVY46" s="41"/>
      <c r="BVZ46" s="41"/>
      <c r="BWA46" s="41"/>
      <c r="BWB46" s="41"/>
      <c r="BWC46" s="41"/>
      <c r="BWD46" s="41"/>
      <c r="BWE46" s="41"/>
      <c r="BWF46" s="41"/>
      <c r="BWG46" s="41"/>
      <c r="BWH46" s="41"/>
      <c r="BWI46" s="41"/>
      <c r="BWJ46" s="41"/>
      <c r="BWK46" s="41"/>
      <c r="BWL46" s="41"/>
      <c r="BWM46" s="41"/>
      <c r="BWN46" s="41"/>
      <c r="BWO46" s="41"/>
      <c r="BWP46" s="41"/>
      <c r="BWQ46" s="41"/>
      <c r="BWR46" s="41"/>
      <c r="BWS46" s="41"/>
      <c r="BWT46" s="41"/>
      <c r="BWU46" s="41"/>
      <c r="BWV46" s="41"/>
      <c r="BWW46" s="41"/>
      <c r="BWX46" s="41"/>
      <c r="BWY46" s="41"/>
      <c r="BWZ46" s="41"/>
      <c r="BXA46" s="41"/>
      <c r="BXB46" s="41"/>
      <c r="BXC46" s="41"/>
      <c r="BXD46" s="41"/>
      <c r="BXE46" s="41"/>
      <c r="BXF46" s="41"/>
      <c r="BXG46" s="41"/>
      <c r="BXH46" s="41"/>
      <c r="BXI46" s="41"/>
      <c r="BXJ46" s="41"/>
      <c r="BXK46" s="41"/>
      <c r="BXL46" s="41"/>
      <c r="BXM46" s="41"/>
      <c r="BXN46" s="41"/>
      <c r="BXO46" s="41"/>
      <c r="BXP46" s="41"/>
      <c r="BXQ46" s="41"/>
      <c r="BXR46" s="41"/>
      <c r="BXS46" s="41"/>
      <c r="BXT46" s="41"/>
      <c r="BXU46" s="41"/>
      <c r="BXV46" s="41"/>
      <c r="BXW46" s="41"/>
      <c r="BXX46" s="41"/>
      <c r="BXY46" s="41"/>
      <c r="BXZ46" s="41"/>
      <c r="BYA46" s="41"/>
      <c r="BYB46" s="41"/>
      <c r="BYC46" s="41"/>
      <c r="BYD46" s="41"/>
      <c r="BYE46" s="41"/>
      <c r="BYF46" s="41"/>
      <c r="BYG46" s="41"/>
      <c r="BYH46" s="41"/>
      <c r="BYI46" s="41"/>
      <c r="BYJ46" s="41"/>
      <c r="BYK46" s="41"/>
      <c r="BYL46" s="41"/>
      <c r="BYM46" s="41"/>
      <c r="BYN46" s="41"/>
      <c r="BYO46" s="41"/>
      <c r="BYP46" s="41"/>
      <c r="BYQ46" s="41"/>
      <c r="BYR46" s="41"/>
      <c r="BYS46" s="41"/>
      <c r="BYT46" s="41"/>
      <c r="BYU46" s="41"/>
      <c r="BYV46" s="41"/>
      <c r="BYW46" s="41"/>
      <c r="BYX46" s="41"/>
      <c r="BYY46" s="41"/>
      <c r="BYZ46" s="41"/>
      <c r="BZA46" s="41"/>
      <c r="BZB46" s="41"/>
      <c r="BZC46" s="41"/>
      <c r="BZD46" s="41"/>
      <c r="BZE46" s="41"/>
      <c r="BZF46" s="41"/>
      <c r="BZG46" s="41"/>
      <c r="BZH46" s="41"/>
      <c r="BZI46" s="41"/>
      <c r="BZJ46" s="41"/>
      <c r="BZK46" s="41"/>
      <c r="BZL46" s="41"/>
      <c r="BZM46" s="41"/>
      <c r="BZN46" s="41"/>
      <c r="BZO46" s="41"/>
      <c r="BZP46" s="41"/>
      <c r="BZQ46" s="41"/>
      <c r="BZR46" s="41"/>
      <c r="BZS46" s="41"/>
      <c r="BZT46" s="41"/>
      <c r="BZU46" s="41"/>
      <c r="BZV46" s="41"/>
      <c r="BZW46" s="41"/>
      <c r="BZX46" s="41"/>
      <c r="BZY46" s="41"/>
      <c r="BZZ46" s="41"/>
      <c r="CAA46" s="41"/>
      <c r="CAB46" s="41"/>
      <c r="CAC46" s="41"/>
      <c r="CAD46" s="41"/>
      <c r="CAE46" s="41"/>
      <c r="CAF46" s="41"/>
      <c r="CAG46" s="41"/>
      <c r="CAH46" s="41"/>
      <c r="CAI46" s="41"/>
      <c r="CAJ46" s="41"/>
      <c r="CAK46" s="41"/>
      <c r="CAL46" s="41"/>
      <c r="CAM46" s="41"/>
      <c r="CAN46" s="41"/>
      <c r="CAO46" s="41"/>
      <c r="CAP46" s="41"/>
      <c r="CAQ46" s="41"/>
      <c r="CAR46" s="41"/>
      <c r="CAS46" s="41"/>
      <c r="CAT46" s="41"/>
      <c r="CAU46" s="41"/>
      <c r="CAV46" s="41"/>
      <c r="CAW46" s="41"/>
      <c r="CAX46" s="41"/>
      <c r="CAY46" s="41"/>
      <c r="CAZ46" s="41"/>
      <c r="CBA46" s="41"/>
      <c r="CBB46" s="41"/>
      <c r="CBC46" s="41"/>
      <c r="CBD46" s="41"/>
      <c r="CBE46" s="41"/>
      <c r="CBF46" s="41"/>
      <c r="CBG46" s="41"/>
      <c r="CBH46" s="41"/>
      <c r="CBI46" s="41"/>
      <c r="CBJ46" s="41"/>
      <c r="CBK46" s="41"/>
      <c r="CBL46" s="41"/>
      <c r="CBM46" s="41"/>
      <c r="CBN46" s="41"/>
      <c r="CBO46" s="41"/>
      <c r="CBP46" s="41"/>
      <c r="CBQ46" s="41"/>
      <c r="CBR46" s="41"/>
      <c r="CBS46" s="41"/>
      <c r="CBT46" s="41"/>
      <c r="CBU46" s="41"/>
      <c r="CBV46" s="41"/>
      <c r="CBW46" s="41"/>
      <c r="CBX46" s="41"/>
      <c r="CBY46" s="41"/>
      <c r="CBZ46" s="41"/>
      <c r="CCA46" s="41"/>
      <c r="CCB46" s="41"/>
      <c r="CCC46" s="41"/>
      <c r="CCD46" s="41"/>
      <c r="CCE46" s="41"/>
      <c r="CCF46" s="41"/>
      <c r="CCG46" s="41"/>
      <c r="CCH46" s="41"/>
      <c r="CCI46" s="41"/>
      <c r="CCJ46" s="41"/>
      <c r="CCK46" s="41"/>
      <c r="CCL46" s="41"/>
      <c r="CCM46" s="41"/>
      <c r="CCN46" s="41"/>
      <c r="CCO46" s="41"/>
      <c r="CCP46" s="41"/>
      <c r="CCQ46" s="41"/>
      <c r="CCR46" s="41"/>
      <c r="CCS46" s="41"/>
      <c r="CCT46" s="41"/>
      <c r="CCU46" s="41"/>
      <c r="CCV46" s="41"/>
      <c r="CCW46" s="41"/>
      <c r="CCX46" s="41"/>
      <c r="CCY46" s="41"/>
      <c r="CCZ46" s="41"/>
      <c r="CDA46" s="41"/>
      <c r="CDB46" s="41"/>
      <c r="CDC46" s="41"/>
      <c r="CDD46" s="41"/>
      <c r="CDE46" s="41"/>
      <c r="CDF46" s="41"/>
      <c r="CDG46" s="41"/>
      <c r="CDH46" s="41"/>
      <c r="CDI46" s="41"/>
      <c r="CDJ46" s="41"/>
      <c r="CDK46" s="41"/>
      <c r="CDL46" s="41"/>
      <c r="CDM46" s="41"/>
      <c r="CDN46" s="41"/>
      <c r="CDO46" s="41"/>
      <c r="CDP46" s="41"/>
      <c r="CDQ46" s="41"/>
      <c r="CDR46" s="41"/>
      <c r="CDS46" s="41"/>
      <c r="CDT46" s="41"/>
      <c r="CDU46" s="41"/>
      <c r="CDV46" s="41"/>
      <c r="CDW46" s="41"/>
      <c r="CDX46" s="41"/>
      <c r="CDY46" s="41"/>
      <c r="CDZ46" s="41"/>
      <c r="CEA46" s="41"/>
      <c r="CEB46" s="41"/>
      <c r="CEC46" s="41"/>
      <c r="CED46" s="41"/>
      <c r="CEE46" s="41"/>
      <c r="CEF46" s="41"/>
      <c r="CEG46" s="41"/>
      <c r="CEH46" s="41"/>
      <c r="CEI46" s="41"/>
      <c r="CEJ46" s="41"/>
      <c r="CEK46" s="41"/>
      <c r="CEL46" s="41"/>
      <c r="CEM46" s="41"/>
      <c r="CEN46" s="41"/>
      <c r="CEO46" s="41"/>
      <c r="CEP46" s="41"/>
      <c r="CEQ46" s="41"/>
      <c r="CER46" s="41"/>
      <c r="CES46" s="41"/>
      <c r="CET46" s="41"/>
      <c r="CEU46" s="41"/>
      <c r="CEV46" s="41"/>
      <c r="CEW46" s="41"/>
      <c r="CEX46" s="41"/>
      <c r="CEY46" s="41"/>
      <c r="CEZ46" s="41"/>
      <c r="CFA46" s="41"/>
      <c r="CFB46" s="41"/>
      <c r="CFC46" s="41"/>
      <c r="CFD46" s="41"/>
      <c r="CFE46" s="41"/>
      <c r="CFF46" s="41"/>
      <c r="CFG46" s="41"/>
      <c r="CFH46" s="41"/>
      <c r="CFI46" s="41"/>
      <c r="CFJ46" s="41"/>
      <c r="CFK46" s="41"/>
      <c r="CFL46" s="41"/>
      <c r="CFM46" s="41"/>
      <c r="CFN46" s="41"/>
      <c r="CFO46" s="41"/>
      <c r="CFP46" s="41"/>
      <c r="CFQ46" s="41"/>
      <c r="CFR46" s="41"/>
      <c r="CFS46" s="41"/>
      <c r="CFT46" s="41"/>
      <c r="CFU46" s="41"/>
      <c r="CFV46" s="41"/>
      <c r="CFW46" s="41"/>
      <c r="CFX46" s="41"/>
      <c r="CFY46" s="41"/>
      <c r="CFZ46" s="41"/>
      <c r="CGA46" s="41"/>
      <c r="CGB46" s="41"/>
      <c r="CGC46" s="41"/>
      <c r="CGD46" s="41"/>
      <c r="CGE46" s="41"/>
      <c r="CGF46" s="41"/>
      <c r="CGG46" s="41"/>
      <c r="CGH46" s="41"/>
      <c r="CGI46" s="41"/>
      <c r="CGJ46" s="41"/>
      <c r="CGK46" s="41"/>
      <c r="CGL46" s="41"/>
      <c r="CGM46" s="41"/>
      <c r="CGN46" s="41"/>
      <c r="CGO46" s="41"/>
      <c r="CGP46" s="41"/>
      <c r="CGQ46" s="41"/>
      <c r="CGR46" s="41"/>
      <c r="CGS46" s="41"/>
      <c r="CGT46" s="41"/>
      <c r="CGU46" s="41"/>
      <c r="CGV46" s="41"/>
      <c r="CGW46" s="41"/>
      <c r="CGX46" s="41"/>
      <c r="CGY46" s="41"/>
      <c r="CGZ46" s="41"/>
      <c r="CHA46" s="41"/>
      <c r="CHB46" s="41"/>
      <c r="CHC46" s="41"/>
      <c r="CHD46" s="41"/>
      <c r="CHE46" s="41"/>
      <c r="CHF46" s="41"/>
      <c r="CHG46" s="41"/>
      <c r="CHH46" s="41"/>
      <c r="CHI46" s="41"/>
      <c r="CHJ46" s="41"/>
      <c r="CHK46" s="41"/>
      <c r="CHL46" s="41"/>
      <c r="CHM46" s="41"/>
      <c r="CHN46" s="41"/>
      <c r="CHO46" s="41"/>
      <c r="CHP46" s="41"/>
      <c r="CHQ46" s="41"/>
      <c r="CHR46" s="41"/>
      <c r="CHS46" s="41"/>
      <c r="CHT46" s="41"/>
      <c r="CHU46" s="41"/>
      <c r="CHV46" s="41"/>
      <c r="CHW46" s="41"/>
      <c r="CHX46" s="41"/>
      <c r="CHY46" s="41"/>
      <c r="CHZ46" s="41"/>
      <c r="CIA46" s="41"/>
      <c r="CIB46" s="41"/>
      <c r="CIC46" s="41"/>
      <c r="CID46" s="41"/>
      <c r="CIE46" s="41"/>
      <c r="CIF46" s="41"/>
      <c r="CIG46" s="41"/>
      <c r="CIH46" s="41"/>
      <c r="CII46" s="41"/>
      <c r="CIJ46" s="41"/>
      <c r="CIK46" s="41"/>
      <c r="CIL46" s="41"/>
      <c r="CIM46" s="41"/>
      <c r="CIN46" s="41"/>
      <c r="CIO46" s="41"/>
      <c r="CIP46" s="41"/>
      <c r="CIQ46" s="41"/>
      <c r="CIR46" s="41"/>
      <c r="CIS46" s="41"/>
      <c r="CIT46" s="41"/>
      <c r="CIU46" s="41"/>
      <c r="CIV46" s="41"/>
      <c r="CIW46" s="41"/>
      <c r="CIX46" s="41"/>
      <c r="CIY46" s="41"/>
      <c r="CIZ46" s="41"/>
      <c r="CJA46" s="41"/>
      <c r="CJB46" s="41"/>
      <c r="CJC46" s="41"/>
      <c r="CJD46" s="41"/>
      <c r="CJE46" s="41"/>
      <c r="CJF46" s="41"/>
      <c r="CJG46" s="41"/>
      <c r="CJH46" s="41"/>
      <c r="CJI46" s="41"/>
      <c r="CJJ46" s="41"/>
      <c r="CJK46" s="41"/>
      <c r="CJL46" s="41"/>
      <c r="CJM46" s="41"/>
      <c r="CJN46" s="41"/>
      <c r="CJO46" s="41"/>
      <c r="CJP46" s="41"/>
      <c r="CJQ46" s="41"/>
      <c r="CJR46" s="41"/>
      <c r="CJS46" s="41"/>
      <c r="CJT46" s="41"/>
      <c r="CJU46" s="41"/>
      <c r="CJV46" s="41"/>
      <c r="CJW46" s="41"/>
      <c r="CJX46" s="41"/>
      <c r="CJY46" s="41"/>
      <c r="CJZ46" s="41"/>
      <c r="CKA46" s="41"/>
      <c r="CKB46" s="41"/>
      <c r="CKC46" s="41"/>
      <c r="CKD46" s="41"/>
      <c r="CKE46" s="41"/>
      <c r="CKF46" s="41"/>
      <c r="CKG46" s="41"/>
      <c r="CKH46" s="41"/>
      <c r="CKI46" s="41"/>
      <c r="CKJ46" s="41"/>
      <c r="CKK46" s="41"/>
      <c r="CKL46" s="41"/>
      <c r="CKM46" s="41"/>
      <c r="CKN46" s="41"/>
      <c r="CKO46" s="41"/>
      <c r="CKP46" s="41"/>
      <c r="CKQ46" s="41"/>
      <c r="CKR46" s="41"/>
      <c r="CKS46" s="41"/>
      <c r="CKT46" s="41"/>
      <c r="CKU46" s="41"/>
      <c r="CKV46" s="41"/>
      <c r="CKW46" s="41"/>
      <c r="CKX46" s="41"/>
      <c r="CKY46" s="41"/>
      <c r="CKZ46" s="41"/>
      <c r="CLA46" s="41"/>
      <c r="CLB46" s="41"/>
      <c r="CLC46" s="41"/>
      <c r="CLD46" s="41"/>
      <c r="CLE46" s="41"/>
      <c r="CLF46" s="41"/>
      <c r="CLG46" s="41"/>
      <c r="CLH46" s="41"/>
      <c r="CLI46" s="41"/>
      <c r="CLJ46" s="41"/>
      <c r="CLK46" s="41"/>
      <c r="CLL46" s="41"/>
      <c r="CLM46" s="41"/>
      <c r="CLN46" s="41"/>
      <c r="CLO46" s="41"/>
      <c r="CLP46" s="41"/>
      <c r="CLQ46" s="41"/>
      <c r="CLR46" s="41"/>
      <c r="CLS46" s="41"/>
      <c r="CLT46" s="41"/>
      <c r="CLU46" s="41"/>
      <c r="CLV46" s="41"/>
      <c r="CLW46" s="41"/>
      <c r="CLX46" s="41"/>
      <c r="CLY46" s="41"/>
      <c r="CLZ46" s="41"/>
      <c r="CMA46" s="41"/>
      <c r="CMB46" s="41"/>
      <c r="CMC46" s="41"/>
      <c r="CMD46" s="41"/>
      <c r="CME46" s="41"/>
      <c r="CMF46" s="41"/>
      <c r="CMG46" s="41"/>
      <c r="CMH46" s="41"/>
      <c r="CMI46" s="41"/>
      <c r="CMJ46" s="41"/>
      <c r="CMK46" s="41"/>
      <c r="CML46" s="41"/>
      <c r="CMM46" s="41"/>
      <c r="CMN46" s="41"/>
      <c r="CMO46" s="41"/>
      <c r="CMP46" s="41"/>
      <c r="CMQ46" s="41"/>
      <c r="CMR46" s="41"/>
      <c r="CMS46" s="41"/>
      <c r="CMT46" s="41"/>
      <c r="CMU46" s="41"/>
      <c r="CMV46" s="41"/>
      <c r="CMW46" s="41"/>
      <c r="CMX46" s="41"/>
      <c r="CMY46" s="41"/>
      <c r="CMZ46" s="41"/>
      <c r="CNA46" s="41"/>
      <c r="CNB46" s="41"/>
      <c r="CNC46" s="41"/>
      <c r="CND46" s="41"/>
      <c r="CNE46" s="41"/>
      <c r="CNF46" s="41"/>
      <c r="CNG46" s="41"/>
      <c r="CNH46" s="41"/>
      <c r="CNI46" s="41"/>
      <c r="CNJ46" s="41"/>
      <c r="CNK46" s="41"/>
      <c r="CNL46" s="41"/>
      <c r="CNM46" s="41"/>
      <c r="CNN46" s="41"/>
      <c r="CNO46" s="41"/>
      <c r="CNP46" s="41"/>
      <c r="CNQ46" s="41"/>
      <c r="CNR46" s="41"/>
      <c r="CNS46" s="41"/>
      <c r="CNT46" s="41"/>
      <c r="CNU46" s="41"/>
      <c r="CNV46" s="41"/>
      <c r="CNW46" s="41"/>
      <c r="CNX46" s="41"/>
      <c r="CNY46" s="41"/>
      <c r="CNZ46" s="41"/>
      <c r="COA46" s="41"/>
      <c r="COB46" s="41"/>
      <c r="COC46" s="41"/>
      <c r="COD46" s="41"/>
      <c r="COE46" s="41"/>
      <c r="COF46" s="41"/>
      <c r="COG46" s="41"/>
      <c r="COH46" s="41"/>
      <c r="COI46" s="41"/>
      <c r="COJ46" s="41"/>
      <c r="COK46" s="41"/>
      <c r="COL46" s="41"/>
      <c r="COM46" s="41"/>
      <c r="CON46" s="41"/>
      <c r="COO46" s="41"/>
      <c r="COP46" s="41"/>
      <c r="COQ46" s="41"/>
      <c r="COR46" s="41"/>
      <c r="COS46" s="41"/>
      <c r="COT46" s="41"/>
      <c r="COU46" s="41"/>
      <c r="COV46" s="41"/>
      <c r="COW46" s="41"/>
      <c r="COX46" s="41"/>
      <c r="COY46" s="41"/>
      <c r="COZ46" s="41"/>
      <c r="CPA46" s="41"/>
      <c r="CPB46" s="41"/>
      <c r="CPC46" s="41"/>
      <c r="CPD46" s="41"/>
      <c r="CPE46" s="41"/>
      <c r="CPF46" s="41"/>
      <c r="CPG46" s="41"/>
      <c r="CPH46" s="41"/>
      <c r="CPI46" s="41"/>
      <c r="CPJ46" s="41"/>
      <c r="CPK46" s="41"/>
      <c r="CPL46" s="41"/>
      <c r="CPM46" s="41"/>
      <c r="CPN46" s="41"/>
      <c r="CPO46" s="41"/>
      <c r="CPP46" s="41"/>
      <c r="CPQ46" s="41"/>
      <c r="CPR46" s="41"/>
      <c r="CPS46" s="41"/>
      <c r="CPT46" s="41"/>
      <c r="CPU46" s="41"/>
      <c r="CPV46" s="41"/>
      <c r="CPW46" s="41"/>
      <c r="CPX46" s="41"/>
      <c r="CPY46" s="41"/>
      <c r="CPZ46" s="41"/>
      <c r="CQA46" s="41"/>
      <c r="CQB46" s="41"/>
      <c r="CQC46" s="41"/>
      <c r="CQD46" s="41"/>
      <c r="CQE46" s="41"/>
      <c r="CQF46" s="41"/>
      <c r="CQG46" s="41"/>
      <c r="CQH46" s="41"/>
      <c r="CQI46" s="41"/>
      <c r="CQJ46" s="41"/>
      <c r="CQK46" s="41"/>
      <c r="CQL46" s="41"/>
      <c r="CQM46" s="41"/>
      <c r="CQN46" s="41"/>
      <c r="CQO46" s="41"/>
      <c r="CQP46" s="41"/>
      <c r="CQQ46" s="41"/>
      <c r="CQR46" s="41"/>
      <c r="CQS46" s="41"/>
      <c r="CQT46" s="41"/>
      <c r="CQU46" s="41"/>
      <c r="CQV46" s="41"/>
      <c r="CQW46" s="41"/>
      <c r="CQX46" s="41"/>
      <c r="CQY46" s="41"/>
      <c r="CQZ46" s="41"/>
      <c r="CRA46" s="41"/>
      <c r="CRB46" s="41"/>
      <c r="CRC46" s="41"/>
      <c r="CRD46" s="41"/>
      <c r="CRE46" s="41"/>
      <c r="CRF46" s="41"/>
      <c r="CRG46" s="41"/>
      <c r="CRH46" s="41"/>
      <c r="CRI46" s="41"/>
      <c r="CRJ46" s="41"/>
      <c r="CRK46" s="41"/>
      <c r="CRL46" s="41"/>
      <c r="CRM46" s="41"/>
      <c r="CRN46" s="41"/>
      <c r="CRO46" s="41"/>
      <c r="CRP46" s="41"/>
      <c r="CRQ46" s="41"/>
      <c r="CRR46" s="41"/>
      <c r="CRS46" s="41"/>
      <c r="CRT46" s="41"/>
      <c r="CRU46" s="41"/>
      <c r="CRV46" s="41"/>
      <c r="CRW46" s="41"/>
      <c r="CRX46" s="41"/>
      <c r="CRY46" s="41"/>
      <c r="CRZ46" s="41"/>
      <c r="CSA46" s="41"/>
      <c r="CSB46" s="41"/>
      <c r="CSC46" s="41"/>
      <c r="CSD46" s="41"/>
      <c r="CSE46" s="41"/>
      <c r="CSF46" s="41"/>
      <c r="CSG46" s="41"/>
      <c r="CSH46" s="41"/>
      <c r="CSI46" s="41"/>
      <c r="CSJ46" s="41"/>
      <c r="CSK46" s="41"/>
      <c r="CSL46" s="41"/>
      <c r="CSM46" s="41"/>
      <c r="CSN46" s="41"/>
      <c r="CSO46" s="41"/>
      <c r="CSP46" s="41"/>
      <c r="CSQ46" s="41"/>
      <c r="CSR46" s="41"/>
      <c r="CSS46" s="41"/>
      <c r="CST46" s="41"/>
      <c r="CSU46" s="41"/>
      <c r="CSV46" s="41"/>
      <c r="CSW46" s="41"/>
      <c r="CSX46" s="41"/>
      <c r="CSY46" s="41"/>
      <c r="CSZ46" s="41"/>
      <c r="CTA46" s="41"/>
      <c r="CTB46" s="41"/>
      <c r="CTC46" s="41"/>
      <c r="CTD46" s="41"/>
      <c r="CTE46" s="41"/>
      <c r="CTF46" s="41"/>
      <c r="CTG46" s="41"/>
      <c r="CTH46" s="41"/>
      <c r="CTI46" s="41"/>
      <c r="CTJ46" s="41"/>
      <c r="CTK46" s="41"/>
      <c r="CTL46" s="41"/>
      <c r="CTM46" s="41"/>
      <c r="CTN46" s="41"/>
      <c r="CTO46" s="41"/>
      <c r="CTP46" s="41"/>
      <c r="CTQ46" s="41"/>
      <c r="CTR46" s="41"/>
      <c r="CTS46" s="41"/>
      <c r="CTT46" s="41"/>
      <c r="CTU46" s="41"/>
      <c r="CTV46" s="41"/>
      <c r="CTW46" s="41"/>
      <c r="CTX46" s="41"/>
      <c r="CTY46" s="41"/>
      <c r="CTZ46" s="41"/>
      <c r="CUA46" s="41"/>
      <c r="CUB46" s="41"/>
      <c r="CUC46" s="41"/>
      <c r="CUD46" s="41"/>
      <c r="CUE46" s="41"/>
      <c r="CUF46" s="41"/>
      <c r="CUG46" s="41"/>
      <c r="CUH46" s="41"/>
      <c r="CUI46" s="41"/>
      <c r="CUJ46" s="41"/>
      <c r="CUK46" s="41"/>
      <c r="CUL46" s="41"/>
      <c r="CUM46" s="41"/>
      <c r="CUN46" s="41"/>
      <c r="CUO46" s="41"/>
      <c r="CUP46" s="41"/>
      <c r="CUQ46" s="41"/>
      <c r="CUR46" s="41"/>
      <c r="CUS46" s="41"/>
      <c r="CUT46" s="41"/>
      <c r="CUU46" s="41"/>
      <c r="CUV46" s="41"/>
      <c r="CUW46" s="41"/>
      <c r="CUX46" s="41"/>
      <c r="CUY46" s="41"/>
      <c r="CUZ46" s="41"/>
      <c r="CVA46" s="41"/>
      <c r="CVB46" s="41"/>
      <c r="CVC46" s="41"/>
      <c r="CVD46" s="41"/>
      <c r="CVE46" s="41"/>
      <c r="CVF46" s="41"/>
      <c r="CVG46" s="41"/>
      <c r="CVH46" s="41"/>
      <c r="CVI46" s="41"/>
      <c r="CVJ46" s="41"/>
      <c r="CVK46" s="41"/>
      <c r="CVL46" s="41"/>
      <c r="CVM46" s="41"/>
      <c r="CVN46" s="41"/>
      <c r="CVO46" s="41"/>
      <c r="CVP46" s="41"/>
      <c r="CVQ46" s="41"/>
      <c r="CVR46" s="41"/>
      <c r="CVS46" s="41"/>
      <c r="CVT46" s="41"/>
      <c r="CVU46" s="41"/>
      <c r="CVV46" s="41"/>
      <c r="CVW46" s="41"/>
      <c r="CVX46" s="41"/>
      <c r="CVY46" s="41"/>
      <c r="CVZ46" s="41"/>
      <c r="CWA46" s="41"/>
      <c r="CWB46" s="41"/>
      <c r="CWC46" s="41"/>
      <c r="CWD46" s="41"/>
      <c r="CWE46" s="41"/>
      <c r="CWF46" s="41"/>
      <c r="CWG46" s="41"/>
      <c r="CWH46" s="41"/>
      <c r="CWI46" s="41"/>
      <c r="CWJ46" s="41"/>
      <c r="CWK46" s="41"/>
      <c r="CWL46" s="41"/>
      <c r="CWM46" s="41"/>
      <c r="CWN46" s="41"/>
      <c r="CWO46" s="41"/>
      <c r="CWP46" s="41"/>
      <c r="CWQ46" s="41"/>
      <c r="CWR46" s="41"/>
      <c r="CWS46" s="41"/>
      <c r="CWT46" s="41"/>
      <c r="CWU46" s="41"/>
      <c r="CWV46" s="41"/>
      <c r="CWW46" s="41"/>
      <c r="CWX46" s="41"/>
      <c r="CWY46" s="41"/>
      <c r="CWZ46" s="41"/>
      <c r="CXA46" s="41"/>
      <c r="CXB46" s="41"/>
      <c r="CXC46" s="41"/>
      <c r="CXD46" s="41"/>
      <c r="CXE46" s="41"/>
      <c r="CXF46" s="41"/>
      <c r="CXG46" s="41"/>
      <c r="CXH46" s="41"/>
      <c r="CXI46" s="41"/>
      <c r="CXJ46" s="41"/>
      <c r="CXK46" s="41"/>
      <c r="CXL46" s="41"/>
      <c r="CXM46" s="41"/>
      <c r="CXN46" s="41"/>
      <c r="CXO46" s="41"/>
      <c r="CXP46" s="41"/>
      <c r="CXQ46" s="41"/>
      <c r="CXR46" s="41"/>
      <c r="CXS46" s="41"/>
      <c r="CXT46" s="41"/>
      <c r="CXU46" s="41"/>
      <c r="CXV46" s="41"/>
      <c r="CXW46" s="41"/>
      <c r="CXX46" s="41"/>
      <c r="CXY46" s="41"/>
      <c r="CXZ46" s="41"/>
      <c r="CYA46" s="41"/>
      <c r="CYB46" s="41"/>
      <c r="CYC46" s="41"/>
      <c r="CYD46" s="41"/>
      <c r="CYE46" s="41"/>
      <c r="CYF46" s="41"/>
      <c r="CYG46" s="41"/>
      <c r="CYH46" s="41"/>
      <c r="CYI46" s="41"/>
      <c r="CYJ46" s="41"/>
      <c r="CYK46" s="41"/>
      <c r="CYL46" s="41"/>
      <c r="CYM46" s="41"/>
      <c r="CYN46" s="41"/>
      <c r="CYO46" s="41"/>
      <c r="CYP46" s="41"/>
      <c r="CYQ46" s="41"/>
      <c r="CYR46" s="41"/>
      <c r="CYS46" s="41"/>
      <c r="CYT46" s="41"/>
      <c r="CYU46" s="41"/>
      <c r="CYV46" s="41"/>
      <c r="CYW46" s="41"/>
      <c r="CYX46" s="41"/>
      <c r="CYY46" s="41"/>
      <c r="CYZ46" s="41"/>
      <c r="CZA46" s="41"/>
      <c r="CZB46" s="41"/>
      <c r="CZC46" s="41"/>
      <c r="CZD46" s="41"/>
      <c r="CZE46" s="41"/>
      <c r="CZF46" s="41"/>
      <c r="CZG46" s="41"/>
      <c r="CZH46" s="41"/>
      <c r="CZI46" s="41"/>
      <c r="CZJ46" s="41"/>
      <c r="CZK46" s="41"/>
      <c r="CZL46" s="41"/>
      <c r="CZM46" s="41"/>
      <c r="CZN46" s="41"/>
      <c r="CZO46" s="41"/>
      <c r="CZP46" s="41"/>
      <c r="CZQ46" s="41"/>
      <c r="CZR46" s="41"/>
      <c r="CZS46" s="41"/>
      <c r="CZT46" s="41"/>
      <c r="CZU46" s="41"/>
      <c r="CZV46" s="41"/>
      <c r="CZW46" s="41"/>
      <c r="CZX46" s="41"/>
      <c r="CZY46" s="41"/>
      <c r="CZZ46" s="41"/>
      <c r="DAA46" s="41"/>
      <c r="DAB46" s="41"/>
      <c r="DAC46" s="41"/>
      <c r="DAD46" s="41"/>
      <c r="DAE46" s="41"/>
      <c r="DAF46" s="41"/>
      <c r="DAG46" s="41"/>
      <c r="DAH46" s="41"/>
      <c r="DAI46" s="41"/>
      <c r="DAJ46" s="41"/>
      <c r="DAK46" s="41"/>
      <c r="DAL46" s="41"/>
      <c r="DAM46" s="41"/>
      <c r="DAN46" s="41"/>
      <c r="DAO46" s="41"/>
      <c r="DAP46" s="41"/>
      <c r="DAQ46" s="41"/>
      <c r="DAR46" s="41"/>
      <c r="DAS46" s="41"/>
      <c r="DAT46" s="41"/>
      <c r="DAU46" s="41"/>
      <c r="DAV46" s="41"/>
      <c r="DAW46" s="41"/>
      <c r="DAX46" s="41"/>
      <c r="DAY46" s="41"/>
      <c r="DAZ46" s="41"/>
      <c r="DBA46" s="41"/>
      <c r="DBB46" s="41"/>
      <c r="DBC46" s="41"/>
      <c r="DBD46" s="41"/>
      <c r="DBE46" s="41"/>
      <c r="DBF46" s="41"/>
      <c r="DBG46" s="41"/>
      <c r="DBH46" s="41"/>
      <c r="DBI46" s="41"/>
      <c r="DBJ46" s="41"/>
      <c r="DBK46" s="41"/>
      <c r="DBL46" s="41"/>
      <c r="DBM46" s="41"/>
      <c r="DBN46" s="41"/>
      <c r="DBO46" s="41"/>
      <c r="DBP46" s="41"/>
      <c r="DBQ46" s="41"/>
      <c r="DBR46" s="41"/>
      <c r="DBS46" s="41"/>
      <c r="DBT46" s="41"/>
      <c r="DBU46" s="41"/>
      <c r="DBV46" s="41"/>
      <c r="DBW46" s="41"/>
      <c r="DBX46" s="41"/>
      <c r="DBY46" s="41"/>
      <c r="DBZ46" s="41"/>
      <c r="DCA46" s="41"/>
      <c r="DCB46" s="41"/>
      <c r="DCC46" s="41"/>
      <c r="DCD46" s="41"/>
      <c r="DCE46" s="41"/>
      <c r="DCF46" s="41"/>
      <c r="DCG46" s="41"/>
      <c r="DCH46" s="41"/>
      <c r="DCI46" s="41"/>
      <c r="DCJ46" s="41"/>
      <c r="DCK46" s="41"/>
      <c r="DCL46" s="41"/>
      <c r="DCM46" s="41"/>
      <c r="DCN46" s="41"/>
      <c r="DCO46" s="41"/>
      <c r="DCP46" s="41"/>
      <c r="DCQ46" s="41"/>
      <c r="DCR46" s="41"/>
      <c r="DCS46" s="41"/>
      <c r="DCT46" s="41"/>
      <c r="DCU46" s="41"/>
      <c r="DCV46" s="41"/>
      <c r="DCW46" s="41"/>
      <c r="DCX46" s="41"/>
      <c r="DCY46" s="41"/>
      <c r="DCZ46" s="41"/>
      <c r="DDA46" s="41"/>
      <c r="DDB46" s="41"/>
      <c r="DDC46" s="41"/>
      <c r="DDD46" s="41"/>
      <c r="DDE46" s="41"/>
      <c r="DDF46" s="41"/>
      <c r="DDG46" s="41"/>
      <c r="DDH46" s="41"/>
      <c r="DDI46" s="41"/>
      <c r="DDJ46" s="41"/>
      <c r="DDK46" s="41"/>
      <c r="DDL46" s="41"/>
      <c r="DDM46" s="41"/>
      <c r="DDN46" s="41"/>
      <c r="DDO46" s="41"/>
      <c r="DDP46" s="41"/>
      <c r="DDQ46" s="41"/>
      <c r="DDR46" s="41"/>
      <c r="DDS46" s="41"/>
      <c r="DDT46" s="41"/>
      <c r="DDU46" s="41"/>
      <c r="DDV46" s="41"/>
      <c r="DDW46" s="41"/>
      <c r="DDX46" s="41"/>
      <c r="DDY46" s="41"/>
      <c r="DDZ46" s="41"/>
      <c r="DEA46" s="41"/>
      <c r="DEB46" s="41"/>
      <c r="DEC46" s="41"/>
      <c r="DED46" s="41"/>
      <c r="DEE46" s="41"/>
      <c r="DEF46" s="41"/>
      <c r="DEG46" s="41"/>
      <c r="DEH46" s="41"/>
      <c r="DEI46" s="41"/>
      <c r="DEJ46" s="41"/>
      <c r="DEK46" s="41"/>
      <c r="DEL46" s="41"/>
      <c r="DEM46" s="41"/>
      <c r="DEN46" s="41"/>
      <c r="DEO46" s="41"/>
      <c r="DEP46" s="41"/>
      <c r="DEQ46" s="41"/>
      <c r="DER46" s="41"/>
      <c r="DES46" s="41"/>
      <c r="DET46" s="41"/>
      <c r="DEU46" s="41"/>
      <c r="DEV46" s="41"/>
      <c r="DEW46" s="41"/>
      <c r="DEX46" s="41"/>
      <c r="DEY46" s="41"/>
      <c r="DEZ46" s="41"/>
      <c r="DFA46" s="41"/>
      <c r="DFB46" s="41"/>
      <c r="DFC46" s="41"/>
      <c r="DFD46" s="41"/>
      <c r="DFE46" s="41"/>
      <c r="DFF46" s="41"/>
      <c r="DFG46" s="41"/>
      <c r="DFH46" s="41"/>
      <c r="DFI46" s="41"/>
      <c r="DFJ46" s="41"/>
      <c r="DFK46" s="41"/>
      <c r="DFL46" s="41"/>
      <c r="DFM46" s="41"/>
      <c r="DFN46" s="41"/>
      <c r="DFO46" s="41"/>
      <c r="DFP46" s="41"/>
      <c r="DFQ46" s="41"/>
      <c r="DFR46" s="41"/>
      <c r="DFS46" s="41"/>
      <c r="DFT46" s="41"/>
      <c r="DFU46" s="41"/>
      <c r="DFV46" s="41"/>
      <c r="DFW46" s="41"/>
      <c r="DFX46" s="41"/>
      <c r="DFY46" s="41"/>
      <c r="DFZ46" s="41"/>
      <c r="DGA46" s="41"/>
      <c r="DGB46" s="41"/>
      <c r="DGC46" s="41"/>
      <c r="DGD46" s="41"/>
      <c r="DGE46" s="41"/>
      <c r="DGF46" s="41"/>
      <c r="DGG46" s="41"/>
      <c r="DGH46" s="41"/>
      <c r="DGI46" s="41"/>
      <c r="DGJ46" s="41"/>
      <c r="DGK46" s="41"/>
      <c r="DGL46" s="41"/>
      <c r="DGM46" s="41"/>
      <c r="DGN46" s="41"/>
      <c r="DGO46" s="41"/>
      <c r="DGP46" s="41"/>
      <c r="DGQ46" s="41"/>
      <c r="DGR46" s="41"/>
      <c r="DGS46" s="41"/>
      <c r="DGT46" s="41"/>
      <c r="DGU46" s="41"/>
      <c r="DGV46" s="41"/>
      <c r="DGW46" s="41"/>
      <c r="DGX46" s="41"/>
      <c r="DGY46" s="41"/>
      <c r="DGZ46" s="41"/>
      <c r="DHA46" s="41"/>
      <c r="DHB46" s="41"/>
      <c r="DHC46" s="41"/>
      <c r="DHD46" s="41"/>
      <c r="DHE46" s="41"/>
      <c r="DHF46" s="41"/>
      <c r="DHG46" s="41"/>
      <c r="DHH46" s="41"/>
      <c r="DHI46" s="41"/>
      <c r="DHJ46" s="41"/>
      <c r="DHK46" s="41"/>
      <c r="DHL46" s="41"/>
      <c r="DHM46" s="41"/>
      <c r="DHN46" s="41"/>
      <c r="DHO46" s="41"/>
      <c r="DHP46" s="41"/>
      <c r="DHQ46" s="41"/>
      <c r="DHR46" s="41"/>
      <c r="DHS46" s="41"/>
      <c r="DHT46" s="41"/>
      <c r="DHU46" s="41"/>
      <c r="DHV46" s="41"/>
      <c r="DHW46" s="41"/>
      <c r="DHX46" s="41"/>
      <c r="DHY46" s="41"/>
      <c r="DHZ46" s="41"/>
      <c r="DIA46" s="41"/>
      <c r="DIB46" s="41"/>
      <c r="DIC46" s="41"/>
      <c r="DID46" s="41"/>
      <c r="DIE46" s="41"/>
      <c r="DIF46" s="41"/>
      <c r="DIG46" s="41"/>
      <c r="DIH46" s="41"/>
      <c r="DII46" s="41"/>
      <c r="DIJ46" s="41"/>
      <c r="DIK46" s="41"/>
      <c r="DIL46" s="41"/>
      <c r="DIM46" s="41"/>
      <c r="DIN46" s="41"/>
      <c r="DIO46" s="41"/>
      <c r="DIP46" s="41"/>
      <c r="DIQ46" s="41"/>
      <c r="DIR46" s="41"/>
      <c r="DIS46" s="41"/>
      <c r="DIT46" s="41"/>
      <c r="DIU46" s="41"/>
      <c r="DIV46" s="41"/>
      <c r="DIW46" s="41"/>
      <c r="DIX46" s="41"/>
      <c r="DIY46" s="41"/>
      <c r="DIZ46" s="41"/>
      <c r="DJA46" s="41"/>
      <c r="DJB46" s="41"/>
      <c r="DJC46" s="41"/>
      <c r="DJD46" s="41"/>
      <c r="DJE46" s="41"/>
      <c r="DJF46" s="41"/>
      <c r="DJG46" s="41"/>
      <c r="DJH46" s="41"/>
      <c r="DJI46" s="41"/>
      <c r="DJJ46" s="41"/>
      <c r="DJK46" s="41"/>
      <c r="DJL46" s="41"/>
      <c r="DJM46" s="41"/>
      <c r="DJN46" s="41"/>
      <c r="DJO46" s="41"/>
      <c r="DJP46" s="41"/>
      <c r="DJQ46" s="41"/>
      <c r="DJR46" s="41"/>
      <c r="DJS46" s="41"/>
      <c r="DJT46" s="41"/>
      <c r="DJU46" s="41"/>
      <c r="DJV46" s="41"/>
      <c r="DJW46" s="41"/>
      <c r="DJX46" s="41"/>
      <c r="DJY46" s="41"/>
      <c r="DJZ46" s="41"/>
      <c r="DKA46" s="41"/>
      <c r="DKB46" s="41"/>
      <c r="DKC46" s="41"/>
      <c r="DKD46" s="41"/>
      <c r="DKE46" s="41"/>
      <c r="DKF46" s="41"/>
      <c r="DKG46" s="41"/>
      <c r="DKH46" s="41"/>
      <c r="DKI46" s="41"/>
      <c r="DKJ46" s="41"/>
      <c r="DKK46" s="41"/>
      <c r="DKL46" s="41"/>
      <c r="DKM46" s="41"/>
      <c r="DKN46" s="41"/>
      <c r="DKO46" s="41"/>
      <c r="DKP46" s="41"/>
      <c r="DKQ46" s="41"/>
      <c r="DKR46" s="41"/>
      <c r="DKS46" s="41"/>
      <c r="DKT46" s="41"/>
      <c r="DKU46" s="41"/>
      <c r="DKV46" s="41"/>
      <c r="DKW46" s="41"/>
      <c r="DKX46" s="41"/>
      <c r="DKY46" s="41"/>
      <c r="DKZ46" s="41"/>
      <c r="DLA46" s="41"/>
      <c r="DLB46" s="41"/>
      <c r="DLC46" s="41"/>
      <c r="DLD46" s="41"/>
      <c r="DLE46" s="41"/>
      <c r="DLF46" s="41"/>
      <c r="DLG46" s="41"/>
      <c r="DLH46" s="41"/>
      <c r="DLI46" s="41"/>
      <c r="DLJ46" s="41"/>
      <c r="DLK46" s="41"/>
      <c r="DLL46" s="41"/>
      <c r="DLM46" s="41"/>
      <c r="DLN46" s="41"/>
      <c r="DLO46" s="41"/>
      <c r="DLP46" s="41"/>
      <c r="DLQ46" s="41"/>
      <c r="DLR46" s="41"/>
      <c r="DLS46" s="41"/>
      <c r="DLT46" s="41"/>
      <c r="DLU46" s="41"/>
      <c r="DLV46" s="41"/>
      <c r="DLW46" s="41"/>
      <c r="DLX46" s="41"/>
      <c r="DLY46" s="41"/>
      <c r="DLZ46" s="41"/>
      <c r="DMA46" s="41"/>
      <c r="DMB46" s="41"/>
      <c r="DMC46" s="41"/>
      <c r="DMD46" s="41"/>
      <c r="DME46" s="41"/>
      <c r="DMF46" s="41"/>
      <c r="DMG46" s="41"/>
      <c r="DMH46" s="41"/>
      <c r="DMI46" s="41"/>
      <c r="DMJ46" s="41"/>
      <c r="DMK46" s="41"/>
      <c r="DML46" s="41"/>
      <c r="DMM46" s="41"/>
      <c r="DMN46" s="41"/>
      <c r="DMO46" s="41"/>
      <c r="DMP46" s="41"/>
      <c r="DMQ46" s="41"/>
      <c r="DMR46" s="41"/>
      <c r="DMS46" s="41"/>
      <c r="DMT46" s="41"/>
      <c r="DMU46" s="41"/>
      <c r="DMV46" s="41"/>
      <c r="DMW46" s="41"/>
      <c r="DMX46" s="41"/>
      <c r="DMY46" s="41"/>
      <c r="DMZ46" s="41"/>
      <c r="DNA46" s="41"/>
      <c r="DNB46" s="41"/>
      <c r="DNC46" s="41"/>
      <c r="DND46" s="41"/>
      <c r="DNE46" s="41"/>
      <c r="DNF46" s="41"/>
      <c r="DNG46" s="41"/>
      <c r="DNH46" s="41"/>
      <c r="DNI46" s="41"/>
      <c r="DNJ46" s="41"/>
      <c r="DNK46" s="41"/>
      <c r="DNL46" s="41"/>
      <c r="DNM46" s="41"/>
      <c r="DNN46" s="41"/>
      <c r="DNO46" s="41"/>
      <c r="DNP46" s="41"/>
      <c r="DNQ46" s="41"/>
      <c r="DNR46" s="41"/>
      <c r="DNS46" s="41"/>
      <c r="DNT46" s="41"/>
      <c r="DNU46" s="41"/>
      <c r="DNV46" s="41"/>
      <c r="DNW46" s="41"/>
      <c r="DNX46" s="41"/>
      <c r="DNY46" s="41"/>
      <c r="DNZ46" s="41"/>
      <c r="DOA46" s="41"/>
      <c r="DOB46" s="41"/>
      <c r="DOC46" s="41"/>
      <c r="DOD46" s="41"/>
      <c r="DOE46" s="41"/>
      <c r="DOF46" s="41"/>
      <c r="DOG46" s="41"/>
      <c r="DOH46" s="41"/>
      <c r="DOI46" s="41"/>
      <c r="DOJ46" s="41"/>
      <c r="DOK46" s="41"/>
      <c r="DOL46" s="41"/>
      <c r="DOM46" s="41"/>
      <c r="DON46" s="41"/>
      <c r="DOO46" s="41"/>
      <c r="DOP46" s="41"/>
      <c r="DOQ46" s="41"/>
      <c r="DOR46" s="41"/>
      <c r="DOS46" s="41"/>
      <c r="DOT46" s="41"/>
      <c r="DOU46" s="41"/>
      <c r="DOV46" s="41"/>
      <c r="DOW46" s="41"/>
      <c r="DOX46" s="41"/>
      <c r="DOY46" s="41"/>
      <c r="DOZ46" s="41"/>
      <c r="DPA46" s="41"/>
      <c r="DPB46" s="41"/>
      <c r="DPC46" s="41"/>
      <c r="DPD46" s="41"/>
      <c r="DPE46" s="41"/>
      <c r="DPF46" s="41"/>
      <c r="DPG46" s="41"/>
      <c r="DPH46" s="41"/>
      <c r="DPI46" s="41"/>
      <c r="DPJ46" s="41"/>
      <c r="DPK46" s="41"/>
      <c r="DPL46" s="41"/>
      <c r="DPM46" s="41"/>
      <c r="DPN46" s="41"/>
      <c r="DPO46" s="41"/>
      <c r="DPP46" s="41"/>
      <c r="DPQ46" s="41"/>
      <c r="DPR46" s="41"/>
      <c r="DPS46" s="41"/>
      <c r="DPT46" s="41"/>
      <c r="DPU46" s="41"/>
      <c r="DPV46" s="41"/>
      <c r="DPW46" s="41"/>
      <c r="DPX46" s="41"/>
      <c r="DPY46" s="41"/>
      <c r="DPZ46" s="41"/>
      <c r="DQA46" s="41"/>
      <c r="DQB46" s="41"/>
      <c r="DQC46" s="41"/>
      <c r="DQD46" s="41"/>
      <c r="DQE46" s="41"/>
      <c r="DQF46" s="41"/>
      <c r="DQG46" s="41"/>
      <c r="DQH46" s="41"/>
      <c r="DQI46" s="41"/>
      <c r="DQJ46" s="41"/>
      <c r="DQK46" s="41"/>
      <c r="DQL46" s="41"/>
      <c r="DQM46" s="41"/>
      <c r="DQN46" s="41"/>
      <c r="DQO46" s="41"/>
      <c r="DQP46" s="41"/>
      <c r="DQQ46" s="41"/>
      <c r="DQR46" s="41"/>
      <c r="DQS46" s="41"/>
      <c r="DQT46" s="41"/>
      <c r="DQU46" s="41"/>
      <c r="DQV46" s="41"/>
      <c r="DQW46" s="41"/>
      <c r="DQX46" s="41"/>
      <c r="DQY46" s="41"/>
      <c r="DQZ46" s="41"/>
      <c r="DRA46" s="41"/>
      <c r="DRB46" s="41"/>
      <c r="DRC46" s="41"/>
      <c r="DRD46" s="41"/>
      <c r="DRE46" s="41"/>
      <c r="DRF46" s="41"/>
      <c r="DRG46" s="41"/>
      <c r="DRH46" s="41"/>
      <c r="DRI46" s="41"/>
      <c r="DRJ46" s="41"/>
      <c r="DRK46" s="41"/>
      <c r="DRL46" s="41"/>
      <c r="DRM46" s="41"/>
      <c r="DRN46" s="41"/>
      <c r="DRO46" s="41"/>
      <c r="DRP46" s="41"/>
      <c r="DRQ46" s="41"/>
      <c r="DRR46" s="41"/>
      <c r="DRS46" s="41"/>
      <c r="DRT46" s="41"/>
      <c r="DRU46" s="41"/>
      <c r="DRV46" s="41"/>
      <c r="DRW46" s="41"/>
      <c r="DRX46" s="41"/>
      <c r="DRY46" s="41"/>
      <c r="DRZ46" s="41"/>
      <c r="DSA46" s="41"/>
      <c r="DSB46" s="41"/>
      <c r="DSC46" s="41"/>
      <c r="DSD46" s="41"/>
      <c r="DSE46" s="41"/>
      <c r="DSF46" s="41"/>
      <c r="DSG46" s="41"/>
      <c r="DSH46" s="41"/>
      <c r="DSI46" s="41"/>
      <c r="DSJ46" s="41"/>
      <c r="DSK46" s="41"/>
      <c r="DSL46" s="41"/>
      <c r="DSM46" s="41"/>
      <c r="DSN46" s="41"/>
      <c r="DSO46" s="41"/>
      <c r="DSP46" s="41"/>
      <c r="DSQ46" s="41"/>
      <c r="DSR46" s="41"/>
      <c r="DSS46" s="41"/>
      <c r="DST46" s="41"/>
      <c r="DSU46" s="41"/>
      <c r="DSV46" s="41"/>
      <c r="DSW46" s="41"/>
      <c r="DSX46" s="41"/>
      <c r="DSY46" s="41"/>
      <c r="DSZ46" s="41"/>
      <c r="DTA46" s="41"/>
      <c r="DTB46" s="41"/>
      <c r="DTC46" s="41"/>
      <c r="DTD46" s="41"/>
      <c r="DTE46" s="41"/>
      <c r="DTF46" s="41"/>
      <c r="DTG46" s="41"/>
      <c r="DTH46" s="41"/>
      <c r="DTI46" s="41"/>
      <c r="DTJ46" s="41"/>
      <c r="DTK46" s="41"/>
      <c r="DTL46" s="41"/>
      <c r="DTM46" s="41"/>
      <c r="DTN46" s="41"/>
      <c r="DTO46" s="41"/>
      <c r="DTP46" s="41"/>
      <c r="DTQ46" s="41"/>
      <c r="DTR46" s="41"/>
      <c r="DTS46" s="41"/>
      <c r="DTT46" s="41"/>
      <c r="DTU46" s="41"/>
      <c r="DTV46" s="41"/>
      <c r="DTW46" s="41"/>
      <c r="DTX46" s="41"/>
      <c r="DTY46" s="41"/>
      <c r="DTZ46" s="41"/>
      <c r="DUA46" s="41"/>
      <c r="DUB46" s="41"/>
      <c r="DUC46" s="41"/>
      <c r="DUD46" s="41"/>
      <c r="DUE46" s="41"/>
      <c r="DUF46" s="41"/>
      <c r="DUG46" s="41"/>
      <c r="DUH46" s="41"/>
      <c r="DUI46" s="41"/>
      <c r="DUJ46" s="41"/>
      <c r="DUK46" s="41"/>
      <c r="DUL46" s="41"/>
      <c r="DUM46" s="41"/>
      <c r="DUN46" s="41"/>
      <c r="DUO46" s="41"/>
      <c r="DUP46" s="41"/>
      <c r="DUQ46" s="41"/>
      <c r="DUR46" s="41"/>
      <c r="DUS46" s="41"/>
      <c r="DUT46" s="41"/>
      <c r="DUU46" s="41"/>
      <c r="DUV46" s="41"/>
      <c r="DUW46" s="41"/>
      <c r="DUX46" s="41"/>
      <c r="DUY46" s="41"/>
      <c r="DUZ46" s="41"/>
      <c r="DVA46" s="41"/>
      <c r="DVB46" s="41"/>
      <c r="DVC46" s="41"/>
      <c r="DVD46" s="41"/>
      <c r="DVE46" s="41"/>
      <c r="DVF46" s="41"/>
      <c r="DVG46" s="41"/>
      <c r="DVH46" s="41"/>
      <c r="DVI46" s="41"/>
      <c r="DVJ46" s="41"/>
      <c r="DVK46" s="41"/>
      <c r="DVL46" s="41"/>
      <c r="DVM46" s="41"/>
      <c r="DVN46" s="41"/>
      <c r="DVO46" s="41"/>
      <c r="DVP46" s="41"/>
      <c r="DVQ46" s="41"/>
      <c r="DVR46" s="41"/>
      <c r="DVS46" s="41"/>
      <c r="DVT46" s="41"/>
      <c r="DVU46" s="41"/>
      <c r="DVV46" s="41"/>
      <c r="DVW46" s="41"/>
      <c r="DVX46" s="41"/>
      <c r="DVY46" s="41"/>
      <c r="DVZ46" s="41"/>
      <c r="DWA46" s="41"/>
      <c r="DWB46" s="41"/>
      <c r="DWC46" s="41"/>
      <c r="DWD46" s="41"/>
      <c r="DWE46" s="41"/>
      <c r="DWF46" s="41"/>
      <c r="DWG46" s="41"/>
      <c r="DWH46" s="41"/>
      <c r="DWI46" s="41"/>
      <c r="DWJ46" s="41"/>
      <c r="DWK46" s="41"/>
      <c r="DWL46" s="41"/>
      <c r="DWM46" s="41"/>
      <c r="DWN46" s="41"/>
      <c r="DWO46" s="41"/>
      <c r="DWP46" s="41"/>
      <c r="DWQ46" s="41"/>
      <c r="DWR46" s="41"/>
      <c r="DWS46" s="41"/>
      <c r="DWT46" s="41"/>
      <c r="DWU46" s="41"/>
      <c r="DWV46" s="41"/>
      <c r="DWW46" s="41"/>
      <c r="DWX46" s="41"/>
      <c r="DWY46" s="41"/>
      <c r="DWZ46" s="41"/>
      <c r="DXA46" s="41"/>
      <c r="DXB46" s="41"/>
      <c r="DXC46" s="41"/>
      <c r="DXD46" s="41"/>
      <c r="DXE46" s="41"/>
      <c r="DXF46" s="41"/>
      <c r="DXG46" s="41"/>
      <c r="DXH46" s="41"/>
      <c r="DXI46" s="41"/>
      <c r="DXJ46" s="41"/>
      <c r="DXK46" s="41"/>
      <c r="DXL46" s="41"/>
      <c r="DXM46" s="41"/>
      <c r="DXN46" s="41"/>
      <c r="DXO46" s="41"/>
      <c r="DXP46" s="41"/>
      <c r="DXQ46" s="41"/>
      <c r="DXR46" s="41"/>
      <c r="DXS46" s="41"/>
      <c r="DXT46" s="41"/>
      <c r="DXU46" s="41"/>
      <c r="DXV46" s="41"/>
      <c r="DXW46" s="41"/>
      <c r="DXX46" s="41"/>
      <c r="DXY46" s="41"/>
      <c r="DXZ46" s="41"/>
      <c r="DYA46" s="41"/>
      <c r="DYB46" s="41"/>
      <c r="DYC46" s="41"/>
      <c r="DYD46" s="41"/>
      <c r="DYE46" s="41"/>
      <c r="DYF46" s="41"/>
      <c r="DYG46" s="41"/>
      <c r="DYH46" s="41"/>
      <c r="DYI46" s="41"/>
      <c r="DYJ46" s="41"/>
      <c r="DYK46" s="41"/>
      <c r="DYL46" s="41"/>
      <c r="DYM46" s="41"/>
      <c r="DYN46" s="41"/>
      <c r="DYO46" s="41"/>
      <c r="DYP46" s="41"/>
      <c r="DYQ46" s="41"/>
      <c r="DYR46" s="41"/>
      <c r="DYS46" s="41"/>
      <c r="DYT46" s="41"/>
      <c r="DYU46" s="41"/>
      <c r="DYV46" s="41"/>
      <c r="DYW46" s="41"/>
      <c r="DYX46" s="41"/>
      <c r="DYY46" s="41"/>
      <c r="DYZ46" s="41"/>
      <c r="DZA46" s="41"/>
      <c r="DZB46" s="41"/>
      <c r="DZC46" s="41"/>
      <c r="DZD46" s="41"/>
      <c r="DZE46" s="41"/>
      <c r="DZF46" s="41"/>
      <c r="DZG46" s="41"/>
      <c r="DZH46" s="41"/>
      <c r="DZI46" s="41"/>
      <c r="DZJ46" s="41"/>
      <c r="DZK46" s="41"/>
      <c r="DZL46" s="41"/>
      <c r="DZM46" s="41"/>
      <c r="DZN46" s="41"/>
      <c r="DZO46" s="41"/>
      <c r="DZP46" s="41"/>
      <c r="DZQ46" s="41"/>
      <c r="DZR46" s="41"/>
      <c r="DZS46" s="41"/>
      <c r="DZT46" s="41"/>
      <c r="DZU46" s="41"/>
      <c r="DZV46" s="41"/>
      <c r="DZW46" s="41"/>
      <c r="DZX46" s="41"/>
      <c r="DZY46" s="41"/>
      <c r="DZZ46" s="41"/>
      <c r="EAA46" s="41"/>
      <c r="EAB46" s="41"/>
      <c r="EAC46" s="41"/>
      <c r="EAD46" s="41"/>
      <c r="EAE46" s="41"/>
      <c r="EAF46" s="41"/>
      <c r="EAG46" s="41"/>
      <c r="EAH46" s="41"/>
      <c r="EAI46" s="41"/>
      <c r="EAJ46" s="41"/>
      <c r="EAK46" s="41"/>
      <c r="EAL46" s="41"/>
      <c r="EAM46" s="41"/>
      <c r="EAN46" s="41"/>
      <c r="EAO46" s="41"/>
      <c r="EAP46" s="41"/>
      <c r="EAQ46" s="41"/>
      <c r="EAR46" s="41"/>
      <c r="EAS46" s="41"/>
      <c r="EAT46" s="41"/>
      <c r="EAU46" s="41"/>
      <c r="EAV46" s="41"/>
      <c r="EAW46" s="41"/>
      <c r="EAX46" s="41"/>
      <c r="EAY46" s="41"/>
      <c r="EAZ46" s="41"/>
      <c r="EBA46" s="41"/>
      <c r="EBB46" s="41"/>
      <c r="EBC46" s="41"/>
      <c r="EBD46" s="41"/>
      <c r="EBE46" s="41"/>
      <c r="EBF46" s="41"/>
      <c r="EBG46" s="41"/>
      <c r="EBH46" s="41"/>
      <c r="EBI46" s="41"/>
      <c r="EBJ46" s="41"/>
      <c r="EBK46" s="41"/>
      <c r="EBL46" s="41"/>
      <c r="EBM46" s="41"/>
      <c r="EBN46" s="41"/>
      <c r="EBO46" s="41"/>
      <c r="EBP46" s="41"/>
      <c r="EBQ46" s="41"/>
      <c r="EBR46" s="41"/>
      <c r="EBS46" s="41"/>
      <c r="EBT46" s="41"/>
      <c r="EBU46" s="41"/>
      <c r="EBV46" s="41"/>
      <c r="EBW46" s="41"/>
      <c r="EBX46" s="41"/>
      <c r="EBY46" s="41"/>
      <c r="EBZ46" s="41"/>
      <c r="ECA46" s="41"/>
      <c r="ECB46" s="41"/>
      <c r="ECC46" s="41"/>
      <c r="ECD46" s="41"/>
      <c r="ECE46" s="41"/>
      <c r="ECF46" s="41"/>
      <c r="ECG46" s="41"/>
      <c r="ECH46" s="41"/>
      <c r="ECI46" s="41"/>
      <c r="ECJ46" s="41"/>
      <c r="ECK46" s="41"/>
      <c r="ECL46" s="41"/>
      <c r="ECM46" s="41"/>
      <c r="ECN46" s="41"/>
      <c r="ECO46" s="41"/>
      <c r="ECP46" s="41"/>
      <c r="ECQ46" s="41"/>
      <c r="ECR46" s="41"/>
      <c r="ECS46" s="41"/>
      <c r="ECT46" s="41"/>
      <c r="ECU46" s="41"/>
      <c r="ECV46" s="41"/>
      <c r="ECW46" s="41"/>
      <c r="ECX46" s="41"/>
      <c r="ECY46" s="41"/>
      <c r="ECZ46" s="41"/>
      <c r="EDA46" s="41"/>
      <c r="EDB46" s="41"/>
      <c r="EDC46" s="41"/>
      <c r="EDD46" s="41"/>
      <c r="EDE46" s="41"/>
      <c r="EDF46" s="41"/>
      <c r="EDG46" s="41"/>
      <c r="EDH46" s="41"/>
      <c r="EDI46" s="41"/>
      <c r="EDJ46" s="41"/>
      <c r="EDK46" s="41"/>
      <c r="EDL46" s="41"/>
      <c r="EDM46" s="41"/>
      <c r="EDN46" s="41"/>
      <c r="EDO46" s="41"/>
      <c r="EDP46" s="41"/>
      <c r="EDQ46" s="41"/>
      <c r="EDR46" s="41"/>
      <c r="EDS46" s="41"/>
      <c r="EDT46" s="41"/>
      <c r="EDU46" s="41"/>
      <c r="EDV46" s="41"/>
      <c r="EDW46" s="41"/>
      <c r="EDX46" s="41"/>
      <c r="EDY46" s="41"/>
      <c r="EDZ46" s="41"/>
      <c r="EEA46" s="41"/>
      <c r="EEB46" s="41"/>
      <c r="EEC46" s="41"/>
      <c r="EED46" s="41"/>
      <c r="EEE46" s="41"/>
      <c r="EEF46" s="41"/>
      <c r="EEG46" s="41"/>
      <c r="EEH46" s="41"/>
      <c r="EEI46" s="41"/>
      <c r="EEJ46" s="41"/>
      <c r="EEK46" s="41"/>
      <c r="EEL46" s="41"/>
      <c r="EEM46" s="41"/>
      <c r="EEN46" s="41"/>
      <c r="EEO46" s="41"/>
      <c r="EEP46" s="41"/>
      <c r="EEQ46" s="41"/>
      <c r="EER46" s="41"/>
      <c r="EES46" s="41"/>
      <c r="EET46" s="41"/>
      <c r="EEU46" s="41"/>
      <c r="EEV46" s="41"/>
      <c r="EEW46" s="41"/>
      <c r="EEX46" s="41"/>
      <c r="EEY46" s="41"/>
      <c r="EEZ46" s="41"/>
      <c r="EFA46" s="41"/>
      <c r="EFB46" s="41"/>
      <c r="EFC46" s="41"/>
      <c r="EFD46" s="41"/>
      <c r="EFE46" s="41"/>
      <c r="EFF46" s="41"/>
      <c r="EFG46" s="41"/>
      <c r="EFH46" s="41"/>
      <c r="EFI46" s="41"/>
      <c r="EFJ46" s="41"/>
      <c r="EFK46" s="41"/>
      <c r="EFL46" s="41"/>
      <c r="EFM46" s="41"/>
      <c r="EFN46" s="41"/>
      <c r="EFO46" s="41"/>
      <c r="EFP46" s="41"/>
      <c r="EFQ46" s="41"/>
      <c r="EFR46" s="41"/>
      <c r="EFS46" s="41"/>
      <c r="EFT46" s="41"/>
      <c r="EFU46" s="41"/>
      <c r="EFV46" s="41"/>
      <c r="EFW46" s="41"/>
      <c r="EFX46" s="41"/>
      <c r="EFY46" s="41"/>
      <c r="EFZ46" s="41"/>
      <c r="EGA46" s="41"/>
      <c r="EGB46" s="41"/>
      <c r="EGC46" s="41"/>
      <c r="EGD46" s="41"/>
      <c r="EGE46" s="41"/>
      <c r="EGF46" s="41"/>
      <c r="EGG46" s="41"/>
      <c r="EGH46" s="41"/>
      <c r="EGI46" s="41"/>
      <c r="EGJ46" s="41"/>
      <c r="EGK46" s="41"/>
      <c r="EGL46" s="41"/>
      <c r="EGM46" s="41"/>
      <c r="EGN46" s="41"/>
      <c r="EGO46" s="41"/>
      <c r="EGP46" s="41"/>
      <c r="EGQ46" s="41"/>
      <c r="EGR46" s="41"/>
      <c r="EGS46" s="41"/>
      <c r="EGT46" s="41"/>
      <c r="EGU46" s="41"/>
      <c r="EGV46" s="41"/>
      <c r="EGW46" s="41"/>
      <c r="EGX46" s="41"/>
      <c r="EGY46" s="41"/>
      <c r="EGZ46" s="41"/>
      <c r="EHA46" s="41"/>
      <c r="EHB46" s="41"/>
      <c r="EHC46" s="41"/>
      <c r="EHD46" s="41"/>
      <c r="EHE46" s="41"/>
      <c r="EHF46" s="41"/>
      <c r="EHG46" s="41"/>
      <c r="EHH46" s="41"/>
      <c r="EHI46" s="41"/>
      <c r="EHJ46" s="41"/>
      <c r="EHK46" s="41"/>
      <c r="EHL46" s="41"/>
      <c r="EHM46" s="41"/>
      <c r="EHN46" s="41"/>
      <c r="EHO46" s="41"/>
      <c r="EHP46" s="41"/>
      <c r="EHQ46" s="41"/>
      <c r="EHR46" s="41"/>
      <c r="EHS46" s="41"/>
      <c r="EHT46" s="41"/>
      <c r="EHU46" s="41"/>
      <c r="EHV46" s="41"/>
      <c r="EHW46" s="41"/>
      <c r="EHX46" s="41"/>
      <c r="EHY46" s="41"/>
      <c r="EHZ46" s="41"/>
      <c r="EIA46" s="41"/>
      <c r="EIB46" s="41"/>
      <c r="EIC46" s="41"/>
      <c r="EID46" s="41"/>
      <c r="EIE46" s="41"/>
      <c r="EIF46" s="41"/>
      <c r="EIG46" s="41"/>
      <c r="EIH46" s="41"/>
      <c r="EII46" s="41"/>
      <c r="EIJ46" s="41"/>
      <c r="EIK46" s="41"/>
      <c r="EIL46" s="41"/>
      <c r="EIM46" s="41"/>
      <c r="EIN46" s="41"/>
      <c r="EIO46" s="41"/>
      <c r="EIP46" s="41"/>
      <c r="EIQ46" s="41"/>
      <c r="EIR46" s="41"/>
      <c r="EIS46" s="41"/>
      <c r="EIT46" s="41"/>
      <c r="EIU46" s="41"/>
      <c r="EIV46" s="41"/>
      <c r="EIW46" s="41"/>
      <c r="EIX46" s="41"/>
      <c r="EIY46" s="41"/>
      <c r="EIZ46" s="41"/>
      <c r="EJA46" s="41"/>
      <c r="EJB46" s="41"/>
      <c r="EJC46" s="41"/>
      <c r="EJD46" s="41"/>
      <c r="EJE46" s="41"/>
      <c r="EJF46" s="41"/>
      <c r="EJG46" s="41"/>
      <c r="EJH46" s="41"/>
      <c r="EJI46" s="41"/>
      <c r="EJJ46" s="41"/>
      <c r="EJK46" s="41"/>
      <c r="EJL46" s="41"/>
      <c r="EJM46" s="41"/>
      <c r="EJN46" s="41"/>
      <c r="EJO46" s="41"/>
      <c r="EJP46" s="41"/>
      <c r="EJQ46" s="41"/>
      <c r="EJR46" s="41"/>
      <c r="EJS46" s="41"/>
      <c r="EJT46" s="41"/>
      <c r="EJU46" s="41"/>
      <c r="EJV46" s="41"/>
      <c r="EJW46" s="41"/>
      <c r="EJX46" s="41"/>
      <c r="EJY46" s="41"/>
      <c r="EJZ46" s="41"/>
      <c r="EKA46" s="41"/>
      <c r="EKB46" s="41"/>
      <c r="EKC46" s="41"/>
      <c r="EKD46" s="41"/>
      <c r="EKE46" s="41"/>
      <c r="EKF46" s="41"/>
      <c r="EKG46" s="41"/>
      <c r="EKH46" s="41"/>
      <c r="EKI46" s="41"/>
      <c r="EKJ46" s="41"/>
      <c r="EKK46" s="41"/>
      <c r="EKL46" s="41"/>
      <c r="EKM46" s="41"/>
      <c r="EKN46" s="41"/>
      <c r="EKO46" s="41"/>
      <c r="EKP46" s="41"/>
      <c r="EKQ46" s="41"/>
      <c r="EKR46" s="41"/>
      <c r="EKS46" s="41"/>
      <c r="EKT46" s="41"/>
      <c r="EKU46" s="41"/>
      <c r="EKV46" s="41"/>
      <c r="EKW46" s="41"/>
      <c r="EKX46" s="41"/>
      <c r="EKY46" s="41"/>
      <c r="EKZ46" s="41"/>
      <c r="ELA46" s="41"/>
      <c r="ELB46" s="41"/>
      <c r="ELC46" s="41"/>
      <c r="ELD46" s="41"/>
      <c r="ELE46" s="41"/>
      <c r="ELF46" s="41"/>
      <c r="ELG46" s="41"/>
      <c r="ELH46" s="41"/>
      <c r="ELI46" s="41"/>
      <c r="ELJ46" s="41"/>
      <c r="ELK46" s="41"/>
      <c r="ELL46" s="41"/>
      <c r="ELM46" s="41"/>
      <c r="ELN46" s="41"/>
      <c r="ELO46" s="41"/>
      <c r="ELP46" s="41"/>
      <c r="ELQ46" s="41"/>
      <c r="ELR46" s="41"/>
      <c r="ELS46" s="41"/>
      <c r="ELT46" s="41"/>
      <c r="ELU46" s="41"/>
      <c r="ELV46" s="41"/>
      <c r="ELW46" s="41"/>
      <c r="ELX46" s="41"/>
      <c r="ELY46" s="41"/>
      <c r="ELZ46" s="41"/>
      <c r="EMA46" s="41"/>
      <c r="EMB46" s="41"/>
      <c r="EMC46" s="41"/>
      <c r="EMD46" s="41"/>
      <c r="EME46" s="41"/>
      <c r="EMF46" s="41"/>
      <c r="EMG46" s="41"/>
      <c r="EMH46" s="41"/>
      <c r="EMI46" s="41"/>
      <c r="EMJ46" s="41"/>
      <c r="EMK46" s="41"/>
      <c r="EML46" s="41"/>
      <c r="EMM46" s="41"/>
      <c r="EMN46" s="41"/>
      <c r="EMO46" s="41"/>
      <c r="EMP46" s="41"/>
      <c r="EMQ46" s="41"/>
      <c r="EMR46" s="41"/>
      <c r="EMS46" s="41"/>
      <c r="EMT46" s="41"/>
      <c r="EMU46" s="41"/>
      <c r="EMV46" s="41"/>
      <c r="EMW46" s="41"/>
      <c r="EMX46" s="41"/>
      <c r="EMY46" s="41"/>
      <c r="EMZ46" s="41"/>
      <c r="ENA46" s="41"/>
      <c r="ENB46" s="41"/>
      <c r="ENC46" s="41"/>
      <c r="END46" s="41"/>
      <c r="ENE46" s="41"/>
      <c r="ENF46" s="41"/>
      <c r="ENG46" s="41"/>
      <c r="ENH46" s="41"/>
      <c r="ENI46" s="41"/>
      <c r="ENJ46" s="41"/>
      <c r="ENK46" s="41"/>
      <c r="ENL46" s="41"/>
      <c r="ENM46" s="41"/>
      <c r="ENN46" s="41"/>
      <c r="ENO46" s="41"/>
      <c r="ENP46" s="41"/>
      <c r="ENQ46" s="41"/>
      <c r="ENR46" s="41"/>
      <c r="ENS46" s="41"/>
      <c r="ENT46" s="41"/>
      <c r="ENU46" s="41"/>
      <c r="ENV46" s="41"/>
      <c r="ENW46" s="41"/>
      <c r="ENX46" s="41"/>
      <c r="ENY46" s="41"/>
      <c r="ENZ46" s="41"/>
      <c r="EOA46" s="41"/>
      <c r="EOB46" s="41"/>
      <c r="EOC46" s="41"/>
      <c r="EOD46" s="41"/>
      <c r="EOE46" s="41"/>
      <c r="EOF46" s="41"/>
      <c r="EOG46" s="41"/>
      <c r="EOH46" s="41"/>
      <c r="EOI46" s="41"/>
      <c r="EOJ46" s="41"/>
      <c r="EOK46" s="41"/>
      <c r="EOL46" s="41"/>
      <c r="EOM46" s="41"/>
      <c r="EON46" s="41"/>
      <c r="EOO46" s="41"/>
      <c r="EOP46" s="41"/>
      <c r="EOQ46" s="41"/>
      <c r="EOR46" s="41"/>
      <c r="EOS46" s="41"/>
      <c r="EOT46" s="41"/>
      <c r="EOU46" s="41"/>
      <c r="EOV46" s="41"/>
      <c r="EOW46" s="41"/>
      <c r="EOX46" s="41"/>
      <c r="EOY46" s="41"/>
      <c r="EOZ46" s="41"/>
      <c r="EPA46" s="41"/>
      <c r="EPB46" s="41"/>
      <c r="EPC46" s="41"/>
      <c r="EPD46" s="41"/>
      <c r="EPE46" s="41"/>
      <c r="EPF46" s="41"/>
      <c r="EPG46" s="41"/>
      <c r="EPH46" s="41"/>
      <c r="EPI46" s="41"/>
      <c r="EPJ46" s="41"/>
      <c r="EPK46" s="41"/>
      <c r="EPL46" s="41"/>
      <c r="EPM46" s="41"/>
      <c r="EPN46" s="41"/>
      <c r="EPO46" s="41"/>
      <c r="EPP46" s="41"/>
      <c r="EPQ46" s="41"/>
      <c r="EPR46" s="41"/>
      <c r="EPS46" s="41"/>
      <c r="EPT46" s="41"/>
      <c r="EPU46" s="41"/>
      <c r="EPV46" s="41"/>
      <c r="EPW46" s="41"/>
      <c r="EPX46" s="41"/>
      <c r="EPY46" s="41"/>
      <c r="EPZ46" s="41"/>
      <c r="EQA46" s="41"/>
      <c r="EQB46" s="41"/>
      <c r="EQC46" s="41"/>
      <c r="EQD46" s="41"/>
      <c r="EQE46" s="41"/>
      <c r="EQF46" s="41"/>
      <c r="EQG46" s="41"/>
      <c r="EQH46" s="41"/>
      <c r="EQI46" s="41"/>
      <c r="EQJ46" s="41"/>
      <c r="EQK46" s="41"/>
      <c r="EQL46" s="41"/>
      <c r="EQM46" s="41"/>
      <c r="EQN46" s="41"/>
      <c r="EQO46" s="41"/>
      <c r="EQP46" s="41"/>
      <c r="EQQ46" s="41"/>
      <c r="EQR46" s="41"/>
      <c r="EQS46" s="41"/>
      <c r="EQT46" s="41"/>
      <c r="EQU46" s="41"/>
      <c r="EQV46" s="41"/>
      <c r="EQW46" s="41"/>
      <c r="EQX46" s="41"/>
      <c r="EQY46" s="41"/>
      <c r="EQZ46" s="41"/>
      <c r="ERA46" s="41"/>
      <c r="ERB46" s="41"/>
      <c r="ERC46" s="41"/>
      <c r="ERD46" s="41"/>
      <c r="ERE46" s="41"/>
      <c r="ERF46" s="41"/>
      <c r="ERG46" s="41"/>
      <c r="ERH46" s="41"/>
      <c r="ERI46" s="41"/>
      <c r="ERJ46" s="41"/>
      <c r="ERK46" s="41"/>
      <c r="ERL46" s="41"/>
      <c r="ERM46" s="41"/>
      <c r="ERN46" s="41"/>
      <c r="ERO46" s="41"/>
      <c r="ERP46" s="41"/>
      <c r="ERQ46" s="41"/>
      <c r="ERR46" s="41"/>
      <c r="ERS46" s="41"/>
      <c r="ERT46" s="41"/>
      <c r="ERU46" s="41"/>
      <c r="ERV46" s="41"/>
      <c r="ERW46" s="41"/>
      <c r="ERX46" s="41"/>
      <c r="ERY46" s="41"/>
      <c r="ERZ46" s="41"/>
      <c r="ESA46" s="41"/>
      <c r="ESB46" s="41"/>
      <c r="ESC46" s="41"/>
      <c r="ESD46" s="41"/>
      <c r="ESE46" s="41"/>
      <c r="ESF46" s="41"/>
      <c r="ESG46" s="41"/>
      <c r="ESH46" s="41"/>
      <c r="ESI46" s="41"/>
      <c r="ESJ46" s="41"/>
      <c r="ESK46" s="41"/>
      <c r="ESL46" s="41"/>
      <c r="ESM46" s="41"/>
      <c r="ESN46" s="41"/>
      <c r="ESO46" s="41"/>
      <c r="ESP46" s="41"/>
      <c r="ESQ46" s="41"/>
      <c r="ESR46" s="41"/>
      <c r="ESS46" s="41"/>
      <c r="EST46" s="41"/>
      <c r="ESU46" s="41"/>
      <c r="ESV46" s="41"/>
      <c r="ESW46" s="41"/>
      <c r="ESX46" s="41"/>
      <c r="ESY46" s="41"/>
      <c r="ESZ46" s="41"/>
      <c r="ETA46" s="41"/>
      <c r="ETB46" s="41"/>
      <c r="ETC46" s="41"/>
      <c r="ETD46" s="41"/>
      <c r="ETE46" s="41"/>
      <c r="ETF46" s="41"/>
      <c r="ETG46" s="41"/>
      <c r="ETH46" s="41"/>
      <c r="ETI46" s="41"/>
      <c r="ETJ46" s="41"/>
      <c r="ETK46" s="41"/>
      <c r="ETL46" s="41"/>
      <c r="ETM46" s="41"/>
      <c r="ETN46" s="41"/>
      <c r="ETO46" s="41"/>
      <c r="ETP46" s="41"/>
      <c r="ETQ46" s="41"/>
      <c r="ETR46" s="41"/>
      <c r="ETS46" s="41"/>
      <c r="ETT46" s="41"/>
      <c r="ETU46" s="41"/>
      <c r="ETV46" s="41"/>
      <c r="ETW46" s="41"/>
      <c r="ETX46" s="41"/>
      <c r="ETY46" s="41"/>
      <c r="ETZ46" s="41"/>
      <c r="EUA46" s="41"/>
      <c r="EUB46" s="41"/>
      <c r="EUC46" s="41"/>
      <c r="EUD46" s="41"/>
      <c r="EUE46" s="41"/>
      <c r="EUF46" s="41"/>
      <c r="EUG46" s="41"/>
      <c r="EUH46" s="41"/>
      <c r="EUI46" s="41"/>
      <c r="EUJ46" s="41"/>
      <c r="EUK46" s="41"/>
      <c r="EUL46" s="41"/>
      <c r="EUM46" s="41"/>
      <c r="EUN46" s="41"/>
      <c r="EUO46" s="41"/>
      <c r="EUP46" s="41"/>
      <c r="EUQ46" s="41"/>
      <c r="EUR46" s="41"/>
      <c r="EUS46" s="41"/>
      <c r="EUT46" s="41"/>
      <c r="EUU46" s="41"/>
      <c r="EUV46" s="41"/>
      <c r="EUW46" s="41"/>
      <c r="EUX46" s="41"/>
      <c r="EUY46" s="41"/>
      <c r="EUZ46" s="41"/>
      <c r="EVA46" s="41"/>
      <c r="EVB46" s="41"/>
      <c r="EVC46" s="41"/>
      <c r="EVD46" s="41"/>
      <c r="EVE46" s="41"/>
      <c r="EVF46" s="41"/>
      <c r="EVG46" s="41"/>
      <c r="EVH46" s="41"/>
      <c r="EVI46" s="41"/>
      <c r="EVJ46" s="41"/>
      <c r="EVK46" s="41"/>
      <c r="EVL46" s="41"/>
      <c r="EVM46" s="41"/>
      <c r="EVN46" s="41"/>
      <c r="EVO46" s="41"/>
      <c r="EVP46" s="41"/>
      <c r="EVQ46" s="41"/>
      <c r="EVR46" s="41"/>
      <c r="EVS46" s="41"/>
      <c r="EVT46" s="41"/>
      <c r="EVU46" s="41"/>
      <c r="EVV46" s="41"/>
      <c r="EVW46" s="41"/>
      <c r="EVX46" s="41"/>
      <c r="EVY46" s="41"/>
      <c r="EVZ46" s="41"/>
      <c r="EWA46" s="41"/>
      <c r="EWB46" s="41"/>
      <c r="EWC46" s="41"/>
      <c r="EWD46" s="41"/>
      <c r="EWE46" s="41"/>
      <c r="EWF46" s="41"/>
      <c r="EWG46" s="41"/>
      <c r="EWH46" s="41"/>
      <c r="EWI46" s="41"/>
      <c r="EWJ46" s="41"/>
      <c r="EWK46" s="41"/>
      <c r="EWL46" s="41"/>
      <c r="EWM46" s="41"/>
      <c r="EWN46" s="41"/>
      <c r="EWO46" s="41"/>
      <c r="EWP46" s="41"/>
      <c r="EWQ46" s="41"/>
      <c r="EWR46" s="41"/>
      <c r="EWS46" s="41"/>
      <c r="EWT46" s="41"/>
      <c r="EWU46" s="41"/>
      <c r="EWV46" s="41"/>
      <c r="EWW46" s="41"/>
      <c r="EWX46" s="41"/>
      <c r="EWY46" s="41"/>
      <c r="EWZ46" s="41"/>
      <c r="EXA46" s="41"/>
      <c r="EXB46" s="41"/>
      <c r="EXC46" s="41"/>
      <c r="EXD46" s="41"/>
      <c r="EXE46" s="41"/>
      <c r="EXF46" s="41"/>
      <c r="EXG46" s="41"/>
      <c r="EXH46" s="41"/>
      <c r="EXI46" s="41"/>
      <c r="EXJ46" s="41"/>
      <c r="EXK46" s="41"/>
      <c r="EXL46" s="41"/>
      <c r="EXM46" s="41"/>
      <c r="EXN46" s="41"/>
      <c r="EXO46" s="41"/>
      <c r="EXP46" s="41"/>
      <c r="EXQ46" s="41"/>
      <c r="EXR46" s="41"/>
      <c r="EXS46" s="41"/>
      <c r="EXT46" s="41"/>
      <c r="EXU46" s="41"/>
      <c r="EXV46" s="41"/>
      <c r="EXW46" s="41"/>
      <c r="EXX46" s="41"/>
      <c r="EXY46" s="41"/>
      <c r="EXZ46" s="41"/>
      <c r="EYA46" s="41"/>
      <c r="EYB46" s="41"/>
      <c r="EYC46" s="41"/>
      <c r="EYD46" s="41"/>
      <c r="EYE46" s="41"/>
      <c r="EYF46" s="41"/>
      <c r="EYG46" s="41"/>
      <c r="EYH46" s="41"/>
      <c r="EYI46" s="41"/>
      <c r="EYJ46" s="41"/>
      <c r="EYK46" s="41"/>
      <c r="EYL46" s="41"/>
      <c r="EYM46" s="41"/>
      <c r="EYN46" s="41"/>
      <c r="EYO46" s="41"/>
      <c r="EYP46" s="41"/>
      <c r="EYQ46" s="41"/>
      <c r="EYR46" s="41"/>
      <c r="EYS46" s="41"/>
      <c r="EYT46" s="41"/>
      <c r="EYU46" s="41"/>
      <c r="EYV46" s="41"/>
      <c r="EYW46" s="41"/>
      <c r="EYX46" s="41"/>
      <c r="EYY46" s="41"/>
      <c r="EYZ46" s="41"/>
      <c r="EZA46" s="41"/>
      <c r="EZB46" s="41"/>
      <c r="EZC46" s="41"/>
      <c r="EZD46" s="41"/>
      <c r="EZE46" s="41"/>
      <c r="EZF46" s="41"/>
      <c r="EZG46" s="41"/>
      <c r="EZH46" s="41"/>
      <c r="EZI46" s="41"/>
      <c r="EZJ46" s="41"/>
      <c r="EZK46" s="41"/>
      <c r="EZL46" s="41"/>
      <c r="EZM46" s="41"/>
      <c r="EZN46" s="41"/>
      <c r="EZO46" s="41"/>
      <c r="EZP46" s="41"/>
      <c r="EZQ46" s="41"/>
      <c r="EZR46" s="41"/>
      <c r="EZS46" s="41"/>
      <c r="EZT46" s="41"/>
      <c r="EZU46" s="41"/>
      <c r="EZV46" s="41"/>
      <c r="EZW46" s="41"/>
      <c r="EZX46" s="41"/>
      <c r="EZY46" s="41"/>
      <c r="EZZ46" s="41"/>
      <c r="FAA46" s="41"/>
      <c r="FAB46" s="41"/>
      <c r="FAC46" s="41"/>
      <c r="FAD46" s="41"/>
      <c r="FAE46" s="41"/>
      <c r="FAF46" s="41"/>
      <c r="FAG46" s="41"/>
      <c r="FAH46" s="41"/>
      <c r="FAI46" s="41"/>
      <c r="FAJ46" s="41"/>
      <c r="FAK46" s="41"/>
      <c r="FAL46" s="41"/>
      <c r="FAM46" s="41"/>
      <c r="FAN46" s="41"/>
      <c r="FAO46" s="41"/>
      <c r="FAP46" s="41"/>
      <c r="FAQ46" s="41"/>
      <c r="FAR46" s="41"/>
      <c r="FAS46" s="41"/>
      <c r="FAT46" s="41"/>
      <c r="FAU46" s="41"/>
      <c r="FAV46" s="41"/>
      <c r="FAW46" s="41"/>
      <c r="FAX46" s="41"/>
      <c r="FAY46" s="41"/>
      <c r="FAZ46" s="41"/>
      <c r="FBA46" s="41"/>
      <c r="FBB46" s="41"/>
      <c r="FBC46" s="41"/>
      <c r="FBD46" s="41"/>
      <c r="FBE46" s="41"/>
      <c r="FBF46" s="41"/>
      <c r="FBG46" s="41"/>
      <c r="FBH46" s="41"/>
      <c r="FBI46" s="41"/>
      <c r="FBJ46" s="41"/>
      <c r="FBK46" s="41"/>
      <c r="FBL46" s="41"/>
      <c r="FBM46" s="41"/>
      <c r="FBN46" s="41"/>
      <c r="FBO46" s="41"/>
      <c r="FBP46" s="41"/>
      <c r="FBQ46" s="41"/>
      <c r="FBR46" s="41"/>
      <c r="FBS46" s="41"/>
      <c r="FBT46" s="41"/>
      <c r="FBU46" s="41"/>
      <c r="FBV46" s="41"/>
      <c r="FBW46" s="41"/>
      <c r="FBX46" s="41"/>
      <c r="FBY46" s="41"/>
      <c r="FBZ46" s="41"/>
      <c r="FCA46" s="41"/>
      <c r="FCB46" s="41"/>
      <c r="FCC46" s="41"/>
      <c r="FCD46" s="41"/>
      <c r="FCE46" s="41"/>
      <c r="FCF46" s="41"/>
      <c r="FCG46" s="41"/>
      <c r="FCH46" s="41"/>
      <c r="FCI46" s="41"/>
      <c r="FCJ46" s="41"/>
      <c r="FCK46" s="41"/>
      <c r="FCL46" s="41"/>
      <c r="FCM46" s="41"/>
      <c r="FCN46" s="41"/>
      <c r="FCO46" s="41"/>
      <c r="FCP46" s="41"/>
      <c r="FCQ46" s="41"/>
      <c r="FCR46" s="41"/>
      <c r="FCS46" s="41"/>
      <c r="FCT46" s="41"/>
      <c r="FCU46" s="41"/>
      <c r="FCV46" s="41"/>
      <c r="FCW46" s="41"/>
      <c r="FCX46" s="41"/>
      <c r="FCY46" s="41"/>
      <c r="FCZ46" s="41"/>
      <c r="FDA46" s="41"/>
      <c r="FDB46" s="41"/>
      <c r="FDC46" s="41"/>
      <c r="FDD46" s="41"/>
      <c r="FDE46" s="41"/>
      <c r="FDF46" s="41"/>
      <c r="FDG46" s="41"/>
      <c r="FDH46" s="41"/>
      <c r="FDI46" s="41"/>
      <c r="FDJ46" s="41"/>
      <c r="FDK46" s="41"/>
      <c r="FDL46" s="41"/>
      <c r="FDM46" s="41"/>
      <c r="FDN46" s="41"/>
      <c r="FDO46" s="41"/>
      <c r="FDP46" s="41"/>
      <c r="FDQ46" s="41"/>
      <c r="FDR46" s="41"/>
      <c r="FDS46" s="41"/>
      <c r="FDT46" s="41"/>
      <c r="FDU46" s="41"/>
      <c r="FDV46" s="41"/>
      <c r="FDW46" s="41"/>
      <c r="FDX46" s="41"/>
      <c r="FDY46" s="41"/>
      <c r="FDZ46" s="41"/>
      <c r="FEA46" s="41"/>
      <c r="FEB46" s="41"/>
      <c r="FEC46" s="41"/>
      <c r="FED46" s="41"/>
      <c r="FEE46" s="41"/>
      <c r="FEF46" s="41"/>
      <c r="FEG46" s="41"/>
      <c r="FEH46" s="41"/>
      <c r="FEI46" s="41"/>
      <c r="FEJ46" s="41"/>
      <c r="FEK46" s="41"/>
      <c r="FEL46" s="41"/>
      <c r="FEM46" s="41"/>
      <c r="FEN46" s="41"/>
      <c r="FEO46" s="41"/>
      <c r="FEP46" s="41"/>
      <c r="FEQ46" s="41"/>
      <c r="FER46" s="41"/>
      <c r="FES46" s="41"/>
      <c r="FET46" s="41"/>
      <c r="FEU46" s="41"/>
      <c r="FEV46" s="41"/>
      <c r="FEW46" s="41"/>
      <c r="FEX46" s="41"/>
      <c r="FEY46" s="41"/>
      <c r="FEZ46" s="41"/>
      <c r="FFA46" s="41"/>
      <c r="FFB46" s="41"/>
      <c r="FFC46" s="41"/>
      <c r="FFD46" s="41"/>
      <c r="FFE46" s="41"/>
      <c r="FFF46" s="41"/>
      <c r="FFG46" s="41"/>
      <c r="FFH46" s="41"/>
      <c r="FFI46" s="41"/>
      <c r="FFJ46" s="41"/>
      <c r="FFK46" s="41"/>
      <c r="FFL46" s="41"/>
      <c r="FFM46" s="41"/>
      <c r="FFN46" s="41"/>
      <c r="FFO46" s="41"/>
      <c r="FFP46" s="41"/>
      <c r="FFQ46" s="41"/>
      <c r="FFR46" s="41"/>
      <c r="FFS46" s="41"/>
      <c r="FFT46" s="41"/>
      <c r="FFU46" s="41"/>
      <c r="FFV46" s="41"/>
      <c r="FFW46" s="41"/>
      <c r="FFX46" s="41"/>
      <c r="FFY46" s="41"/>
      <c r="FFZ46" s="41"/>
      <c r="FGA46" s="41"/>
      <c r="FGB46" s="41"/>
      <c r="FGC46" s="41"/>
      <c r="FGD46" s="41"/>
      <c r="FGE46" s="41"/>
      <c r="FGF46" s="41"/>
      <c r="FGG46" s="41"/>
      <c r="FGH46" s="41"/>
      <c r="FGI46" s="41"/>
      <c r="FGJ46" s="41"/>
      <c r="FGK46" s="41"/>
      <c r="FGL46" s="41"/>
      <c r="FGM46" s="41"/>
      <c r="FGN46" s="41"/>
      <c r="FGO46" s="41"/>
      <c r="FGP46" s="41"/>
      <c r="FGQ46" s="41"/>
      <c r="FGR46" s="41"/>
      <c r="FGS46" s="41"/>
      <c r="FGT46" s="41"/>
      <c r="FGU46" s="41"/>
      <c r="FGV46" s="41"/>
      <c r="FGW46" s="41"/>
      <c r="FGX46" s="41"/>
      <c r="FGY46" s="41"/>
      <c r="FGZ46" s="41"/>
      <c r="FHA46" s="41"/>
      <c r="FHB46" s="41"/>
      <c r="FHC46" s="41"/>
      <c r="FHD46" s="41"/>
      <c r="FHE46" s="41"/>
      <c r="FHF46" s="41"/>
      <c r="FHG46" s="41"/>
      <c r="FHH46" s="41"/>
      <c r="FHI46" s="41"/>
      <c r="FHJ46" s="41"/>
      <c r="FHK46" s="41"/>
      <c r="FHL46" s="41"/>
      <c r="FHM46" s="41"/>
      <c r="FHN46" s="41"/>
      <c r="FHO46" s="41"/>
      <c r="FHP46" s="41"/>
      <c r="FHQ46" s="41"/>
      <c r="FHR46" s="41"/>
      <c r="FHS46" s="41"/>
      <c r="FHT46" s="41"/>
      <c r="FHU46" s="41"/>
      <c r="FHV46" s="41"/>
      <c r="FHW46" s="41"/>
      <c r="FHX46" s="41"/>
      <c r="FHY46" s="41"/>
      <c r="FHZ46" s="41"/>
      <c r="FIA46" s="41"/>
      <c r="FIB46" s="41"/>
      <c r="FIC46" s="41"/>
      <c r="FID46" s="41"/>
      <c r="FIE46" s="41"/>
      <c r="FIF46" s="41"/>
      <c r="FIG46" s="41"/>
      <c r="FIH46" s="41"/>
      <c r="FII46" s="41"/>
      <c r="FIJ46" s="41"/>
      <c r="FIK46" s="41"/>
      <c r="FIL46" s="41"/>
      <c r="FIM46" s="41"/>
      <c r="FIN46" s="41"/>
      <c r="FIO46" s="41"/>
      <c r="FIP46" s="41"/>
      <c r="FIQ46" s="41"/>
      <c r="FIR46" s="41"/>
      <c r="FIS46" s="41"/>
      <c r="FIT46" s="41"/>
      <c r="FIU46" s="41"/>
      <c r="FIV46" s="41"/>
      <c r="FIW46" s="41"/>
      <c r="FIX46" s="41"/>
      <c r="FIY46" s="41"/>
      <c r="FIZ46" s="41"/>
      <c r="FJA46" s="41"/>
      <c r="FJB46" s="41"/>
      <c r="FJC46" s="41"/>
      <c r="FJD46" s="41"/>
      <c r="FJE46" s="41"/>
      <c r="FJF46" s="41"/>
      <c r="FJG46" s="41"/>
      <c r="FJH46" s="41"/>
      <c r="FJI46" s="41"/>
      <c r="FJJ46" s="41"/>
      <c r="FJK46" s="41"/>
      <c r="FJL46" s="41"/>
      <c r="FJM46" s="41"/>
      <c r="FJN46" s="41"/>
      <c r="FJO46" s="41"/>
      <c r="FJP46" s="41"/>
      <c r="FJQ46" s="41"/>
      <c r="FJR46" s="41"/>
      <c r="FJS46" s="41"/>
      <c r="FJT46" s="41"/>
      <c r="FJU46" s="41"/>
      <c r="FJV46" s="41"/>
      <c r="FJW46" s="41"/>
      <c r="FJX46" s="41"/>
      <c r="FJY46" s="41"/>
      <c r="FJZ46" s="41"/>
      <c r="FKA46" s="41"/>
      <c r="FKB46" s="41"/>
      <c r="FKC46" s="41"/>
      <c r="FKD46" s="41"/>
      <c r="FKE46" s="41"/>
      <c r="FKF46" s="41"/>
      <c r="FKG46" s="41"/>
      <c r="FKH46" s="41"/>
      <c r="FKI46" s="41"/>
      <c r="FKJ46" s="41"/>
      <c r="FKK46" s="41"/>
      <c r="FKL46" s="41"/>
      <c r="FKM46" s="41"/>
      <c r="FKN46" s="41"/>
      <c r="FKO46" s="41"/>
      <c r="FKP46" s="41"/>
      <c r="FKQ46" s="41"/>
      <c r="FKR46" s="41"/>
      <c r="FKS46" s="41"/>
      <c r="FKT46" s="41"/>
      <c r="FKU46" s="41"/>
      <c r="FKV46" s="41"/>
      <c r="FKW46" s="41"/>
      <c r="FKX46" s="41"/>
      <c r="FKY46" s="41"/>
      <c r="FKZ46" s="41"/>
      <c r="FLA46" s="41"/>
      <c r="FLB46" s="41"/>
      <c r="FLC46" s="41"/>
      <c r="FLD46" s="41"/>
      <c r="FLE46" s="41"/>
      <c r="FLF46" s="41"/>
      <c r="FLG46" s="41"/>
      <c r="FLH46" s="41"/>
      <c r="FLI46" s="41"/>
      <c r="FLJ46" s="41"/>
      <c r="FLK46" s="41"/>
      <c r="FLL46" s="41"/>
      <c r="FLM46" s="41"/>
      <c r="FLN46" s="41"/>
      <c r="FLO46" s="41"/>
      <c r="FLP46" s="41"/>
      <c r="FLQ46" s="41"/>
      <c r="FLR46" s="41"/>
      <c r="FLS46" s="41"/>
      <c r="FLT46" s="41"/>
      <c r="FLU46" s="41"/>
      <c r="FLV46" s="41"/>
      <c r="FLW46" s="41"/>
      <c r="FLX46" s="41"/>
      <c r="FLY46" s="41"/>
      <c r="FLZ46" s="41"/>
      <c r="FMA46" s="41"/>
      <c r="FMB46" s="41"/>
      <c r="FMC46" s="41"/>
      <c r="FMD46" s="41"/>
      <c r="FME46" s="41"/>
      <c r="FMF46" s="41"/>
      <c r="FMG46" s="41"/>
      <c r="FMH46" s="41"/>
      <c r="FMI46" s="41"/>
      <c r="FMJ46" s="41"/>
      <c r="FMK46" s="41"/>
      <c r="FML46" s="41"/>
      <c r="FMM46" s="41"/>
      <c r="FMN46" s="41"/>
      <c r="FMO46" s="41"/>
      <c r="FMP46" s="41"/>
      <c r="FMQ46" s="41"/>
      <c r="FMR46" s="41"/>
      <c r="FMS46" s="41"/>
      <c r="FMT46" s="41"/>
      <c r="FMU46" s="41"/>
      <c r="FMV46" s="41"/>
      <c r="FMW46" s="41"/>
      <c r="FMX46" s="41"/>
      <c r="FMY46" s="41"/>
      <c r="FMZ46" s="41"/>
      <c r="FNA46" s="41"/>
      <c r="FNB46" s="41"/>
      <c r="FNC46" s="41"/>
      <c r="FND46" s="41"/>
      <c r="FNE46" s="41"/>
      <c r="FNF46" s="41"/>
      <c r="FNG46" s="41"/>
      <c r="FNH46" s="41"/>
      <c r="FNI46" s="41"/>
      <c r="FNJ46" s="41"/>
      <c r="FNK46" s="41"/>
      <c r="FNL46" s="41"/>
      <c r="FNM46" s="41"/>
      <c r="FNN46" s="41"/>
      <c r="FNO46" s="41"/>
      <c r="FNP46" s="41"/>
      <c r="FNQ46" s="41"/>
      <c r="FNR46" s="41"/>
      <c r="FNS46" s="41"/>
      <c r="FNT46" s="41"/>
      <c r="FNU46" s="41"/>
      <c r="FNV46" s="41"/>
      <c r="FNW46" s="41"/>
      <c r="FNX46" s="41"/>
      <c r="FNY46" s="41"/>
      <c r="FNZ46" s="41"/>
      <c r="FOA46" s="41"/>
      <c r="FOB46" s="41"/>
      <c r="FOC46" s="41"/>
      <c r="FOD46" s="41"/>
      <c r="FOE46" s="41"/>
      <c r="FOF46" s="41"/>
      <c r="FOG46" s="41"/>
      <c r="FOH46" s="41"/>
      <c r="FOI46" s="41"/>
      <c r="FOJ46" s="41"/>
      <c r="FOK46" s="41"/>
      <c r="FOL46" s="41"/>
      <c r="FOM46" s="41"/>
      <c r="FON46" s="41"/>
      <c r="FOO46" s="41"/>
      <c r="FOP46" s="41"/>
      <c r="FOQ46" s="41"/>
      <c r="FOR46" s="41"/>
      <c r="FOS46" s="41"/>
      <c r="FOT46" s="41"/>
      <c r="FOU46" s="41"/>
      <c r="FOV46" s="41"/>
      <c r="FOW46" s="41"/>
      <c r="FOX46" s="41"/>
      <c r="FOY46" s="41"/>
      <c r="FOZ46" s="41"/>
      <c r="FPA46" s="41"/>
      <c r="FPB46" s="41"/>
      <c r="FPC46" s="41"/>
      <c r="FPD46" s="41"/>
      <c r="FPE46" s="41"/>
      <c r="FPF46" s="41"/>
      <c r="FPG46" s="41"/>
      <c r="FPH46" s="41"/>
      <c r="FPI46" s="41"/>
      <c r="FPJ46" s="41"/>
      <c r="FPK46" s="41"/>
      <c r="FPL46" s="41"/>
      <c r="FPM46" s="41"/>
      <c r="FPN46" s="41"/>
      <c r="FPO46" s="41"/>
      <c r="FPP46" s="41"/>
      <c r="FPQ46" s="41"/>
      <c r="FPR46" s="41"/>
      <c r="FPS46" s="41"/>
      <c r="FPT46" s="41"/>
      <c r="FPU46" s="41"/>
      <c r="FPV46" s="41"/>
      <c r="FPW46" s="41"/>
      <c r="FPX46" s="41"/>
      <c r="FPY46" s="41"/>
      <c r="FPZ46" s="41"/>
      <c r="FQA46" s="41"/>
      <c r="FQB46" s="41"/>
      <c r="FQC46" s="41"/>
      <c r="FQD46" s="41"/>
      <c r="FQE46" s="41"/>
      <c r="FQF46" s="41"/>
      <c r="FQG46" s="41"/>
      <c r="FQH46" s="41"/>
      <c r="FQI46" s="41"/>
      <c r="FQJ46" s="41"/>
      <c r="FQK46" s="41"/>
      <c r="FQL46" s="41"/>
      <c r="FQM46" s="41"/>
      <c r="FQN46" s="41"/>
      <c r="FQO46" s="41"/>
      <c r="FQP46" s="41"/>
      <c r="FQQ46" s="41"/>
      <c r="FQR46" s="41"/>
      <c r="FQS46" s="41"/>
      <c r="FQT46" s="41"/>
      <c r="FQU46" s="41"/>
      <c r="FQV46" s="41"/>
      <c r="FQW46" s="41"/>
      <c r="FQX46" s="41"/>
      <c r="FQY46" s="41"/>
      <c r="FQZ46" s="41"/>
      <c r="FRA46" s="41"/>
      <c r="FRB46" s="41"/>
      <c r="FRC46" s="41"/>
      <c r="FRD46" s="41"/>
      <c r="FRE46" s="41"/>
      <c r="FRF46" s="41"/>
      <c r="FRG46" s="41"/>
      <c r="FRH46" s="41"/>
      <c r="FRI46" s="41"/>
      <c r="FRJ46" s="41"/>
      <c r="FRK46" s="41"/>
      <c r="FRL46" s="41"/>
      <c r="FRM46" s="41"/>
      <c r="FRN46" s="41"/>
      <c r="FRO46" s="41"/>
      <c r="FRP46" s="41"/>
      <c r="FRQ46" s="41"/>
      <c r="FRR46" s="41"/>
      <c r="FRS46" s="41"/>
      <c r="FRT46" s="41"/>
      <c r="FRU46" s="41"/>
      <c r="FRV46" s="41"/>
      <c r="FRW46" s="41"/>
      <c r="FRX46" s="41"/>
      <c r="FRY46" s="41"/>
      <c r="FRZ46" s="41"/>
      <c r="FSA46" s="41"/>
      <c r="FSB46" s="41"/>
      <c r="FSC46" s="41"/>
      <c r="FSD46" s="41"/>
      <c r="FSE46" s="41"/>
      <c r="FSF46" s="41"/>
      <c r="FSG46" s="41"/>
      <c r="FSH46" s="41"/>
      <c r="FSI46" s="41"/>
      <c r="FSJ46" s="41"/>
      <c r="FSK46" s="41"/>
      <c r="FSL46" s="41"/>
      <c r="FSM46" s="41"/>
      <c r="FSN46" s="41"/>
      <c r="FSO46" s="41"/>
      <c r="FSP46" s="41"/>
      <c r="FSQ46" s="41"/>
      <c r="FSR46" s="41"/>
      <c r="FSS46" s="41"/>
      <c r="FST46" s="41"/>
      <c r="FSU46" s="41"/>
      <c r="FSV46" s="41"/>
      <c r="FSW46" s="41"/>
      <c r="FSX46" s="41"/>
      <c r="FSY46" s="41"/>
      <c r="FSZ46" s="41"/>
      <c r="FTA46" s="41"/>
      <c r="FTB46" s="41"/>
      <c r="FTC46" s="41"/>
      <c r="FTD46" s="41"/>
      <c r="FTE46" s="41"/>
      <c r="FTF46" s="41"/>
      <c r="FTG46" s="41"/>
      <c r="FTH46" s="41"/>
      <c r="FTI46" s="41"/>
      <c r="FTJ46" s="41"/>
      <c r="FTK46" s="41"/>
      <c r="FTL46" s="41"/>
      <c r="FTM46" s="41"/>
      <c r="FTN46" s="41"/>
      <c r="FTO46" s="41"/>
      <c r="FTP46" s="41"/>
      <c r="FTQ46" s="41"/>
      <c r="FTR46" s="41"/>
      <c r="FTS46" s="41"/>
      <c r="FTT46" s="41"/>
      <c r="FTU46" s="41"/>
      <c r="FTV46" s="41"/>
      <c r="FTW46" s="41"/>
      <c r="FTX46" s="41"/>
      <c r="FTY46" s="41"/>
      <c r="FTZ46" s="41"/>
      <c r="FUA46" s="41"/>
      <c r="FUB46" s="41"/>
      <c r="FUC46" s="41"/>
      <c r="FUD46" s="41"/>
      <c r="FUE46" s="41"/>
      <c r="FUF46" s="41"/>
      <c r="FUG46" s="41"/>
      <c r="FUH46" s="41"/>
      <c r="FUI46" s="41"/>
      <c r="FUJ46" s="41"/>
      <c r="FUK46" s="41"/>
      <c r="FUL46" s="41"/>
      <c r="FUM46" s="41"/>
      <c r="FUN46" s="41"/>
      <c r="FUO46" s="41"/>
      <c r="FUP46" s="41"/>
      <c r="FUQ46" s="41"/>
      <c r="FUR46" s="41"/>
      <c r="FUS46" s="41"/>
      <c r="FUT46" s="41"/>
      <c r="FUU46" s="41"/>
      <c r="FUV46" s="41"/>
      <c r="FUW46" s="41"/>
      <c r="FUX46" s="41"/>
      <c r="FUY46" s="41"/>
      <c r="FUZ46" s="41"/>
      <c r="FVA46" s="41"/>
      <c r="FVB46" s="41"/>
      <c r="FVC46" s="41"/>
      <c r="FVD46" s="41"/>
      <c r="FVE46" s="41"/>
      <c r="FVF46" s="41"/>
      <c r="FVG46" s="41"/>
      <c r="FVH46" s="41"/>
      <c r="FVI46" s="41"/>
      <c r="FVJ46" s="41"/>
      <c r="FVK46" s="41"/>
      <c r="FVL46" s="41"/>
      <c r="FVM46" s="41"/>
      <c r="FVN46" s="41"/>
      <c r="FVO46" s="41"/>
      <c r="FVP46" s="41"/>
      <c r="FVQ46" s="41"/>
      <c r="FVR46" s="41"/>
      <c r="FVS46" s="41"/>
      <c r="FVT46" s="41"/>
      <c r="FVU46" s="41"/>
      <c r="FVV46" s="41"/>
      <c r="FVW46" s="41"/>
      <c r="FVX46" s="41"/>
      <c r="FVY46" s="41"/>
      <c r="FVZ46" s="41"/>
      <c r="FWA46" s="41"/>
      <c r="FWB46" s="41"/>
      <c r="FWC46" s="41"/>
      <c r="FWD46" s="41"/>
      <c r="FWE46" s="41"/>
      <c r="FWF46" s="41"/>
      <c r="FWG46" s="41"/>
      <c r="FWH46" s="41"/>
      <c r="FWI46" s="41"/>
      <c r="FWJ46" s="41"/>
      <c r="FWK46" s="41"/>
      <c r="FWL46" s="41"/>
      <c r="FWM46" s="41"/>
      <c r="FWN46" s="41"/>
      <c r="FWO46" s="41"/>
      <c r="FWP46" s="41"/>
      <c r="FWQ46" s="41"/>
      <c r="FWR46" s="41"/>
      <c r="FWS46" s="41"/>
      <c r="FWT46" s="41"/>
      <c r="FWU46" s="41"/>
      <c r="FWV46" s="41"/>
      <c r="FWW46" s="41"/>
      <c r="FWX46" s="41"/>
      <c r="FWY46" s="41"/>
      <c r="FWZ46" s="41"/>
      <c r="FXA46" s="41"/>
      <c r="FXB46" s="41"/>
      <c r="FXC46" s="41"/>
      <c r="FXD46" s="41"/>
      <c r="FXE46" s="41"/>
      <c r="FXF46" s="41"/>
      <c r="FXG46" s="41"/>
      <c r="FXH46" s="41"/>
      <c r="FXI46" s="41"/>
      <c r="FXJ46" s="41"/>
      <c r="FXK46" s="41"/>
      <c r="FXL46" s="41"/>
      <c r="FXM46" s="41"/>
      <c r="FXN46" s="41"/>
      <c r="FXO46" s="41"/>
      <c r="FXP46" s="41"/>
      <c r="FXQ46" s="41"/>
      <c r="FXR46" s="41"/>
      <c r="FXS46" s="41"/>
      <c r="FXT46" s="41"/>
      <c r="FXU46" s="41"/>
      <c r="FXV46" s="41"/>
      <c r="FXW46" s="41"/>
      <c r="FXX46" s="41"/>
      <c r="FXY46" s="41"/>
      <c r="FXZ46" s="41"/>
      <c r="FYA46" s="41"/>
      <c r="FYB46" s="41"/>
      <c r="FYC46" s="41"/>
      <c r="FYD46" s="41"/>
      <c r="FYE46" s="41"/>
      <c r="FYF46" s="41"/>
      <c r="FYG46" s="41"/>
      <c r="FYH46" s="41"/>
      <c r="FYI46" s="41"/>
      <c r="FYJ46" s="41"/>
      <c r="FYK46" s="41"/>
      <c r="FYL46" s="41"/>
      <c r="FYM46" s="41"/>
      <c r="FYN46" s="41"/>
      <c r="FYO46" s="41"/>
      <c r="FYP46" s="41"/>
      <c r="FYQ46" s="41"/>
      <c r="FYR46" s="41"/>
      <c r="FYS46" s="41"/>
      <c r="FYT46" s="41"/>
      <c r="FYU46" s="41"/>
      <c r="FYV46" s="41"/>
      <c r="FYW46" s="41"/>
      <c r="FYX46" s="41"/>
      <c r="FYY46" s="41"/>
      <c r="FYZ46" s="41"/>
      <c r="FZA46" s="41"/>
      <c r="FZB46" s="41"/>
      <c r="FZC46" s="41"/>
      <c r="FZD46" s="41"/>
      <c r="FZE46" s="41"/>
      <c r="FZF46" s="41"/>
      <c r="FZG46" s="41"/>
      <c r="FZH46" s="41"/>
      <c r="FZI46" s="41"/>
      <c r="FZJ46" s="41"/>
      <c r="FZK46" s="41"/>
      <c r="FZL46" s="41"/>
      <c r="FZM46" s="41"/>
      <c r="FZN46" s="41"/>
      <c r="FZO46" s="41"/>
      <c r="FZP46" s="41"/>
      <c r="FZQ46" s="41"/>
      <c r="FZR46" s="41"/>
      <c r="FZS46" s="41"/>
      <c r="FZT46" s="41"/>
      <c r="FZU46" s="41"/>
      <c r="FZV46" s="41"/>
      <c r="FZW46" s="41"/>
      <c r="FZX46" s="41"/>
      <c r="FZY46" s="41"/>
      <c r="FZZ46" s="41"/>
      <c r="GAA46" s="41"/>
      <c r="GAB46" s="41"/>
      <c r="GAC46" s="41"/>
      <c r="GAD46" s="41"/>
      <c r="GAE46" s="41"/>
      <c r="GAF46" s="41"/>
      <c r="GAG46" s="41"/>
      <c r="GAH46" s="41"/>
      <c r="GAI46" s="41"/>
      <c r="GAJ46" s="41"/>
      <c r="GAK46" s="41"/>
      <c r="GAL46" s="41"/>
      <c r="GAM46" s="41"/>
      <c r="GAN46" s="41"/>
      <c r="GAO46" s="41"/>
      <c r="GAP46" s="41"/>
      <c r="GAQ46" s="41"/>
      <c r="GAR46" s="41"/>
      <c r="GAS46" s="41"/>
      <c r="GAT46" s="41"/>
      <c r="GAU46" s="41"/>
      <c r="GAV46" s="41"/>
      <c r="GAW46" s="41"/>
      <c r="GAX46" s="41"/>
      <c r="GAY46" s="41"/>
      <c r="GAZ46" s="41"/>
      <c r="GBA46" s="41"/>
      <c r="GBB46" s="41"/>
      <c r="GBC46" s="41"/>
      <c r="GBD46" s="41"/>
      <c r="GBE46" s="41"/>
      <c r="GBF46" s="41"/>
      <c r="GBG46" s="41"/>
      <c r="GBH46" s="41"/>
      <c r="GBI46" s="41"/>
      <c r="GBJ46" s="41"/>
      <c r="GBK46" s="41"/>
      <c r="GBL46" s="41"/>
      <c r="GBM46" s="41"/>
      <c r="GBN46" s="41"/>
      <c r="GBO46" s="41"/>
      <c r="GBP46" s="41"/>
      <c r="GBQ46" s="41"/>
      <c r="GBR46" s="41"/>
      <c r="GBS46" s="41"/>
      <c r="GBT46" s="41"/>
      <c r="GBU46" s="41"/>
      <c r="GBV46" s="41"/>
      <c r="GBW46" s="41"/>
      <c r="GBX46" s="41"/>
      <c r="GBY46" s="41"/>
      <c r="GBZ46" s="41"/>
      <c r="GCA46" s="41"/>
      <c r="GCB46" s="41"/>
      <c r="GCC46" s="41"/>
      <c r="GCD46" s="41"/>
      <c r="GCE46" s="41"/>
      <c r="GCF46" s="41"/>
      <c r="GCG46" s="41"/>
      <c r="GCH46" s="41"/>
      <c r="GCI46" s="41"/>
      <c r="GCJ46" s="41"/>
      <c r="GCK46" s="41"/>
      <c r="GCL46" s="41"/>
      <c r="GCM46" s="41"/>
      <c r="GCN46" s="41"/>
      <c r="GCO46" s="41"/>
      <c r="GCP46" s="41"/>
      <c r="GCQ46" s="41"/>
      <c r="GCR46" s="41"/>
      <c r="GCS46" s="41"/>
      <c r="GCT46" s="41"/>
      <c r="GCU46" s="41"/>
      <c r="GCV46" s="41"/>
      <c r="GCW46" s="41"/>
      <c r="GCX46" s="41"/>
      <c r="GCY46" s="41"/>
      <c r="GCZ46" s="41"/>
      <c r="GDA46" s="41"/>
      <c r="GDB46" s="41"/>
      <c r="GDC46" s="41"/>
      <c r="GDD46" s="41"/>
      <c r="GDE46" s="41"/>
      <c r="GDF46" s="41"/>
      <c r="GDG46" s="41"/>
      <c r="GDH46" s="41"/>
      <c r="GDI46" s="41"/>
      <c r="GDJ46" s="41"/>
      <c r="GDK46" s="41"/>
      <c r="GDL46" s="41"/>
      <c r="GDM46" s="41"/>
      <c r="GDN46" s="41"/>
      <c r="GDO46" s="41"/>
      <c r="GDP46" s="41"/>
      <c r="GDQ46" s="41"/>
      <c r="GDR46" s="41"/>
      <c r="GDS46" s="41"/>
      <c r="GDT46" s="41"/>
      <c r="GDU46" s="41"/>
      <c r="GDV46" s="41"/>
      <c r="GDW46" s="41"/>
      <c r="GDX46" s="41"/>
      <c r="GDY46" s="41"/>
      <c r="GDZ46" s="41"/>
      <c r="GEA46" s="41"/>
      <c r="GEB46" s="41"/>
      <c r="GEC46" s="41"/>
      <c r="GED46" s="41"/>
      <c r="GEE46" s="41"/>
      <c r="GEF46" s="41"/>
      <c r="GEG46" s="41"/>
      <c r="GEH46" s="41"/>
      <c r="GEI46" s="41"/>
      <c r="GEJ46" s="41"/>
      <c r="GEK46" s="41"/>
      <c r="GEL46" s="41"/>
      <c r="GEM46" s="41"/>
      <c r="GEN46" s="41"/>
      <c r="GEO46" s="41"/>
      <c r="GEP46" s="41"/>
      <c r="GEQ46" s="41"/>
      <c r="GER46" s="41"/>
      <c r="GES46" s="41"/>
      <c r="GET46" s="41"/>
      <c r="GEU46" s="41"/>
      <c r="GEV46" s="41"/>
      <c r="GEW46" s="41"/>
      <c r="GEX46" s="41"/>
      <c r="GEY46" s="41"/>
      <c r="GEZ46" s="41"/>
      <c r="GFA46" s="41"/>
      <c r="GFB46" s="41"/>
      <c r="GFC46" s="41"/>
      <c r="GFD46" s="41"/>
      <c r="GFE46" s="41"/>
      <c r="GFF46" s="41"/>
      <c r="GFG46" s="41"/>
      <c r="GFH46" s="41"/>
      <c r="GFI46" s="41"/>
      <c r="GFJ46" s="41"/>
      <c r="GFK46" s="41"/>
      <c r="GFL46" s="41"/>
      <c r="GFM46" s="41"/>
      <c r="GFN46" s="41"/>
      <c r="GFO46" s="41"/>
      <c r="GFP46" s="41"/>
      <c r="GFQ46" s="41"/>
      <c r="GFR46" s="41"/>
      <c r="GFS46" s="41"/>
      <c r="GFT46" s="41"/>
      <c r="GFU46" s="41"/>
      <c r="GFV46" s="41"/>
      <c r="GFW46" s="41"/>
      <c r="GFX46" s="41"/>
      <c r="GFY46" s="41"/>
      <c r="GFZ46" s="41"/>
      <c r="GGA46" s="41"/>
      <c r="GGB46" s="41"/>
      <c r="GGC46" s="41"/>
      <c r="GGD46" s="41"/>
      <c r="GGE46" s="41"/>
      <c r="GGF46" s="41"/>
      <c r="GGG46" s="41"/>
      <c r="GGH46" s="41"/>
      <c r="GGI46" s="41"/>
      <c r="GGJ46" s="41"/>
      <c r="GGK46" s="41"/>
      <c r="GGL46" s="41"/>
      <c r="GGM46" s="41"/>
      <c r="GGN46" s="41"/>
      <c r="GGO46" s="41"/>
      <c r="GGP46" s="41"/>
      <c r="GGQ46" s="41"/>
      <c r="GGR46" s="41"/>
      <c r="GGS46" s="41"/>
      <c r="GGT46" s="41"/>
      <c r="GGU46" s="41"/>
      <c r="GGV46" s="41"/>
      <c r="GGW46" s="41"/>
      <c r="GGX46" s="41"/>
      <c r="GGY46" s="41"/>
      <c r="GGZ46" s="41"/>
      <c r="GHA46" s="41"/>
      <c r="GHB46" s="41"/>
      <c r="GHC46" s="41"/>
      <c r="GHD46" s="41"/>
      <c r="GHE46" s="41"/>
      <c r="GHF46" s="41"/>
      <c r="GHG46" s="41"/>
      <c r="GHH46" s="41"/>
      <c r="GHI46" s="41"/>
      <c r="GHJ46" s="41"/>
      <c r="GHK46" s="41"/>
      <c r="GHL46" s="41"/>
      <c r="GHM46" s="41"/>
      <c r="GHN46" s="41"/>
      <c r="GHO46" s="41"/>
      <c r="GHP46" s="41"/>
      <c r="GHQ46" s="41"/>
      <c r="GHR46" s="41"/>
      <c r="GHS46" s="41"/>
      <c r="GHT46" s="41"/>
      <c r="GHU46" s="41"/>
      <c r="GHV46" s="41"/>
      <c r="GHW46" s="41"/>
      <c r="GHX46" s="41"/>
      <c r="GHY46" s="41"/>
      <c r="GHZ46" s="41"/>
      <c r="GIA46" s="41"/>
      <c r="GIB46" s="41"/>
      <c r="GIC46" s="41"/>
      <c r="GID46" s="41"/>
      <c r="GIE46" s="41"/>
      <c r="GIF46" s="41"/>
      <c r="GIG46" s="41"/>
      <c r="GIH46" s="41"/>
      <c r="GII46" s="41"/>
      <c r="GIJ46" s="41"/>
      <c r="GIK46" s="41"/>
      <c r="GIL46" s="41"/>
      <c r="GIM46" s="41"/>
      <c r="GIN46" s="41"/>
      <c r="GIO46" s="41"/>
      <c r="GIP46" s="41"/>
      <c r="GIQ46" s="41"/>
      <c r="GIR46" s="41"/>
      <c r="GIS46" s="41"/>
      <c r="GIT46" s="41"/>
      <c r="GIU46" s="41"/>
      <c r="GIV46" s="41"/>
      <c r="GIW46" s="41"/>
      <c r="GIX46" s="41"/>
      <c r="GIY46" s="41"/>
      <c r="GIZ46" s="41"/>
      <c r="GJA46" s="41"/>
      <c r="GJB46" s="41"/>
      <c r="GJC46" s="41"/>
      <c r="GJD46" s="41"/>
      <c r="GJE46" s="41"/>
      <c r="GJF46" s="41"/>
      <c r="GJG46" s="41"/>
      <c r="GJH46" s="41"/>
      <c r="GJI46" s="41"/>
      <c r="GJJ46" s="41"/>
      <c r="GJK46" s="41"/>
      <c r="GJL46" s="41"/>
      <c r="GJM46" s="41"/>
      <c r="GJN46" s="41"/>
      <c r="GJO46" s="41"/>
      <c r="GJP46" s="41"/>
      <c r="GJQ46" s="41"/>
      <c r="GJR46" s="41"/>
      <c r="GJS46" s="41"/>
      <c r="GJT46" s="41"/>
      <c r="GJU46" s="41"/>
      <c r="GJV46" s="41"/>
      <c r="GJW46" s="41"/>
      <c r="GJX46" s="41"/>
      <c r="GJY46" s="41"/>
      <c r="GJZ46" s="41"/>
      <c r="GKA46" s="41"/>
      <c r="GKB46" s="41"/>
      <c r="GKC46" s="41"/>
      <c r="GKD46" s="41"/>
      <c r="GKE46" s="41"/>
      <c r="GKF46" s="41"/>
      <c r="GKG46" s="41"/>
      <c r="GKH46" s="41"/>
      <c r="GKI46" s="41"/>
      <c r="GKJ46" s="41"/>
      <c r="GKK46" s="41"/>
      <c r="GKL46" s="41"/>
      <c r="GKM46" s="41"/>
      <c r="GKN46" s="41"/>
      <c r="GKO46" s="41"/>
      <c r="GKP46" s="41"/>
      <c r="GKQ46" s="41"/>
      <c r="GKR46" s="41"/>
      <c r="GKS46" s="41"/>
      <c r="GKT46" s="41"/>
      <c r="GKU46" s="41"/>
      <c r="GKV46" s="41"/>
      <c r="GKW46" s="41"/>
      <c r="GKX46" s="41"/>
      <c r="GKY46" s="41"/>
      <c r="GKZ46" s="41"/>
      <c r="GLA46" s="41"/>
      <c r="GLB46" s="41"/>
      <c r="GLC46" s="41"/>
      <c r="GLD46" s="41"/>
      <c r="GLE46" s="41"/>
      <c r="GLF46" s="41"/>
      <c r="GLG46" s="41"/>
      <c r="GLH46" s="41"/>
      <c r="GLI46" s="41"/>
      <c r="GLJ46" s="41"/>
      <c r="GLK46" s="41"/>
      <c r="GLL46" s="41"/>
      <c r="GLM46" s="41"/>
      <c r="GLN46" s="41"/>
      <c r="GLO46" s="41"/>
      <c r="GLP46" s="41"/>
      <c r="GLQ46" s="41"/>
      <c r="GLR46" s="41"/>
      <c r="GLS46" s="41"/>
      <c r="GLT46" s="41"/>
      <c r="GLU46" s="41"/>
      <c r="GLV46" s="41"/>
      <c r="GLW46" s="41"/>
      <c r="GLX46" s="41"/>
      <c r="GLY46" s="41"/>
      <c r="GLZ46" s="41"/>
      <c r="GMA46" s="41"/>
      <c r="GMB46" s="41"/>
      <c r="GMC46" s="41"/>
      <c r="GMD46" s="41"/>
      <c r="GME46" s="41"/>
      <c r="GMF46" s="41"/>
      <c r="GMG46" s="41"/>
      <c r="GMH46" s="41"/>
      <c r="GMI46" s="41"/>
      <c r="GMJ46" s="41"/>
      <c r="GMK46" s="41"/>
      <c r="GML46" s="41"/>
      <c r="GMM46" s="41"/>
      <c r="GMN46" s="41"/>
      <c r="GMO46" s="41"/>
      <c r="GMP46" s="41"/>
      <c r="GMQ46" s="41"/>
      <c r="GMR46" s="41"/>
      <c r="GMS46" s="41"/>
      <c r="GMT46" s="41"/>
      <c r="GMU46" s="41"/>
      <c r="GMV46" s="41"/>
      <c r="GMW46" s="41"/>
      <c r="GMX46" s="41"/>
      <c r="GMY46" s="41"/>
      <c r="GMZ46" s="41"/>
      <c r="GNA46" s="41"/>
      <c r="GNB46" s="41"/>
      <c r="GNC46" s="41"/>
      <c r="GND46" s="41"/>
      <c r="GNE46" s="41"/>
      <c r="GNF46" s="41"/>
      <c r="GNG46" s="41"/>
      <c r="GNH46" s="41"/>
      <c r="GNI46" s="41"/>
      <c r="GNJ46" s="41"/>
      <c r="GNK46" s="41"/>
      <c r="GNL46" s="41"/>
      <c r="GNM46" s="41"/>
      <c r="GNN46" s="41"/>
      <c r="GNO46" s="41"/>
      <c r="GNP46" s="41"/>
      <c r="GNQ46" s="41"/>
      <c r="GNR46" s="41"/>
      <c r="GNS46" s="41"/>
      <c r="GNT46" s="41"/>
      <c r="GNU46" s="41"/>
      <c r="GNV46" s="41"/>
      <c r="GNW46" s="41"/>
      <c r="GNX46" s="41"/>
      <c r="GNY46" s="41"/>
      <c r="GNZ46" s="41"/>
      <c r="GOA46" s="41"/>
      <c r="GOB46" s="41"/>
      <c r="GOC46" s="41"/>
      <c r="GOD46" s="41"/>
      <c r="GOE46" s="41"/>
      <c r="GOF46" s="41"/>
      <c r="GOG46" s="41"/>
      <c r="GOH46" s="41"/>
      <c r="GOI46" s="41"/>
      <c r="GOJ46" s="41"/>
      <c r="GOK46" s="41"/>
      <c r="GOL46" s="41"/>
      <c r="GOM46" s="41"/>
      <c r="GON46" s="41"/>
      <c r="GOO46" s="41"/>
      <c r="GOP46" s="41"/>
      <c r="GOQ46" s="41"/>
      <c r="GOR46" s="41"/>
      <c r="GOS46" s="41"/>
      <c r="GOT46" s="41"/>
      <c r="GOU46" s="41"/>
      <c r="GOV46" s="41"/>
      <c r="GOW46" s="41"/>
      <c r="GOX46" s="41"/>
      <c r="GOY46" s="41"/>
      <c r="GOZ46" s="41"/>
      <c r="GPA46" s="41"/>
      <c r="GPB46" s="41"/>
      <c r="GPC46" s="41"/>
      <c r="GPD46" s="41"/>
      <c r="GPE46" s="41"/>
      <c r="GPF46" s="41"/>
      <c r="GPG46" s="41"/>
      <c r="GPH46" s="41"/>
      <c r="GPI46" s="41"/>
      <c r="GPJ46" s="41"/>
      <c r="GPK46" s="41"/>
      <c r="GPL46" s="41"/>
      <c r="GPM46" s="41"/>
      <c r="GPN46" s="41"/>
      <c r="GPO46" s="41"/>
      <c r="GPP46" s="41"/>
      <c r="GPQ46" s="41"/>
      <c r="GPR46" s="41"/>
      <c r="GPS46" s="41"/>
      <c r="GPT46" s="41"/>
      <c r="GPU46" s="41"/>
      <c r="GPV46" s="41"/>
      <c r="GPW46" s="41"/>
      <c r="GPX46" s="41"/>
      <c r="GPY46" s="41"/>
      <c r="GPZ46" s="41"/>
      <c r="GQA46" s="41"/>
      <c r="GQB46" s="41"/>
      <c r="GQC46" s="41"/>
      <c r="GQD46" s="41"/>
      <c r="GQE46" s="41"/>
      <c r="GQF46" s="41"/>
      <c r="GQG46" s="41"/>
      <c r="GQH46" s="41"/>
      <c r="GQI46" s="41"/>
      <c r="GQJ46" s="41"/>
      <c r="GQK46" s="41"/>
      <c r="GQL46" s="41"/>
      <c r="GQM46" s="41"/>
      <c r="GQN46" s="41"/>
      <c r="GQO46" s="41"/>
      <c r="GQP46" s="41"/>
      <c r="GQQ46" s="41"/>
      <c r="GQR46" s="41"/>
      <c r="GQS46" s="41"/>
      <c r="GQT46" s="41"/>
      <c r="GQU46" s="41"/>
      <c r="GQV46" s="41"/>
      <c r="GQW46" s="41"/>
      <c r="GQX46" s="41"/>
      <c r="GQY46" s="41"/>
      <c r="GQZ46" s="41"/>
      <c r="GRA46" s="41"/>
      <c r="GRB46" s="41"/>
      <c r="GRC46" s="41"/>
      <c r="GRD46" s="41"/>
      <c r="GRE46" s="41"/>
      <c r="GRF46" s="41"/>
      <c r="GRG46" s="41"/>
      <c r="GRH46" s="41"/>
      <c r="GRI46" s="41"/>
      <c r="GRJ46" s="41"/>
      <c r="GRK46" s="41"/>
      <c r="GRL46" s="41"/>
      <c r="GRM46" s="41"/>
      <c r="GRN46" s="41"/>
      <c r="GRO46" s="41"/>
      <c r="GRP46" s="41"/>
      <c r="GRQ46" s="41"/>
      <c r="GRR46" s="41"/>
      <c r="GRS46" s="41"/>
      <c r="GRT46" s="41"/>
      <c r="GRU46" s="41"/>
      <c r="GRV46" s="41"/>
      <c r="GRW46" s="41"/>
      <c r="GRX46" s="41"/>
      <c r="GRY46" s="41"/>
      <c r="GRZ46" s="41"/>
      <c r="GSA46" s="41"/>
      <c r="GSB46" s="41"/>
      <c r="GSC46" s="41"/>
      <c r="GSD46" s="41"/>
      <c r="GSE46" s="41"/>
      <c r="GSF46" s="41"/>
      <c r="GSG46" s="41"/>
      <c r="GSH46" s="41"/>
      <c r="GSI46" s="41"/>
      <c r="GSJ46" s="41"/>
      <c r="GSK46" s="41"/>
      <c r="GSL46" s="41"/>
      <c r="GSM46" s="41"/>
      <c r="GSN46" s="41"/>
      <c r="GSO46" s="41"/>
      <c r="GSP46" s="41"/>
      <c r="GSQ46" s="41"/>
      <c r="GSR46" s="41"/>
      <c r="GSS46" s="41"/>
      <c r="GST46" s="41"/>
      <c r="GSU46" s="41"/>
      <c r="GSV46" s="41"/>
      <c r="GSW46" s="41"/>
      <c r="GSX46" s="41"/>
      <c r="GSY46" s="41"/>
      <c r="GSZ46" s="41"/>
      <c r="GTA46" s="41"/>
      <c r="GTB46" s="41"/>
      <c r="GTC46" s="41"/>
      <c r="GTD46" s="41"/>
      <c r="GTE46" s="41"/>
      <c r="GTF46" s="41"/>
      <c r="GTG46" s="41"/>
      <c r="GTH46" s="41"/>
      <c r="GTI46" s="41"/>
      <c r="GTJ46" s="41"/>
      <c r="GTK46" s="41"/>
      <c r="GTL46" s="41"/>
      <c r="GTM46" s="41"/>
      <c r="GTN46" s="41"/>
      <c r="GTO46" s="41"/>
      <c r="GTP46" s="41"/>
      <c r="GTQ46" s="41"/>
      <c r="GTR46" s="41"/>
      <c r="GTS46" s="41"/>
      <c r="GTT46" s="41"/>
      <c r="GTU46" s="41"/>
      <c r="GTV46" s="41"/>
      <c r="GTW46" s="41"/>
      <c r="GTX46" s="41"/>
      <c r="GTY46" s="41"/>
      <c r="GTZ46" s="41"/>
      <c r="GUA46" s="41"/>
      <c r="GUB46" s="41"/>
      <c r="GUC46" s="41"/>
      <c r="GUD46" s="41"/>
      <c r="GUE46" s="41"/>
      <c r="GUF46" s="41"/>
      <c r="GUG46" s="41"/>
      <c r="GUH46" s="41"/>
      <c r="GUI46" s="41"/>
      <c r="GUJ46" s="41"/>
      <c r="GUK46" s="41"/>
      <c r="GUL46" s="41"/>
      <c r="GUM46" s="41"/>
      <c r="GUN46" s="41"/>
      <c r="GUO46" s="41"/>
      <c r="GUP46" s="41"/>
      <c r="GUQ46" s="41"/>
      <c r="GUR46" s="41"/>
      <c r="GUS46" s="41"/>
      <c r="GUT46" s="41"/>
      <c r="GUU46" s="41"/>
      <c r="GUV46" s="41"/>
      <c r="GUW46" s="41"/>
      <c r="GUX46" s="41"/>
      <c r="GUY46" s="41"/>
      <c r="GUZ46" s="41"/>
      <c r="GVA46" s="41"/>
      <c r="GVB46" s="41"/>
      <c r="GVC46" s="41"/>
      <c r="GVD46" s="41"/>
      <c r="GVE46" s="41"/>
      <c r="GVF46" s="41"/>
      <c r="GVG46" s="41"/>
      <c r="GVH46" s="41"/>
      <c r="GVI46" s="41"/>
      <c r="GVJ46" s="41"/>
      <c r="GVK46" s="41"/>
      <c r="GVL46" s="41"/>
      <c r="GVM46" s="41"/>
      <c r="GVN46" s="41"/>
      <c r="GVO46" s="41"/>
      <c r="GVP46" s="41"/>
      <c r="GVQ46" s="41"/>
      <c r="GVR46" s="41"/>
      <c r="GVS46" s="41"/>
      <c r="GVT46" s="41"/>
      <c r="GVU46" s="41"/>
      <c r="GVV46" s="41"/>
      <c r="GVW46" s="41"/>
      <c r="GVX46" s="41"/>
      <c r="GVY46" s="41"/>
      <c r="GVZ46" s="41"/>
      <c r="GWA46" s="41"/>
      <c r="GWB46" s="41"/>
      <c r="GWC46" s="41"/>
      <c r="GWD46" s="41"/>
      <c r="GWE46" s="41"/>
      <c r="GWF46" s="41"/>
      <c r="GWG46" s="41"/>
      <c r="GWH46" s="41"/>
      <c r="GWI46" s="41"/>
      <c r="GWJ46" s="41"/>
      <c r="GWK46" s="41"/>
      <c r="GWL46" s="41"/>
      <c r="GWM46" s="41"/>
      <c r="GWN46" s="41"/>
      <c r="GWO46" s="41"/>
      <c r="GWP46" s="41"/>
      <c r="GWQ46" s="41"/>
      <c r="GWR46" s="41"/>
      <c r="GWS46" s="41"/>
      <c r="GWT46" s="41"/>
      <c r="GWU46" s="41"/>
      <c r="GWV46" s="41"/>
      <c r="GWW46" s="41"/>
      <c r="GWX46" s="41"/>
      <c r="GWY46" s="41"/>
      <c r="GWZ46" s="41"/>
      <c r="GXA46" s="41"/>
      <c r="GXB46" s="41"/>
      <c r="GXC46" s="41"/>
      <c r="GXD46" s="41"/>
      <c r="GXE46" s="41"/>
      <c r="GXF46" s="41"/>
      <c r="GXG46" s="41"/>
      <c r="GXH46" s="41"/>
      <c r="GXI46" s="41"/>
      <c r="GXJ46" s="41"/>
      <c r="GXK46" s="41"/>
      <c r="GXL46" s="41"/>
      <c r="GXM46" s="41"/>
      <c r="GXN46" s="41"/>
      <c r="GXO46" s="41"/>
      <c r="GXP46" s="41"/>
      <c r="GXQ46" s="41"/>
      <c r="GXR46" s="41"/>
      <c r="GXS46" s="41"/>
      <c r="GXT46" s="41"/>
      <c r="GXU46" s="41"/>
      <c r="GXV46" s="41"/>
      <c r="GXW46" s="41"/>
      <c r="GXX46" s="41"/>
      <c r="GXY46" s="41"/>
      <c r="GXZ46" s="41"/>
      <c r="GYA46" s="41"/>
      <c r="GYB46" s="41"/>
      <c r="GYC46" s="41"/>
      <c r="GYD46" s="41"/>
      <c r="GYE46" s="41"/>
      <c r="GYF46" s="41"/>
      <c r="GYG46" s="41"/>
      <c r="GYH46" s="41"/>
      <c r="GYI46" s="41"/>
      <c r="GYJ46" s="41"/>
      <c r="GYK46" s="41"/>
      <c r="GYL46" s="41"/>
      <c r="GYM46" s="41"/>
      <c r="GYN46" s="41"/>
      <c r="GYO46" s="41"/>
      <c r="GYP46" s="41"/>
      <c r="GYQ46" s="41"/>
      <c r="GYR46" s="41"/>
      <c r="GYS46" s="41"/>
      <c r="GYT46" s="41"/>
      <c r="GYU46" s="41"/>
      <c r="GYV46" s="41"/>
      <c r="GYW46" s="41"/>
      <c r="GYX46" s="41"/>
      <c r="GYY46" s="41"/>
      <c r="GYZ46" s="41"/>
      <c r="GZA46" s="41"/>
      <c r="GZB46" s="41"/>
      <c r="GZC46" s="41"/>
      <c r="GZD46" s="41"/>
      <c r="GZE46" s="41"/>
      <c r="GZF46" s="41"/>
      <c r="GZG46" s="41"/>
      <c r="GZH46" s="41"/>
      <c r="GZI46" s="41"/>
      <c r="GZJ46" s="41"/>
      <c r="GZK46" s="41"/>
      <c r="GZL46" s="41"/>
      <c r="GZM46" s="41"/>
      <c r="GZN46" s="41"/>
      <c r="GZO46" s="41"/>
      <c r="GZP46" s="41"/>
      <c r="GZQ46" s="41"/>
      <c r="GZR46" s="41"/>
      <c r="GZS46" s="41"/>
      <c r="GZT46" s="41"/>
      <c r="GZU46" s="41"/>
      <c r="GZV46" s="41"/>
      <c r="GZW46" s="41"/>
      <c r="GZX46" s="41"/>
      <c r="GZY46" s="41"/>
      <c r="GZZ46" s="41"/>
      <c r="HAA46" s="41"/>
      <c r="HAB46" s="41"/>
      <c r="HAC46" s="41"/>
      <c r="HAD46" s="41"/>
      <c r="HAE46" s="41"/>
      <c r="HAF46" s="41"/>
      <c r="HAG46" s="41"/>
      <c r="HAH46" s="41"/>
      <c r="HAI46" s="41"/>
      <c r="HAJ46" s="41"/>
      <c r="HAK46" s="41"/>
      <c r="HAL46" s="41"/>
      <c r="HAM46" s="41"/>
      <c r="HAN46" s="41"/>
      <c r="HAO46" s="41"/>
      <c r="HAP46" s="41"/>
      <c r="HAQ46" s="41"/>
      <c r="HAR46" s="41"/>
      <c r="HAS46" s="41"/>
      <c r="HAT46" s="41"/>
      <c r="HAU46" s="41"/>
      <c r="HAV46" s="41"/>
      <c r="HAW46" s="41"/>
      <c r="HAX46" s="41"/>
      <c r="HAY46" s="41"/>
      <c r="HAZ46" s="41"/>
      <c r="HBA46" s="41"/>
      <c r="HBB46" s="41"/>
      <c r="HBC46" s="41"/>
      <c r="HBD46" s="41"/>
      <c r="HBE46" s="41"/>
      <c r="HBF46" s="41"/>
      <c r="HBG46" s="41"/>
      <c r="HBH46" s="41"/>
      <c r="HBI46" s="41"/>
      <c r="HBJ46" s="41"/>
      <c r="HBK46" s="41"/>
      <c r="HBL46" s="41"/>
      <c r="HBM46" s="41"/>
      <c r="HBN46" s="41"/>
      <c r="HBO46" s="41"/>
      <c r="HBP46" s="41"/>
      <c r="HBQ46" s="41"/>
      <c r="HBR46" s="41"/>
      <c r="HBS46" s="41"/>
      <c r="HBT46" s="41"/>
      <c r="HBU46" s="41"/>
      <c r="HBV46" s="41"/>
      <c r="HBW46" s="41"/>
      <c r="HBX46" s="41"/>
      <c r="HBY46" s="41"/>
      <c r="HBZ46" s="41"/>
      <c r="HCA46" s="41"/>
      <c r="HCB46" s="41"/>
      <c r="HCC46" s="41"/>
      <c r="HCD46" s="41"/>
      <c r="HCE46" s="41"/>
      <c r="HCF46" s="41"/>
      <c r="HCG46" s="41"/>
      <c r="HCH46" s="41"/>
      <c r="HCI46" s="41"/>
      <c r="HCJ46" s="41"/>
      <c r="HCK46" s="41"/>
      <c r="HCL46" s="41"/>
      <c r="HCM46" s="41"/>
      <c r="HCN46" s="41"/>
      <c r="HCO46" s="41"/>
      <c r="HCP46" s="41"/>
      <c r="HCQ46" s="41"/>
      <c r="HCR46" s="41"/>
      <c r="HCS46" s="41"/>
      <c r="HCT46" s="41"/>
      <c r="HCU46" s="41"/>
      <c r="HCV46" s="41"/>
      <c r="HCW46" s="41"/>
      <c r="HCX46" s="41"/>
      <c r="HCY46" s="41"/>
      <c r="HCZ46" s="41"/>
      <c r="HDA46" s="41"/>
      <c r="HDB46" s="41"/>
      <c r="HDC46" s="41"/>
      <c r="HDD46" s="41"/>
      <c r="HDE46" s="41"/>
      <c r="HDF46" s="41"/>
      <c r="HDG46" s="41"/>
      <c r="HDH46" s="41"/>
      <c r="HDI46" s="41"/>
      <c r="HDJ46" s="41"/>
      <c r="HDK46" s="41"/>
      <c r="HDL46" s="41"/>
      <c r="HDM46" s="41"/>
      <c r="HDN46" s="41"/>
      <c r="HDO46" s="41"/>
      <c r="HDP46" s="41"/>
      <c r="HDQ46" s="41"/>
      <c r="HDR46" s="41"/>
      <c r="HDS46" s="41"/>
      <c r="HDT46" s="41"/>
      <c r="HDU46" s="41"/>
      <c r="HDV46" s="41"/>
      <c r="HDW46" s="41"/>
      <c r="HDX46" s="41"/>
      <c r="HDY46" s="41"/>
      <c r="HDZ46" s="41"/>
      <c r="HEA46" s="41"/>
      <c r="HEB46" s="41"/>
      <c r="HEC46" s="41"/>
      <c r="HED46" s="41"/>
      <c r="HEE46" s="41"/>
      <c r="HEF46" s="41"/>
      <c r="HEG46" s="41"/>
      <c r="HEH46" s="41"/>
      <c r="HEI46" s="41"/>
      <c r="HEJ46" s="41"/>
      <c r="HEK46" s="41"/>
      <c r="HEL46" s="41"/>
      <c r="HEM46" s="41"/>
      <c r="HEN46" s="41"/>
      <c r="HEO46" s="41"/>
      <c r="HEP46" s="41"/>
      <c r="HEQ46" s="41"/>
      <c r="HER46" s="41"/>
      <c r="HES46" s="41"/>
      <c r="HET46" s="41"/>
      <c r="HEU46" s="41"/>
      <c r="HEV46" s="41"/>
      <c r="HEW46" s="41"/>
      <c r="HEX46" s="41"/>
      <c r="HEY46" s="41"/>
      <c r="HEZ46" s="41"/>
      <c r="HFA46" s="41"/>
      <c r="HFB46" s="41"/>
      <c r="HFC46" s="41"/>
      <c r="HFD46" s="41"/>
      <c r="HFE46" s="41"/>
      <c r="HFF46" s="41"/>
      <c r="HFG46" s="41"/>
      <c r="HFH46" s="41"/>
      <c r="HFI46" s="41"/>
      <c r="HFJ46" s="41"/>
      <c r="HFK46" s="41"/>
      <c r="HFL46" s="41"/>
      <c r="HFM46" s="41"/>
      <c r="HFN46" s="41"/>
      <c r="HFO46" s="41"/>
      <c r="HFP46" s="41"/>
      <c r="HFQ46" s="41"/>
      <c r="HFR46" s="41"/>
      <c r="HFS46" s="41"/>
      <c r="HFT46" s="41"/>
      <c r="HFU46" s="41"/>
      <c r="HFV46" s="41"/>
      <c r="HFW46" s="41"/>
      <c r="HFX46" s="41"/>
      <c r="HFY46" s="41"/>
      <c r="HFZ46" s="41"/>
      <c r="HGA46" s="41"/>
      <c r="HGB46" s="41"/>
      <c r="HGC46" s="41"/>
      <c r="HGD46" s="41"/>
      <c r="HGE46" s="41"/>
      <c r="HGF46" s="41"/>
      <c r="HGG46" s="41"/>
      <c r="HGH46" s="41"/>
      <c r="HGI46" s="41"/>
      <c r="HGJ46" s="41"/>
      <c r="HGK46" s="41"/>
      <c r="HGL46" s="41"/>
      <c r="HGM46" s="41"/>
      <c r="HGN46" s="41"/>
      <c r="HGO46" s="41"/>
      <c r="HGP46" s="41"/>
      <c r="HGQ46" s="41"/>
      <c r="HGR46" s="41"/>
      <c r="HGS46" s="41"/>
      <c r="HGT46" s="41"/>
      <c r="HGU46" s="41"/>
      <c r="HGV46" s="41"/>
      <c r="HGW46" s="41"/>
      <c r="HGX46" s="41"/>
      <c r="HGY46" s="41"/>
      <c r="HGZ46" s="41"/>
      <c r="HHA46" s="41"/>
      <c r="HHB46" s="41"/>
      <c r="HHC46" s="41"/>
      <c r="HHD46" s="41"/>
      <c r="HHE46" s="41"/>
      <c r="HHF46" s="41"/>
      <c r="HHG46" s="41"/>
      <c r="HHH46" s="41"/>
      <c r="HHI46" s="41"/>
      <c r="HHJ46" s="41"/>
      <c r="HHK46" s="41"/>
      <c r="HHL46" s="41"/>
      <c r="HHM46" s="41"/>
      <c r="HHN46" s="41"/>
      <c r="HHO46" s="41"/>
      <c r="HHP46" s="41"/>
      <c r="HHQ46" s="41"/>
      <c r="HHR46" s="41"/>
      <c r="HHS46" s="41"/>
      <c r="HHT46" s="41"/>
      <c r="HHU46" s="41"/>
      <c r="HHV46" s="41"/>
      <c r="HHW46" s="41"/>
      <c r="HHX46" s="41"/>
      <c r="HHY46" s="41"/>
      <c r="HHZ46" s="41"/>
      <c r="HIA46" s="41"/>
      <c r="HIB46" s="41"/>
      <c r="HIC46" s="41"/>
      <c r="HID46" s="41"/>
      <c r="HIE46" s="41"/>
      <c r="HIF46" s="41"/>
      <c r="HIG46" s="41"/>
      <c r="HIH46" s="41"/>
      <c r="HII46" s="41"/>
      <c r="HIJ46" s="41"/>
      <c r="HIK46" s="41"/>
      <c r="HIL46" s="41"/>
      <c r="HIM46" s="41"/>
      <c r="HIN46" s="41"/>
      <c r="HIO46" s="41"/>
      <c r="HIP46" s="41"/>
      <c r="HIQ46" s="41"/>
      <c r="HIR46" s="41"/>
      <c r="HIS46" s="41"/>
      <c r="HIT46" s="41"/>
      <c r="HIU46" s="41"/>
      <c r="HIV46" s="41"/>
      <c r="HIW46" s="41"/>
      <c r="HIX46" s="41"/>
      <c r="HIY46" s="41"/>
      <c r="HIZ46" s="41"/>
      <c r="HJA46" s="41"/>
      <c r="HJB46" s="41"/>
      <c r="HJC46" s="41"/>
      <c r="HJD46" s="41"/>
      <c r="HJE46" s="41"/>
      <c r="HJF46" s="41"/>
      <c r="HJG46" s="41"/>
      <c r="HJH46" s="41"/>
      <c r="HJI46" s="41"/>
      <c r="HJJ46" s="41"/>
      <c r="HJK46" s="41"/>
      <c r="HJL46" s="41"/>
      <c r="HJM46" s="41"/>
      <c r="HJN46" s="41"/>
      <c r="HJO46" s="41"/>
      <c r="HJP46" s="41"/>
      <c r="HJQ46" s="41"/>
      <c r="HJR46" s="41"/>
      <c r="HJS46" s="41"/>
      <c r="HJT46" s="41"/>
      <c r="HJU46" s="41"/>
      <c r="HJV46" s="41"/>
      <c r="HJW46" s="41"/>
      <c r="HJX46" s="41"/>
      <c r="HJY46" s="41"/>
      <c r="HJZ46" s="41"/>
      <c r="HKA46" s="41"/>
      <c r="HKB46" s="41"/>
      <c r="HKC46" s="41"/>
      <c r="HKD46" s="41"/>
      <c r="HKE46" s="41"/>
      <c r="HKF46" s="41"/>
      <c r="HKG46" s="41"/>
      <c r="HKH46" s="41"/>
      <c r="HKI46" s="41"/>
      <c r="HKJ46" s="41"/>
      <c r="HKK46" s="41"/>
      <c r="HKL46" s="41"/>
      <c r="HKM46" s="41"/>
      <c r="HKN46" s="41"/>
      <c r="HKO46" s="41"/>
      <c r="HKP46" s="41"/>
      <c r="HKQ46" s="41"/>
      <c r="HKR46" s="41"/>
      <c r="HKS46" s="41"/>
      <c r="HKT46" s="41"/>
      <c r="HKU46" s="41"/>
      <c r="HKV46" s="41"/>
      <c r="HKW46" s="41"/>
      <c r="HKX46" s="41"/>
      <c r="HKY46" s="41"/>
      <c r="HKZ46" s="41"/>
      <c r="HLA46" s="41"/>
      <c r="HLB46" s="41"/>
      <c r="HLC46" s="41"/>
      <c r="HLD46" s="41"/>
      <c r="HLE46" s="41"/>
      <c r="HLF46" s="41"/>
      <c r="HLG46" s="41"/>
      <c r="HLH46" s="41"/>
      <c r="HLI46" s="41"/>
      <c r="HLJ46" s="41"/>
      <c r="HLK46" s="41"/>
      <c r="HLL46" s="41"/>
      <c r="HLM46" s="41"/>
      <c r="HLN46" s="41"/>
      <c r="HLO46" s="41"/>
      <c r="HLP46" s="41"/>
      <c r="HLQ46" s="41"/>
      <c r="HLR46" s="41"/>
      <c r="HLS46" s="41"/>
      <c r="HLT46" s="41"/>
      <c r="HLU46" s="41"/>
      <c r="HLV46" s="41"/>
      <c r="HLW46" s="41"/>
      <c r="HLX46" s="41"/>
      <c r="HLY46" s="41"/>
      <c r="HLZ46" s="41"/>
      <c r="HMA46" s="41"/>
      <c r="HMB46" s="41"/>
      <c r="HMC46" s="41"/>
      <c r="HMD46" s="41"/>
      <c r="HME46" s="41"/>
      <c r="HMF46" s="41"/>
      <c r="HMG46" s="41"/>
      <c r="HMH46" s="41"/>
      <c r="HMI46" s="41"/>
      <c r="HMJ46" s="41"/>
      <c r="HMK46" s="41"/>
      <c r="HML46" s="41"/>
      <c r="HMM46" s="41"/>
      <c r="HMN46" s="41"/>
      <c r="HMO46" s="41"/>
      <c r="HMP46" s="41"/>
      <c r="HMQ46" s="41"/>
      <c r="HMR46" s="41"/>
      <c r="HMS46" s="41"/>
      <c r="HMT46" s="41"/>
      <c r="HMU46" s="41"/>
      <c r="HMV46" s="41"/>
      <c r="HMW46" s="41"/>
      <c r="HMX46" s="41"/>
      <c r="HMY46" s="41"/>
      <c r="HMZ46" s="41"/>
      <c r="HNA46" s="41"/>
      <c r="HNB46" s="41"/>
      <c r="HNC46" s="41"/>
      <c r="HND46" s="41"/>
      <c r="HNE46" s="41"/>
      <c r="HNF46" s="41"/>
      <c r="HNG46" s="41"/>
      <c r="HNH46" s="41"/>
      <c r="HNI46" s="41"/>
      <c r="HNJ46" s="41"/>
      <c r="HNK46" s="41"/>
      <c r="HNL46" s="41"/>
      <c r="HNM46" s="41"/>
      <c r="HNN46" s="41"/>
      <c r="HNO46" s="41"/>
      <c r="HNP46" s="41"/>
      <c r="HNQ46" s="41"/>
      <c r="HNR46" s="41"/>
      <c r="HNS46" s="41"/>
      <c r="HNT46" s="41"/>
      <c r="HNU46" s="41"/>
      <c r="HNV46" s="41"/>
      <c r="HNW46" s="41"/>
      <c r="HNX46" s="41"/>
      <c r="HNY46" s="41"/>
      <c r="HNZ46" s="41"/>
      <c r="HOA46" s="41"/>
      <c r="HOB46" s="41"/>
      <c r="HOC46" s="41"/>
      <c r="HOD46" s="41"/>
      <c r="HOE46" s="41"/>
      <c r="HOF46" s="41"/>
      <c r="HOG46" s="41"/>
      <c r="HOH46" s="41"/>
      <c r="HOI46" s="41"/>
      <c r="HOJ46" s="41"/>
      <c r="HOK46" s="41"/>
      <c r="HOL46" s="41"/>
      <c r="HOM46" s="41"/>
      <c r="HON46" s="41"/>
      <c r="HOO46" s="41"/>
      <c r="HOP46" s="41"/>
      <c r="HOQ46" s="41"/>
      <c r="HOR46" s="41"/>
      <c r="HOS46" s="41"/>
      <c r="HOT46" s="41"/>
      <c r="HOU46" s="41"/>
      <c r="HOV46" s="41"/>
      <c r="HOW46" s="41"/>
      <c r="HOX46" s="41"/>
      <c r="HOY46" s="41"/>
      <c r="HOZ46" s="41"/>
      <c r="HPA46" s="41"/>
      <c r="HPB46" s="41"/>
      <c r="HPC46" s="41"/>
      <c r="HPD46" s="41"/>
      <c r="HPE46" s="41"/>
      <c r="HPF46" s="41"/>
      <c r="HPG46" s="41"/>
      <c r="HPH46" s="41"/>
      <c r="HPI46" s="41"/>
      <c r="HPJ46" s="41"/>
      <c r="HPK46" s="41"/>
      <c r="HPL46" s="41"/>
      <c r="HPM46" s="41"/>
      <c r="HPN46" s="41"/>
      <c r="HPO46" s="41"/>
      <c r="HPP46" s="41"/>
      <c r="HPQ46" s="41"/>
      <c r="HPR46" s="41"/>
      <c r="HPS46" s="41"/>
      <c r="HPT46" s="41"/>
      <c r="HPU46" s="41"/>
      <c r="HPV46" s="41"/>
      <c r="HPW46" s="41"/>
      <c r="HPX46" s="41"/>
      <c r="HPY46" s="41"/>
      <c r="HPZ46" s="41"/>
      <c r="HQA46" s="41"/>
      <c r="HQB46" s="41"/>
      <c r="HQC46" s="41"/>
      <c r="HQD46" s="41"/>
      <c r="HQE46" s="41"/>
      <c r="HQF46" s="41"/>
      <c r="HQG46" s="41"/>
      <c r="HQH46" s="41"/>
      <c r="HQI46" s="41"/>
      <c r="HQJ46" s="41"/>
      <c r="HQK46" s="41"/>
      <c r="HQL46" s="41"/>
      <c r="HQM46" s="41"/>
      <c r="HQN46" s="41"/>
      <c r="HQO46" s="41"/>
      <c r="HQP46" s="41"/>
      <c r="HQQ46" s="41"/>
      <c r="HQR46" s="41"/>
      <c r="HQS46" s="41"/>
      <c r="HQT46" s="41"/>
      <c r="HQU46" s="41"/>
      <c r="HQV46" s="41"/>
      <c r="HQW46" s="41"/>
      <c r="HQX46" s="41"/>
      <c r="HQY46" s="41"/>
      <c r="HQZ46" s="41"/>
      <c r="HRA46" s="41"/>
      <c r="HRB46" s="41"/>
      <c r="HRC46" s="41"/>
      <c r="HRD46" s="41"/>
      <c r="HRE46" s="41"/>
      <c r="HRF46" s="41"/>
      <c r="HRG46" s="41"/>
      <c r="HRH46" s="41"/>
      <c r="HRI46" s="41"/>
      <c r="HRJ46" s="41"/>
      <c r="HRK46" s="41"/>
      <c r="HRL46" s="41"/>
      <c r="HRM46" s="41"/>
      <c r="HRN46" s="41"/>
      <c r="HRO46" s="41"/>
      <c r="HRP46" s="41"/>
      <c r="HRQ46" s="41"/>
      <c r="HRR46" s="41"/>
      <c r="HRS46" s="41"/>
      <c r="HRT46" s="41"/>
      <c r="HRU46" s="41"/>
      <c r="HRV46" s="41"/>
      <c r="HRW46" s="41"/>
      <c r="HRX46" s="41"/>
      <c r="HRY46" s="41"/>
      <c r="HRZ46" s="41"/>
      <c r="HSA46" s="41"/>
      <c r="HSB46" s="41"/>
      <c r="HSC46" s="41"/>
      <c r="HSD46" s="41"/>
      <c r="HSE46" s="41"/>
      <c r="HSF46" s="41"/>
      <c r="HSG46" s="41"/>
      <c r="HSH46" s="41"/>
      <c r="HSI46" s="41"/>
      <c r="HSJ46" s="41"/>
      <c r="HSK46" s="41"/>
      <c r="HSL46" s="41"/>
      <c r="HSM46" s="41"/>
      <c r="HSN46" s="41"/>
      <c r="HSO46" s="41"/>
      <c r="HSP46" s="41"/>
      <c r="HSQ46" s="41"/>
      <c r="HSR46" s="41"/>
      <c r="HSS46" s="41"/>
      <c r="HST46" s="41"/>
      <c r="HSU46" s="41"/>
      <c r="HSV46" s="41"/>
      <c r="HSW46" s="41"/>
      <c r="HSX46" s="41"/>
      <c r="HSY46" s="41"/>
      <c r="HSZ46" s="41"/>
      <c r="HTA46" s="41"/>
      <c r="HTB46" s="41"/>
      <c r="HTC46" s="41"/>
      <c r="HTD46" s="41"/>
      <c r="HTE46" s="41"/>
      <c r="HTF46" s="41"/>
      <c r="HTG46" s="41"/>
      <c r="HTH46" s="41"/>
      <c r="HTI46" s="41"/>
      <c r="HTJ46" s="41"/>
      <c r="HTK46" s="41"/>
      <c r="HTL46" s="41"/>
      <c r="HTM46" s="41"/>
      <c r="HTN46" s="41"/>
      <c r="HTO46" s="41"/>
      <c r="HTP46" s="41"/>
      <c r="HTQ46" s="41"/>
      <c r="HTR46" s="41"/>
      <c r="HTS46" s="41"/>
      <c r="HTT46" s="41"/>
      <c r="HTU46" s="41"/>
      <c r="HTV46" s="41"/>
      <c r="HTW46" s="41"/>
      <c r="HTX46" s="41"/>
      <c r="HTY46" s="41"/>
      <c r="HTZ46" s="41"/>
      <c r="HUA46" s="41"/>
      <c r="HUB46" s="41"/>
      <c r="HUC46" s="41"/>
      <c r="HUD46" s="41"/>
      <c r="HUE46" s="41"/>
      <c r="HUF46" s="41"/>
      <c r="HUG46" s="41"/>
      <c r="HUH46" s="41"/>
      <c r="HUI46" s="41"/>
      <c r="HUJ46" s="41"/>
      <c r="HUK46" s="41"/>
      <c r="HUL46" s="41"/>
      <c r="HUM46" s="41"/>
      <c r="HUN46" s="41"/>
      <c r="HUO46" s="41"/>
      <c r="HUP46" s="41"/>
      <c r="HUQ46" s="41"/>
      <c r="HUR46" s="41"/>
      <c r="HUS46" s="41"/>
      <c r="HUT46" s="41"/>
      <c r="HUU46" s="41"/>
      <c r="HUV46" s="41"/>
      <c r="HUW46" s="41"/>
      <c r="HUX46" s="41"/>
      <c r="HUY46" s="41"/>
      <c r="HUZ46" s="41"/>
      <c r="HVA46" s="41"/>
      <c r="HVB46" s="41"/>
      <c r="HVC46" s="41"/>
      <c r="HVD46" s="41"/>
      <c r="HVE46" s="41"/>
      <c r="HVF46" s="41"/>
      <c r="HVG46" s="41"/>
      <c r="HVH46" s="41"/>
      <c r="HVI46" s="41"/>
      <c r="HVJ46" s="41"/>
      <c r="HVK46" s="41"/>
      <c r="HVL46" s="41"/>
      <c r="HVM46" s="41"/>
      <c r="HVN46" s="41"/>
      <c r="HVO46" s="41"/>
      <c r="HVP46" s="41"/>
      <c r="HVQ46" s="41"/>
      <c r="HVR46" s="41"/>
      <c r="HVS46" s="41"/>
      <c r="HVT46" s="41"/>
      <c r="HVU46" s="41"/>
      <c r="HVV46" s="41"/>
      <c r="HVW46" s="41"/>
      <c r="HVX46" s="41"/>
      <c r="HVY46" s="41"/>
      <c r="HVZ46" s="41"/>
      <c r="HWA46" s="41"/>
      <c r="HWB46" s="41"/>
      <c r="HWC46" s="41"/>
      <c r="HWD46" s="41"/>
      <c r="HWE46" s="41"/>
      <c r="HWF46" s="41"/>
      <c r="HWG46" s="41"/>
      <c r="HWH46" s="41"/>
      <c r="HWI46" s="41"/>
      <c r="HWJ46" s="41"/>
      <c r="HWK46" s="41"/>
      <c r="HWL46" s="41"/>
      <c r="HWM46" s="41"/>
      <c r="HWN46" s="41"/>
      <c r="HWO46" s="41"/>
      <c r="HWP46" s="41"/>
      <c r="HWQ46" s="41"/>
      <c r="HWR46" s="41"/>
      <c r="HWS46" s="41"/>
      <c r="HWT46" s="41"/>
      <c r="HWU46" s="41"/>
      <c r="HWV46" s="41"/>
      <c r="HWW46" s="41"/>
      <c r="HWX46" s="41"/>
      <c r="HWY46" s="41"/>
      <c r="HWZ46" s="41"/>
      <c r="HXA46" s="41"/>
      <c r="HXB46" s="41"/>
      <c r="HXC46" s="41"/>
      <c r="HXD46" s="41"/>
      <c r="HXE46" s="41"/>
      <c r="HXF46" s="41"/>
      <c r="HXG46" s="41"/>
      <c r="HXH46" s="41"/>
      <c r="HXI46" s="41"/>
      <c r="HXJ46" s="41"/>
      <c r="HXK46" s="41"/>
      <c r="HXL46" s="41"/>
      <c r="HXM46" s="41"/>
      <c r="HXN46" s="41"/>
      <c r="HXO46" s="41"/>
      <c r="HXP46" s="41"/>
      <c r="HXQ46" s="41"/>
      <c r="HXR46" s="41"/>
      <c r="HXS46" s="41"/>
      <c r="HXT46" s="41"/>
      <c r="HXU46" s="41"/>
      <c r="HXV46" s="41"/>
      <c r="HXW46" s="41"/>
      <c r="HXX46" s="41"/>
      <c r="HXY46" s="41"/>
      <c r="HXZ46" s="41"/>
      <c r="HYA46" s="41"/>
      <c r="HYB46" s="41"/>
      <c r="HYC46" s="41"/>
      <c r="HYD46" s="41"/>
      <c r="HYE46" s="41"/>
      <c r="HYF46" s="41"/>
      <c r="HYG46" s="41"/>
      <c r="HYH46" s="41"/>
      <c r="HYI46" s="41"/>
      <c r="HYJ46" s="41"/>
      <c r="HYK46" s="41"/>
      <c r="HYL46" s="41"/>
      <c r="HYM46" s="41"/>
      <c r="HYN46" s="41"/>
      <c r="HYO46" s="41"/>
      <c r="HYP46" s="41"/>
      <c r="HYQ46" s="41"/>
      <c r="HYR46" s="41"/>
      <c r="HYS46" s="41"/>
      <c r="HYT46" s="41"/>
      <c r="HYU46" s="41"/>
      <c r="HYV46" s="41"/>
      <c r="HYW46" s="41"/>
      <c r="HYX46" s="41"/>
      <c r="HYY46" s="41"/>
      <c r="HYZ46" s="41"/>
      <c r="HZA46" s="41"/>
      <c r="HZB46" s="41"/>
      <c r="HZC46" s="41"/>
      <c r="HZD46" s="41"/>
      <c r="HZE46" s="41"/>
      <c r="HZF46" s="41"/>
      <c r="HZG46" s="41"/>
      <c r="HZH46" s="41"/>
      <c r="HZI46" s="41"/>
      <c r="HZJ46" s="41"/>
      <c r="HZK46" s="41"/>
      <c r="HZL46" s="41"/>
      <c r="HZM46" s="41"/>
      <c r="HZN46" s="41"/>
      <c r="HZO46" s="41"/>
      <c r="HZP46" s="41"/>
      <c r="HZQ46" s="41"/>
      <c r="HZR46" s="41"/>
      <c r="HZS46" s="41"/>
      <c r="HZT46" s="41"/>
      <c r="HZU46" s="41"/>
      <c r="HZV46" s="41"/>
      <c r="HZW46" s="41"/>
      <c r="HZX46" s="41"/>
      <c r="HZY46" s="41"/>
      <c r="HZZ46" s="41"/>
      <c r="IAA46" s="41"/>
      <c r="IAB46" s="41"/>
      <c r="IAC46" s="41"/>
      <c r="IAD46" s="41"/>
      <c r="IAE46" s="41"/>
      <c r="IAF46" s="41"/>
      <c r="IAG46" s="41"/>
      <c r="IAH46" s="41"/>
      <c r="IAI46" s="41"/>
      <c r="IAJ46" s="41"/>
      <c r="IAK46" s="41"/>
      <c r="IAL46" s="41"/>
      <c r="IAM46" s="41"/>
      <c r="IAN46" s="41"/>
      <c r="IAO46" s="41"/>
      <c r="IAP46" s="41"/>
      <c r="IAQ46" s="41"/>
      <c r="IAR46" s="41"/>
      <c r="IAS46" s="41"/>
      <c r="IAT46" s="41"/>
      <c r="IAU46" s="41"/>
      <c r="IAV46" s="41"/>
      <c r="IAW46" s="41"/>
      <c r="IAX46" s="41"/>
      <c r="IAY46" s="41"/>
      <c r="IAZ46" s="41"/>
      <c r="IBA46" s="41"/>
      <c r="IBB46" s="41"/>
      <c r="IBC46" s="41"/>
      <c r="IBD46" s="41"/>
      <c r="IBE46" s="41"/>
      <c r="IBF46" s="41"/>
      <c r="IBG46" s="41"/>
      <c r="IBH46" s="41"/>
      <c r="IBI46" s="41"/>
      <c r="IBJ46" s="41"/>
      <c r="IBK46" s="41"/>
      <c r="IBL46" s="41"/>
      <c r="IBM46" s="41"/>
      <c r="IBN46" s="41"/>
      <c r="IBO46" s="41"/>
      <c r="IBP46" s="41"/>
      <c r="IBQ46" s="41"/>
      <c r="IBR46" s="41"/>
      <c r="IBS46" s="41"/>
      <c r="IBT46" s="41"/>
      <c r="IBU46" s="41"/>
      <c r="IBV46" s="41"/>
      <c r="IBW46" s="41"/>
      <c r="IBX46" s="41"/>
      <c r="IBY46" s="41"/>
      <c r="IBZ46" s="41"/>
      <c r="ICA46" s="41"/>
      <c r="ICB46" s="41"/>
      <c r="ICC46" s="41"/>
      <c r="ICD46" s="41"/>
      <c r="ICE46" s="41"/>
      <c r="ICF46" s="41"/>
      <c r="ICG46" s="41"/>
      <c r="ICH46" s="41"/>
      <c r="ICI46" s="41"/>
      <c r="ICJ46" s="41"/>
      <c r="ICK46" s="41"/>
      <c r="ICL46" s="41"/>
      <c r="ICM46" s="41"/>
      <c r="ICN46" s="41"/>
      <c r="ICO46" s="41"/>
      <c r="ICP46" s="41"/>
      <c r="ICQ46" s="41"/>
      <c r="ICR46" s="41"/>
      <c r="ICS46" s="41"/>
      <c r="ICT46" s="41"/>
      <c r="ICU46" s="41"/>
      <c r="ICV46" s="41"/>
      <c r="ICW46" s="41"/>
      <c r="ICX46" s="41"/>
      <c r="ICY46" s="41"/>
      <c r="ICZ46" s="41"/>
      <c r="IDA46" s="41"/>
      <c r="IDB46" s="41"/>
      <c r="IDC46" s="41"/>
      <c r="IDD46" s="41"/>
      <c r="IDE46" s="41"/>
      <c r="IDF46" s="41"/>
      <c r="IDG46" s="41"/>
      <c r="IDH46" s="41"/>
      <c r="IDI46" s="41"/>
      <c r="IDJ46" s="41"/>
      <c r="IDK46" s="41"/>
      <c r="IDL46" s="41"/>
      <c r="IDM46" s="41"/>
      <c r="IDN46" s="41"/>
      <c r="IDO46" s="41"/>
      <c r="IDP46" s="41"/>
      <c r="IDQ46" s="41"/>
      <c r="IDR46" s="41"/>
      <c r="IDS46" s="41"/>
      <c r="IDT46" s="41"/>
      <c r="IDU46" s="41"/>
      <c r="IDV46" s="41"/>
      <c r="IDW46" s="41"/>
      <c r="IDX46" s="41"/>
      <c r="IDY46" s="41"/>
      <c r="IDZ46" s="41"/>
      <c r="IEA46" s="41"/>
      <c r="IEB46" s="41"/>
      <c r="IEC46" s="41"/>
      <c r="IED46" s="41"/>
      <c r="IEE46" s="41"/>
      <c r="IEF46" s="41"/>
      <c r="IEG46" s="41"/>
      <c r="IEH46" s="41"/>
      <c r="IEI46" s="41"/>
      <c r="IEJ46" s="41"/>
      <c r="IEK46" s="41"/>
      <c r="IEL46" s="41"/>
      <c r="IEM46" s="41"/>
      <c r="IEN46" s="41"/>
      <c r="IEO46" s="41"/>
      <c r="IEP46" s="41"/>
      <c r="IEQ46" s="41"/>
      <c r="IER46" s="41"/>
      <c r="IES46" s="41"/>
      <c r="IET46" s="41"/>
      <c r="IEU46" s="41"/>
      <c r="IEV46" s="41"/>
      <c r="IEW46" s="41"/>
      <c r="IEX46" s="41"/>
      <c r="IEY46" s="41"/>
      <c r="IEZ46" s="41"/>
      <c r="IFA46" s="41"/>
      <c r="IFB46" s="41"/>
      <c r="IFC46" s="41"/>
      <c r="IFD46" s="41"/>
      <c r="IFE46" s="41"/>
      <c r="IFF46" s="41"/>
      <c r="IFG46" s="41"/>
      <c r="IFH46" s="41"/>
      <c r="IFI46" s="41"/>
      <c r="IFJ46" s="41"/>
      <c r="IFK46" s="41"/>
      <c r="IFL46" s="41"/>
      <c r="IFM46" s="41"/>
      <c r="IFN46" s="41"/>
      <c r="IFO46" s="41"/>
      <c r="IFP46" s="41"/>
      <c r="IFQ46" s="41"/>
      <c r="IFR46" s="41"/>
      <c r="IFS46" s="41"/>
      <c r="IFT46" s="41"/>
      <c r="IFU46" s="41"/>
      <c r="IFV46" s="41"/>
      <c r="IFW46" s="41"/>
      <c r="IFX46" s="41"/>
      <c r="IFY46" s="41"/>
      <c r="IFZ46" s="41"/>
      <c r="IGA46" s="41"/>
      <c r="IGB46" s="41"/>
      <c r="IGC46" s="41"/>
      <c r="IGD46" s="41"/>
      <c r="IGE46" s="41"/>
      <c r="IGF46" s="41"/>
      <c r="IGG46" s="41"/>
      <c r="IGH46" s="41"/>
      <c r="IGI46" s="41"/>
      <c r="IGJ46" s="41"/>
      <c r="IGK46" s="41"/>
      <c r="IGL46" s="41"/>
      <c r="IGM46" s="41"/>
      <c r="IGN46" s="41"/>
      <c r="IGO46" s="41"/>
      <c r="IGP46" s="41"/>
      <c r="IGQ46" s="41"/>
      <c r="IGR46" s="41"/>
      <c r="IGS46" s="41"/>
      <c r="IGT46" s="41"/>
      <c r="IGU46" s="41"/>
      <c r="IGV46" s="41"/>
      <c r="IGW46" s="41"/>
      <c r="IGX46" s="41"/>
      <c r="IGY46" s="41"/>
      <c r="IGZ46" s="41"/>
      <c r="IHA46" s="41"/>
      <c r="IHB46" s="41"/>
      <c r="IHC46" s="41"/>
      <c r="IHD46" s="41"/>
      <c r="IHE46" s="41"/>
      <c r="IHF46" s="41"/>
      <c r="IHG46" s="41"/>
      <c r="IHH46" s="41"/>
      <c r="IHI46" s="41"/>
      <c r="IHJ46" s="41"/>
      <c r="IHK46" s="41"/>
      <c r="IHL46" s="41"/>
      <c r="IHM46" s="41"/>
      <c r="IHN46" s="41"/>
      <c r="IHO46" s="41"/>
      <c r="IHP46" s="41"/>
      <c r="IHQ46" s="41"/>
      <c r="IHR46" s="41"/>
      <c r="IHS46" s="41"/>
      <c r="IHT46" s="41"/>
      <c r="IHU46" s="41"/>
      <c r="IHV46" s="41"/>
      <c r="IHW46" s="41"/>
      <c r="IHX46" s="41"/>
      <c r="IHY46" s="41"/>
      <c r="IHZ46" s="41"/>
      <c r="IIA46" s="41"/>
      <c r="IIB46" s="41"/>
      <c r="IIC46" s="41"/>
      <c r="IID46" s="41"/>
      <c r="IIE46" s="41"/>
      <c r="IIF46" s="41"/>
      <c r="IIG46" s="41"/>
      <c r="IIH46" s="41"/>
      <c r="III46" s="41"/>
      <c r="IIJ46" s="41"/>
      <c r="IIK46" s="41"/>
      <c r="IIL46" s="41"/>
      <c r="IIM46" s="41"/>
      <c r="IIN46" s="41"/>
      <c r="IIO46" s="41"/>
      <c r="IIP46" s="41"/>
      <c r="IIQ46" s="41"/>
      <c r="IIR46" s="41"/>
      <c r="IIS46" s="41"/>
      <c r="IIT46" s="41"/>
      <c r="IIU46" s="41"/>
      <c r="IIV46" s="41"/>
      <c r="IIW46" s="41"/>
      <c r="IIX46" s="41"/>
      <c r="IIY46" s="41"/>
      <c r="IIZ46" s="41"/>
      <c r="IJA46" s="41"/>
      <c r="IJB46" s="41"/>
      <c r="IJC46" s="41"/>
      <c r="IJD46" s="41"/>
      <c r="IJE46" s="41"/>
      <c r="IJF46" s="41"/>
      <c r="IJG46" s="41"/>
      <c r="IJH46" s="41"/>
      <c r="IJI46" s="41"/>
      <c r="IJJ46" s="41"/>
      <c r="IJK46" s="41"/>
      <c r="IJL46" s="41"/>
      <c r="IJM46" s="41"/>
      <c r="IJN46" s="41"/>
      <c r="IJO46" s="41"/>
      <c r="IJP46" s="41"/>
      <c r="IJQ46" s="41"/>
      <c r="IJR46" s="41"/>
      <c r="IJS46" s="41"/>
      <c r="IJT46" s="41"/>
      <c r="IJU46" s="41"/>
      <c r="IJV46" s="41"/>
      <c r="IJW46" s="41"/>
      <c r="IJX46" s="41"/>
      <c r="IJY46" s="41"/>
      <c r="IJZ46" s="41"/>
      <c r="IKA46" s="41"/>
      <c r="IKB46" s="41"/>
      <c r="IKC46" s="41"/>
      <c r="IKD46" s="41"/>
      <c r="IKE46" s="41"/>
      <c r="IKF46" s="41"/>
      <c r="IKG46" s="41"/>
      <c r="IKH46" s="41"/>
      <c r="IKI46" s="41"/>
      <c r="IKJ46" s="41"/>
      <c r="IKK46" s="41"/>
      <c r="IKL46" s="41"/>
      <c r="IKM46" s="41"/>
      <c r="IKN46" s="41"/>
      <c r="IKO46" s="41"/>
      <c r="IKP46" s="41"/>
      <c r="IKQ46" s="41"/>
      <c r="IKR46" s="41"/>
      <c r="IKS46" s="41"/>
      <c r="IKT46" s="41"/>
      <c r="IKU46" s="41"/>
      <c r="IKV46" s="41"/>
      <c r="IKW46" s="41"/>
      <c r="IKX46" s="41"/>
      <c r="IKY46" s="41"/>
      <c r="IKZ46" s="41"/>
      <c r="ILA46" s="41"/>
      <c r="ILB46" s="41"/>
      <c r="ILC46" s="41"/>
      <c r="ILD46" s="41"/>
      <c r="ILE46" s="41"/>
      <c r="ILF46" s="41"/>
      <c r="ILG46" s="41"/>
      <c r="ILH46" s="41"/>
      <c r="ILI46" s="41"/>
      <c r="ILJ46" s="41"/>
      <c r="ILK46" s="41"/>
      <c r="ILL46" s="41"/>
      <c r="ILM46" s="41"/>
      <c r="ILN46" s="41"/>
      <c r="ILO46" s="41"/>
      <c r="ILP46" s="41"/>
      <c r="ILQ46" s="41"/>
      <c r="ILR46" s="41"/>
      <c r="ILS46" s="41"/>
      <c r="ILT46" s="41"/>
      <c r="ILU46" s="41"/>
      <c r="ILV46" s="41"/>
      <c r="ILW46" s="41"/>
      <c r="ILX46" s="41"/>
      <c r="ILY46" s="41"/>
      <c r="ILZ46" s="41"/>
      <c r="IMA46" s="41"/>
      <c r="IMB46" s="41"/>
      <c r="IMC46" s="41"/>
      <c r="IMD46" s="41"/>
      <c r="IME46" s="41"/>
      <c r="IMF46" s="41"/>
      <c r="IMG46" s="41"/>
      <c r="IMH46" s="41"/>
      <c r="IMI46" s="41"/>
      <c r="IMJ46" s="41"/>
      <c r="IMK46" s="41"/>
      <c r="IML46" s="41"/>
      <c r="IMM46" s="41"/>
      <c r="IMN46" s="41"/>
      <c r="IMO46" s="41"/>
      <c r="IMP46" s="41"/>
      <c r="IMQ46" s="41"/>
      <c r="IMR46" s="41"/>
      <c r="IMS46" s="41"/>
      <c r="IMT46" s="41"/>
      <c r="IMU46" s="41"/>
      <c r="IMV46" s="41"/>
      <c r="IMW46" s="41"/>
      <c r="IMX46" s="41"/>
      <c r="IMY46" s="41"/>
      <c r="IMZ46" s="41"/>
      <c r="INA46" s="41"/>
      <c r="INB46" s="41"/>
      <c r="INC46" s="41"/>
      <c r="IND46" s="41"/>
      <c r="INE46" s="41"/>
      <c r="INF46" s="41"/>
      <c r="ING46" s="41"/>
      <c r="INH46" s="41"/>
      <c r="INI46" s="41"/>
      <c r="INJ46" s="41"/>
      <c r="INK46" s="41"/>
      <c r="INL46" s="41"/>
      <c r="INM46" s="41"/>
      <c r="INN46" s="41"/>
      <c r="INO46" s="41"/>
      <c r="INP46" s="41"/>
      <c r="INQ46" s="41"/>
      <c r="INR46" s="41"/>
      <c r="INS46" s="41"/>
      <c r="INT46" s="41"/>
      <c r="INU46" s="41"/>
      <c r="INV46" s="41"/>
      <c r="INW46" s="41"/>
      <c r="INX46" s="41"/>
      <c r="INY46" s="41"/>
      <c r="INZ46" s="41"/>
      <c r="IOA46" s="41"/>
      <c r="IOB46" s="41"/>
      <c r="IOC46" s="41"/>
      <c r="IOD46" s="41"/>
      <c r="IOE46" s="41"/>
      <c r="IOF46" s="41"/>
      <c r="IOG46" s="41"/>
      <c r="IOH46" s="41"/>
      <c r="IOI46" s="41"/>
      <c r="IOJ46" s="41"/>
      <c r="IOK46" s="41"/>
      <c r="IOL46" s="41"/>
      <c r="IOM46" s="41"/>
      <c r="ION46" s="41"/>
      <c r="IOO46" s="41"/>
      <c r="IOP46" s="41"/>
      <c r="IOQ46" s="41"/>
      <c r="IOR46" s="41"/>
      <c r="IOS46" s="41"/>
      <c r="IOT46" s="41"/>
      <c r="IOU46" s="41"/>
      <c r="IOV46" s="41"/>
      <c r="IOW46" s="41"/>
      <c r="IOX46" s="41"/>
      <c r="IOY46" s="41"/>
      <c r="IOZ46" s="41"/>
      <c r="IPA46" s="41"/>
      <c r="IPB46" s="41"/>
      <c r="IPC46" s="41"/>
      <c r="IPD46" s="41"/>
      <c r="IPE46" s="41"/>
      <c r="IPF46" s="41"/>
      <c r="IPG46" s="41"/>
      <c r="IPH46" s="41"/>
      <c r="IPI46" s="41"/>
      <c r="IPJ46" s="41"/>
      <c r="IPK46" s="41"/>
      <c r="IPL46" s="41"/>
      <c r="IPM46" s="41"/>
      <c r="IPN46" s="41"/>
      <c r="IPO46" s="41"/>
      <c r="IPP46" s="41"/>
      <c r="IPQ46" s="41"/>
      <c r="IPR46" s="41"/>
      <c r="IPS46" s="41"/>
      <c r="IPT46" s="41"/>
      <c r="IPU46" s="41"/>
      <c r="IPV46" s="41"/>
      <c r="IPW46" s="41"/>
      <c r="IPX46" s="41"/>
      <c r="IPY46" s="41"/>
      <c r="IPZ46" s="41"/>
      <c r="IQA46" s="41"/>
      <c r="IQB46" s="41"/>
      <c r="IQC46" s="41"/>
      <c r="IQD46" s="41"/>
      <c r="IQE46" s="41"/>
      <c r="IQF46" s="41"/>
      <c r="IQG46" s="41"/>
      <c r="IQH46" s="41"/>
      <c r="IQI46" s="41"/>
      <c r="IQJ46" s="41"/>
      <c r="IQK46" s="41"/>
      <c r="IQL46" s="41"/>
      <c r="IQM46" s="41"/>
      <c r="IQN46" s="41"/>
      <c r="IQO46" s="41"/>
      <c r="IQP46" s="41"/>
      <c r="IQQ46" s="41"/>
      <c r="IQR46" s="41"/>
      <c r="IQS46" s="41"/>
      <c r="IQT46" s="41"/>
      <c r="IQU46" s="41"/>
      <c r="IQV46" s="41"/>
      <c r="IQW46" s="41"/>
      <c r="IQX46" s="41"/>
      <c r="IQY46" s="41"/>
      <c r="IQZ46" s="41"/>
      <c r="IRA46" s="41"/>
      <c r="IRB46" s="41"/>
      <c r="IRC46" s="41"/>
      <c r="IRD46" s="41"/>
      <c r="IRE46" s="41"/>
      <c r="IRF46" s="41"/>
      <c r="IRG46" s="41"/>
      <c r="IRH46" s="41"/>
      <c r="IRI46" s="41"/>
      <c r="IRJ46" s="41"/>
      <c r="IRK46" s="41"/>
      <c r="IRL46" s="41"/>
      <c r="IRM46" s="41"/>
      <c r="IRN46" s="41"/>
      <c r="IRO46" s="41"/>
      <c r="IRP46" s="41"/>
      <c r="IRQ46" s="41"/>
      <c r="IRR46" s="41"/>
      <c r="IRS46" s="41"/>
      <c r="IRT46" s="41"/>
      <c r="IRU46" s="41"/>
      <c r="IRV46" s="41"/>
      <c r="IRW46" s="41"/>
      <c r="IRX46" s="41"/>
      <c r="IRY46" s="41"/>
      <c r="IRZ46" s="41"/>
      <c r="ISA46" s="41"/>
      <c r="ISB46" s="41"/>
      <c r="ISC46" s="41"/>
      <c r="ISD46" s="41"/>
      <c r="ISE46" s="41"/>
      <c r="ISF46" s="41"/>
      <c r="ISG46" s="41"/>
      <c r="ISH46" s="41"/>
      <c r="ISI46" s="41"/>
      <c r="ISJ46" s="41"/>
      <c r="ISK46" s="41"/>
      <c r="ISL46" s="41"/>
      <c r="ISM46" s="41"/>
      <c r="ISN46" s="41"/>
      <c r="ISO46" s="41"/>
      <c r="ISP46" s="41"/>
      <c r="ISQ46" s="41"/>
      <c r="ISR46" s="41"/>
      <c r="ISS46" s="41"/>
      <c r="IST46" s="41"/>
      <c r="ISU46" s="41"/>
      <c r="ISV46" s="41"/>
      <c r="ISW46" s="41"/>
      <c r="ISX46" s="41"/>
      <c r="ISY46" s="41"/>
      <c r="ISZ46" s="41"/>
      <c r="ITA46" s="41"/>
      <c r="ITB46" s="41"/>
      <c r="ITC46" s="41"/>
      <c r="ITD46" s="41"/>
      <c r="ITE46" s="41"/>
      <c r="ITF46" s="41"/>
      <c r="ITG46" s="41"/>
      <c r="ITH46" s="41"/>
      <c r="ITI46" s="41"/>
      <c r="ITJ46" s="41"/>
      <c r="ITK46" s="41"/>
      <c r="ITL46" s="41"/>
      <c r="ITM46" s="41"/>
      <c r="ITN46" s="41"/>
      <c r="ITO46" s="41"/>
      <c r="ITP46" s="41"/>
      <c r="ITQ46" s="41"/>
      <c r="ITR46" s="41"/>
      <c r="ITS46" s="41"/>
      <c r="ITT46" s="41"/>
      <c r="ITU46" s="41"/>
      <c r="ITV46" s="41"/>
      <c r="ITW46" s="41"/>
      <c r="ITX46" s="41"/>
      <c r="ITY46" s="41"/>
      <c r="ITZ46" s="41"/>
      <c r="IUA46" s="41"/>
      <c r="IUB46" s="41"/>
      <c r="IUC46" s="41"/>
      <c r="IUD46" s="41"/>
      <c r="IUE46" s="41"/>
      <c r="IUF46" s="41"/>
      <c r="IUG46" s="41"/>
      <c r="IUH46" s="41"/>
      <c r="IUI46" s="41"/>
      <c r="IUJ46" s="41"/>
      <c r="IUK46" s="41"/>
      <c r="IUL46" s="41"/>
      <c r="IUM46" s="41"/>
      <c r="IUN46" s="41"/>
      <c r="IUO46" s="41"/>
      <c r="IUP46" s="41"/>
      <c r="IUQ46" s="41"/>
      <c r="IUR46" s="41"/>
      <c r="IUS46" s="41"/>
      <c r="IUT46" s="41"/>
      <c r="IUU46" s="41"/>
      <c r="IUV46" s="41"/>
      <c r="IUW46" s="41"/>
      <c r="IUX46" s="41"/>
      <c r="IUY46" s="41"/>
      <c r="IUZ46" s="41"/>
      <c r="IVA46" s="41"/>
      <c r="IVB46" s="41"/>
      <c r="IVC46" s="41"/>
      <c r="IVD46" s="41"/>
      <c r="IVE46" s="41"/>
      <c r="IVF46" s="41"/>
      <c r="IVG46" s="41"/>
      <c r="IVH46" s="41"/>
      <c r="IVI46" s="41"/>
      <c r="IVJ46" s="41"/>
      <c r="IVK46" s="41"/>
      <c r="IVL46" s="41"/>
      <c r="IVM46" s="41"/>
      <c r="IVN46" s="41"/>
      <c r="IVO46" s="41"/>
      <c r="IVP46" s="41"/>
      <c r="IVQ46" s="41"/>
      <c r="IVR46" s="41"/>
      <c r="IVS46" s="41"/>
      <c r="IVT46" s="41"/>
      <c r="IVU46" s="41"/>
      <c r="IVV46" s="41"/>
      <c r="IVW46" s="41"/>
      <c r="IVX46" s="41"/>
      <c r="IVY46" s="41"/>
      <c r="IVZ46" s="41"/>
      <c r="IWA46" s="41"/>
      <c r="IWB46" s="41"/>
      <c r="IWC46" s="41"/>
      <c r="IWD46" s="41"/>
      <c r="IWE46" s="41"/>
      <c r="IWF46" s="41"/>
      <c r="IWG46" s="41"/>
      <c r="IWH46" s="41"/>
      <c r="IWI46" s="41"/>
      <c r="IWJ46" s="41"/>
      <c r="IWK46" s="41"/>
      <c r="IWL46" s="41"/>
      <c r="IWM46" s="41"/>
      <c r="IWN46" s="41"/>
      <c r="IWO46" s="41"/>
      <c r="IWP46" s="41"/>
      <c r="IWQ46" s="41"/>
      <c r="IWR46" s="41"/>
      <c r="IWS46" s="41"/>
      <c r="IWT46" s="41"/>
      <c r="IWU46" s="41"/>
      <c r="IWV46" s="41"/>
      <c r="IWW46" s="41"/>
      <c r="IWX46" s="41"/>
      <c r="IWY46" s="41"/>
      <c r="IWZ46" s="41"/>
      <c r="IXA46" s="41"/>
      <c r="IXB46" s="41"/>
      <c r="IXC46" s="41"/>
      <c r="IXD46" s="41"/>
      <c r="IXE46" s="41"/>
      <c r="IXF46" s="41"/>
      <c r="IXG46" s="41"/>
      <c r="IXH46" s="41"/>
      <c r="IXI46" s="41"/>
      <c r="IXJ46" s="41"/>
      <c r="IXK46" s="41"/>
      <c r="IXL46" s="41"/>
      <c r="IXM46" s="41"/>
      <c r="IXN46" s="41"/>
      <c r="IXO46" s="41"/>
      <c r="IXP46" s="41"/>
      <c r="IXQ46" s="41"/>
      <c r="IXR46" s="41"/>
      <c r="IXS46" s="41"/>
      <c r="IXT46" s="41"/>
      <c r="IXU46" s="41"/>
      <c r="IXV46" s="41"/>
      <c r="IXW46" s="41"/>
      <c r="IXX46" s="41"/>
      <c r="IXY46" s="41"/>
      <c r="IXZ46" s="41"/>
      <c r="IYA46" s="41"/>
      <c r="IYB46" s="41"/>
      <c r="IYC46" s="41"/>
      <c r="IYD46" s="41"/>
      <c r="IYE46" s="41"/>
      <c r="IYF46" s="41"/>
      <c r="IYG46" s="41"/>
      <c r="IYH46" s="41"/>
      <c r="IYI46" s="41"/>
      <c r="IYJ46" s="41"/>
      <c r="IYK46" s="41"/>
      <c r="IYL46" s="41"/>
      <c r="IYM46" s="41"/>
      <c r="IYN46" s="41"/>
      <c r="IYO46" s="41"/>
      <c r="IYP46" s="41"/>
      <c r="IYQ46" s="41"/>
      <c r="IYR46" s="41"/>
      <c r="IYS46" s="41"/>
      <c r="IYT46" s="41"/>
      <c r="IYU46" s="41"/>
      <c r="IYV46" s="41"/>
      <c r="IYW46" s="41"/>
      <c r="IYX46" s="41"/>
      <c r="IYY46" s="41"/>
      <c r="IYZ46" s="41"/>
      <c r="IZA46" s="41"/>
      <c r="IZB46" s="41"/>
      <c r="IZC46" s="41"/>
      <c r="IZD46" s="41"/>
      <c r="IZE46" s="41"/>
      <c r="IZF46" s="41"/>
      <c r="IZG46" s="41"/>
      <c r="IZH46" s="41"/>
      <c r="IZI46" s="41"/>
      <c r="IZJ46" s="41"/>
      <c r="IZK46" s="41"/>
      <c r="IZL46" s="41"/>
      <c r="IZM46" s="41"/>
      <c r="IZN46" s="41"/>
      <c r="IZO46" s="41"/>
      <c r="IZP46" s="41"/>
      <c r="IZQ46" s="41"/>
      <c r="IZR46" s="41"/>
      <c r="IZS46" s="41"/>
      <c r="IZT46" s="41"/>
      <c r="IZU46" s="41"/>
      <c r="IZV46" s="41"/>
      <c r="IZW46" s="41"/>
      <c r="IZX46" s="41"/>
      <c r="IZY46" s="41"/>
      <c r="IZZ46" s="41"/>
      <c r="JAA46" s="41"/>
      <c r="JAB46" s="41"/>
      <c r="JAC46" s="41"/>
      <c r="JAD46" s="41"/>
      <c r="JAE46" s="41"/>
      <c r="JAF46" s="41"/>
      <c r="JAG46" s="41"/>
      <c r="JAH46" s="41"/>
      <c r="JAI46" s="41"/>
      <c r="JAJ46" s="41"/>
      <c r="JAK46" s="41"/>
      <c r="JAL46" s="41"/>
      <c r="JAM46" s="41"/>
      <c r="JAN46" s="41"/>
      <c r="JAO46" s="41"/>
      <c r="JAP46" s="41"/>
      <c r="JAQ46" s="41"/>
      <c r="JAR46" s="41"/>
      <c r="JAS46" s="41"/>
      <c r="JAT46" s="41"/>
      <c r="JAU46" s="41"/>
      <c r="JAV46" s="41"/>
      <c r="JAW46" s="41"/>
      <c r="JAX46" s="41"/>
      <c r="JAY46" s="41"/>
      <c r="JAZ46" s="41"/>
      <c r="JBA46" s="41"/>
      <c r="JBB46" s="41"/>
      <c r="JBC46" s="41"/>
      <c r="JBD46" s="41"/>
      <c r="JBE46" s="41"/>
      <c r="JBF46" s="41"/>
      <c r="JBG46" s="41"/>
      <c r="JBH46" s="41"/>
      <c r="JBI46" s="41"/>
      <c r="JBJ46" s="41"/>
      <c r="JBK46" s="41"/>
      <c r="JBL46" s="41"/>
      <c r="JBM46" s="41"/>
      <c r="JBN46" s="41"/>
      <c r="JBO46" s="41"/>
      <c r="JBP46" s="41"/>
      <c r="JBQ46" s="41"/>
      <c r="JBR46" s="41"/>
      <c r="JBS46" s="41"/>
      <c r="JBT46" s="41"/>
      <c r="JBU46" s="41"/>
      <c r="JBV46" s="41"/>
      <c r="JBW46" s="41"/>
      <c r="JBX46" s="41"/>
      <c r="JBY46" s="41"/>
      <c r="JBZ46" s="41"/>
      <c r="JCA46" s="41"/>
      <c r="JCB46" s="41"/>
      <c r="JCC46" s="41"/>
      <c r="JCD46" s="41"/>
      <c r="JCE46" s="41"/>
      <c r="JCF46" s="41"/>
      <c r="JCG46" s="41"/>
      <c r="JCH46" s="41"/>
      <c r="JCI46" s="41"/>
      <c r="JCJ46" s="41"/>
      <c r="JCK46" s="41"/>
      <c r="JCL46" s="41"/>
      <c r="JCM46" s="41"/>
      <c r="JCN46" s="41"/>
      <c r="JCO46" s="41"/>
      <c r="JCP46" s="41"/>
      <c r="JCQ46" s="41"/>
      <c r="JCR46" s="41"/>
      <c r="JCS46" s="41"/>
      <c r="JCT46" s="41"/>
      <c r="JCU46" s="41"/>
      <c r="JCV46" s="41"/>
      <c r="JCW46" s="41"/>
      <c r="JCX46" s="41"/>
      <c r="JCY46" s="41"/>
      <c r="JCZ46" s="41"/>
      <c r="JDA46" s="41"/>
      <c r="JDB46" s="41"/>
      <c r="JDC46" s="41"/>
      <c r="JDD46" s="41"/>
      <c r="JDE46" s="41"/>
      <c r="JDF46" s="41"/>
      <c r="JDG46" s="41"/>
      <c r="JDH46" s="41"/>
      <c r="JDI46" s="41"/>
      <c r="JDJ46" s="41"/>
      <c r="JDK46" s="41"/>
      <c r="JDL46" s="41"/>
      <c r="JDM46" s="41"/>
      <c r="JDN46" s="41"/>
      <c r="JDO46" s="41"/>
      <c r="JDP46" s="41"/>
      <c r="JDQ46" s="41"/>
      <c r="JDR46" s="41"/>
      <c r="JDS46" s="41"/>
      <c r="JDT46" s="41"/>
      <c r="JDU46" s="41"/>
      <c r="JDV46" s="41"/>
      <c r="JDW46" s="41"/>
      <c r="JDX46" s="41"/>
      <c r="JDY46" s="41"/>
      <c r="JDZ46" s="41"/>
      <c r="JEA46" s="41"/>
      <c r="JEB46" s="41"/>
      <c r="JEC46" s="41"/>
      <c r="JED46" s="41"/>
      <c r="JEE46" s="41"/>
      <c r="JEF46" s="41"/>
      <c r="JEG46" s="41"/>
      <c r="JEH46" s="41"/>
      <c r="JEI46" s="41"/>
      <c r="JEJ46" s="41"/>
      <c r="JEK46" s="41"/>
      <c r="JEL46" s="41"/>
      <c r="JEM46" s="41"/>
      <c r="JEN46" s="41"/>
      <c r="JEO46" s="41"/>
      <c r="JEP46" s="41"/>
      <c r="JEQ46" s="41"/>
      <c r="JER46" s="41"/>
      <c r="JES46" s="41"/>
      <c r="JET46" s="41"/>
      <c r="JEU46" s="41"/>
      <c r="JEV46" s="41"/>
      <c r="JEW46" s="41"/>
      <c r="JEX46" s="41"/>
      <c r="JEY46" s="41"/>
      <c r="JEZ46" s="41"/>
      <c r="JFA46" s="41"/>
      <c r="JFB46" s="41"/>
      <c r="JFC46" s="41"/>
      <c r="JFD46" s="41"/>
      <c r="JFE46" s="41"/>
      <c r="JFF46" s="41"/>
      <c r="JFG46" s="41"/>
      <c r="JFH46" s="41"/>
      <c r="JFI46" s="41"/>
      <c r="JFJ46" s="41"/>
      <c r="JFK46" s="41"/>
      <c r="JFL46" s="41"/>
      <c r="JFM46" s="41"/>
      <c r="JFN46" s="41"/>
      <c r="JFO46" s="41"/>
      <c r="JFP46" s="41"/>
      <c r="JFQ46" s="41"/>
      <c r="JFR46" s="41"/>
      <c r="JFS46" s="41"/>
      <c r="JFT46" s="41"/>
      <c r="JFU46" s="41"/>
      <c r="JFV46" s="41"/>
      <c r="JFW46" s="41"/>
      <c r="JFX46" s="41"/>
      <c r="JFY46" s="41"/>
      <c r="JFZ46" s="41"/>
      <c r="JGA46" s="41"/>
      <c r="JGB46" s="41"/>
      <c r="JGC46" s="41"/>
      <c r="JGD46" s="41"/>
      <c r="JGE46" s="41"/>
      <c r="JGF46" s="41"/>
      <c r="JGG46" s="41"/>
      <c r="JGH46" s="41"/>
      <c r="JGI46" s="41"/>
      <c r="JGJ46" s="41"/>
      <c r="JGK46" s="41"/>
      <c r="JGL46" s="41"/>
      <c r="JGM46" s="41"/>
      <c r="JGN46" s="41"/>
      <c r="JGO46" s="41"/>
      <c r="JGP46" s="41"/>
      <c r="JGQ46" s="41"/>
      <c r="JGR46" s="41"/>
      <c r="JGS46" s="41"/>
      <c r="JGT46" s="41"/>
      <c r="JGU46" s="41"/>
      <c r="JGV46" s="41"/>
      <c r="JGW46" s="41"/>
      <c r="JGX46" s="41"/>
      <c r="JGY46" s="41"/>
      <c r="JGZ46" s="41"/>
      <c r="JHA46" s="41"/>
      <c r="JHB46" s="41"/>
      <c r="JHC46" s="41"/>
      <c r="JHD46" s="41"/>
      <c r="JHE46" s="41"/>
      <c r="JHF46" s="41"/>
      <c r="JHG46" s="41"/>
      <c r="JHH46" s="41"/>
      <c r="JHI46" s="41"/>
      <c r="JHJ46" s="41"/>
      <c r="JHK46" s="41"/>
      <c r="JHL46" s="41"/>
      <c r="JHM46" s="41"/>
      <c r="JHN46" s="41"/>
      <c r="JHO46" s="41"/>
      <c r="JHP46" s="41"/>
      <c r="JHQ46" s="41"/>
      <c r="JHR46" s="41"/>
      <c r="JHS46" s="41"/>
      <c r="JHT46" s="41"/>
      <c r="JHU46" s="41"/>
      <c r="JHV46" s="41"/>
      <c r="JHW46" s="41"/>
      <c r="JHX46" s="41"/>
      <c r="JHY46" s="41"/>
      <c r="JHZ46" s="41"/>
      <c r="JIA46" s="41"/>
      <c r="JIB46" s="41"/>
      <c r="JIC46" s="41"/>
      <c r="JID46" s="41"/>
      <c r="JIE46" s="41"/>
      <c r="JIF46" s="41"/>
      <c r="JIG46" s="41"/>
      <c r="JIH46" s="41"/>
      <c r="JII46" s="41"/>
      <c r="JIJ46" s="41"/>
      <c r="JIK46" s="41"/>
      <c r="JIL46" s="41"/>
      <c r="JIM46" s="41"/>
      <c r="JIN46" s="41"/>
      <c r="JIO46" s="41"/>
      <c r="JIP46" s="41"/>
      <c r="JIQ46" s="41"/>
      <c r="JIR46" s="41"/>
      <c r="JIS46" s="41"/>
      <c r="JIT46" s="41"/>
      <c r="JIU46" s="41"/>
      <c r="JIV46" s="41"/>
      <c r="JIW46" s="41"/>
      <c r="JIX46" s="41"/>
      <c r="JIY46" s="41"/>
      <c r="JIZ46" s="41"/>
      <c r="JJA46" s="41"/>
      <c r="JJB46" s="41"/>
      <c r="JJC46" s="41"/>
      <c r="JJD46" s="41"/>
      <c r="JJE46" s="41"/>
      <c r="JJF46" s="41"/>
      <c r="JJG46" s="41"/>
      <c r="JJH46" s="41"/>
      <c r="JJI46" s="41"/>
      <c r="JJJ46" s="41"/>
      <c r="JJK46" s="41"/>
      <c r="JJL46" s="41"/>
      <c r="JJM46" s="41"/>
      <c r="JJN46" s="41"/>
      <c r="JJO46" s="41"/>
      <c r="JJP46" s="41"/>
      <c r="JJQ46" s="41"/>
      <c r="JJR46" s="41"/>
      <c r="JJS46" s="41"/>
      <c r="JJT46" s="41"/>
      <c r="JJU46" s="41"/>
      <c r="JJV46" s="41"/>
      <c r="JJW46" s="41"/>
      <c r="JJX46" s="41"/>
      <c r="JJY46" s="41"/>
      <c r="JJZ46" s="41"/>
      <c r="JKA46" s="41"/>
      <c r="JKB46" s="41"/>
      <c r="JKC46" s="41"/>
      <c r="JKD46" s="41"/>
      <c r="JKE46" s="41"/>
      <c r="JKF46" s="41"/>
      <c r="JKG46" s="41"/>
      <c r="JKH46" s="41"/>
      <c r="JKI46" s="41"/>
      <c r="JKJ46" s="41"/>
      <c r="JKK46" s="41"/>
      <c r="JKL46" s="41"/>
      <c r="JKM46" s="41"/>
      <c r="JKN46" s="41"/>
      <c r="JKO46" s="41"/>
      <c r="JKP46" s="41"/>
      <c r="JKQ46" s="41"/>
      <c r="JKR46" s="41"/>
      <c r="JKS46" s="41"/>
      <c r="JKT46" s="41"/>
      <c r="JKU46" s="41"/>
      <c r="JKV46" s="41"/>
      <c r="JKW46" s="41"/>
      <c r="JKX46" s="41"/>
      <c r="JKY46" s="41"/>
      <c r="JKZ46" s="41"/>
      <c r="JLA46" s="41"/>
      <c r="JLB46" s="41"/>
      <c r="JLC46" s="41"/>
      <c r="JLD46" s="41"/>
      <c r="JLE46" s="41"/>
      <c r="JLF46" s="41"/>
      <c r="JLG46" s="41"/>
      <c r="JLH46" s="41"/>
      <c r="JLI46" s="41"/>
      <c r="JLJ46" s="41"/>
      <c r="JLK46" s="41"/>
      <c r="JLL46" s="41"/>
      <c r="JLM46" s="41"/>
      <c r="JLN46" s="41"/>
      <c r="JLO46" s="41"/>
      <c r="JLP46" s="41"/>
      <c r="JLQ46" s="41"/>
      <c r="JLR46" s="41"/>
      <c r="JLS46" s="41"/>
      <c r="JLT46" s="41"/>
      <c r="JLU46" s="41"/>
      <c r="JLV46" s="41"/>
      <c r="JLW46" s="41"/>
      <c r="JLX46" s="41"/>
      <c r="JLY46" s="41"/>
      <c r="JLZ46" s="41"/>
      <c r="JMA46" s="41"/>
      <c r="JMB46" s="41"/>
      <c r="JMC46" s="41"/>
      <c r="JMD46" s="41"/>
      <c r="JME46" s="41"/>
      <c r="JMF46" s="41"/>
      <c r="JMG46" s="41"/>
      <c r="JMH46" s="41"/>
      <c r="JMI46" s="41"/>
      <c r="JMJ46" s="41"/>
      <c r="JMK46" s="41"/>
      <c r="JML46" s="41"/>
      <c r="JMM46" s="41"/>
      <c r="JMN46" s="41"/>
      <c r="JMO46" s="41"/>
      <c r="JMP46" s="41"/>
      <c r="JMQ46" s="41"/>
      <c r="JMR46" s="41"/>
      <c r="JMS46" s="41"/>
      <c r="JMT46" s="41"/>
      <c r="JMU46" s="41"/>
      <c r="JMV46" s="41"/>
      <c r="JMW46" s="41"/>
      <c r="JMX46" s="41"/>
      <c r="JMY46" s="41"/>
      <c r="JMZ46" s="41"/>
      <c r="JNA46" s="41"/>
      <c r="JNB46" s="41"/>
      <c r="JNC46" s="41"/>
      <c r="JND46" s="41"/>
      <c r="JNE46" s="41"/>
      <c r="JNF46" s="41"/>
      <c r="JNG46" s="41"/>
      <c r="JNH46" s="41"/>
      <c r="JNI46" s="41"/>
      <c r="JNJ46" s="41"/>
      <c r="JNK46" s="41"/>
      <c r="JNL46" s="41"/>
      <c r="JNM46" s="41"/>
      <c r="JNN46" s="41"/>
      <c r="JNO46" s="41"/>
      <c r="JNP46" s="41"/>
      <c r="JNQ46" s="41"/>
      <c r="JNR46" s="41"/>
      <c r="JNS46" s="41"/>
      <c r="JNT46" s="41"/>
      <c r="JNU46" s="41"/>
      <c r="JNV46" s="41"/>
      <c r="JNW46" s="41"/>
      <c r="JNX46" s="41"/>
      <c r="JNY46" s="41"/>
      <c r="JNZ46" s="41"/>
      <c r="JOA46" s="41"/>
      <c r="JOB46" s="41"/>
      <c r="JOC46" s="41"/>
      <c r="JOD46" s="41"/>
      <c r="JOE46" s="41"/>
      <c r="JOF46" s="41"/>
      <c r="JOG46" s="41"/>
      <c r="JOH46" s="41"/>
      <c r="JOI46" s="41"/>
      <c r="JOJ46" s="41"/>
      <c r="JOK46" s="41"/>
      <c r="JOL46" s="41"/>
      <c r="JOM46" s="41"/>
      <c r="JON46" s="41"/>
      <c r="JOO46" s="41"/>
      <c r="JOP46" s="41"/>
      <c r="JOQ46" s="41"/>
      <c r="JOR46" s="41"/>
      <c r="JOS46" s="41"/>
      <c r="JOT46" s="41"/>
      <c r="JOU46" s="41"/>
      <c r="JOV46" s="41"/>
      <c r="JOW46" s="41"/>
      <c r="JOX46" s="41"/>
      <c r="JOY46" s="41"/>
      <c r="JOZ46" s="41"/>
      <c r="JPA46" s="41"/>
      <c r="JPB46" s="41"/>
      <c r="JPC46" s="41"/>
      <c r="JPD46" s="41"/>
      <c r="JPE46" s="41"/>
      <c r="JPF46" s="41"/>
      <c r="JPG46" s="41"/>
      <c r="JPH46" s="41"/>
      <c r="JPI46" s="41"/>
      <c r="JPJ46" s="41"/>
      <c r="JPK46" s="41"/>
      <c r="JPL46" s="41"/>
      <c r="JPM46" s="41"/>
      <c r="JPN46" s="41"/>
      <c r="JPO46" s="41"/>
      <c r="JPP46" s="41"/>
      <c r="JPQ46" s="41"/>
      <c r="JPR46" s="41"/>
      <c r="JPS46" s="41"/>
      <c r="JPT46" s="41"/>
      <c r="JPU46" s="41"/>
      <c r="JPV46" s="41"/>
      <c r="JPW46" s="41"/>
      <c r="JPX46" s="41"/>
      <c r="JPY46" s="41"/>
      <c r="JPZ46" s="41"/>
      <c r="JQA46" s="41"/>
      <c r="JQB46" s="41"/>
      <c r="JQC46" s="41"/>
      <c r="JQD46" s="41"/>
      <c r="JQE46" s="41"/>
      <c r="JQF46" s="41"/>
      <c r="JQG46" s="41"/>
      <c r="JQH46" s="41"/>
      <c r="JQI46" s="41"/>
      <c r="JQJ46" s="41"/>
      <c r="JQK46" s="41"/>
      <c r="JQL46" s="41"/>
      <c r="JQM46" s="41"/>
      <c r="JQN46" s="41"/>
      <c r="JQO46" s="41"/>
      <c r="JQP46" s="41"/>
      <c r="JQQ46" s="41"/>
      <c r="JQR46" s="41"/>
      <c r="JQS46" s="41"/>
      <c r="JQT46" s="41"/>
      <c r="JQU46" s="41"/>
      <c r="JQV46" s="41"/>
      <c r="JQW46" s="41"/>
      <c r="JQX46" s="41"/>
      <c r="JQY46" s="41"/>
      <c r="JQZ46" s="41"/>
      <c r="JRA46" s="41"/>
      <c r="JRB46" s="41"/>
      <c r="JRC46" s="41"/>
      <c r="JRD46" s="41"/>
      <c r="JRE46" s="41"/>
      <c r="JRF46" s="41"/>
      <c r="JRG46" s="41"/>
      <c r="JRH46" s="41"/>
      <c r="JRI46" s="41"/>
      <c r="JRJ46" s="41"/>
      <c r="JRK46" s="41"/>
      <c r="JRL46" s="41"/>
      <c r="JRM46" s="41"/>
      <c r="JRN46" s="41"/>
      <c r="JRO46" s="41"/>
      <c r="JRP46" s="41"/>
      <c r="JRQ46" s="41"/>
      <c r="JRR46" s="41"/>
      <c r="JRS46" s="41"/>
      <c r="JRT46" s="41"/>
      <c r="JRU46" s="41"/>
      <c r="JRV46" s="41"/>
      <c r="JRW46" s="41"/>
      <c r="JRX46" s="41"/>
      <c r="JRY46" s="41"/>
      <c r="JRZ46" s="41"/>
      <c r="JSA46" s="41"/>
      <c r="JSB46" s="41"/>
      <c r="JSC46" s="41"/>
      <c r="JSD46" s="41"/>
      <c r="JSE46" s="41"/>
      <c r="JSF46" s="41"/>
      <c r="JSG46" s="41"/>
      <c r="JSH46" s="41"/>
      <c r="JSI46" s="41"/>
      <c r="JSJ46" s="41"/>
      <c r="JSK46" s="41"/>
      <c r="JSL46" s="41"/>
      <c r="JSM46" s="41"/>
      <c r="JSN46" s="41"/>
      <c r="JSO46" s="41"/>
      <c r="JSP46" s="41"/>
      <c r="JSQ46" s="41"/>
      <c r="JSR46" s="41"/>
      <c r="JSS46" s="41"/>
      <c r="JST46" s="41"/>
      <c r="JSU46" s="41"/>
      <c r="JSV46" s="41"/>
      <c r="JSW46" s="41"/>
      <c r="JSX46" s="41"/>
      <c r="JSY46" s="41"/>
      <c r="JSZ46" s="41"/>
      <c r="JTA46" s="41"/>
      <c r="JTB46" s="41"/>
      <c r="JTC46" s="41"/>
      <c r="JTD46" s="41"/>
      <c r="JTE46" s="41"/>
      <c r="JTF46" s="41"/>
      <c r="JTG46" s="41"/>
      <c r="JTH46" s="41"/>
      <c r="JTI46" s="41"/>
      <c r="JTJ46" s="41"/>
      <c r="JTK46" s="41"/>
      <c r="JTL46" s="41"/>
      <c r="JTM46" s="41"/>
      <c r="JTN46" s="41"/>
      <c r="JTO46" s="41"/>
      <c r="JTP46" s="41"/>
      <c r="JTQ46" s="41"/>
      <c r="JTR46" s="41"/>
      <c r="JTS46" s="41"/>
      <c r="JTT46" s="41"/>
      <c r="JTU46" s="41"/>
      <c r="JTV46" s="41"/>
      <c r="JTW46" s="41"/>
      <c r="JTX46" s="41"/>
      <c r="JTY46" s="41"/>
      <c r="JTZ46" s="41"/>
      <c r="JUA46" s="41"/>
      <c r="JUB46" s="41"/>
      <c r="JUC46" s="41"/>
      <c r="JUD46" s="41"/>
      <c r="JUE46" s="41"/>
      <c r="JUF46" s="41"/>
      <c r="JUG46" s="41"/>
      <c r="JUH46" s="41"/>
      <c r="JUI46" s="41"/>
      <c r="JUJ46" s="41"/>
      <c r="JUK46" s="41"/>
      <c r="JUL46" s="41"/>
      <c r="JUM46" s="41"/>
      <c r="JUN46" s="41"/>
      <c r="JUO46" s="41"/>
      <c r="JUP46" s="41"/>
      <c r="JUQ46" s="41"/>
      <c r="JUR46" s="41"/>
      <c r="JUS46" s="41"/>
      <c r="JUT46" s="41"/>
      <c r="JUU46" s="41"/>
      <c r="JUV46" s="41"/>
      <c r="JUW46" s="41"/>
      <c r="JUX46" s="41"/>
      <c r="JUY46" s="41"/>
      <c r="JUZ46" s="41"/>
      <c r="JVA46" s="41"/>
      <c r="JVB46" s="41"/>
      <c r="JVC46" s="41"/>
      <c r="JVD46" s="41"/>
      <c r="JVE46" s="41"/>
      <c r="JVF46" s="41"/>
      <c r="JVG46" s="41"/>
      <c r="JVH46" s="41"/>
      <c r="JVI46" s="41"/>
      <c r="JVJ46" s="41"/>
      <c r="JVK46" s="41"/>
      <c r="JVL46" s="41"/>
      <c r="JVM46" s="41"/>
      <c r="JVN46" s="41"/>
      <c r="JVO46" s="41"/>
      <c r="JVP46" s="41"/>
      <c r="JVQ46" s="41"/>
      <c r="JVR46" s="41"/>
      <c r="JVS46" s="41"/>
      <c r="JVT46" s="41"/>
      <c r="JVU46" s="41"/>
      <c r="JVV46" s="41"/>
      <c r="JVW46" s="41"/>
      <c r="JVX46" s="41"/>
      <c r="JVY46" s="41"/>
      <c r="JVZ46" s="41"/>
      <c r="JWA46" s="41"/>
      <c r="JWB46" s="41"/>
      <c r="JWC46" s="41"/>
      <c r="JWD46" s="41"/>
      <c r="JWE46" s="41"/>
      <c r="JWF46" s="41"/>
      <c r="JWG46" s="41"/>
      <c r="JWH46" s="41"/>
      <c r="JWI46" s="41"/>
      <c r="JWJ46" s="41"/>
      <c r="JWK46" s="41"/>
      <c r="JWL46" s="41"/>
      <c r="JWM46" s="41"/>
      <c r="JWN46" s="41"/>
      <c r="JWO46" s="41"/>
      <c r="JWP46" s="41"/>
      <c r="JWQ46" s="41"/>
      <c r="JWR46" s="41"/>
      <c r="JWS46" s="41"/>
      <c r="JWT46" s="41"/>
      <c r="JWU46" s="41"/>
      <c r="JWV46" s="41"/>
      <c r="JWW46" s="41"/>
      <c r="JWX46" s="41"/>
      <c r="JWY46" s="41"/>
      <c r="JWZ46" s="41"/>
      <c r="JXA46" s="41"/>
      <c r="JXB46" s="41"/>
      <c r="JXC46" s="41"/>
      <c r="JXD46" s="41"/>
      <c r="JXE46" s="41"/>
      <c r="JXF46" s="41"/>
      <c r="JXG46" s="41"/>
      <c r="JXH46" s="41"/>
      <c r="JXI46" s="41"/>
      <c r="JXJ46" s="41"/>
      <c r="JXK46" s="41"/>
      <c r="JXL46" s="41"/>
      <c r="JXM46" s="41"/>
      <c r="JXN46" s="41"/>
      <c r="JXO46" s="41"/>
      <c r="JXP46" s="41"/>
      <c r="JXQ46" s="41"/>
      <c r="JXR46" s="41"/>
      <c r="JXS46" s="41"/>
      <c r="JXT46" s="41"/>
      <c r="JXU46" s="41"/>
      <c r="JXV46" s="41"/>
      <c r="JXW46" s="41"/>
      <c r="JXX46" s="41"/>
      <c r="JXY46" s="41"/>
      <c r="JXZ46" s="41"/>
      <c r="JYA46" s="41"/>
      <c r="JYB46" s="41"/>
      <c r="JYC46" s="41"/>
      <c r="JYD46" s="41"/>
      <c r="JYE46" s="41"/>
      <c r="JYF46" s="41"/>
      <c r="JYG46" s="41"/>
      <c r="JYH46" s="41"/>
      <c r="JYI46" s="41"/>
      <c r="JYJ46" s="41"/>
      <c r="JYK46" s="41"/>
      <c r="JYL46" s="41"/>
      <c r="JYM46" s="41"/>
      <c r="JYN46" s="41"/>
      <c r="JYO46" s="41"/>
      <c r="JYP46" s="41"/>
      <c r="JYQ46" s="41"/>
      <c r="JYR46" s="41"/>
      <c r="JYS46" s="41"/>
      <c r="JYT46" s="41"/>
      <c r="JYU46" s="41"/>
      <c r="JYV46" s="41"/>
      <c r="JYW46" s="41"/>
      <c r="JYX46" s="41"/>
      <c r="JYY46" s="41"/>
      <c r="JYZ46" s="41"/>
      <c r="JZA46" s="41"/>
      <c r="JZB46" s="41"/>
      <c r="JZC46" s="41"/>
      <c r="JZD46" s="41"/>
      <c r="JZE46" s="41"/>
      <c r="JZF46" s="41"/>
      <c r="JZG46" s="41"/>
      <c r="JZH46" s="41"/>
      <c r="JZI46" s="41"/>
      <c r="JZJ46" s="41"/>
      <c r="JZK46" s="41"/>
      <c r="JZL46" s="41"/>
      <c r="JZM46" s="41"/>
      <c r="JZN46" s="41"/>
      <c r="JZO46" s="41"/>
      <c r="JZP46" s="41"/>
      <c r="JZQ46" s="41"/>
      <c r="JZR46" s="41"/>
      <c r="JZS46" s="41"/>
      <c r="JZT46" s="41"/>
      <c r="JZU46" s="41"/>
      <c r="JZV46" s="41"/>
      <c r="JZW46" s="41"/>
      <c r="JZX46" s="41"/>
      <c r="JZY46" s="41"/>
      <c r="JZZ46" s="41"/>
      <c r="KAA46" s="41"/>
      <c r="KAB46" s="41"/>
      <c r="KAC46" s="41"/>
      <c r="KAD46" s="41"/>
      <c r="KAE46" s="41"/>
      <c r="KAF46" s="41"/>
      <c r="KAG46" s="41"/>
      <c r="KAH46" s="41"/>
      <c r="KAI46" s="41"/>
      <c r="KAJ46" s="41"/>
      <c r="KAK46" s="41"/>
      <c r="KAL46" s="41"/>
      <c r="KAM46" s="41"/>
      <c r="KAN46" s="41"/>
      <c r="KAO46" s="41"/>
      <c r="KAP46" s="41"/>
      <c r="KAQ46" s="41"/>
      <c r="KAR46" s="41"/>
      <c r="KAS46" s="41"/>
      <c r="KAT46" s="41"/>
      <c r="KAU46" s="41"/>
      <c r="KAV46" s="41"/>
      <c r="KAW46" s="41"/>
      <c r="KAX46" s="41"/>
      <c r="KAY46" s="41"/>
      <c r="KAZ46" s="41"/>
      <c r="KBA46" s="41"/>
      <c r="KBB46" s="41"/>
      <c r="KBC46" s="41"/>
      <c r="KBD46" s="41"/>
      <c r="KBE46" s="41"/>
      <c r="KBF46" s="41"/>
      <c r="KBG46" s="41"/>
      <c r="KBH46" s="41"/>
      <c r="KBI46" s="41"/>
      <c r="KBJ46" s="41"/>
      <c r="KBK46" s="41"/>
      <c r="KBL46" s="41"/>
      <c r="KBM46" s="41"/>
      <c r="KBN46" s="41"/>
      <c r="KBO46" s="41"/>
      <c r="KBP46" s="41"/>
      <c r="KBQ46" s="41"/>
      <c r="KBR46" s="41"/>
      <c r="KBS46" s="41"/>
      <c r="KBT46" s="41"/>
      <c r="KBU46" s="41"/>
      <c r="KBV46" s="41"/>
      <c r="KBW46" s="41"/>
      <c r="KBX46" s="41"/>
      <c r="KBY46" s="41"/>
      <c r="KBZ46" s="41"/>
      <c r="KCA46" s="41"/>
      <c r="KCB46" s="41"/>
      <c r="KCC46" s="41"/>
      <c r="KCD46" s="41"/>
      <c r="KCE46" s="41"/>
      <c r="KCF46" s="41"/>
      <c r="KCG46" s="41"/>
      <c r="KCH46" s="41"/>
      <c r="KCI46" s="41"/>
      <c r="KCJ46" s="41"/>
      <c r="KCK46" s="41"/>
      <c r="KCL46" s="41"/>
      <c r="KCM46" s="41"/>
      <c r="KCN46" s="41"/>
      <c r="KCO46" s="41"/>
      <c r="KCP46" s="41"/>
      <c r="KCQ46" s="41"/>
      <c r="KCR46" s="41"/>
      <c r="KCS46" s="41"/>
      <c r="KCT46" s="41"/>
      <c r="KCU46" s="41"/>
      <c r="KCV46" s="41"/>
      <c r="KCW46" s="41"/>
      <c r="KCX46" s="41"/>
      <c r="KCY46" s="41"/>
      <c r="KCZ46" s="41"/>
      <c r="KDA46" s="41"/>
      <c r="KDB46" s="41"/>
      <c r="KDC46" s="41"/>
      <c r="KDD46" s="41"/>
      <c r="KDE46" s="41"/>
      <c r="KDF46" s="41"/>
      <c r="KDG46" s="41"/>
      <c r="KDH46" s="41"/>
      <c r="KDI46" s="41"/>
      <c r="KDJ46" s="41"/>
      <c r="KDK46" s="41"/>
      <c r="KDL46" s="41"/>
      <c r="KDM46" s="41"/>
      <c r="KDN46" s="41"/>
      <c r="KDO46" s="41"/>
      <c r="KDP46" s="41"/>
      <c r="KDQ46" s="41"/>
      <c r="KDR46" s="41"/>
      <c r="KDS46" s="41"/>
      <c r="KDT46" s="41"/>
      <c r="KDU46" s="41"/>
      <c r="KDV46" s="41"/>
      <c r="KDW46" s="41"/>
      <c r="KDX46" s="41"/>
      <c r="KDY46" s="41"/>
      <c r="KDZ46" s="41"/>
      <c r="KEA46" s="41"/>
      <c r="KEB46" s="41"/>
      <c r="KEC46" s="41"/>
      <c r="KED46" s="41"/>
      <c r="KEE46" s="41"/>
      <c r="KEF46" s="41"/>
      <c r="KEG46" s="41"/>
      <c r="KEH46" s="41"/>
      <c r="KEI46" s="41"/>
      <c r="KEJ46" s="41"/>
      <c r="KEK46" s="41"/>
      <c r="KEL46" s="41"/>
      <c r="KEM46" s="41"/>
      <c r="KEN46" s="41"/>
      <c r="KEO46" s="41"/>
      <c r="KEP46" s="41"/>
      <c r="KEQ46" s="41"/>
      <c r="KER46" s="41"/>
      <c r="KES46" s="41"/>
      <c r="KET46" s="41"/>
      <c r="KEU46" s="41"/>
      <c r="KEV46" s="41"/>
      <c r="KEW46" s="41"/>
      <c r="KEX46" s="41"/>
      <c r="KEY46" s="41"/>
      <c r="KEZ46" s="41"/>
      <c r="KFA46" s="41"/>
      <c r="KFB46" s="41"/>
      <c r="KFC46" s="41"/>
      <c r="KFD46" s="41"/>
      <c r="KFE46" s="41"/>
      <c r="KFF46" s="41"/>
      <c r="KFG46" s="41"/>
      <c r="KFH46" s="41"/>
      <c r="KFI46" s="41"/>
      <c r="KFJ46" s="41"/>
      <c r="KFK46" s="41"/>
      <c r="KFL46" s="41"/>
      <c r="KFM46" s="41"/>
      <c r="KFN46" s="41"/>
      <c r="KFO46" s="41"/>
      <c r="KFP46" s="41"/>
      <c r="KFQ46" s="41"/>
      <c r="KFR46" s="41"/>
      <c r="KFS46" s="41"/>
      <c r="KFT46" s="41"/>
      <c r="KFU46" s="41"/>
      <c r="KFV46" s="41"/>
      <c r="KFW46" s="41"/>
      <c r="KFX46" s="41"/>
      <c r="KFY46" s="41"/>
      <c r="KFZ46" s="41"/>
      <c r="KGA46" s="41"/>
      <c r="KGB46" s="41"/>
      <c r="KGC46" s="41"/>
      <c r="KGD46" s="41"/>
      <c r="KGE46" s="41"/>
      <c r="KGF46" s="41"/>
      <c r="KGG46" s="41"/>
      <c r="KGH46" s="41"/>
      <c r="KGI46" s="41"/>
      <c r="KGJ46" s="41"/>
      <c r="KGK46" s="41"/>
      <c r="KGL46" s="41"/>
      <c r="KGM46" s="41"/>
      <c r="KGN46" s="41"/>
      <c r="KGO46" s="41"/>
      <c r="KGP46" s="41"/>
      <c r="KGQ46" s="41"/>
      <c r="KGR46" s="41"/>
      <c r="KGS46" s="41"/>
      <c r="KGT46" s="41"/>
      <c r="KGU46" s="41"/>
      <c r="KGV46" s="41"/>
      <c r="KGW46" s="41"/>
      <c r="KGX46" s="41"/>
      <c r="KGY46" s="41"/>
      <c r="KGZ46" s="41"/>
      <c r="KHA46" s="41"/>
      <c r="KHB46" s="41"/>
      <c r="KHC46" s="41"/>
      <c r="KHD46" s="41"/>
      <c r="KHE46" s="41"/>
      <c r="KHF46" s="41"/>
      <c r="KHG46" s="41"/>
      <c r="KHH46" s="41"/>
      <c r="KHI46" s="41"/>
      <c r="KHJ46" s="41"/>
      <c r="KHK46" s="41"/>
      <c r="KHL46" s="41"/>
      <c r="KHM46" s="41"/>
      <c r="KHN46" s="41"/>
      <c r="KHO46" s="41"/>
      <c r="KHP46" s="41"/>
      <c r="KHQ46" s="41"/>
      <c r="KHR46" s="41"/>
      <c r="KHS46" s="41"/>
      <c r="KHT46" s="41"/>
      <c r="KHU46" s="41"/>
      <c r="KHV46" s="41"/>
      <c r="KHW46" s="41"/>
      <c r="KHX46" s="41"/>
      <c r="KHY46" s="41"/>
      <c r="KHZ46" s="41"/>
      <c r="KIA46" s="41"/>
      <c r="KIB46" s="41"/>
      <c r="KIC46" s="41"/>
      <c r="KID46" s="41"/>
      <c r="KIE46" s="41"/>
      <c r="KIF46" s="41"/>
      <c r="KIG46" s="41"/>
      <c r="KIH46" s="41"/>
      <c r="KII46" s="41"/>
      <c r="KIJ46" s="41"/>
      <c r="KIK46" s="41"/>
      <c r="KIL46" s="41"/>
      <c r="KIM46" s="41"/>
      <c r="KIN46" s="41"/>
      <c r="KIO46" s="41"/>
      <c r="KIP46" s="41"/>
      <c r="KIQ46" s="41"/>
      <c r="KIR46" s="41"/>
      <c r="KIS46" s="41"/>
      <c r="KIT46" s="41"/>
      <c r="KIU46" s="41"/>
      <c r="KIV46" s="41"/>
      <c r="KIW46" s="41"/>
      <c r="KIX46" s="41"/>
      <c r="KIY46" s="41"/>
      <c r="KIZ46" s="41"/>
      <c r="KJA46" s="41"/>
      <c r="KJB46" s="41"/>
      <c r="KJC46" s="41"/>
      <c r="KJD46" s="41"/>
      <c r="KJE46" s="41"/>
      <c r="KJF46" s="41"/>
      <c r="KJG46" s="41"/>
      <c r="KJH46" s="41"/>
      <c r="KJI46" s="41"/>
      <c r="KJJ46" s="41"/>
      <c r="KJK46" s="41"/>
      <c r="KJL46" s="41"/>
      <c r="KJM46" s="41"/>
      <c r="KJN46" s="41"/>
      <c r="KJO46" s="41"/>
      <c r="KJP46" s="41"/>
      <c r="KJQ46" s="41"/>
      <c r="KJR46" s="41"/>
      <c r="KJS46" s="41"/>
      <c r="KJT46" s="41"/>
      <c r="KJU46" s="41"/>
      <c r="KJV46" s="41"/>
      <c r="KJW46" s="41"/>
      <c r="KJX46" s="41"/>
      <c r="KJY46" s="41"/>
      <c r="KJZ46" s="41"/>
      <c r="KKA46" s="41"/>
      <c r="KKB46" s="41"/>
      <c r="KKC46" s="41"/>
      <c r="KKD46" s="41"/>
      <c r="KKE46" s="41"/>
      <c r="KKF46" s="41"/>
      <c r="KKG46" s="41"/>
      <c r="KKH46" s="41"/>
      <c r="KKI46" s="41"/>
      <c r="KKJ46" s="41"/>
      <c r="KKK46" s="41"/>
      <c r="KKL46" s="41"/>
      <c r="KKM46" s="41"/>
      <c r="KKN46" s="41"/>
      <c r="KKO46" s="41"/>
      <c r="KKP46" s="41"/>
      <c r="KKQ46" s="41"/>
      <c r="KKR46" s="41"/>
      <c r="KKS46" s="41"/>
      <c r="KKT46" s="41"/>
      <c r="KKU46" s="41"/>
      <c r="KKV46" s="41"/>
      <c r="KKW46" s="41"/>
      <c r="KKX46" s="41"/>
      <c r="KKY46" s="41"/>
      <c r="KKZ46" s="41"/>
      <c r="KLA46" s="41"/>
      <c r="KLB46" s="41"/>
      <c r="KLC46" s="41"/>
      <c r="KLD46" s="41"/>
      <c r="KLE46" s="41"/>
      <c r="KLF46" s="41"/>
      <c r="KLG46" s="41"/>
      <c r="KLH46" s="41"/>
      <c r="KLI46" s="41"/>
      <c r="KLJ46" s="41"/>
      <c r="KLK46" s="41"/>
      <c r="KLL46" s="41"/>
      <c r="KLM46" s="41"/>
      <c r="KLN46" s="41"/>
      <c r="KLO46" s="41"/>
      <c r="KLP46" s="41"/>
      <c r="KLQ46" s="41"/>
      <c r="KLR46" s="41"/>
      <c r="KLS46" s="41"/>
      <c r="KLT46" s="41"/>
      <c r="KLU46" s="41"/>
      <c r="KLV46" s="41"/>
      <c r="KLW46" s="41"/>
      <c r="KLX46" s="41"/>
      <c r="KLY46" s="41"/>
      <c r="KLZ46" s="41"/>
      <c r="KMA46" s="41"/>
      <c r="KMB46" s="41"/>
      <c r="KMC46" s="41"/>
      <c r="KMD46" s="41"/>
      <c r="KME46" s="41"/>
      <c r="KMF46" s="41"/>
      <c r="KMG46" s="41"/>
      <c r="KMH46" s="41"/>
      <c r="KMI46" s="41"/>
      <c r="KMJ46" s="41"/>
      <c r="KMK46" s="41"/>
      <c r="KML46" s="41"/>
      <c r="KMM46" s="41"/>
      <c r="KMN46" s="41"/>
      <c r="KMO46" s="41"/>
      <c r="KMP46" s="41"/>
      <c r="KMQ46" s="41"/>
      <c r="KMR46" s="41"/>
      <c r="KMS46" s="41"/>
      <c r="KMT46" s="41"/>
      <c r="KMU46" s="41"/>
      <c r="KMV46" s="41"/>
      <c r="KMW46" s="41"/>
      <c r="KMX46" s="41"/>
      <c r="KMY46" s="41"/>
      <c r="KMZ46" s="41"/>
      <c r="KNA46" s="41"/>
      <c r="KNB46" s="41"/>
      <c r="KNC46" s="41"/>
      <c r="KND46" s="41"/>
      <c r="KNE46" s="41"/>
      <c r="KNF46" s="41"/>
      <c r="KNG46" s="41"/>
      <c r="KNH46" s="41"/>
      <c r="KNI46" s="41"/>
      <c r="KNJ46" s="41"/>
      <c r="KNK46" s="41"/>
      <c r="KNL46" s="41"/>
      <c r="KNM46" s="41"/>
      <c r="KNN46" s="41"/>
      <c r="KNO46" s="41"/>
      <c r="KNP46" s="41"/>
      <c r="KNQ46" s="41"/>
      <c r="KNR46" s="41"/>
      <c r="KNS46" s="41"/>
      <c r="KNT46" s="41"/>
      <c r="KNU46" s="41"/>
      <c r="KNV46" s="41"/>
      <c r="KNW46" s="41"/>
      <c r="KNX46" s="41"/>
      <c r="KNY46" s="41"/>
      <c r="KNZ46" s="41"/>
      <c r="KOA46" s="41"/>
      <c r="KOB46" s="41"/>
      <c r="KOC46" s="41"/>
      <c r="KOD46" s="41"/>
      <c r="KOE46" s="41"/>
      <c r="KOF46" s="41"/>
      <c r="KOG46" s="41"/>
      <c r="KOH46" s="41"/>
      <c r="KOI46" s="41"/>
      <c r="KOJ46" s="41"/>
      <c r="KOK46" s="41"/>
      <c r="KOL46" s="41"/>
      <c r="KOM46" s="41"/>
      <c r="KON46" s="41"/>
      <c r="KOO46" s="41"/>
      <c r="KOP46" s="41"/>
      <c r="KOQ46" s="41"/>
      <c r="KOR46" s="41"/>
      <c r="KOS46" s="41"/>
      <c r="KOT46" s="41"/>
      <c r="KOU46" s="41"/>
      <c r="KOV46" s="41"/>
      <c r="KOW46" s="41"/>
      <c r="KOX46" s="41"/>
      <c r="KOY46" s="41"/>
      <c r="KOZ46" s="41"/>
      <c r="KPA46" s="41"/>
      <c r="KPB46" s="41"/>
      <c r="KPC46" s="41"/>
      <c r="KPD46" s="41"/>
      <c r="KPE46" s="41"/>
      <c r="KPF46" s="41"/>
      <c r="KPG46" s="41"/>
      <c r="KPH46" s="41"/>
      <c r="KPI46" s="41"/>
      <c r="KPJ46" s="41"/>
      <c r="KPK46" s="41"/>
      <c r="KPL46" s="41"/>
      <c r="KPM46" s="41"/>
      <c r="KPN46" s="41"/>
      <c r="KPO46" s="41"/>
      <c r="KPP46" s="41"/>
      <c r="KPQ46" s="41"/>
      <c r="KPR46" s="41"/>
      <c r="KPS46" s="41"/>
      <c r="KPT46" s="41"/>
      <c r="KPU46" s="41"/>
      <c r="KPV46" s="41"/>
      <c r="KPW46" s="41"/>
      <c r="KPX46" s="41"/>
      <c r="KPY46" s="41"/>
      <c r="KPZ46" s="41"/>
      <c r="KQA46" s="41"/>
      <c r="KQB46" s="41"/>
      <c r="KQC46" s="41"/>
      <c r="KQD46" s="41"/>
      <c r="KQE46" s="41"/>
      <c r="KQF46" s="41"/>
      <c r="KQG46" s="41"/>
      <c r="KQH46" s="41"/>
      <c r="KQI46" s="41"/>
      <c r="KQJ46" s="41"/>
      <c r="KQK46" s="41"/>
      <c r="KQL46" s="41"/>
      <c r="KQM46" s="41"/>
      <c r="KQN46" s="41"/>
      <c r="KQO46" s="41"/>
      <c r="KQP46" s="41"/>
      <c r="KQQ46" s="41"/>
      <c r="KQR46" s="41"/>
      <c r="KQS46" s="41"/>
      <c r="KQT46" s="41"/>
      <c r="KQU46" s="41"/>
      <c r="KQV46" s="41"/>
      <c r="KQW46" s="41"/>
      <c r="KQX46" s="41"/>
      <c r="KQY46" s="41"/>
      <c r="KQZ46" s="41"/>
      <c r="KRA46" s="41"/>
      <c r="KRB46" s="41"/>
      <c r="KRC46" s="41"/>
      <c r="KRD46" s="41"/>
      <c r="KRE46" s="41"/>
      <c r="KRF46" s="41"/>
      <c r="KRG46" s="41"/>
      <c r="KRH46" s="41"/>
      <c r="KRI46" s="41"/>
      <c r="KRJ46" s="41"/>
      <c r="KRK46" s="41"/>
      <c r="KRL46" s="41"/>
      <c r="KRM46" s="41"/>
      <c r="KRN46" s="41"/>
      <c r="KRO46" s="41"/>
      <c r="KRP46" s="41"/>
      <c r="KRQ46" s="41"/>
      <c r="KRR46" s="41"/>
      <c r="KRS46" s="41"/>
      <c r="KRT46" s="41"/>
      <c r="KRU46" s="41"/>
      <c r="KRV46" s="41"/>
      <c r="KRW46" s="41"/>
      <c r="KRX46" s="41"/>
      <c r="KRY46" s="41"/>
      <c r="KRZ46" s="41"/>
      <c r="KSA46" s="41"/>
      <c r="KSB46" s="41"/>
      <c r="KSC46" s="41"/>
      <c r="KSD46" s="41"/>
      <c r="KSE46" s="41"/>
      <c r="KSF46" s="41"/>
      <c r="KSG46" s="41"/>
      <c r="KSH46" s="41"/>
      <c r="KSI46" s="41"/>
      <c r="KSJ46" s="41"/>
      <c r="KSK46" s="41"/>
      <c r="KSL46" s="41"/>
      <c r="KSM46" s="41"/>
      <c r="KSN46" s="41"/>
      <c r="KSO46" s="41"/>
      <c r="KSP46" s="41"/>
      <c r="KSQ46" s="41"/>
      <c r="KSR46" s="41"/>
      <c r="KSS46" s="41"/>
      <c r="KST46" s="41"/>
      <c r="KSU46" s="41"/>
      <c r="KSV46" s="41"/>
      <c r="KSW46" s="41"/>
      <c r="KSX46" s="41"/>
      <c r="KSY46" s="41"/>
      <c r="KSZ46" s="41"/>
      <c r="KTA46" s="41"/>
      <c r="KTB46" s="41"/>
      <c r="KTC46" s="41"/>
      <c r="KTD46" s="41"/>
      <c r="KTE46" s="41"/>
      <c r="KTF46" s="41"/>
      <c r="KTG46" s="41"/>
      <c r="KTH46" s="41"/>
      <c r="KTI46" s="41"/>
      <c r="KTJ46" s="41"/>
      <c r="KTK46" s="41"/>
      <c r="KTL46" s="41"/>
      <c r="KTM46" s="41"/>
      <c r="KTN46" s="41"/>
      <c r="KTO46" s="41"/>
      <c r="KTP46" s="41"/>
      <c r="KTQ46" s="41"/>
      <c r="KTR46" s="41"/>
      <c r="KTS46" s="41"/>
      <c r="KTT46" s="41"/>
      <c r="KTU46" s="41"/>
      <c r="KTV46" s="41"/>
      <c r="KTW46" s="41"/>
      <c r="KTX46" s="41"/>
      <c r="KTY46" s="41"/>
      <c r="KTZ46" s="41"/>
      <c r="KUA46" s="41"/>
      <c r="KUB46" s="41"/>
      <c r="KUC46" s="41"/>
      <c r="KUD46" s="41"/>
      <c r="KUE46" s="41"/>
      <c r="KUF46" s="41"/>
      <c r="KUG46" s="41"/>
      <c r="KUH46" s="41"/>
      <c r="KUI46" s="41"/>
      <c r="KUJ46" s="41"/>
      <c r="KUK46" s="41"/>
      <c r="KUL46" s="41"/>
      <c r="KUM46" s="41"/>
      <c r="KUN46" s="41"/>
      <c r="KUO46" s="41"/>
      <c r="KUP46" s="41"/>
      <c r="KUQ46" s="41"/>
      <c r="KUR46" s="41"/>
      <c r="KUS46" s="41"/>
      <c r="KUT46" s="41"/>
      <c r="KUU46" s="41"/>
      <c r="KUV46" s="41"/>
      <c r="KUW46" s="41"/>
      <c r="KUX46" s="41"/>
      <c r="KUY46" s="41"/>
      <c r="KUZ46" s="41"/>
      <c r="KVA46" s="41"/>
      <c r="KVB46" s="41"/>
      <c r="KVC46" s="41"/>
      <c r="KVD46" s="41"/>
      <c r="KVE46" s="41"/>
      <c r="KVF46" s="41"/>
      <c r="KVG46" s="41"/>
      <c r="KVH46" s="41"/>
      <c r="KVI46" s="41"/>
      <c r="KVJ46" s="41"/>
      <c r="KVK46" s="41"/>
      <c r="KVL46" s="41"/>
      <c r="KVM46" s="41"/>
      <c r="KVN46" s="41"/>
      <c r="KVO46" s="41"/>
      <c r="KVP46" s="41"/>
      <c r="KVQ46" s="41"/>
      <c r="KVR46" s="41"/>
      <c r="KVS46" s="41"/>
      <c r="KVT46" s="41"/>
      <c r="KVU46" s="41"/>
      <c r="KVV46" s="41"/>
      <c r="KVW46" s="41"/>
      <c r="KVX46" s="41"/>
      <c r="KVY46" s="41"/>
      <c r="KVZ46" s="41"/>
      <c r="KWA46" s="41"/>
      <c r="KWB46" s="41"/>
      <c r="KWC46" s="41"/>
      <c r="KWD46" s="41"/>
      <c r="KWE46" s="41"/>
      <c r="KWF46" s="41"/>
      <c r="KWG46" s="41"/>
      <c r="KWH46" s="41"/>
      <c r="KWI46" s="41"/>
      <c r="KWJ46" s="41"/>
      <c r="KWK46" s="41"/>
      <c r="KWL46" s="41"/>
      <c r="KWM46" s="41"/>
      <c r="KWN46" s="41"/>
      <c r="KWO46" s="41"/>
      <c r="KWP46" s="41"/>
      <c r="KWQ46" s="41"/>
      <c r="KWR46" s="41"/>
      <c r="KWS46" s="41"/>
      <c r="KWT46" s="41"/>
      <c r="KWU46" s="41"/>
      <c r="KWV46" s="41"/>
      <c r="KWW46" s="41"/>
      <c r="KWX46" s="41"/>
      <c r="KWY46" s="41"/>
      <c r="KWZ46" s="41"/>
      <c r="KXA46" s="41"/>
      <c r="KXB46" s="41"/>
      <c r="KXC46" s="41"/>
      <c r="KXD46" s="41"/>
      <c r="KXE46" s="41"/>
      <c r="KXF46" s="41"/>
      <c r="KXG46" s="41"/>
      <c r="KXH46" s="41"/>
      <c r="KXI46" s="41"/>
      <c r="KXJ46" s="41"/>
      <c r="KXK46" s="41"/>
      <c r="KXL46" s="41"/>
      <c r="KXM46" s="41"/>
      <c r="KXN46" s="41"/>
      <c r="KXO46" s="41"/>
      <c r="KXP46" s="41"/>
      <c r="KXQ46" s="41"/>
      <c r="KXR46" s="41"/>
      <c r="KXS46" s="41"/>
      <c r="KXT46" s="41"/>
      <c r="KXU46" s="41"/>
      <c r="KXV46" s="41"/>
      <c r="KXW46" s="41"/>
      <c r="KXX46" s="41"/>
      <c r="KXY46" s="41"/>
      <c r="KXZ46" s="41"/>
      <c r="KYA46" s="41"/>
      <c r="KYB46" s="41"/>
      <c r="KYC46" s="41"/>
      <c r="KYD46" s="41"/>
      <c r="KYE46" s="41"/>
      <c r="KYF46" s="41"/>
      <c r="KYG46" s="41"/>
      <c r="KYH46" s="41"/>
      <c r="KYI46" s="41"/>
      <c r="KYJ46" s="41"/>
      <c r="KYK46" s="41"/>
      <c r="KYL46" s="41"/>
      <c r="KYM46" s="41"/>
      <c r="KYN46" s="41"/>
      <c r="KYO46" s="41"/>
      <c r="KYP46" s="41"/>
      <c r="KYQ46" s="41"/>
      <c r="KYR46" s="41"/>
      <c r="KYS46" s="41"/>
      <c r="KYT46" s="41"/>
      <c r="KYU46" s="41"/>
      <c r="KYV46" s="41"/>
      <c r="KYW46" s="41"/>
      <c r="KYX46" s="41"/>
      <c r="KYY46" s="41"/>
      <c r="KYZ46" s="41"/>
      <c r="KZA46" s="41"/>
      <c r="KZB46" s="41"/>
      <c r="KZC46" s="41"/>
      <c r="KZD46" s="41"/>
      <c r="KZE46" s="41"/>
      <c r="KZF46" s="41"/>
      <c r="KZG46" s="41"/>
      <c r="KZH46" s="41"/>
      <c r="KZI46" s="41"/>
      <c r="KZJ46" s="41"/>
      <c r="KZK46" s="41"/>
      <c r="KZL46" s="41"/>
      <c r="KZM46" s="41"/>
      <c r="KZN46" s="41"/>
      <c r="KZO46" s="41"/>
      <c r="KZP46" s="41"/>
      <c r="KZQ46" s="41"/>
      <c r="KZR46" s="41"/>
      <c r="KZS46" s="41"/>
      <c r="KZT46" s="41"/>
      <c r="KZU46" s="41"/>
      <c r="KZV46" s="41"/>
      <c r="KZW46" s="41"/>
      <c r="KZX46" s="41"/>
      <c r="KZY46" s="41"/>
      <c r="KZZ46" s="41"/>
      <c r="LAA46" s="41"/>
      <c r="LAB46" s="41"/>
      <c r="LAC46" s="41"/>
      <c r="LAD46" s="41"/>
      <c r="LAE46" s="41"/>
      <c r="LAF46" s="41"/>
      <c r="LAG46" s="41"/>
      <c r="LAH46" s="41"/>
      <c r="LAI46" s="41"/>
      <c r="LAJ46" s="41"/>
      <c r="LAK46" s="41"/>
      <c r="LAL46" s="41"/>
      <c r="LAM46" s="41"/>
      <c r="LAN46" s="41"/>
      <c r="LAO46" s="41"/>
      <c r="LAP46" s="41"/>
      <c r="LAQ46" s="41"/>
      <c r="LAR46" s="41"/>
      <c r="LAS46" s="41"/>
      <c r="LAT46" s="41"/>
      <c r="LAU46" s="41"/>
      <c r="LAV46" s="41"/>
      <c r="LAW46" s="41"/>
      <c r="LAX46" s="41"/>
      <c r="LAY46" s="41"/>
      <c r="LAZ46" s="41"/>
      <c r="LBA46" s="41"/>
      <c r="LBB46" s="41"/>
      <c r="LBC46" s="41"/>
      <c r="LBD46" s="41"/>
      <c r="LBE46" s="41"/>
      <c r="LBF46" s="41"/>
      <c r="LBG46" s="41"/>
      <c r="LBH46" s="41"/>
      <c r="LBI46" s="41"/>
      <c r="LBJ46" s="41"/>
      <c r="LBK46" s="41"/>
      <c r="LBL46" s="41"/>
      <c r="LBM46" s="41"/>
      <c r="LBN46" s="41"/>
      <c r="LBO46" s="41"/>
      <c r="LBP46" s="41"/>
      <c r="LBQ46" s="41"/>
      <c r="LBR46" s="41"/>
      <c r="LBS46" s="41"/>
      <c r="LBT46" s="41"/>
      <c r="LBU46" s="41"/>
      <c r="LBV46" s="41"/>
      <c r="LBW46" s="41"/>
      <c r="LBX46" s="41"/>
      <c r="LBY46" s="41"/>
      <c r="LBZ46" s="41"/>
      <c r="LCA46" s="41"/>
      <c r="LCB46" s="41"/>
      <c r="LCC46" s="41"/>
      <c r="LCD46" s="41"/>
      <c r="LCE46" s="41"/>
      <c r="LCF46" s="41"/>
      <c r="LCG46" s="41"/>
      <c r="LCH46" s="41"/>
      <c r="LCI46" s="41"/>
      <c r="LCJ46" s="41"/>
      <c r="LCK46" s="41"/>
      <c r="LCL46" s="41"/>
      <c r="LCM46" s="41"/>
      <c r="LCN46" s="41"/>
      <c r="LCO46" s="41"/>
      <c r="LCP46" s="41"/>
      <c r="LCQ46" s="41"/>
      <c r="LCR46" s="41"/>
      <c r="LCS46" s="41"/>
      <c r="LCT46" s="41"/>
      <c r="LCU46" s="41"/>
      <c r="LCV46" s="41"/>
      <c r="LCW46" s="41"/>
      <c r="LCX46" s="41"/>
      <c r="LCY46" s="41"/>
      <c r="LCZ46" s="41"/>
      <c r="LDA46" s="41"/>
      <c r="LDB46" s="41"/>
      <c r="LDC46" s="41"/>
      <c r="LDD46" s="41"/>
      <c r="LDE46" s="41"/>
      <c r="LDF46" s="41"/>
      <c r="LDG46" s="41"/>
      <c r="LDH46" s="41"/>
      <c r="LDI46" s="41"/>
      <c r="LDJ46" s="41"/>
      <c r="LDK46" s="41"/>
      <c r="LDL46" s="41"/>
      <c r="LDM46" s="41"/>
      <c r="LDN46" s="41"/>
      <c r="LDO46" s="41"/>
      <c r="LDP46" s="41"/>
      <c r="LDQ46" s="41"/>
      <c r="LDR46" s="41"/>
      <c r="LDS46" s="41"/>
      <c r="LDT46" s="41"/>
      <c r="LDU46" s="41"/>
      <c r="LDV46" s="41"/>
      <c r="LDW46" s="41"/>
      <c r="LDX46" s="41"/>
      <c r="LDY46" s="41"/>
      <c r="LDZ46" s="41"/>
      <c r="LEA46" s="41"/>
      <c r="LEB46" s="41"/>
      <c r="LEC46" s="41"/>
      <c r="LED46" s="41"/>
      <c r="LEE46" s="41"/>
      <c r="LEF46" s="41"/>
      <c r="LEG46" s="41"/>
      <c r="LEH46" s="41"/>
      <c r="LEI46" s="41"/>
      <c r="LEJ46" s="41"/>
      <c r="LEK46" s="41"/>
      <c r="LEL46" s="41"/>
      <c r="LEM46" s="41"/>
      <c r="LEN46" s="41"/>
      <c r="LEO46" s="41"/>
      <c r="LEP46" s="41"/>
      <c r="LEQ46" s="41"/>
      <c r="LER46" s="41"/>
      <c r="LES46" s="41"/>
      <c r="LET46" s="41"/>
      <c r="LEU46" s="41"/>
      <c r="LEV46" s="41"/>
      <c r="LEW46" s="41"/>
      <c r="LEX46" s="41"/>
      <c r="LEY46" s="41"/>
      <c r="LEZ46" s="41"/>
      <c r="LFA46" s="41"/>
      <c r="LFB46" s="41"/>
      <c r="LFC46" s="41"/>
      <c r="LFD46" s="41"/>
      <c r="LFE46" s="41"/>
      <c r="LFF46" s="41"/>
      <c r="LFG46" s="41"/>
      <c r="LFH46" s="41"/>
      <c r="LFI46" s="41"/>
      <c r="LFJ46" s="41"/>
      <c r="LFK46" s="41"/>
      <c r="LFL46" s="41"/>
      <c r="LFM46" s="41"/>
      <c r="LFN46" s="41"/>
      <c r="LFO46" s="41"/>
      <c r="LFP46" s="41"/>
      <c r="LFQ46" s="41"/>
      <c r="LFR46" s="41"/>
      <c r="LFS46" s="41"/>
      <c r="LFT46" s="41"/>
      <c r="LFU46" s="41"/>
      <c r="LFV46" s="41"/>
      <c r="LFW46" s="41"/>
      <c r="LFX46" s="41"/>
      <c r="LFY46" s="41"/>
      <c r="LFZ46" s="41"/>
      <c r="LGA46" s="41"/>
      <c r="LGB46" s="41"/>
      <c r="LGC46" s="41"/>
      <c r="LGD46" s="41"/>
      <c r="LGE46" s="41"/>
      <c r="LGF46" s="41"/>
      <c r="LGG46" s="41"/>
      <c r="LGH46" s="41"/>
      <c r="LGI46" s="41"/>
      <c r="LGJ46" s="41"/>
      <c r="LGK46" s="41"/>
      <c r="LGL46" s="41"/>
      <c r="LGM46" s="41"/>
      <c r="LGN46" s="41"/>
      <c r="LGO46" s="41"/>
      <c r="LGP46" s="41"/>
      <c r="LGQ46" s="41"/>
      <c r="LGR46" s="41"/>
      <c r="LGS46" s="41"/>
      <c r="LGT46" s="41"/>
      <c r="LGU46" s="41"/>
      <c r="LGV46" s="41"/>
      <c r="LGW46" s="41"/>
      <c r="LGX46" s="41"/>
      <c r="LGY46" s="41"/>
      <c r="LGZ46" s="41"/>
      <c r="LHA46" s="41"/>
      <c r="LHB46" s="41"/>
      <c r="LHC46" s="41"/>
      <c r="LHD46" s="41"/>
      <c r="LHE46" s="41"/>
      <c r="LHF46" s="41"/>
      <c r="LHG46" s="41"/>
      <c r="LHH46" s="41"/>
      <c r="LHI46" s="41"/>
      <c r="LHJ46" s="41"/>
      <c r="LHK46" s="41"/>
      <c r="LHL46" s="41"/>
      <c r="LHM46" s="41"/>
      <c r="LHN46" s="41"/>
      <c r="LHO46" s="41"/>
      <c r="LHP46" s="41"/>
      <c r="LHQ46" s="41"/>
      <c r="LHR46" s="41"/>
      <c r="LHS46" s="41"/>
      <c r="LHT46" s="41"/>
      <c r="LHU46" s="41"/>
      <c r="LHV46" s="41"/>
      <c r="LHW46" s="41"/>
      <c r="LHX46" s="41"/>
      <c r="LHY46" s="41"/>
      <c r="LHZ46" s="41"/>
      <c r="LIA46" s="41"/>
      <c r="LIB46" s="41"/>
      <c r="LIC46" s="41"/>
      <c r="LID46" s="41"/>
      <c r="LIE46" s="41"/>
      <c r="LIF46" s="41"/>
      <c r="LIG46" s="41"/>
      <c r="LIH46" s="41"/>
      <c r="LII46" s="41"/>
      <c r="LIJ46" s="41"/>
      <c r="LIK46" s="41"/>
      <c r="LIL46" s="41"/>
      <c r="LIM46" s="41"/>
      <c r="LIN46" s="41"/>
      <c r="LIO46" s="41"/>
      <c r="LIP46" s="41"/>
      <c r="LIQ46" s="41"/>
      <c r="LIR46" s="41"/>
      <c r="LIS46" s="41"/>
      <c r="LIT46" s="41"/>
      <c r="LIU46" s="41"/>
      <c r="LIV46" s="41"/>
      <c r="LIW46" s="41"/>
      <c r="LIX46" s="41"/>
      <c r="LIY46" s="41"/>
      <c r="LIZ46" s="41"/>
      <c r="LJA46" s="41"/>
      <c r="LJB46" s="41"/>
      <c r="LJC46" s="41"/>
      <c r="LJD46" s="41"/>
      <c r="LJE46" s="41"/>
      <c r="LJF46" s="41"/>
      <c r="LJG46" s="41"/>
      <c r="LJH46" s="41"/>
      <c r="LJI46" s="41"/>
      <c r="LJJ46" s="41"/>
      <c r="LJK46" s="41"/>
      <c r="LJL46" s="41"/>
      <c r="LJM46" s="41"/>
      <c r="LJN46" s="41"/>
      <c r="LJO46" s="41"/>
      <c r="LJP46" s="41"/>
      <c r="LJQ46" s="41"/>
      <c r="LJR46" s="41"/>
      <c r="LJS46" s="41"/>
      <c r="LJT46" s="41"/>
      <c r="LJU46" s="41"/>
      <c r="LJV46" s="41"/>
      <c r="LJW46" s="41"/>
      <c r="LJX46" s="41"/>
      <c r="LJY46" s="41"/>
      <c r="LJZ46" s="41"/>
      <c r="LKA46" s="41"/>
      <c r="LKB46" s="41"/>
      <c r="LKC46" s="41"/>
      <c r="LKD46" s="41"/>
      <c r="LKE46" s="41"/>
      <c r="LKF46" s="41"/>
      <c r="LKG46" s="41"/>
      <c r="LKH46" s="41"/>
      <c r="LKI46" s="41"/>
      <c r="LKJ46" s="41"/>
      <c r="LKK46" s="41"/>
      <c r="LKL46" s="41"/>
      <c r="LKM46" s="41"/>
      <c r="LKN46" s="41"/>
      <c r="LKO46" s="41"/>
      <c r="LKP46" s="41"/>
      <c r="LKQ46" s="41"/>
      <c r="LKR46" s="41"/>
      <c r="LKS46" s="41"/>
      <c r="LKT46" s="41"/>
      <c r="LKU46" s="41"/>
      <c r="LKV46" s="41"/>
      <c r="LKW46" s="41"/>
      <c r="LKX46" s="41"/>
      <c r="LKY46" s="41"/>
      <c r="LKZ46" s="41"/>
      <c r="LLA46" s="41"/>
      <c r="LLB46" s="41"/>
      <c r="LLC46" s="41"/>
      <c r="LLD46" s="41"/>
      <c r="LLE46" s="41"/>
      <c r="LLF46" s="41"/>
      <c r="LLG46" s="41"/>
      <c r="LLH46" s="41"/>
      <c r="LLI46" s="41"/>
      <c r="LLJ46" s="41"/>
      <c r="LLK46" s="41"/>
      <c r="LLL46" s="41"/>
      <c r="LLM46" s="41"/>
      <c r="LLN46" s="41"/>
      <c r="LLO46" s="41"/>
      <c r="LLP46" s="41"/>
      <c r="LLQ46" s="41"/>
      <c r="LLR46" s="41"/>
      <c r="LLS46" s="41"/>
      <c r="LLT46" s="41"/>
      <c r="LLU46" s="41"/>
      <c r="LLV46" s="41"/>
      <c r="LLW46" s="41"/>
      <c r="LLX46" s="41"/>
      <c r="LLY46" s="41"/>
      <c r="LLZ46" s="41"/>
      <c r="LMA46" s="41"/>
      <c r="LMB46" s="41"/>
      <c r="LMC46" s="41"/>
      <c r="LMD46" s="41"/>
      <c r="LME46" s="41"/>
      <c r="LMF46" s="41"/>
      <c r="LMG46" s="41"/>
      <c r="LMH46" s="41"/>
      <c r="LMI46" s="41"/>
      <c r="LMJ46" s="41"/>
      <c r="LMK46" s="41"/>
      <c r="LML46" s="41"/>
      <c r="LMM46" s="41"/>
      <c r="LMN46" s="41"/>
      <c r="LMO46" s="41"/>
      <c r="LMP46" s="41"/>
      <c r="LMQ46" s="41"/>
      <c r="LMR46" s="41"/>
      <c r="LMS46" s="41"/>
      <c r="LMT46" s="41"/>
      <c r="LMU46" s="41"/>
      <c r="LMV46" s="41"/>
      <c r="LMW46" s="41"/>
      <c r="LMX46" s="41"/>
      <c r="LMY46" s="41"/>
      <c r="LMZ46" s="41"/>
      <c r="LNA46" s="41"/>
      <c r="LNB46" s="41"/>
      <c r="LNC46" s="41"/>
      <c r="LND46" s="41"/>
      <c r="LNE46" s="41"/>
      <c r="LNF46" s="41"/>
      <c r="LNG46" s="41"/>
      <c r="LNH46" s="41"/>
      <c r="LNI46" s="41"/>
      <c r="LNJ46" s="41"/>
      <c r="LNK46" s="41"/>
      <c r="LNL46" s="41"/>
      <c r="LNM46" s="41"/>
      <c r="LNN46" s="41"/>
      <c r="LNO46" s="41"/>
      <c r="LNP46" s="41"/>
      <c r="LNQ46" s="41"/>
      <c r="LNR46" s="41"/>
      <c r="LNS46" s="41"/>
      <c r="LNT46" s="41"/>
      <c r="LNU46" s="41"/>
      <c r="LNV46" s="41"/>
      <c r="LNW46" s="41"/>
      <c r="LNX46" s="41"/>
      <c r="LNY46" s="41"/>
      <c r="LNZ46" s="41"/>
      <c r="LOA46" s="41"/>
      <c r="LOB46" s="41"/>
      <c r="LOC46" s="41"/>
      <c r="LOD46" s="41"/>
      <c r="LOE46" s="41"/>
      <c r="LOF46" s="41"/>
      <c r="LOG46" s="41"/>
      <c r="LOH46" s="41"/>
      <c r="LOI46" s="41"/>
      <c r="LOJ46" s="41"/>
      <c r="LOK46" s="41"/>
      <c r="LOL46" s="41"/>
      <c r="LOM46" s="41"/>
      <c r="LON46" s="41"/>
      <c r="LOO46" s="41"/>
      <c r="LOP46" s="41"/>
      <c r="LOQ46" s="41"/>
      <c r="LOR46" s="41"/>
      <c r="LOS46" s="41"/>
      <c r="LOT46" s="41"/>
      <c r="LOU46" s="41"/>
      <c r="LOV46" s="41"/>
      <c r="LOW46" s="41"/>
      <c r="LOX46" s="41"/>
      <c r="LOY46" s="41"/>
      <c r="LOZ46" s="41"/>
      <c r="LPA46" s="41"/>
      <c r="LPB46" s="41"/>
      <c r="LPC46" s="41"/>
      <c r="LPD46" s="41"/>
      <c r="LPE46" s="41"/>
      <c r="LPF46" s="41"/>
      <c r="LPG46" s="41"/>
      <c r="LPH46" s="41"/>
      <c r="LPI46" s="41"/>
      <c r="LPJ46" s="41"/>
      <c r="LPK46" s="41"/>
      <c r="LPL46" s="41"/>
      <c r="LPM46" s="41"/>
      <c r="LPN46" s="41"/>
      <c r="LPO46" s="41"/>
      <c r="LPP46" s="41"/>
      <c r="LPQ46" s="41"/>
      <c r="LPR46" s="41"/>
      <c r="LPS46" s="41"/>
      <c r="LPT46" s="41"/>
      <c r="LPU46" s="41"/>
      <c r="LPV46" s="41"/>
      <c r="LPW46" s="41"/>
      <c r="LPX46" s="41"/>
      <c r="LPY46" s="41"/>
      <c r="LPZ46" s="41"/>
      <c r="LQA46" s="41"/>
      <c r="LQB46" s="41"/>
      <c r="LQC46" s="41"/>
      <c r="LQD46" s="41"/>
      <c r="LQE46" s="41"/>
      <c r="LQF46" s="41"/>
      <c r="LQG46" s="41"/>
      <c r="LQH46" s="41"/>
      <c r="LQI46" s="41"/>
      <c r="LQJ46" s="41"/>
      <c r="LQK46" s="41"/>
      <c r="LQL46" s="41"/>
      <c r="LQM46" s="41"/>
      <c r="LQN46" s="41"/>
      <c r="LQO46" s="41"/>
      <c r="LQP46" s="41"/>
      <c r="LQQ46" s="41"/>
      <c r="LQR46" s="41"/>
      <c r="LQS46" s="41"/>
      <c r="LQT46" s="41"/>
      <c r="LQU46" s="41"/>
      <c r="LQV46" s="41"/>
      <c r="LQW46" s="41"/>
      <c r="LQX46" s="41"/>
      <c r="LQY46" s="41"/>
      <c r="LQZ46" s="41"/>
      <c r="LRA46" s="41"/>
      <c r="LRB46" s="41"/>
      <c r="LRC46" s="41"/>
      <c r="LRD46" s="41"/>
      <c r="LRE46" s="41"/>
      <c r="LRF46" s="41"/>
      <c r="LRG46" s="41"/>
      <c r="LRH46" s="41"/>
      <c r="LRI46" s="41"/>
      <c r="LRJ46" s="41"/>
      <c r="LRK46" s="41"/>
      <c r="LRL46" s="41"/>
      <c r="LRM46" s="41"/>
      <c r="LRN46" s="41"/>
      <c r="LRO46" s="41"/>
      <c r="LRP46" s="41"/>
      <c r="LRQ46" s="41"/>
      <c r="LRR46" s="41"/>
      <c r="LRS46" s="41"/>
      <c r="LRT46" s="41"/>
      <c r="LRU46" s="41"/>
      <c r="LRV46" s="41"/>
      <c r="LRW46" s="41"/>
      <c r="LRX46" s="41"/>
      <c r="LRY46" s="41"/>
      <c r="LRZ46" s="41"/>
      <c r="LSA46" s="41"/>
      <c r="LSB46" s="41"/>
      <c r="LSC46" s="41"/>
      <c r="LSD46" s="41"/>
      <c r="LSE46" s="41"/>
      <c r="LSF46" s="41"/>
      <c r="LSG46" s="41"/>
      <c r="LSH46" s="41"/>
      <c r="LSI46" s="41"/>
      <c r="LSJ46" s="41"/>
      <c r="LSK46" s="41"/>
      <c r="LSL46" s="41"/>
      <c r="LSM46" s="41"/>
      <c r="LSN46" s="41"/>
      <c r="LSO46" s="41"/>
      <c r="LSP46" s="41"/>
      <c r="LSQ46" s="41"/>
      <c r="LSR46" s="41"/>
      <c r="LSS46" s="41"/>
      <c r="LST46" s="41"/>
      <c r="LSU46" s="41"/>
      <c r="LSV46" s="41"/>
      <c r="LSW46" s="41"/>
      <c r="LSX46" s="41"/>
      <c r="LSY46" s="41"/>
      <c r="LSZ46" s="41"/>
      <c r="LTA46" s="41"/>
      <c r="LTB46" s="41"/>
      <c r="LTC46" s="41"/>
      <c r="LTD46" s="41"/>
      <c r="LTE46" s="41"/>
      <c r="LTF46" s="41"/>
      <c r="LTG46" s="41"/>
      <c r="LTH46" s="41"/>
      <c r="LTI46" s="41"/>
      <c r="LTJ46" s="41"/>
      <c r="LTK46" s="41"/>
      <c r="LTL46" s="41"/>
      <c r="LTM46" s="41"/>
      <c r="LTN46" s="41"/>
      <c r="LTO46" s="41"/>
      <c r="LTP46" s="41"/>
      <c r="LTQ46" s="41"/>
      <c r="LTR46" s="41"/>
      <c r="LTS46" s="41"/>
      <c r="LTT46" s="41"/>
      <c r="LTU46" s="41"/>
      <c r="LTV46" s="41"/>
      <c r="LTW46" s="41"/>
      <c r="LTX46" s="41"/>
      <c r="LTY46" s="41"/>
      <c r="LTZ46" s="41"/>
      <c r="LUA46" s="41"/>
      <c r="LUB46" s="41"/>
      <c r="LUC46" s="41"/>
      <c r="LUD46" s="41"/>
      <c r="LUE46" s="41"/>
      <c r="LUF46" s="41"/>
      <c r="LUG46" s="41"/>
      <c r="LUH46" s="41"/>
      <c r="LUI46" s="41"/>
      <c r="LUJ46" s="41"/>
      <c r="LUK46" s="41"/>
      <c r="LUL46" s="41"/>
      <c r="LUM46" s="41"/>
      <c r="LUN46" s="41"/>
      <c r="LUO46" s="41"/>
      <c r="LUP46" s="41"/>
      <c r="LUQ46" s="41"/>
      <c r="LUR46" s="41"/>
      <c r="LUS46" s="41"/>
      <c r="LUT46" s="41"/>
      <c r="LUU46" s="41"/>
      <c r="LUV46" s="41"/>
      <c r="LUW46" s="41"/>
      <c r="LUX46" s="41"/>
      <c r="LUY46" s="41"/>
      <c r="LUZ46" s="41"/>
      <c r="LVA46" s="41"/>
      <c r="LVB46" s="41"/>
      <c r="LVC46" s="41"/>
      <c r="LVD46" s="41"/>
      <c r="LVE46" s="41"/>
      <c r="LVF46" s="41"/>
      <c r="LVG46" s="41"/>
      <c r="LVH46" s="41"/>
      <c r="LVI46" s="41"/>
      <c r="LVJ46" s="41"/>
      <c r="LVK46" s="41"/>
      <c r="LVL46" s="41"/>
      <c r="LVM46" s="41"/>
      <c r="LVN46" s="41"/>
      <c r="LVO46" s="41"/>
      <c r="LVP46" s="41"/>
      <c r="LVQ46" s="41"/>
      <c r="LVR46" s="41"/>
      <c r="LVS46" s="41"/>
      <c r="LVT46" s="41"/>
      <c r="LVU46" s="41"/>
      <c r="LVV46" s="41"/>
      <c r="LVW46" s="41"/>
      <c r="LVX46" s="41"/>
      <c r="LVY46" s="41"/>
      <c r="LVZ46" s="41"/>
      <c r="LWA46" s="41"/>
      <c r="LWB46" s="41"/>
      <c r="LWC46" s="41"/>
      <c r="LWD46" s="41"/>
      <c r="LWE46" s="41"/>
      <c r="LWF46" s="41"/>
      <c r="LWG46" s="41"/>
      <c r="LWH46" s="41"/>
      <c r="LWI46" s="41"/>
      <c r="LWJ46" s="41"/>
      <c r="LWK46" s="41"/>
      <c r="LWL46" s="41"/>
      <c r="LWM46" s="41"/>
      <c r="LWN46" s="41"/>
      <c r="LWO46" s="41"/>
      <c r="LWP46" s="41"/>
      <c r="LWQ46" s="41"/>
      <c r="LWR46" s="41"/>
      <c r="LWS46" s="41"/>
      <c r="LWT46" s="41"/>
      <c r="LWU46" s="41"/>
      <c r="LWV46" s="41"/>
      <c r="LWW46" s="41"/>
      <c r="LWX46" s="41"/>
      <c r="LWY46" s="41"/>
      <c r="LWZ46" s="41"/>
      <c r="LXA46" s="41"/>
      <c r="LXB46" s="41"/>
      <c r="LXC46" s="41"/>
      <c r="LXD46" s="41"/>
      <c r="LXE46" s="41"/>
      <c r="LXF46" s="41"/>
      <c r="LXG46" s="41"/>
      <c r="LXH46" s="41"/>
      <c r="LXI46" s="41"/>
      <c r="LXJ46" s="41"/>
      <c r="LXK46" s="41"/>
      <c r="LXL46" s="41"/>
      <c r="LXM46" s="41"/>
      <c r="LXN46" s="41"/>
      <c r="LXO46" s="41"/>
      <c r="LXP46" s="41"/>
      <c r="LXQ46" s="41"/>
      <c r="LXR46" s="41"/>
      <c r="LXS46" s="41"/>
      <c r="LXT46" s="41"/>
      <c r="LXU46" s="41"/>
      <c r="LXV46" s="41"/>
      <c r="LXW46" s="41"/>
      <c r="LXX46" s="41"/>
      <c r="LXY46" s="41"/>
      <c r="LXZ46" s="41"/>
      <c r="LYA46" s="41"/>
      <c r="LYB46" s="41"/>
      <c r="LYC46" s="41"/>
      <c r="LYD46" s="41"/>
      <c r="LYE46" s="41"/>
      <c r="LYF46" s="41"/>
      <c r="LYG46" s="41"/>
      <c r="LYH46" s="41"/>
      <c r="LYI46" s="41"/>
      <c r="LYJ46" s="41"/>
      <c r="LYK46" s="41"/>
      <c r="LYL46" s="41"/>
      <c r="LYM46" s="41"/>
      <c r="LYN46" s="41"/>
      <c r="LYO46" s="41"/>
      <c r="LYP46" s="41"/>
      <c r="LYQ46" s="41"/>
      <c r="LYR46" s="41"/>
      <c r="LYS46" s="41"/>
      <c r="LYT46" s="41"/>
      <c r="LYU46" s="41"/>
      <c r="LYV46" s="41"/>
      <c r="LYW46" s="41"/>
      <c r="LYX46" s="41"/>
      <c r="LYY46" s="41"/>
      <c r="LYZ46" s="41"/>
      <c r="LZA46" s="41"/>
      <c r="LZB46" s="41"/>
      <c r="LZC46" s="41"/>
      <c r="LZD46" s="41"/>
      <c r="LZE46" s="41"/>
      <c r="LZF46" s="41"/>
      <c r="LZG46" s="41"/>
      <c r="LZH46" s="41"/>
      <c r="LZI46" s="41"/>
      <c r="LZJ46" s="41"/>
      <c r="LZK46" s="41"/>
      <c r="LZL46" s="41"/>
      <c r="LZM46" s="41"/>
      <c r="LZN46" s="41"/>
      <c r="LZO46" s="41"/>
      <c r="LZP46" s="41"/>
      <c r="LZQ46" s="41"/>
      <c r="LZR46" s="41"/>
      <c r="LZS46" s="41"/>
      <c r="LZT46" s="41"/>
      <c r="LZU46" s="41"/>
      <c r="LZV46" s="41"/>
      <c r="LZW46" s="41"/>
      <c r="LZX46" s="41"/>
      <c r="LZY46" s="41"/>
      <c r="LZZ46" s="41"/>
      <c r="MAA46" s="41"/>
      <c r="MAB46" s="41"/>
      <c r="MAC46" s="41"/>
      <c r="MAD46" s="41"/>
      <c r="MAE46" s="41"/>
      <c r="MAF46" s="41"/>
      <c r="MAG46" s="41"/>
      <c r="MAH46" s="41"/>
      <c r="MAI46" s="41"/>
      <c r="MAJ46" s="41"/>
      <c r="MAK46" s="41"/>
      <c r="MAL46" s="41"/>
      <c r="MAM46" s="41"/>
      <c r="MAN46" s="41"/>
      <c r="MAO46" s="41"/>
      <c r="MAP46" s="41"/>
      <c r="MAQ46" s="41"/>
      <c r="MAR46" s="41"/>
      <c r="MAS46" s="41"/>
      <c r="MAT46" s="41"/>
      <c r="MAU46" s="41"/>
      <c r="MAV46" s="41"/>
      <c r="MAW46" s="41"/>
      <c r="MAX46" s="41"/>
      <c r="MAY46" s="41"/>
      <c r="MAZ46" s="41"/>
      <c r="MBA46" s="41"/>
      <c r="MBB46" s="41"/>
      <c r="MBC46" s="41"/>
      <c r="MBD46" s="41"/>
      <c r="MBE46" s="41"/>
      <c r="MBF46" s="41"/>
      <c r="MBG46" s="41"/>
      <c r="MBH46" s="41"/>
      <c r="MBI46" s="41"/>
      <c r="MBJ46" s="41"/>
      <c r="MBK46" s="41"/>
      <c r="MBL46" s="41"/>
      <c r="MBM46" s="41"/>
      <c r="MBN46" s="41"/>
      <c r="MBO46" s="41"/>
      <c r="MBP46" s="41"/>
      <c r="MBQ46" s="41"/>
      <c r="MBR46" s="41"/>
      <c r="MBS46" s="41"/>
      <c r="MBT46" s="41"/>
      <c r="MBU46" s="41"/>
      <c r="MBV46" s="41"/>
      <c r="MBW46" s="41"/>
      <c r="MBX46" s="41"/>
      <c r="MBY46" s="41"/>
      <c r="MBZ46" s="41"/>
      <c r="MCA46" s="41"/>
      <c r="MCB46" s="41"/>
      <c r="MCC46" s="41"/>
      <c r="MCD46" s="41"/>
      <c r="MCE46" s="41"/>
      <c r="MCF46" s="41"/>
      <c r="MCG46" s="41"/>
      <c r="MCH46" s="41"/>
      <c r="MCI46" s="41"/>
      <c r="MCJ46" s="41"/>
      <c r="MCK46" s="41"/>
      <c r="MCL46" s="41"/>
      <c r="MCM46" s="41"/>
      <c r="MCN46" s="41"/>
      <c r="MCO46" s="41"/>
      <c r="MCP46" s="41"/>
      <c r="MCQ46" s="41"/>
      <c r="MCR46" s="41"/>
      <c r="MCS46" s="41"/>
      <c r="MCT46" s="41"/>
      <c r="MCU46" s="41"/>
      <c r="MCV46" s="41"/>
      <c r="MCW46" s="41"/>
      <c r="MCX46" s="41"/>
      <c r="MCY46" s="41"/>
      <c r="MCZ46" s="41"/>
      <c r="MDA46" s="41"/>
      <c r="MDB46" s="41"/>
      <c r="MDC46" s="41"/>
      <c r="MDD46" s="41"/>
      <c r="MDE46" s="41"/>
      <c r="MDF46" s="41"/>
      <c r="MDG46" s="41"/>
      <c r="MDH46" s="41"/>
      <c r="MDI46" s="41"/>
      <c r="MDJ46" s="41"/>
      <c r="MDK46" s="41"/>
      <c r="MDL46" s="41"/>
      <c r="MDM46" s="41"/>
      <c r="MDN46" s="41"/>
      <c r="MDO46" s="41"/>
      <c r="MDP46" s="41"/>
      <c r="MDQ46" s="41"/>
      <c r="MDR46" s="41"/>
      <c r="MDS46" s="41"/>
      <c r="MDT46" s="41"/>
      <c r="MDU46" s="41"/>
      <c r="MDV46" s="41"/>
      <c r="MDW46" s="41"/>
      <c r="MDX46" s="41"/>
      <c r="MDY46" s="41"/>
      <c r="MDZ46" s="41"/>
      <c r="MEA46" s="41"/>
      <c r="MEB46" s="41"/>
      <c r="MEC46" s="41"/>
      <c r="MED46" s="41"/>
      <c r="MEE46" s="41"/>
      <c r="MEF46" s="41"/>
      <c r="MEG46" s="41"/>
      <c r="MEH46" s="41"/>
      <c r="MEI46" s="41"/>
      <c r="MEJ46" s="41"/>
      <c r="MEK46" s="41"/>
      <c r="MEL46" s="41"/>
      <c r="MEM46" s="41"/>
      <c r="MEN46" s="41"/>
      <c r="MEO46" s="41"/>
      <c r="MEP46" s="41"/>
      <c r="MEQ46" s="41"/>
      <c r="MER46" s="41"/>
      <c r="MES46" s="41"/>
      <c r="MET46" s="41"/>
      <c r="MEU46" s="41"/>
      <c r="MEV46" s="41"/>
      <c r="MEW46" s="41"/>
      <c r="MEX46" s="41"/>
      <c r="MEY46" s="41"/>
      <c r="MEZ46" s="41"/>
      <c r="MFA46" s="41"/>
      <c r="MFB46" s="41"/>
      <c r="MFC46" s="41"/>
      <c r="MFD46" s="41"/>
      <c r="MFE46" s="41"/>
      <c r="MFF46" s="41"/>
      <c r="MFG46" s="41"/>
      <c r="MFH46" s="41"/>
      <c r="MFI46" s="41"/>
      <c r="MFJ46" s="41"/>
      <c r="MFK46" s="41"/>
      <c r="MFL46" s="41"/>
      <c r="MFM46" s="41"/>
      <c r="MFN46" s="41"/>
      <c r="MFO46" s="41"/>
      <c r="MFP46" s="41"/>
      <c r="MFQ46" s="41"/>
      <c r="MFR46" s="41"/>
      <c r="MFS46" s="41"/>
      <c r="MFT46" s="41"/>
      <c r="MFU46" s="41"/>
      <c r="MFV46" s="41"/>
      <c r="MFW46" s="41"/>
      <c r="MFX46" s="41"/>
      <c r="MFY46" s="41"/>
      <c r="MFZ46" s="41"/>
      <c r="MGA46" s="41"/>
      <c r="MGB46" s="41"/>
      <c r="MGC46" s="41"/>
      <c r="MGD46" s="41"/>
      <c r="MGE46" s="41"/>
      <c r="MGF46" s="41"/>
      <c r="MGG46" s="41"/>
      <c r="MGH46" s="41"/>
      <c r="MGI46" s="41"/>
      <c r="MGJ46" s="41"/>
      <c r="MGK46" s="41"/>
      <c r="MGL46" s="41"/>
      <c r="MGM46" s="41"/>
      <c r="MGN46" s="41"/>
      <c r="MGO46" s="41"/>
      <c r="MGP46" s="41"/>
      <c r="MGQ46" s="41"/>
      <c r="MGR46" s="41"/>
      <c r="MGS46" s="41"/>
      <c r="MGT46" s="41"/>
      <c r="MGU46" s="41"/>
      <c r="MGV46" s="41"/>
      <c r="MGW46" s="41"/>
      <c r="MGX46" s="41"/>
      <c r="MGY46" s="41"/>
      <c r="MGZ46" s="41"/>
      <c r="MHA46" s="41"/>
      <c r="MHB46" s="41"/>
      <c r="MHC46" s="41"/>
      <c r="MHD46" s="41"/>
      <c r="MHE46" s="41"/>
      <c r="MHF46" s="41"/>
      <c r="MHG46" s="41"/>
      <c r="MHH46" s="41"/>
      <c r="MHI46" s="41"/>
      <c r="MHJ46" s="41"/>
      <c r="MHK46" s="41"/>
      <c r="MHL46" s="41"/>
      <c r="MHM46" s="41"/>
      <c r="MHN46" s="41"/>
      <c r="MHO46" s="41"/>
      <c r="MHP46" s="41"/>
      <c r="MHQ46" s="41"/>
      <c r="MHR46" s="41"/>
      <c r="MHS46" s="41"/>
      <c r="MHT46" s="41"/>
      <c r="MHU46" s="41"/>
      <c r="MHV46" s="41"/>
      <c r="MHW46" s="41"/>
      <c r="MHX46" s="41"/>
      <c r="MHY46" s="41"/>
      <c r="MHZ46" s="41"/>
      <c r="MIA46" s="41"/>
      <c r="MIB46" s="41"/>
      <c r="MIC46" s="41"/>
      <c r="MID46" s="41"/>
      <c r="MIE46" s="41"/>
      <c r="MIF46" s="41"/>
      <c r="MIG46" s="41"/>
      <c r="MIH46" s="41"/>
      <c r="MII46" s="41"/>
      <c r="MIJ46" s="41"/>
      <c r="MIK46" s="41"/>
      <c r="MIL46" s="41"/>
      <c r="MIM46" s="41"/>
      <c r="MIN46" s="41"/>
      <c r="MIO46" s="41"/>
      <c r="MIP46" s="41"/>
      <c r="MIQ46" s="41"/>
      <c r="MIR46" s="41"/>
      <c r="MIS46" s="41"/>
      <c r="MIT46" s="41"/>
      <c r="MIU46" s="41"/>
      <c r="MIV46" s="41"/>
      <c r="MIW46" s="41"/>
      <c r="MIX46" s="41"/>
      <c r="MIY46" s="41"/>
      <c r="MIZ46" s="41"/>
      <c r="MJA46" s="41"/>
      <c r="MJB46" s="41"/>
      <c r="MJC46" s="41"/>
      <c r="MJD46" s="41"/>
      <c r="MJE46" s="41"/>
      <c r="MJF46" s="41"/>
      <c r="MJG46" s="41"/>
      <c r="MJH46" s="41"/>
      <c r="MJI46" s="41"/>
      <c r="MJJ46" s="41"/>
      <c r="MJK46" s="41"/>
      <c r="MJL46" s="41"/>
      <c r="MJM46" s="41"/>
      <c r="MJN46" s="41"/>
      <c r="MJO46" s="41"/>
      <c r="MJP46" s="41"/>
      <c r="MJQ46" s="41"/>
      <c r="MJR46" s="41"/>
      <c r="MJS46" s="41"/>
      <c r="MJT46" s="41"/>
      <c r="MJU46" s="41"/>
      <c r="MJV46" s="41"/>
      <c r="MJW46" s="41"/>
      <c r="MJX46" s="41"/>
      <c r="MJY46" s="41"/>
      <c r="MJZ46" s="41"/>
      <c r="MKA46" s="41"/>
      <c r="MKB46" s="41"/>
      <c r="MKC46" s="41"/>
      <c r="MKD46" s="41"/>
      <c r="MKE46" s="41"/>
      <c r="MKF46" s="41"/>
      <c r="MKG46" s="41"/>
      <c r="MKH46" s="41"/>
      <c r="MKI46" s="41"/>
      <c r="MKJ46" s="41"/>
      <c r="MKK46" s="41"/>
      <c r="MKL46" s="41"/>
      <c r="MKM46" s="41"/>
      <c r="MKN46" s="41"/>
      <c r="MKO46" s="41"/>
      <c r="MKP46" s="41"/>
      <c r="MKQ46" s="41"/>
      <c r="MKR46" s="41"/>
      <c r="MKS46" s="41"/>
      <c r="MKT46" s="41"/>
      <c r="MKU46" s="41"/>
      <c r="MKV46" s="41"/>
      <c r="MKW46" s="41"/>
      <c r="MKX46" s="41"/>
      <c r="MKY46" s="41"/>
      <c r="MKZ46" s="41"/>
      <c r="MLA46" s="41"/>
      <c r="MLB46" s="41"/>
      <c r="MLC46" s="41"/>
      <c r="MLD46" s="41"/>
      <c r="MLE46" s="41"/>
      <c r="MLF46" s="41"/>
      <c r="MLG46" s="41"/>
      <c r="MLH46" s="41"/>
      <c r="MLI46" s="41"/>
      <c r="MLJ46" s="41"/>
      <c r="MLK46" s="41"/>
      <c r="MLL46" s="41"/>
      <c r="MLM46" s="41"/>
      <c r="MLN46" s="41"/>
      <c r="MLO46" s="41"/>
      <c r="MLP46" s="41"/>
      <c r="MLQ46" s="41"/>
      <c r="MLR46" s="41"/>
      <c r="MLS46" s="41"/>
      <c r="MLT46" s="41"/>
      <c r="MLU46" s="41"/>
      <c r="MLV46" s="41"/>
      <c r="MLW46" s="41"/>
      <c r="MLX46" s="41"/>
      <c r="MLY46" s="41"/>
      <c r="MLZ46" s="41"/>
      <c r="MMA46" s="41"/>
      <c r="MMB46" s="41"/>
      <c r="MMC46" s="41"/>
      <c r="MMD46" s="41"/>
      <c r="MME46" s="41"/>
      <c r="MMF46" s="41"/>
      <c r="MMG46" s="41"/>
      <c r="MMH46" s="41"/>
      <c r="MMI46" s="41"/>
      <c r="MMJ46" s="41"/>
      <c r="MMK46" s="41"/>
      <c r="MML46" s="41"/>
      <c r="MMM46" s="41"/>
      <c r="MMN46" s="41"/>
      <c r="MMO46" s="41"/>
      <c r="MMP46" s="41"/>
      <c r="MMQ46" s="41"/>
      <c r="MMR46" s="41"/>
      <c r="MMS46" s="41"/>
      <c r="MMT46" s="41"/>
      <c r="MMU46" s="41"/>
      <c r="MMV46" s="41"/>
      <c r="MMW46" s="41"/>
      <c r="MMX46" s="41"/>
      <c r="MMY46" s="41"/>
      <c r="MMZ46" s="41"/>
      <c r="MNA46" s="41"/>
      <c r="MNB46" s="41"/>
      <c r="MNC46" s="41"/>
      <c r="MND46" s="41"/>
      <c r="MNE46" s="41"/>
      <c r="MNF46" s="41"/>
      <c r="MNG46" s="41"/>
      <c r="MNH46" s="41"/>
      <c r="MNI46" s="41"/>
      <c r="MNJ46" s="41"/>
      <c r="MNK46" s="41"/>
      <c r="MNL46" s="41"/>
      <c r="MNM46" s="41"/>
      <c r="MNN46" s="41"/>
      <c r="MNO46" s="41"/>
      <c r="MNP46" s="41"/>
      <c r="MNQ46" s="41"/>
      <c r="MNR46" s="41"/>
      <c r="MNS46" s="41"/>
      <c r="MNT46" s="41"/>
      <c r="MNU46" s="41"/>
      <c r="MNV46" s="41"/>
      <c r="MNW46" s="41"/>
      <c r="MNX46" s="41"/>
      <c r="MNY46" s="41"/>
      <c r="MNZ46" s="41"/>
      <c r="MOA46" s="41"/>
      <c r="MOB46" s="41"/>
      <c r="MOC46" s="41"/>
      <c r="MOD46" s="41"/>
      <c r="MOE46" s="41"/>
      <c r="MOF46" s="41"/>
      <c r="MOG46" s="41"/>
      <c r="MOH46" s="41"/>
      <c r="MOI46" s="41"/>
      <c r="MOJ46" s="41"/>
      <c r="MOK46" s="41"/>
      <c r="MOL46" s="41"/>
      <c r="MOM46" s="41"/>
      <c r="MON46" s="41"/>
      <c r="MOO46" s="41"/>
      <c r="MOP46" s="41"/>
      <c r="MOQ46" s="41"/>
      <c r="MOR46" s="41"/>
      <c r="MOS46" s="41"/>
      <c r="MOT46" s="41"/>
      <c r="MOU46" s="41"/>
      <c r="MOV46" s="41"/>
      <c r="MOW46" s="41"/>
      <c r="MOX46" s="41"/>
      <c r="MOY46" s="41"/>
      <c r="MOZ46" s="41"/>
      <c r="MPA46" s="41"/>
      <c r="MPB46" s="41"/>
      <c r="MPC46" s="41"/>
      <c r="MPD46" s="41"/>
      <c r="MPE46" s="41"/>
      <c r="MPF46" s="41"/>
      <c r="MPG46" s="41"/>
      <c r="MPH46" s="41"/>
      <c r="MPI46" s="41"/>
      <c r="MPJ46" s="41"/>
      <c r="MPK46" s="41"/>
      <c r="MPL46" s="41"/>
      <c r="MPM46" s="41"/>
      <c r="MPN46" s="41"/>
      <c r="MPO46" s="41"/>
      <c r="MPP46" s="41"/>
      <c r="MPQ46" s="41"/>
      <c r="MPR46" s="41"/>
      <c r="MPS46" s="41"/>
      <c r="MPT46" s="41"/>
      <c r="MPU46" s="41"/>
      <c r="MPV46" s="41"/>
      <c r="MPW46" s="41"/>
      <c r="MPX46" s="41"/>
      <c r="MPY46" s="41"/>
      <c r="MPZ46" s="41"/>
      <c r="MQA46" s="41"/>
      <c r="MQB46" s="41"/>
      <c r="MQC46" s="41"/>
      <c r="MQD46" s="41"/>
      <c r="MQE46" s="41"/>
      <c r="MQF46" s="41"/>
      <c r="MQG46" s="41"/>
      <c r="MQH46" s="41"/>
      <c r="MQI46" s="41"/>
      <c r="MQJ46" s="41"/>
      <c r="MQK46" s="41"/>
      <c r="MQL46" s="41"/>
      <c r="MQM46" s="41"/>
      <c r="MQN46" s="41"/>
      <c r="MQO46" s="41"/>
      <c r="MQP46" s="41"/>
      <c r="MQQ46" s="41"/>
      <c r="MQR46" s="41"/>
      <c r="MQS46" s="41"/>
      <c r="MQT46" s="41"/>
      <c r="MQU46" s="41"/>
      <c r="MQV46" s="41"/>
      <c r="MQW46" s="41"/>
      <c r="MQX46" s="41"/>
      <c r="MQY46" s="41"/>
      <c r="MQZ46" s="41"/>
      <c r="MRA46" s="41"/>
      <c r="MRB46" s="41"/>
      <c r="MRC46" s="41"/>
      <c r="MRD46" s="41"/>
      <c r="MRE46" s="41"/>
      <c r="MRF46" s="41"/>
      <c r="MRG46" s="41"/>
      <c r="MRH46" s="41"/>
      <c r="MRI46" s="41"/>
      <c r="MRJ46" s="41"/>
      <c r="MRK46" s="41"/>
      <c r="MRL46" s="41"/>
      <c r="MRM46" s="41"/>
      <c r="MRN46" s="41"/>
      <c r="MRO46" s="41"/>
      <c r="MRP46" s="41"/>
      <c r="MRQ46" s="41"/>
      <c r="MRR46" s="41"/>
      <c r="MRS46" s="41"/>
      <c r="MRT46" s="41"/>
      <c r="MRU46" s="41"/>
      <c r="MRV46" s="41"/>
      <c r="MRW46" s="41"/>
      <c r="MRX46" s="41"/>
      <c r="MRY46" s="41"/>
      <c r="MRZ46" s="41"/>
      <c r="MSA46" s="41"/>
      <c r="MSB46" s="41"/>
      <c r="MSC46" s="41"/>
      <c r="MSD46" s="41"/>
      <c r="MSE46" s="41"/>
      <c r="MSF46" s="41"/>
      <c r="MSG46" s="41"/>
      <c r="MSH46" s="41"/>
      <c r="MSI46" s="41"/>
      <c r="MSJ46" s="41"/>
      <c r="MSK46" s="41"/>
      <c r="MSL46" s="41"/>
      <c r="MSM46" s="41"/>
      <c r="MSN46" s="41"/>
      <c r="MSO46" s="41"/>
      <c r="MSP46" s="41"/>
      <c r="MSQ46" s="41"/>
      <c r="MSR46" s="41"/>
      <c r="MSS46" s="41"/>
      <c r="MST46" s="41"/>
      <c r="MSU46" s="41"/>
      <c r="MSV46" s="41"/>
      <c r="MSW46" s="41"/>
      <c r="MSX46" s="41"/>
      <c r="MSY46" s="41"/>
      <c r="MSZ46" s="41"/>
      <c r="MTA46" s="41"/>
      <c r="MTB46" s="41"/>
      <c r="MTC46" s="41"/>
      <c r="MTD46" s="41"/>
      <c r="MTE46" s="41"/>
      <c r="MTF46" s="41"/>
      <c r="MTG46" s="41"/>
      <c r="MTH46" s="41"/>
      <c r="MTI46" s="41"/>
      <c r="MTJ46" s="41"/>
      <c r="MTK46" s="41"/>
      <c r="MTL46" s="41"/>
      <c r="MTM46" s="41"/>
      <c r="MTN46" s="41"/>
      <c r="MTO46" s="41"/>
      <c r="MTP46" s="41"/>
      <c r="MTQ46" s="41"/>
      <c r="MTR46" s="41"/>
      <c r="MTS46" s="41"/>
      <c r="MTT46" s="41"/>
      <c r="MTU46" s="41"/>
      <c r="MTV46" s="41"/>
      <c r="MTW46" s="41"/>
      <c r="MTX46" s="41"/>
      <c r="MTY46" s="41"/>
      <c r="MTZ46" s="41"/>
      <c r="MUA46" s="41"/>
      <c r="MUB46" s="41"/>
      <c r="MUC46" s="41"/>
      <c r="MUD46" s="41"/>
      <c r="MUE46" s="41"/>
      <c r="MUF46" s="41"/>
      <c r="MUG46" s="41"/>
      <c r="MUH46" s="41"/>
      <c r="MUI46" s="41"/>
      <c r="MUJ46" s="41"/>
      <c r="MUK46" s="41"/>
      <c r="MUL46" s="41"/>
      <c r="MUM46" s="41"/>
      <c r="MUN46" s="41"/>
      <c r="MUO46" s="41"/>
      <c r="MUP46" s="41"/>
      <c r="MUQ46" s="41"/>
      <c r="MUR46" s="41"/>
      <c r="MUS46" s="41"/>
      <c r="MUT46" s="41"/>
      <c r="MUU46" s="41"/>
      <c r="MUV46" s="41"/>
      <c r="MUW46" s="41"/>
      <c r="MUX46" s="41"/>
      <c r="MUY46" s="41"/>
      <c r="MUZ46" s="41"/>
      <c r="MVA46" s="41"/>
      <c r="MVB46" s="41"/>
      <c r="MVC46" s="41"/>
      <c r="MVD46" s="41"/>
      <c r="MVE46" s="41"/>
      <c r="MVF46" s="41"/>
      <c r="MVG46" s="41"/>
      <c r="MVH46" s="41"/>
      <c r="MVI46" s="41"/>
      <c r="MVJ46" s="41"/>
      <c r="MVK46" s="41"/>
      <c r="MVL46" s="41"/>
      <c r="MVM46" s="41"/>
      <c r="MVN46" s="41"/>
      <c r="MVO46" s="41"/>
      <c r="MVP46" s="41"/>
      <c r="MVQ46" s="41"/>
      <c r="MVR46" s="41"/>
      <c r="MVS46" s="41"/>
      <c r="MVT46" s="41"/>
      <c r="MVU46" s="41"/>
      <c r="MVV46" s="41"/>
      <c r="MVW46" s="41"/>
      <c r="MVX46" s="41"/>
      <c r="MVY46" s="41"/>
      <c r="MVZ46" s="41"/>
      <c r="MWA46" s="41"/>
      <c r="MWB46" s="41"/>
      <c r="MWC46" s="41"/>
      <c r="MWD46" s="41"/>
      <c r="MWE46" s="41"/>
      <c r="MWF46" s="41"/>
      <c r="MWG46" s="41"/>
      <c r="MWH46" s="41"/>
      <c r="MWI46" s="41"/>
      <c r="MWJ46" s="41"/>
      <c r="MWK46" s="41"/>
      <c r="MWL46" s="41"/>
      <c r="MWM46" s="41"/>
      <c r="MWN46" s="41"/>
      <c r="MWO46" s="41"/>
      <c r="MWP46" s="41"/>
      <c r="MWQ46" s="41"/>
      <c r="MWR46" s="41"/>
      <c r="MWS46" s="41"/>
      <c r="MWT46" s="41"/>
      <c r="MWU46" s="41"/>
      <c r="MWV46" s="41"/>
      <c r="MWW46" s="41"/>
      <c r="MWX46" s="41"/>
      <c r="MWY46" s="41"/>
      <c r="MWZ46" s="41"/>
      <c r="MXA46" s="41"/>
      <c r="MXB46" s="41"/>
      <c r="MXC46" s="41"/>
      <c r="MXD46" s="41"/>
      <c r="MXE46" s="41"/>
      <c r="MXF46" s="41"/>
      <c r="MXG46" s="41"/>
      <c r="MXH46" s="41"/>
      <c r="MXI46" s="41"/>
      <c r="MXJ46" s="41"/>
      <c r="MXK46" s="41"/>
      <c r="MXL46" s="41"/>
      <c r="MXM46" s="41"/>
      <c r="MXN46" s="41"/>
      <c r="MXO46" s="41"/>
      <c r="MXP46" s="41"/>
      <c r="MXQ46" s="41"/>
      <c r="MXR46" s="41"/>
      <c r="MXS46" s="41"/>
      <c r="MXT46" s="41"/>
      <c r="MXU46" s="41"/>
      <c r="MXV46" s="41"/>
      <c r="MXW46" s="41"/>
      <c r="MXX46" s="41"/>
      <c r="MXY46" s="41"/>
      <c r="MXZ46" s="41"/>
      <c r="MYA46" s="41"/>
      <c r="MYB46" s="41"/>
      <c r="MYC46" s="41"/>
      <c r="MYD46" s="41"/>
      <c r="MYE46" s="41"/>
      <c r="MYF46" s="41"/>
      <c r="MYG46" s="41"/>
      <c r="MYH46" s="41"/>
      <c r="MYI46" s="41"/>
      <c r="MYJ46" s="41"/>
      <c r="MYK46" s="41"/>
      <c r="MYL46" s="41"/>
      <c r="MYM46" s="41"/>
      <c r="MYN46" s="41"/>
      <c r="MYO46" s="41"/>
      <c r="MYP46" s="41"/>
      <c r="MYQ46" s="41"/>
      <c r="MYR46" s="41"/>
      <c r="MYS46" s="41"/>
      <c r="MYT46" s="41"/>
      <c r="MYU46" s="41"/>
      <c r="MYV46" s="41"/>
      <c r="MYW46" s="41"/>
      <c r="MYX46" s="41"/>
      <c r="MYY46" s="41"/>
      <c r="MYZ46" s="41"/>
      <c r="MZA46" s="41"/>
      <c r="MZB46" s="41"/>
      <c r="MZC46" s="41"/>
      <c r="MZD46" s="41"/>
      <c r="MZE46" s="41"/>
      <c r="MZF46" s="41"/>
      <c r="MZG46" s="41"/>
      <c r="MZH46" s="41"/>
      <c r="MZI46" s="41"/>
      <c r="MZJ46" s="41"/>
      <c r="MZK46" s="41"/>
      <c r="MZL46" s="41"/>
      <c r="MZM46" s="41"/>
      <c r="MZN46" s="41"/>
      <c r="MZO46" s="41"/>
      <c r="MZP46" s="41"/>
      <c r="MZQ46" s="41"/>
      <c r="MZR46" s="41"/>
      <c r="MZS46" s="41"/>
      <c r="MZT46" s="41"/>
      <c r="MZU46" s="41"/>
      <c r="MZV46" s="41"/>
      <c r="MZW46" s="41"/>
      <c r="MZX46" s="41"/>
      <c r="MZY46" s="41"/>
      <c r="MZZ46" s="41"/>
      <c r="NAA46" s="41"/>
      <c r="NAB46" s="41"/>
      <c r="NAC46" s="41"/>
      <c r="NAD46" s="41"/>
      <c r="NAE46" s="41"/>
      <c r="NAF46" s="41"/>
      <c r="NAG46" s="41"/>
      <c r="NAH46" s="41"/>
      <c r="NAI46" s="41"/>
      <c r="NAJ46" s="41"/>
      <c r="NAK46" s="41"/>
      <c r="NAL46" s="41"/>
      <c r="NAM46" s="41"/>
      <c r="NAN46" s="41"/>
      <c r="NAO46" s="41"/>
      <c r="NAP46" s="41"/>
      <c r="NAQ46" s="41"/>
      <c r="NAR46" s="41"/>
      <c r="NAS46" s="41"/>
      <c r="NAT46" s="41"/>
      <c r="NAU46" s="41"/>
      <c r="NAV46" s="41"/>
      <c r="NAW46" s="41"/>
      <c r="NAX46" s="41"/>
      <c r="NAY46" s="41"/>
      <c r="NAZ46" s="41"/>
      <c r="NBA46" s="41"/>
      <c r="NBB46" s="41"/>
      <c r="NBC46" s="41"/>
      <c r="NBD46" s="41"/>
      <c r="NBE46" s="41"/>
      <c r="NBF46" s="41"/>
      <c r="NBG46" s="41"/>
      <c r="NBH46" s="41"/>
      <c r="NBI46" s="41"/>
      <c r="NBJ46" s="41"/>
      <c r="NBK46" s="41"/>
      <c r="NBL46" s="41"/>
      <c r="NBM46" s="41"/>
      <c r="NBN46" s="41"/>
      <c r="NBO46" s="41"/>
      <c r="NBP46" s="41"/>
      <c r="NBQ46" s="41"/>
      <c r="NBR46" s="41"/>
      <c r="NBS46" s="41"/>
      <c r="NBT46" s="41"/>
      <c r="NBU46" s="41"/>
      <c r="NBV46" s="41"/>
      <c r="NBW46" s="41"/>
      <c r="NBX46" s="41"/>
      <c r="NBY46" s="41"/>
      <c r="NBZ46" s="41"/>
      <c r="NCA46" s="41"/>
      <c r="NCB46" s="41"/>
      <c r="NCC46" s="41"/>
      <c r="NCD46" s="41"/>
      <c r="NCE46" s="41"/>
      <c r="NCF46" s="41"/>
      <c r="NCG46" s="41"/>
      <c r="NCH46" s="41"/>
      <c r="NCI46" s="41"/>
      <c r="NCJ46" s="41"/>
      <c r="NCK46" s="41"/>
      <c r="NCL46" s="41"/>
      <c r="NCM46" s="41"/>
      <c r="NCN46" s="41"/>
      <c r="NCO46" s="41"/>
      <c r="NCP46" s="41"/>
      <c r="NCQ46" s="41"/>
      <c r="NCR46" s="41"/>
      <c r="NCS46" s="41"/>
      <c r="NCT46" s="41"/>
      <c r="NCU46" s="41"/>
      <c r="NCV46" s="41"/>
      <c r="NCW46" s="41"/>
      <c r="NCX46" s="41"/>
      <c r="NCY46" s="41"/>
      <c r="NCZ46" s="41"/>
      <c r="NDA46" s="41"/>
      <c r="NDB46" s="41"/>
      <c r="NDC46" s="41"/>
      <c r="NDD46" s="41"/>
      <c r="NDE46" s="41"/>
      <c r="NDF46" s="41"/>
      <c r="NDG46" s="41"/>
      <c r="NDH46" s="41"/>
      <c r="NDI46" s="41"/>
      <c r="NDJ46" s="41"/>
      <c r="NDK46" s="41"/>
      <c r="NDL46" s="41"/>
      <c r="NDM46" s="41"/>
      <c r="NDN46" s="41"/>
      <c r="NDO46" s="41"/>
      <c r="NDP46" s="41"/>
      <c r="NDQ46" s="41"/>
      <c r="NDR46" s="41"/>
      <c r="NDS46" s="41"/>
      <c r="NDT46" s="41"/>
      <c r="NDU46" s="41"/>
      <c r="NDV46" s="41"/>
      <c r="NDW46" s="41"/>
      <c r="NDX46" s="41"/>
      <c r="NDY46" s="41"/>
      <c r="NDZ46" s="41"/>
      <c r="NEA46" s="41"/>
      <c r="NEB46" s="41"/>
      <c r="NEC46" s="41"/>
      <c r="NED46" s="41"/>
      <c r="NEE46" s="41"/>
      <c r="NEF46" s="41"/>
      <c r="NEG46" s="41"/>
      <c r="NEH46" s="41"/>
      <c r="NEI46" s="41"/>
      <c r="NEJ46" s="41"/>
      <c r="NEK46" s="41"/>
      <c r="NEL46" s="41"/>
      <c r="NEM46" s="41"/>
      <c r="NEN46" s="41"/>
      <c r="NEO46" s="41"/>
      <c r="NEP46" s="41"/>
      <c r="NEQ46" s="41"/>
      <c r="NER46" s="41"/>
      <c r="NES46" s="41"/>
      <c r="NET46" s="41"/>
      <c r="NEU46" s="41"/>
      <c r="NEV46" s="41"/>
      <c r="NEW46" s="41"/>
      <c r="NEX46" s="41"/>
      <c r="NEY46" s="41"/>
      <c r="NEZ46" s="41"/>
      <c r="NFA46" s="41"/>
      <c r="NFB46" s="41"/>
      <c r="NFC46" s="41"/>
      <c r="NFD46" s="41"/>
      <c r="NFE46" s="41"/>
      <c r="NFF46" s="41"/>
      <c r="NFG46" s="41"/>
      <c r="NFH46" s="41"/>
      <c r="NFI46" s="41"/>
      <c r="NFJ46" s="41"/>
      <c r="NFK46" s="41"/>
      <c r="NFL46" s="41"/>
      <c r="NFM46" s="41"/>
      <c r="NFN46" s="41"/>
      <c r="NFO46" s="41"/>
      <c r="NFP46" s="41"/>
      <c r="NFQ46" s="41"/>
      <c r="NFR46" s="41"/>
      <c r="NFS46" s="41"/>
      <c r="NFT46" s="41"/>
      <c r="NFU46" s="41"/>
      <c r="NFV46" s="41"/>
      <c r="NFW46" s="41"/>
      <c r="NFX46" s="41"/>
      <c r="NFY46" s="41"/>
      <c r="NFZ46" s="41"/>
      <c r="NGA46" s="41"/>
      <c r="NGB46" s="41"/>
      <c r="NGC46" s="41"/>
      <c r="NGD46" s="41"/>
      <c r="NGE46" s="41"/>
      <c r="NGF46" s="41"/>
      <c r="NGG46" s="41"/>
      <c r="NGH46" s="41"/>
      <c r="NGI46" s="41"/>
      <c r="NGJ46" s="41"/>
      <c r="NGK46" s="41"/>
      <c r="NGL46" s="41"/>
      <c r="NGM46" s="41"/>
      <c r="NGN46" s="41"/>
      <c r="NGO46" s="41"/>
      <c r="NGP46" s="41"/>
      <c r="NGQ46" s="41"/>
      <c r="NGR46" s="41"/>
      <c r="NGS46" s="41"/>
      <c r="NGT46" s="41"/>
      <c r="NGU46" s="41"/>
      <c r="NGV46" s="41"/>
      <c r="NGW46" s="41"/>
      <c r="NGX46" s="41"/>
      <c r="NGY46" s="41"/>
      <c r="NGZ46" s="41"/>
      <c r="NHA46" s="41"/>
      <c r="NHB46" s="41"/>
      <c r="NHC46" s="41"/>
      <c r="NHD46" s="41"/>
      <c r="NHE46" s="41"/>
      <c r="NHF46" s="41"/>
      <c r="NHG46" s="41"/>
      <c r="NHH46" s="41"/>
      <c r="NHI46" s="41"/>
      <c r="NHJ46" s="41"/>
      <c r="NHK46" s="41"/>
      <c r="NHL46" s="41"/>
      <c r="NHM46" s="41"/>
      <c r="NHN46" s="41"/>
      <c r="NHO46" s="41"/>
      <c r="NHP46" s="41"/>
      <c r="NHQ46" s="41"/>
      <c r="NHR46" s="41"/>
      <c r="NHS46" s="41"/>
      <c r="NHT46" s="41"/>
      <c r="NHU46" s="41"/>
      <c r="NHV46" s="41"/>
      <c r="NHW46" s="41"/>
      <c r="NHX46" s="41"/>
      <c r="NHY46" s="41"/>
      <c r="NHZ46" s="41"/>
      <c r="NIA46" s="41"/>
      <c r="NIB46" s="41"/>
      <c r="NIC46" s="41"/>
      <c r="NID46" s="41"/>
      <c r="NIE46" s="41"/>
      <c r="NIF46" s="41"/>
      <c r="NIG46" s="41"/>
      <c r="NIH46" s="41"/>
      <c r="NII46" s="41"/>
      <c r="NIJ46" s="41"/>
      <c r="NIK46" s="41"/>
      <c r="NIL46" s="41"/>
      <c r="NIM46" s="41"/>
      <c r="NIN46" s="41"/>
      <c r="NIO46" s="41"/>
      <c r="NIP46" s="41"/>
      <c r="NIQ46" s="41"/>
      <c r="NIR46" s="41"/>
      <c r="NIS46" s="41"/>
      <c r="NIT46" s="41"/>
      <c r="NIU46" s="41"/>
      <c r="NIV46" s="41"/>
      <c r="NIW46" s="41"/>
      <c r="NIX46" s="41"/>
      <c r="NIY46" s="41"/>
      <c r="NIZ46" s="41"/>
      <c r="NJA46" s="41"/>
      <c r="NJB46" s="41"/>
      <c r="NJC46" s="41"/>
      <c r="NJD46" s="41"/>
      <c r="NJE46" s="41"/>
      <c r="NJF46" s="41"/>
      <c r="NJG46" s="41"/>
      <c r="NJH46" s="41"/>
      <c r="NJI46" s="41"/>
      <c r="NJJ46" s="41"/>
      <c r="NJK46" s="41"/>
      <c r="NJL46" s="41"/>
      <c r="NJM46" s="41"/>
      <c r="NJN46" s="41"/>
      <c r="NJO46" s="41"/>
      <c r="NJP46" s="41"/>
      <c r="NJQ46" s="41"/>
      <c r="NJR46" s="41"/>
      <c r="NJS46" s="41"/>
      <c r="NJT46" s="41"/>
      <c r="NJU46" s="41"/>
      <c r="NJV46" s="41"/>
      <c r="NJW46" s="41"/>
      <c r="NJX46" s="41"/>
      <c r="NJY46" s="41"/>
      <c r="NJZ46" s="41"/>
      <c r="NKA46" s="41"/>
      <c r="NKB46" s="41"/>
      <c r="NKC46" s="41"/>
      <c r="NKD46" s="41"/>
      <c r="NKE46" s="41"/>
      <c r="NKF46" s="41"/>
      <c r="NKG46" s="41"/>
      <c r="NKH46" s="41"/>
      <c r="NKI46" s="41"/>
      <c r="NKJ46" s="41"/>
      <c r="NKK46" s="41"/>
      <c r="NKL46" s="41"/>
      <c r="NKM46" s="41"/>
      <c r="NKN46" s="41"/>
      <c r="NKO46" s="41"/>
      <c r="NKP46" s="41"/>
      <c r="NKQ46" s="41"/>
      <c r="NKR46" s="41"/>
      <c r="NKS46" s="41"/>
      <c r="NKT46" s="41"/>
      <c r="NKU46" s="41"/>
      <c r="NKV46" s="41"/>
      <c r="NKW46" s="41"/>
      <c r="NKX46" s="41"/>
      <c r="NKY46" s="41"/>
      <c r="NKZ46" s="41"/>
      <c r="NLA46" s="41"/>
      <c r="NLB46" s="41"/>
      <c r="NLC46" s="41"/>
      <c r="NLD46" s="41"/>
      <c r="NLE46" s="41"/>
      <c r="NLF46" s="41"/>
      <c r="NLG46" s="41"/>
      <c r="NLH46" s="41"/>
      <c r="NLI46" s="41"/>
      <c r="NLJ46" s="41"/>
      <c r="NLK46" s="41"/>
      <c r="NLL46" s="41"/>
      <c r="NLM46" s="41"/>
      <c r="NLN46" s="41"/>
      <c r="NLO46" s="41"/>
      <c r="NLP46" s="41"/>
      <c r="NLQ46" s="41"/>
      <c r="NLR46" s="41"/>
      <c r="NLS46" s="41"/>
      <c r="NLT46" s="41"/>
      <c r="NLU46" s="41"/>
      <c r="NLV46" s="41"/>
      <c r="NLW46" s="41"/>
      <c r="NLX46" s="41"/>
      <c r="NLY46" s="41"/>
      <c r="NLZ46" s="41"/>
      <c r="NMA46" s="41"/>
      <c r="NMB46" s="41"/>
      <c r="NMC46" s="41"/>
      <c r="NMD46" s="41"/>
      <c r="NME46" s="41"/>
      <c r="NMF46" s="41"/>
      <c r="NMG46" s="41"/>
      <c r="NMH46" s="41"/>
      <c r="NMI46" s="41"/>
      <c r="NMJ46" s="41"/>
      <c r="NMK46" s="41"/>
      <c r="NML46" s="41"/>
      <c r="NMM46" s="41"/>
      <c r="NMN46" s="41"/>
      <c r="NMO46" s="41"/>
      <c r="NMP46" s="41"/>
      <c r="NMQ46" s="41"/>
      <c r="NMR46" s="41"/>
      <c r="NMS46" s="41"/>
      <c r="NMT46" s="41"/>
      <c r="NMU46" s="41"/>
      <c r="NMV46" s="41"/>
      <c r="NMW46" s="41"/>
      <c r="NMX46" s="41"/>
      <c r="NMY46" s="41"/>
      <c r="NMZ46" s="41"/>
      <c r="NNA46" s="41"/>
      <c r="NNB46" s="41"/>
      <c r="NNC46" s="41"/>
      <c r="NND46" s="41"/>
      <c r="NNE46" s="41"/>
      <c r="NNF46" s="41"/>
      <c r="NNG46" s="41"/>
      <c r="NNH46" s="41"/>
      <c r="NNI46" s="41"/>
      <c r="NNJ46" s="41"/>
      <c r="NNK46" s="41"/>
      <c r="NNL46" s="41"/>
      <c r="NNM46" s="41"/>
      <c r="NNN46" s="41"/>
      <c r="NNO46" s="41"/>
      <c r="NNP46" s="41"/>
      <c r="NNQ46" s="41"/>
      <c r="NNR46" s="41"/>
      <c r="NNS46" s="41"/>
      <c r="NNT46" s="41"/>
      <c r="NNU46" s="41"/>
      <c r="NNV46" s="41"/>
      <c r="NNW46" s="41"/>
      <c r="NNX46" s="41"/>
      <c r="NNY46" s="41"/>
      <c r="NNZ46" s="41"/>
      <c r="NOA46" s="41"/>
      <c r="NOB46" s="41"/>
      <c r="NOC46" s="41"/>
      <c r="NOD46" s="41"/>
      <c r="NOE46" s="41"/>
      <c r="NOF46" s="41"/>
      <c r="NOG46" s="41"/>
      <c r="NOH46" s="41"/>
      <c r="NOI46" s="41"/>
      <c r="NOJ46" s="41"/>
      <c r="NOK46" s="41"/>
      <c r="NOL46" s="41"/>
      <c r="NOM46" s="41"/>
      <c r="NON46" s="41"/>
      <c r="NOO46" s="41"/>
      <c r="NOP46" s="41"/>
      <c r="NOQ46" s="41"/>
      <c r="NOR46" s="41"/>
      <c r="NOS46" s="41"/>
      <c r="NOT46" s="41"/>
      <c r="NOU46" s="41"/>
      <c r="NOV46" s="41"/>
      <c r="NOW46" s="41"/>
      <c r="NOX46" s="41"/>
      <c r="NOY46" s="41"/>
      <c r="NOZ46" s="41"/>
      <c r="NPA46" s="41"/>
      <c r="NPB46" s="41"/>
      <c r="NPC46" s="41"/>
      <c r="NPD46" s="41"/>
      <c r="NPE46" s="41"/>
      <c r="NPF46" s="41"/>
      <c r="NPG46" s="41"/>
      <c r="NPH46" s="41"/>
      <c r="NPI46" s="41"/>
      <c r="NPJ46" s="41"/>
      <c r="NPK46" s="41"/>
      <c r="NPL46" s="41"/>
      <c r="NPM46" s="41"/>
      <c r="NPN46" s="41"/>
      <c r="NPO46" s="41"/>
      <c r="NPP46" s="41"/>
      <c r="NPQ46" s="41"/>
      <c r="NPR46" s="41"/>
      <c r="NPS46" s="41"/>
      <c r="NPT46" s="41"/>
      <c r="NPU46" s="41"/>
      <c r="NPV46" s="41"/>
      <c r="NPW46" s="41"/>
      <c r="NPX46" s="41"/>
      <c r="NPY46" s="41"/>
      <c r="NPZ46" s="41"/>
      <c r="NQA46" s="41"/>
      <c r="NQB46" s="41"/>
      <c r="NQC46" s="41"/>
      <c r="NQD46" s="41"/>
      <c r="NQE46" s="41"/>
      <c r="NQF46" s="41"/>
      <c r="NQG46" s="41"/>
      <c r="NQH46" s="41"/>
      <c r="NQI46" s="41"/>
      <c r="NQJ46" s="41"/>
      <c r="NQK46" s="41"/>
      <c r="NQL46" s="41"/>
      <c r="NQM46" s="41"/>
      <c r="NQN46" s="41"/>
      <c r="NQO46" s="41"/>
      <c r="NQP46" s="41"/>
      <c r="NQQ46" s="41"/>
      <c r="NQR46" s="41"/>
      <c r="NQS46" s="41"/>
      <c r="NQT46" s="41"/>
      <c r="NQU46" s="41"/>
      <c r="NQV46" s="41"/>
      <c r="NQW46" s="41"/>
      <c r="NQX46" s="41"/>
      <c r="NQY46" s="41"/>
      <c r="NQZ46" s="41"/>
      <c r="NRA46" s="41"/>
      <c r="NRB46" s="41"/>
      <c r="NRC46" s="41"/>
      <c r="NRD46" s="41"/>
      <c r="NRE46" s="41"/>
      <c r="NRF46" s="41"/>
      <c r="NRG46" s="41"/>
      <c r="NRH46" s="41"/>
      <c r="NRI46" s="41"/>
      <c r="NRJ46" s="41"/>
      <c r="NRK46" s="41"/>
      <c r="NRL46" s="41"/>
      <c r="NRM46" s="41"/>
      <c r="NRN46" s="41"/>
      <c r="NRO46" s="41"/>
      <c r="NRP46" s="41"/>
      <c r="NRQ46" s="41"/>
      <c r="NRR46" s="41"/>
      <c r="NRS46" s="41"/>
      <c r="NRT46" s="41"/>
      <c r="NRU46" s="41"/>
      <c r="NRV46" s="41"/>
      <c r="NRW46" s="41"/>
      <c r="NRX46" s="41"/>
      <c r="NRY46" s="41"/>
      <c r="NRZ46" s="41"/>
      <c r="NSA46" s="41"/>
      <c r="NSB46" s="41"/>
      <c r="NSC46" s="41"/>
      <c r="NSD46" s="41"/>
      <c r="NSE46" s="41"/>
      <c r="NSF46" s="41"/>
      <c r="NSG46" s="41"/>
      <c r="NSH46" s="41"/>
      <c r="NSI46" s="41"/>
      <c r="NSJ46" s="41"/>
      <c r="NSK46" s="41"/>
      <c r="NSL46" s="41"/>
      <c r="NSM46" s="41"/>
      <c r="NSN46" s="41"/>
      <c r="NSO46" s="41"/>
      <c r="NSP46" s="41"/>
      <c r="NSQ46" s="41"/>
      <c r="NSR46" s="41"/>
      <c r="NSS46" s="41"/>
      <c r="NST46" s="41"/>
      <c r="NSU46" s="41"/>
      <c r="NSV46" s="41"/>
      <c r="NSW46" s="41"/>
      <c r="NSX46" s="41"/>
      <c r="NSY46" s="41"/>
      <c r="NSZ46" s="41"/>
      <c r="NTA46" s="41"/>
      <c r="NTB46" s="41"/>
      <c r="NTC46" s="41"/>
      <c r="NTD46" s="41"/>
      <c r="NTE46" s="41"/>
      <c r="NTF46" s="41"/>
      <c r="NTG46" s="41"/>
      <c r="NTH46" s="41"/>
      <c r="NTI46" s="41"/>
      <c r="NTJ46" s="41"/>
      <c r="NTK46" s="41"/>
      <c r="NTL46" s="41"/>
      <c r="NTM46" s="41"/>
      <c r="NTN46" s="41"/>
      <c r="NTO46" s="41"/>
      <c r="NTP46" s="41"/>
      <c r="NTQ46" s="41"/>
      <c r="NTR46" s="41"/>
      <c r="NTS46" s="41"/>
      <c r="NTT46" s="41"/>
      <c r="NTU46" s="41"/>
      <c r="NTV46" s="41"/>
      <c r="NTW46" s="41"/>
      <c r="NTX46" s="41"/>
      <c r="NTY46" s="41"/>
      <c r="NTZ46" s="41"/>
      <c r="NUA46" s="41"/>
      <c r="NUB46" s="41"/>
      <c r="NUC46" s="41"/>
      <c r="NUD46" s="41"/>
      <c r="NUE46" s="41"/>
      <c r="NUF46" s="41"/>
      <c r="NUG46" s="41"/>
      <c r="NUH46" s="41"/>
      <c r="NUI46" s="41"/>
      <c r="NUJ46" s="41"/>
      <c r="NUK46" s="41"/>
      <c r="NUL46" s="41"/>
      <c r="NUM46" s="41"/>
      <c r="NUN46" s="41"/>
      <c r="NUO46" s="41"/>
      <c r="NUP46" s="41"/>
      <c r="NUQ46" s="41"/>
      <c r="NUR46" s="41"/>
      <c r="NUS46" s="41"/>
      <c r="NUT46" s="41"/>
      <c r="NUU46" s="41"/>
      <c r="NUV46" s="41"/>
      <c r="NUW46" s="41"/>
      <c r="NUX46" s="41"/>
      <c r="NUY46" s="41"/>
      <c r="NUZ46" s="41"/>
      <c r="NVA46" s="41"/>
      <c r="NVB46" s="41"/>
      <c r="NVC46" s="41"/>
      <c r="NVD46" s="41"/>
      <c r="NVE46" s="41"/>
      <c r="NVF46" s="41"/>
      <c r="NVG46" s="41"/>
      <c r="NVH46" s="41"/>
      <c r="NVI46" s="41"/>
      <c r="NVJ46" s="41"/>
      <c r="NVK46" s="41"/>
      <c r="NVL46" s="41"/>
      <c r="NVM46" s="41"/>
      <c r="NVN46" s="41"/>
      <c r="NVO46" s="41"/>
      <c r="NVP46" s="41"/>
      <c r="NVQ46" s="41"/>
      <c r="NVR46" s="41"/>
      <c r="NVS46" s="41"/>
      <c r="NVT46" s="41"/>
      <c r="NVU46" s="41"/>
      <c r="NVV46" s="41"/>
      <c r="NVW46" s="41"/>
      <c r="NVX46" s="41"/>
      <c r="NVY46" s="41"/>
      <c r="NVZ46" s="41"/>
      <c r="NWA46" s="41"/>
      <c r="NWB46" s="41"/>
      <c r="NWC46" s="41"/>
      <c r="NWD46" s="41"/>
      <c r="NWE46" s="41"/>
      <c r="NWF46" s="41"/>
      <c r="NWG46" s="41"/>
      <c r="NWH46" s="41"/>
      <c r="NWI46" s="41"/>
      <c r="NWJ46" s="41"/>
      <c r="NWK46" s="41"/>
      <c r="NWL46" s="41"/>
      <c r="NWM46" s="41"/>
      <c r="NWN46" s="41"/>
      <c r="NWO46" s="41"/>
      <c r="NWP46" s="41"/>
      <c r="NWQ46" s="41"/>
      <c r="NWR46" s="41"/>
      <c r="NWS46" s="41"/>
      <c r="NWT46" s="41"/>
      <c r="NWU46" s="41"/>
      <c r="NWV46" s="41"/>
      <c r="NWW46" s="41"/>
      <c r="NWX46" s="41"/>
      <c r="NWY46" s="41"/>
      <c r="NWZ46" s="41"/>
      <c r="NXA46" s="41"/>
      <c r="NXB46" s="41"/>
      <c r="NXC46" s="41"/>
      <c r="NXD46" s="41"/>
      <c r="NXE46" s="41"/>
      <c r="NXF46" s="41"/>
      <c r="NXG46" s="41"/>
      <c r="NXH46" s="41"/>
      <c r="NXI46" s="41"/>
      <c r="NXJ46" s="41"/>
      <c r="NXK46" s="41"/>
      <c r="NXL46" s="41"/>
      <c r="NXM46" s="41"/>
      <c r="NXN46" s="41"/>
      <c r="NXO46" s="41"/>
      <c r="NXP46" s="41"/>
      <c r="NXQ46" s="41"/>
      <c r="NXR46" s="41"/>
      <c r="NXS46" s="41"/>
      <c r="NXT46" s="41"/>
      <c r="NXU46" s="41"/>
      <c r="NXV46" s="41"/>
      <c r="NXW46" s="41"/>
      <c r="NXX46" s="41"/>
      <c r="NXY46" s="41"/>
      <c r="NXZ46" s="41"/>
      <c r="NYA46" s="41"/>
      <c r="NYB46" s="41"/>
      <c r="NYC46" s="41"/>
      <c r="NYD46" s="41"/>
      <c r="NYE46" s="41"/>
      <c r="NYF46" s="41"/>
      <c r="NYG46" s="41"/>
      <c r="NYH46" s="41"/>
      <c r="NYI46" s="41"/>
      <c r="NYJ46" s="41"/>
      <c r="NYK46" s="41"/>
      <c r="NYL46" s="41"/>
      <c r="NYM46" s="41"/>
      <c r="NYN46" s="41"/>
      <c r="NYO46" s="41"/>
      <c r="NYP46" s="41"/>
      <c r="NYQ46" s="41"/>
      <c r="NYR46" s="41"/>
      <c r="NYS46" s="41"/>
      <c r="NYT46" s="41"/>
      <c r="NYU46" s="41"/>
      <c r="NYV46" s="41"/>
      <c r="NYW46" s="41"/>
      <c r="NYX46" s="41"/>
      <c r="NYY46" s="41"/>
      <c r="NYZ46" s="41"/>
      <c r="NZA46" s="41"/>
      <c r="NZB46" s="41"/>
      <c r="NZC46" s="41"/>
      <c r="NZD46" s="41"/>
      <c r="NZE46" s="41"/>
      <c r="NZF46" s="41"/>
      <c r="NZG46" s="41"/>
      <c r="NZH46" s="41"/>
      <c r="NZI46" s="41"/>
      <c r="NZJ46" s="41"/>
      <c r="NZK46" s="41"/>
      <c r="NZL46" s="41"/>
      <c r="NZM46" s="41"/>
      <c r="NZN46" s="41"/>
      <c r="NZO46" s="41"/>
      <c r="NZP46" s="41"/>
      <c r="NZQ46" s="41"/>
      <c r="NZR46" s="41"/>
      <c r="NZS46" s="41"/>
      <c r="NZT46" s="41"/>
      <c r="NZU46" s="41"/>
      <c r="NZV46" s="41"/>
      <c r="NZW46" s="41"/>
      <c r="NZX46" s="41"/>
      <c r="NZY46" s="41"/>
      <c r="NZZ46" s="41"/>
      <c r="OAA46" s="41"/>
      <c r="OAB46" s="41"/>
      <c r="OAC46" s="41"/>
      <c r="OAD46" s="41"/>
      <c r="OAE46" s="41"/>
      <c r="OAF46" s="41"/>
      <c r="OAG46" s="41"/>
      <c r="OAH46" s="41"/>
      <c r="OAI46" s="41"/>
      <c r="OAJ46" s="41"/>
      <c r="OAK46" s="41"/>
      <c r="OAL46" s="41"/>
      <c r="OAM46" s="41"/>
      <c r="OAN46" s="41"/>
      <c r="OAO46" s="41"/>
      <c r="OAP46" s="41"/>
      <c r="OAQ46" s="41"/>
      <c r="OAR46" s="41"/>
      <c r="OAS46" s="41"/>
      <c r="OAT46" s="41"/>
      <c r="OAU46" s="41"/>
      <c r="OAV46" s="41"/>
      <c r="OAW46" s="41"/>
      <c r="OAX46" s="41"/>
      <c r="OAY46" s="41"/>
      <c r="OAZ46" s="41"/>
      <c r="OBA46" s="41"/>
      <c r="OBB46" s="41"/>
      <c r="OBC46" s="41"/>
      <c r="OBD46" s="41"/>
      <c r="OBE46" s="41"/>
      <c r="OBF46" s="41"/>
      <c r="OBG46" s="41"/>
      <c r="OBH46" s="41"/>
      <c r="OBI46" s="41"/>
      <c r="OBJ46" s="41"/>
      <c r="OBK46" s="41"/>
      <c r="OBL46" s="41"/>
      <c r="OBM46" s="41"/>
      <c r="OBN46" s="41"/>
      <c r="OBO46" s="41"/>
      <c r="OBP46" s="41"/>
      <c r="OBQ46" s="41"/>
      <c r="OBR46" s="41"/>
      <c r="OBS46" s="41"/>
      <c r="OBT46" s="41"/>
      <c r="OBU46" s="41"/>
      <c r="OBV46" s="41"/>
      <c r="OBW46" s="41"/>
      <c r="OBX46" s="41"/>
      <c r="OBY46" s="41"/>
      <c r="OBZ46" s="41"/>
      <c r="OCA46" s="41"/>
      <c r="OCB46" s="41"/>
      <c r="OCC46" s="41"/>
      <c r="OCD46" s="41"/>
      <c r="OCE46" s="41"/>
      <c r="OCF46" s="41"/>
      <c r="OCG46" s="41"/>
      <c r="OCH46" s="41"/>
      <c r="OCI46" s="41"/>
      <c r="OCJ46" s="41"/>
      <c r="OCK46" s="41"/>
      <c r="OCL46" s="41"/>
      <c r="OCM46" s="41"/>
      <c r="OCN46" s="41"/>
      <c r="OCO46" s="41"/>
      <c r="OCP46" s="41"/>
      <c r="OCQ46" s="41"/>
      <c r="OCR46" s="41"/>
      <c r="OCS46" s="41"/>
      <c r="OCT46" s="41"/>
      <c r="OCU46" s="41"/>
      <c r="OCV46" s="41"/>
      <c r="OCW46" s="41"/>
      <c r="OCX46" s="41"/>
      <c r="OCY46" s="41"/>
      <c r="OCZ46" s="41"/>
      <c r="ODA46" s="41"/>
      <c r="ODB46" s="41"/>
      <c r="ODC46" s="41"/>
      <c r="ODD46" s="41"/>
      <c r="ODE46" s="41"/>
      <c r="ODF46" s="41"/>
      <c r="ODG46" s="41"/>
      <c r="ODH46" s="41"/>
      <c r="ODI46" s="41"/>
      <c r="ODJ46" s="41"/>
      <c r="ODK46" s="41"/>
      <c r="ODL46" s="41"/>
      <c r="ODM46" s="41"/>
      <c r="ODN46" s="41"/>
      <c r="ODO46" s="41"/>
      <c r="ODP46" s="41"/>
      <c r="ODQ46" s="41"/>
      <c r="ODR46" s="41"/>
      <c r="ODS46" s="41"/>
      <c r="ODT46" s="41"/>
      <c r="ODU46" s="41"/>
      <c r="ODV46" s="41"/>
      <c r="ODW46" s="41"/>
      <c r="ODX46" s="41"/>
      <c r="ODY46" s="41"/>
      <c r="ODZ46" s="41"/>
      <c r="OEA46" s="41"/>
      <c r="OEB46" s="41"/>
      <c r="OEC46" s="41"/>
      <c r="OED46" s="41"/>
      <c r="OEE46" s="41"/>
      <c r="OEF46" s="41"/>
      <c r="OEG46" s="41"/>
      <c r="OEH46" s="41"/>
      <c r="OEI46" s="41"/>
      <c r="OEJ46" s="41"/>
      <c r="OEK46" s="41"/>
      <c r="OEL46" s="41"/>
      <c r="OEM46" s="41"/>
      <c r="OEN46" s="41"/>
      <c r="OEO46" s="41"/>
      <c r="OEP46" s="41"/>
      <c r="OEQ46" s="41"/>
      <c r="OER46" s="41"/>
      <c r="OES46" s="41"/>
      <c r="OET46" s="41"/>
      <c r="OEU46" s="41"/>
      <c r="OEV46" s="41"/>
      <c r="OEW46" s="41"/>
      <c r="OEX46" s="41"/>
      <c r="OEY46" s="41"/>
      <c r="OEZ46" s="41"/>
      <c r="OFA46" s="41"/>
      <c r="OFB46" s="41"/>
      <c r="OFC46" s="41"/>
      <c r="OFD46" s="41"/>
      <c r="OFE46" s="41"/>
      <c r="OFF46" s="41"/>
      <c r="OFG46" s="41"/>
      <c r="OFH46" s="41"/>
      <c r="OFI46" s="41"/>
      <c r="OFJ46" s="41"/>
      <c r="OFK46" s="41"/>
      <c r="OFL46" s="41"/>
      <c r="OFM46" s="41"/>
      <c r="OFN46" s="41"/>
      <c r="OFO46" s="41"/>
      <c r="OFP46" s="41"/>
      <c r="OFQ46" s="41"/>
      <c r="OFR46" s="41"/>
      <c r="OFS46" s="41"/>
      <c r="OFT46" s="41"/>
      <c r="OFU46" s="41"/>
      <c r="OFV46" s="41"/>
      <c r="OFW46" s="41"/>
      <c r="OFX46" s="41"/>
      <c r="OFY46" s="41"/>
      <c r="OFZ46" s="41"/>
      <c r="OGA46" s="41"/>
      <c r="OGB46" s="41"/>
      <c r="OGC46" s="41"/>
      <c r="OGD46" s="41"/>
      <c r="OGE46" s="41"/>
      <c r="OGF46" s="41"/>
      <c r="OGG46" s="41"/>
      <c r="OGH46" s="41"/>
      <c r="OGI46" s="41"/>
      <c r="OGJ46" s="41"/>
      <c r="OGK46" s="41"/>
      <c r="OGL46" s="41"/>
      <c r="OGM46" s="41"/>
      <c r="OGN46" s="41"/>
      <c r="OGO46" s="41"/>
      <c r="OGP46" s="41"/>
      <c r="OGQ46" s="41"/>
      <c r="OGR46" s="41"/>
      <c r="OGS46" s="41"/>
      <c r="OGT46" s="41"/>
      <c r="OGU46" s="41"/>
      <c r="OGV46" s="41"/>
      <c r="OGW46" s="41"/>
      <c r="OGX46" s="41"/>
      <c r="OGY46" s="41"/>
      <c r="OGZ46" s="41"/>
      <c r="OHA46" s="41"/>
      <c r="OHB46" s="41"/>
      <c r="OHC46" s="41"/>
      <c r="OHD46" s="41"/>
      <c r="OHE46" s="41"/>
      <c r="OHF46" s="41"/>
      <c r="OHG46" s="41"/>
      <c r="OHH46" s="41"/>
      <c r="OHI46" s="41"/>
      <c r="OHJ46" s="41"/>
      <c r="OHK46" s="41"/>
      <c r="OHL46" s="41"/>
      <c r="OHM46" s="41"/>
      <c r="OHN46" s="41"/>
      <c r="OHO46" s="41"/>
      <c r="OHP46" s="41"/>
      <c r="OHQ46" s="41"/>
      <c r="OHR46" s="41"/>
      <c r="OHS46" s="41"/>
      <c r="OHT46" s="41"/>
      <c r="OHU46" s="41"/>
      <c r="OHV46" s="41"/>
      <c r="OHW46" s="41"/>
      <c r="OHX46" s="41"/>
      <c r="OHY46" s="41"/>
      <c r="OHZ46" s="41"/>
      <c r="OIA46" s="41"/>
      <c r="OIB46" s="41"/>
      <c r="OIC46" s="41"/>
      <c r="OID46" s="41"/>
      <c r="OIE46" s="41"/>
      <c r="OIF46" s="41"/>
      <c r="OIG46" s="41"/>
      <c r="OIH46" s="41"/>
      <c r="OII46" s="41"/>
      <c r="OIJ46" s="41"/>
      <c r="OIK46" s="41"/>
      <c r="OIL46" s="41"/>
      <c r="OIM46" s="41"/>
      <c r="OIN46" s="41"/>
      <c r="OIO46" s="41"/>
      <c r="OIP46" s="41"/>
      <c r="OIQ46" s="41"/>
      <c r="OIR46" s="41"/>
      <c r="OIS46" s="41"/>
      <c r="OIT46" s="41"/>
      <c r="OIU46" s="41"/>
      <c r="OIV46" s="41"/>
      <c r="OIW46" s="41"/>
      <c r="OIX46" s="41"/>
      <c r="OIY46" s="41"/>
      <c r="OIZ46" s="41"/>
      <c r="OJA46" s="41"/>
      <c r="OJB46" s="41"/>
      <c r="OJC46" s="41"/>
      <c r="OJD46" s="41"/>
      <c r="OJE46" s="41"/>
      <c r="OJF46" s="41"/>
      <c r="OJG46" s="41"/>
      <c r="OJH46" s="41"/>
      <c r="OJI46" s="41"/>
      <c r="OJJ46" s="41"/>
      <c r="OJK46" s="41"/>
      <c r="OJL46" s="41"/>
      <c r="OJM46" s="41"/>
      <c r="OJN46" s="41"/>
      <c r="OJO46" s="41"/>
      <c r="OJP46" s="41"/>
      <c r="OJQ46" s="41"/>
      <c r="OJR46" s="41"/>
      <c r="OJS46" s="41"/>
      <c r="OJT46" s="41"/>
      <c r="OJU46" s="41"/>
      <c r="OJV46" s="41"/>
      <c r="OJW46" s="41"/>
      <c r="OJX46" s="41"/>
      <c r="OJY46" s="41"/>
      <c r="OJZ46" s="41"/>
      <c r="OKA46" s="41"/>
      <c r="OKB46" s="41"/>
      <c r="OKC46" s="41"/>
      <c r="OKD46" s="41"/>
      <c r="OKE46" s="41"/>
      <c r="OKF46" s="41"/>
      <c r="OKG46" s="41"/>
      <c r="OKH46" s="41"/>
      <c r="OKI46" s="41"/>
      <c r="OKJ46" s="41"/>
      <c r="OKK46" s="41"/>
      <c r="OKL46" s="41"/>
      <c r="OKM46" s="41"/>
      <c r="OKN46" s="41"/>
      <c r="OKO46" s="41"/>
      <c r="OKP46" s="41"/>
      <c r="OKQ46" s="41"/>
      <c r="OKR46" s="41"/>
      <c r="OKS46" s="41"/>
      <c r="OKT46" s="41"/>
      <c r="OKU46" s="41"/>
      <c r="OKV46" s="41"/>
      <c r="OKW46" s="41"/>
      <c r="OKX46" s="41"/>
      <c r="OKY46" s="41"/>
      <c r="OKZ46" s="41"/>
      <c r="OLA46" s="41"/>
      <c r="OLB46" s="41"/>
      <c r="OLC46" s="41"/>
      <c r="OLD46" s="41"/>
      <c r="OLE46" s="41"/>
      <c r="OLF46" s="41"/>
      <c r="OLG46" s="41"/>
      <c r="OLH46" s="41"/>
      <c r="OLI46" s="41"/>
      <c r="OLJ46" s="41"/>
      <c r="OLK46" s="41"/>
      <c r="OLL46" s="41"/>
      <c r="OLM46" s="41"/>
      <c r="OLN46" s="41"/>
      <c r="OLO46" s="41"/>
      <c r="OLP46" s="41"/>
      <c r="OLQ46" s="41"/>
      <c r="OLR46" s="41"/>
      <c r="OLS46" s="41"/>
      <c r="OLT46" s="41"/>
      <c r="OLU46" s="41"/>
      <c r="OLV46" s="41"/>
      <c r="OLW46" s="41"/>
      <c r="OLX46" s="41"/>
      <c r="OLY46" s="41"/>
      <c r="OLZ46" s="41"/>
      <c r="OMA46" s="41"/>
      <c r="OMB46" s="41"/>
      <c r="OMC46" s="41"/>
      <c r="OMD46" s="41"/>
      <c r="OME46" s="41"/>
      <c r="OMF46" s="41"/>
      <c r="OMG46" s="41"/>
      <c r="OMH46" s="41"/>
      <c r="OMI46" s="41"/>
      <c r="OMJ46" s="41"/>
      <c r="OMK46" s="41"/>
      <c r="OML46" s="41"/>
      <c r="OMM46" s="41"/>
      <c r="OMN46" s="41"/>
      <c r="OMO46" s="41"/>
      <c r="OMP46" s="41"/>
      <c r="OMQ46" s="41"/>
      <c r="OMR46" s="41"/>
      <c r="OMS46" s="41"/>
      <c r="OMT46" s="41"/>
      <c r="OMU46" s="41"/>
      <c r="OMV46" s="41"/>
      <c r="OMW46" s="41"/>
      <c r="OMX46" s="41"/>
      <c r="OMY46" s="41"/>
      <c r="OMZ46" s="41"/>
      <c r="ONA46" s="41"/>
      <c r="ONB46" s="41"/>
      <c r="ONC46" s="41"/>
      <c r="OND46" s="41"/>
      <c r="ONE46" s="41"/>
      <c r="ONF46" s="41"/>
      <c r="ONG46" s="41"/>
      <c r="ONH46" s="41"/>
      <c r="ONI46" s="41"/>
      <c r="ONJ46" s="41"/>
      <c r="ONK46" s="41"/>
      <c r="ONL46" s="41"/>
      <c r="ONM46" s="41"/>
      <c r="ONN46" s="41"/>
      <c r="ONO46" s="41"/>
      <c r="ONP46" s="41"/>
      <c r="ONQ46" s="41"/>
      <c r="ONR46" s="41"/>
      <c r="ONS46" s="41"/>
      <c r="ONT46" s="41"/>
      <c r="ONU46" s="41"/>
      <c r="ONV46" s="41"/>
      <c r="ONW46" s="41"/>
      <c r="ONX46" s="41"/>
      <c r="ONY46" s="41"/>
      <c r="ONZ46" s="41"/>
      <c r="OOA46" s="41"/>
      <c r="OOB46" s="41"/>
      <c r="OOC46" s="41"/>
      <c r="OOD46" s="41"/>
      <c r="OOE46" s="41"/>
      <c r="OOF46" s="41"/>
      <c r="OOG46" s="41"/>
      <c r="OOH46" s="41"/>
      <c r="OOI46" s="41"/>
      <c r="OOJ46" s="41"/>
      <c r="OOK46" s="41"/>
      <c r="OOL46" s="41"/>
      <c r="OOM46" s="41"/>
      <c r="OON46" s="41"/>
      <c r="OOO46" s="41"/>
      <c r="OOP46" s="41"/>
      <c r="OOQ46" s="41"/>
      <c r="OOR46" s="41"/>
      <c r="OOS46" s="41"/>
      <c r="OOT46" s="41"/>
      <c r="OOU46" s="41"/>
      <c r="OOV46" s="41"/>
      <c r="OOW46" s="41"/>
      <c r="OOX46" s="41"/>
      <c r="OOY46" s="41"/>
      <c r="OOZ46" s="41"/>
      <c r="OPA46" s="41"/>
      <c r="OPB46" s="41"/>
      <c r="OPC46" s="41"/>
      <c r="OPD46" s="41"/>
      <c r="OPE46" s="41"/>
      <c r="OPF46" s="41"/>
      <c r="OPG46" s="41"/>
      <c r="OPH46" s="41"/>
      <c r="OPI46" s="41"/>
      <c r="OPJ46" s="41"/>
      <c r="OPK46" s="41"/>
      <c r="OPL46" s="41"/>
      <c r="OPM46" s="41"/>
      <c r="OPN46" s="41"/>
      <c r="OPO46" s="41"/>
      <c r="OPP46" s="41"/>
      <c r="OPQ46" s="41"/>
      <c r="OPR46" s="41"/>
      <c r="OPS46" s="41"/>
      <c r="OPT46" s="41"/>
      <c r="OPU46" s="41"/>
      <c r="OPV46" s="41"/>
      <c r="OPW46" s="41"/>
      <c r="OPX46" s="41"/>
      <c r="OPY46" s="41"/>
      <c r="OPZ46" s="41"/>
      <c r="OQA46" s="41"/>
      <c r="OQB46" s="41"/>
      <c r="OQC46" s="41"/>
      <c r="OQD46" s="41"/>
      <c r="OQE46" s="41"/>
      <c r="OQF46" s="41"/>
      <c r="OQG46" s="41"/>
      <c r="OQH46" s="41"/>
      <c r="OQI46" s="41"/>
      <c r="OQJ46" s="41"/>
      <c r="OQK46" s="41"/>
      <c r="OQL46" s="41"/>
      <c r="OQM46" s="41"/>
      <c r="OQN46" s="41"/>
      <c r="OQO46" s="41"/>
      <c r="OQP46" s="41"/>
      <c r="OQQ46" s="41"/>
      <c r="OQR46" s="41"/>
      <c r="OQS46" s="41"/>
      <c r="OQT46" s="41"/>
      <c r="OQU46" s="41"/>
      <c r="OQV46" s="41"/>
      <c r="OQW46" s="41"/>
      <c r="OQX46" s="41"/>
      <c r="OQY46" s="41"/>
      <c r="OQZ46" s="41"/>
      <c r="ORA46" s="41"/>
      <c r="ORB46" s="41"/>
      <c r="ORC46" s="41"/>
      <c r="ORD46" s="41"/>
      <c r="ORE46" s="41"/>
      <c r="ORF46" s="41"/>
      <c r="ORG46" s="41"/>
      <c r="ORH46" s="41"/>
      <c r="ORI46" s="41"/>
      <c r="ORJ46" s="41"/>
      <c r="ORK46" s="41"/>
      <c r="ORL46" s="41"/>
      <c r="ORM46" s="41"/>
      <c r="ORN46" s="41"/>
      <c r="ORO46" s="41"/>
      <c r="ORP46" s="41"/>
      <c r="ORQ46" s="41"/>
      <c r="ORR46" s="41"/>
      <c r="ORS46" s="41"/>
      <c r="ORT46" s="41"/>
      <c r="ORU46" s="41"/>
      <c r="ORV46" s="41"/>
      <c r="ORW46" s="41"/>
      <c r="ORX46" s="41"/>
      <c r="ORY46" s="41"/>
      <c r="ORZ46" s="41"/>
      <c r="OSA46" s="41"/>
      <c r="OSB46" s="41"/>
      <c r="OSC46" s="41"/>
      <c r="OSD46" s="41"/>
      <c r="OSE46" s="41"/>
      <c r="OSF46" s="41"/>
      <c r="OSG46" s="41"/>
      <c r="OSH46" s="41"/>
      <c r="OSI46" s="41"/>
      <c r="OSJ46" s="41"/>
      <c r="OSK46" s="41"/>
      <c r="OSL46" s="41"/>
      <c r="OSM46" s="41"/>
      <c r="OSN46" s="41"/>
      <c r="OSO46" s="41"/>
      <c r="OSP46" s="41"/>
      <c r="OSQ46" s="41"/>
      <c r="OSR46" s="41"/>
      <c r="OSS46" s="41"/>
      <c r="OST46" s="41"/>
      <c r="OSU46" s="41"/>
      <c r="OSV46" s="41"/>
      <c r="OSW46" s="41"/>
      <c r="OSX46" s="41"/>
      <c r="OSY46" s="41"/>
      <c r="OSZ46" s="41"/>
      <c r="OTA46" s="41"/>
      <c r="OTB46" s="41"/>
      <c r="OTC46" s="41"/>
      <c r="OTD46" s="41"/>
      <c r="OTE46" s="41"/>
      <c r="OTF46" s="41"/>
      <c r="OTG46" s="41"/>
      <c r="OTH46" s="41"/>
      <c r="OTI46" s="41"/>
      <c r="OTJ46" s="41"/>
      <c r="OTK46" s="41"/>
      <c r="OTL46" s="41"/>
      <c r="OTM46" s="41"/>
      <c r="OTN46" s="41"/>
      <c r="OTO46" s="41"/>
      <c r="OTP46" s="41"/>
      <c r="OTQ46" s="41"/>
      <c r="OTR46" s="41"/>
      <c r="OTS46" s="41"/>
      <c r="OTT46" s="41"/>
      <c r="OTU46" s="41"/>
      <c r="OTV46" s="41"/>
      <c r="OTW46" s="41"/>
      <c r="OTX46" s="41"/>
      <c r="OTY46" s="41"/>
      <c r="OTZ46" s="41"/>
      <c r="OUA46" s="41"/>
      <c r="OUB46" s="41"/>
      <c r="OUC46" s="41"/>
      <c r="OUD46" s="41"/>
      <c r="OUE46" s="41"/>
      <c r="OUF46" s="41"/>
      <c r="OUG46" s="41"/>
      <c r="OUH46" s="41"/>
      <c r="OUI46" s="41"/>
      <c r="OUJ46" s="41"/>
      <c r="OUK46" s="41"/>
      <c r="OUL46" s="41"/>
      <c r="OUM46" s="41"/>
      <c r="OUN46" s="41"/>
      <c r="OUO46" s="41"/>
      <c r="OUP46" s="41"/>
      <c r="OUQ46" s="41"/>
      <c r="OUR46" s="41"/>
      <c r="OUS46" s="41"/>
      <c r="OUT46" s="41"/>
      <c r="OUU46" s="41"/>
      <c r="OUV46" s="41"/>
      <c r="OUW46" s="41"/>
      <c r="OUX46" s="41"/>
      <c r="OUY46" s="41"/>
      <c r="OUZ46" s="41"/>
      <c r="OVA46" s="41"/>
      <c r="OVB46" s="41"/>
      <c r="OVC46" s="41"/>
      <c r="OVD46" s="41"/>
      <c r="OVE46" s="41"/>
      <c r="OVF46" s="41"/>
      <c r="OVG46" s="41"/>
      <c r="OVH46" s="41"/>
      <c r="OVI46" s="41"/>
      <c r="OVJ46" s="41"/>
      <c r="OVK46" s="41"/>
      <c r="OVL46" s="41"/>
      <c r="OVM46" s="41"/>
      <c r="OVN46" s="41"/>
      <c r="OVO46" s="41"/>
      <c r="OVP46" s="41"/>
      <c r="OVQ46" s="41"/>
      <c r="OVR46" s="41"/>
      <c r="OVS46" s="41"/>
      <c r="OVT46" s="41"/>
      <c r="OVU46" s="41"/>
      <c r="OVV46" s="41"/>
      <c r="OVW46" s="41"/>
      <c r="OVX46" s="41"/>
      <c r="OVY46" s="41"/>
      <c r="OVZ46" s="41"/>
      <c r="OWA46" s="41"/>
      <c r="OWB46" s="41"/>
      <c r="OWC46" s="41"/>
      <c r="OWD46" s="41"/>
      <c r="OWE46" s="41"/>
      <c r="OWF46" s="41"/>
      <c r="OWG46" s="41"/>
      <c r="OWH46" s="41"/>
      <c r="OWI46" s="41"/>
      <c r="OWJ46" s="41"/>
      <c r="OWK46" s="41"/>
      <c r="OWL46" s="41"/>
      <c r="OWM46" s="41"/>
      <c r="OWN46" s="41"/>
      <c r="OWO46" s="41"/>
      <c r="OWP46" s="41"/>
      <c r="OWQ46" s="41"/>
      <c r="OWR46" s="41"/>
      <c r="OWS46" s="41"/>
      <c r="OWT46" s="41"/>
      <c r="OWU46" s="41"/>
      <c r="OWV46" s="41"/>
      <c r="OWW46" s="41"/>
      <c r="OWX46" s="41"/>
      <c r="OWY46" s="41"/>
      <c r="OWZ46" s="41"/>
      <c r="OXA46" s="41"/>
      <c r="OXB46" s="41"/>
      <c r="OXC46" s="41"/>
      <c r="OXD46" s="41"/>
      <c r="OXE46" s="41"/>
      <c r="OXF46" s="41"/>
      <c r="OXG46" s="41"/>
      <c r="OXH46" s="41"/>
      <c r="OXI46" s="41"/>
      <c r="OXJ46" s="41"/>
      <c r="OXK46" s="41"/>
      <c r="OXL46" s="41"/>
      <c r="OXM46" s="41"/>
      <c r="OXN46" s="41"/>
      <c r="OXO46" s="41"/>
      <c r="OXP46" s="41"/>
      <c r="OXQ46" s="41"/>
      <c r="OXR46" s="41"/>
      <c r="OXS46" s="41"/>
      <c r="OXT46" s="41"/>
      <c r="OXU46" s="41"/>
      <c r="OXV46" s="41"/>
      <c r="OXW46" s="41"/>
      <c r="OXX46" s="41"/>
      <c r="OXY46" s="41"/>
      <c r="OXZ46" s="41"/>
      <c r="OYA46" s="41"/>
      <c r="OYB46" s="41"/>
      <c r="OYC46" s="41"/>
      <c r="OYD46" s="41"/>
      <c r="OYE46" s="41"/>
      <c r="OYF46" s="41"/>
      <c r="OYG46" s="41"/>
      <c r="OYH46" s="41"/>
      <c r="OYI46" s="41"/>
      <c r="OYJ46" s="41"/>
      <c r="OYK46" s="41"/>
      <c r="OYL46" s="41"/>
      <c r="OYM46" s="41"/>
      <c r="OYN46" s="41"/>
      <c r="OYO46" s="41"/>
      <c r="OYP46" s="41"/>
      <c r="OYQ46" s="41"/>
      <c r="OYR46" s="41"/>
      <c r="OYS46" s="41"/>
      <c r="OYT46" s="41"/>
      <c r="OYU46" s="41"/>
      <c r="OYV46" s="41"/>
      <c r="OYW46" s="41"/>
      <c r="OYX46" s="41"/>
      <c r="OYY46" s="41"/>
      <c r="OYZ46" s="41"/>
      <c r="OZA46" s="41"/>
      <c r="OZB46" s="41"/>
      <c r="OZC46" s="41"/>
      <c r="OZD46" s="41"/>
      <c r="OZE46" s="41"/>
      <c r="OZF46" s="41"/>
      <c r="OZG46" s="41"/>
      <c r="OZH46" s="41"/>
      <c r="OZI46" s="41"/>
      <c r="OZJ46" s="41"/>
      <c r="OZK46" s="41"/>
      <c r="OZL46" s="41"/>
      <c r="OZM46" s="41"/>
      <c r="OZN46" s="41"/>
      <c r="OZO46" s="41"/>
      <c r="OZP46" s="41"/>
      <c r="OZQ46" s="41"/>
      <c r="OZR46" s="41"/>
      <c r="OZS46" s="41"/>
      <c r="OZT46" s="41"/>
      <c r="OZU46" s="41"/>
      <c r="OZV46" s="41"/>
      <c r="OZW46" s="41"/>
      <c r="OZX46" s="41"/>
      <c r="OZY46" s="41"/>
      <c r="OZZ46" s="41"/>
      <c r="PAA46" s="41"/>
      <c r="PAB46" s="41"/>
      <c r="PAC46" s="41"/>
      <c r="PAD46" s="41"/>
      <c r="PAE46" s="41"/>
      <c r="PAF46" s="41"/>
      <c r="PAG46" s="41"/>
      <c r="PAH46" s="41"/>
      <c r="PAI46" s="41"/>
      <c r="PAJ46" s="41"/>
      <c r="PAK46" s="41"/>
      <c r="PAL46" s="41"/>
      <c r="PAM46" s="41"/>
      <c r="PAN46" s="41"/>
      <c r="PAO46" s="41"/>
      <c r="PAP46" s="41"/>
      <c r="PAQ46" s="41"/>
      <c r="PAR46" s="41"/>
      <c r="PAS46" s="41"/>
      <c r="PAT46" s="41"/>
      <c r="PAU46" s="41"/>
      <c r="PAV46" s="41"/>
      <c r="PAW46" s="41"/>
      <c r="PAX46" s="41"/>
      <c r="PAY46" s="41"/>
      <c r="PAZ46" s="41"/>
      <c r="PBA46" s="41"/>
      <c r="PBB46" s="41"/>
      <c r="PBC46" s="41"/>
      <c r="PBD46" s="41"/>
      <c r="PBE46" s="41"/>
      <c r="PBF46" s="41"/>
      <c r="PBG46" s="41"/>
      <c r="PBH46" s="41"/>
      <c r="PBI46" s="41"/>
      <c r="PBJ46" s="41"/>
      <c r="PBK46" s="41"/>
      <c r="PBL46" s="41"/>
      <c r="PBM46" s="41"/>
      <c r="PBN46" s="41"/>
      <c r="PBO46" s="41"/>
      <c r="PBP46" s="41"/>
      <c r="PBQ46" s="41"/>
      <c r="PBR46" s="41"/>
      <c r="PBS46" s="41"/>
      <c r="PBT46" s="41"/>
      <c r="PBU46" s="41"/>
      <c r="PBV46" s="41"/>
      <c r="PBW46" s="41"/>
      <c r="PBX46" s="41"/>
      <c r="PBY46" s="41"/>
      <c r="PBZ46" s="41"/>
      <c r="PCA46" s="41"/>
      <c r="PCB46" s="41"/>
      <c r="PCC46" s="41"/>
      <c r="PCD46" s="41"/>
      <c r="PCE46" s="41"/>
      <c r="PCF46" s="41"/>
      <c r="PCG46" s="41"/>
      <c r="PCH46" s="41"/>
      <c r="PCI46" s="41"/>
      <c r="PCJ46" s="41"/>
      <c r="PCK46" s="41"/>
      <c r="PCL46" s="41"/>
      <c r="PCM46" s="41"/>
      <c r="PCN46" s="41"/>
      <c r="PCO46" s="41"/>
      <c r="PCP46" s="41"/>
      <c r="PCQ46" s="41"/>
      <c r="PCR46" s="41"/>
      <c r="PCS46" s="41"/>
      <c r="PCT46" s="41"/>
      <c r="PCU46" s="41"/>
      <c r="PCV46" s="41"/>
      <c r="PCW46" s="41"/>
      <c r="PCX46" s="41"/>
      <c r="PCY46" s="41"/>
      <c r="PCZ46" s="41"/>
      <c r="PDA46" s="41"/>
      <c r="PDB46" s="41"/>
      <c r="PDC46" s="41"/>
      <c r="PDD46" s="41"/>
      <c r="PDE46" s="41"/>
      <c r="PDF46" s="41"/>
      <c r="PDG46" s="41"/>
      <c r="PDH46" s="41"/>
      <c r="PDI46" s="41"/>
      <c r="PDJ46" s="41"/>
      <c r="PDK46" s="41"/>
      <c r="PDL46" s="41"/>
      <c r="PDM46" s="41"/>
      <c r="PDN46" s="41"/>
      <c r="PDO46" s="41"/>
      <c r="PDP46" s="41"/>
      <c r="PDQ46" s="41"/>
      <c r="PDR46" s="41"/>
      <c r="PDS46" s="41"/>
      <c r="PDT46" s="41"/>
      <c r="PDU46" s="41"/>
      <c r="PDV46" s="41"/>
      <c r="PDW46" s="41"/>
      <c r="PDX46" s="41"/>
      <c r="PDY46" s="41"/>
      <c r="PDZ46" s="41"/>
      <c r="PEA46" s="41"/>
      <c r="PEB46" s="41"/>
      <c r="PEC46" s="41"/>
      <c r="PED46" s="41"/>
      <c r="PEE46" s="41"/>
      <c r="PEF46" s="41"/>
      <c r="PEG46" s="41"/>
      <c r="PEH46" s="41"/>
      <c r="PEI46" s="41"/>
      <c r="PEJ46" s="41"/>
      <c r="PEK46" s="41"/>
      <c r="PEL46" s="41"/>
      <c r="PEM46" s="41"/>
      <c r="PEN46" s="41"/>
      <c r="PEO46" s="41"/>
      <c r="PEP46" s="41"/>
      <c r="PEQ46" s="41"/>
      <c r="PER46" s="41"/>
      <c r="PES46" s="41"/>
      <c r="PET46" s="41"/>
      <c r="PEU46" s="41"/>
      <c r="PEV46" s="41"/>
      <c r="PEW46" s="41"/>
      <c r="PEX46" s="41"/>
      <c r="PEY46" s="41"/>
      <c r="PEZ46" s="41"/>
      <c r="PFA46" s="41"/>
      <c r="PFB46" s="41"/>
      <c r="PFC46" s="41"/>
      <c r="PFD46" s="41"/>
      <c r="PFE46" s="41"/>
      <c r="PFF46" s="41"/>
      <c r="PFG46" s="41"/>
      <c r="PFH46" s="41"/>
      <c r="PFI46" s="41"/>
      <c r="PFJ46" s="41"/>
      <c r="PFK46" s="41"/>
      <c r="PFL46" s="41"/>
      <c r="PFM46" s="41"/>
      <c r="PFN46" s="41"/>
      <c r="PFO46" s="41"/>
      <c r="PFP46" s="41"/>
      <c r="PFQ46" s="41"/>
      <c r="PFR46" s="41"/>
      <c r="PFS46" s="41"/>
      <c r="PFT46" s="41"/>
      <c r="PFU46" s="41"/>
      <c r="PFV46" s="41"/>
      <c r="PFW46" s="41"/>
      <c r="PFX46" s="41"/>
      <c r="PFY46" s="41"/>
      <c r="PFZ46" s="41"/>
      <c r="PGA46" s="41"/>
      <c r="PGB46" s="41"/>
      <c r="PGC46" s="41"/>
      <c r="PGD46" s="41"/>
      <c r="PGE46" s="41"/>
      <c r="PGF46" s="41"/>
      <c r="PGG46" s="41"/>
      <c r="PGH46" s="41"/>
      <c r="PGI46" s="41"/>
      <c r="PGJ46" s="41"/>
      <c r="PGK46" s="41"/>
      <c r="PGL46" s="41"/>
      <c r="PGM46" s="41"/>
      <c r="PGN46" s="41"/>
      <c r="PGO46" s="41"/>
      <c r="PGP46" s="41"/>
      <c r="PGQ46" s="41"/>
      <c r="PGR46" s="41"/>
      <c r="PGS46" s="41"/>
      <c r="PGT46" s="41"/>
      <c r="PGU46" s="41"/>
      <c r="PGV46" s="41"/>
      <c r="PGW46" s="41"/>
      <c r="PGX46" s="41"/>
      <c r="PGY46" s="41"/>
      <c r="PGZ46" s="41"/>
      <c r="PHA46" s="41"/>
      <c r="PHB46" s="41"/>
      <c r="PHC46" s="41"/>
      <c r="PHD46" s="41"/>
      <c r="PHE46" s="41"/>
      <c r="PHF46" s="41"/>
      <c r="PHG46" s="41"/>
      <c r="PHH46" s="41"/>
      <c r="PHI46" s="41"/>
      <c r="PHJ46" s="41"/>
      <c r="PHK46" s="41"/>
      <c r="PHL46" s="41"/>
      <c r="PHM46" s="41"/>
      <c r="PHN46" s="41"/>
      <c r="PHO46" s="41"/>
      <c r="PHP46" s="41"/>
      <c r="PHQ46" s="41"/>
      <c r="PHR46" s="41"/>
      <c r="PHS46" s="41"/>
      <c r="PHT46" s="41"/>
      <c r="PHU46" s="41"/>
      <c r="PHV46" s="41"/>
      <c r="PHW46" s="41"/>
      <c r="PHX46" s="41"/>
      <c r="PHY46" s="41"/>
      <c r="PHZ46" s="41"/>
      <c r="PIA46" s="41"/>
      <c r="PIB46" s="41"/>
      <c r="PIC46" s="41"/>
      <c r="PID46" s="41"/>
      <c r="PIE46" s="41"/>
      <c r="PIF46" s="41"/>
      <c r="PIG46" s="41"/>
      <c r="PIH46" s="41"/>
      <c r="PII46" s="41"/>
      <c r="PIJ46" s="41"/>
      <c r="PIK46" s="41"/>
      <c r="PIL46" s="41"/>
      <c r="PIM46" s="41"/>
      <c r="PIN46" s="41"/>
      <c r="PIO46" s="41"/>
      <c r="PIP46" s="41"/>
      <c r="PIQ46" s="41"/>
      <c r="PIR46" s="41"/>
      <c r="PIS46" s="41"/>
      <c r="PIT46" s="41"/>
      <c r="PIU46" s="41"/>
      <c r="PIV46" s="41"/>
      <c r="PIW46" s="41"/>
      <c r="PIX46" s="41"/>
      <c r="PIY46" s="41"/>
      <c r="PIZ46" s="41"/>
      <c r="PJA46" s="41"/>
      <c r="PJB46" s="41"/>
      <c r="PJC46" s="41"/>
      <c r="PJD46" s="41"/>
      <c r="PJE46" s="41"/>
      <c r="PJF46" s="41"/>
      <c r="PJG46" s="41"/>
      <c r="PJH46" s="41"/>
      <c r="PJI46" s="41"/>
      <c r="PJJ46" s="41"/>
      <c r="PJK46" s="41"/>
      <c r="PJL46" s="41"/>
      <c r="PJM46" s="41"/>
      <c r="PJN46" s="41"/>
      <c r="PJO46" s="41"/>
      <c r="PJP46" s="41"/>
      <c r="PJQ46" s="41"/>
      <c r="PJR46" s="41"/>
      <c r="PJS46" s="41"/>
      <c r="PJT46" s="41"/>
      <c r="PJU46" s="41"/>
      <c r="PJV46" s="41"/>
      <c r="PJW46" s="41"/>
      <c r="PJX46" s="41"/>
      <c r="PJY46" s="41"/>
      <c r="PJZ46" s="41"/>
      <c r="PKA46" s="41"/>
      <c r="PKB46" s="41"/>
      <c r="PKC46" s="41"/>
      <c r="PKD46" s="41"/>
      <c r="PKE46" s="41"/>
      <c r="PKF46" s="41"/>
      <c r="PKG46" s="41"/>
      <c r="PKH46" s="41"/>
      <c r="PKI46" s="41"/>
      <c r="PKJ46" s="41"/>
      <c r="PKK46" s="41"/>
      <c r="PKL46" s="41"/>
      <c r="PKM46" s="41"/>
      <c r="PKN46" s="41"/>
      <c r="PKO46" s="41"/>
      <c r="PKP46" s="41"/>
      <c r="PKQ46" s="41"/>
      <c r="PKR46" s="41"/>
      <c r="PKS46" s="41"/>
      <c r="PKT46" s="41"/>
      <c r="PKU46" s="41"/>
      <c r="PKV46" s="41"/>
      <c r="PKW46" s="41"/>
      <c r="PKX46" s="41"/>
      <c r="PKY46" s="41"/>
      <c r="PKZ46" s="41"/>
      <c r="PLA46" s="41"/>
      <c r="PLB46" s="41"/>
      <c r="PLC46" s="41"/>
      <c r="PLD46" s="41"/>
      <c r="PLE46" s="41"/>
      <c r="PLF46" s="41"/>
      <c r="PLG46" s="41"/>
      <c r="PLH46" s="41"/>
      <c r="PLI46" s="41"/>
      <c r="PLJ46" s="41"/>
      <c r="PLK46" s="41"/>
      <c r="PLL46" s="41"/>
      <c r="PLM46" s="41"/>
      <c r="PLN46" s="41"/>
      <c r="PLO46" s="41"/>
      <c r="PLP46" s="41"/>
      <c r="PLQ46" s="41"/>
      <c r="PLR46" s="41"/>
      <c r="PLS46" s="41"/>
      <c r="PLT46" s="41"/>
      <c r="PLU46" s="41"/>
      <c r="PLV46" s="41"/>
      <c r="PLW46" s="41"/>
      <c r="PLX46" s="41"/>
      <c r="PLY46" s="41"/>
      <c r="PLZ46" s="41"/>
      <c r="PMA46" s="41"/>
      <c r="PMB46" s="41"/>
      <c r="PMC46" s="41"/>
      <c r="PMD46" s="41"/>
      <c r="PME46" s="41"/>
      <c r="PMF46" s="41"/>
      <c r="PMG46" s="41"/>
      <c r="PMH46" s="41"/>
      <c r="PMI46" s="41"/>
      <c r="PMJ46" s="41"/>
      <c r="PMK46" s="41"/>
      <c r="PML46" s="41"/>
      <c r="PMM46" s="41"/>
      <c r="PMN46" s="41"/>
      <c r="PMO46" s="41"/>
      <c r="PMP46" s="41"/>
      <c r="PMQ46" s="41"/>
      <c r="PMR46" s="41"/>
      <c r="PMS46" s="41"/>
      <c r="PMT46" s="41"/>
      <c r="PMU46" s="41"/>
      <c r="PMV46" s="41"/>
      <c r="PMW46" s="41"/>
      <c r="PMX46" s="41"/>
      <c r="PMY46" s="41"/>
      <c r="PMZ46" s="41"/>
      <c r="PNA46" s="41"/>
      <c r="PNB46" s="41"/>
      <c r="PNC46" s="41"/>
      <c r="PND46" s="41"/>
      <c r="PNE46" s="41"/>
      <c r="PNF46" s="41"/>
      <c r="PNG46" s="41"/>
      <c r="PNH46" s="41"/>
      <c r="PNI46" s="41"/>
      <c r="PNJ46" s="41"/>
      <c r="PNK46" s="41"/>
      <c r="PNL46" s="41"/>
      <c r="PNM46" s="41"/>
      <c r="PNN46" s="41"/>
      <c r="PNO46" s="41"/>
      <c r="PNP46" s="41"/>
      <c r="PNQ46" s="41"/>
      <c r="PNR46" s="41"/>
      <c r="PNS46" s="41"/>
      <c r="PNT46" s="41"/>
      <c r="PNU46" s="41"/>
      <c r="PNV46" s="41"/>
      <c r="PNW46" s="41"/>
      <c r="PNX46" s="41"/>
      <c r="PNY46" s="41"/>
      <c r="PNZ46" s="41"/>
      <c r="POA46" s="41"/>
      <c r="POB46" s="41"/>
      <c r="POC46" s="41"/>
      <c r="POD46" s="41"/>
      <c r="POE46" s="41"/>
      <c r="POF46" s="41"/>
      <c r="POG46" s="41"/>
      <c r="POH46" s="41"/>
      <c r="POI46" s="41"/>
      <c r="POJ46" s="41"/>
      <c r="POK46" s="41"/>
      <c r="POL46" s="41"/>
      <c r="POM46" s="41"/>
      <c r="PON46" s="41"/>
      <c r="POO46" s="41"/>
      <c r="POP46" s="41"/>
      <c r="POQ46" s="41"/>
      <c r="POR46" s="41"/>
      <c r="POS46" s="41"/>
      <c r="POT46" s="41"/>
      <c r="POU46" s="41"/>
      <c r="POV46" s="41"/>
      <c r="POW46" s="41"/>
      <c r="POX46" s="41"/>
      <c r="POY46" s="41"/>
      <c r="POZ46" s="41"/>
      <c r="PPA46" s="41"/>
      <c r="PPB46" s="41"/>
      <c r="PPC46" s="41"/>
      <c r="PPD46" s="41"/>
      <c r="PPE46" s="41"/>
      <c r="PPF46" s="41"/>
      <c r="PPG46" s="41"/>
      <c r="PPH46" s="41"/>
      <c r="PPI46" s="41"/>
      <c r="PPJ46" s="41"/>
      <c r="PPK46" s="41"/>
      <c r="PPL46" s="41"/>
      <c r="PPM46" s="41"/>
      <c r="PPN46" s="41"/>
      <c r="PPO46" s="41"/>
      <c r="PPP46" s="41"/>
      <c r="PPQ46" s="41"/>
      <c r="PPR46" s="41"/>
      <c r="PPS46" s="41"/>
      <c r="PPT46" s="41"/>
      <c r="PPU46" s="41"/>
      <c r="PPV46" s="41"/>
      <c r="PPW46" s="41"/>
      <c r="PPX46" s="41"/>
      <c r="PPY46" s="41"/>
      <c r="PPZ46" s="41"/>
      <c r="PQA46" s="41"/>
      <c r="PQB46" s="41"/>
      <c r="PQC46" s="41"/>
      <c r="PQD46" s="41"/>
      <c r="PQE46" s="41"/>
      <c r="PQF46" s="41"/>
      <c r="PQG46" s="41"/>
      <c r="PQH46" s="41"/>
      <c r="PQI46" s="41"/>
      <c r="PQJ46" s="41"/>
      <c r="PQK46" s="41"/>
      <c r="PQL46" s="41"/>
      <c r="PQM46" s="41"/>
      <c r="PQN46" s="41"/>
      <c r="PQO46" s="41"/>
      <c r="PQP46" s="41"/>
      <c r="PQQ46" s="41"/>
      <c r="PQR46" s="41"/>
      <c r="PQS46" s="41"/>
      <c r="PQT46" s="41"/>
      <c r="PQU46" s="41"/>
      <c r="PQV46" s="41"/>
      <c r="PQW46" s="41"/>
      <c r="PQX46" s="41"/>
      <c r="PQY46" s="41"/>
      <c r="PQZ46" s="41"/>
      <c r="PRA46" s="41"/>
      <c r="PRB46" s="41"/>
      <c r="PRC46" s="41"/>
      <c r="PRD46" s="41"/>
      <c r="PRE46" s="41"/>
      <c r="PRF46" s="41"/>
      <c r="PRG46" s="41"/>
      <c r="PRH46" s="41"/>
      <c r="PRI46" s="41"/>
      <c r="PRJ46" s="41"/>
      <c r="PRK46" s="41"/>
      <c r="PRL46" s="41"/>
      <c r="PRM46" s="41"/>
      <c r="PRN46" s="41"/>
      <c r="PRO46" s="41"/>
      <c r="PRP46" s="41"/>
      <c r="PRQ46" s="41"/>
      <c r="PRR46" s="41"/>
      <c r="PRS46" s="41"/>
      <c r="PRT46" s="41"/>
      <c r="PRU46" s="41"/>
      <c r="PRV46" s="41"/>
      <c r="PRW46" s="41"/>
      <c r="PRX46" s="41"/>
      <c r="PRY46" s="41"/>
      <c r="PRZ46" s="41"/>
      <c r="PSA46" s="41"/>
      <c r="PSB46" s="41"/>
      <c r="PSC46" s="41"/>
      <c r="PSD46" s="41"/>
      <c r="PSE46" s="41"/>
      <c r="PSF46" s="41"/>
      <c r="PSG46" s="41"/>
      <c r="PSH46" s="41"/>
      <c r="PSI46" s="41"/>
      <c r="PSJ46" s="41"/>
      <c r="PSK46" s="41"/>
      <c r="PSL46" s="41"/>
      <c r="PSM46" s="41"/>
      <c r="PSN46" s="41"/>
      <c r="PSO46" s="41"/>
      <c r="PSP46" s="41"/>
      <c r="PSQ46" s="41"/>
      <c r="PSR46" s="41"/>
      <c r="PSS46" s="41"/>
      <c r="PST46" s="41"/>
      <c r="PSU46" s="41"/>
      <c r="PSV46" s="41"/>
      <c r="PSW46" s="41"/>
      <c r="PSX46" s="41"/>
      <c r="PSY46" s="41"/>
      <c r="PSZ46" s="41"/>
      <c r="PTA46" s="41"/>
      <c r="PTB46" s="41"/>
      <c r="PTC46" s="41"/>
      <c r="PTD46" s="41"/>
      <c r="PTE46" s="41"/>
      <c r="PTF46" s="41"/>
      <c r="PTG46" s="41"/>
      <c r="PTH46" s="41"/>
      <c r="PTI46" s="41"/>
      <c r="PTJ46" s="41"/>
      <c r="PTK46" s="41"/>
      <c r="PTL46" s="41"/>
      <c r="PTM46" s="41"/>
      <c r="PTN46" s="41"/>
      <c r="PTO46" s="41"/>
      <c r="PTP46" s="41"/>
      <c r="PTQ46" s="41"/>
      <c r="PTR46" s="41"/>
      <c r="PTS46" s="41"/>
      <c r="PTT46" s="41"/>
      <c r="PTU46" s="41"/>
      <c r="PTV46" s="41"/>
      <c r="PTW46" s="41"/>
      <c r="PTX46" s="41"/>
      <c r="PTY46" s="41"/>
      <c r="PTZ46" s="41"/>
      <c r="PUA46" s="41"/>
      <c r="PUB46" s="41"/>
      <c r="PUC46" s="41"/>
      <c r="PUD46" s="41"/>
      <c r="PUE46" s="41"/>
      <c r="PUF46" s="41"/>
      <c r="PUG46" s="41"/>
      <c r="PUH46" s="41"/>
      <c r="PUI46" s="41"/>
      <c r="PUJ46" s="41"/>
      <c r="PUK46" s="41"/>
      <c r="PUL46" s="41"/>
      <c r="PUM46" s="41"/>
      <c r="PUN46" s="41"/>
      <c r="PUO46" s="41"/>
      <c r="PUP46" s="41"/>
      <c r="PUQ46" s="41"/>
      <c r="PUR46" s="41"/>
      <c r="PUS46" s="41"/>
      <c r="PUT46" s="41"/>
      <c r="PUU46" s="41"/>
      <c r="PUV46" s="41"/>
      <c r="PUW46" s="41"/>
      <c r="PUX46" s="41"/>
      <c r="PUY46" s="41"/>
      <c r="PUZ46" s="41"/>
      <c r="PVA46" s="41"/>
      <c r="PVB46" s="41"/>
      <c r="PVC46" s="41"/>
      <c r="PVD46" s="41"/>
      <c r="PVE46" s="41"/>
      <c r="PVF46" s="41"/>
      <c r="PVG46" s="41"/>
      <c r="PVH46" s="41"/>
      <c r="PVI46" s="41"/>
      <c r="PVJ46" s="41"/>
      <c r="PVK46" s="41"/>
      <c r="PVL46" s="41"/>
      <c r="PVM46" s="41"/>
      <c r="PVN46" s="41"/>
      <c r="PVO46" s="41"/>
      <c r="PVP46" s="41"/>
      <c r="PVQ46" s="41"/>
      <c r="PVR46" s="41"/>
      <c r="PVS46" s="41"/>
      <c r="PVT46" s="41"/>
      <c r="PVU46" s="41"/>
      <c r="PVV46" s="41"/>
      <c r="PVW46" s="41"/>
      <c r="PVX46" s="41"/>
      <c r="PVY46" s="41"/>
      <c r="PVZ46" s="41"/>
      <c r="PWA46" s="41"/>
      <c r="PWB46" s="41"/>
      <c r="PWC46" s="41"/>
      <c r="PWD46" s="41"/>
      <c r="PWE46" s="41"/>
      <c r="PWF46" s="41"/>
      <c r="PWG46" s="41"/>
      <c r="PWH46" s="41"/>
      <c r="PWI46" s="41"/>
      <c r="PWJ46" s="41"/>
      <c r="PWK46" s="41"/>
      <c r="PWL46" s="41"/>
      <c r="PWM46" s="41"/>
      <c r="PWN46" s="41"/>
      <c r="PWO46" s="41"/>
      <c r="PWP46" s="41"/>
      <c r="PWQ46" s="41"/>
      <c r="PWR46" s="41"/>
      <c r="PWS46" s="41"/>
      <c r="PWT46" s="41"/>
      <c r="PWU46" s="41"/>
      <c r="PWV46" s="41"/>
      <c r="PWW46" s="41"/>
      <c r="PWX46" s="41"/>
      <c r="PWY46" s="41"/>
      <c r="PWZ46" s="41"/>
      <c r="PXA46" s="41"/>
      <c r="PXB46" s="41"/>
      <c r="PXC46" s="41"/>
      <c r="PXD46" s="41"/>
      <c r="PXE46" s="41"/>
      <c r="PXF46" s="41"/>
      <c r="PXG46" s="41"/>
      <c r="PXH46" s="41"/>
      <c r="PXI46" s="41"/>
      <c r="PXJ46" s="41"/>
      <c r="PXK46" s="41"/>
      <c r="PXL46" s="41"/>
      <c r="PXM46" s="41"/>
      <c r="PXN46" s="41"/>
      <c r="PXO46" s="41"/>
      <c r="PXP46" s="41"/>
      <c r="PXQ46" s="41"/>
      <c r="PXR46" s="41"/>
      <c r="PXS46" s="41"/>
      <c r="PXT46" s="41"/>
      <c r="PXU46" s="41"/>
      <c r="PXV46" s="41"/>
      <c r="PXW46" s="41"/>
      <c r="PXX46" s="41"/>
      <c r="PXY46" s="41"/>
      <c r="PXZ46" s="41"/>
      <c r="PYA46" s="41"/>
      <c r="PYB46" s="41"/>
      <c r="PYC46" s="41"/>
      <c r="PYD46" s="41"/>
      <c r="PYE46" s="41"/>
      <c r="PYF46" s="41"/>
      <c r="PYG46" s="41"/>
      <c r="PYH46" s="41"/>
      <c r="PYI46" s="41"/>
      <c r="PYJ46" s="41"/>
      <c r="PYK46" s="41"/>
      <c r="PYL46" s="41"/>
      <c r="PYM46" s="41"/>
      <c r="PYN46" s="41"/>
      <c r="PYO46" s="41"/>
      <c r="PYP46" s="41"/>
      <c r="PYQ46" s="41"/>
      <c r="PYR46" s="41"/>
      <c r="PYS46" s="41"/>
      <c r="PYT46" s="41"/>
      <c r="PYU46" s="41"/>
      <c r="PYV46" s="41"/>
      <c r="PYW46" s="41"/>
      <c r="PYX46" s="41"/>
      <c r="PYY46" s="41"/>
      <c r="PYZ46" s="41"/>
      <c r="PZA46" s="41"/>
      <c r="PZB46" s="41"/>
      <c r="PZC46" s="41"/>
      <c r="PZD46" s="41"/>
      <c r="PZE46" s="41"/>
      <c r="PZF46" s="41"/>
      <c r="PZG46" s="41"/>
      <c r="PZH46" s="41"/>
      <c r="PZI46" s="41"/>
      <c r="PZJ46" s="41"/>
      <c r="PZK46" s="41"/>
      <c r="PZL46" s="41"/>
      <c r="PZM46" s="41"/>
      <c r="PZN46" s="41"/>
      <c r="PZO46" s="41"/>
      <c r="PZP46" s="41"/>
      <c r="PZQ46" s="41"/>
      <c r="PZR46" s="41"/>
      <c r="PZS46" s="41"/>
      <c r="PZT46" s="41"/>
      <c r="PZU46" s="41"/>
      <c r="PZV46" s="41"/>
      <c r="PZW46" s="41"/>
      <c r="PZX46" s="41"/>
      <c r="PZY46" s="41"/>
      <c r="PZZ46" s="41"/>
      <c r="QAA46" s="41"/>
      <c r="QAB46" s="41"/>
      <c r="QAC46" s="41"/>
      <c r="QAD46" s="41"/>
      <c r="QAE46" s="41"/>
      <c r="QAF46" s="41"/>
      <c r="QAG46" s="41"/>
      <c r="QAH46" s="41"/>
      <c r="QAI46" s="41"/>
      <c r="QAJ46" s="41"/>
      <c r="QAK46" s="41"/>
      <c r="QAL46" s="41"/>
      <c r="QAM46" s="41"/>
      <c r="QAN46" s="41"/>
      <c r="QAO46" s="41"/>
      <c r="QAP46" s="41"/>
      <c r="QAQ46" s="41"/>
      <c r="QAR46" s="41"/>
      <c r="QAS46" s="41"/>
      <c r="QAT46" s="41"/>
      <c r="QAU46" s="41"/>
      <c r="QAV46" s="41"/>
      <c r="QAW46" s="41"/>
      <c r="QAX46" s="41"/>
      <c r="QAY46" s="41"/>
      <c r="QAZ46" s="41"/>
      <c r="QBA46" s="41"/>
      <c r="QBB46" s="41"/>
      <c r="QBC46" s="41"/>
      <c r="QBD46" s="41"/>
      <c r="QBE46" s="41"/>
      <c r="QBF46" s="41"/>
      <c r="QBG46" s="41"/>
      <c r="QBH46" s="41"/>
      <c r="QBI46" s="41"/>
      <c r="QBJ46" s="41"/>
      <c r="QBK46" s="41"/>
      <c r="QBL46" s="41"/>
      <c r="QBM46" s="41"/>
      <c r="QBN46" s="41"/>
      <c r="QBO46" s="41"/>
      <c r="QBP46" s="41"/>
      <c r="QBQ46" s="41"/>
      <c r="QBR46" s="41"/>
      <c r="QBS46" s="41"/>
      <c r="QBT46" s="41"/>
      <c r="QBU46" s="41"/>
      <c r="QBV46" s="41"/>
      <c r="QBW46" s="41"/>
      <c r="QBX46" s="41"/>
      <c r="QBY46" s="41"/>
      <c r="QBZ46" s="41"/>
      <c r="QCA46" s="41"/>
      <c r="QCB46" s="41"/>
      <c r="QCC46" s="41"/>
      <c r="QCD46" s="41"/>
      <c r="QCE46" s="41"/>
      <c r="QCF46" s="41"/>
      <c r="QCG46" s="41"/>
      <c r="QCH46" s="41"/>
      <c r="QCI46" s="41"/>
      <c r="QCJ46" s="41"/>
      <c r="QCK46" s="41"/>
      <c r="QCL46" s="41"/>
      <c r="QCM46" s="41"/>
      <c r="QCN46" s="41"/>
      <c r="QCO46" s="41"/>
      <c r="QCP46" s="41"/>
      <c r="QCQ46" s="41"/>
      <c r="QCR46" s="41"/>
      <c r="QCS46" s="41"/>
      <c r="QCT46" s="41"/>
      <c r="QCU46" s="41"/>
      <c r="QCV46" s="41"/>
      <c r="QCW46" s="41"/>
      <c r="QCX46" s="41"/>
      <c r="QCY46" s="41"/>
      <c r="QCZ46" s="41"/>
      <c r="QDA46" s="41"/>
      <c r="QDB46" s="41"/>
      <c r="QDC46" s="41"/>
      <c r="QDD46" s="41"/>
      <c r="QDE46" s="41"/>
      <c r="QDF46" s="41"/>
      <c r="QDG46" s="41"/>
      <c r="QDH46" s="41"/>
      <c r="QDI46" s="41"/>
      <c r="QDJ46" s="41"/>
      <c r="QDK46" s="41"/>
      <c r="QDL46" s="41"/>
      <c r="QDM46" s="41"/>
      <c r="QDN46" s="41"/>
      <c r="QDO46" s="41"/>
      <c r="QDP46" s="41"/>
      <c r="QDQ46" s="41"/>
      <c r="QDR46" s="41"/>
      <c r="QDS46" s="41"/>
      <c r="QDT46" s="41"/>
      <c r="QDU46" s="41"/>
      <c r="QDV46" s="41"/>
      <c r="QDW46" s="41"/>
      <c r="QDX46" s="41"/>
      <c r="QDY46" s="41"/>
      <c r="QDZ46" s="41"/>
      <c r="QEA46" s="41"/>
      <c r="QEB46" s="41"/>
      <c r="QEC46" s="41"/>
      <c r="QED46" s="41"/>
      <c r="QEE46" s="41"/>
      <c r="QEF46" s="41"/>
      <c r="QEG46" s="41"/>
      <c r="QEH46" s="41"/>
      <c r="QEI46" s="41"/>
      <c r="QEJ46" s="41"/>
      <c r="QEK46" s="41"/>
      <c r="QEL46" s="41"/>
      <c r="QEM46" s="41"/>
      <c r="QEN46" s="41"/>
      <c r="QEO46" s="41"/>
      <c r="QEP46" s="41"/>
      <c r="QEQ46" s="41"/>
      <c r="QER46" s="41"/>
      <c r="QES46" s="41"/>
      <c r="QET46" s="41"/>
      <c r="QEU46" s="41"/>
      <c r="QEV46" s="41"/>
      <c r="QEW46" s="41"/>
      <c r="QEX46" s="41"/>
      <c r="QEY46" s="41"/>
      <c r="QEZ46" s="41"/>
      <c r="QFA46" s="41"/>
      <c r="QFB46" s="41"/>
      <c r="QFC46" s="41"/>
      <c r="QFD46" s="41"/>
      <c r="QFE46" s="41"/>
      <c r="QFF46" s="41"/>
      <c r="QFG46" s="41"/>
      <c r="QFH46" s="41"/>
      <c r="QFI46" s="41"/>
      <c r="QFJ46" s="41"/>
      <c r="QFK46" s="41"/>
      <c r="QFL46" s="41"/>
      <c r="QFM46" s="41"/>
      <c r="QFN46" s="41"/>
      <c r="QFO46" s="41"/>
      <c r="QFP46" s="41"/>
      <c r="QFQ46" s="41"/>
      <c r="QFR46" s="41"/>
      <c r="QFS46" s="41"/>
      <c r="QFT46" s="41"/>
      <c r="QFU46" s="41"/>
      <c r="QFV46" s="41"/>
      <c r="QFW46" s="41"/>
      <c r="QFX46" s="41"/>
      <c r="QFY46" s="41"/>
      <c r="QFZ46" s="41"/>
      <c r="QGA46" s="41"/>
      <c r="QGB46" s="41"/>
      <c r="QGC46" s="41"/>
      <c r="QGD46" s="41"/>
      <c r="QGE46" s="41"/>
      <c r="QGF46" s="41"/>
      <c r="QGG46" s="41"/>
      <c r="QGH46" s="41"/>
      <c r="QGI46" s="41"/>
      <c r="QGJ46" s="41"/>
      <c r="QGK46" s="41"/>
      <c r="QGL46" s="41"/>
      <c r="QGM46" s="41"/>
      <c r="QGN46" s="41"/>
      <c r="QGO46" s="41"/>
      <c r="QGP46" s="41"/>
      <c r="QGQ46" s="41"/>
      <c r="QGR46" s="41"/>
      <c r="QGS46" s="41"/>
      <c r="QGT46" s="41"/>
      <c r="QGU46" s="41"/>
      <c r="QGV46" s="41"/>
      <c r="QGW46" s="41"/>
      <c r="QGX46" s="41"/>
      <c r="QGY46" s="41"/>
      <c r="QGZ46" s="41"/>
      <c r="QHA46" s="41"/>
      <c r="QHB46" s="41"/>
      <c r="QHC46" s="41"/>
      <c r="QHD46" s="41"/>
      <c r="QHE46" s="41"/>
      <c r="QHF46" s="41"/>
      <c r="QHG46" s="41"/>
      <c r="QHH46" s="41"/>
      <c r="QHI46" s="41"/>
      <c r="QHJ46" s="41"/>
      <c r="QHK46" s="41"/>
      <c r="QHL46" s="41"/>
      <c r="QHM46" s="41"/>
      <c r="QHN46" s="41"/>
      <c r="QHO46" s="41"/>
      <c r="QHP46" s="41"/>
      <c r="QHQ46" s="41"/>
      <c r="QHR46" s="41"/>
      <c r="QHS46" s="41"/>
      <c r="QHT46" s="41"/>
      <c r="QHU46" s="41"/>
      <c r="QHV46" s="41"/>
      <c r="QHW46" s="41"/>
      <c r="QHX46" s="41"/>
      <c r="QHY46" s="41"/>
      <c r="QHZ46" s="41"/>
      <c r="QIA46" s="41"/>
      <c r="QIB46" s="41"/>
      <c r="QIC46" s="41"/>
      <c r="QID46" s="41"/>
      <c r="QIE46" s="41"/>
      <c r="QIF46" s="41"/>
      <c r="QIG46" s="41"/>
      <c r="QIH46" s="41"/>
      <c r="QII46" s="41"/>
      <c r="QIJ46" s="41"/>
      <c r="QIK46" s="41"/>
      <c r="QIL46" s="41"/>
      <c r="QIM46" s="41"/>
      <c r="QIN46" s="41"/>
      <c r="QIO46" s="41"/>
      <c r="QIP46" s="41"/>
      <c r="QIQ46" s="41"/>
      <c r="QIR46" s="41"/>
      <c r="QIS46" s="41"/>
      <c r="QIT46" s="41"/>
      <c r="QIU46" s="41"/>
      <c r="QIV46" s="41"/>
      <c r="QIW46" s="41"/>
      <c r="QIX46" s="41"/>
      <c r="QIY46" s="41"/>
      <c r="QIZ46" s="41"/>
      <c r="QJA46" s="41"/>
      <c r="QJB46" s="41"/>
      <c r="QJC46" s="41"/>
      <c r="QJD46" s="41"/>
      <c r="QJE46" s="41"/>
      <c r="QJF46" s="41"/>
      <c r="QJG46" s="41"/>
      <c r="QJH46" s="41"/>
      <c r="QJI46" s="41"/>
      <c r="QJJ46" s="41"/>
      <c r="QJK46" s="41"/>
      <c r="QJL46" s="41"/>
      <c r="QJM46" s="41"/>
      <c r="QJN46" s="41"/>
      <c r="QJO46" s="41"/>
      <c r="QJP46" s="41"/>
      <c r="QJQ46" s="41"/>
      <c r="QJR46" s="41"/>
      <c r="QJS46" s="41"/>
      <c r="QJT46" s="41"/>
      <c r="QJU46" s="41"/>
      <c r="QJV46" s="41"/>
      <c r="QJW46" s="41"/>
      <c r="QJX46" s="41"/>
      <c r="QJY46" s="41"/>
      <c r="QJZ46" s="41"/>
      <c r="QKA46" s="41"/>
      <c r="QKB46" s="41"/>
      <c r="QKC46" s="41"/>
      <c r="QKD46" s="41"/>
      <c r="QKE46" s="41"/>
      <c r="QKF46" s="41"/>
      <c r="QKG46" s="41"/>
      <c r="QKH46" s="41"/>
      <c r="QKI46" s="41"/>
      <c r="QKJ46" s="41"/>
      <c r="QKK46" s="41"/>
      <c r="QKL46" s="41"/>
      <c r="QKM46" s="41"/>
      <c r="QKN46" s="41"/>
      <c r="QKO46" s="41"/>
      <c r="QKP46" s="41"/>
      <c r="QKQ46" s="41"/>
      <c r="QKR46" s="41"/>
      <c r="QKS46" s="41"/>
      <c r="QKT46" s="41"/>
      <c r="QKU46" s="41"/>
      <c r="QKV46" s="41"/>
      <c r="QKW46" s="41"/>
      <c r="QKX46" s="41"/>
      <c r="QKY46" s="41"/>
      <c r="QKZ46" s="41"/>
      <c r="QLA46" s="41"/>
      <c r="QLB46" s="41"/>
      <c r="QLC46" s="41"/>
      <c r="QLD46" s="41"/>
      <c r="QLE46" s="41"/>
      <c r="QLF46" s="41"/>
      <c r="QLG46" s="41"/>
      <c r="QLH46" s="41"/>
      <c r="QLI46" s="41"/>
      <c r="QLJ46" s="41"/>
      <c r="QLK46" s="41"/>
      <c r="QLL46" s="41"/>
      <c r="QLM46" s="41"/>
      <c r="QLN46" s="41"/>
      <c r="QLO46" s="41"/>
      <c r="QLP46" s="41"/>
      <c r="QLQ46" s="41"/>
      <c r="QLR46" s="41"/>
      <c r="QLS46" s="41"/>
      <c r="QLT46" s="41"/>
      <c r="QLU46" s="41"/>
      <c r="QLV46" s="41"/>
      <c r="QLW46" s="41"/>
      <c r="QLX46" s="41"/>
      <c r="QLY46" s="41"/>
      <c r="QLZ46" s="41"/>
      <c r="QMA46" s="41"/>
      <c r="QMB46" s="41"/>
      <c r="QMC46" s="41"/>
      <c r="QMD46" s="41"/>
      <c r="QME46" s="41"/>
      <c r="QMF46" s="41"/>
      <c r="QMG46" s="41"/>
      <c r="QMH46" s="41"/>
      <c r="QMI46" s="41"/>
      <c r="QMJ46" s="41"/>
      <c r="QMK46" s="41"/>
      <c r="QML46" s="41"/>
      <c r="QMM46" s="41"/>
      <c r="QMN46" s="41"/>
      <c r="QMO46" s="41"/>
      <c r="QMP46" s="41"/>
      <c r="QMQ46" s="41"/>
      <c r="QMR46" s="41"/>
      <c r="QMS46" s="41"/>
      <c r="QMT46" s="41"/>
      <c r="QMU46" s="41"/>
      <c r="QMV46" s="41"/>
      <c r="QMW46" s="41"/>
      <c r="QMX46" s="41"/>
      <c r="QMY46" s="41"/>
      <c r="QMZ46" s="41"/>
      <c r="QNA46" s="41"/>
      <c r="QNB46" s="41"/>
      <c r="QNC46" s="41"/>
      <c r="QND46" s="41"/>
      <c r="QNE46" s="41"/>
      <c r="QNF46" s="41"/>
      <c r="QNG46" s="41"/>
      <c r="QNH46" s="41"/>
      <c r="QNI46" s="41"/>
      <c r="QNJ46" s="41"/>
      <c r="QNK46" s="41"/>
      <c r="QNL46" s="41"/>
      <c r="QNM46" s="41"/>
      <c r="QNN46" s="41"/>
      <c r="QNO46" s="41"/>
      <c r="QNP46" s="41"/>
      <c r="QNQ46" s="41"/>
      <c r="QNR46" s="41"/>
      <c r="QNS46" s="41"/>
      <c r="QNT46" s="41"/>
      <c r="QNU46" s="41"/>
      <c r="QNV46" s="41"/>
      <c r="QNW46" s="41"/>
      <c r="QNX46" s="41"/>
      <c r="QNY46" s="41"/>
      <c r="QNZ46" s="41"/>
      <c r="QOA46" s="41"/>
      <c r="QOB46" s="41"/>
      <c r="QOC46" s="41"/>
      <c r="QOD46" s="41"/>
      <c r="QOE46" s="41"/>
      <c r="QOF46" s="41"/>
      <c r="QOG46" s="41"/>
      <c r="QOH46" s="41"/>
      <c r="QOI46" s="41"/>
      <c r="QOJ46" s="41"/>
      <c r="QOK46" s="41"/>
      <c r="QOL46" s="41"/>
      <c r="QOM46" s="41"/>
      <c r="QON46" s="41"/>
      <c r="QOO46" s="41"/>
      <c r="QOP46" s="41"/>
      <c r="QOQ46" s="41"/>
      <c r="QOR46" s="41"/>
      <c r="QOS46" s="41"/>
      <c r="QOT46" s="41"/>
      <c r="QOU46" s="41"/>
      <c r="QOV46" s="41"/>
      <c r="QOW46" s="41"/>
      <c r="QOX46" s="41"/>
      <c r="QOY46" s="41"/>
      <c r="QOZ46" s="41"/>
      <c r="QPA46" s="41"/>
      <c r="QPB46" s="41"/>
      <c r="QPC46" s="41"/>
      <c r="QPD46" s="41"/>
      <c r="QPE46" s="41"/>
      <c r="QPF46" s="41"/>
      <c r="QPG46" s="41"/>
      <c r="QPH46" s="41"/>
      <c r="QPI46" s="41"/>
      <c r="QPJ46" s="41"/>
      <c r="QPK46" s="41"/>
      <c r="QPL46" s="41"/>
      <c r="QPM46" s="41"/>
      <c r="QPN46" s="41"/>
      <c r="QPO46" s="41"/>
      <c r="QPP46" s="41"/>
      <c r="QPQ46" s="41"/>
      <c r="QPR46" s="41"/>
      <c r="QPS46" s="41"/>
      <c r="QPT46" s="41"/>
      <c r="QPU46" s="41"/>
      <c r="QPV46" s="41"/>
      <c r="QPW46" s="41"/>
      <c r="QPX46" s="41"/>
      <c r="QPY46" s="41"/>
      <c r="QPZ46" s="41"/>
      <c r="QQA46" s="41"/>
      <c r="QQB46" s="41"/>
      <c r="QQC46" s="41"/>
      <c r="QQD46" s="41"/>
      <c r="QQE46" s="41"/>
      <c r="QQF46" s="41"/>
      <c r="QQG46" s="41"/>
      <c r="QQH46" s="41"/>
      <c r="QQI46" s="41"/>
      <c r="QQJ46" s="41"/>
      <c r="QQK46" s="41"/>
      <c r="QQL46" s="41"/>
      <c r="QQM46" s="41"/>
      <c r="QQN46" s="41"/>
      <c r="QQO46" s="41"/>
      <c r="QQP46" s="41"/>
      <c r="QQQ46" s="41"/>
      <c r="QQR46" s="41"/>
      <c r="QQS46" s="41"/>
      <c r="QQT46" s="41"/>
      <c r="QQU46" s="41"/>
      <c r="QQV46" s="41"/>
      <c r="QQW46" s="41"/>
      <c r="QQX46" s="41"/>
      <c r="QQY46" s="41"/>
      <c r="QQZ46" s="41"/>
      <c r="QRA46" s="41"/>
      <c r="QRB46" s="41"/>
      <c r="QRC46" s="41"/>
      <c r="QRD46" s="41"/>
      <c r="QRE46" s="41"/>
      <c r="QRF46" s="41"/>
      <c r="QRG46" s="41"/>
      <c r="QRH46" s="41"/>
      <c r="QRI46" s="41"/>
      <c r="QRJ46" s="41"/>
      <c r="QRK46" s="41"/>
      <c r="QRL46" s="41"/>
      <c r="QRM46" s="41"/>
      <c r="QRN46" s="41"/>
      <c r="QRO46" s="41"/>
      <c r="QRP46" s="41"/>
      <c r="QRQ46" s="41"/>
      <c r="QRR46" s="41"/>
      <c r="QRS46" s="41"/>
      <c r="QRT46" s="41"/>
      <c r="QRU46" s="41"/>
      <c r="QRV46" s="41"/>
      <c r="QRW46" s="41"/>
      <c r="QRX46" s="41"/>
      <c r="QRY46" s="41"/>
      <c r="QRZ46" s="41"/>
      <c r="QSA46" s="41"/>
      <c r="QSB46" s="41"/>
      <c r="QSC46" s="41"/>
      <c r="QSD46" s="41"/>
      <c r="QSE46" s="41"/>
      <c r="QSF46" s="41"/>
      <c r="QSG46" s="41"/>
      <c r="QSH46" s="41"/>
      <c r="QSI46" s="41"/>
      <c r="QSJ46" s="41"/>
      <c r="QSK46" s="41"/>
      <c r="QSL46" s="41"/>
      <c r="QSM46" s="41"/>
      <c r="QSN46" s="41"/>
      <c r="QSO46" s="41"/>
      <c r="QSP46" s="41"/>
      <c r="QSQ46" s="41"/>
      <c r="QSR46" s="41"/>
      <c r="QSS46" s="41"/>
      <c r="QST46" s="41"/>
      <c r="QSU46" s="41"/>
      <c r="QSV46" s="41"/>
      <c r="QSW46" s="41"/>
      <c r="QSX46" s="41"/>
      <c r="QSY46" s="41"/>
      <c r="QSZ46" s="41"/>
      <c r="QTA46" s="41"/>
      <c r="QTB46" s="41"/>
      <c r="QTC46" s="41"/>
      <c r="QTD46" s="41"/>
      <c r="QTE46" s="41"/>
      <c r="QTF46" s="41"/>
      <c r="QTG46" s="41"/>
      <c r="QTH46" s="41"/>
      <c r="QTI46" s="41"/>
      <c r="QTJ46" s="41"/>
      <c r="QTK46" s="41"/>
      <c r="QTL46" s="41"/>
      <c r="QTM46" s="41"/>
      <c r="QTN46" s="41"/>
      <c r="QTO46" s="41"/>
      <c r="QTP46" s="41"/>
      <c r="QTQ46" s="41"/>
      <c r="QTR46" s="41"/>
      <c r="QTS46" s="41"/>
      <c r="QTT46" s="41"/>
      <c r="QTU46" s="41"/>
      <c r="QTV46" s="41"/>
      <c r="QTW46" s="41"/>
      <c r="QTX46" s="41"/>
      <c r="QTY46" s="41"/>
      <c r="QTZ46" s="41"/>
      <c r="QUA46" s="41"/>
      <c r="QUB46" s="41"/>
      <c r="QUC46" s="41"/>
      <c r="QUD46" s="41"/>
      <c r="QUE46" s="41"/>
      <c r="QUF46" s="41"/>
      <c r="QUG46" s="41"/>
      <c r="QUH46" s="41"/>
      <c r="QUI46" s="41"/>
      <c r="QUJ46" s="41"/>
      <c r="QUK46" s="41"/>
      <c r="QUL46" s="41"/>
      <c r="QUM46" s="41"/>
      <c r="QUN46" s="41"/>
      <c r="QUO46" s="41"/>
      <c r="QUP46" s="41"/>
      <c r="QUQ46" s="41"/>
      <c r="QUR46" s="41"/>
      <c r="QUS46" s="41"/>
      <c r="QUT46" s="41"/>
      <c r="QUU46" s="41"/>
      <c r="QUV46" s="41"/>
      <c r="QUW46" s="41"/>
      <c r="QUX46" s="41"/>
      <c r="QUY46" s="41"/>
      <c r="QUZ46" s="41"/>
      <c r="QVA46" s="41"/>
      <c r="QVB46" s="41"/>
      <c r="QVC46" s="41"/>
      <c r="QVD46" s="41"/>
      <c r="QVE46" s="41"/>
      <c r="QVF46" s="41"/>
      <c r="QVG46" s="41"/>
      <c r="QVH46" s="41"/>
      <c r="QVI46" s="41"/>
      <c r="QVJ46" s="41"/>
      <c r="QVK46" s="41"/>
      <c r="QVL46" s="41"/>
      <c r="QVM46" s="41"/>
      <c r="QVN46" s="41"/>
      <c r="QVO46" s="41"/>
      <c r="QVP46" s="41"/>
      <c r="QVQ46" s="41"/>
      <c r="QVR46" s="41"/>
      <c r="QVS46" s="41"/>
      <c r="QVT46" s="41"/>
      <c r="QVU46" s="41"/>
      <c r="QVV46" s="41"/>
      <c r="QVW46" s="41"/>
      <c r="QVX46" s="41"/>
      <c r="QVY46" s="41"/>
      <c r="QVZ46" s="41"/>
      <c r="QWA46" s="41"/>
      <c r="QWB46" s="41"/>
      <c r="QWC46" s="41"/>
      <c r="QWD46" s="41"/>
      <c r="QWE46" s="41"/>
      <c r="QWF46" s="41"/>
      <c r="QWG46" s="41"/>
      <c r="QWH46" s="41"/>
      <c r="QWI46" s="41"/>
      <c r="QWJ46" s="41"/>
      <c r="QWK46" s="41"/>
      <c r="QWL46" s="41"/>
      <c r="QWM46" s="41"/>
      <c r="QWN46" s="41"/>
      <c r="QWO46" s="41"/>
      <c r="QWP46" s="41"/>
      <c r="QWQ46" s="41"/>
      <c r="QWR46" s="41"/>
      <c r="QWS46" s="41"/>
      <c r="QWT46" s="41"/>
      <c r="QWU46" s="41"/>
      <c r="QWV46" s="41"/>
      <c r="QWW46" s="41"/>
      <c r="QWX46" s="41"/>
      <c r="QWY46" s="41"/>
      <c r="QWZ46" s="41"/>
      <c r="QXA46" s="41"/>
      <c r="QXB46" s="41"/>
      <c r="QXC46" s="41"/>
      <c r="QXD46" s="41"/>
      <c r="QXE46" s="41"/>
      <c r="QXF46" s="41"/>
      <c r="QXG46" s="41"/>
      <c r="QXH46" s="41"/>
      <c r="QXI46" s="41"/>
      <c r="QXJ46" s="41"/>
      <c r="QXK46" s="41"/>
      <c r="QXL46" s="41"/>
      <c r="QXM46" s="41"/>
      <c r="QXN46" s="41"/>
      <c r="QXO46" s="41"/>
      <c r="QXP46" s="41"/>
      <c r="QXQ46" s="41"/>
      <c r="QXR46" s="41"/>
      <c r="QXS46" s="41"/>
      <c r="QXT46" s="41"/>
      <c r="QXU46" s="41"/>
      <c r="QXV46" s="41"/>
      <c r="QXW46" s="41"/>
      <c r="QXX46" s="41"/>
      <c r="QXY46" s="41"/>
      <c r="QXZ46" s="41"/>
      <c r="QYA46" s="41"/>
      <c r="QYB46" s="41"/>
      <c r="QYC46" s="41"/>
      <c r="QYD46" s="41"/>
      <c r="QYE46" s="41"/>
      <c r="QYF46" s="41"/>
      <c r="QYG46" s="41"/>
      <c r="QYH46" s="41"/>
      <c r="QYI46" s="41"/>
      <c r="QYJ46" s="41"/>
      <c r="QYK46" s="41"/>
      <c r="QYL46" s="41"/>
      <c r="QYM46" s="41"/>
      <c r="QYN46" s="41"/>
      <c r="QYO46" s="41"/>
      <c r="QYP46" s="41"/>
      <c r="QYQ46" s="41"/>
      <c r="QYR46" s="41"/>
      <c r="QYS46" s="41"/>
      <c r="QYT46" s="41"/>
      <c r="QYU46" s="41"/>
      <c r="QYV46" s="41"/>
      <c r="QYW46" s="41"/>
      <c r="QYX46" s="41"/>
      <c r="QYY46" s="41"/>
      <c r="QYZ46" s="41"/>
      <c r="QZA46" s="41"/>
      <c r="QZB46" s="41"/>
      <c r="QZC46" s="41"/>
      <c r="QZD46" s="41"/>
      <c r="QZE46" s="41"/>
      <c r="QZF46" s="41"/>
      <c r="QZG46" s="41"/>
      <c r="QZH46" s="41"/>
      <c r="QZI46" s="41"/>
      <c r="QZJ46" s="41"/>
      <c r="QZK46" s="41"/>
      <c r="QZL46" s="41"/>
      <c r="QZM46" s="41"/>
      <c r="QZN46" s="41"/>
      <c r="QZO46" s="41"/>
      <c r="QZP46" s="41"/>
      <c r="QZQ46" s="41"/>
      <c r="QZR46" s="41"/>
      <c r="QZS46" s="41"/>
      <c r="QZT46" s="41"/>
      <c r="QZU46" s="41"/>
      <c r="QZV46" s="41"/>
      <c r="QZW46" s="41"/>
      <c r="QZX46" s="41"/>
      <c r="QZY46" s="41"/>
      <c r="QZZ46" s="41"/>
      <c r="RAA46" s="41"/>
      <c r="RAB46" s="41"/>
      <c r="RAC46" s="41"/>
      <c r="RAD46" s="41"/>
      <c r="RAE46" s="41"/>
      <c r="RAF46" s="41"/>
      <c r="RAG46" s="41"/>
      <c r="RAH46" s="41"/>
      <c r="RAI46" s="41"/>
      <c r="RAJ46" s="41"/>
      <c r="RAK46" s="41"/>
      <c r="RAL46" s="41"/>
      <c r="RAM46" s="41"/>
      <c r="RAN46" s="41"/>
      <c r="RAO46" s="41"/>
      <c r="RAP46" s="41"/>
      <c r="RAQ46" s="41"/>
      <c r="RAR46" s="41"/>
      <c r="RAS46" s="41"/>
      <c r="RAT46" s="41"/>
      <c r="RAU46" s="41"/>
      <c r="RAV46" s="41"/>
      <c r="RAW46" s="41"/>
      <c r="RAX46" s="41"/>
      <c r="RAY46" s="41"/>
      <c r="RAZ46" s="41"/>
      <c r="RBA46" s="41"/>
      <c r="RBB46" s="41"/>
      <c r="RBC46" s="41"/>
      <c r="RBD46" s="41"/>
      <c r="RBE46" s="41"/>
      <c r="RBF46" s="41"/>
      <c r="RBG46" s="41"/>
      <c r="RBH46" s="41"/>
      <c r="RBI46" s="41"/>
      <c r="RBJ46" s="41"/>
      <c r="RBK46" s="41"/>
      <c r="RBL46" s="41"/>
      <c r="RBM46" s="41"/>
      <c r="RBN46" s="41"/>
      <c r="RBO46" s="41"/>
      <c r="RBP46" s="41"/>
      <c r="RBQ46" s="41"/>
      <c r="RBR46" s="41"/>
      <c r="RBS46" s="41"/>
      <c r="RBT46" s="41"/>
      <c r="RBU46" s="41"/>
      <c r="RBV46" s="41"/>
      <c r="RBW46" s="41"/>
      <c r="RBX46" s="41"/>
      <c r="RBY46" s="41"/>
      <c r="RBZ46" s="41"/>
      <c r="RCA46" s="41"/>
      <c r="RCB46" s="41"/>
      <c r="RCC46" s="41"/>
      <c r="RCD46" s="41"/>
      <c r="RCE46" s="41"/>
      <c r="RCF46" s="41"/>
      <c r="RCG46" s="41"/>
      <c r="RCH46" s="41"/>
      <c r="RCI46" s="41"/>
      <c r="RCJ46" s="41"/>
      <c r="RCK46" s="41"/>
      <c r="RCL46" s="41"/>
      <c r="RCM46" s="41"/>
      <c r="RCN46" s="41"/>
      <c r="RCO46" s="41"/>
      <c r="RCP46" s="41"/>
      <c r="RCQ46" s="41"/>
      <c r="RCR46" s="41"/>
      <c r="RCS46" s="41"/>
      <c r="RCT46" s="41"/>
      <c r="RCU46" s="41"/>
      <c r="RCV46" s="41"/>
      <c r="RCW46" s="41"/>
      <c r="RCX46" s="41"/>
      <c r="RCY46" s="41"/>
      <c r="RCZ46" s="41"/>
      <c r="RDA46" s="41"/>
      <c r="RDB46" s="41"/>
      <c r="RDC46" s="41"/>
      <c r="RDD46" s="41"/>
      <c r="RDE46" s="41"/>
      <c r="RDF46" s="41"/>
      <c r="RDG46" s="41"/>
      <c r="RDH46" s="41"/>
      <c r="RDI46" s="41"/>
      <c r="RDJ46" s="41"/>
      <c r="RDK46" s="41"/>
      <c r="RDL46" s="41"/>
      <c r="RDM46" s="41"/>
      <c r="RDN46" s="41"/>
      <c r="RDO46" s="41"/>
      <c r="RDP46" s="41"/>
      <c r="RDQ46" s="41"/>
      <c r="RDR46" s="41"/>
      <c r="RDS46" s="41"/>
      <c r="RDT46" s="41"/>
      <c r="RDU46" s="41"/>
      <c r="RDV46" s="41"/>
      <c r="RDW46" s="41"/>
      <c r="RDX46" s="41"/>
      <c r="RDY46" s="41"/>
      <c r="RDZ46" s="41"/>
      <c r="REA46" s="41"/>
      <c r="REB46" s="41"/>
      <c r="REC46" s="41"/>
      <c r="RED46" s="41"/>
      <c r="REE46" s="41"/>
      <c r="REF46" s="41"/>
      <c r="REG46" s="41"/>
      <c r="REH46" s="41"/>
      <c r="REI46" s="41"/>
      <c r="REJ46" s="41"/>
      <c r="REK46" s="41"/>
      <c r="REL46" s="41"/>
      <c r="REM46" s="41"/>
      <c r="REN46" s="41"/>
      <c r="REO46" s="41"/>
      <c r="REP46" s="41"/>
      <c r="REQ46" s="41"/>
      <c r="RER46" s="41"/>
      <c r="RES46" s="41"/>
      <c r="RET46" s="41"/>
      <c r="REU46" s="41"/>
      <c r="REV46" s="41"/>
      <c r="REW46" s="41"/>
      <c r="REX46" s="41"/>
      <c r="REY46" s="41"/>
      <c r="REZ46" s="41"/>
      <c r="RFA46" s="41"/>
      <c r="RFB46" s="41"/>
      <c r="RFC46" s="41"/>
      <c r="RFD46" s="41"/>
      <c r="RFE46" s="41"/>
      <c r="RFF46" s="41"/>
      <c r="RFG46" s="41"/>
      <c r="RFH46" s="41"/>
      <c r="RFI46" s="41"/>
      <c r="RFJ46" s="41"/>
      <c r="RFK46" s="41"/>
      <c r="RFL46" s="41"/>
      <c r="RFM46" s="41"/>
      <c r="RFN46" s="41"/>
      <c r="RFO46" s="41"/>
      <c r="RFP46" s="41"/>
      <c r="RFQ46" s="41"/>
      <c r="RFR46" s="41"/>
      <c r="RFS46" s="41"/>
      <c r="RFT46" s="41"/>
      <c r="RFU46" s="41"/>
      <c r="RFV46" s="41"/>
      <c r="RFW46" s="41"/>
      <c r="RFX46" s="41"/>
      <c r="RFY46" s="41"/>
      <c r="RFZ46" s="41"/>
      <c r="RGA46" s="41"/>
      <c r="RGB46" s="41"/>
      <c r="RGC46" s="41"/>
      <c r="RGD46" s="41"/>
      <c r="RGE46" s="41"/>
      <c r="RGF46" s="41"/>
      <c r="RGG46" s="41"/>
      <c r="RGH46" s="41"/>
      <c r="RGI46" s="41"/>
      <c r="RGJ46" s="41"/>
      <c r="RGK46" s="41"/>
      <c r="RGL46" s="41"/>
      <c r="RGM46" s="41"/>
      <c r="RGN46" s="41"/>
      <c r="RGO46" s="41"/>
      <c r="RGP46" s="41"/>
      <c r="RGQ46" s="41"/>
      <c r="RGR46" s="41"/>
      <c r="RGS46" s="41"/>
      <c r="RGT46" s="41"/>
      <c r="RGU46" s="41"/>
      <c r="RGV46" s="41"/>
      <c r="RGW46" s="41"/>
      <c r="RGX46" s="41"/>
      <c r="RGY46" s="41"/>
      <c r="RGZ46" s="41"/>
      <c r="RHA46" s="41"/>
      <c r="RHB46" s="41"/>
      <c r="RHC46" s="41"/>
      <c r="RHD46" s="41"/>
      <c r="RHE46" s="41"/>
      <c r="RHF46" s="41"/>
      <c r="RHG46" s="41"/>
      <c r="RHH46" s="41"/>
      <c r="RHI46" s="41"/>
      <c r="RHJ46" s="41"/>
      <c r="RHK46" s="41"/>
      <c r="RHL46" s="41"/>
      <c r="RHM46" s="41"/>
      <c r="RHN46" s="41"/>
      <c r="RHO46" s="41"/>
      <c r="RHP46" s="41"/>
      <c r="RHQ46" s="41"/>
      <c r="RHR46" s="41"/>
      <c r="RHS46" s="41"/>
      <c r="RHT46" s="41"/>
      <c r="RHU46" s="41"/>
      <c r="RHV46" s="41"/>
      <c r="RHW46" s="41"/>
      <c r="RHX46" s="41"/>
      <c r="RHY46" s="41"/>
      <c r="RHZ46" s="41"/>
      <c r="RIA46" s="41"/>
      <c r="RIB46" s="41"/>
      <c r="RIC46" s="41"/>
      <c r="RID46" s="41"/>
      <c r="RIE46" s="41"/>
      <c r="RIF46" s="41"/>
      <c r="RIG46" s="41"/>
      <c r="RIH46" s="41"/>
      <c r="RII46" s="41"/>
      <c r="RIJ46" s="41"/>
      <c r="RIK46" s="41"/>
      <c r="RIL46" s="41"/>
      <c r="RIM46" s="41"/>
      <c r="RIN46" s="41"/>
      <c r="RIO46" s="41"/>
      <c r="RIP46" s="41"/>
      <c r="RIQ46" s="41"/>
      <c r="RIR46" s="41"/>
      <c r="RIS46" s="41"/>
      <c r="RIT46" s="41"/>
      <c r="RIU46" s="41"/>
      <c r="RIV46" s="41"/>
      <c r="RIW46" s="41"/>
      <c r="RIX46" s="41"/>
      <c r="RIY46" s="41"/>
      <c r="RIZ46" s="41"/>
      <c r="RJA46" s="41"/>
      <c r="RJB46" s="41"/>
      <c r="RJC46" s="41"/>
      <c r="RJD46" s="41"/>
      <c r="RJE46" s="41"/>
      <c r="RJF46" s="41"/>
      <c r="RJG46" s="41"/>
      <c r="RJH46" s="41"/>
      <c r="RJI46" s="41"/>
      <c r="RJJ46" s="41"/>
      <c r="RJK46" s="41"/>
      <c r="RJL46" s="41"/>
      <c r="RJM46" s="41"/>
      <c r="RJN46" s="41"/>
      <c r="RJO46" s="41"/>
      <c r="RJP46" s="41"/>
      <c r="RJQ46" s="41"/>
      <c r="RJR46" s="41"/>
      <c r="RJS46" s="41"/>
      <c r="RJT46" s="41"/>
      <c r="RJU46" s="41"/>
      <c r="RJV46" s="41"/>
      <c r="RJW46" s="41"/>
      <c r="RJX46" s="41"/>
      <c r="RJY46" s="41"/>
      <c r="RJZ46" s="41"/>
      <c r="RKA46" s="41"/>
      <c r="RKB46" s="41"/>
      <c r="RKC46" s="41"/>
      <c r="RKD46" s="41"/>
      <c r="RKE46" s="41"/>
      <c r="RKF46" s="41"/>
      <c r="RKG46" s="41"/>
      <c r="RKH46" s="41"/>
      <c r="RKI46" s="41"/>
      <c r="RKJ46" s="41"/>
      <c r="RKK46" s="41"/>
      <c r="RKL46" s="41"/>
      <c r="RKM46" s="41"/>
      <c r="RKN46" s="41"/>
      <c r="RKO46" s="41"/>
      <c r="RKP46" s="41"/>
      <c r="RKQ46" s="41"/>
      <c r="RKR46" s="41"/>
      <c r="RKS46" s="41"/>
      <c r="RKT46" s="41"/>
      <c r="RKU46" s="41"/>
      <c r="RKV46" s="41"/>
      <c r="RKW46" s="41"/>
      <c r="RKX46" s="41"/>
      <c r="RKY46" s="41"/>
      <c r="RKZ46" s="41"/>
      <c r="RLA46" s="41"/>
      <c r="RLB46" s="41"/>
      <c r="RLC46" s="41"/>
      <c r="RLD46" s="41"/>
      <c r="RLE46" s="41"/>
      <c r="RLF46" s="41"/>
      <c r="RLG46" s="41"/>
      <c r="RLH46" s="41"/>
      <c r="RLI46" s="41"/>
      <c r="RLJ46" s="41"/>
      <c r="RLK46" s="41"/>
      <c r="RLL46" s="41"/>
      <c r="RLM46" s="41"/>
      <c r="RLN46" s="41"/>
      <c r="RLO46" s="41"/>
      <c r="RLP46" s="41"/>
      <c r="RLQ46" s="41"/>
      <c r="RLR46" s="41"/>
      <c r="RLS46" s="41"/>
      <c r="RLT46" s="41"/>
      <c r="RLU46" s="41"/>
      <c r="RLV46" s="41"/>
      <c r="RLW46" s="41"/>
      <c r="RLX46" s="41"/>
      <c r="RLY46" s="41"/>
      <c r="RLZ46" s="41"/>
      <c r="RMA46" s="41"/>
      <c r="RMB46" s="41"/>
      <c r="RMC46" s="41"/>
      <c r="RMD46" s="41"/>
      <c r="RME46" s="41"/>
      <c r="RMF46" s="41"/>
      <c r="RMG46" s="41"/>
      <c r="RMH46" s="41"/>
      <c r="RMI46" s="41"/>
      <c r="RMJ46" s="41"/>
      <c r="RMK46" s="41"/>
      <c r="RML46" s="41"/>
      <c r="RMM46" s="41"/>
      <c r="RMN46" s="41"/>
      <c r="RMO46" s="41"/>
      <c r="RMP46" s="41"/>
      <c r="RMQ46" s="41"/>
      <c r="RMR46" s="41"/>
      <c r="RMS46" s="41"/>
      <c r="RMT46" s="41"/>
      <c r="RMU46" s="41"/>
      <c r="RMV46" s="41"/>
      <c r="RMW46" s="41"/>
      <c r="RMX46" s="41"/>
      <c r="RMY46" s="41"/>
      <c r="RMZ46" s="41"/>
      <c r="RNA46" s="41"/>
      <c r="RNB46" s="41"/>
      <c r="RNC46" s="41"/>
      <c r="RND46" s="41"/>
      <c r="RNE46" s="41"/>
      <c r="RNF46" s="41"/>
      <c r="RNG46" s="41"/>
      <c r="RNH46" s="41"/>
      <c r="RNI46" s="41"/>
      <c r="RNJ46" s="41"/>
      <c r="RNK46" s="41"/>
      <c r="RNL46" s="41"/>
      <c r="RNM46" s="41"/>
      <c r="RNN46" s="41"/>
      <c r="RNO46" s="41"/>
      <c r="RNP46" s="41"/>
      <c r="RNQ46" s="41"/>
      <c r="RNR46" s="41"/>
      <c r="RNS46" s="41"/>
      <c r="RNT46" s="41"/>
      <c r="RNU46" s="41"/>
      <c r="RNV46" s="41"/>
      <c r="RNW46" s="41"/>
      <c r="RNX46" s="41"/>
      <c r="RNY46" s="41"/>
      <c r="RNZ46" s="41"/>
      <c r="ROA46" s="41"/>
      <c r="ROB46" s="41"/>
      <c r="ROC46" s="41"/>
      <c r="ROD46" s="41"/>
      <c r="ROE46" s="41"/>
      <c r="ROF46" s="41"/>
      <c r="ROG46" s="41"/>
      <c r="ROH46" s="41"/>
      <c r="ROI46" s="41"/>
      <c r="ROJ46" s="41"/>
      <c r="ROK46" s="41"/>
      <c r="ROL46" s="41"/>
      <c r="ROM46" s="41"/>
      <c r="RON46" s="41"/>
      <c r="ROO46" s="41"/>
      <c r="ROP46" s="41"/>
      <c r="ROQ46" s="41"/>
      <c r="ROR46" s="41"/>
      <c r="ROS46" s="41"/>
      <c r="ROT46" s="41"/>
      <c r="ROU46" s="41"/>
      <c r="ROV46" s="41"/>
      <c r="ROW46" s="41"/>
      <c r="ROX46" s="41"/>
      <c r="ROY46" s="41"/>
      <c r="ROZ46" s="41"/>
      <c r="RPA46" s="41"/>
      <c r="RPB46" s="41"/>
      <c r="RPC46" s="41"/>
      <c r="RPD46" s="41"/>
      <c r="RPE46" s="41"/>
      <c r="RPF46" s="41"/>
      <c r="RPG46" s="41"/>
      <c r="RPH46" s="41"/>
      <c r="RPI46" s="41"/>
      <c r="RPJ46" s="41"/>
      <c r="RPK46" s="41"/>
      <c r="RPL46" s="41"/>
      <c r="RPM46" s="41"/>
      <c r="RPN46" s="41"/>
      <c r="RPO46" s="41"/>
      <c r="RPP46" s="41"/>
      <c r="RPQ46" s="41"/>
      <c r="RPR46" s="41"/>
      <c r="RPS46" s="41"/>
      <c r="RPT46" s="41"/>
      <c r="RPU46" s="41"/>
      <c r="RPV46" s="41"/>
      <c r="RPW46" s="41"/>
      <c r="RPX46" s="41"/>
      <c r="RPY46" s="41"/>
      <c r="RPZ46" s="41"/>
      <c r="RQA46" s="41"/>
      <c r="RQB46" s="41"/>
      <c r="RQC46" s="41"/>
      <c r="RQD46" s="41"/>
      <c r="RQE46" s="41"/>
      <c r="RQF46" s="41"/>
      <c r="RQG46" s="41"/>
      <c r="RQH46" s="41"/>
      <c r="RQI46" s="41"/>
      <c r="RQJ46" s="41"/>
      <c r="RQK46" s="41"/>
      <c r="RQL46" s="41"/>
      <c r="RQM46" s="41"/>
      <c r="RQN46" s="41"/>
      <c r="RQO46" s="41"/>
      <c r="RQP46" s="41"/>
      <c r="RQQ46" s="41"/>
      <c r="RQR46" s="41"/>
      <c r="RQS46" s="41"/>
      <c r="RQT46" s="41"/>
      <c r="RQU46" s="41"/>
      <c r="RQV46" s="41"/>
      <c r="RQW46" s="41"/>
      <c r="RQX46" s="41"/>
      <c r="RQY46" s="41"/>
      <c r="RQZ46" s="41"/>
      <c r="RRA46" s="41"/>
      <c r="RRB46" s="41"/>
      <c r="RRC46" s="41"/>
      <c r="RRD46" s="41"/>
      <c r="RRE46" s="41"/>
      <c r="RRF46" s="41"/>
      <c r="RRG46" s="41"/>
      <c r="RRH46" s="41"/>
      <c r="RRI46" s="41"/>
      <c r="RRJ46" s="41"/>
      <c r="RRK46" s="41"/>
      <c r="RRL46" s="41"/>
      <c r="RRM46" s="41"/>
      <c r="RRN46" s="41"/>
      <c r="RRO46" s="41"/>
      <c r="RRP46" s="41"/>
      <c r="RRQ46" s="41"/>
      <c r="RRR46" s="41"/>
      <c r="RRS46" s="41"/>
      <c r="RRT46" s="41"/>
      <c r="RRU46" s="41"/>
      <c r="RRV46" s="41"/>
      <c r="RRW46" s="41"/>
      <c r="RRX46" s="41"/>
      <c r="RRY46" s="41"/>
      <c r="RRZ46" s="41"/>
      <c r="RSA46" s="41"/>
      <c r="RSB46" s="41"/>
      <c r="RSC46" s="41"/>
      <c r="RSD46" s="41"/>
      <c r="RSE46" s="41"/>
      <c r="RSF46" s="41"/>
      <c r="RSG46" s="41"/>
      <c r="RSH46" s="41"/>
      <c r="RSI46" s="41"/>
      <c r="RSJ46" s="41"/>
      <c r="RSK46" s="41"/>
      <c r="RSL46" s="41"/>
      <c r="RSM46" s="41"/>
      <c r="RSN46" s="41"/>
      <c r="RSO46" s="41"/>
      <c r="RSP46" s="41"/>
      <c r="RSQ46" s="41"/>
      <c r="RSR46" s="41"/>
      <c r="RSS46" s="41"/>
      <c r="RST46" s="41"/>
      <c r="RSU46" s="41"/>
      <c r="RSV46" s="41"/>
      <c r="RSW46" s="41"/>
      <c r="RSX46" s="41"/>
      <c r="RSY46" s="41"/>
      <c r="RSZ46" s="41"/>
      <c r="RTA46" s="41"/>
      <c r="RTB46" s="41"/>
      <c r="RTC46" s="41"/>
      <c r="RTD46" s="41"/>
      <c r="RTE46" s="41"/>
      <c r="RTF46" s="41"/>
      <c r="RTG46" s="41"/>
      <c r="RTH46" s="41"/>
      <c r="RTI46" s="41"/>
      <c r="RTJ46" s="41"/>
      <c r="RTK46" s="41"/>
      <c r="RTL46" s="41"/>
      <c r="RTM46" s="41"/>
      <c r="RTN46" s="41"/>
      <c r="RTO46" s="41"/>
      <c r="RTP46" s="41"/>
      <c r="RTQ46" s="41"/>
      <c r="RTR46" s="41"/>
      <c r="RTS46" s="41"/>
      <c r="RTT46" s="41"/>
      <c r="RTU46" s="41"/>
      <c r="RTV46" s="41"/>
      <c r="RTW46" s="41"/>
      <c r="RTX46" s="41"/>
      <c r="RTY46" s="41"/>
      <c r="RTZ46" s="41"/>
      <c r="RUA46" s="41"/>
      <c r="RUB46" s="41"/>
      <c r="RUC46" s="41"/>
      <c r="RUD46" s="41"/>
      <c r="RUE46" s="41"/>
      <c r="RUF46" s="41"/>
      <c r="RUG46" s="41"/>
      <c r="RUH46" s="41"/>
      <c r="RUI46" s="41"/>
      <c r="RUJ46" s="41"/>
      <c r="RUK46" s="41"/>
      <c r="RUL46" s="41"/>
      <c r="RUM46" s="41"/>
      <c r="RUN46" s="41"/>
      <c r="RUO46" s="41"/>
      <c r="RUP46" s="41"/>
      <c r="RUQ46" s="41"/>
      <c r="RUR46" s="41"/>
      <c r="RUS46" s="41"/>
      <c r="RUT46" s="41"/>
      <c r="RUU46" s="41"/>
      <c r="RUV46" s="41"/>
      <c r="RUW46" s="41"/>
      <c r="RUX46" s="41"/>
      <c r="RUY46" s="41"/>
      <c r="RUZ46" s="41"/>
      <c r="RVA46" s="41"/>
      <c r="RVB46" s="41"/>
      <c r="RVC46" s="41"/>
      <c r="RVD46" s="41"/>
      <c r="RVE46" s="41"/>
      <c r="RVF46" s="41"/>
      <c r="RVG46" s="41"/>
      <c r="RVH46" s="41"/>
      <c r="RVI46" s="41"/>
      <c r="RVJ46" s="41"/>
      <c r="RVK46" s="41"/>
      <c r="RVL46" s="41"/>
      <c r="RVM46" s="41"/>
      <c r="RVN46" s="41"/>
      <c r="RVO46" s="41"/>
      <c r="RVP46" s="41"/>
      <c r="RVQ46" s="41"/>
      <c r="RVR46" s="41"/>
      <c r="RVS46" s="41"/>
      <c r="RVT46" s="41"/>
      <c r="RVU46" s="41"/>
      <c r="RVV46" s="41"/>
      <c r="RVW46" s="41"/>
      <c r="RVX46" s="41"/>
      <c r="RVY46" s="41"/>
      <c r="RVZ46" s="41"/>
      <c r="RWA46" s="41"/>
      <c r="RWB46" s="41"/>
      <c r="RWC46" s="41"/>
      <c r="RWD46" s="41"/>
      <c r="RWE46" s="41"/>
      <c r="RWF46" s="41"/>
      <c r="RWG46" s="41"/>
      <c r="RWH46" s="41"/>
      <c r="RWI46" s="41"/>
      <c r="RWJ46" s="41"/>
      <c r="RWK46" s="41"/>
      <c r="RWL46" s="41"/>
      <c r="RWM46" s="41"/>
      <c r="RWN46" s="41"/>
      <c r="RWO46" s="41"/>
      <c r="RWP46" s="41"/>
      <c r="RWQ46" s="41"/>
      <c r="RWR46" s="41"/>
      <c r="RWS46" s="41"/>
      <c r="RWT46" s="41"/>
      <c r="RWU46" s="41"/>
      <c r="RWV46" s="41"/>
      <c r="RWW46" s="41"/>
      <c r="RWX46" s="41"/>
      <c r="RWY46" s="41"/>
      <c r="RWZ46" s="41"/>
      <c r="RXA46" s="41"/>
      <c r="RXB46" s="41"/>
      <c r="RXC46" s="41"/>
      <c r="RXD46" s="41"/>
      <c r="RXE46" s="41"/>
      <c r="RXF46" s="41"/>
      <c r="RXG46" s="41"/>
      <c r="RXH46" s="41"/>
      <c r="RXI46" s="41"/>
      <c r="RXJ46" s="41"/>
      <c r="RXK46" s="41"/>
      <c r="RXL46" s="41"/>
      <c r="RXM46" s="41"/>
      <c r="RXN46" s="41"/>
      <c r="RXO46" s="41"/>
      <c r="RXP46" s="41"/>
      <c r="RXQ46" s="41"/>
      <c r="RXR46" s="41"/>
      <c r="RXS46" s="41"/>
      <c r="RXT46" s="41"/>
      <c r="RXU46" s="41"/>
      <c r="RXV46" s="41"/>
      <c r="RXW46" s="41"/>
      <c r="RXX46" s="41"/>
      <c r="RXY46" s="41"/>
      <c r="RXZ46" s="41"/>
      <c r="RYA46" s="41"/>
      <c r="RYB46" s="41"/>
      <c r="RYC46" s="41"/>
      <c r="RYD46" s="41"/>
      <c r="RYE46" s="41"/>
      <c r="RYF46" s="41"/>
      <c r="RYG46" s="41"/>
      <c r="RYH46" s="41"/>
      <c r="RYI46" s="41"/>
      <c r="RYJ46" s="41"/>
      <c r="RYK46" s="41"/>
      <c r="RYL46" s="41"/>
      <c r="RYM46" s="41"/>
      <c r="RYN46" s="41"/>
      <c r="RYO46" s="41"/>
      <c r="RYP46" s="41"/>
      <c r="RYQ46" s="41"/>
      <c r="RYR46" s="41"/>
      <c r="RYS46" s="41"/>
      <c r="RYT46" s="41"/>
      <c r="RYU46" s="41"/>
      <c r="RYV46" s="41"/>
      <c r="RYW46" s="41"/>
      <c r="RYX46" s="41"/>
      <c r="RYY46" s="41"/>
      <c r="RYZ46" s="41"/>
      <c r="RZA46" s="41"/>
      <c r="RZB46" s="41"/>
      <c r="RZC46" s="41"/>
      <c r="RZD46" s="41"/>
      <c r="RZE46" s="41"/>
      <c r="RZF46" s="41"/>
      <c r="RZG46" s="41"/>
      <c r="RZH46" s="41"/>
      <c r="RZI46" s="41"/>
      <c r="RZJ46" s="41"/>
      <c r="RZK46" s="41"/>
      <c r="RZL46" s="41"/>
      <c r="RZM46" s="41"/>
      <c r="RZN46" s="41"/>
      <c r="RZO46" s="41"/>
      <c r="RZP46" s="41"/>
      <c r="RZQ46" s="41"/>
      <c r="RZR46" s="41"/>
      <c r="RZS46" s="41"/>
      <c r="RZT46" s="41"/>
      <c r="RZU46" s="41"/>
      <c r="RZV46" s="41"/>
      <c r="RZW46" s="41"/>
      <c r="RZX46" s="41"/>
      <c r="RZY46" s="41"/>
      <c r="RZZ46" s="41"/>
      <c r="SAA46" s="41"/>
      <c r="SAB46" s="41"/>
      <c r="SAC46" s="41"/>
      <c r="SAD46" s="41"/>
      <c r="SAE46" s="41"/>
      <c r="SAF46" s="41"/>
      <c r="SAG46" s="41"/>
      <c r="SAH46" s="41"/>
      <c r="SAI46" s="41"/>
      <c r="SAJ46" s="41"/>
      <c r="SAK46" s="41"/>
      <c r="SAL46" s="41"/>
      <c r="SAM46" s="41"/>
      <c r="SAN46" s="41"/>
      <c r="SAO46" s="41"/>
      <c r="SAP46" s="41"/>
      <c r="SAQ46" s="41"/>
      <c r="SAR46" s="41"/>
      <c r="SAS46" s="41"/>
      <c r="SAT46" s="41"/>
      <c r="SAU46" s="41"/>
      <c r="SAV46" s="41"/>
      <c r="SAW46" s="41"/>
      <c r="SAX46" s="41"/>
      <c r="SAY46" s="41"/>
      <c r="SAZ46" s="41"/>
      <c r="SBA46" s="41"/>
      <c r="SBB46" s="41"/>
      <c r="SBC46" s="41"/>
      <c r="SBD46" s="41"/>
      <c r="SBE46" s="41"/>
      <c r="SBF46" s="41"/>
      <c r="SBG46" s="41"/>
      <c r="SBH46" s="41"/>
      <c r="SBI46" s="41"/>
      <c r="SBJ46" s="41"/>
      <c r="SBK46" s="41"/>
      <c r="SBL46" s="41"/>
      <c r="SBM46" s="41"/>
      <c r="SBN46" s="41"/>
      <c r="SBO46" s="41"/>
      <c r="SBP46" s="41"/>
      <c r="SBQ46" s="41"/>
      <c r="SBR46" s="41"/>
      <c r="SBS46" s="41"/>
      <c r="SBT46" s="41"/>
      <c r="SBU46" s="41"/>
      <c r="SBV46" s="41"/>
      <c r="SBW46" s="41"/>
      <c r="SBX46" s="41"/>
      <c r="SBY46" s="41"/>
      <c r="SBZ46" s="41"/>
      <c r="SCA46" s="41"/>
      <c r="SCB46" s="41"/>
      <c r="SCC46" s="41"/>
      <c r="SCD46" s="41"/>
      <c r="SCE46" s="41"/>
      <c r="SCF46" s="41"/>
      <c r="SCG46" s="41"/>
      <c r="SCH46" s="41"/>
      <c r="SCI46" s="41"/>
      <c r="SCJ46" s="41"/>
      <c r="SCK46" s="41"/>
      <c r="SCL46" s="41"/>
      <c r="SCM46" s="41"/>
      <c r="SCN46" s="41"/>
      <c r="SCO46" s="41"/>
      <c r="SCP46" s="41"/>
      <c r="SCQ46" s="41"/>
      <c r="SCR46" s="41"/>
      <c r="SCS46" s="41"/>
      <c r="SCT46" s="41"/>
      <c r="SCU46" s="41"/>
      <c r="SCV46" s="41"/>
      <c r="SCW46" s="41"/>
      <c r="SCX46" s="41"/>
      <c r="SCY46" s="41"/>
      <c r="SCZ46" s="41"/>
      <c r="SDA46" s="41"/>
      <c r="SDB46" s="41"/>
      <c r="SDC46" s="41"/>
      <c r="SDD46" s="41"/>
      <c r="SDE46" s="41"/>
      <c r="SDF46" s="41"/>
      <c r="SDG46" s="41"/>
      <c r="SDH46" s="41"/>
      <c r="SDI46" s="41"/>
      <c r="SDJ46" s="41"/>
      <c r="SDK46" s="41"/>
      <c r="SDL46" s="41"/>
      <c r="SDM46" s="41"/>
      <c r="SDN46" s="41"/>
      <c r="SDO46" s="41"/>
      <c r="SDP46" s="41"/>
      <c r="SDQ46" s="41"/>
      <c r="SDR46" s="41"/>
      <c r="SDS46" s="41"/>
      <c r="SDT46" s="41"/>
      <c r="SDU46" s="41"/>
      <c r="SDV46" s="41"/>
      <c r="SDW46" s="41"/>
      <c r="SDX46" s="41"/>
      <c r="SDY46" s="41"/>
      <c r="SDZ46" s="41"/>
      <c r="SEA46" s="41"/>
      <c r="SEB46" s="41"/>
      <c r="SEC46" s="41"/>
      <c r="SED46" s="41"/>
      <c r="SEE46" s="41"/>
      <c r="SEF46" s="41"/>
      <c r="SEG46" s="41"/>
      <c r="SEH46" s="41"/>
      <c r="SEI46" s="41"/>
      <c r="SEJ46" s="41"/>
      <c r="SEK46" s="41"/>
      <c r="SEL46" s="41"/>
      <c r="SEM46" s="41"/>
      <c r="SEN46" s="41"/>
      <c r="SEO46" s="41"/>
      <c r="SEP46" s="41"/>
      <c r="SEQ46" s="41"/>
      <c r="SER46" s="41"/>
      <c r="SES46" s="41"/>
      <c r="SET46" s="41"/>
      <c r="SEU46" s="41"/>
      <c r="SEV46" s="41"/>
      <c r="SEW46" s="41"/>
      <c r="SEX46" s="41"/>
      <c r="SEY46" s="41"/>
      <c r="SEZ46" s="41"/>
      <c r="SFA46" s="41"/>
      <c r="SFB46" s="41"/>
      <c r="SFC46" s="41"/>
      <c r="SFD46" s="41"/>
      <c r="SFE46" s="41"/>
      <c r="SFF46" s="41"/>
      <c r="SFG46" s="41"/>
      <c r="SFH46" s="41"/>
      <c r="SFI46" s="41"/>
      <c r="SFJ46" s="41"/>
      <c r="SFK46" s="41"/>
      <c r="SFL46" s="41"/>
      <c r="SFM46" s="41"/>
      <c r="SFN46" s="41"/>
      <c r="SFO46" s="41"/>
      <c r="SFP46" s="41"/>
      <c r="SFQ46" s="41"/>
      <c r="SFR46" s="41"/>
      <c r="SFS46" s="41"/>
      <c r="SFT46" s="41"/>
      <c r="SFU46" s="41"/>
      <c r="SFV46" s="41"/>
      <c r="SFW46" s="41"/>
      <c r="SFX46" s="41"/>
      <c r="SFY46" s="41"/>
      <c r="SFZ46" s="41"/>
      <c r="SGA46" s="41"/>
      <c r="SGB46" s="41"/>
      <c r="SGC46" s="41"/>
      <c r="SGD46" s="41"/>
      <c r="SGE46" s="41"/>
      <c r="SGF46" s="41"/>
      <c r="SGG46" s="41"/>
      <c r="SGH46" s="41"/>
      <c r="SGI46" s="41"/>
      <c r="SGJ46" s="41"/>
      <c r="SGK46" s="41"/>
      <c r="SGL46" s="41"/>
      <c r="SGM46" s="41"/>
      <c r="SGN46" s="41"/>
      <c r="SGO46" s="41"/>
      <c r="SGP46" s="41"/>
      <c r="SGQ46" s="41"/>
      <c r="SGR46" s="41"/>
      <c r="SGS46" s="41"/>
      <c r="SGT46" s="41"/>
      <c r="SGU46" s="41"/>
      <c r="SGV46" s="41"/>
      <c r="SGW46" s="41"/>
      <c r="SGX46" s="41"/>
      <c r="SGY46" s="41"/>
      <c r="SGZ46" s="41"/>
      <c r="SHA46" s="41"/>
      <c r="SHB46" s="41"/>
      <c r="SHC46" s="41"/>
      <c r="SHD46" s="41"/>
      <c r="SHE46" s="41"/>
      <c r="SHF46" s="41"/>
      <c r="SHG46" s="41"/>
      <c r="SHH46" s="41"/>
      <c r="SHI46" s="41"/>
      <c r="SHJ46" s="41"/>
      <c r="SHK46" s="41"/>
      <c r="SHL46" s="41"/>
      <c r="SHM46" s="41"/>
      <c r="SHN46" s="41"/>
      <c r="SHO46" s="41"/>
      <c r="SHP46" s="41"/>
      <c r="SHQ46" s="41"/>
      <c r="SHR46" s="41"/>
      <c r="SHS46" s="41"/>
      <c r="SHT46" s="41"/>
      <c r="SHU46" s="41"/>
      <c r="SHV46" s="41"/>
      <c r="SHW46" s="41"/>
      <c r="SHX46" s="41"/>
      <c r="SHY46" s="41"/>
      <c r="SHZ46" s="41"/>
      <c r="SIA46" s="41"/>
      <c r="SIB46" s="41"/>
      <c r="SIC46" s="41"/>
      <c r="SID46" s="41"/>
      <c r="SIE46" s="41"/>
      <c r="SIF46" s="41"/>
      <c r="SIG46" s="41"/>
      <c r="SIH46" s="41"/>
      <c r="SII46" s="41"/>
      <c r="SIJ46" s="41"/>
      <c r="SIK46" s="41"/>
      <c r="SIL46" s="41"/>
      <c r="SIM46" s="41"/>
      <c r="SIN46" s="41"/>
      <c r="SIO46" s="41"/>
      <c r="SIP46" s="41"/>
      <c r="SIQ46" s="41"/>
      <c r="SIR46" s="41"/>
      <c r="SIS46" s="41"/>
      <c r="SIT46" s="41"/>
      <c r="SIU46" s="41"/>
      <c r="SIV46" s="41"/>
      <c r="SIW46" s="41"/>
      <c r="SIX46" s="41"/>
      <c r="SIY46" s="41"/>
      <c r="SIZ46" s="41"/>
      <c r="SJA46" s="41"/>
      <c r="SJB46" s="41"/>
      <c r="SJC46" s="41"/>
      <c r="SJD46" s="41"/>
      <c r="SJE46" s="41"/>
      <c r="SJF46" s="41"/>
      <c r="SJG46" s="41"/>
      <c r="SJH46" s="41"/>
      <c r="SJI46" s="41"/>
      <c r="SJJ46" s="41"/>
      <c r="SJK46" s="41"/>
      <c r="SJL46" s="41"/>
      <c r="SJM46" s="41"/>
      <c r="SJN46" s="41"/>
      <c r="SJO46" s="41"/>
      <c r="SJP46" s="41"/>
      <c r="SJQ46" s="41"/>
      <c r="SJR46" s="41"/>
      <c r="SJS46" s="41"/>
      <c r="SJT46" s="41"/>
      <c r="SJU46" s="41"/>
      <c r="SJV46" s="41"/>
      <c r="SJW46" s="41"/>
      <c r="SJX46" s="41"/>
      <c r="SJY46" s="41"/>
      <c r="SJZ46" s="41"/>
      <c r="SKA46" s="41"/>
      <c r="SKB46" s="41"/>
      <c r="SKC46" s="41"/>
      <c r="SKD46" s="41"/>
      <c r="SKE46" s="41"/>
      <c r="SKF46" s="41"/>
      <c r="SKG46" s="41"/>
      <c r="SKH46" s="41"/>
      <c r="SKI46" s="41"/>
      <c r="SKJ46" s="41"/>
      <c r="SKK46" s="41"/>
      <c r="SKL46" s="41"/>
      <c r="SKM46" s="41"/>
      <c r="SKN46" s="41"/>
      <c r="SKO46" s="41"/>
      <c r="SKP46" s="41"/>
      <c r="SKQ46" s="41"/>
      <c r="SKR46" s="41"/>
      <c r="SKS46" s="41"/>
      <c r="SKT46" s="41"/>
      <c r="SKU46" s="41"/>
      <c r="SKV46" s="41"/>
      <c r="SKW46" s="41"/>
      <c r="SKX46" s="41"/>
      <c r="SKY46" s="41"/>
      <c r="SKZ46" s="41"/>
      <c r="SLA46" s="41"/>
      <c r="SLB46" s="41"/>
      <c r="SLC46" s="41"/>
      <c r="SLD46" s="41"/>
      <c r="SLE46" s="41"/>
      <c r="SLF46" s="41"/>
      <c r="SLG46" s="41"/>
      <c r="SLH46" s="41"/>
      <c r="SLI46" s="41"/>
      <c r="SLJ46" s="41"/>
      <c r="SLK46" s="41"/>
      <c r="SLL46" s="41"/>
      <c r="SLM46" s="41"/>
      <c r="SLN46" s="41"/>
      <c r="SLO46" s="41"/>
      <c r="SLP46" s="41"/>
      <c r="SLQ46" s="41"/>
      <c r="SLR46" s="41"/>
      <c r="SLS46" s="41"/>
      <c r="SLT46" s="41"/>
      <c r="SLU46" s="41"/>
      <c r="SLV46" s="41"/>
      <c r="SLW46" s="41"/>
      <c r="SLX46" s="41"/>
      <c r="SLY46" s="41"/>
      <c r="SLZ46" s="41"/>
      <c r="SMA46" s="41"/>
      <c r="SMB46" s="41"/>
      <c r="SMC46" s="41"/>
      <c r="SMD46" s="41"/>
      <c r="SME46" s="41"/>
      <c r="SMF46" s="41"/>
      <c r="SMG46" s="41"/>
      <c r="SMH46" s="41"/>
      <c r="SMI46" s="41"/>
      <c r="SMJ46" s="41"/>
      <c r="SMK46" s="41"/>
      <c r="SML46" s="41"/>
      <c r="SMM46" s="41"/>
      <c r="SMN46" s="41"/>
      <c r="SMO46" s="41"/>
      <c r="SMP46" s="41"/>
      <c r="SMQ46" s="41"/>
      <c r="SMR46" s="41"/>
      <c r="SMS46" s="41"/>
      <c r="SMT46" s="41"/>
      <c r="SMU46" s="41"/>
      <c r="SMV46" s="41"/>
      <c r="SMW46" s="41"/>
      <c r="SMX46" s="41"/>
      <c r="SMY46" s="41"/>
      <c r="SMZ46" s="41"/>
      <c r="SNA46" s="41"/>
      <c r="SNB46" s="41"/>
      <c r="SNC46" s="41"/>
      <c r="SND46" s="41"/>
      <c r="SNE46" s="41"/>
      <c r="SNF46" s="41"/>
      <c r="SNG46" s="41"/>
      <c r="SNH46" s="41"/>
      <c r="SNI46" s="41"/>
      <c r="SNJ46" s="41"/>
      <c r="SNK46" s="41"/>
      <c r="SNL46" s="41"/>
      <c r="SNM46" s="41"/>
      <c r="SNN46" s="41"/>
      <c r="SNO46" s="41"/>
      <c r="SNP46" s="41"/>
      <c r="SNQ46" s="41"/>
      <c r="SNR46" s="41"/>
      <c r="SNS46" s="41"/>
      <c r="SNT46" s="41"/>
      <c r="SNU46" s="41"/>
      <c r="SNV46" s="41"/>
      <c r="SNW46" s="41"/>
      <c r="SNX46" s="41"/>
      <c r="SNY46" s="41"/>
      <c r="SNZ46" s="41"/>
      <c r="SOA46" s="41"/>
      <c r="SOB46" s="41"/>
      <c r="SOC46" s="41"/>
      <c r="SOD46" s="41"/>
      <c r="SOE46" s="41"/>
      <c r="SOF46" s="41"/>
      <c r="SOG46" s="41"/>
      <c r="SOH46" s="41"/>
      <c r="SOI46" s="41"/>
      <c r="SOJ46" s="41"/>
      <c r="SOK46" s="41"/>
      <c r="SOL46" s="41"/>
      <c r="SOM46" s="41"/>
      <c r="SON46" s="41"/>
      <c r="SOO46" s="41"/>
      <c r="SOP46" s="41"/>
      <c r="SOQ46" s="41"/>
      <c r="SOR46" s="41"/>
      <c r="SOS46" s="41"/>
      <c r="SOT46" s="41"/>
      <c r="SOU46" s="41"/>
      <c r="SOV46" s="41"/>
      <c r="SOW46" s="41"/>
      <c r="SOX46" s="41"/>
      <c r="SOY46" s="41"/>
      <c r="SOZ46" s="41"/>
      <c r="SPA46" s="41"/>
      <c r="SPB46" s="41"/>
      <c r="SPC46" s="41"/>
      <c r="SPD46" s="41"/>
      <c r="SPE46" s="41"/>
      <c r="SPF46" s="41"/>
      <c r="SPG46" s="41"/>
      <c r="SPH46" s="41"/>
      <c r="SPI46" s="41"/>
      <c r="SPJ46" s="41"/>
      <c r="SPK46" s="41"/>
      <c r="SPL46" s="41"/>
      <c r="SPM46" s="41"/>
      <c r="SPN46" s="41"/>
      <c r="SPO46" s="41"/>
      <c r="SPP46" s="41"/>
      <c r="SPQ46" s="41"/>
      <c r="SPR46" s="41"/>
      <c r="SPS46" s="41"/>
      <c r="SPT46" s="41"/>
      <c r="SPU46" s="41"/>
      <c r="SPV46" s="41"/>
      <c r="SPW46" s="41"/>
      <c r="SPX46" s="41"/>
      <c r="SPY46" s="41"/>
      <c r="SPZ46" s="41"/>
      <c r="SQA46" s="41"/>
      <c r="SQB46" s="41"/>
      <c r="SQC46" s="41"/>
      <c r="SQD46" s="41"/>
      <c r="SQE46" s="41"/>
      <c r="SQF46" s="41"/>
      <c r="SQG46" s="41"/>
      <c r="SQH46" s="41"/>
      <c r="SQI46" s="41"/>
      <c r="SQJ46" s="41"/>
      <c r="SQK46" s="41"/>
      <c r="SQL46" s="41"/>
      <c r="SQM46" s="41"/>
      <c r="SQN46" s="41"/>
      <c r="SQO46" s="41"/>
      <c r="SQP46" s="41"/>
      <c r="SQQ46" s="41"/>
      <c r="SQR46" s="41"/>
      <c r="SQS46" s="41"/>
      <c r="SQT46" s="41"/>
      <c r="SQU46" s="41"/>
      <c r="SQV46" s="41"/>
      <c r="SQW46" s="41"/>
      <c r="SQX46" s="41"/>
      <c r="SQY46" s="41"/>
      <c r="SQZ46" s="41"/>
      <c r="SRA46" s="41"/>
      <c r="SRB46" s="41"/>
      <c r="SRC46" s="41"/>
      <c r="SRD46" s="41"/>
      <c r="SRE46" s="41"/>
      <c r="SRF46" s="41"/>
      <c r="SRG46" s="41"/>
      <c r="SRH46" s="41"/>
      <c r="SRI46" s="41"/>
      <c r="SRJ46" s="41"/>
      <c r="SRK46" s="41"/>
      <c r="SRL46" s="41"/>
      <c r="SRM46" s="41"/>
      <c r="SRN46" s="41"/>
      <c r="SRO46" s="41"/>
      <c r="SRP46" s="41"/>
      <c r="SRQ46" s="41"/>
      <c r="SRR46" s="41"/>
      <c r="SRS46" s="41"/>
      <c r="SRT46" s="41"/>
      <c r="SRU46" s="41"/>
      <c r="SRV46" s="41"/>
      <c r="SRW46" s="41"/>
      <c r="SRX46" s="41"/>
      <c r="SRY46" s="41"/>
      <c r="SRZ46" s="41"/>
      <c r="SSA46" s="41"/>
      <c r="SSB46" s="41"/>
      <c r="SSC46" s="41"/>
      <c r="SSD46" s="41"/>
      <c r="SSE46" s="41"/>
      <c r="SSF46" s="41"/>
      <c r="SSG46" s="41"/>
      <c r="SSH46" s="41"/>
      <c r="SSI46" s="41"/>
      <c r="SSJ46" s="41"/>
      <c r="SSK46" s="41"/>
      <c r="SSL46" s="41"/>
      <c r="SSM46" s="41"/>
      <c r="SSN46" s="41"/>
      <c r="SSO46" s="41"/>
      <c r="SSP46" s="41"/>
      <c r="SSQ46" s="41"/>
      <c r="SSR46" s="41"/>
      <c r="SSS46" s="41"/>
      <c r="SST46" s="41"/>
      <c r="SSU46" s="41"/>
      <c r="SSV46" s="41"/>
      <c r="SSW46" s="41"/>
      <c r="SSX46" s="41"/>
      <c r="SSY46" s="41"/>
      <c r="SSZ46" s="41"/>
      <c r="STA46" s="41"/>
      <c r="STB46" s="41"/>
      <c r="STC46" s="41"/>
      <c r="STD46" s="41"/>
      <c r="STE46" s="41"/>
      <c r="STF46" s="41"/>
      <c r="STG46" s="41"/>
      <c r="STH46" s="41"/>
      <c r="STI46" s="41"/>
      <c r="STJ46" s="41"/>
      <c r="STK46" s="41"/>
      <c r="STL46" s="41"/>
      <c r="STM46" s="41"/>
      <c r="STN46" s="41"/>
      <c r="STO46" s="41"/>
      <c r="STP46" s="41"/>
      <c r="STQ46" s="41"/>
      <c r="STR46" s="41"/>
      <c r="STS46" s="41"/>
      <c r="STT46" s="41"/>
      <c r="STU46" s="41"/>
      <c r="STV46" s="41"/>
      <c r="STW46" s="41"/>
      <c r="STX46" s="41"/>
      <c r="STY46" s="41"/>
      <c r="STZ46" s="41"/>
      <c r="SUA46" s="41"/>
      <c r="SUB46" s="41"/>
      <c r="SUC46" s="41"/>
      <c r="SUD46" s="41"/>
      <c r="SUE46" s="41"/>
      <c r="SUF46" s="41"/>
      <c r="SUG46" s="41"/>
      <c r="SUH46" s="41"/>
      <c r="SUI46" s="41"/>
      <c r="SUJ46" s="41"/>
      <c r="SUK46" s="41"/>
      <c r="SUL46" s="41"/>
      <c r="SUM46" s="41"/>
      <c r="SUN46" s="41"/>
      <c r="SUO46" s="41"/>
      <c r="SUP46" s="41"/>
      <c r="SUQ46" s="41"/>
      <c r="SUR46" s="41"/>
      <c r="SUS46" s="41"/>
      <c r="SUT46" s="41"/>
      <c r="SUU46" s="41"/>
      <c r="SUV46" s="41"/>
      <c r="SUW46" s="41"/>
      <c r="SUX46" s="41"/>
      <c r="SUY46" s="41"/>
      <c r="SUZ46" s="41"/>
      <c r="SVA46" s="41"/>
      <c r="SVB46" s="41"/>
      <c r="SVC46" s="41"/>
      <c r="SVD46" s="41"/>
      <c r="SVE46" s="41"/>
      <c r="SVF46" s="41"/>
      <c r="SVG46" s="41"/>
      <c r="SVH46" s="41"/>
      <c r="SVI46" s="41"/>
      <c r="SVJ46" s="41"/>
      <c r="SVK46" s="41"/>
      <c r="SVL46" s="41"/>
      <c r="SVM46" s="41"/>
      <c r="SVN46" s="41"/>
      <c r="SVO46" s="41"/>
      <c r="SVP46" s="41"/>
      <c r="SVQ46" s="41"/>
      <c r="SVR46" s="41"/>
      <c r="SVS46" s="41"/>
      <c r="SVT46" s="41"/>
      <c r="SVU46" s="41"/>
      <c r="SVV46" s="41"/>
      <c r="SVW46" s="41"/>
      <c r="SVX46" s="41"/>
      <c r="SVY46" s="41"/>
      <c r="SVZ46" s="41"/>
      <c r="SWA46" s="41"/>
      <c r="SWB46" s="41"/>
      <c r="SWC46" s="41"/>
      <c r="SWD46" s="41"/>
      <c r="SWE46" s="41"/>
      <c r="SWF46" s="41"/>
      <c r="SWG46" s="41"/>
      <c r="SWH46" s="41"/>
      <c r="SWI46" s="41"/>
      <c r="SWJ46" s="41"/>
      <c r="SWK46" s="41"/>
      <c r="SWL46" s="41"/>
      <c r="SWM46" s="41"/>
      <c r="SWN46" s="41"/>
      <c r="SWO46" s="41"/>
      <c r="SWP46" s="41"/>
      <c r="SWQ46" s="41"/>
      <c r="SWR46" s="41"/>
      <c r="SWS46" s="41"/>
      <c r="SWT46" s="41"/>
      <c r="SWU46" s="41"/>
      <c r="SWV46" s="41"/>
      <c r="SWW46" s="41"/>
      <c r="SWX46" s="41"/>
      <c r="SWY46" s="41"/>
      <c r="SWZ46" s="41"/>
      <c r="SXA46" s="41"/>
      <c r="SXB46" s="41"/>
      <c r="SXC46" s="41"/>
      <c r="SXD46" s="41"/>
      <c r="SXE46" s="41"/>
      <c r="SXF46" s="41"/>
      <c r="SXG46" s="41"/>
      <c r="SXH46" s="41"/>
      <c r="SXI46" s="41"/>
      <c r="SXJ46" s="41"/>
      <c r="SXK46" s="41"/>
      <c r="SXL46" s="41"/>
      <c r="SXM46" s="41"/>
      <c r="SXN46" s="41"/>
      <c r="SXO46" s="41"/>
      <c r="SXP46" s="41"/>
      <c r="SXQ46" s="41"/>
      <c r="SXR46" s="41"/>
      <c r="SXS46" s="41"/>
      <c r="SXT46" s="41"/>
      <c r="SXU46" s="41"/>
      <c r="SXV46" s="41"/>
      <c r="SXW46" s="41"/>
      <c r="SXX46" s="41"/>
      <c r="SXY46" s="41"/>
      <c r="SXZ46" s="41"/>
      <c r="SYA46" s="41"/>
      <c r="SYB46" s="41"/>
      <c r="SYC46" s="41"/>
      <c r="SYD46" s="41"/>
      <c r="SYE46" s="41"/>
      <c r="SYF46" s="41"/>
      <c r="SYG46" s="41"/>
      <c r="SYH46" s="41"/>
      <c r="SYI46" s="41"/>
      <c r="SYJ46" s="41"/>
      <c r="SYK46" s="41"/>
      <c r="SYL46" s="41"/>
      <c r="SYM46" s="41"/>
      <c r="SYN46" s="41"/>
      <c r="SYO46" s="41"/>
      <c r="SYP46" s="41"/>
      <c r="SYQ46" s="41"/>
      <c r="SYR46" s="41"/>
      <c r="SYS46" s="41"/>
      <c r="SYT46" s="41"/>
      <c r="SYU46" s="41"/>
      <c r="SYV46" s="41"/>
      <c r="SYW46" s="41"/>
      <c r="SYX46" s="41"/>
      <c r="SYY46" s="41"/>
      <c r="SYZ46" s="41"/>
      <c r="SZA46" s="41"/>
      <c r="SZB46" s="41"/>
      <c r="SZC46" s="41"/>
      <c r="SZD46" s="41"/>
      <c r="SZE46" s="41"/>
      <c r="SZF46" s="41"/>
      <c r="SZG46" s="41"/>
      <c r="SZH46" s="41"/>
      <c r="SZI46" s="41"/>
      <c r="SZJ46" s="41"/>
      <c r="SZK46" s="41"/>
      <c r="SZL46" s="41"/>
      <c r="SZM46" s="41"/>
      <c r="SZN46" s="41"/>
      <c r="SZO46" s="41"/>
      <c r="SZP46" s="41"/>
      <c r="SZQ46" s="41"/>
      <c r="SZR46" s="41"/>
      <c r="SZS46" s="41"/>
      <c r="SZT46" s="41"/>
      <c r="SZU46" s="41"/>
      <c r="SZV46" s="41"/>
      <c r="SZW46" s="41"/>
      <c r="SZX46" s="41"/>
      <c r="SZY46" s="41"/>
      <c r="SZZ46" s="41"/>
      <c r="TAA46" s="41"/>
      <c r="TAB46" s="41"/>
      <c r="TAC46" s="41"/>
      <c r="TAD46" s="41"/>
      <c r="TAE46" s="41"/>
      <c r="TAF46" s="41"/>
      <c r="TAG46" s="41"/>
      <c r="TAH46" s="41"/>
      <c r="TAI46" s="41"/>
      <c r="TAJ46" s="41"/>
      <c r="TAK46" s="41"/>
      <c r="TAL46" s="41"/>
      <c r="TAM46" s="41"/>
      <c r="TAN46" s="41"/>
      <c r="TAO46" s="41"/>
      <c r="TAP46" s="41"/>
      <c r="TAQ46" s="41"/>
      <c r="TAR46" s="41"/>
      <c r="TAS46" s="41"/>
      <c r="TAT46" s="41"/>
      <c r="TAU46" s="41"/>
      <c r="TAV46" s="41"/>
      <c r="TAW46" s="41"/>
      <c r="TAX46" s="41"/>
      <c r="TAY46" s="41"/>
      <c r="TAZ46" s="41"/>
      <c r="TBA46" s="41"/>
      <c r="TBB46" s="41"/>
      <c r="TBC46" s="41"/>
      <c r="TBD46" s="41"/>
      <c r="TBE46" s="41"/>
      <c r="TBF46" s="41"/>
      <c r="TBG46" s="41"/>
      <c r="TBH46" s="41"/>
      <c r="TBI46" s="41"/>
      <c r="TBJ46" s="41"/>
      <c r="TBK46" s="41"/>
      <c r="TBL46" s="41"/>
      <c r="TBM46" s="41"/>
      <c r="TBN46" s="41"/>
      <c r="TBO46" s="41"/>
      <c r="TBP46" s="41"/>
      <c r="TBQ46" s="41"/>
      <c r="TBR46" s="41"/>
      <c r="TBS46" s="41"/>
      <c r="TBT46" s="41"/>
      <c r="TBU46" s="41"/>
      <c r="TBV46" s="41"/>
      <c r="TBW46" s="41"/>
      <c r="TBX46" s="41"/>
      <c r="TBY46" s="41"/>
      <c r="TBZ46" s="41"/>
      <c r="TCA46" s="41"/>
      <c r="TCB46" s="41"/>
      <c r="TCC46" s="41"/>
      <c r="TCD46" s="41"/>
      <c r="TCE46" s="41"/>
      <c r="TCF46" s="41"/>
      <c r="TCG46" s="41"/>
      <c r="TCH46" s="41"/>
      <c r="TCI46" s="41"/>
      <c r="TCJ46" s="41"/>
      <c r="TCK46" s="41"/>
      <c r="TCL46" s="41"/>
      <c r="TCM46" s="41"/>
      <c r="TCN46" s="41"/>
      <c r="TCO46" s="41"/>
      <c r="TCP46" s="41"/>
      <c r="TCQ46" s="41"/>
      <c r="TCR46" s="41"/>
      <c r="TCS46" s="41"/>
      <c r="TCT46" s="41"/>
      <c r="TCU46" s="41"/>
      <c r="TCV46" s="41"/>
      <c r="TCW46" s="41"/>
      <c r="TCX46" s="41"/>
      <c r="TCY46" s="41"/>
      <c r="TCZ46" s="41"/>
      <c r="TDA46" s="41"/>
      <c r="TDB46" s="41"/>
      <c r="TDC46" s="41"/>
      <c r="TDD46" s="41"/>
      <c r="TDE46" s="41"/>
      <c r="TDF46" s="41"/>
      <c r="TDG46" s="41"/>
      <c r="TDH46" s="41"/>
      <c r="TDI46" s="41"/>
      <c r="TDJ46" s="41"/>
      <c r="TDK46" s="41"/>
      <c r="TDL46" s="41"/>
      <c r="TDM46" s="41"/>
      <c r="TDN46" s="41"/>
      <c r="TDO46" s="41"/>
      <c r="TDP46" s="41"/>
      <c r="TDQ46" s="41"/>
      <c r="TDR46" s="41"/>
      <c r="TDS46" s="41"/>
      <c r="TDT46" s="41"/>
      <c r="TDU46" s="41"/>
      <c r="TDV46" s="41"/>
      <c r="TDW46" s="41"/>
      <c r="TDX46" s="41"/>
      <c r="TDY46" s="41"/>
      <c r="TDZ46" s="41"/>
      <c r="TEA46" s="41"/>
      <c r="TEB46" s="41"/>
      <c r="TEC46" s="41"/>
      <c r="TED46" s="41"/>
      <c r="TEE46" s="41"/>
      <c r="TEF46" s="41"/>
      <c r="TEG46" s="41"/>
      <c r="TEH46" s="41"/>
      <c r="TEI46" s="41"/>
      <c r="TEJ46" s="41"/>
      <c r="TEK46" s="41"/>
      <c r="TEL46" s="41"/>
      <c r="TEM46" s="41"/>
      <c r="TEN46" s="41"/>
      <c r="TEO46" s="41"/>
      <c r="TEP46" s="41"/>
      <c r="TEQ46" s="41"/>
      <c r="TER46" s="41"/>
      <c r="TES46" s="41"/>
      <c r="TET46" s="41"/>
      <c r="TEU46" s="41"/>
      <c r="TEV46" s="41"/>
      <c r="TEW46" s="41"/>
      <c r="TEX46" s="41"/>
      <c r="TEY46" s="41"/>
      <c r="TEZ46" s="41"/>
      <c r="TFA46" s="41"/>
      <c r="TFB46" s="41"/>
      <c r="TFC46" s="41"/>
      <c r="TFD46" s="41"/>
      <c r="TFE46" s="41"/>
      <c r="TFF46" s="41"/>
      <c r="TFG46" s="41"/>
      <c r="TFH46" s="41"/>
      <c r="TFI46" s="41"/>
      <c r="TFJ46" s="41"/>
      <c r="TFK46" s="41"/>
      <c r="TFL46" s="41"/>
      <c r="TFM46" s="41"/>
      <c r="TFN46" s="41"/>
      <c r="TFO46" s="41"/>
      <c r="TFP46" s="41"/>
      <c r="TFQ46" s="41"/>
      <c r="TFR46" s="41"/>
      <c r="TFS46" s="41"/>
      <c r="TFT46" s="41"/>
      <c r="TFU46" s="41"/>
      <c r="TFV46" s="41"/>
      <c r="TFW46" s="41"/>
      <c r="TFX46" s="41"/>
      <c r="TFY46" s="41"/>
      <c r="TFZ46" s="41"/>
      <c r="TGA46" s="41"/>
      <c r="TGB46" s="41"/>
      <c r="TGC46" s="41"/>
      <c r="TGD46" s="41"/>
      <c r="TGE46" s="41"/>
      <c r="TGF46" s="41"/>
      <c r="TGG46" s="41"/>
      <c r="TGH46" s="41"/>
      <c r="TGI46" s="41"/>
      <c r="TGJ46" s="41"/>
      <c r="TGK46" s="41"/>
      <c r="TGL46" s="41"/>
      <c r="TGM46" s="41"/>
      <c r="TGN46" s="41"/>
      <c r="TGO46" s="41"/>
      <c r="TGP46" s="41"/>
      <c r="TGQ46" s="41"/>
      <c r="TGR46" s="41"/>
      <c r="TGS46" s="41"/>
      <c r="TGT46" s="41"/>
      <c r="TGU46" s="41"/>
      <c r="TGV46" s="41"/>
      <c r="TGW46" s="41"/>
      <c r="TGX46" s="41"/>
      <c r="TGY46" s="41"/>
      <c r="TGZ46" s="41"/>
      <c r="THA46" s="41"/>
      <c r="THB46" s="41"/>
      <c r="THC46" s="41"/>
      <c r="THD46" s="41"/>
      <c r="THE46" s="41"/>
      <c r="THF46" s="41"/>
      <c r="THG46" s="41"/>
      <c r="THH46" s="41"/>
      <c r="THI46" s="41"/>
      <c r="THJ46" s="41"/>
      <c r="THK46" s="41"/>
      <c r="THL46" s="41"/>
      <c r="THM46" s="41"/>
      <c r="THN46" s="41"/>
      <c r="THO46" s="41"/>
      <c r="THP46" s="41"/>
      <c r="THQ46" s="41"/>
      <c r="THR46" s="41"/>
      <c r="THS46" s="41"/>
      <c r="THT46" s="41"/>
      <c r="THU46" s="41"/>
      <c r="THV46" s="41"/>
      <c r="THW46" s="41"/>
      <c r="THX46" s="41"/>
      <c r="THY46" s="41"/>
      <c r="THZ46" s="41"/>
      <c r="TIA46" s="41"/>
      <c r="TIB46" s="41"/>
      <c r="TIC46" s="41"/>
      <c r="TID46" s="41"/>
      <c r="TIE46" s="41"/>
      <c r="TIF46" s="41"/>
      <c r="TIG46" s="41"/>
      <c r="TIH46" s="41"/>
      <c r="TII46" s="41"/>
      <c r="TIJ46" s="41"/>
      <c r="TIK46" s="41"/>
      <c r="TIL46" s="41"/>
      <c r="TIM46" s="41"/>
      <c r="TIN46" s="41"/>
      <c r="TIO46" s="41"/>
      <c r="TIP46" s="41"/>
      <c r="TIQ46" s="41"/>
      <c r="TIR46" s="41"/>
      <c r="TIS46" s="41"/>
      <c r="TIT46" s="41"/>
      <c r="TIU46" s="41"/>
      <c r="TIV46" s="41"/>
      <c r="TIW46" s="41"/>
      <c r="TIX46" s="41"/>
      <c r="TIY46" s="41"/>
      <c r="TIZ46" s="41"/>
      <c r="TJA46" s="41"/>
      <c r="TJB46" s="41"/>
      <c r="TJC46" s="41"/>
      <c r="TJD46" s="41"/>
      <c r="TJE46" s="41"/>
      <c r="TJF46" s="41"/>
      <c r="TJG46" s="41"/>
      <c r="TJH46" s="41"/>
      <c r="TJI46" s="41"/>
      <c r="TJJ46" s="41"/>
      <c r="TJK46" s="41"/>
      <c r="TJL46" s="41"/>
      <c r="TJM46" s="41"/>
      <c r="TJN46" s="41"/>
      <c r="TJO46" s="41"/>
      <c r="TJP46" s="41"/>
      <c r="TJQ46" s="41"/>
      <c r="TJR46" s="41"/>
      <c r="TJS46" s="41"/>
      <c r="TJT46" s="41"/>
      <c r="TJU46" s="41"/>
      <c r="TJV46" s="41"/>
      <c r="TJW46" s="41"/>
      <c r="TJX46" s="41"/>
      <c r="TJY46" s="41"/>
      <c r="TJZ46" s="41"/>
      <c r="TKA46" s="41"/>
      <c r="TKB46" s="41"/>
      <c r="TKC46" s="41"/>
      <c r="TKD46" s="41"/>
      <c r="TKE46" s="41"/>
      <c r="TKF46" s="41"/>
      <c r="TKG46" s="41"/>
      <c r="TKH46" s="41"/>
      <c r="TKI46" s="41"/>
      <c r="TKJ46" s="41"/>
      <c r="TKK46" s="41"/>
      <c r="TKL46" s="41"/>
      <c r="TKM46" s="41"/>
      <c r="TKN46" s="41"/>
      <c r="TKO46" s="41"/>
      <c r="TKP46" s="41"/>
      <c r="TKQ46" s="41"/>
      <c r="TKR46" s="41"/>
      <c r="TKS46" s="41"/>
      <c r="TKT46" s="41"/>
      <c r="TKU46" s="41"/>
      <c r="TKV46" s="41"/>
      <c r="TKW46" s="41"/>
      <c r="TKX46" s="41"/>
      <c r="TKY46" s="41"/>
      <c r="TKZ46" s="41"/>
      <c r="TLA46" s="41"/>
      <c r="TLB46" s="41"/>
      <c r="TLC46" s="41"/>
      <c r="TLD46" s="41"/>
      <c r="TLE46" s="41"/>
      <c r="TLF46" s="41"/>
      <c r="TLG46" s="41"/>
      <c r="TLH46" s="41"/>
      <c r="TLI46" s="41"/>
      <c r="TLJ46" s="41"/>
      <c r="TLK46" s="41"/>
      <c r="TLL46" s="41"/>
      <c r="TLM46" s="41"/>
      <c r="TLN46" s="41"/>
      <c r="TLO46" s="41"/>
      <c r="TLP46" s="41"/>
      <c r="TLQ46" s="41"/>
      <c r="TLR46" s="41"/>
      <c r="TLS46" s="41"/>
      <c r="TLT46" s="41"/>
      <c r="TLU46" s="41"/>
      <c r="TLV46" s="41"/>
      <c r="TLW46" s="41"/>
      <c r="TLX46" s="41"/>
      <c r="TLY46" s="41"/>
      <c r="TLZ46" s="41"/>
      <c r="TMA46" s="41"/>
      <c r="TMB46" s="41"/>
      <c r="TMC46" s="41"/>
      <c r="TMD46" s="41"/>
      <c r="TME46" s="41"/>
      <c r="TMF46" s="41"/>
      <c r="TMG46" s="41"/>
      <c r="TMH46" s="41"/>
      <c r="TMI46" s="41"/>
      <c r="TMJ46" s="41"/>
      <c r="TMK46" s="41"/>
      <c r="TML46" s="41"/>
      <c r="TMM46" s="41"/>
      <c r="TMN46" s="41"/>
      <c r="TMO46" s="41"/>
      <c r="TMP46" s="41"/>
      <c r="TMQ46" s="41"/>
      <c r="TMR46" s="41"/>
      <c r="TMS46" s="41"/>
      <c r="TMT46" s="41"/>
      <c r="TMU46" s="41"/>
      <c r="TMV46" s="41"/>
      <c r="TMW46" s="41"/>
      <c r="TMX46" s="41"/>
      <c r="TMY46" s="41"/>
      <c r="TMZ46" s="41"/>
      <c r="TNA46" s="41"/>
      <c r="TNB46" s="41"/>
      <c r="TNC46" s="41"/>
      <c r="TND46" s="41"/>
      <c r="TNE46" s="41"/>
      <c r="TNF46" s="41"/>
      <c r="TNG46" s="41"/>
      <c r="TNH46" s="41"/>
      <c r="TNI46" s="41"/>
      <c r="TNJ46" s="41"/>
      <c r="TNK46" s="41"/>
      <c r="TNL46" s="41"/>
      <c r="TNM46" s="41"/>
      <c r="TNN46" s="41"/>
      <c r="TNO46" s="41"/>
      <c r="TNP46" s="41"/>
      <c r="TNQ46" s="41"/>
      <c r="TNR46" s="41"/>
      <c r="TNS46" s="41"/>
      <c r="TNT46" s="41"/>
      <c r="TNU46" s="41"/>
      <c r="TNV46" s="41"/>
      <c r="TNW46" s="41"/>
      <c r="TNX46" s="41"/>
      <c r="TNY46" s="41"/>
      <c r="TNZ46" s="41"/>
      <c r="TOA46" s="41"/>
      <c r="TOB46" s="41"/>
      <c r="TOC46" s="41"/>
      <c r="TOD46" s="41"/>
      <c r="TOE46" s="41"/>
      <c r="TOF46" s="41"/>
      <c r="TOG46" s="41"/>
      <c r="TOH46" s="41"/>
      <c r="TOI46" s="41"/>
      <c r="TOJ46" s="41"/>
      <c r="TOK46" s="41"/>
      <c r="TOL46" s="41"/>
      <c r="TOM46" s="41"/>
      <c r="TON46" s="41"/>
      <c r="TOO46" s="41"/>
      <c r="TOP46" s="41"/>
      <c r="TOQ46" s="41"/>
      <c r="TOR46" s="41"/>
      <c r="TOS46" s="41"/>
      <c r="TOT46" s="41"/>
      <c r="TOU46" s="41"/>
      <c r="TOV46" s="41"/>
      <c r="TOW46" s="41"/>
      <c r="TOX46" s="41"/>
      <c r="TOY46" s="41"/>
      <c r="TOZ46" s="41"/>
      <c r="TPA46" s="41"/>
      <c r="TPB46" s="41"/>
      <c r="TPC46" s="41"/>
      <c r="TPD46" s="41"/>
      <c r="TPE46" s="41"/>
      <c r="TPF46" s="41"/>
      <c r="TPG46" s="41"/>
      <c r="TPH46" s="41"/>
      <c r="TPI46" s="41"/>
      <c r="TPJ46" s="41"/>
      <c r="TPK46" s="41"/>
      <c r="TPL46" s="41"/>
      <c r="TPM46" s="41"/>
      <c r="TPN46" s="41"/>
      <c r="TPO46" s="41"/>
      <c r="TPP46" s="41"/>
      <c r="TPQ46" s="41"/>
      <c r="TPR46" s="41"/>
      <c r="TPS46" s="41"/>
      <c r="TPT46" s="41"/>
      <c r="TPU46" s="41"/>
      <c r="TPV46" s="41"/>
      <c r="TPW46" s="41"/>
      <c r="TPX46" s="41"/>
      <c r="TPY46" s="41"/>
      <c r="TPZ46" s="41"/>
      <c r="TQA46" s="41"/>
      <c r="TQB46" s="41"/>
      <c r="TQC46" s="41"/>
      <c r="TQD46" s="41"/>
      <c r="TQE46" s="41"/>
      <c r="TQF46" s="41"/>
      <c r="TQG46" s="41"/>
      <c r="TQH46" s="41"/>
      <c r="TQI46" s="41"/>
      <c r="TQJ46" s="41"/>
      <c r="TQK46" s="41"/>
      <c r="TQL46" s="41"/>
      <c r="TQM46" s="41"/>
      <c r="TQN46" s="41"/>
      <c r="TQO46" s="41"/>
      <c r="TQP46" s="41"/>
      <c r="TQQ46" s="41"/>
      <c r="TQR46" s="41"/>
      <c r="TQS46" s="41"/>
      <c r="TQT46" s="41"/>
      <c r="TQU46" s="41"/>
      <c r="TQV46" s="41"/>
      <c r="TQW46" s="41"/>
      <c r="TQX46" s="41"/>
      <c r="TQY46" s="41"/>
      <c r="TQZ46" s="41"/>
      <c r="TRA46" s="41"/>
      <c r="TRB46" s="41"/>
      <c r="TRC46" s="41"/>
      <c r="TRD46" s="41"/>
      <c r="TRE46" s="41"/>
      <c r="TRF46" s="41"/>
      <c r="TRG46" s="41"/>
      <c r="TRH46" s="41"/>
      <c r="TRI46" s="41"/>
      <c r="TRJ46" s="41"/>
      <c r="TRK46" s="41"/>
      <c r="TRL46" s="41"/>
      <c r="TRM46" s="41"/>
      <c r="TRN46" s="41"/>
      <c r="TRO46" s="41"/>
      <c r="TRP46" s="41"/>
      <c r="TRQ46" s="41"/>
      <c r="TRR46" s="41"/>
      <c r="TRS46" s="41"/>
      <c r="TRT46" s="41"/>
      <c r="TRU46" s="41"/>
      <c r="TRV46" s="41"/>
      <c r="TRW46" s="41"/>
      <c r="TRX46" s="41"/>
      <c r="TRY46" s="41"/>
      <c r="TRZ46" s="41"/>
      <c r="TSA46" s="41"/>
      <c r="TSB46" s="41"/>
      <c r="TSC46" s="41"/>
      <c r="TSD46" s="41"/>
      <c r="TSE46" s="41"/>
      <c r="TSF46" s="41"/>
      <c r="TSG46" s="41"/>
      <c r="TSH46" s="41"/>
      <c r="TSI46" s="41"/>
      <c r="TSJ46" s="41"/>
      <c r="TSK46" s="41"/>
      <c r="TSL46" s="41"/>
      <c r="TSM46" s="41"/>
      <c r="TSN46" s="41"/>
      <c r="TSO46" s="41"/>
      <c r="TSP46" s="41"/>
      <c r="TSQ46" s="41"/>
      <c r="TSR46" s="41"/>
      <c r="TSS46" s="41"/>
      <c r="TST46" s="41"/>
      <c r="TSU46" s="41"/>
      <c r="TSV46" s="41"/>
      <c r="TSW46" s="41"/>
      <c r="TSX46" s="41"/>
      <c r="TSY46" s="41"/>
      <c r="TSZ46" s="41"/>
      <c r="TTA46" s="41"/>
      <c r="TTB46" s="41"/>
      <c r="TTC46" s="41"/>
      <c r="TTD46" s="41"/>
      <c r="TTE46" s="41"/>
      <c r="TTF46" s="41"/>
      <c r="TTG46" s="41"/>
      <c r="TTH46" s="41"/>
      <c r="TTI46" s="41"/>
      <c r="TTJ46" s="41"/>
      <c r="TTK46" s="41"/>
      <c r="TTL46" s="41"/>
      <c r="TTM46" s="41"/>
      <c r="TTN46" s="41"/>
      <c r="TTO46" s="41"/>
      <c r="TTP46" s="41"/>
      <c r="TTQ46" s="41"/>
      <c r="TTR46" s="41"/>
      <c r="TTS46" s="41"/>
      <c r="TTT46" s="41"/>
      <c r="TTU46" s="41"/>
      <c r="TTV46" s="41"/>
      <c r="TTW46" s="41"/>
      <c r="TTX46" s="41"/>
      <c r="TTY46" s="41"/>
      <c r="TTZ46" s="41"/>
      <c r="TUA46" s="41"/>
      <c r="TUB46" s="41"/>
      <c r="TUC46" s="41"/>
      <c r="TUD46" s="41"/>
      <c r="TUE46" s="41"/>
      <c r="TUF46" s="41"/>
      <c r="TUG46" s="41"/>
      <c r="TUH46" s="41"/>
      <c r="TUI46" s="41"/>
      <c r="TUJ46" s="41"/>
      <c r="TUK46" s="41"/>
      <c r="TUL46" s="41"/>
      <c r="TUM46" s="41"/>
      <c r="TUN46" s="41"/>
      <c r="TUO46" s="41"/>
      <c r="TUP46" s="41"/>
      <c r="TUQ46" s="41"/>
      <c r="TUR46" s="41"/>
      <c r="TUS46" s="41"/>
      <c r="TUT46" s="41"/>
      <c r="TUU46" s="41"/>
      <c r="TUV46" s="41"/>
      <c r="TUW46" s="41"/>
      <c r="TUX46" s="41"/>
      <c r="TUY46" s="41"/>
      <c r="TUZ46" s="41"/>
      <c r="TVA46" s="41"/>
      <c r="TVB46" s="41"/>
      <c r="TVC46" s="41"/>
      <c r="TVD46" s="41"/>
      <c r="TVE46" s="41"/>
      <c r="TVF46" s="41"/>
      <c r="TVG46" s="41"/>
      <c r="TVH46" s="41"/>
      <c r="TVI46" s="41"/>
      <c r="TVJ46" s="41"/>
      <c r="TVK46" s="41"/>
      <c r="TVL46" s="41"/>
      <c r="TVM46" s="41"/>
      <c r="TVN46" s="41"/>
      <c r="TVO46" s="41"/>
      <c r="TVP46" s="41"/>
      <c r="TVQ46" s="41"/>
      <c r="TVR46" s="41"/>
      <c r="TVS46" s="41"/>
      <c r="TVT46" s="41"/>
      <c r="TVU46" s="41"/>
      <c r="TVV46" s="41"/>
      <c r="TVW46" s="41"/>
      <c r="TVX46" s="41"/>
      <c r="TVY46" s="41"/>
      <c r="TVZ46" s="41"/>
      <c r="TWA46" s="41"/>
      <c r="TWB46" s="41"/>
      <c r="TWC46" s="41"/>
      <c r="TWD46" s="41"/>
      <c r="TWE46" s="41"/>
      <c r="TWF46" s="41"/>
      <c r="TWG46" s="41"/>
      <c r="TWH46" s="41"/>
      <c r="TWI46" s="41"/>
      <c r="TWJ46" s="41"/>
      <c r="TWK46" s="41"/>
      <c r="TWL46" s="41"/>
      <c r="TWM46" s="41"/>
      <c r="TWN46" s="41"/>
      <c r="TWO46" s="41"/>
      <c r="TWP46" s="41"/>
      <c r="TWQ46" s="41"/>
      <c r="TWR46" s="41"/>
      <c r="TWS46" s="41"/>
      <c r="TWT46" s="41"/>
      <c r="TWU46" s="41"/>
      <c r="TWV46" s="41"/>
      <c r="TWW46" s="41"/>
      <c r="TWX46" s="41"/>
      <c r="TWY46" s="41"/>
      <c r="TWZ46" s="41"/>
      <c r="TXA46" s="41"/>
      <c r="TXB46" s="41"/>
      <c r="TXC46" s="41"/>
      <c r="TXD46" s="41"/>
      <c r="TXE46" s="41"/>
      <c r="TXF46" s="41"/>
      <c r="TXG46" s="41"/>
      <c r="TXH46" s="41"/>
      <c r="TXI46" s="41"/>
      <c r="TXJ46" s="41"/>
      <c r="TXK46" s="41"/>
      <c r="TXL46" s="41"/>
      <c r="TXM46" s="41"/>
      <c r="TXN46" s="41"/>
      <c r="TXO46" s="41"/>
      <c r="TXP46" s="41"/>
      <c r="TXQ46" s="41"/>
      <c r="TXR46" s="41"/>
      <c r="TXS46" s="41"/>
      <c r="TXT46" s="41"/>
      <c r="TXU46" s="41"/>
      <c r="TXV46" s="41"/>
      <c r="TXW46" s="41"/>
      <c r="TXX46" s="41"/>
      <c r="TXY46" s="41"/>
      <c r="TXZ46" s="41"/>
      <c r="TYA46" s="41"/>
      <c r="TYB46" s="41"/>
      <c r="TYC46" s="41"/>
      <c r="TYD46" s="41"/>
      <c r="TYE46" s="41"/>
      <c r="TYF46" s="41"/>
      <c r="TYG46" s="41"/>
      <c r="TYH46" s="41"/>
      <c r="TYI46" s="41"/>
      <c r="TYJ46" s="41"/>
      <c r="TYK46" s="41"/>
      <c r="TYL46" s="41"/>
      <c r="TYM46" s="41"/>
      <c r="TYN46" s="41"/>
      <c r="TYO46" s="41"/>
      <c r="TYP46" s="41"/>
      <c r="TYQ46" s="41"/>
      <c r="TYR46" s="41"/>
      <c r="TYS46" s="41"/>
      <c r="TYT46" s="41"/>
      <c r="TYU46" s="41"/>
      <c r="TYV46" s="41"/>
      <c r="TYW46" s="41"/>
      <c r="TYX46" s="41"/>
      <c r="TYY46" s="41"/>
      <c r="TYZ46" s="41"/>
      <c r="TZA46" s="41"/>
      <c r="TZB46" s="41"/>
      <c r="TZC46" s="41"/>
      <c r="TZD46" s="41"/>
      <c r="TZE46" s="41"/>
      <c r="TZF46" s="41"/>
      <c r="TZG46" s="41"/>
      <c r="TZH46" s="41"/>
      <c r="TZI46" s="41"/>
      <c r="TZJ46" s="41"/>
      <c r="TZK46" s="41"/>
      <c r="TZL46" s="41"/>
      <c r="TZM46" s="41"/>
      <c r="TZN46" s="41"/>
      <c r="TZO46" s="41"/>
      <c r="TZP46" s="41"/>
      <c r="TZQ46" s="41"/>
      <c r="TZR46" s="41"/>
      <c r="TZS46" s="41"/>
      <c r="TZT46" s="41"/>
      <c r="TZU46" s="41"/>
      <c r="TZV46" s="41"/>
      <c r="TZW46" s="41"/>
      <c r="TZX46" s="41"/>
      <c r="TZY46" s="41"/>
      <c r="TZZ46" s="41"/>
      <c r="UAA46" s="41"/>
      <c r="UAB46" s="41"/>
      <c r="UAC46" s="41"/>
      <c r="UAD46" s="41"/>
      <c r="UAE46" s="41"/>
      <c r="UAF46" s="41"/>
      <c r="UAG46" s="41"/>
      <c r="UAH46" s="41"/>
      <c r="UAI46" s="41"/>
      <c r="UAJ46" s="41"/>
      <c r="UAK46" s="41"/>
      <c r="UAL46" s="41"/>
      <c r="UAM46" s="41"/>
      <c r="UAN46" s="41"/>
      <c r="UAO46" s="41"/>
      <c r="UAP46" s="41"/>
      <c r="UAQ46" s="41"/>
      <c r="UAR46" s="41"/>
      <c r="UAS46" s="41"/>
      <c r="UAT46" s="41"/>
      <c r="UAU46" s="41"/>
      <c r="UAV46" s="41"/>
      <c r="UAW46" s="41"/>
      <c r="UAX46" s="41"/>
      <c r="UAY46" s="41"/>
      <c r="UAZ46" s="41"/>
      <c r="UBA46" s="41"/>
      <c r="UBB46" s="41"/>
      <c r="UBC46" s="41"/>
      <c r="UBD46" s="41"/>
      <c r="UBE46" s="41"/>
      <c r="UBF46" s="41"/>
      <c r="UBG46" s="41"/>
      <c r="UBH46" s="41"/>
      <c r="UBI46" s="41"/>
      <c r="UBJ46" s="41"/>
      <c r="UBK46" s="41"/>
      <c r="UBL46" s="41"/>
      <c r="UBM46" s="41"/>
      <c r="UBN46" s="41"/>
      <c r="UBO46" s="41"/>
      <c r="UBP46" s="41"/>
      <c r="UBQ46" s="41"/>
      <c r="UBR46" s="41"/>
      <c r="UBS46" s="41"/>
      <c r="UBT46" s="41"/>
      <c r="UBU46" s="41"/>
      <c r="UBV46" s="41"/>
      <c r="UBW46" s="41"/>
      <c r="UBX46" s="41"/>
      <c r="UBY46" s="41"/>
      <c r="UBZ46" s="41"/>
      <c r="UCA46" s="41"/>
      <c r="UCB46" s="41"/>
      <c r="UCC46" s="41"/>
      <c r="UCD46" s="41"/>
      <c r="UCE46" s="41"/>
      <c r="UCF46" s="41"/>
      <c r="UCG46" s="41"/>
      <c r="UCH46" s="41"/>
      <c r="UCI46" s="41"/>
      <c r="UCJ46" s="41"/>
      <c r="UCK46" s="41"/>
      <c r="UCL46" s="41"/>
      <c r="UCM46" s="41"/>
      <c r="UCN46" s="41"/>
      <c r="UCO46" s="41"/>
      <c r="UCP46" s="41"/>
      <c r="UCQ46" s="41"/>
      <c r="UCR46" s="41"/>
      <c r="UCS46" s="41"/>
      <c r="UCT46" s="41"/>
      <c r="UCU46" s="41"/>
      <c r="UCV46" s="41"/>
      <c r="UCW46" s="41"/>
      <c r="UCX46" s="41"/>
      <c r="UCY46" s="41"/>
      <c r="UCZ46" s="41"/>
      <c r="UDA46" s="41"/>
      <c r="UDB46" s="41"/>
      <c r="UDC46" s="41"/>
      <c r="UDD46" s="41"/>
      <c r="UDE46" s="41"/>
      <c r="UDF46" s="41"/>
      <c r="UDG46" s="41"/>
      <c r="UDH46" s="41"/>
      <c r="UDI46" s="41"/>
      <c r="UDJ46" s="41"/>
      <c r="UDK46" s="41"/>
      <c r="UDL46" s="41"/>
      <c r="UDM46" s="41"/>
      <c r="UDN46" s="41"/>
      <c r="UDO46" s="41"/>
      <c r="UDP46" s="41"/>
      <c r="UDQ46" s="41"/>
      <c r="UDR46" s="41"/>
      <c r="UDS46" s="41"/>
      <c r="UDT46" s="41"/>
      <c r="UDU46" s="41"/>
      <c r="UDV46" s="41"/>
      <c r="UDW46" s="41"/>
      <c r="UDX46" s="41"/>
      <c r="UDY46" s="41"/>
      <c r="UDZ46" s="41"/>
      <c r="UEA46" s="41"/>
      <c r="UEB46" s="41"/>
      <c r="UEC46" s="41"/>
      <c r="UED46" s="41"/>
      <c r="UEE46" s="41"/>
      <c r="UEF46" s="41"/>
      <c r="UEG46" s="41"/>
      <c r="UEH46" s="41"/>
      <c r="UEI46" s="41"/>
      <c r="UEJ46" s="41"/>
      <c r="UEK46" s="41"/>
      <c r="UEL46" s="41"/>
      <c r="UEM46" s="41"/>
      <c r="UEN46" s="41"/>
      <c r="UEO46" s="41"/>
      <c r="UEP46" s="41"/>
      <c r="UEQ46" s="41"/>
      <c r="UER46" s="41"/>
      <c r="UES46" s="41"/>
      <c r="UET46" s="41"/>
      <c r="UEU46" s="41"/>
      <c r="UEV46" s="41"/>
      <c r="UEW46" s="41"/>
      <c r="UEX46" s="41"/>
      <c r="UEY46" s="41"/>
      <c r="UEZ46" s="41"/>
      <c r="UFA46" s="41"/>
      <c r="UFB46" s="41"/>
      <c r="UFC46" s="41"/>
      <c r="UFD46" s="41"/>
      <c r="UFE46" s="41"/>
      <c r="UFF46" s="41"/>
      <c r="UFG46" s="41"/>
      <c r="UFH46" s="41"/>
      <c r="UFI46" s="41"/>
      <c r="UFJ46" s="41"/>
      <c r="UFK46" s="41"/>
      <c r="UFL46" s="41"/>
      <c r="UFM46" s="41"/>
      <c r="UFN46" s="41"/>
      <c r="UFO46" s="41"/>
      <c r="UFP46" s="41"/>
      <c r="UFQ46" s="41"/>
      <c r="UFR46" s="41"/>
      <c r="UFS46" s="41"/>
      <c r="UFT46" s="41"/>
      <c r="UFU46" s="41"/>
      <c r="UFV46" s="41"/>
      <c r="UFW46" s="41"/>
      <c r="UFX46" s="41"/>
      <c r="UFY46" s="41"/>
      <c r="UFZ46" s="41"/>
      <c r="UGA46" s="41"/>
      <c r="UGB46" s="41"/>
      <c r="UGC46" s="41"/>
      <c r="UGD46" s="41"/>
      <c r="UGE46" s="41"/>
      <c r="UGF46" s="41"/>
      <c r="UGG46" s="41"/>
      <c r="UGH46" s="41"/>
      <c r="UGI46" s="41"/>
      <c r="UGJ46" s="41"/>
      <c r="UGK46" s="41"/>
      <c r="UGL46" s="41"/>
      <c r="UGM46" s="41"/>
      <c r="UGN46" s="41"/>
      <c r="UGO46" s="41"/>
      <c r="UGP46" s="41"/>
      <c r="UGQ46" s="41"/>
      <c r="UGR46" s="41"/>
      <c r="UGS46" s="41"/>
      <c r="UGT46" s="41"/>
      <c r="UGU46" s="41"/>
      <c r="UGV46" s="41"/>
      <c r="UGW46" s="41"/>
      <c r="UGX46" s="41"/>
      <c r="UGY46" s="41"/>
      <c r="UGZ46" s="41"/>
      <c r="UHA46" s="41"/>
      <c r="UHB46" s="41"/>
      <c r="UHC46" s="41"/>
      <c r="UHD46" s="41"/>
      <c r="UHE46" s="41"/>
      <c r="UHF46" s="41"/>
      <c r="UHG46" s="41"/>
      <c r="UHH46" s="41"/>
      <c r="UHI46" s="41"/>
      <c r="UHJ46" s="41"/>
      <c r="UHK46" s="41"/>
      <c r="UHL46" s="41"/>
      <c r="UHM46" s="41"/>
      <c r="UHN46" s="41"/>
      <c r="UHO46" s="41"/>
      <c r="UHP46" s="41"/>
      <c r="UHQ46" s="41"/>
      <c r="UHR46" s="41"/>
      <c r="UHS46" s="41"/>
      <c r="UHT46" s="41"/>
      <c r="UHU46" s="41"/>
      <c r="UHV46" s="41"/>
      <c r="UHW46" s="41"/>
      <c r="UHX46" s="41"/>
      <c r="UHY46" s="41"/>
      <c r="UHZ46" s="41"/>
      <c r="UIA46" s="41"/>
      <c r="UIB46" s="41"/>
      <c r="UIC46" s="41"/>
      <c r="UID46" s="41"/>
      <c r="UIE46" s="41"/>
      <c r="UIF46" s="41"/>
      <c r="UIG46" s="41"/>
      <c r="UIH46" s="41"/>
      <c r="UII46" s="41"/>
      <c r="UIJ46" s="41"/>
      <c r="UIK46" s="41"/>
      <c r="UIL46" s="41"/>
      <c r="UIM46" s="41"/>
      <c r="UIN46" s="41"/>
      <c r="UIO46" s="41"/>
      <c r="UIP46" s="41"/>
      <c r="UIQ46" s="41"/>
      <c r="UIR46" s="41"/>
      <c r="UIS46" s="41"/>
      <c r="UIT46" s="41"/>
      <c r="UIU46" s="41"/>
      <c r="UIV46" s="41"/>
      <c r="UIW46" s="41"/>
      <c r="UIX46" s="41"/>
      <c r="UIY46" s="41"/>
      <c r="UIZ46" s="41"/>
      <c r="UJA46" s="41"/>
      <c r="UJB46" s="41"/>
      <c r="UJC46" s="41"/>
      <c r="UJD46" s="41"/>
      <c r="UJE46" s="41"/>
      <c r="UJF46" s="41"/>
      <c r="UJG46" s="41"/>
      <c r="UJH46" s="41"/>
      <c r="UJI46" s="41"/>
      <c r="UJJ46" s="41"/>
      <c r="UJK46" s="41"/>
      <c r="UJL46" s="41"/>
      <c r="UJM46" s="41"/>
      <c r="UJN46" s="41"/>
      <c r="UJO46" s="41"/>
      <c r="UJP46" s="41"/>
      <c r="UJQ46" s="41"/>
      <c r="UJR46" s="41"/>
      <c r="UJS46" s="41"/>
      <c r="UJT46" s="41"/>
      <c r="UJU46" s="41"/>
      <c r="UJV46" s="41"/>
      <c r="UJW46" s="41"/>
      <c r="UJX46" s="41"/>
      <c r="UJY46" s="41"/>
      <c r="UJZ46" s="41"/>
      <c r="UKA46" s="41"/>
      <c r="UKB46" s="41"/>
      <c r="UKC46" s="41"/>
      <c r="UKD46" s="41"/>
      <c r="UKE46" s="41"/>
      <c r="UKF46" s="41"/>
      <c r="UKG46" s="41"/>
      <c r="UKH46" s="41"/>
      <c r="UKI46" s="41"/>
      <c r="UKJ46" s="41"/>
      <c r="UKK46" s="41"/>
      <c r="UKL46" s="41"/>
      <c r="UKM46" s="41"/>
      <c r="UKN46" s="41"/>
      <c r="UKO46" s="41"/>
      <c r="UKP46" s="41"/>
      <c r="UKQ46" s="41"/>
      <c r="UKR46" s="41"/>
      <c r="UKS46" s="41"/>
      <c r="UKT46" s="41"/>
      <c r="UKU46" s="41"/>
      <c r="UKV46" s="41"/>
      <c r="UKW46" s="41"/>
      <c r="UKX46" s="41"/>
      <c r="UKY46" s="41"/>
      <c r="UKZ46" s="41"/>
      <c r="ULA46" s="41"/>
      <c r="ULB46" s="41"/>
      <c r="ULC46" s="41"/>
      <c r="ULD46" s="41"/>
      <c r="ULE46" s="41"/>
      <c r="ULF46" s="41"/>
      <c r="ULG46" s="41"/>
      <c r="ULH46" s="41"/>
      <c r="ULI46" s="41"/>
      <c r="ULJ46" s="41"/>
      <c r="ULK46" s="41"/>
      <c r="ULL46" s="41"/>
      <c r="ULM46" s="41"/>
      <c r="ULN46" s="41"/>
      <c r="ULO46" s="41"/>
      <c r="ULP46" s="41"/>
      <c r="ULQ46" s="41"/>
      <c r="ULR46" s="41"/>
      <c r="ULS46" s="41"/>
      <c r="ULT46" s="41"/>
      <c r="ULU46" s="41"/>
      <c r="ULV46" s="41"/>
      <c r="ULW46" s="41"/>
      <c r="ULX46" s="41"/>
      <c r="ULY46" s="41"/>
      <c r="ULZ46" s="41"/>
      <c r="UMA46" s="41"/>
      <c r="UMB46" s="41"/>
      <c r="UMC46" s="41"/>
      <c r="UMD46" s="41"/>
      <c r="UME46" s="41"/>
      <c r="UMF46" s="41"/>
      <c r="UMG46" s="41"/>
      <c r="UMH46" s="41"/>
      <c r="UMI46" s="41"/>
      <c r="UMJ46" s="41"/>
      <c r="UMK46" s="41"/>
      <c r="UML46" s="41"/>
      <c r="UMM46" s="41"/>
      <c r="UMN46" s="41"/>
      <c r="UMO46" s="41"/>
      <c r="UMP46" s="41"/>
      <c r="UMQ46" s="41"/>
      <c r="UMR46" s="41"/>
      <c r="UMS46" s="41"/>
      <c r="UMT46" s="41"/>
      <c r="UMU46" s="41"/>
      <c r="UMV46" s="41"/>
      <c r="UMW46" s="41"/>
      <c r="UMX46" s="41"/>
      <c r="UMY46" s="41"/>
      <c r="UMZ46" s="41"/>
      <c r="UNA46" s="41"/>
      <c r="UNB46" s="41"/>
      <c r="UNC46" s="41"/>
      <c r="UND46" s="41"/>
      <c r="UNE46" s="41"/>
      <c r="UNF46" s="41"/>
      <c r="UNG46" s="41"/>
      <c r="UNH46" s="41"/>
      <c r="UNI46" s="41"/>
      <c r="UNJ46" s="41"/>
      <c r="UNK46" s="41"/>
      <c r="UNL46" s="41"/>
      <c r="UNM46" s="41"/>
      <c r="UNN46" s="41"/>
      <c r="UNO46" s="41"/>
      <c r="UNP46" s="41"/>
      <c r="UNQ46" s="41"/>
      <c r="UNR46" s="41"/>
      <c r="UNS46" s="41"/>
      <c r="UNT46" s="41"/>
      <c r="UNU46" s="41"/>
      <c r="UNV46" s="41"/>
      <c r="UNW46" s="41"/>
      <c r="UNX46" s="41"/>
      <c r="UNY46" s="41"/>
      <c r="UNZ46" s="41"/>
      <c r="UOA46" s="41"/>
      <c r="UOB46" s="41"/>
      <c r="UOC46" s="41"/>
      <c r="UOD46" s="41"/>
      <c r="UOE46" s="41"/>
      <c r="UOF46" s="41"/>
      <c r="UOG46" s="41"/>
      <c r="UOH46" s="41"/>
      <c r="UOI46" s="41"/>
      <c r="UOJ46" s="41"/>
      <c r="UOK46" s="41"/>
      <c r="UOL46" s="41"/>
      <c r="UOM46" s="41"/>
      <c r="UON46" s="41"/>
      <c r="UOO46" s="41"/>
      <c r="UOP46" s="41"/>
      <c r="UOQ46" s="41"/>
      <c r="UOR46" s="41"/>
      <c r="UOS46" s="41"/>
      <c r="UOT46" s="41"/>
      <c r="UOU46" s="41"/>
      <c r="UOV46" s="41"/>
      <c r="UOW46" s="41"/>
      <c r="UOX46" s="41"/>
      <c r="UOY46" s="41"/>
      <c r="UOZ46" s="41"/>
      <c r="UPA46" s="41"/>
      <c r="UPB46" s="41"/>
      <c r="UPC46" s="41"/>
      <c r="UPD46" s="41"/>
      <c r="UPE46" s="41"/>
      <c r="UPF46" s="41"/>
      <c r="UPG46" s="41"/>
      <c r="UPH46" s="41"/>
      <c r="UPI46" s="41"/>
      <c r="UPJ46" s="41"/>
      <c r="UPK46" s="41"/>
      <c r="UPL46" s="41"/>
      <c r="UPM46" s="41"/>
      <c r="UPN46" s="41"/>
      <c r="UPO46" s="41"/>
      <c r="UPP46" s="41"/>
      <c r="UPQ46" s="41"/>
      <c r="UPR46" s="41"/>
      <c r="UPS46" s="41"/>
      <c r="UPT46" s="41"/>
      <c r="UPU46" s="41"/>
      <c r="UPV46" s="41"/>
      <c r="UPW46" s="41"/>
      <c r="UPX46" s="41"/>
      <c r="UPY46" s="41"/>
      <c r="UPZ46" s="41"/>
      <c r="UQA46" s="41"/>
      <c r="UQB46" s="41"/>
      <c r="UQC46" s="41"/>
      <c r="UQD46" s="41"/>
      <c r="UQE46" s="41"/>
      <c r="UQF46" s="41"/>
      <c r="UQG46" s="41"/>
      <c r="UQH46" s="41"/>
      <c r="UQI46" s="41"/>
      <c r="UQJ46" s="41"/>
      <c r="UQK46" s="41"/>
      <c r="UQL46" s="41"/>
      <c r="UQM46" s="41"/>
      <c r="UQN46" s="41"/>
      <c r="UQO46" s="41"/>
      <c r="UQP46" s="41"/>
      <c r="UQQ46" s="41"/>
      <c r="UQR46" s="41"/>
      <c r="UQS46" s="41"/>
      <c r="UQT46" s="41"/>
      <c r="UQU46" s="41"/>
      <c r="UQV46" s="41"/>
      <c r="UQW46" s="41"/>
      <c r="UQX46" s="41"/>
      <c r="UQY46" s="41"/>
      <c r="UQZ46" s="41"/>
      <c r="URA46" s="41"/>
      <c r="URB46" s="41"/>
      <c r="URC46" s="41"/>
      <c r="URD46" s="41"/>
      <c r="URE46" s="41"/>
      <c r="URF46" s="41"/>
      <c r="URG46" s="41"/>
      <c r="URH46" s="41"/>
      <c r="URI46" s="41"/>
      <c r="URJ46" s="41"/>
      <c r="URK46" s="41"/>
      <c r="URL46" s="41"/>
      <c r="URM46" s="41"/>
      <c r="URN46" s="41"/>
      <c r="URO46" s="41"/>
      <c r="URP46" s="41"/>
      <c r="URQ46" s="41"/>
      <c r="URR46" s="41"/>
      <c r="URS46" s="41"/>
      <c r="URT46" s="41"/>
      <c r="URU46" s="41"/>
      <c r="URV46" s="41"/>
      <c r="URW46" s="41"/>
      <c r="URX46" s="41"/>
      <c r="URY46" s="41"/>
      <c r="URZ46" s="41"/>
      <c r="USA46" s="41"/>
      <c r="USB46" s="41"/>
      <c r="USC46" s="41"/>
      <c r="USD46" s="41"/>
      <c r="USE46" s="41"/>
      <c r="USF46" s="41"/>
      <c r="USG46" s="41"/>
      <c r="USH46" s="41"/>
      <c r="USI46" s="41"/>
      <c r="USJ46" s="41"/>
      <c r="USK46" s="41"/>
      <c r="USL46" s="41"/>
      <c r="USM46" s="41"/>
      <c r="USN46" s="41"/>
      <c r="USO46" s="41"/>
      <c r="USP46" s="41"/>
      <c r="USQ46" s="41"/>
      <c r="USR46" s="41"/>
      <c r="USS46" s="41"/>
      <c r="UST46" s="41"/>
      <c r="USU46" s="41"/>
      <c r="USV46" s="41"/>
      <c r="USW46" s="41"/>
      <c r="USX46" s="41"/>
      <c r="USY46" s="41"/>
      <c r="USZ46" s="41"/>
      <c r="UTA46" s="41"/>
      <c r="UTB46" s="41"/>
      <c r="UTC46" s="41"/>
      <c r="UTD46" s="41"/>
      <c r="UTE46" s="41"/>
      <c r="UTF46" s="41"/>
      <c r="UTG46" s="41"/>
      <c r="UTH46" s="41"/>
      <c r="UTI46" s="41"/>
      <c r="UTJ46" s="41"/>
      <c r="UTK46" s="41"/>
      <c r="UTL46" s="41"/>
      <c r="UTM46" s="41"/>
      <c r="UTN46" s="41"/>
      <c r="UTO46" s="41"/>
      <c r="UTP46" s="41"/>
      <c r="UTQ46" s="41"/>
      <c r="UTR46" s="41"/>
      <c r="UTS46" s="41"/>
      <c r="UTT46" s="41"/>
      <c r="UTU46" s="41"/>
      <c r="UTV46" s="41"/>
      <c r="UTW46" s="41"/>
      <c r="UTX46" s="41"/>
      <c r="UTY46" s="41"/>
      <c r="UTZ46" s="41"/>
      <c r="UUA46" s="41"/>
      <c r="UUB46" s="41"/>
      <c r="UUC46" s="41"/>
      <c r="UUD46" s="41"/>
      <c r="UUE46" s="41"/>
      <c r="UUF46" s="41"/>
      <c r="UUG46" s="41"/>
      <c r="UUH46" s="41"/>
      <c r="UUI46" s="41"/>
      <c r="UUJ46" s="41"/>
      <c r="UUK46" s="41"/>
      <c r="UUL46" s="41"/>
      <c r="UUM46" s="41"/>
      <c r="UUN46" s="41"/>
      <c r="UUO46" s="41"/>
      <c r="UUP46" s="41"/>
      <c r="UUQ46" s="41"/>
      <c r="UUR46" s="41"/>
      <c r="UUS46" s="41"/>
      <c r="UUT46" s="41"/>
      <c r="UUU46" s="41"/>
      <c r="UUV46" s="41"/>
      <c r="UUW46" s="41"/>
      <c r="UUX46" s="41"/>
      <c r="UUY46" s="41"/>
      <c r="UUZ46" s="41"/>
      <c r="UVA46" s="41"/>
      <c r="UVB46" s="41"/>
      <c r="UVC46" s="41"/>
      <c r="UVD46" s="41"/>
      <c r="UVE46" s="41"/>
      <c r="UVF46" s="41"/>
      <c r="UVG46" s="41"/>
      <c r="UVH46" s="41"/>
      <c r="UVI46" s="41"/>
      <c r="UVJ46" s="41"/>
      <c r="UVK46" s="41"/>
      <c r="UVL46" s="41"/>
      <c r="UVM46" s="41"/>
      <c r="UVN46" s="41"/>
      <c r="UVO46" s="41"/>
      <c r="UVP46" s="41"/>
      <c r="UVQ46" s="41"/>
      <c r="UVR46" s="41"/>
      <c r="UVS46" s="41"/>
      <c r="UVT46" s="41"/>
      <c r="UVU46" s="41"/>
      <c r="UVV46" s="41"/>
      <c r="UVW46" s="41"/>
      <c r="UVX46" s="41"/>
      <c r="UVY46" s="41"/>
      <c r="UVZ46" s="41"/>
      <c r="UWA46" s="41"/>
      <c r="UWB46" s="41"/>
      <c r="UWC46" s="41"/>
      <c r="UWD46" s="41"/>
      <c r="UWE46" s="41"/>
      <c r="UWF46" s="41"/>
      <c r="UWG46" s="41"/>
      <c r="UWH46" s="41"/>
      <c r="UWI46" s="41"/>
      <c r="UWJ46" s="41"/>
      <c r="UWK46" s="41"/>
      <c r="UWL46" s="41"/>
      <c r="UWM46" s="41"/>
      <c r="UWN46" s="41"/>
      <c r="UWO46" s="41"/>
      <c r="UWP46" s="41"/>
      <c r="UWQ46" s="41"/>
      <c r="UWR46" s="41"/>
      <c r="UWS46" s="41"/>
      <c r="UWT46" s="41"/>
      <c r="UWU46" s="41"/>
      <c r="UWV46" s="41"/>
      <c r="UWW46" s="41"/>
      <c r="UWX46" s="41"/>
      <c r="UWY46" s="41"/>
      <c r="UWZ46" s="41"/>
      <c r="UXA46" s="41"/>
      <c r="UXB46" s="41"/>
      <c r="UXC46" s="41"/>
      <c r="UXD46" s="41"/>
      <c r="UXE46" s="41"/>
      <c r="UXF46" s="41"/>
      <c r="UXG46" s="41"/>
      <c r="UXH46" s="41"/>
      <c r="UXI46" s="41"/>
      <c r="UXJ46" s="41"/>
      <c r="UXK46" s="41"/>
      <c r="UXL46" s="41"/>
      <c r="UXM46" s="41"/>
      <c r="UXN46" s="41"/>
      <c r="UXO46" s="41"/>
      <c r="UXP46" s="41"/>
      <c r="UXQ46" s="41"/>
      <c r="UXR46" s="41"/>
      <c r="UXS46" s="41"/>
      <c r="UXT46" s="41"/>
      <c r="UXU46" s="41"/>
      <c r="UXV46" s="41"/>
      <c r="UXW46" s="41"/>
      <c r="UXX46" s="41"/>
      <c r="UXY46" s="41"/>
      <c r="UXZ46" s="41"/>
      <c r="UYA46" s="41"/>
      <c r="UYB46" s="41"/>
      <c r="UYC46" s="41"/>
      <c r="UYD46" s="41"/>
      <c r="UYE46" s="41"/>
      <c r="UYF46" s="41"/>
      <c r="UYG46" s="41"/>
      <c r="UYH46" s="41"/>
      <c r="UYI46" s="41"/>
      <c r="UYJ46" s="41"/>
      <c r="UYK46" s="41"/>
      <c r="UYL46" s="41"/>
      <c r="UYM46" s="41"/>
      <c r="UYN46" s="41"/>
      <c r="UYO46" s="41"/>
      <c r="UYP46" s="41"/>
      <c r="UYQ46" s="41"/>
      <c r="UYR46" s="41"/>
      <c r="UYS46" s="41"/>
      <c r="UYT46" s="41"/>
      <c r="UYU46" s="41"/>
      <c r="UYV46" s="41"/>
      <c r="UYW46" s="41"/>
      <c r="UYX46" s="41"/>
      <c r="UYY46" s="41"/>
      <c r="UYZ46" s="41"/>
      <c r="UZA46" s="41"/>
      <c r="UZB46" s="41"/>
      <c r="UZC46" s="41"/>
      <c r="UZD46" s="41"/>
      <c r="UZE46" s="41"/>
      <c r="UZF46" s="41"/>
      <c r="UZG46" s="41"/>
      <c r="UZH46" s="41"/>
      <c r="UZI46" s="41"/>
      <c r="UZJ46" s="41"/>
      <c r="UZK46" s="41"/>
      <c r="UZL46" s="41"/>
      <c r="UZM46" s="41"/>
      <c r="UZN46" s="41"/>
      <c r="UZO46" s="41"/>
      <c r="UZP46" s="41"/>
      <c r="UZQ46" s="41"/>
      <c r="UZR46" s="41"/>
      <c r="UZS46" s="41"/>
      <c r="UZT46" s="41"/>
      <c r="UZU46" s="41"/>
      <c r="UZV46" s="41"/>
      <c r="UZW46" s="41"/>
      <c r="UZX46" s="41"/>
      <c r="UZY46" s="41"/>
      <c r="UZZ46" s="41"/>
      <c r="VAA46" s="41"/>
      <c r="VAB46" s="41"/>
      <c r="VAC46" s="41"/>
      <c r="VAD46" s="41"/>
      <c r="VAE46" s="41"/>
      <c r="VAF46" s="41"/>
      <c r="VAG46" s="41"/>
      <c r="VAH46" s="41"/>
      <c r="VAI46" s="41"/>
      <c r="VAJ46" s="41"/>
      <c r="VAK46" s="41"/>
      <c r="VAL46" s="41"/>
      <c r="VAM46" s="41"/>
      <c r="VAN46" s="41"/>
      <c r="VAO46" s="41"/>
      <c r="VAP46" s="41"/>
      <c r="VAQ46" s="41"/>
      <c r="VAR46" s="41"/>
      <c r="VAS46" s="41"/>
      <c r="VAT46" s="41"/>
      <c r="VAU46" s="41"/>
      <c r="VAV46" s="41"/>
      <c r="VAW46" s="41"/>
      <c r="VAX46" s="41"/>
      <c r="VAY46" s="41"/>
      <c r="VAZ46" s="41"/>
      <c r="VBA46" s="41"/>
      <c r="VBB46" s="41"/>
      <c r="VBC46" s="41"/>
      <c r="VBD46" s="41"/>
      <c r="VBE46" s="41"/>
      <c r="VBF46" s="41"/>
      <c r="VBG46" s="41"/>
      <c r="VBH46" s="41"/>
      <c r="VBI46" s="41"/>
      <c r="VBJ46" s="41"/>
      <c r="VBK46" s="41"/>
      <c r="VBL46" s="41"/>
      <c r="VBM46" s="41"/>
      <c r="VBN46" s="41"/>
      <c r="VBO46" s="41"/>
      <c r="VBP46" s="41"/>
      <c r="VBQ46" s="41"/>
      <c r="VBR46" s="41"/>
      <c r="VBS46" s="41"/>
      <c r="VBT46" s="41"/>
      <c r="VBU46" s="41"/>
      <c r="VBV46" s="41"/>
      <c r="VBW46" s="41"/>
      <c r="VBX46" s="41"/>
      <c r="VBY46" s="41"/>
      <c r="VBZ46" s="41"/>
      <c r="VCA46" s="41"/>
      <c r="VCB46" s="41"/>
      <c r="VCC46" s="41"/>
      <c r="VCD46" s="41"/>
      <c r="VCE46" s="41"/>
      <c r="VCF46" s="41"/>
      <c r="VCG46" s="41"/>
      <c r="VCH46" s="41"/>
      <c r="VCI46" s="41"/>
      <c r="VCJ46" s="41"/>
      <c r="VCK46" s="41"/>
      <c r="VCL46" s="41"/>
      <c r="VCM46" s="41"/>
      <c r="VCN46" s="41"/>
      <c r="VCO46" s="41"/>
      <c r="VCP46" s="41"/>
      <c r="VCQ46" s="41"/>
      <c r="VCR46" s="41"/>
      <c r="VCS46" s="41"/>
      <c r="VCT46" s="41"/>
      <c r="VCU46" s="41"/>
      <c r="VCV46" s="41"/>
      <c r="VCW46" s="41"/>
      <c r="VCX46" s="41"/>
      <c r="VCY46" s="41"/>
      <c r="VCZ46" s="41"/>
      <c r="VDA46" s="41"/>
      <c r="VDB46" s="41"/>
      <c r="VDC46" s="41"/>
      <c r="VDD46" s="41"/>
      <c r="VDE46" s="41"/>
      <c r="VDF46" s="41"/>
      <c r="VDG46" s="41"/>
      <c r="VDH46" s="41"/>
      <c r="VDI46" s="41"/>
      <c r="VDJ46" s="41"/>
      <c r="VDK46" s="41"/>
      <c r="VDL46" s="41"/>
      <c r="VDM46" s="41"/>
      <c r="VDN46" s="41"/>
      <c r="VDO46" s="41"/>
      <c r="VDP46" s="41"/>
      <c r="VDQ46" s="41"/>
      <c r="VDR46" s="41"/>
      <c r="VDS46" s="41"/>
      <c r="VDT46" s="41"/>
      <c r="VDU46" s="41"/>
      <c r="VDV46" s="41"/>
      <c r="VDW46" s="41"/>
      <c r="VDX46" s="41"/>
      <c r="VDY46" s="41"/>
      <c r="VDZ46" s="41"/>
      <c r="VEA46" s="41"/>
      <c r="VEB46" s="41"/>
      <c r="VEC46" s="41"/>
      <c r="VED46" s="41"/>
      <c r="VEE46" s="41"/>
      <c r="VEF46" s="41"/>
      <c r="VEG46" s="41"/>
      <c r="VEH46" s="41"/>
      <c r="VEI46" s="41"/>
      <c r="VEJ46" s="41"/>
      <c r="VEK46" s="41"/>
      <c r="VEL46" s="41"/>
      <c r="VEM46" s="41"/>
      <c r="VEN46" s="41"/>
      <c r="VEO46" s="41"/>
      <c r="VEP46" s="41"/>
      <c r="VEQ46" s="41"/>
      <c r="VER46" s="41"/>
      <c r="VES46" s="41"/>
      <c r="VET46" s="41"/>
      <c r="VEU46" s="41"/>
      <c r="VEV46" s="41"/>
      <c r="VEW46" s="41"/>
      <c r="VEX46" s="41"/>
      <c r="VEY46" s="41"/>
      <c r="VEZ46" s="41"/>
      <c r="VFA46" s="41"/>
      <c r="VFB46" s="41"/>
      <c r="VFC46" s="41"/>
      <c r="VFD46" s="41"/>
      <c r="VFE46" s="41"/>
      <c r="VFF46" s="41"/>
      <c r="VFG46" s="41"/>
      <c r="VFH46" s="41"/>
      <c r="VFI46" s="41"/>
      <c r="VFJ46" s="41"/>
      <c r="VFK46" s="41"/>
      <c r="VFL46" s="41"/>
      <c r="VFM46" s="41"/>
      <c r="VFN46" s="41"/>
      <c r="VFO46" s="41"/>
      <c r="VFP46" s="41"/>
      <c r="VFQ46" s="41"/>
      <c r="VFR46" s="41"/>
      <c r="VFS46" s="41"/>
      <c r="VFT46" s="41"/>
      <c r="VFU46" s="41"/>
      <c r="VFV46" s="41"/>
      <c r="VFW46" s="41"/>
      <c r="VFX46" s="41"/>
      <c r="VFY46" s="41"/>
      <c r="VFZ46" s="41"/>
      <c r="VGA46" s="41"/>
      <c r="VGB46" s="41"/>
      <c r="VGC46" s="41"/>
      <c r="VGD46" s="41"/>
      <c r="VGE46" s="41"/>
      <c r="VGF46" s="41"/>
      <c r="VGG46" s="41"/>
      <c r="VGH46" s="41"/>
      <c r="VGI46" s="41"/>
      <c r="VGJ46" s="41"/>
      <c r="VGK46" s="41"/>
      <c r="VGL46" s="41"/>
      <c r="VGM46" s="41"/>
      <c r="VGN46" s="41"/>
      <c r="VGO46" s="41"/>
      <c r="VGP46" s="41"/>
      <c r="VGQ46" s="41"/>
      <c r="VGR46" s="41"/>
      <c r="VGS46" s="41"/>
      <c r="VGT46" s="41"/>
      <c r="VGU46" s="41"/>
      <c r="VGV46" s="41"/>
      <c r="VGW46" s="41"/>
      <c r="VGX46" s="41"/>
      <c r="VGY46" s="41"/>
      <c r="VGZ46" s="41"/>
      <c r="VHA46" s="41"/>
      <c r="VHB46" s="41"/>
      <c r="VHC46" s="41"/>
      <c r="VHD46" s="41"/>
      <c r="VHE46" s="41"/>
      <c r="VHF46" s="41"/>
      <c r="VHG46" s="41"/>
      <c r="VHH46" s="41"/>
      <c r="VHI46" s="41"/>
      <c r="VHJ46" s="41"/>
      <c r="VHK46" s="41"/>
      <c r="VHL46" s="41"/>
      <c r="VHM46" s="41"/>
      <c r="VHN46" s="41"/>
      <c r="VHO46" s="41"/>
      <c r="VHP46" s="41"/>
      <c r="VHQ46" s="41"/>
      <c r="VHR46" s="41"/>
      <c r="VHS46" s="41"/>
      <c r="VHT46" s="41"/>
      <c r="VHU46" s="41"/>
      <c r="VHV46" s="41"/>
      <c r="VHW46" s="41"/>
      <c r="VHX46" s="41"/>
      <c r="VHY46" s="41"/>
      <c r="VHZ46" s="41"/>
      <c r="VIA46" s="41"/>
      <c r="VIB46" s="41"/>
      <c r="VIC46" s="41"/>
      <c r="VID46" s="41"/>
      <c r="VIE46" s="41"/>
      <c r="VIF46" s="41"/>
      <c r="VIG46" s="41"/>
      <c r="VIH46" s="41"/>
      <c r="VII46" s="41"/>
      <c r="VIJ46" s="41"/>
      <c r="VIK46" s="41"/>
      <c r="VIL46" s="41"/>
      <c r="VIM46" s="41"/>
      <c r="VIN46" s="41"/>
      <c r="VIO46" s="41"/>
      <c r="VIP46" s="41"/>
      <c r="VIQ46" s="41"/>
      <c r="VIR46" s="41"/>
      <c r="VIS46" s="41"/>
      <c r="VIT46" s="41"/>
      <c r="VIU46" s="41"/>
      <c r="VIV46" s="41"/>
      <c r="VIW46" s="41"/>
      <c r="VIX46" s="41"/>
      <c r="VIY46" s="41"/>
      <c r="VIZ46" s="41"/>
      <c r="VJA46" s="41"/>
      <c r="VJB46" s="41"/>
      <c r="VJC46" s="41"/>
      <c r="VJD46" s="41"/>
      <c r="VJE46" s="41"/>
      <c r="VJF46" s="41"/>
      <c r="VJG46" s="41"/>
      <c r="VJH46" s="41"/>
      <c r="VJI46" s="41"/>
      <c r="VJJ46" s="41"/>
      <c r="VJK46" s="41"/>
      <c r="VJL46" s="41"/>
      <c r="VJM46" s="41"/>
      <c r="VJN46" s="41"/>
      <c r="VJO46" s="41"/>
      <c r="VJP46" s="41"/>
      <c r="VJQ46" s="41"/>
      <c r="VJR46" s="41"/>
      <c r="VJS46" s="41"/>
      <c r="VJT46" s="41"/>
      <c r="VJU46" s="41"/>
      <c r="VJV46" s="41"/>
      <c r="VJW46" s="41"/>
      <c r="VJX46" s="41"/>
      <c r="VJY46" s="41"/>
      <c r="VJZ46" s="41"/>
      <c r="VKA46" s="41"/>
      <c r="VKB46" s="41"/>
      <c r="VKC46" s="41"/>
      <c r="VKD46" s="41"/>
      <c r="VKE46" s="41"/>
      <c r="VKF46" s="41"/>
      <c r="VKG46" s="41"/>
      <c r="VKH46" s="41"/>
      <c r="VKI46" s="41"/>
      <c r="VKJ46" s="41"/>
      <c r="VKK46" s="41"/>
      <c r="VKL46" s="41"/>
      <c r="VKM46" s="41"/>
      <c r="VKN46" s="41"/>
      <c r="VKO46" s="41"/>
      <c r="VKP46" s="41"/>
      <c r="VKQ46" s="41"/>
      <c r="VKR46" s="41"/>
      <c r="VKS46" s="41"/>
      <c r="VKT46" s="41"/>
      <c r="VKU46" s="41"/>
      <c r="VKV46" s="41"/>
      <c r="VKW46" s="41"/>
      <c r="VKX46" s="41"/>
      <c r="VKY46" s="41"/>
      <c r="VKZ46" s="41"/>
      <c r="VLA46" s="41"/>
      <c r="VLB46" s="41"/>
      <c r="VLC46" s="41"/>
      <c r="VLD46" s="41"/>
      <c r="VLE46" s="41"/>
      <c r="VLF46" s="41"/>
      <c r="VLG46" s="41"/>
      <c r="VLH46" s="41"/>
      <c r="VLI46" s="41"/>
      <c r="VLJ46" s="41"/>
      <c r="VLK46" s="41"/>
      <c r="VLL46" s="41"/>
      <c r="VLM46" s="41"/>
      <c r="VLN46" s="41"/>
      <c r="VLO46" s="41"/>
      <c r="VLP46" s="41"/>
      <c r="VLQ46" s="41"/>
      <c r="VLR46" s="41"/>
      <c r="VLS46" s="41"/>
      <c r="VLT46" s="41"/>
      <c r="VLU46" s="41"/>
      <c r="VLV46" s="41"/>
      <c r="VLW46" s="41"/>
      <c r="VLX46" s="41"/>
      <c r="VLY46" s="41"/>
      <c r="VLZ46" s="41"/>
      <c r="VMA46" s="41"/>
      <c r="VMB46" s="41"/>
      <c r="VMC46" s="41"/>
      <c r="VMD46" s="41"/>
      <c r="VME46" s="41"/>
      <c r="VMF46" s="41"/>
      <c r="VMG46" s="41"/>
      <c r="VMH46" s="41"/>
      <c r="VMI46" s="41"/>
      <c r="VMJ46" s="41"/>
      <c r="VMK46" s="41"/>
      <c r="VML46" s="41"/>
      <c r="VMM46" s="41"/>
      <c r="VMN46" s="41"/>
      <c r="VMO46" s="41"/>
      <c r="VMP46" s="41"/>
      <c r="VMQ46" s="41"/>
      <c r="VMR46" s="41"/>
      <c r="VMS46" s="41"/>
      <c r="VMT46" s="41"/>
      <c r="VMU46" s="41"/>
      <c r="VMV46" s="41"/>
      <c r="VMW46" s="41"/>
      <c r="VMX46" s="41"/>
      <c r="VMY46" s="41"/>
      <c r="VMZ46" s="41"/>
      <c r="VNA46" s="41"/>
      <c r="VNB46" s="41"/>
      <c r="VNC46" s="41"/>
      <c r="VND46" s="41"/>
      <c r="VNE46" s="41"/>
      <c r="VNF46" s="41"/>
      <c r="VNG46" s="41"/>
      <c r="VNH46" s="41"/>
      <c r="VNI46" s="41"/>
      <c r="VNJ46" s="41"/>
      <c r="VNK46" s="41"/>
      <c r="VNL46" s="41"/>
      <c r="VNM46" s="41"/>
      <c r="VNN46" s="41"/>
      <c r="VNO46" s="41"/>
      <c r="VNP46" s="41"/>
      <c r="VNQ46" s="41"/>
      <c r="VNR46" s="41"/>
      <c r="VNS46" s="41"/>
      <c r="VNT46" s="41"/>
      <c r="VNU46" s="41"/>
      <c r="VNV46" s="41"/>
      <c r="VNW46" s="41"/>
      <c r="VNX46" s="41"/>
      <c r="VNY46" s="41"/>
      <c r="VNZ46" s="41"/>
      <c r="VOA46" s="41"/>
      <c r="VOB46" s="41"/>
      <c r="VOC46" s="41"/>
      <c r="VOD46" s="41"/>
      <c r="VOE46" s="41"/>
      <c r="VOF46" s="41"/>
      <c r="VOG46" s="41"/>
      <c r="VOH46" s="41"/>
      <c r="VOI46" s="41"/>
      <c r="VOJ46" s="41"/>
      <c r="VOK46" s="41"/>
      <c r="VOL46" s="41"/>
      <c r="VOM46" s="41"/>
      <c r="VON46" s="41"/>
      <c r="VOO46" s="41"/>
      <c r="VOP46" s="41"/>
      <c r="VOQ46" s="41"/>
      <c r="VOR46" s="41"/>
      <c r="VOS46" s="41"/>
      <c r="VOT46" s="41"/>
      <c r="VOU46" s="41"/>
      <c r="VOV46" s="41"/>
      <c r="VOW46" s="41"/>
      <c r="VOX46" s="41"/>
      <c r="VOY46" s="41"/>
      <c r="VOZ46" s="41"/>
      <c r="VPA46" s="41"/>
      <c r="VPB46" s="41"/>
      <c r="VPC46" s="41"/>
      <c r="VPD46" s="41"/>
      <c r="VPE46" s="41"/>
      <c r="VPF46" s="41"/>
      <c r="VPG46" s="41"/>
      <c r="VPH46" s="41"/>
      <c r="VPI46" s="41"/>
      <c r="VPJ46" s="41"/>
      <c r="VPK46" s="41"/>
      <c r="VPL46" s="41"/>
      <c r="VPM46" s="41"/>
      <c r="VPN46" s="41"/>
      <c r="VPO46" s="41"/>
      <c r="VPP46" s="41"/>
      <c r="VPQ46" s="41"/>
      <c r="VPR46" s="41"/>
      <c r="VPS46" s="41"/>
      <c r="VPT46" s="41"/>
      <c r="VPU46" s="41"/>
      <c r="VPV46" s="41"/>
      <c r="VPW46" s="41"/>
      <c r="VPX46" s="41"/>
      <c r="VPY46" s="41"/>
      <c r="VPZ46" s="41"/>
      <c r="VQA46" s="41"/>
      <c r="VQB46" s="41"/>
      <c r="VQC46" s="41"/>
      <c r="VQD46" s="41"/>
      <c r="VQE46" s="41"/>
      <c r="VQF46" s="41"/>
      <c r="VQG46" s="41"/>
      <c r="VQH46" s="41"/>
      <c r="VQI46" s="41"/>
      <c r="VQJ46" s="41"/>
      <c r="VQK46" s="41"/>
      <c r="VQL46" s="41"/>
      <c r="VQM46" s="41"/>
      <c r="VQN46" s="41"/>
      <c r="VQO46" s="41"/>
      <c r="VQP46" s="41"/>
      <c r="VQQ46" s="41"/>
      <c r="VQR46" s="41"/>
      <c r="VQS46" s="41"/>
      <c r="VQT46" s="41"/>
      <c r="VQU46" s="41"/>
      <c r="VQV46" s="41"/>
      <c r="VQW46" s="41"/>
      <c r="VQX46" s="41"/>
      <c r="VQY46" s="41"/>
      <c r="VQZ46" s="41"/>
      <c r="VRA46" s="41"/>
      <c r="VRB46" s="41"/>
      <c r="VRC46" s="41"/>
      <c r="VRD46" s="41"/>
      <c r="VRE46" s="41"/>
      <c r="VRF46" s="41"/>
      <c r="VRG46" s="41"/>
      <c r="VRH46" s="41"/>
      <c r="VRI46" s="41"/>
      <c r="VRJ46" s="41"/>
      <c r="VRK46" s="41"/>
      <c r="VRL46" s="41"/>
      <c r="VRM46" s="41"/>
      <c r="VRN46" s="41"/>
      <c r="VRO46" s="41"/>
      <c r="VRP46" s="41"/>
      <c r="VRQ46" s="41"/>
      <c r="VRR46" s="41"/>
      <c r="VRS46" s="41"/>
      <c r="VRT46" s="41"/>
      <c r="VRU46" s="41"/>
      <c r="VRV46" s="41"/>
      <c r="VRW46" s="41"/>
      <c r="VRX46" s="41"/>
      <c r="VRY46" s="41"/>
      <c r="VRZ46" s="41"/>
      <c r="VSA46" s="41"/>
      <c r="VSB46" s="41"/>
      <c r="VSC46" s="41"/>
      <c r="VSD46" s="41"/>
      <c r="VSE46" s="41"/>
      <c r="VSF46" s="41"/>
      <c r="VSG46" s="41"/>
      <c r="VSH46" s="41"/>
      <c r="VSI46" s="41"/>
      <c r="VSJ46" s="41"/>
      <c r="VSK46" s="41"/>
      <c r="VSL46" s="41"/>
      <c r="VSM46" s="41"/>
      <c r="VSN46" s="41"/>
      <c r="VSO46" s="41"/>
      <c r="VSP46" s="41"/>
      <c r="VSQ46" s="41"/>
      <c r="VSR46" s="41"/>
      <c r="VSS46" s="41"/>
      <c r="VST46" s="41"/>
      <c r="VSU46" s="41"/>
      <c r="VSV46" s="41"/>
      <c r="VSW46" s="41"/>
      <c r="VSX46" s="41"/>
      <c r="VSY46" s="41"/>
      <c r="VSZ46" s="41"/>
      <c r="VTA46" s="41"/>
      <c r="VTB46" s="41"/>
      <c r="VTC46" s="41"/>
      <c r="VTD46" s="41"/>
      <c r="VTE46" s="41"/>
      <c r="VTF46" s="41"/>
      <c r="VTG46" s="41"/>
      <c r="VTH46" s="41"/>
      <c r="VTI46" s="41"/>
      <c r="VTJ46" s="41"/>
      <c r="VTK46" s="41"/>
      <c r="VTL46" s="41"/>
      <c r="VTM46" s="41"/>
      <c r="VTN46" s="41"/>
      <c r="VTO46" s="41"/>
      <c r="VTP46" s="41"/>
      <c r="VTQ46" s="41"/>
      <c r="VTR46" s="41"/>
      <c r="VTS46" s="41"/>
      <c r="VTT46" s="41"/>
      <c r="VTU46" s="41"/>
      <c r="VTV46" s="41"/>
      <c r="VTW46" s="41"/>
      <c r="VTX46" s="41"/>
      <c r="VTY46" s="41"/>
      <c r="VTZ46" s="41"/>
      <c r="VUA46" s="41"/>
      <c r="VUB46" s="41"/>
      <c r="VUC46" s="41"/>
      <c r="VUD46" s="41"/>
      <c r="VUE46" s="41"/>
      <c r="VUF46" s="41"/>
      <c r="VUG46" s="41"/>
      <c r="VUH46" s="41"/>
      <c r="VUI46" s="41"/>
      <c r="VUJ46" s="41"/>
      <c r="VUK46" s="41"/>
      <c r="VUL46" s="41"/>
      <c r="VUM46" s="41"/>
      <c r="VUN46" s="41"/>
      <c r="VUO46" s="41"/>
      <c r="VUP46" s="41"/>
      <c r="VUQ46" s="41"/>
      <c r="VUR46" s="41"/>
      <c r="VUS46" s="41"/>
      <c r="VUT46" s="41"/>
      <c r="VUU46" s="41"/>
      <c r="VUV46" s="41"/>
      <c r="VUW46" s="41"/>
      <c r="VUX46" s="41"/>
      <c r="VUY46" s="41"/>
      <c r="VUZ46" s="41"/>
      <c r="VVA46" s="41"/>
      <c r="VVB46" s="41"/>
      <c r="VVC46" s="41"/>
      <c r="VVD46" s="41"/>
      <c r="VVE46" s="41"/>
      <c r="VVF46" s="41"/>
      <c r="VVG46" s="41"/>
      <c r="VVH46" s="41"/>
      <c r="VVI46" s="41"/>
      <c r="VVJ46" s="41"/>
      <c r="VVK46" s="41"/>
      <c r="VVL46" s="41"/>
      <c r="VVM46" s="41"/>
      <c r="VVN46" s="41"/>
      <c r="VVO46" s="41"/>
      <c r="VVP46" s="41"/>
      <c r="VVQ46" s="41"/>
      <c r="VVR46" s="41"/>
      <c r="VVS46" s="41"/>
      <c r="VVT46" s="41"/>
      <c r="VVU46" s="41"/>
      <c r="VVV46" s="41"/>
      <c r="VVW46" s="41"/>
      <c r="VVX46" s="41"/>
      <c r="VVY46" s="41"/>
      <c r="VVZ46" s="41"/>
      <c r="VWA46" s="41"/>
      <c r="VWB46" s="41"/>
      <c r="VWC46" s="41"/>
      <c r="VWD46" s="41"/>
      <c r="VWE46" s="41"/>
      <c r="VWF46" s="41"/>
      <c r="VWG46" s="41"/>
      <c r="VWH46" s="41"/>
      <c r="VWI46" s="41"/>
      <c r="VWJ46" s="41"/>
      <c r="VWK46" s="41"/>
      <c r="VWL46" s="41"/>
      <c r="VWM46" s="41"/>
      <c r="VWN46" s="41"/>
      <c r="VWO46" s="41"/>
      <c r="VWP46" s="41"/>
      <c r="VWQ46" s="41"/>
      <c r="VWR46" s="41"/>
      <c r="VWS46" s="41"/>
      <c r="VWT46" s="41"/>
      <c r="VWU46" s="41"/>
      <c r="VWV46" s="41"/>
      <c r="VWW46" s="41"/>
      <c r="VWX46" s="41"/>
      <c r="VWY46" s="41"/>
      <c r="VWZ46" s="41"/>
      <c r="VXA46" s="41"/>
      <c r="VXB46" s="41"/>
      <c r="VXC46" s="41"/>
      <c r="VXD46" s="41"/>
      <c r="VXE46" s="41"/>
      <c r="VXF46" s="41"/>
      <c r="VXG46" s="41"/>
      <c r="VXH46" s="41"/>
      <c r="VXI46" s="41"/>
      <c r="VXJ46" s="41"/>
      <c r="VXK46" s="41"/>
      <c r="VXL46" s="41"/>
      <c r="VXM46" s="41"/>
      <c r="VXN46" s="41"/>
      <c r="VXO46" s="41"/>
      <c r="VXP46" s="41"/>
      <c r="VXQ46" s="41"/>
      <c r="VXR46" s="41"/>
      <c r="VXS46" s="41"/>
      <c r="VXT46" s="41"/>
      <c r="VXU46" s="41"/>
      <c r="VXV46" s="41"/>
      <c r="VXW46" s="41"/>
      <c r="VXX46" s="41"/>
      <c r="VXY46" s="41"/>
      <c r="VXZ46" s="41"/>
      <c r="VYA46" s="41"/>
      <c r="VYB46" s="41"/>
      <c r="VYC46" s="41"/>
      <c r="VYD46" s="41"/>
      <c r="VYE46" s="41"/>
      <c r="VYF46" s="41"/>
      <c r="VYG46" s="41"/>
      <c r="VYH46" s="41"/>
      <c r="VYI46" s="41"/>
      <c r="VYJ46" s="41"/>
      <c r="VYK46" s="41"/>
      <c r="VYL46" s="41"/>
      <c r="VYM46" s="41"/>
      <c r="VYN46" s="41"/>
      <c r="VYO46" s="41"/>
      <c r="VYP46" s="41"/>
      <c r="VYQ46" s="41"/>
      <c r="VYR46" s="41"/>
      <c r="VYS46" s="41"/>
      <c r="VYT46" s="41"/>
      <c r="VYU46" s="41"/>
      <c r="VYV46" s="41"/>
      <c r="VYW46" s="41"/>
      <c r="VYX46" s="41"/>
      <c r="VYY46" s="41"/>
      <c r="VYZ46" s="41"/>
      <c r="VZA46" s="41"/>
      <c r="VZB46" s="41"/>
      <c r="VZC46" s="41"/>
      <c r="VZD46" s="41"/>
      <c r="VZE46" s="41"/>
      <c r="VZF46" s="41"/>
      <c r="VZG46" s="41"/>
      <c r="VZH46" s="41"/>
      <c r="VZI46" s="41"/>
      <c r="VZJ46" s="41"/>
      <c r="VZK46" s="41"/>
      <c r="VZL46" s="41"/>
      <c r="VZM46" s="41"/>
      <c r="VZN46" s="41"/>
      <c r="VZO46" s="41"/>
      <c r="VZP46" s="41"/>
      <c r="VZQ46" s="41"/>
      <c r="VZR46" s="41"/>
      <c r="VZS46" s="41"/>
      <c r="VZT46" s="41"/>
      <c r="VZU46" s="41"/>
      <c r="VZV46" s="41"/>
      <c r="VZW46" s="41"/>
      <c r="VZX46" s="41"/>
      <c r="VZY46" s="41"/>
      <c r="VZZ46" s="41"/>
      <c r="WAA46" s="41"/>
      <c r="WAB46" s="41"/>
      <c r="WAC46" s="41"/>
      <c r="WAD46" s="41"/>
      <c r="WAE46" s="41"/>
      <c r="WAF46" s="41"/>
      <c r="WAG46" s="41"/>
      <c r="WAH46" s="41"/>
      <c r="WAI46" s="41"/>
      <c r="WAJ46" s="41"/>
      <c r="WAK46" s="41"/>
      <c r="WAL46" s="41"/>
      <c r="WAM46" s="41"/>
      <c r="WAN46" s="41"/>
      <c r="WAO46" s="41"/>
      <c r="WAP46" s="41"/>
      <c r="WAQ46" s="41"/>
      <c r="WAR46" s="41"/>
      <c r="WAS46" s="41"/>
      <c r="WAT46" s="41"/>
      <c r="WAU46" s="41"/>
      <c r="WAV46" s="41"/>
      <c r="WAW46" s="41"/>
      <c r="WAX46" s="41"/>
      <c r="WAY46" s="41"/>
      <c r="WAZ46" s="41"/>
      <c r="WBA46" s="41"/>
      <c r="WBB46" s="41"/>
      <c r="WBC46" s="41"/>
      <c r="WBD46" s="41"/>
      <c r="WBE46" s="41"/>
      <c r="WBF46" s="41"/>
      <c r="WBG46" s="41"/>
      <c r="WBH46" s="41"/>
      <c r="WBI46" s="41"/>
      <c r="WBJ46" s="41"/>
      <c r="WBK46" s="41"/>
      <c r="WBL46" s="41"/>
      <c r="WBM46" s="41"/>
      <c r="WBN46" s="41"/>
      <c r="WBO46" s="41"/>
      <c r="WBP46" s="41"/>
      <c r="WBQ46" s="41"/>
      <c r="WBR46" s="41"/>
      <c r="WBS46" s="41"/>
      <c r="WBT46" s="41"/>
      <c r="WBU46" s="41"/>
      <c r="WBV46" s="41"/>
      <c r="WBW46" s="41"/>
      <c r="WBX46" s="41"/>
      <c r="WBY46" s="41"/>
      <c r="WBZ46" s="41"/>
      <c r="WCA46" s="41"/>
      <c r="WCB46" s="41"/>
      <c r="WCC46" s="41"/>
      <c r="WCD46" s="41"/>
      <c r="WCE46" s="41"/>
      <c r="WCF46" s="41"/>
      <c r="WCG46" s="41"/>
      <c r="WCH46" s="41"/>
      <c r="WCI46" s="41"/>
      <c r="WCJ46" s="41"/>
      <c r="WCK46" s="41"/>
      <c r="WCL46" s="41"/>
      <c r="WCM46" s="41"/>
      <c r="WCN46" s="41"/>
      <c r="WCO46" s="41"/>
      <c r="WCP46" s="41"/>
      <c r="WCQ46" s="41"/>
      <c r="WCR46" s="41"/>
      <c r="WCS46" s="41"/>
      <c r="WCT46" s="41"/>
      <c r="WCU46" s="41"/>
      <c r="WCV46" s="41"/>
      <c r="WCW46" s="41"/>
      <c r="WCX46" s="41"/>
      <c r="WCY46" s="41"/>
      <c r="WCZ46" s="41"/>
      <c r="WDA46" s="41"/>
      <c r="WDB46" s="41"/>
      <c r="WDC46" s="41"/>
      <c r="WDD46" s="41"/>
      <c r="WDE46" s="41"/>
      <c r="WDF46" s="41"/>
      <c r="WDG46" s="41"/>
      <c r="WDH46" s="41"/>
      <c r="WDI46" s="41"/>
      <c r="WDJ46" s="41"/>
      <c r="WDK46" s="41"/>
      <c r="WDL46" s="41"/>
      <c r="WDM46" s="41"/>
      <c r="WDN46" s="41"/>
      <c r="WDO46" s="41"/>
      <c r="WDP46" s="41"/>
      <c r="WDQ46" s="41"/>
      <c r="WDR46" s="41"/>
      <c r="WDS46" s="41"/>
      <c r="WDT46" s="41"/>
      <c r="WDU46" s="41"/>
      <c r="WDV46" s="41"/>
      <c r="WDW46" s="41"/>
      <c r="WDX46" s="41"/>
      <c r="WDY46" s="41"/>
      <c r="WDZ46" s="41"/>
      <c r="WEA46" s="41"/>
      <c r="WEB46" s="41"/>
      <c r="WEC46" s="41"/>
      <c r="WED46" s="41"/>
      <c r="WEE46" s="41"/>
      <c r="WEF46" s="41"/>
      <c r="WEG46" s="41"/>
      <c r="WEH46" s="41"/>
      <c r="WEI46" s="41"/>
      <c r="WEJ46" s="41"/>
      <c r="WEK46" s="41"/>
      <c r="WEL46" s="41"/>
      <c r="WEM46" s="41"/>
      <c r="WEN46" s="41"/>
      <c r="WEO46" s="41"/>
      <c r="WEP46" s="41"/>
      <c r="WEQ46" s="41"/>
      <c r="WER46" s="41"/>
      <c r="WES46" s="41"/>
      <c r="WET46" s="41"/>
      <c r="WEU46" s="41"/>
      <c r="WEV46" s="41"/>
      <c r="WEW46" s="41"/>
      <c r="WEX46" s="41"/>
      <c r="WEY46" s="41"/>
      <c r="WEZ46" s="41"/>
      <c r="WFA46" s="41"/>
      <c r="WFB46" s="41"/>
      <c r="WFC46" s="41"/>
      <c r="WFD46" s="41"/>
      <c r="WFE46" s="41"/>
      <c r="WFF46" s="41"/>
      <c r="WFG46" s="41"/>
      <c r="WFH46" s="41"/>
      <c r="WFI46" s="41"/>
      <c r="WFJ46" s="41"/>
      <c r="WFK46" s="41"/>
      <c r="WFL46" s="41"/>
      <c r="WFM46" s="41"/>
      <c r="WFN46" s="41"/>
      <c r="WFO46" s="41"/>
      <c r="WFP46" s="41"/>
      <c r="WFQ46" s="41"/>
      <c r="WFR46" s="41"/>
      <c r="WFS46" s="41"/>
      <c r="WFT46" s="41"/>
      <c r="WFU46" s="41"/>
      <c r="WFV46" s="41"/>
      <c r="WFW46" s="41"/>
      <c r="WFX46" s="41"/>
      <c r="WFY46" s="41"/>
      <c r="WFZ46" s="41"/>
      <c r="WGA46" s="41"/>
      <c r="WGB46" s="41"/>
      <c r="WGC46" s="41"/>
      <c r="WGD46" s="41"/>
      <c r="WGE46" s="41"/>
      <c r="WGF46" s="41"/>
      <c r="WGG46" s="41"/>
      <c r="WGH46" s="41"/>
      <c r="WGI46" s="41"/>
      <c r="WGJ46" s="41"/>
      <c r="WGK46" s="41"/>
      <c r="WGL46" s="41"/>
      <c r="WGM46" s="41"/>
      <c r="WGN46" s="41"/>
      <c r="WGO46" s="41"/>
      <c r="WGP46" s="41"/>
      <c r="WGQ46" s="41"/>
      <c r="WGR46" s="41"/>
      <c r="WGS46" s="41"/>
      <c r="WGT46" s="41"/>
      <c r="WGU46" s="41"/>
      <c r="WGV46" s="41"/>
      <c r="WGW46" s="41"/>
      <c r="WGX46" s="41"/>
      <c r="WGY46" s="41"/>
      <c r="WGZ46" s="41"/>
      <c r="WHA46" s="41"/>
      <c r="WHB46" s="41"/>
      <c r="WHC46" s="41"/>
      <c r="WHD46" s="41"/>
      <c r="WHE46" s="41"/>
      <c r="WHF46" s="41"/>
      <c r="WHG46" s="41"/>
      <c r="WHH46" s="41"/>
      <c r="WHI46" s="41"/>
      <c r="WHJ46" s="41"/>
      <c r="WHK46" s="41"/>
      <c r="WHL46" s="41"/>
      <c r="WHM46" s="41"/>
      <c r="WHN46" s="41"/>
      <c r="WHO46" s="41"/>
      <c r="WHP46" s="41"/>
      <c r="WHQ46" s="41"/>
      <c r="WHR46" s="41"/>
      <c r="WHS46" s="41"/>
      <c r="WHT46" s="41"/>
      <c r="WHU46" s="41"/>
      <c r="WHV46" s="41"/>
      <c r="WHW46" s="41"/>
      <c r="WHX46" s="41"/>
      <c r="WHY46" s="41"/>
      <c r="WHZ46" s="41"/>
      <c r="WIA46" s="41"/>
      <c r="WIB46" s="41"/>
      <c r="WIC46" s="41"/>
      <c r="WID46" s="41"/>
      <c r="WIE46" s="41"/>
      <c r="WIF46" s="41"/>
      <c r="WIG46" s="41"/>
      <c r="WIH46" s="41"/>
      <c r="WII46" s="41"/>
      <c r="WIJ46" s="41"/>
      <c r="WIK46" s="41"/>
      <c r="WIL46" s="41"/>
      <c r="WIM46" s="41"/>
      <c r="WIN46" s="41"/>
      <c r="WIO46" s="41"/>
      <c r="WIP46" s="41"/>
      <c r="WIQ46" s="41"/>
      <c r="WIR46" s="41"/>
      <c r="WIS46" s="41"/>
      <c r="WIT46" s="41"/>
      <c r="WIU46" s="41"/>
      <c r="WIV46" s="41"/>
      <c r="WIW46" s="41"/>
      <c r="WIX46" s="41"/>
      <c r="WIY46" s="41"/>
      <c r="WIZ46" s="41"/>
      <c r="WJA46" s="41"/>
      <c r="WJB46" s="41"/>
      <c r="WJC46" s="41"/>
      <c r="WJD46" s="41"/>
      <c r="WJE46" s="41"/>
      <c r="WJF46" s="41"/>
      <c r="WJG46" s="41"/>
      <c r="WJH46" s="41"/>
      <c r="WJI46" s="41"/>
      <c r="WJJ46" s="41"/>
      <c r="WJK46" s="41"/>
      <c r="WJL46" s="41"/>
      <c r="WJM46" s="41"/>
      <c r="WJN46" s="41"/>
      <c r="WJO46" s="41"/>
      <c r="WJP46" s="41"/>
      <c r="WJQ46" s="41"/>
      <c r="WJR46" s="41"/>
      <c r="WJS46" s="41"/>
      <c r="WJT46" s="41"/>
      <c r="WJU46" s="41"/>
      <c r="WJV46" s="41"/>
      <c r="WJW46" s="41"/>
      <c r="WJX46" s="41"/>
      <c r="WJY46" s="41"/>
      <c r="WJZ46" s="41"/>
      <c r="WKA46" s="41"/>
      <c r="WKB46" s="41"/>
      <c r="WKC46" s="41"/>
      <c r="WKD46" s="41"/>
      <c r="WKE46" s="41"/>
      <c r="WKF46" s="41"/>
      <c r="WKG46" s="41"/>
      <c r="WKH46" s="41"/>
      <c r="WKI46" s="41"/>
      <c r="WKJ46" s="41"/>
      <c r="WKK46" s="41"/>
      <c r="WKL46" s="41"/>
      <c r="WKM46" s="41"/>
      <c r="WKN46" s="41"/>
      <c r="WKO46" s="41"/>
      <c r="WKP46" s="41"/>
      <c r="WKQ46" s="41"/>
      <c r="WKR46" s="41"/>
      <c r="WKS46" s="41"/>
      <c r="WKT46" s="41"/>
      <c r="WKU46" s="41"/>
      <c r="WKV46" s="41"/>
      <c r="WKW46" s="41"/>
      <c r="WKX46" s="41"/>
      <c r="WKY46" s="41"/>
      <c r="WKZ46" s="41"/>
      <c r="WLA46" s="41"/>
      <c r="WLB46" s="41"/>
      <c r="WLC46" s="41"/>
      <c r="WLD46" s="41"/>
      <c r="WLE46" s="41"/>
      <c r="WLF46" s="41"/>
      <c r="WLG46" s="41"/>
      <c r="WLH46" s="41"/>
      <c r="WLI46" s="41"/>
      <c r="WLJ46" s="41"/>
      <c r="WLK46" s="41"/>
      <c r="WLL46" s="41"/>
      <c r="WLM46" s="41"/>
      <c r="WLN46" s="41"/>
      <c r="WLO46" s="41"/>
      <c r="WLP46" s="41"/>
      <c r="WLQ46" s="41"/>
      <c r="WLR46" s="41"/>
      <c r="WLS46" s="41"/>
      <c r="WLT46" s="41"/>
      <c r="WLU46" s="41"/>
      <c r="WLV46" s="41"/>
      <c r="WLW46" s="41"/>
      <c r="WLX46" s="41"/>
      <c r="WLY46" s="41"/>
      <c r="WLZ46" s="41"/>
      <c r="WMA46" s="41"/>
      <c r="WMB46" s="41"/>
      <c r="WMC46" s="41"/>
      <c r="WMD46" s="41"/>
      <c r="WME46" s="41"/>
      <c r="WMF46" s="41"/>
      <c r="WMG46" s="41"/>
      <c r="WMH46" s="41"/>
      <c r="WMI46" s="41"/>
      <c r="WMJ46" s="41"/>
      <c r="WMK46" s="41"/>
      <c r="WML46" s="41"/>
      <c r="WMM46" s="41"/>
      <c r="WMN46" s="41"/>
      <c r="WMO46" s="41"/>
      <c r="WMP46" s="41"/>
      <c r="WMQ46" s="41"/>
      <c r="WMR46" s="41"/>
      <c r="WMS46" s="41"/>
      <c r="WMT46" s="41"/>
      <c r="WMU46" s="41"/>
      <c r="WMV46" s="41"/>
      <c r="WMW46" s="41"/>
      <c r="WMX46" s="41"/>
      <c r="WMY46" s="41"/>
      <c r="WMZ46" s="41"/>
      <c r="WNA46" s="41"/>
      <c r="WNB46" s="41"/>
      <c r="WNC46" s="41"/>
      <c r="WND46" s="41"/>
      <c r="WNE46" s="41"/>
      <c r="WNF46" s="41"/>
      <c r="WNG46" s="41"/>
      <c r="WNH46" s="41"/>
      <c r="WNI46" s="41"/>
      <c r="WNJ46" s="41"/>
      <c r="WNK46" s="41"/>
      <c r="WNL46" s="41"/>
      <c r="WNM46" s="41"/>
      <c r="WNN46" s="41"/>
      <c r="WNO46" s="41"/>
      <c r="WNP46" s="41"/>
      <c r="WNQ46" s="41"/>
      <c r="WNR46" s="41"/>
      <c r="WNS46" s="41"/>
      <c r="WNT46" s="41"/>
      <c r="WNU46" s="41"/>
      <c r="WNV46" s="41"/>
      <c r="WNW46" s="41"/>
      <c r="WNX46" s="41"/>
      <c r="WNY46" s="41"/>
      <c r="WNZ46" s="41"/>
      <c r="WOA46" s="41"/>
      <c r="WOB46" s="41"/>
      <c r="WOC46" s="41"/>
      <c r="WOD46" s="41"/>
      <c r="WOE46" s="41"/>
      <c r="WOF46" s="41"/>
      <c r="WOG46" s="41"/>
      <c r="WOH46" s="41"/>
      <c r="WOI46" s="41"/>
      <c r="WOJ46" s="41"/>
      <c r="WOK46" s="41"/>
      <c r="WOL46" s="41"/>
      <c r="WOM46" s="41"/>
      <c r="WON46" s="41"/>
      <c r="WOO46" s="41"/>
      <c r="WOP46" s="41"/>
      <c r="WOQ46" s="41"/>
      <c r="WOR46" s="41"/>
      <c r="WOS46" s="41"/>
      <c r="WOT46" s="41"/>
      <c r="WOU46" s="41"/>
      <c r="WOV46" s="41"/>
      <c r="WOW46" s="41"/>
      <c r="WOX46" s="41"/>
      <c r="WOY46" s="41"/>
      <c r="WOZ46" s="41"/>
      <c r="WPA46" s="41"/>
      <c r="WPB46" s="41"/>
      <c r="WPC46" s="41"/>
      <c r="WPD46" s="41"/>
      <c r="WPE46" s="41"/>
      <c r="WPF46" s="41"/>
      <c r="WPG46" s="41"/>
      <c r="WPH46" s="41"/>
      <c r="WPI46" s="41"/>
      <c r="WPJ46" s="41"/>
      <c r="WPK46" s="41"/>
      <c r="WPL46" s="41"/>
      <c r="WPM46" s="41"/>
      <c r="WPN46" s="41"/>
      <c r="WPO46" s="41"/>
      <c r="WPP46" s="41"/>
      <c r="WPQ46" s="41"/>
      <c r="WPR46" s="41"/>
      <c r="WPS46" s="41"/>
      <c r="WPT46" s="41"/>
      <c r="WPU46" s="41"/>
      <c r="WPV46" s="41"/>
      <c r="WPW46" s="41"/>
      <c r="WPX46" s="41"/>
      <c r="WPY46" s="41"/>
      <c r="WPZ46" s="41"/>
      <c r="WQA46" s="41"/>
      <c r="WQB46" s="41"/>
      <c r="WQC46" s="41"/>
      <c r="WQD46" s="41"/>
      <c r="WQE46" s="41"/>
      <c r="WQF46" s="41"/>
      <c r="WQG46" s="41"/>
      <c r="WQH46" s="41"/>
      <c r="WQI46" s="41"/>
      <c r="WQJ46" s="41"/>
      <c r="WQK46" s="41"/>
      <c r="WQL46" s="41"/>
      <c r="WQM46" s="41"/>
      <c r="WQN46" s="41"/>
      <c r="WQO46" s="41"/>
      <c r="WQP46" s="41"/>
      <c r="WQQ46" s="41"/>
      <c r="WQR46" s="41"/>
      <c r="WQS46" s="41"/>
      <c r="WQT46" s="41"/>
      <c r="WQU46" s="41"/>
      <c r="WQV46" s="41"/>
      <c r="WQW46" s="41"/>
      <c r="WQX46" s="41"/>
      <c r="WQY46" s="41"/>
      <c r="WQZ46" s="41"/>
      <c r="WRA46" s="41"/>
      <c r="WRB46" s="41"/>
      <c r="WRC46" s="41"/>
      <c r="WRD46" s="41"/>
      <c r="WRE46" s="41"/>
      <c r="WRF46" s="41"/>
      <c r="WRG46" s="41"/>
      <c r="WRH46" s="41"/>
      <c r="WRI46" s="41"/>
      <c r="WRJ46" s="41"/>
      <c r="WRK46" s="41"/>
      <c r="WRL46" s="41"/>
      <c r="WRM46" s="41"/>
      <c r="WRN46" s="41"/>
      <c r="WRO46" s="41"/>
      <c r="WRP46" s="41"/>
      <c r="WRQ46" s="41"/>
      <c r="WRR46" s="41"/>
      <c r="WRS46" s="41"/>
      <c r="WRT46" s="41"/>
      <c r="WRU46" s="41"/>
      <c r="WRV46" s="41"/>
      <c r="WRW46" s="41"/>
      <c r="WRX46" s="41"/>
      <c r="WRY46" s="41"/>
      <c r="WRZ46" s="41"/>
      <c r="WSA46" s="41"/>
      <c r="WSB46" s="41"/>
      <c r="WSC46" s="41"/>
      <c r="WSD46" s="41"/>
      <c r="WSE46" s="41"/>
      <c r="WSF46" s="41"/>
      <c r="WSG46" s="41"/>
      <c r="WSH46" s="41"/>
      <c r="WSI46" s="41"/>
      <c r="WSJ46" s="41"/>
      <c r="WSK46" s="41"/>
      <c r="WSL46" s="41"/>
      <c r="WSM46" s="41"/>
      <c r="WSN46" s="41"/>
      <c r="WSO46" s="41"/>
      <c r="WSP46" s="41"/>
      <c r="WSQ46" s="41"/>
      <c r="WSR46" s="41"/>
      <c r="WSS46" s="41"/>
      <c r="WST46" s="41"/>
      <c r="WSU46" s="41"/>
      <c r="WSV46" s="41"/>
      <c r="WSW46" s="41"/>
      <c r="WSX46" s="41"/>
      <c r="WSY46" s="41"/>
      <c r="WSZ46" s="41"/>
      <c r="WTA46" s="41"/>
      <c r="WTB46" s="41"/>
      <c r="WTC46" s="41"/>
      <c r="WTD46" s="41"/>
      <c r="WTE46" s="41"/>
      <c r="WTF46" s="41"/>
      <c r="WTG46" s="41"/>
      <c r="WTH46" s="41"/>
      <c r="WTI46" s="41"/>
      <c r="WTJ46" s="41"/>
      <c r="WTK46" s="41"/>
      <c r="WTL46" s="41"/>
      <c r="WTM46" s="41"/>
      <c r="WTN46" s="41"/>
      <c r="WTO46" s="41"/>
      <c r="WTP46" s="41"/>
      <c r="WTQ46" s="41"/>
      <c r="WTR46" s="41"/>
      <c r="WTS46" s="41"/>
      <c r="WTT46" s="41"/>
      <c r="WTU46" s="41"/>
      <c r="WTV46" s="41"/>
      <c r="WTW46" s="41"/>
      <c r="WTX46" s="41"/>
      <c r="WTY46" s="41"/>
      <c r="WTZ46" s="41"/>
      <c r="WUA46" s="41"/>
      <c r="WUB46" s="41"/>
      <c r="WUC46" s="41"/>
      <c r="WUD46" s="41"/>
      <c r="WUE46" s="41"/>
      <c r="WUF46" s="41"/>
      <c r="WUG46" s="41"/>
      <c r="WUH46" s="41"/>
      <c r="WUI46" s="41"/>
      <c r="WUJ46" s="41"/>
      <c r="WUK46" s="41"/>
      <c r="WUL46" s="41"/>
      <c r="WUM46" s="41"/>
      <c r="WUN46" s="41"/>
      <c r="WUO46" s="41"/>
      <c r="WUP46" s="41"/>
      <c r="WUQ46" s="41"/>
      <c r="WUR46" s="41"/>
      <c r="WUS46" s="41"/>
      <c r="WUT46" s="41"/>
      <c r="WUU46" s="41"/>
      <c r="WUV46" s="41"/>
      <c r="WUW46" s="41"/>
      <c r="WUX46" s="41"/>
      <c r="WUY46" s="41"/>
      <c r="WUZ46" s="41"/>
      <c r="WVA46" s="41"/>
      <c r="WVB46" s="41"/>
      <c r="WVC46" s="41"/>
      <c r="WVD46" s="41"/>
      <c r="WVE46" s="41"/>
      <c r="WVF46" s="41"/>
      <c r="WVG46" s="41"/>
      <c r="WVH46" s="41"/>
      <c r="WVI46" s="41"/>
      <c r="WVJ46" s="41"/>
      <c r="WVK46" s="41"/>
      <c r="WVL46" s="41"/>
      <c r="WVM46" s="41"/>
      <c r="WVN46" s="41"/>
      <c r="WVO46" s="41"/>
      <c r="WVP46" s="41"/>
      <c r="WVQ46" s="41"/>
      <c r="WVR46" s="41"/>
      <c r="WVS46" s="41"/>
      <c r="WVT46" s="41"/>
      <c r="WVU46" s="41"/>
      <c r="WVV46" s="41"/>
      <c r="WVW46" s="41"/>
      <c r="WVX46" s="41"/>
      <c r="WVY46" s="41"/>
      <c r="WVZ46" s="41"/>
      <c r="WWA46" s="41"/>
      <c r="WWB46" s="41"/>
      <c r="WWC46" s="41"/>
      <c r="WWD46" s="41"/>
      <c r="WWE46" s="41"/>
      <c r="WWF46" s="41"/>
      <c r="WWG46" s="41"/>
      <c r="WWH46" s="41"/>
      <c r="WWI46" s="41"/>
      <c r="WWJ46" s="41"/>
      <c r="WWK46" s="41"/>
      <c r="WWL46" s="41"/>
      <c r="WWM46" s="41"/>
      <c r="WWN46" s="41"/>
      <c r="WWO46" s="41"/>
      <c r="WWP46" s="41"/>
      <c r="WWQ46" s="41"/>
      <c r="WWR46" s="41"/>
      <c r="WWS46" s="41"/>
      <c r="WWT46" s="41"/>
      <c r="WWU46" s="41"/>
      <c r="WWV46" s="41"/>
      <c r="WWW46" s="41"/>
      <c r="WWX46" s="41"/>
      <c r="WWY46" s="41"/>
      <c r="WWZ46" s="41"/>
      <c r="WXA46" s="41"/>
      <c r="WXB46" s="41"/>
      <c r="WXC46" s="41"/>
      <c r="WXD46" s="41"/>
      <c r="WXE46" s="41"/>
      <c r="WXF46" s="41"/>
      <c r="WXG46" s="41"/>
      <c r="WXH46" s="41"/>
      <c r="WXI46" s="41"/>
      <c r="WXJ46" s="41"/>
      <c r="WXK46" s="41"/>
      <c r="WXL46" s="41"/>
      <c r="WXM46" s="41"/>
      <c r="WXN46" s="41"/>
      <c r="WXO46" s="41"/>
      <c r="WXP46" s="41"/>
      <c r="WXQ46" s="41"/>
      <c r="WXR46" s="41"/>
      <c r="WXS46" s="41"/>
      <c r="WXT46" s="41"/>
      <c r="WXU46" s="41"/>
      <c r="WXV46" s="41"/>
      <c r="WXW46" s="41"/>
      <c r="WXX46" s="41"/>
      <c r="WXY46" s="41"/>
      <c r="WXZ46" s="41"/>
      <c r="WYA46" s="41"/>
      <c r="WYB46" s="41"/>
      <c r="WYC46" s="41"/>
      <c r="WYD46" s="41"/>
      <c r="WYE46" s="41"/>
      <c r="WYF46" s="41"/>
      <c r="WYG46" s="41"/>
      <c r="WYH46" s="41"/>
      <c r="WYI46" s="41"/>
      <c r="WYJ46" s="41"/>
      <c r="WYK46" s="41"/>
      <c r="WYL46" s="41"/>
      <c r="WYM46" s="41"/>
      <c r="WYN46" s="41"/>
      <c r="WYO46" s="41"/>
      <c r="WYP46" s="41"/>
      <c r="WYQ46" s="41"/>
      <c r="WYR46" s="41"/>
      <c r="WYS46" s="41"/>
      <c r="WYT46" s="41"/>
      <c r="WYU46" s="41"/>
      <c r="WYV46" s="41"/>
      <c r="WYW46" s="41"/>
      <c r="WYX46" s="41"/>
      <c r="WYY46" s="41"/>
      <c r="WYZ46" s="41"/>
      <c r="WZA46" s="41"/>
      <c r="WZB46" s="41"/>
      <c r="WZC46" s="41"/>
      <c r="WZD46" s="41"/>
      <c r="WZE46" s="41"/>
      <c r="WZF46" s="41"/>
      <c r="WZG46" s="41"/>
      <c r="WZH46" s="41"/>
      <c r="WZI46" s="41"/>
      <c r="WZJ46" s="41"/>
      <c r="WZK46" s="41"/>
      <c r="WZL46" s="41"/>
      <c r="WZM46" s="41"/>
      <c r="WZN46" s="41"/>
      <c r="WZO46" s="41"/>
      <c r="WZP46" s="41"/>
      <c r="WZQ46" s="41"/>
      <c r="WZR46" s="41"/>
      <c r="WZS46" s="41"/>
      <c r="WZT46" s="41"/>
      <c r="WZU46" s="41"/>
      <c r="WZV46" s="41"/>
      <c r="WZW46" s="41"/>
      <c r="WZX46" s="41"/>
      <c r="WZY46" s="41"/>
      <c r="WZZ46" s="41"/>
      <c r="XAA46" s="41"/>
      <c r="XAB46" s="41"/>
      <c r="XAC46" s="41"/>
      <c r="XAD46" s="41"/>
      <c r="XAE46" s="41"/>
      <c r="XAF46" s="41"/>
      <c r="XAG46" s="41"/>
      <c r="XAH46" s="41"/>
      <c r="XAI46" s="41"/>
      <c r="XAJ46" s="41"/>
      <c r="XAK46" s="41"/>
      <c r="XAL46" s="41"/>
      <c r="XAM46" s="41"/>
      <c r="XAN46" s="41"/>
      <c r="XAO46" s="41"/>
      <c r="XAP46" s="41"/>
      <c r="XAQ46" s="41"/>
      <c r="XAR46" s="41"/>
      <c r="XAS46" s="41"/>
      <c r="XAT46" s="41"/>
      <c r="XAU46" s="41"/>
      <c r="XAV46" s="41"/>
      <c r="XAW46" s="41"/>
      <c r="XAX46" s="41"/>
      <c r="XAY46" s="41"/>
      <c r="XAZ46" s="41"/>
      <c r="XBA46" s="41"/>
      <c r="XBB46" s="41"/>
      <c r="XBC46" s="41"/>
      <c r="XBD46" s="41"/>
      <c r="XBE46" s="41"/>
      <c r="XBF46" s="41"/>
      <c r="XBG46" s="41"/>
      <c r="XBH46" s="41"/>
      <c r="XBI46" s="41"/>
      <c r="XBJ46" s="41"/>
      <c r="XBK46" s="41"/>
      <c r="XBL46" s="41"/>
      <c r="XBM46" s="41"/>
      <c r="XBN46" s="41"/>
      <c r="XBO46" s="41"/>
      <c r="XBP46" s="41"/>
      <c r="XBQ46" s="41"/>
      <c r="XBR46" s="41"/>
      <c r="XBS46" s="41"/>
      <c r="XBT46" s="41"/>
      <c r="XBU46" s="41"/>
      <c r="XBV46" s="41"/>
      <c r="XBW46" s="41"/>
      <c r="XBX46" s="41"/>
      <c r="XBY46" s="41"/>
      <c r="XBZ46" s="41"/>
      <c r="XCA46" s="41"/>
      <c r="XCB46" s="41"/>
      <c r="XCC46" s="41"/>
      <c r="XCD46" s="41"/>
      <c r="XCE46" s="41"/>
      <c r="XCF46" s="41"/>
      <c r="XCG46" s="41"/>
      <c r="XCH46" s="41"/>
      <c r="XCI46" s="41"/>
      <c r="XCJ46" s="41"/>
      <c r="XCK46" s="41"/>
      <c r="XCL46" s="41"/>
      <c r="XCM46" s="41"/>
      <c r="XCN46" s="41"/>
      <c r="XCO46" s="41"/>
      <c r="XCP46" s="41"/>
      <c r="XCQ46" s="41"/>
      <c r="XCR46" s="41"/>
      <c r="XCS46" s="41"/>
      <c r="XCT46" s="41"/>
      <c r="XCU46" s="41"/>
      <c r="XCV46" s="41"/>
      <c r="XCW46" s="41"/>
      <c r="XCX46" s="41"/>
      <c r="XCY46" s="41"/>
      <c r="XCZ46" s="41"/>
      <c r="XDA46" s="41"/>
      <c r="XDB46" s="41"/>
      <c r="XDC46" s="41"/>
      <c r="XDD46" s="41"/>
      <c r="XDE46" s="41"/>
      <c r="XDF46" s="41"/>
      <c r="XDG46" s="41"/>
      <c r="XDH46" s="41"/>
      <c r="XDI46" s="41"/>
      <c r="XDJ46" s="41"/>
      <c r="XDK46" s="41"/>
      <c r="XDL46" s="41"/>
      <c r="XDM46" s="41"/>
      <c r="XDN46" s="41"/>
      <c r="XDO46" s="41"/>
      <c r="XDP46" s="41"/>
      <c r="XDQ46" s="41"/>
      <c r="XDR46" s="41"/>
      <c r="XDS46" s="41"/>
      <c r="XDT46" s="41"/>
      <c r="XDU46" s="41"/>
      <c r="XDV46" s="41"/>
      <c r="XDW46" s="41"/>
      <c r="XDX46" s="41"/>
      <c r="XDY46" s="41"/>
      <c r="XDZ46" s="41"/>
      <c r="XEA46" s="41"/>
      <c r="XEB46" s="41"/>
      <c r="XEC46" s="41"/>
      <c r="XED46" s="41"/>
      <c r="XEE46" s="41"/>
      <c r="XEF46" s="41"/>
      <c r="XEG46" s="41"/>
      <c r="XEH46" s="41"/>
      <c r="XEI46" s="41"/>
      <c r="XEJ46" s="41"/>
      <c r="XEK46" s="41"/>
      <c r="XEL46" s="41"/>
      <c r="XEM46" s="41"/>
      <c r="XEN46" s="41"/>
      <c r="XEO46" s="41"/>
      <c r="XEP46" s="41"/>
      <c r="XEQ46" s="41"/>
      <c r="XER46" s="41"/>
      <c r="XES46" s="41"/>
      <c r="XET46" s="41"/>
      <c r="XEU46" s="41"/>
      <c r="XEV46" s="41"/>
      <c r="XEW46" s="41"/>
      <c r="XEX46" s="41"/>
      <c r="XEY46" s="41"/>
      <c r="XEZ46" s="41"/>
      <c r="XFA46" s="41"/>
      <c r="XFB46" s="41"/>
    </row>
    <row r="47" spans="1:16382" ht="17.649999999999999" customHeight="1">
      <c r="A47" s="41"/>
      <c r="B47" s="41"/>
      <c r="C47" s="505" t="str">
        <f>'C - Operating Phase'!B163</f>
        <v>Energy Consumption Costs</v>
      </c>
      <c r="D47" s="506">
        <f>SUM(F47:AN47)</f>
        <v>0</v>
      </c>
      <c r="E47" s="498" t="s">
        <v>374</v>
      </c>
      <c r="F47" s="515">
        <f>IFERROR(INDEX('C - Operating Phase'!$F$163:$AI$166,MATCH('D - Project Summary'!$C47,'C - Operating Phase'!$B$163:$B$166,0),MATCH('D - Project Summary'!F$46,'C - Operating Phase'!$F$162:$AI$162,0))*F$13,0)</f>
        <v>0</v>
      </c>
      <c r="G47" s="515">
        <f>IFERROR(INDEX('C - Operating Phase'!$F$163:$AI$166,MATCH('D - Project Summary'!$C47,'C - Operating Phase'!$B$163:$B$166,0),MATCH('D - Project Summary'!G$46,'C - Operating Phase'!$F$162:$AI$162,0))*G$13,0)</f>
        <v>0</v>
      </c>
      <c r="H47" s="515">
        <f>IFERROR(INDEX('C - Operating Phase'!$F$163:$AI$166,MATCH('D - Project Summary'!$C47,'C - Operating Phase'!$B$163:$B$166,0),MATCH('D - Project Summary'!H$46,'C - Operating Phase'!$F$162:$AI$162,0))*H$13,0)</f>
        <v>0</v>
      </c>
      <c r="I47" s="515">
        <f>IFERROR(INDEX('C - Operating Phase'!$F$163:$AI$166,MATCH('D - Project Summary'!$C47,'C - Operating Phase'!$B$163:$B$166,0),MATCH('D - Project Summary'!I$46,'C - Operating Phase'!$F$162:$AI$162,0))*I$13,0)</f>
        <v>0</v>
      </c>
      <c r="J47" s="515">
        <f>IFERROR(INDEX('C - Operating Phase'!$F$163:$AI$166,MATCH('D - Project Summary'!$C47,'C - Operating Phase'!$B$163:$B$166,0),MATCH('D - Project Summary'!J$46,'C - Operating Phase'!$F$162:$AI$162,0))*J$13,0)</f>
        <v>0</v>
      </c>
      <c r="K47" s="515">
        <f>IFERROR(INDEX('C - Operating Phase'!$F$163:$AI$166,MATCH('D - Project Summary'!$C47,'C - Operating Phase'!$B$163:$B$166,0),MATCH('D - Project Summary'!K$46,'C - Operating Phase'!$F$162:$AI$162,0))*K$13,0)</f>
        <v>0</v>
      </c>
      <c r="L47" s="515">
        <f>IFERROR(INDEX('C - Operating Phase'!$F$163:$AI$166,MATCH('D - Project Summary'!$C47,'C - Operating Phase'!$B$163:$B$166,0),MATCH('D - Project Summary'!L$46,'C - Operating Phase'!$F$162:$AI$162,0))*L$13,0)</f>
        <v>0</v>
      </c>
      <c r="M47" s="515">
        <f>IFERROR(INDEX('C - Operating Phase'!$F$163:$AI$166,MATCH('D - Project Summary'!$C47,'C - Operating Phase'!$B$163:$B$166,0),MATCH('D - Project Summary'!M$46,'C - Operating Phase'!$F$162:$AI$162,0))*M$13,0)</f>
        <v>0</v>
      </c>
      <c r="N47" s="515">
        <f>IFERROR(INDEX('C - Operating Phase'!$F$163:$AI$166,MATCH('D - Project Summary'!$C47,'C - Operating Phase'!$B$163:$B$166,0),MATCH('D - Project Summary'!N$46,'C - Operating Phase'!$F$162:$AI$162,0))*N$13,0)</f>
        <v>0</v>
      </c>
      <c r="O47" s="515">
        <f>IFERROR(INDEX('C - Operating Phase'!$F$163:$AI$166,MATCH('D - Project Summary'!$C47,'C - Operating Phase'!$B$163:$B$166,0),MATCH('D - Project Summary'!O$46,'C - Operating Phase'!$F$162:$AI$162,0))*O$13,0)</f>
        <v>0</v>
      </c>
      <c r="P47" s="515">
        <f>IFERROR(INDEX('C - Operating Phase'!$F$163:$AI$166,MATCH('D - Project Summary'!$C47,'C - Operating Phase'!$B$163:$B$166,0),MATCH('D - Project Summary'!P$46,'C - Operating Phase'!$F$162:$AI$162,0))*P$13,0)</f>
        <v>0</v>
      </c>
      <c r="Q47" s="515">
        <f>IFERROR(INDEX('C - Operating Phase'!$F$163:$AI$166,MATCH('D - Project Summary'!$C47,'C - Operating Phase'!$B$163:$B$166,0),MATCH('D - Project Summary'!Q$46,'C - Operating Phase'!$F$162:$AI$162,0))*Q$13,0)</f>
        <v>0</v>
      </c>
      <c r="R47" s="515">
        <f>IFERROR(INDEX('C - Operating Phase'!$F$163:$AI$166,MATCH('D - Project Summary'!$C47,'C - Operating Phase'!$B$163:$B$166,0),MATCH('D - Project Summary'!R$46,'C - Operating Phase'!$F$162:$AI$162,0))*R$13,0)</f>
        <v>0</v>
      </c>
      <c r="S47" s="515">
        <f>IFERROR(INDEX('C - Operating Phase'!$F$163:$AI$166,MATCH('D - Project Summary'!$C47,'C - Operating Phase'!$B$163:$B$166,0),MATCH('D - Project Summary'!S$46,'C - Operating Phase'!$F$162:$AI$162,0))*S$13,0)</f>
        <v>0</v>
      </c>
      <c r="T47" s="515">
        <f>IFERROR(INDEX('C - Operating Phase'!$F$163:$AI$166,MATCH('D - Project Summary'!$C47,'C - Operating Phase'!$B$163:$B$166,0),MATCH('D - Project Summary'!T$46,'C - Operating Phase'!$F$162:$AI$162,0))*T$13,0)</f>
        <v>0</v>
      </c>
      <c r="U47" s="515">
        <f>IFERROR(INDEX('C - Operating Phase'!$F$163:$AI$166,MATCH('D - Project Summary'!$C47,'C - Operating Phase'!$B$163:$B$166,0),MATCH('D - Project Summary'!U$46,'C - Operating Phase'!$F$162:$AI$162,0))*U$13,0)</f>
        <v>0</v>
      </c>
      <c r="V47" s="515">
        <f>IFERROR(INDEX('C - Operating Phase'!$F$163:$AI$166,MATCH('D - Project Summary'!$C47,'C - Operating Phase'!$B$163:$B$166,0),MATCH('D - Project Summary'!V$46,'C - Operating Phase'!$F$162:$AI$162,0))*V$13,0)</f>
        <v>0</v>
      </c>
      <c r="W47" s="515">
        <f>IFERROR(INDEX('C - Operating Phase'!$F$163:$AI$166,MATCH('D - Project Summary'!$C47,'C - Operating Phase'!$B$163:$B$166,0),MATCH('D - Project Summary'!W$46,'C - Operating Phase'!$F$162:$AI$162,0))*W$13,0)</f>
        <v>0</v>
      </c>
      <c r="X47" s="515">
        <f>IFERROR(INDEX('C - Operating Phase'!$F$163:$AI$166,MATCH('D - Project Summary'!$C47,'C - Operating Phase'!$B$163:$B$166,0),MATCH('D - Project Summary'!X$46,'C - Operating Phase'!$F$162:$AI$162,0))*X$13,0)</f>
        <v>0</v>
      </c>
      <c r="Y47" s="515">
        <f>IFERROR(INDEX('C - Operating Phase'!$F$163:$AI$166,MATCH('D - Project Summary'!$C47,'C - Operating Phase'!$B$163:$B$166,0),MATCH('D - Project Summary'!Y$46,'C - Operating Phase'!$F$162:$AI$162,0))*Y$13,0)</f>
        <v>0</v>
      </c>
      <c r="Z47" s="515">
        <f>IFERROR(INDEX('C - Operating Phase'!$F$163:$AI$166,MATCH('D - Project Summary'!$C47,'C - Operating Phase'!$B$163:$B$166,0),MATCH('D - Project Summary'!Z$46,'C - Operating Phase'!$F$162:$AI$162,0))*Z$13,0)</f>
        <v>0</v>
      </c>
      <c r="AA47" s="515">
        <f>IFERROR(INDEX('C - Operating Phase'!$F$163:$AI$166,MATCH('D - Project Summary'!$C47,'C - Operating Phase'!$B$163:$B$166,0),MATCH('D - Project Summary'!AA$46,'C - Operating Phase'!$F$162:$AI$162,0))*AA$13,0)</f>
        <v>0</v>
      </c>
      <c r="AB47" s="515">
        <f>IFERROR(INDEX('C - Operating Phase'!$F$163:$AI$166,MATCH('D - Project Summary'!$C47,'C - Operating Phase'!$B$163:$B$166,0),MATCH('D - Project Summary'!AB$46,'C - Operating Phase'!$F$162:$AI$162,0))*AB$13,0)</f>
        <v>0</v>
      </c>
      <c r="AC47" s="515">
        <f>IFERROR(INDEX('C - Operating Phase'!$F$163:$AI$166,MATCH('D - Project Summary'!$C47,'C - Operating Phase'!$B$163:$B$166,0),MATCH('D - Project Summary'!AC$46,'C - Operating Phase'!$F$162:$AI$162,0))*AC$13,0)</f>
        <v>0</v>
      </c>
      <c r="AD47" s="515">
        <f>IFERROR(INDEX('C - Operating Phase'!$F$163:$AI$166,MATCH('D - Project Summary'!$C47,'C - Operating Phase'!$B$163:$B$166,0),MATCH('D - Project Summary'!AD$46,'C - Operating Phase'!$F$162:$AI$162,0))*AD$13,0)</f>
        <v>0</v>
      </c>
      <c r="AE47" s="515">
        <f>IFERROR(INDEX('C - Operating Phase'!$F$163:$AI$166,MATCH('D - Project Summary'!$C47,'C - Operating Phase'!$B$163:$B$166,0),MATCH('D - Project Summary'!AE$46,'C - Operating Phase'!$F$162:$AI$162,0))*AE$13,0)</f>
        <v>0</v>
      </c>
      <c r="AF47" s="515">
        <f>IFERROR(INDEX('C - Operating Phase'!$F$163:$AI$166,MATCH('D - Project Summary'!$C47,'C - Operating Phase'!$B$163:$B$166,0),MATCH('D - Project Summary'!AF$46,'C - Operating Phase'!$F$162:$AI$162,0))*AF$13,0)</f>
        <v>0</v>
      </c>
      <c r="AG47" s="515">
        <f>IFERROR(INDEX('C - Operating Phase'!$F$163:$AI$166,MATCH('D - Project Summary'!$C47,'C - Operating Phase'!$B$163:$B$166,0),MATCH('D - Project Summary'!AG$46,'C - Operating Phase'!$F$162:$AI$162,0))*AG$13,0)</f>
        <v>0</v>
      </c>
      <c r="AH47" s="515">
        <f>IFERROR(INDEX('C - Operating Phase'!$F$163:$AI$166,MATCH('D - Project Summary'!$C47,'C - Operating Phase'!$B$163:$B$166,0),MATCH('D - Project Summary'!AH$46,'C - Operating Phase'!$F$162:$AI$162,0))*AH$13,0)</f>
        <v>0</v>
      </c>
      <c r="AI47" s="515">
        <f>IFERROR(INDEX('C - Operating Phase'!$F$163:$AI$166,MATCH('D - Project Summary'!$C47,'C - Operating Phase'!$B$163:$B$166,0),MATCH('D - Project Summary'!AI$46,'C - Operating Phase'!$F$162:$AI$162,0))*AI$13,0)</f>
        <v>0</v>
      </c>
      <c r="AJ47" s="515">
        <f>IFERROR(INDEX('C - Operating Phase'!$F$163:$AI$166,MATCH('D - Project Summary'!$C47,'C - Operating Phase'!$B$163:$B$166,0),MATCH('D - Project Summary'!AJ$46,'C - Operating Phase'!$F$162:$AI$162,0))*AJ$13,0)</f>
        <v>0</v>
      </c>
      <c r="AK47" s="515">
        <f>IFERROR(INDEX('C - Operating Phase'!$F$163:$AI$166,MATCH('D - Project Summary'!$C47,'C - Operating Phase'!$B$163:$B$166,0),MATCH('D - Project Summary'!AK$46,'C - Operating Phase'!$F$162:$AI$162,0))*AK$13,0)</f>
        <v>0</v>
      </c>
      <c r="AL47" s="515">
        <f>IFERROR(INDEX('C - Operating Phase'!$F$163:$AI$166,MATCH('D - Project Summary'!$C47,'C - Operating Phase'!$B$163:$B$166,0),MATCH('D - Project Summary'!AL$46,'C - Operating Phase'!$F$162:$AI$162,0))*AL$13,0)</f>
        <v>0</v>
      </c>
      <c r="AM47" s="515">
        <f>IFERROR(INDEX('C - Operating Phase'!$F$163:$AI$166,MATCH('D - Project Summary'!$C47,'C - Operating Phase'!$B$163:$B$166,0),MATCH('D - Project Summary'!AM$46,'C - Operating Phase'!$F$162:$AI$162,0))*AM$13,0)</f>
        <v>0</v>
      </c>
      <c r="AN47" s="515">
        <f>IFERROR(INDEX('C - Operating Phase'!$F$163:$AI$166,MATCH('D - Project Summary'!$C47,'C - Operating Phase'!$B$163:$B$166,0),MATCH('D - Project Summary'!AN$46,'C - Operating Phase'!$F$162:$AI$162,0))*AN$13,0)</f>
        <v>0</v>
      </c>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row>
    <row r="48" spans="1:16382" ht="17.649999999999999" customHeight="1">
      <c r="A48" s="41"/>
      <c r="B48" s="41"/>
      <c r="C48" s="507" t="str">
        <f>'C - Operating Phase'!B164</f>
        <v>Recurrent Maintenance Costs</v>
      </c>
      <c r="D48" s="508">
        <f>SUM(F48:AN48)</f>
        <v>0</v>
      </c>
      <c r="E48" s="493" t="s">
        <v>374</v>
      </c>
      <c r="F48" s="516">
        <f>IFERROR(INDEX('C - Operating Phase'!$F$163:$AI$166,MATCH('D - Project Summary'!$C48,'C - Operating Phase'!$B$163:$B$166,0),MATCH('D - Project Summary'!F$46,'C - Operating Phase'!$F$162:$AI$162,0))*F$13,0)</f>
        <v>0</v>
      </c>
      <c r="G48" s="516">
        <f>IFERROR(INDEX('C - Operating Phase'!$F$163:$AI$166,MATCH('D - Project Summary'!$C48,'C - Operating Phase'!$B$163:$B$166,0),MATCH('D - Project Summary'!G$46,'C - Operating Phase'!$F$162:$AI$162,0))*G$13,0)</f>
        <v>0</v>
      </c>
      <c r="H48" s="516">
        <f>IFERROR(INDEX('C - Operating Phase'!$F$163:$AI$166,MATCH('D - Project Summary'!$C48,'C - Operating Phase'!$B$163:$B$166,0),MATCH('D - Project Summary'!H$46,'C - Operating Phase'!$F$162:$AI$162,0))*H$13,0)</f>
        <v>0</v>
      </c>
      <c r="I48" s="516">
        <f>IFERROR(INDEX('C - Operating Phase'!$F$163:$AI$166,MATCH('D - Project Summary'!$C48,'C - Operating Phase'!$B$163:$B$166,0),MATCH('D - Project Summary'!I$46,'C - Operating Phase'!$F$162:$AI$162,0))*I$13,0)</f>
        <v>0</v>
      </c>
      <c r="J48" s="516">
        <f>IFERROR(INDEX('C - Operating Phase'!$F$163:$AI$166,MATCH('D - Project Summary'!$C48,'C - Operating Phase'!$B$163:$B$166,0),MATCH('D - Project Summary'!J$46,'C - Operating Phase'!$F$162:$AI$162,0))*J$13,0)</f>
        <v>0</v>
      </c>
      <c r="K48" s="516">
        <f>IFERROR(INDEX('C - Operating Phase'!$F$163:$AI$166,MATCH('D - Project Summary'!$C48,'C - Operating Phase'!$B$163:$B$166,0),MATCH('D - Project Summary'!K$46,'C - Operating Phase'!$F$162:$AI$162,0))*K$13,0)</f>
        <v>0</v>
      </c>
      <c r="L48" s="516">
        <f>IFERROR(INDEX('C - Operating Phase'!$F$163:$AI$166,MATCH('D - Project Summary'!$C48,'C - Operating Phase'!$B$163:$B$166,0),MATCH('D - Project Summary'!L$46,'C - Operating Phase'!$F$162:$AI$162,0))*L$13,0)</f>
        <v>0</v>
      </c>
      <c r="M48" s="516">
        <f>IFERROR(INDEX('C - Operating Phase'!$F$163:$AI$166,MATCH('D - Project Summary'!$C48,'C - Operating Phase'!$B$163:$B$166,0),MATCH('D - Project Summary'!M$46,'C - Operating Phase'!$F$162:$AI$162,0))*M$13,0)</f>
        <v>0</v>
      </c>
      <c r="N48" s="516">
        <f>IFERROR(INDEX('C - Operating Phase'!$F$163:$AI$166,MATCH('D - Project Summary'!$C48,'C - Operating Phase'!$B$163:$B$166,0),MATCH('D - Project Summary'!N$46,'C - Operating Phase'!$F$162:$AI$162,0))*N$13,0)</f>
        <v>0</v>
      </c>
      <c r="O48" s="516">
        <f>IFERROR(INDEX('C - Operating Phase'!$F$163:$AI$166,MATCH('D - Project Summary'!$C48,'C - Operating Phase'!$B$163:$B$166,0),MATCH('D - Project Summary'!O$46,'C - Operating Phase'!$F$162:$AI$162,0))*O$13,0)</f>
        <v>0</v>
      </c>
      <c r="P48" s="516">
        <f>IFERROR(INDEX('C - Operating Phase'!$F$163:$AI$166,MATCH('D - Project Summary'!$C48,'C - Operating Phase'!$B$163:$B$166,0),MATCH('D - Project Summary'!P$46,'C - Operating Phase'!$F$162:$AI$162,0))*P$13,0)</f>
        <v>0</v>
      </c>
      <c r="Q48" s="516">
        <f>IFERROR(INDEX('C - Operating Phase'!$F$163:$AI$166,MATCH('D - Project Summary'!$C48,'C - Operating Phase'!$B$163:$B$166,0),MATCH('D - Project Summary'!Q$46,'C - Operating Phase'!$F$162:$AI$162,0))*Q$13,0)</f>
        <v>0</v>
      </c>
      <c r="R48" s="516">
        <f>IFERROR(INDEX('C - Operating Phase'!$F$163:$AI$166,MATCH('D - Project Summary'!$C48,'C - Operating Phase'!$B$163:$B$166,0),MATCH('D - Project Summary'!R$46,'C - Operating Phase'!$F$162:$AI$162,0))*R$13,0)</f>
        <v>0</v>
      </c>
      <c r="S48" s="516">
        <f>IFERROR(INDEX('C - Operating Phase'!$F$163:$AI$166,MATCH('D - Project Summary'!$C48,'C - Operating Phase'!$B$163:$B$166,0),MATCH('D - Project Summary'!S$46,'C - Operating Phase'!$F$162:$AI$162,0))*S$13,0)</f>
        <v>0</v>
      </c>
      <c r="T48" s="516">
        <f>IFERROR(INDEX('C - Operating Phase'!$F$163:$AI$166,MATCH('D - Project Summary'!$C48,'C - Operating Phase'!$B$163:$B$166,0),MATCH('D - Project Summary'!T$46,'C - Operating Phase'!$F$162:$AI$162,0))*T$13,0)</f>
        <v>0</v>
      </c>
      <c r="U48" s="516">
        <f>IFERROR(INDEX('C - Operating Phase'!$F$163:$AI$166,MATCH('D - Project Summary'!$C48,'C - Operating Phase'!$B$163:$B$166,0),MATCH('D - Project Summary'!U$46,'C - Operating Phase'!$F$162:$AI$162,0))*U$13,0)</f>
        <v>0</v>
      </c>
      <c r="V48" s="516">
        <f>IFERROR(INDEX('C - Operating Phase'!$F$163:$AI$166,MATCH('D - Project Summary'!$C48,'C - Operating Phase'!$B$163:$B$166,0),MATCH('D - Project Summary'!V$46,'C - Operating Phase'!$F$162:$AI$162,0))*V$13,0)</f>
        <v>0</v>
      </c>
      <c r="W48" s="516">
        <f>IFERROR(INDEX('C - Operating Phase'!$F$163:$AI$166,MATCH('D - Project Summary'!$C48,'C - Operating Phase'!$B$163:$B$166,0),MATCH('D - Project Summary'!W$46,'C - Operating Phase'!$F$162:$AI$162,0))*W$13,0)</f>
        <v>0</v>
      </c>
      <c r="X48" s="516">
        <f>IFERROR(INDEX('C - Operating Phase'!$F$163:$AI$166,MATCH('D - Project Summary'!$C48,'C - Operating Phase'!$B$163:$B$166,0),MATCH('D - Project Summary'!X$46,'C - Operating Phase'!$F$162:$AI$162,0))*X$13,0)</f>
        <v>0</v>
      </c>
      <c r="Y48" s="516">
        <f>IFERROR(INDEX('C - Operating Phase'!$F$163:$AI$166,MATCH('D - Project Summary'!$C48,'C - Operating Phase'!$B$163:$B$166,0),MATCH('D - Project Summary'!Y$46,'C - Operating Phase'!$F$162:$AI$162,0))*Y$13,0)</f>
        <v>0</v>
      </c>
      <c r="Z48" s="516">
        <f>IFERROR(INDEX('C - Operating Phase'!$F$163:$AI$166,MATCH('D - Project Summary'!$C48,'C - Operating Phase'!$B$163:$B$166,0),MATCH('D - Project Summary'!Z$46,'C - Operating Phase'!$F$162:$AI$162,0))*Z$13,0)</f>
        <v>0</v>
      </c>
      <c r="AA48" s="516">
        <f>IFERROR(INDEX('C - Operating Phase'!$F$163:$AI$166,MATCH('D - Project Summary'!$C48,'C - Operating Phase'!$B$163:$B$166,0),MATCH('D - Project Summary'!AA$46,'C - Operating Phase'!$F$162:$AI$162,0))*AA$13,0)</f>
        <v>0</v>
      </c>
      <c r="AB48" s="516">
        <f>IFERROR(INDEX('C - Operating Phase'!$F$163:$AI$166,MATCH('D - Project Summary'!$C48,'C - Operating Phase'!$B$163:$B$166,0),MATCH('D - Project Summary'!AB$46,'C - Operating Phase'!$F$162:$AI$162,0))*AB$13,0)</f>
        <v>0</v>
      </c>
      <c r="AC48" s="516">
        <f>IFERROR(INDEX('C - Operating Phase'!$F$163:$AI$166,MATCH('D - Project Summary'!$C48,'C - Operating Phase'!$B$163:$B$166,0),MATCH('D - Project Summary'!AC$46,'C - Operating Phase'!$F$162:$AI$162,0))*AC$13,0)</f>
        <v>0</v>
      </c>
      <c r="AD48" s="516">
        <f>IFERROR(INDEX('C - Operating Phase'!$F$163:$AI$166,MATCH('D - Project Summary'!$C48,'C - Operating Phase'!$B$163:$B$166,0),MATCH('D - Project Summary'!AD$46,'C - Operating Phase'!$F$162:$AI$162,0))*AD$13,0)</f>
        <v>0</v>
      </c>
      <c r="AE48" s="516">
        <f>IFERROR(INDEX('C - Operating Phase'!$F$163:$AI$166,MATCH('D - Project Summary'!$C48,'C - Operating Phase'!$B$163:$B$166,0),MATCH('D - Project Summary'!AE$46,'C - Operating Phase'!$F$162:$AI$162,0))*AE$13,0)</f>
        <v>0</v>
      </c>
      <c r="AF48" s="516">
        <f>IFERROR(INDEX('C - Operating Phase'!$F$163:$AI$166,MATCH('D - Project Summary'!$C48,'C - Operating Phase'!$B$163:$B$166,0),MATCH('D - Project Summary'!AF$46,'C - Operating Phase'!$F$162:$AI$162,0))*AF$13,0)</f>
        <v>0</v>
      </c>
      <c r="AG48" s="516">
        <f>IFERROR(INDEX('C - Operating Phase'!$F$163:$AI$166,MATCH('D - Project Summary'!$C48,'C - Operating Phase'!$B$163:$B$166,0),MATCH('D - Project Summary'!AG$46,'C - Operating Phase'!$F$162:$AI$162,0))*AG$13,0)</f>
        <v>0</v>
      </c>
      <c r="AH48" s="516">
        <f>IFERROR(INDEX('C - Operating Phase'!$F$163:$AI$166,MATCH('D - Project Summary'!$C48,'C - Operating Phase'!$B$163:$B$166,0),MATCH('D - Project Summary'!AH$46,'C - Operating Phase'!$F$162:$AI$162,0))*AH$13,0)</f>
        <v>0</v>
      </c>
      <c r="AI48" s="516">
        <f>IFERROR(INDEX('C - Operating Phase'!$F$163:$AI$166,MATCH('D - Project Summary'!$C48,'C - Operating Phase'!$B$163:$B$166,0),MATCH('D - Project Summary'!AI$46,'C - Operating Phase'!$F$162:$AI$162,0))*AI$13,0)</f>
        <v>0</v>
      </c>
      <c r="AJ48" s="516">
        <f>IFERROR(INDEX('C - Operating Phase'!$F$163:$AI$166,MATCH('D - Project Summary'!$C48,'C - Operating Phase'!$B$163:$B$166,0),MATCH('D - Project Summary'!AJ$46,'C - Operating Phase'!$F$162:$AI$162,0))*AJ$13,0)</f>
        <v>0</v>
      </c>
      <c r="AK48" s="516">
        <f>IFERROR(INDEX('C - Operating Phase'!$F$163:$AI$166,MATCH('D - Project Summary'!$C48,'C - Operating Phase'!$B$163:$B$166,0),MATCH('D - Project Summary'!AK$46,'C - Operating Phase'!$F$162:$AI$162,0))*AK$13,0)</f>
        <v>0</v>
      </c>
      <c r="AL48" s="516">
        <f>IFERROR(INDEX('C - Operating Phase'!$F$163:$AI$166,MATCH('D - Project Summary'!$C48,'C - Operating Phase'!$B$163:$B$166,0),MATCH('D - Project Summary'!AL$46,'C - Operating Phase'!$F$162:$AI$162,0))*AL$13,0)</f>
        <v>0</v>
      </c>
      <c r="AM48" s="516">
        <f>IFERROR(INDEX('C - Operating Phase'!$F$163:$AI$166,MATCH('D - Project Summary'!$C48,'C - Operating Phase'!$B$163:$B$166,0),MATCH('D - Project Summary'!AM$46,'C - Operating Phase'!$F$162:$AI$162,0))*AM$13,0)</f>
        <v>0</v>
      </c>
      <c r="AN48" s="516">
        <f>IFERROR(INDEX('C - Operating Phase'!$F$163:$AI$166,MATCH('D - Project Summary'!$C48,'C - Operating Phase'!$B$163:$B$166,0),MATCH('D - Project Summary'!AN$46,'C - Operating Phase'!$F$162:$AI$162,0))*AN$13,0)</f>
        <v>0</v>
      </c>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row>
    <row r="49" spans="1:16382" ht="17.649999999999999" customHeight="1">
      <c r="A49" s="41"/>
      <c r="B49" s="41"/>
      <c r="C49" s="507" t="str">
        <f>'C - Operating Phase'!B165</f>
        <v>Other Recurrent Costs</v>
      </c>
      <c r="D49" s="508">
        <f t="shared" ref="D49:D50" si="10">SUM(F49:AN49)</f>
        <v>0</v>
      </c>
      <c r="E49" s="493" t="s">
        <v>374</v>
      </c>
      <c r="F49" s="516">
        <f>IFERROR(INDEX('C - Operating Phase'!$F$163:$AI$166,MATCH('D - Project Summary'!$C49,'C - Operating Phase'!$B$163:$B$166,0),MATCH('D - Project Summary'!F$46,'C - Operating Phase'!$F$162:$AI$162,0))*F$13,0)</f>
        <v>0</v>
      </c>
      <c r="G49" s="516">
        <f>IFERROR(INDEX('C - Operating Phase'!$F$163:$AI$166,MATCH('D - Project Summary'!$C49,'C - Operating Phase'!$B$163:$B$166,0),MATCH('D - Project Summary'!G$46,'C - Operating Phase'!$F$162:$AI$162,0))*G$13,0)</f>
        <v>0</v>
      </c>
      <c r="H49" s="516">
        <f>IFERROR(INDEX('C - Operating Phase'!$F$163:$AI$166,MATCH('D - Project Summary'!$C49,'C - Operating Phase'!$B$163:$B$166,0),MATCH('D - Project Summary'!H$46,'C - Operating Phase'!$F$162:$AI$162,0))*H$13,0)</f>
        <v>0</v>
      </c>
      <c r="I49" s="516">
        <f>IFERROR(INDEX('C - Operating Phase'!$F$163:$AI$166,MATCH('D - Project Summary'!$C49,'C - Operating Phase'!$B$163:$B$166,0),MATCH('D - Project Summary'!I$46,'C - Operating Phase'!$F$162:$AI$162,0))*I$13,0)</f>
        <v>0</v>
      </c>
      <c r="J49" s="516">
        <f>IFERROR(INDEX('C - Operating Phase'!$F$163:$AI$166,MATCH('D - Project Summary'!$C49,'C - Operating Phase'!$B$163:$B$166,0),MATCH('D - Project Summary'!J$46,'C - Operating Phase'!$F$162:$AI$162,0))*J$13,0)</f>
        <v>0</v>
      </c>
      <c r="K49" s="516">
        <f>IFERROR(INDEX('C - Operating Phase'!$F$163:$AI$166,MATCH('D - Project Summary'!$C49,'C - Operating Phase'!$B$163:$B$166,0),MATCH('D - Project Summary'!K$46,'C - Operating Phase'!$F$162:$AI$162,0))*K$13,0)</f>
        <v>0</v>
      </c>
      <c r="L49" s="516">
        <f>IFERROR(INDEX('C - Operating Phase'!$F$163:$AI$166,MATCH('D - Project Summary'!$C49,'C - Operating Phase'!$B$163:$B$166,0),MATCH('D - Project Summary'!L$46,'C - Operating Phase'!$F$162:$AI$162,0))*L$13,0)</f>
        <v>0</v>
      </c>
      <c r="M49" s="516">
        <f>IFERROR(INDEX('C - Operating Phase'!$F$163:$AI$166,MATCH('D - Project Summary'!$C49,'C - Operating Phase'!$B$163:$B$166,0),MATCH('D - Project Summary'!M$46,'C - Operating Phase'!$F$162:$AI$162,0))*M$13,0)</f>
        <v>0</v>
      </c>
      <c r="N49" s="516">
        <f>IFERROR(INDEX('C - Operating Phase'!$F$163:$AI$166,MATCH('D - Project Summary'!$C49,'C - Operating Phase'!$B$163:$B$166,0),MATCH('D - Project Summary'!N$46,'C - Operating Phase'!$F$162:$AI$162,0))*N$13,0)</f>
        <v>0</v>
      </c>
      <c r="O49" s="516">
        <f>IFERROR(INDEX('C - Operating Phase'!$F$163:$AI$166,MATCH('D - Project Summary'!$C49,'C - Operating Phase'!$B$163:$B$166,0),MATCH('D - Project Summary'!O$46,'C - Operating Phase'!$F$162:$AI$162,0))*O$13,0)</f>
        <v>0</v>
      </c>
      <c r="P49" s="516">
        <f>IFERROR(INDEX('C - Operating Phase'!$F$163:$AI$166,MATCH('D - Project Summary'!$C49,'C - Operating Phase'!$B$163:$B$166,0),MATCH('D - Project Summary'!P$46,'C - Operating Phase'!$F$162:$AI$162,0))*P$13,0)</f>
        <v>0</v>
      </c>
      <c r="Q49" s="516">
        <f>IFERROR(INDEX('C - Operating Phase'!$F$163:$AI$166,MATCH('D - Project Summary'!$C49,'C - Operating Phase'!$B$163:$B$166,0),MATCH('D - Project Summary'!Q$46,'C - Operating Phase'!$F$162:$AI$162,0))*Q$13,0)</f>
        <v>0</v>
      </c>
      <c r="R49" s="516">
        <f>IFERROR(INDEX('C - Operating Phase'!$F$163:$AI$166,MATCH('D - Project Summary'!$C49,'C - Operating Phase'!$B$163:$B$166,0),MATCH('D - Project Summary'!R$46,'C - Operating Phase'!$F$162:$AI$162,0))*R$13,0)</f>
        <v>0</v>
      </c>
      <c r="S49" s="516">
        <f>IFERROR(INDEX('C - Operating Phase'!$F$163:$AI$166,MATCH('D - Project Summary'!$C49,'C - Operating Phase'!$B$163:$B$166,0),MATCH('D - Project Summary'!S$46,'C - Operating Phase'!$F$162:$AI$162,0))*S$13,0)</f>
        <v>0</v>
      </c>
      <c r="T49" s="516">
        <f>IFERROR(INDEX('C - Operating Phase'!$F$163:$AI$166,MATCH('D - Project Summary'!$C49,'C - Operating Phase'!$B$163:$B$166,0),MATCH('D - Project Summary'!T$46,'C - Operating Phase'!$F$162:$AI$162,0))*T$13,0)</f>
        <v>0</v>
      </c>
      <c r="U49" s="516">
        <f>IFERROR(INDEX('C - Operating Phase'!$F$163:$AI$166,MATCH('D - Project Summary'!$C49,'C - Operating Phase'!$B$163:$B$166,0),MATCH('D - Project Summary'!U$46,'C - Operating Phase'!$F$162:$AI$162,0))*U$13,0)</f>
        <v>0</v>
      </c>
      <c r="V49" s="516">
        <f>IFERROR(INDEX('C - Operating Phase'!$F$163:$AI$166,MATCH('D - Project Summary'!$C49,'C - Operating Phase'!$B$163:$B$166,0),MATCH('D - Project Summary'!V$46,'C - Operating Phase'!$F$162:$AI$162,0))*V$13,0)</f>
        <v>0</v>
      </c>
      <c r="W49" s="516">
        <f>IFERROR(INDEX('C - Operating Phase'!$F$163:$AI$166,MATCH('D - Project Summary'!$C49,'C - Operating Phase'!$B$163:$B$166,0),MATCH('D - Project Summary'!W$46,'C - Operating Phase'!$F$162:$AI$162,0))*W$13,0)</f>
        <v>0</v>
      </c>
      <c r="X49" s="516">
        <f>IFERROR(INDEX('C - Operating Phase'!$F$163:$AI$166,MATCH('D - Project Summary'!$C49,'C - Operating Phase'!$B$163:$B$166,0),MATCH('D - Project Summary'!X$46,'C - Operating Phase'!$F$162:$AI$162,0))*X$13,0)</f>
        <v>0</v>
      </c>
      <c r="Y49" s="516">
        <f>IFERROR(INDEX('C - Operating Phase'!$F$163:$AI$166,MATCH('D - Project Summary'!$C49,'C - Operating Phase'!$B$163:$B$166,0),MATCH('D - Project Summary'!Y$46,'C - Operating Phase'!$F$162:$AI$162,0))*Y$13,0)</f>
        <v>0</v>
      </c>
      <c r="Z49" s="516">
        <f>IFERROR(INDEX('C - Operating Phase'!$F$163:$AI$166,MATCH('D - Project Summary'!$C49,'C - Operating Phase'!$B$163:$B$166,0),MATCH('D - Project Summary'!Z$46,'C - Operating Phase'!$F$162:$AI$162,0))*Z$13,0)</f>
        <v>0</v>
      </c>
      <c r="AA49" s="516">
        <f>IFERROR(INDEX('C - Operating Phase'!$F$163:$AI$166,MATCH('D - Project Summary'!$C49,'C - Operating Phase'!$B$163:$B$166,0),MATCH('D - Project Summary'!AA$46,'C - Operating Phase'!$F$162:$AI$162,0))*AA$13,0)</f>
        <v>0</v>
      </c>
      <c r="AB49" s="516">
        <f>IFERROR(INDEX('C - Operating Phase'!$F$163:$AI$166,MATCH('D - Project Summary'!$C49,'C - Operating Phase'!$B$163:$B$166,0),MATCH('D - Project Summary'!AB$46,'C - Operating Phase'!$F$162:$AI$162,0))*AB$13,0)</f>
        <v>0</v>
      </c>
      <c r="AC49" s="516">
        <f>IFERROR(INDEX('C - Operating Phase'!$F$163:$AI$166,MATCH('D - Project Summary'!$C49,'C - Operating Phase'!$B$163:$B$166,0),MATCH('D - Project Summary'!AC$46,'C - Operating Phase'!$F$162:$AI$162,0))*AC$13,0)</f>
        <v>0</v>
      </c>
      <c r="AD49" s="516">
        <f>IFERROR(INDEX('C - Operating Phase'!$F$163:$AI$166,MATCH('D - Project Summary'!$C49,'C - Operating Phase'!$B$163:$B$166,0),MATCH('D - Project Summary'!AD$46,'C - Operating Phase'!$F$162:$AI$162,0))*AD$13,0)</f>
        <v>0</v>
      </c>
      <c r="AE49" s="516">
        <f>IFERROR(INDEX('C - Operating Phase'!$F$163:$AI$166,MATCH('D - Project Summary'!$C49,'C - Operating Phase'!$B$163:$B$166,0),MATCH('D - Project Summary'!AE$46,'C - Operating Phase'!$F$162:$AI$162,0))*AE$13,0)</f>
        <v>0</v>
      </c>
      <c r="AF49" s="516">
        <f>IFERROR(INDEX('C - Operating Phase'!$F$163:$AI$166,MATCH('D - Project Summary'!$C49,'C - Operating Phase'!$B$163:$B$166,0),MATCH('D - Project Summary'!AF$46,'C - Operating Phase'!$F$162:$AI$162,0))*AF$13,0)</f>
        <v>0</v>
      </c>
      <c r="AG49" s="516">
        <f>IFERROR(INDEX('C - Operating Phase'!$F$163:$AI$166,MATCH('D - Project Summary'!$C49,'C - Operating Phase'!$B$163:$B$166,0),MATCH('D - Project Summary'!AG$46,'C - Operating Phase'!$F$162:$AI$162,0))*AG$13,0)</f>
        <v>0</v>
      </c>
      <c r="AH49" s="516">
        <f>IFERROR(INDEX('C - Operating Phase'!$F$163:$AI$166,MATCH('D - Project Summary'!$C49,'C - Operating Phase'!$B$163:$B$166,0),MATCH('D - Project Summary'!AH$46,'C - Operating Phase'!$F$162:$AI$162,0))*AH$13,0)</f>
        <v>0</v>
      </c>
      <c r="AI49" s="516">
        <f>IFERROR(INDEX('C - Operating Phase'!$F$163:$AI$166,MATCH('D - Project Summary'!$C49,'C - Operating Phase'!$B$163:$B$166,0),MATCH('D - Project Summary'!AI$46,'C - Operating Phase'!$F$162:$AI$162,0))*AI$13,0)</f>
        <v>0</v>
      </c>
      <c r="AJ49" s="516">
        <f>IFERROR(INDEX('C - Operating Phase'!$F$163:$AI$166,MATCH('D - Project Summary'!$C49,'C - Operating Phase'!$B$163:$B$166,0),MATCH('D - Project Summary'!AJ$46,'C - Operating Phase'!$F$162:$AI$162,0))*AJ$13,0)</f>
        <v>0</v>
      </c>
      <c r="AK49" s="516">
        <f>IFERROR(INDEX('C - Operating Phase'!$F$163:$AI$166,MATCH('D - Project Summary'!$C49,'C - Operating Phase'!$B$163:$B$166,0),MATCH('D - Project Summary'!AK$46,'C - Operating Phase'!$F$162:$AI$162,0))*AK$13,0)</f>
        <v>0</v>
      </c>
      <c r="AL49" s="516">
        <f>IFERROR(INDEX('C - Operating Phase'!$F$163:$AI$166,MATCH('D - Project Summary'!$C49,'C - Operating Phase'!$B$163:$B$166,0),MATCH('D - Project Summary'!AL$46,'C - Operating Phase'!$F$162:$AI$162,0))*AL$13,0)</f>
        <v>0</v>
      </c>
      <c r="AM49" s="516">
        <f>IFERROR(INDEX('C - Operating Phase'!$F$163:$AI$166,MATCH('D - Project Summary'!$C49,'C - Operating Phase'!$B$163:$B$166,0),MATCH('D - Project Summary'!AM$46,'C - Operating Phase'!$F$162:$AI$162,0))*AM$13,0)</f>
        <v>0</v>
      </c>
      <c r="AN49" s="516">
        <f>IFERROR(INDEX('C - Operating Phase'!$F$163:$AI$166,MATCH('D - Project Summary'!$C49,'C - Operating Phase'!$B$163:$B$166,0),MATCH('D - Project Summary'!AN$46,'C - Operating Phase'!$F$162:$AI$162,0))*AN$13,0)</f>
        <v>0</v>
      </c>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row>
    <row r="50" spans="1:16382" ht="17.649999999999999" customHeight="1" thickBot="1">
      <c r="A50" s="41"/>
      <c r="B50" s="41"/>
      <c r="C50" s="509" t="str">
        <f>'C - Operating Phase'!B166</f>
        <v>Non-recurrent Costs - lifecycle and major maintenace</v>
      </c>
      <c r="D50" s="510">
        <f t="shared" si="10"/>
        <v>0</v>
      </c>
      <c r="E50" s="495" t="s">
        <v>374</v>
      </c>
      <c r="F50" s="517">
        <f>IFERROR(INDEX('C - Operating Phase'!$F$163:$AI$166,MATCH('D - Project Summary'!$C50,'C - Operating Phase'!$B$163:$B$166,0),MATCH('D - Project Summary'!F$46,'C - Operating Phase'!$F$162:$AI$162,0))*F$13,0)</f>
        <v>0</v>
      </c>
      <c r="G50" s="517">
        <f>IFERROR(INDEX('C - Operating Phase'!$F$163:$AI$166,MATCH('D - Project Summary'!$C50,'C - Operating Phase'!$B$163:$B$166,0),MATCH('D - Project Summary'!G$46,'C - Operating Phase'!$F$162:$AI$162,0))*G$13,0)</f>
        <v>0</v>
      </c>
      <c r="H50" s="517">
        <f>IFERROR(INDEX('C - Operating Phase'!$F$163:$AI$166,MATCH('D - Project Summary'!$C50,'C - Operating Phase'!$B$163:$B$166,0),MATCH('D - Project Summary'!H$46,'C - Operating Phase'!$F$162:$AI$162,0))*H$13,0)</f>
        <v>0</v>
      </c>
      <c r="I50" s="517">
        <f>IFERROR(INDEX('C - Operating Phase'!$F$163:$AI$166,MATCH('D - Project Summary'!$C50,'C - Operating Phase'!$B$163:$B$166,0),MATCH('D - Project Summary'!I$46,'C - Operating Phase'!$F$162:$AI$162,0))*I$13,0)</f>
        <v>0</v>
      </c>
      <c r="J50" s="517">
        <f>IFERROR(INDEX('C - Operating Phase'!$F$163:$AI$166,MATCH('D - Project Summary'!$C50,'C - Operating Phase'!$B$163:$B$166,0),MATCH('D - Project Summary'!J$46,'C - Operating Phase'!$F$162:$AI$162,0))*J$13,0)</f>
        <v>0</v>
      </c>
      <c r="K50" s="517">
        <f>IFERROR(INDEX('C - Operating Phase'!$F$163:$AI$166,MATCH('D - Project Summary'!$C50,'C - Operating Phase'!$B$163:$B$166,0),MATCH('D - Project Summary'!K$46,'C - Operating Phase'!$F$162:$AI$162,0))*K$13,0)</f>
        <v>0</v>
      </c>
      <c r="L50" s="517">
        <f>IFERROR(INDEX('C - Operating Phase'!$F$163:$AI$166,MATCH('D - Project Summary'!$C50,'C - Operating Phase'!$B$163:$B$166,0),MATCH('D - Project Summary'!L$46,'C - Operating Phase'!$F$162:$AI$162,0))*L$13,0)</f>
        <v>0</v>
      </c>
      <c r="M50" s="517">
        <f>IFERROR(INDEX('C - Operating Phase'!$F$163:$AI$166,MATCH('D - Project Summary'!$C50,'C - Operating Phase'!$B$163:$B$166,0),MATCH('D - Project Summary'!M$46,'C - Operating Phase'!$F$162:$AI$162,0))*M$13,0)</f>
        <v>0</v>
      </c>
      <c r="N50" s="517">
        <f>IFERROR(INDEX('C - Operating Phase'!$F$163:$AI$166,MATCH('D - Project Summary'!$C50,'C - Operating Phase'!$B$163:$B$166,0),MATCH('D - Project Summary'!N$46,'C - Operating Phase'!$F$162:$AI$162,0))*N$13,0)</f>
        <v>0</v>
      </c>
      <c r="O50" s="517">
        <f>IFERROR(INDEX('C - Operating Phase'!$F$163:$AI$166,MATCH('D - Project Summary'!$C50,'C - Operating Phase'!$B$163:$B$166,0),MATCH('D - Project Summary'!O$46,'C - Operating Phase'!$F$162:$AI$162,0))*O$13,0)</f>
        <v>0</v>
      </c>
      <c r="P50" s="517">
        <f>IFERROR(INDEX('C - Operating Phase'!$F$163:$AI$166,MATCH('D - Project Summary'!$C50,'C - Operating Phase'!$B$163:$B$166,0),MATCH('D - Project Summary'!P$46,'C - Operating Phase'!$F$162:$AI$162,0))*P$13,0)</f>
        <v>0</v>
      </c>
      <c r="Q50" s="517">
        <f>IFERROR(INDEX('C - Operating Phase'!$F$163:$AI$166,MATCH('D - Project Summary'!$C50,'C - Operating Phase'!$B$163:$B$166,0),MATCH('D - Project Summary'!Q$46,'C - Operating Phase'!$F$162:$AI$162,0))*Q$13,0)</f>
        <v>0</v>
      </c>
      <c r="R50" s="517">
        <f>IFERROR(INDEX('C - Operating Phase'!$F$163:$AI$166,MATCH('D - Project Summary'!$C50,'C - Operating Phase'!$B$163:$B$166,0),MATCH('D - Project Summary'!R$46,'C - Operating Phase'!$F$162:$AI$162,0))*R$13,0)</f>
        <v>0</v>
      </c>
      <c r="S50" s="517">
        <f>IFERROR(INDEX('C - Operating Phase'!$F$163:$AI$166,MATCH('D - Project Summary'!$C50,'C - Operating Phase'!$B$163:$B$166,0),MATCH('D - Project Summary'!S$46,'C - Operating Phase'!$F$162:$AI$162,0))*S$13,0)</f>
        <v>0</v>
      </c>
      <c r="T50" s="517">
        <f>IFERROR(INDEX('C - Operating Phase'!$F$163:$AI$166,MATCH('D - Project Summary'!$C50,'C - Operating Phase'!$B$163:$B$166,0),MATCH('D - Project Summary'!T$46,'C - Operating Phase'!$F$162:$AI$162,0))*T$13,0)</f>
        <v>0</v>
      </c>
      <c r="U50" s="517">
        <f>IFERROR(INDEX('C - Operating Phase'!$F$163:$AI$166,MATCH('D - Project Summary'!$C50,'C - Operating Phase'!$B$163:$B$166,0),MATCH('D - Project Summary'!U$46,'C - Operating Phase'!$F$162:$AI$162,0))*U$13,0)</f>
        <v>0</v>
      </c>
      <c r="V50" s="517">
        <f>IFERROR(INDEX('C - Operating Phase'!$F$163:$AI$166,MATCH('D - Project Summary'!$C50,'C - Operating Phase'!$B$163:$B$166,0),MATCH('D - Project Summary'!V$46,'C - Operating Phase'!$F$162:$AI$162,0))*V$13,0)</f>
        <v>0</v>
      </c>
      <c r="W50" s="517">
        <f>IFERROR(INDEX('C - Operating Phase'!$F$163:$AI$166,MATCH('D - Project Summary'!$C50,'C - Operating Phase'!$B$163:$B$166,0),MATCH('D - Project Summary'!W$46,'C - Operating Phase'!$F$162:$AI$162,0))*W$13,0)</f>
        <v>0</v>
      </c>
      <c r="X50" s="517">
        <f>IFERROR(INDEX('C - Operating Phase'!$F$163:$AI$166,MATCH('D - Project Summary'!$C50,'C - Operating Phase'!$B$163:$B$166,0),MATCH('D - Project Summary'!X$46,'C - Operating Phase'!$F$162:$AI$162,0))*X$13,0)</f>
        <v>0</v>
      </c>
      <c r="Y50" s="517">
        <f>IFERROR(INDEX('C - Operating Phase'!$F$163:$AI$166,MATCH('D - Project Summary'!$C50,'C - Operating Phase'!$B$163:$B$166,0),MATCH('D - Project Summary'!Y$46,'C - Operating Phase'!$F$162:$AI$162,0))*Y$13,0)</f>
        <v>0</v>
      </c>
      <c r="Z50" s="517">
        <f>IFERROR(INDEX('C - Operating Phase'!$F$163:$AI$166,MATCH('D - Project Summary'!$C50,'C - Operating Phase'!$B$163:$B$166,0),MATCH('D - Project Summary'!Z$46,'C - Operating Phase'!$F$162:$AI$162,0))*Z$13,0)</f>
        <v>0</v>
      </c>
      <c r="AA50" s="517">
        <f>IFERROR(INDEX('C - Operating Phase'!$F$163:$AI$166,MATCH('D - Project Summary'!$C50,'C - Operating Phase'!$B$163:$B$166,0),MATCH('D - Project Summary'!AA$46,'C - Operating Phase'!$F$162:$AI$162,0))*AA$13,0)</f>
        <v>0</v>
      </c>
      <c r="AB50" s="517">
        <f>IFERROR(INDEX('C - Operating Phase'!$F$163:$AI$166,MATCH('D - Project Summary'!$C50,'C - Operating Phase'!$B$163:$B$166,0),MATCH('D - Project Summary'!AB$46,'C - Operating Phase'!$F$162:$AI$162,0))*AB$13,0)</f>
        <v>0</v>
      </c>
      <c r="AC50" s="517">
        <f>IFERROR(INDEX('C - Operating Phase'!$F$163:$AI$166,MATCH('D - Project Summary'!$C50,'C - Operating Phase'!$B$163:$B$166,0),MATCH('D - Project Summary'!AC$46,'C - Operating Phase'!$F$162:$AI$162,0))*AC$13,0)</f>
        <v>0</v>
      </c>
      <c r="AD50" s="517">
        <f>IFERROR(INDEX('C - Operating Phase'!$F$163:$AI$166,MATCH('D - Project Summary'!$C50,'C - Operating Phase'!$B$163:$B$166,0),MATCH('D - Project Summary'!AD$46,'C - Operating Phase'!$F$162:$AI$162,0))*AD$13,0)</f>
        <v>0</v>
      </c>
      <c r="AE50" s="517">
        <f>IFERROR(INDEX('C - Operating Phase'!$F$163:$AI$166,MATCH('D - Project Summary'!$C50,'C - Operating Phase'!$B$163:$B$166,0),MATCH('D - Project Summary'!AE$46,'C - Operating Phase'!$F$162:$AI$162,0))*AE$13,0)</f>
        <v>0</v>
      </c>
      <c r="AF50" s="517">
        <f>IFERROR(INDEX('C - Operating Phase'!$F$163:$AI$166,MATCH('D - Project Summary'!$C50,'C - Operating Phase'!$B$163:$B$166,0),MATCH('D - Project Summary'!AF$46,'C - Operating Phase'!$F$162:$AI$162,0))*AF$13,0)</f>
        <v>0</v>
      </c>
      <c r="AG50" s="517">
        <f>IFERROR(INDEX('C - Operating Phase'!$F$163:$AI$166,MATCH('D - Project Summary'!$C50,'C - Operating Phase'!$B$163:$B$166,0),MATCH('D - Project Summary'!AG$46,'C - Operating Phase'!$F$162:$AI$162,0))*AG$13,0)</f>
        <v>0</v>
      </c>
      <c r="AH50" s="517">
        <f>IFERROR(INDEX('C - Operating Phase'!$F$163:$AI$166,MATCH('D - Project Summary'!$C50,'C - Operating Phase'!$B$163:$B$166,0),MATCH('D - Project Summary'!AH$46,'C - Operating Phase'!$F$162:$AI$162,0))*AH$13,0)</f>
        <v>0</v>
      </c>
      <c r="AI50" s="517">
        <f>IFERROR(INDEX('C - Operating Phase'!$F$163:$AI$166,MATCH('D - Project Summary'!$C50,'C - Operating Phase'!$B$163:$B$166,0),MATCH('D - Project Summary'!AI$46,'C - Operating Phase'!$F$162:$AI$162,0))*AI$13,0)</f>
        <v>0</v>
      </c>
      <c r="AJ50" s="517">
        <f>IFERROR(INDEX('C - Operating Phase'!$F$163:$AI$166,MATCH('D - Project Summary'!$C50,'C - Operating Phase'!$B$163:$B$166,0),MATCH('D - Project Summary'!AJ$46,'C - Operating Phase'!$F$162:$AI$162,0))*AJ$13,0)</f>
        <v>0</v>
      </c>
      <c r="AK50" s="517">
        <f>IFERROR(INDEX('C - Operating Phase'!$F$163:$AI$166,MATCH('D - Project Summary'!$C50,'C - Operating Phase'!$B$163:$B$166,0),MATCH('D - Project Summary'!AK$46,'C - Operating Phase'!$F$162:$AI$162,0))*AK$13,0)</f>
        <v>0</v>
      </c>
      <c r="AL50" s="517">
        <f>IFERROR(INDEX('C - Operating Phase'!$F$163:$AI$166,MATCH('D - Project Summary'!$C50,'C - Operating Phase'!$B$163:$B$166,0),MATCH('D - Project Summary'!AL$46,'C - Operating Phase'!$F$162:$AI$162,0))*AL$13,0)</f>
        <v>0</v>
      </c>
      <c r="AM50" s="517">
        <f>IFERROR(INDEX('C - Operating Phase'!$F$163:$AI$166,MATCH('D - Project Summary'!$C50,'C - Operating Phase'!$B$163:$B$166,0),MATCH('D - Project Summary'!AM$46,'C - Operating Phase'!$F$162:$AI$162,0))*AM$13,0)</f>
        <v>0</v>
      </c>
      <c r="AN50" s="517">
        <f>IFERROR(INDEX('C - Operating Phase'!$F$163:$AI$166,MATCH('D - Project Summary'!$C50,'C - Operating Phase'!$B$163:$B$166,0),MATCH('D - Project Summary'!AN$46,'C - Operating Phase'!$F$162:$AI$162,0))*AN$13,0)</f>
        <v>0</v>
      </c>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row>
    <row r="51" spans="1:16382" s="277" customFormat="1" ht="17.649999999999999" customHeight="1" thickBot="1">
      <c r="A51" s="278"/>
      <c r="B51" s="278"/>
      <c r="C51" s="484" t="str">
        <f>'C - Operating Phase'!B167</f>
        <v>Net change in Operating saving post electrifcation / (cost) - nominal</v>
      </c>
      <c r="D51" s="486">
        <f>SUM(D47:D50)</f>
        <v>0</v>
      </c>
      <c r="E51" s="490" t="s">
        <v>374</v>
      </c>
      <c r="F51" s="518">
        <f>SUM(F47:F50)</f>
        <v>0</v>
      </c>
      <c r="G51" s="518">
        <f t="shared" ref="G51:AN51" si="11">SUM(G47:G50)</f>
        <v>0</v>
      </c>
      <c r="H51" s="518">
        <f t="shared" si="11"/>
        <v>0</v>
      </c>
      <c r="I51" s="518">
        <f t="shared" si="11"/>
        <v>0</v>
      </c>
      <c r="J51" s="518">
        <f t="shared" si="11"/>
        <v>0</v>
      </c>
      <c r="K51" s="518">
        <f t="shared" si="11"/>
        <v>0</v>
      </c>
      <c r="L51" s="518">
        <f t="shared" si="11"/>
        <v>0</v>
      </c>
      <c r="M51" s="518">
        <f t="shared" si="11"/>
        <v>0</v>
      </c>
      <c r="N51" s="518">
        <f t="shared" si="11"/>
        <v>0</v>
      </c>
      <c r="O51" s="518">
        <f t="shared" si="11"/>
        <v>0</v>
      </c>
      <c r="P51" s="518">
        <f t="shared" si="11"/>
        <v>0</v>
      </c>
      <c r="Q51" s="518">
        <f t="shared" si="11"/>
        <v>0</v>
      </c>
      <c r="R51" s="518">
        <f t="shared" si="11"/>
        <v>0</v>
      </c>
      <c r="S51" s="518">
        <f t="shared" si="11"/>
        <v>0</v>
      </c>
      <c r="T51" s="518">
        <f t="shared" si="11"/>
        <v>0</v>
      </c>
      <c r="U51" s="518">
        <f t="shared" si="11"/>
        <v>0</v>
      </c>
      <c r="V51" s="518">
        <f t="shared" si="11"/>
        <v>0</v>
      </c>
      <c r="W51" s="518">
        <f t="shared" si="11"/>
        <v>0</v>
      </c>
      <c r="X51" s="518">
        <f t="shared" si="11"/>
        <v>0</v>
      </c>
      <c r="Y51" s="518">
        <f t="shared" si="11"/>
        <v>0</v>
      </c>
      <c r="Z51" s="518">
        <f t="shared" si="11"/>
        <v>0</v>
      </c>
      <c r="AA51" s="518">
        <f t="shared" si="11"/>
        <v>0</v>
      </c>
      <c r="AB51" s="518">
        <f t="shared" si="11"/>
        <v>0</v>
      </c>
      <c r="AC51" s="518">
        <f t="shared" si="11"/>
        <v>0</v>
      </c>
      <c r="AD51" s="518">
        <f t="shared" si="11"/>
        <v>0</v>
      </c>
      <c r="AE51" s="518">
        <f t="shared" si="11"/>
        <v>0</v>
      </c>
      <c r="AF51" s="518">
        <f t="shared" si="11"/>
        <v>0</v>
      </c>
      <c r="AG51" s="518">
        <f t="shared" si="11"/>
        <v>0</v>
      </c>
      <c r="AH51" s="518">
        <f t="shared" si="11"/>
        <v>0</v>
      </c>
      <c r="AI51" s="518">
        <f t="shared" si="11"/>
        <v>0</v>
      </c>
      <c r="AJ51" s="518">
        <f t="shared" si="11"/>
        <v>0</v>
      </c>
      <c r="AK51" s="518">
        <f t="shared" si="11"/>
        <v>0</v>
      </c>
      <c r="AL51" s="518">
        <f t="shared" si="11"/>
        <v>0</v>
      </c>
      <c r="AM51" s="518">
        <f t="shared" si="11"/>
        <v>0</v>
      </c>
      <c r="AN51" s="518">
        <f t="shared" si="11"/>
        <v>0</v>
      </c>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78"/>
      <c r="CI51" s="278"/>
      <c r="CJ51" s="278"/>
      <c r="CK51" s="278"/>
      <c r="CL51" s="278"/>
      <c r="CM51" s="278"/>
      <c r="CN51" s="278"/>
      <c r="CO51" s="278"/>
      <c r="CP51" s="278"/>
      <c r="CQ51" s="278"/>
      <c r="CR51" s="278"/>
      <c r="CS51" s="278"/>
      <c r="CT51" s="278"/>
      <c r="CU51" s="278"/>
      <c r="CV51" s="278"/>
      <c r="CW51" s="278"/>
      <c r="CX51" s="278"/>
      <c r="CY51" s="278"/>
      <c r="CZ51" s="278"/>
      <c r="DA51" s="278"/>
      <c r="DB51" s="278"/>
      <c r="DC51" s="278"/>
      <c r="DD51" s="278"/>
      <c r="DE51" s="278"/>
      <c r="DF51" s="278"/>
      <c r="DG51" s="278"/>
      <c r="DH51" s="278"/>
      <c r="DI51" s="278"/>
      <c r="DJ51" s="278"/>
      <c r="DK51" s="278"/>
      <c r="DL51" s="278"/>
      <c r="DM51" s="278"/>
      <c r="DN51" s="278"/>
      <c r="DO51" s="278"/>
      <c r="DP51" s="278"/>
      <c r="DQ51" s="278"/>
      <c r="DR51" s="278"/>
      <c r="DS51" s="278"/>
      <c r="DT51" s="278"/>
      <c r="DU51" s="278"/>
      <c r="DV51" s="278"/>
      <c r="DW51" s="278"/>
      <c r="DX51" s="278"/>
      <c r="DY51" s="278"/>
      <c r="DZ51" s="278"/>
      <c r="EA51" s="278"/>
      <c r="EB51" s="278"/>
      <c r="EC51" s="278"/>
      <c r="ED51" s="278"/>
      <c r="EE51" s="278"/>
      <c r="EF51" s="278"/>
      <c r="EG51" s="278"/>
      <c r="EH51" s="278"/>
      <c r="EI51" s="278"/>
      <c r="EJ51" s="278"/>
      <c r="EK51" s="278"/>
      <c r="EL51" s="278"/>
      <c r="EM51" s="278"/>
      <c r="EN51" s="278"/>
      <c r="EO51" s="278"/>
      <c r="EP51" s="278"/>
      <c r="EQ51" s="278"/>
      <c r="ER51" s="278"/>
      <c r="ES51" s="278"/>
      <c r="ET51" s="278"/>
      <c r="EU51" s="278"/>
      <c r="EV51" s="278"/>
      <c r="EW51" s="278"/>
      <c r="EX51" s="278"/>
      <c r="EY51" s="278"/>
      <c r="EZ51" s="278"/>
      <c r="FA51" s="278"/>
      <c r="FB51" s="278"/>
      <c r="FC51" s="278"/>
      <c r="FD51" s="278"/>
      <c r="FE51" s="278"/>
      <c r="FF51" s="278"/>
      <c r="FG51" s="278"/>
      <c r="FH51" s="278"/>
      <c r="FI51" s="278"/>
      <c r="FJ51" s="278"/>
      <c r="FK51" s="278"/>
      <c r="FL51" s="278"/>
      <c r="FM51" s="278"/>
      <c r="FN51" s="278"/>
      <c r="FO51" s="278"/>
      <c r="FP51" s="278"/>
      <c r="FQ51" s="278"/>
      <c r="FR51" s="278"/>
      <c r="FS51" s="278"/>
      <c r="FT51" s="278"/>
      <c r="FU51" s="278"/>
      <c r="FV51" s="278"/>
      <c r="FW51" s="278"/>
      <c r="FX51" s="278"/>
      <c r="FY51" s="278"/>
      <c r="FZ51" s="278"/>
      <c r="GA51" s="278"/>
      <c r="GB51" s="278"/>
      <c r="GC51" s="278"/>
      <c r="GD51" s="278"/>
      <c r="GE51" s="278"/>
      <c r="GF51" s="278"/>
      <c r="GG51" s="278"/>
      <c r="GH51" s="278"/>
      <c r="GI51" s="278"/>
      <c r="GJ51" s="278"/>
      <c r="GK51" s="278"/>
      <c r="GL51" s="278"/>
      <c r="GM51" s="278"/>
      <c r="GN51" s="278"/>
      <c r="GO51" s="278"/>
      <c r="GP51" s="278"/>
      <c r="GQ51" s="278"/>
      <c r="GR51" s="278"/>
      <c r="GS51" s="278"/>
      <c r="GT51" s="278"/>
      <c r="GU51" s="278"/>
      <c r="GV51" s="278"/>
      <c r="GW51" s="278"/>
      <c r="GX51" s="278"/>
      <c r="GY51" s="278"/>
      <c r="GZ51" s="278"/>
      <c r="HA51" s="278"/>
      <c r="HB51" s="278"/>
      <c r="HC51" s="278"/>
      <c r="HD51" s="278"/>
      <c r="HE51" s="278"/>
      <c r="HF51" s="278"/>
      <c r="HG51" s="278"/>
      <c r="HH51" s="278"/>
      <c r="HI51" s="278"/>
      <c r="HJ51" s="278"/>
      <c r="HK51" s="278"/>
      <c r="HL51" s="278"/>
      <c r="HM51" s="278"/>
      <c r="HN51" s="278"/>
      <c r="HO51" s="278"/>
      <c r="HP51" s="278"/>
      <c r="HQ51" s="278"/>
      <c r="HR51" s="278"/>
      <c r="HS51" s="278"/>
      <c r="HT51" s="278"/>
      <c r="HU51" s="278"/>
      <c r="HV51" s="278"/>
      <c r="HW51" s="278"/>
      <c r="HX51" s="278"/>
      <c r="HY51" s="278"/>
      <c r="HZ51" s="278"/>
      <c r="IA51" s="278"/>
      <c r="IB51" s="278"/>
      <c r="IC51" s="278"/>
      <c r="ID51" s="278"/>
      <c r="IE51" s="278"/>
      <c r="IF51" s="278"/>
      <c r="IG51" s="278"/>
      <c r="IH51" s="278"/>
      <c r="II51" s="278"/>
      <c r="IJ51" s="278"/>
      <c r="IK51" s="278"/>
      <c r="IL51" s="278"/>
      <c r="IM51" s="278"/>
      <c r="IN51" s="278"/>
      <c r="IO51" s="278"/>
      <c r="IP51" s="278"/>
      <c r="IQ51" s="278"/>
      <c r="IR51" s="278"/>
      <c r="IS51" s="278"/>
      <c r="IT51" s="278"/>
      <c r="IU51" s="278"/>
      <c r="IV51" s="278"/>
      <c r="IW51" s="278"/>
      <c r="IX51" s="278"/>
      <c r="IY51" s="278"/>
      <c r="IZ51" s="278"/>
      <c r="JA51" s="278"/>
      <c r="JB51" s="278"/>
      <c r="JC51" s="278"/>
      <c r="JD51" s="278"/>
      <c r="JE51" s="278"/>
      <c r="JF51" s="278"/>
      <c r="JG51" s="278"/>
      <c r="JH51" s="278"/>
      <c r="JI51" s="278"/>
      <c r="JJ51" s="278"/>
      <c r="JK51" s="278"/>
      <c r="JL51" s="278"/>
      <c r="JM51" s="278"/>
      <c r="JN51" s="278"/>
      <c r="JO51" s="278"/>
      <c r="JP51" s="278"/>
      <c r="JQ51" s="278"/>
      <c r="JR51" s="278"/>
      <c r="JS51" s="278"/>
      <c r="JT51" s="278"/>
      <c r="JU51" s="278"/>
      <c r="JV51" s="278"/>
      <c r="JW51" s="278"/>
      <c r="JX51" s="278"/>
      <c r="JY51" s="278"/>
      <c r="JZ51" s="278"/>
      <c r="KA51" s="278"/>
      <c r="KB51" s="278"/>
      <c r="KC51" s="278"/>
      <c r="KD51" s="278"/>
      <c r="KE51" s="278"/>
      <c r="KF51" s="278"/>
      <c r="KG51" s="278"/>
      <c r="KH51" s="278"/>
      <c r="KI51" s="278"/>
      <c r="KJ51" s="278"/>
      <c r="KK51" s="278"/>
      <c r="KL51" s="278"/>
      <c r="KM51" s="278"/>
      <c r="KN51" s="278"/>
      <c r="KO51" s="278"/>
      <c r="KP51" s="278"/>
      <c r="KQ51" s="278"/>
      <c r="KR51" s="278"/>
      <c r="KS51" s="278"/>
      <c r="KT51" s="278"/>
      <c r="KU51" s="278"/>
      <c r="KV51" s="278"/>
      <c r="KW51" s="278"/>
      <c r="KX51" s="278"/>
      <c r="KY51" s="278"/>
      <c r="KZ51" s="278"/>
      <c r="LA51" s="278"/>
      <c r="LB51" s="278"/>
      <c r="LC51" s="278"/>
      <c r="LD51" s="278"/>
      <c r="LE51" s="278"/>
      <c r="LF51" s="278"/>
      <c r="LG51" s="278"/>
      <c r="LH51" s="278"/>
      <c r="LI51" s="278"/>
      <c r="LJ51" s="278"/>
      <c r="LK51" s="278"/>
      <c r="LL51" s="278"/>
      <c r="LM51" s="278"/>
      <c r="LN51" s="278"/>
      <c r="LO51" s="278"/>
      <c r="LP51" s="278"/>
      <c r="LQ51" s="278"/>
      <c r="LR51" s="278"/>
      <c r="LS51" s="278"/>
      <c r="LT51" s="278"/>
      <c r="LU51" s="278"/>
      <c r="LV51" s="278"/>
      <c r="LW51" s="278"/>
      <c r="LX51" s="278"/>
      <c r="LY51" s="278"/>
      <c r="LZ51" s="278"/>
      <c r="MA51" s="278"/>
      <c r="MB51" s="278"/>
      <c r="MC51" s="278"/>
      <c r="MD51" s="278"/>
      <c r="ME51" s="278"/>
      <c r="MF51" s="278"/>
      <c r="MG51" s="278"/>
      <c r="MH51" s="278"/>
      <c r="MI51" s="278"/>
      <c r="MJ51" s="278"/>
      <c r="MK51" s="278"/>
      <c r="ML51" s="278"/>
      <c r="MM51" s="278"/>
      <c r="MN51" s="278"/>
      <c r="MO51" s="278"/>
      <c r="MP51" s="278"/>
      <c r="MQ51" s="278"/>
      <c r="MR51" s="278"/>
      <c r="MS51" s="278"/>
      <c r="MT51" s="278"/>
      <c r="MU51" s="278"/>
      <c r="MV51" s="278"/>
      <c r="MW51" s="278"/>
      <c r="MX51" s="278"/>
      <c r="MY51" s="278"/>
      <c r="MZ51" s="278"/>
      <c r="NA51" s="278"/>
      <c r="NB51" s="278"/>
      <c r="NC51" s="278"/>
      <c r="ND51" s="278"/>
      <c r="NE51" s="278"/>
      <c r="NF51" s="278"/>
      <c r="NG51" s="278"/>
      <c r="NH51" s="278"/>
      <c r="NI51" s="278"/>
      <c r="NJ51" s="278"/>
      <c r="NK51" s="278"/>
      <c r="NL51" s="278"/>
      <c r="NM51" s="278"/>
      <c r="NN51" s="278"/>
      <c r="NO51" s="278"/>
      <c r="NP51" s="278"/>
      <c r="NQ51" s="278"/>
      <c r="NR51" s="278"/>
      <c r="NS51" s="278"/>
      <c r="NT51" s="278"/>
      <c r="NU51" s="278"/>
      <c r="NV51" s="278"/>
      <c r="NW51" s="278"/>
      <c r="NX51" s="278"/>
      <c r="NY51" s="278"/>
      <c r="NZ51" s="278"/>
      <c r="OA51" s="278"/>
      <c r="OB51" s="278"/>
      <c r="OC51" s="278"/>
      <c r="OD51" s="278"/>
      <c r="OE51" s="278"/>
      <c r="OF51" s="278"/>
      <c r="OG51" s="278"/>
      <c r="OH51" s="278"/>
      <c r="OI51" s="278"/>
      <c r="OJ51" s="278"/>
      <c r="OK51" s="278"/>
      <c r="OL51" s="278"/>
      <c r="OM51" s="278"/>
      <c r="ON51" s="278"/>
      <c r="OO51" s="278"/>
      <c r="OP51" s="278"/>
      <c r="OQ51" s="278"/>
      <c r="OR51" s="278"/>
      <c r="OS51" s="278"/>
      <c r="OT51" s="278"/>
      <c r="OU51" s="278"/>
      <c r="OV51" s="278"/>
      <c r="OW51" s="278"/>
      <c r="OX51" s="278"/>
      <c r="OY51" s="278"/>
      <c r="OZ51" s="278"/>
      <c r="PA51" s="278"/>
      <c r="PB51" s="278"/>
      <c r="PC51" s="278"/>
      <c r="PD51" s="278"/>
      <c r="PE51" s="278"/>
      <c r="PF51" s="278"/>
      <c r="PG51" s="278"/>
      <c r="PH51" s="278"/>
      <c r="PI51" s="278"/>
      <c r="PJ51" s="278"/>
      <c r="PK51" s="278"/>
      <c r="PL51" s="278"/>
      <c r="PM51" s="278"/>
      <c r="PN51" s="278"/>
      <c r="PO51" s="278"/>
      <c r="PP51" s="278"/>
      <c r="PQ51" s="278"/>
      <c r="PR51" s="278"/>
      <c r="PS51" s="278"/>
      <c r="PT51" s="278"/>
      <c r="PU51" s="278"/>
      <c r="PV51" s="278"/>
      <c r="PW51" s="278"/>
      <c r="PX51" s="278"/>
      <c r="PY51" s="278"/>
      <c r="PZ51" s="278"/>
      <c r="QA51" s="278"/>
      <c r="QB51" s="278"/>
      <c r="QC51" s="278"/>
      <c r="QD51" s="278"/>
      <c r="QE51" s="278"/>
      <c r="QF51" s="278"/>
      <c r="QG51" s="278"/>
      <c r="QH51" s="278"/>
      <c r="QI51" s="278"/>
      <c r="QJ51" s="278"/>
      <c r="QK51" s="278"/>
      <c r="QL51" s="278"/>
      <c r="QM51" s="278"/>
      <c r="QN51" s="278"/>
      <c r="QO51" s="278"/>
      <c r="QP51" s="278"/>
      <c r="QQ51" s="278"/>
      <c r="QR51" s="278"/>
      <c r="QS51" s="278"/>
      <c r="QT51" s="278"/>
      <c r="QU51" s="278"/>
      <c r="QV51" s="278"/>
      <c r="QW51" s="278"/>
      <c r="QX51" s="278"/>
      <c r="QY51" s="278"/>
      <c r="QZ51" s="278"/>
      <c r="RA51" s="278"/>
      <c r="RB51" s="278"/>
      <c r="RC51" s="278"/>
      <c r="RD51" s="278"/>
      <c r="RE51" s="278"/>
      <c r="RF51" s="278"/>
      <c r="RG51" s="278"/>
      <c r="RH51" s="278"/>
      <c r="RI51" s="278"/>
      <c r="RJ51" s="278"/>
      <c r="RK51" s="278"/>
      <c r="RL51" s="278"/>
      <c r="RM51" s="278"/>
      <c r="RN51" s="278"/>
      <c r="RO51" s="278"/>
      <c r="RP51" s="278"/>
      <c r="RQ51" s="278"/>
      <c r="RR51" s="278"/>
      <c r="RS51" s="278"/>
      <c r="RT51" s="278"/>
      <c r="RU51" s="278"/>
      <c r="RV51" s="278"/>
      <c r="RW51" s="278"/>
      <c r="RX51" s="278"/>
      <c r="RY51" s="278"/>
      <c r="RZ51" s="278"/>
      <c r="SA51" s="278"/>
      <c r="SB51" s="278"/>
      <c r="SC51" s="278"/>
      <c r="SD51" s="278"/>
      <c r="SE51" s="278"/>
      <c r="SF51" s="278"/>
      <c r="SG51" s="278"/>
      <c r="SH51" s="278"/>
      <c r="SI51" s="278"/>
      <c r="SJ51" s="278"/>
      <c r="SK51" s="278"/>
      <c r="SL51" s="278"/>
      <c r="SM51" s="278"/>
      <c r="SN51" s="278"/>
      <c r="SO51" s="278"/>
      <c r="SP51" s="278"/>
      <c r="SQ51" s="278"/>
      <c r="SR51" s="278"/>
      <c r="SS51" s="278"/>
      <c r="ST51" s="278"/>
      <c r="SU51" s="278"/>
      <c r="SV51" s="278"/>
      <c r="SW51" s="278"/>
      <c r="SX51" s="278"/>
      <c r="SY51" s="278"/>
      <c r="SZ51" s="278"/>
      <c r="TA51" s="278"/>
      <c r="TB51" s="278"/>
      <c r="TC51" s="278"/>
      <c r="TD51" s="278"/>
      <c r="TE51" s="278"/>
      <c r="TF51" s="278"/>
      <c r="TG51" s="278"/>
      <c r="TH51" s="278"/>
      <c r="TI51" s="278"/>
      <c r="TJ51" s="278"/>
      <c r="TK51" s="278"/>
      <c r="TL51" s="278"/>
      <c r="TM51" s="278"/>
      <c r="TN51" s="278"/>
      <c r="TO51" s="278"/>
      <c r="TP51" s="278"/>
      <c r="TQ51" s="278"/>
      <c r="TR51" s="278"/>
      <c r="TS51" s="278"/>
      <c r="TT51" s="278"/>
      <c r="TU51" s="278"/>
      <c r="TV51" s="278"/>
      <c r="TW51" s="278"/>
      <c r="TX51" s="278"/>
      <c r="TY51" s="278"/>
      <c r="TZ51" s="278"/>
      <c r="UA51" s="278"/>
      <c r="UB51" s="278"/>
      <c r="UC51" s="278"/>
      <c r="UD51" s="278"/>
      <c r="UE51" s="278"/>
      <c r="UF51" s="278"/>
      <c r="UG51" s="278"/>
      <c r="UH51" s="278"/>
      <c r="UI51" s="278"/>
      <c r="UJ51" s="278"/>
      <c r="UK51" s="278"/>
      <c r="UL51" s="278"/>
      <c r="UM51" s="278"/>
      <c r="UN51" s="278"/>
      <c r="UO51" s="278"/>
      <c r="UP51" s="278"/>
      <c r="UQ51" s="278"/>
      <c r="UR51" s="278"/>
      <c r="US51" s="278"/>
      <c r="UT51" s="278"/>
      <c r="UU51" s="278"/>
      <c r="UV51" s="278"/>
      <c r="UW51" s="278"/>
      <c r="UX51" s="278"/>
      <c r="UY51" s="278"/>
      <c r="UZ51" s="278"/>
      <c r="VA51" s="278"/>
      <c r="VB51" s="278"/>
      <c r="VC51" s="278"/>
      <c r="VD51" s="278"/>
      <c r="VE51" s="278"/>
      <c r="VF51" s="278"/>
      <c r="VG51" s="278"/>
      <c r="VH51" s="278"/>
      <c r="VI51" s="278"/>
      <c r="VJ51" s="278"/>
      <c r="VK51" s="278"/>
      <c r="VL51" s="278"/>
      <c r="VM51" s="278"/>
      <c r="VN51" s="278"/>
      <c r="VO51" s="278"/>
      <c r="VP51" s="278"/>
      <c r="VQ51" s="278"/>
      <c r="VR51" s="278"/>
      <c r="VS51" s="278"/>
      <c r="VT51" s="278"/>
      <c r="VU51" s="278"/>
      <c r="VV51" s="278"/>
      <c r="VW51" s="278"/>
      <c r="VX51" s="278"/>
      <c r="VY51" s="278"/>
      <c r="VZ51" s="278"/>
      <c r="WA51" s="278"/>
      <c r="WB51" s="278"/>
      <c r="WC51" s="278"/>
      <c r="WD51" s="278"/>
      <c r="WE51" s="278"/>
      <c r="WF51" s="278"/>
      <c r="WG51" s="278"/>
      <c r="WH51" s="278"/>
      <c r="WI51" s="278"/>
      <c r="WJ51" s="278"/>
      <c r="WK51" s="278"/>
      <c r="WL51" s="278"/>
      <c r="WM51" s="278"/>
      <c r="WN51" s="278"/>
      <c r="WO51" s="278"/>
      <c r="WP51" s="278"/>
      <c r="WQ51" s="278"/>
      <c r="WR51" s="278"/>
      <c r="WS51" s="278"/>
      <c r="WT51" s="278"/>
      <c r="WU51" s="278"/>
      <c r="WV51" s="278"/>
      <c r="WW51" s="278"/>
      <c r="WX51" s="278"/>
      <c r="WY51" s="278"/>
      <c r="WZ51" s="278"/>
      <c r="XA51" s="278"/>
      <c r="XB51" s="278"/>
      <c r="XC51" s="278"/>
      <c r="XD51" s="278"/>
      <c r="XE51" s="278"/>
      <c r="XF51" s="278"/>
      <c r="XG51" s="278"/>
      <c r="XH51" s="278"/>
      <c r="XI51" s="278"/>
      <c r="XJ51" s="278"/>
      <c r="XK51" s="278"/>
      <c r="XL51" s="278"/>
      <c r="XM51" s="278"/>
      <c r="XN51" s="278"/>
      <c r="XO51" s="278"/>
      <c r="XP51" s="278"/>
      <c r="XQ51" s="278"/>
      <c r="XR51" s="278"/>
      <c r="XS51" s="278"/>
      <c r="XT51" s="278"/>
      <c r="XU51" s="278"/>
      <c r="XV51" s="278"/>
      <c r="XW51" s="278"/>
      <c r="XX51" s="278"/>
      <c r="XY51" s="278"/>
      <c r="XZ51" s="278"/>
      <c r="YA51" s="278"/>
      <c r="YB51" s="278"/>
      <c r="YC51" s="278"/>
      <c r="YD51" s="278"/>
      <c r="YE51" s="278"/>
      <c r="YF51" s="278"/>
      <c r="YG51" s="278"/>
      <c r="YH51" s="278"/>
      <c r="YI51" s="278"/>
      <c r="YJ51" s="278"/>
      <c r="YK51" s="278"/>
      <c r="YL51" s="278"/>
      <c r="YM51" s="278"/>
      <c r="YN51" s="278"/>
      <c r="YO51" s="278"/>
      <c r="YP51" s="278"/>
      <c r="YQ51" s="278"/>
      <c r="YR51" s="278"/>
      <c r="YS51" s="278"/>
      <c r="YT51" s="278"/>
      <c r="YU51" s="278"/>
      <c r="YV51" s="278"/>
      <c r="YW51" s="278"/>
      <c r="YX51" s="278"/>
      <c r="YY51" s="278"/>
      <c r="YZ51" s="278"/>
      <c r="ZA51" s="278"/>
      <c r="ZB51" s="278"/>
      <c r="ZC51" s="278"/>
      <c r="ZD51" s="278"/>
      <c r="ZE51" s="278"/>
      <c r="ZF51" s="278"/>
      <c r="ZG51" s="278"/>
      <c r="ZH51" s="278"/>
      <c r="ZI51" s="278"/>
      <c r="ZJ51" s="278"/>
      <c r="ZK51" s="278"/>
      <c r="ZL51" s="278"/>
      <c r="ZM51" s="278"/>
      <c r="ZN51" s="278"/>
      <c r="ZO51" s="278"/>
      <c r="ZP51" s="278"/>
      <c r="ZQ51" s="278"/>
      <c r="ZR51" s="278"/>
      <c r="ZS51" s="278"/>
      <c r="ZT51" s="278"/>
      <c r="ZU51" s="278"/>
      <c r="ZV51" s="278"/>
      <c r="ZW51" s="278"/>
      <c r="ZX51" s="278"/>
      <c r="ZY51" s="278"/>
      <c r="ZZ51" s="278"/>
      <c r="AAA51" s="278"/>
      <c r="AAB51" s="278"/>
      <c r="AAC51" s="278"/>
      <c r="AAD51" s="278"/>
      <c r="AAE51" s="278"/>
      <c r="AAF51" s="278"/>
      <c r="AAG51" s="278"/>
      <c r="AAH51" s="278"/>
      <c r="AAI51" s="278"/>
      <c r="AAJ51" s="278"/>
      <c r="AAK51" s="278"/>
      <c r="AAL51" s="278"/>
      <c r="AAM51" s="278"/>
      <c r="AAN51" s="278"/>
      <c r="AAO51" s="278"/>
      <c r="AAP51" s="278"/>
      <c r="AAQ51" s="278"/>
      <c r="AAR51" s="278"/>
      <c r="AAS51" s="278"/>
      <c r="AAT51" s="278"/>
      <c r="AAU51" s="278"/>
      <c r="AAV51" s="278"/>
      <c r="AAW51" s="278"/>
      <c r="AAX51" s="278"/>
      <c r="AAY51" s="278"/>
      <c r="AAZ51" s="278"/>
      <c r="ABA51" s="278"/>
      <c r="ABB51" s="278"/>
      <c r="ABC51" s="278"/>
      <c r="ABD51" s="278"/>
      <c r="ABE51" s="278"/>
      <c r="ABF51" s="278"/>
      <c r="ABG51" s="278"/>
      <c r="ABH51" s="278"/>
      <c r="ABI51" s="278"/>
      <c r="ABJ51" s="278"/>
      <c r="ABK51" s="278"/>
      <c r="ABL51" s="278"/>
      <c r="ABM51" s="278"/>
      <c r="ABN51" s="278"/>
      <c r="ABO51" s="278"/>
      <c r="ABP51" s="278"/>
      <c r="ABQ51" s="278"/>
      <c r="ABR51" s="278"/>
      <c r="ABS51" s="278"/>
      <c r="ABT51" s="278"/>
      <c r="ABU51" s="278"/>
      <c r="ABV51" s="278"/>
      <c r="ABW51" s="278"/>
      <c r="ABX51" s="278"/>
      <c r="ABY51" s="278"/>
      <c r="ABZ51" s="278"/>
      <c r="ACA51" s="278"/>
      <c r="ACB51" s="278"/>
      <c r="ACC51" s="278"/>
      <c r="ACD51" s="278"/>
      <c r="ACE51" s="278"/>
      <c r="ACF51" s="278"/>
      <c r="ACG51" s="278"/>
      <c r="ACH51" s="278"/>
      <c r="ACI51" s="278"/>
      <c r="ACJ51" s="278"/>
      <c r="ACK51" s="278"/>
      <c r="ACL51" s="278"/>
      <c r="ACM51" s="278"/>
      <c r="ACN51" s="278"/>
      <c r="ACO51" s="278"/>
      <c r="ACP51" s="278"/>
      <c r="ACQ51" s="278"/>
      <c r="ACR51" s="278"/>
      <c r="ACS51" s="278"/>
      <c r="ACT51" s="278"/>
      <c r="ACU51" s="278"/>
      <c r="ACV51" s="278"/>
      <c r="ACW51" s="278"/>
      <c r="ACX51" s="278"/>
      <c r="ACY51" s="278"/>
      <c r="ACZ51" s="278"/>
      <c r="ADA51" s="278"/>
      <c r="ADB51" s="278"/>
      <c r="ADC51" s="278"/>
      <c r="ADD51" s="278"/>
      <c r="ADE51" s="278"/>
      <c r="ADF51" s="278"/>
      <c r="ADG51" s="278"/>
      <c r="ADH51" s="278"/>
      <c r="ADI51" s="278"/>
      <c r="ADJ51" s="278"/>
      <c r="ADK51" s="278"/>
      <c r="ADL51" s="278"/>
      <c r="ADM51" s="278"/>
      <c r="ADN51" s="278"/>
      <c r="ADO51" s="278"/>
      <c r="ADP51" s="278"/>
      <c r="ADQ51" s="278"/>
      <c r="ADR51" s="278"/>
      <c r="ADS51" s="278"/>
      <c r="ADT51" s="278"/>
      <c r="ADU51" s="278"/>
      <c r="ADV51" s="278"/>
      <c r="ADW51" s="278"/>
      <c r="ADX51" s="278"/>
      <c r="ADY51" s="278"/>
      <c r="ADZ51" s="278"/>
      <c r="AEA51" s="278"/>
      <c r="AEB51" s="278"/>
      <c r="AEC51" s="278"/>
      <c r="AED51" s="278"/>
      <c r="AEE51" s="278"/>
      <c r="AEF51" s="278"/>
      <c r="AEG51" s="278"/>
      <c r="AEH51" s="278"/>
      <c r="AEI51" s="278"/>
      <c r="AEJ51" s="278"/>
      <c r="AEK51" s="278"/>
      <c r="AEL51" s="278"/>
      <c r="AEM51" s="278"/>
      <c r="AEN51" s="278"/>
      <c r="AEO51" s="278"/>
      <c r="AEP51" s="278"/>
      <c r="AEQ51" s="278"/>
      <c r="AER51" s="278"/>
      <c r="AES51" s="278"/>
      <c r="AET51" s="278"/>
      <c r="AEU51" s="278"/>
      <c r="AEV51" s="278"/>
      <c r="AEW51" s="278"/>
      <c r="AEX51" s="278"/>
      <c r="AEY51" s="278"/>
      <c r="AEZ51" s="278"/>
      <c r="AFA51" s="278"/>
      <c r="AFB51" s="278"/>
      <c r="AFC51" s="278"/>
      <c r="AFD51" s="278"/>
      <c r="AFE51" s="278"/>
      <c r="AFF51" s="278"/>
      <c r="AFG51" s="278"/>
      <c r="AFH51" s="278"/>
      <c r="AFI51" s="278"/>
      <c r="AFJ51" s="278"/>
      <c r="AFK51" s="278"/>
      <c r="AFL51" s="278"/>
      <c r="AFM51" s="278"/>
      <c r="AFN51" s="278"/>
      <c r="AFO51" s="278"/>
      <c r="AFP51" s="278"/>
      <c r="AFQ51" s="278"/>
      <c r="AFR51" s="278"/>
      <c r="AFS51" s="278"/>
      <c r="AFT51" s="278"/>
      <c r="AFU51" s="278"/>
      <c r="AFV51" s="278"/>
      <c r="AFW51" s="278"/>
      <c r="AFX51" s="278"/>
      <c r="AFY51" s="278"/>
      <c r="AFZ51" s="278"/>
      <c r="AGA51" s="278"/>
      <c r="AGB51" s="278"/>
      <c r="AGC51" s="278"/>
      <c r="AGD51" s="278"/>
      <c r="AGE51" s="278"/>
      <c r="AGF51" s="278"/>
      <c r="AGG51" s="278"/>
      <c r="AGH51" s="278"/>
      <c r="AGI51" s="278"/>
      <c r="AGJ51" s="278"/>
      <c r="AGK51" s="278"/>
      <c r="AGL51" s="278"/>
      <c r="AGM51" s="278"/>
      <c r="AGN51" s="278"/>
      <c r="AGO51" s="278"/>
      <c r="AGP51" s="278"/>
      <c r="AGQ51" s="278"/>
      <c r="AGR51" s="278"/>
      <c r="AGS51" s="278"/>
      <c r="AGT51" s="278"/>
      <c r="AGU51" s="278"/>
      <c r="AGV51" s="278"/>
      <c r="AGW51" s="278"/>
      <c r="AGX51" s="278"/>
      <c r="AGY51" s="278"/>
      <c r="AGZ51" s="278"/>
      <c r="AHA51" s="278"/>
      <c r="AHB51" s="278"/>
      <c r="AHC51" s="278"/>
      <c r="AHD51" s="278"/>
      <c r="AHE51" s="278"/>
      <c r="AHF51" s="278"/>
      <c r="AHG51" s="278"/>
      <c r="AHH51" s="278"/>
      <c r="AHI51" s="278"/>
      <c r="AHJ51" s="278"/>
      <c r="AHK51" s="278"/>
      <c r="AHL51" s="278"/>
      <c r="AHM51" s="278"/>
      <c r="AHN51" s="278"/>
      <c r="AHO51" s="278"/>
      <c r="AHP51" s="278"/>
      <c r="AHQ51" s="278"/>
      <c r="AHR51" s="278"/>
      <c r="AHS51" s="278"/>
      <c r="AHT51" s="278"/>
      <c r="AHU51" s="278"/>
      <c r="AHV51" s="278"/>
      <c r="AHW51" s="278"/>
      <c r="AHX51" s="278"/>
      <c r="AHY51" s="278"/>
      <c r="AHZ51" s="278"/>
      <c r="AIA51" s="278"/>
      <c r="AIB51" s="278"/>
      <c r="AIC51" s="278"/>
      <c r="AID51" s="278"/>
      <c r="AIE51" s="278"/>
      <c r="AIF51" s="278"/>
      <c r="AIG51" s="278"/>
      <c r="AIH51" s="278"/>
      <c r="AII51" s="278"/>
      <c r="AIJ51" s="278"/>
      <c r="AIK51" s="278"/>
      <c r="AIL51" s="278"/>
      <c r="AIM51" s="278"/>
      <c r="AIN51" s="278"/>
      <c r="AIO51" s="278"/>
      <c r="AIP51" s="278"/>
      <c r="AIQ51" s="278"/>
      <c r="AIR51" s="278"/>
      <c r="AIS51" s="278"/>
      <c r="AIT51" s="278"/>
      <c r="AIU51" s="278"/>
      <c r="AIV51" s="278"/>
      <c r="AIW51" s="278"/>
      <c r="AIX51" s="278"/>
      <c r="AIY51" s="278"/>
      <c r="AIZ51" s="278"/>
      <c r="AJA51" s="278"/>
      <c r="AJB51" s="278"/>
      <c r="AJC51" s="278"/>
      <c r="AJD51" s="278"/>
      <c r="AJE51" s="278"/>
      <c r="AJF51" s="278"/>
      <c r="AJG51" s="278"/>
      <c r="AJH51" s="278"/>
      <c r="AJI51" s="278"/>
      <c r="AJJ51" s="278"/>
      <c r="AJK51" s="278"/>
      <c r="AJL51" s="278"/>
      <c r="AJM51" s="278"/>
      <c r="AJN51" s="278"/>
      <c r="AJO51" s="278"/>
      <c r="AJP51" s="278"/>
      <c r="AJQ51" s="278"/>
      <c r="AJR51" s="278"/>
      <c r="AJS51" s="278"/>
      <c r="AJT51" s="278"/>
      <c r="AJU51" s="278"/>
      <c r="AJV51" s="278"/>
      <c r="AJW51" s="278"/>
      <c r="AJX51" s="278"/>
      <c r="AJY51" s="278"/>
      <c r="AJZ51" s="278"/>
      <c r="AKA51" s="278"/>
      <c r="AKB51" s="278"/>
      <c r="AKC51" s="278"/>
      <c r="AKD51" s="278"/>
      <c r="AKE51" s="278"/>
      <c r="AKF51" s="278"/>
      <c r="AKG51" s="278"/>
      <c r="AKH51" s="278"/>
      <c r="AKI51" s="278"/>
      <c r="AKJ51" s="278"/>
      <c r="AKK51" s="278"/>
      <c r="AKL51" s="278"/>
      <c r="AKM51" s="278"/>
      <c r="AKN51" s="278"/>
      <c r="AKO51" s="278"/>
      <c r="AKP51" s="278"/>
      <c r="AKQ51" s="278"/>
      <c r="AKR51" s="278"/>
      <c r="AKS51" s="278"/>
      <c r="AKT51" s="278"/>
      <c r="AKU51" s="278"/>
      <c r="AKV51" s="278"/>
      <c r="AKW51" s="278"/>
      <c r="AKX51" s="278"/>
      <c r="AKY51" s="278"/>
      <c r="AKZ51" s="278"/>
      <c r="ALA51" s="278"/>
      <c r="ALB51" s="278"/>
      <c r="ALC51" s="278"/>
      <c r="ALD51" s="278"/>
      <c r="ALE51" s="278"/>
      <c r="ALF51" s="278"/>
      <c r="ALG51" s="278"/>
      <c r="ALH51" s="278"/>
      <c r="ALI51" s="278"/>
      <c r="ALJ51" s="278"/>
      <c r="ALK51" s="278"/>
      <c r="ALL51" s="278"/>
      <c r="ALM51" s="278"/>
      <c r="ALN51" s="278"/>
      <c r="ALO51" s="278"/>
      <c r="ALP51" s="278"/>
      <c r="ALQ51" s="278"/>
      <c r="ALR51" s="278"/>
      <c r="ALS51" s="278"/>
      <c r="ALT51" s="278"/>
      <c r="ALU51" s="278"/>
      <c r="ALV51" s="278"/>
      <c r="ALW51" s="278"/>
      <c r="ALX51" s="278"/>
      <c r="ALY51" s="278"/>
      <c r="ALZ51" s="278"/>
      <c r="AMA51" s="278"/>
      <c r="AMB51" s="278"/>
      <c r="AMC51" s="278"/>
      <c r="AMD51" s="278"/>
      <c r="AME51" s="278"/>
      <c r="AMF51" s="278"/>
      <c r="AMG51" s="278"/>
      <c r="AMH51" s="278"/>
      <c r="AMI51" s="278"/>
      <c r="AMJ51" s="278"/>
      <c r="AMK51" s="278"/>
      <c r="AML51" s="278"/>
      <c r="AMM51" s="278"/>
      <c r="AMN51" s="278"/>
      <c r="AMO51" s="278"/>
      <c r="AMP51" s="278"/>
      <c r="AMQ51" s="278"/>
      <c r="AMR51" s="278"/>
      <c r="AMS51" s="278"/>
      <c r="AMT51" s="278"/>
      <c r="AMU51" s="278"/>
      <c r="AMV51" s="278"/>
      <c r="AMW51" s="278"/>
      <c r="AMX51" s="278"/>
      <c r="AMY51" s="278"/>
      <c r="AMZ51" s="278"/>
      <c r="ANA51" s="278"/>
      <c r="ANB51" s="278"/>
      <c r="ANC51" s="278"/>
      <c r="AND51" s="278"/>
      <c r="ANE51" s="278"/>
      <c r="ANF51" s="278"/>
      <c r="ANG51" s="278"/>
      <c r="ANH51" s="278"/>
      <c r="ANI51" s="278"/>
      <c r="ANJ51" s="278"/>
      <c r="ANK51" s="278"/>
      <c r="ANL51" s="278"/>
      <c r="ANM51" s="278"/>
      <c r="ANN51" s="278"/>
      <c r="ANO51" s="278"/>
      <c r="ANP51" s="278"/>
      <c r="ANQ51" s="278"/>
      <c r="ANR51" s="278"/>
      <c r="ANS51" s="278"/>
      <c r="ANT51" s="278"/>
      <c r="ANU51" s="278"/>
      <c r="ANV51" s="278"/>
      <c r="ANW51" s="278"/>
      <c r="ANX51" s="278"/>
      <c r="ANY51" s="278"/>
      <c r="ANZ51" s="278"/>
      <c r="AOA51" s="278"/>
      <c r="AOB51" s="278"/>
      <c r="AOC51" s="278"/>
      <c r="AOD51" s="278"/>
      <c r="AOE51" s="278"/>
      <c r="AOF51" s="278"/>
      <c r="AOG51" s="278"/>
      <c r="AOH51" s="278"/>
      <c r="AOI51" s="278"/>
      <c r="AOJ51" s="278"/>
      <c r="AOK51" s="278"/>
      <c r="AOL51" s="278"/>
      <c r="AOM51" s="278"/>
      <c r="AON51" s="278"/>
      <c r="AOO51" s="278"/>
      <c r="AOP51" s="278"/>
      <c r="AOQ51" s="278"/>
      <c r="AOR51" s="278"/>
      <c r="AOS51" s="278"/>
      <c r="AOT51" s="278"/>
      <c r="AOU51" s="278"/>
      <c r="AOV51" s="278"/>
      <c r="AOW51" s="278"/>
      <c r="AOX51" s="278"/>
      <c r="AOY51" s="278"/>
      <c r="AOZ51" s="278"/>
      <c r="APA51" s="278"/>
      <c r="APB51" s="278"/>
      <c r="APC51" s="278"/>
      <c r="APD51" s="278"/>
      <c r="APE51" s="278"/>
      <c r="APF51" s="278"/>
      <c r="APG51" s="278"/>
      <c r="APH51" s="278"/>
      <c r="API51" s="278"/>
      <c r="APJ51" s="278"/>
      <c r="APK51" s="278"/>
      <c r="APL51" s="278"/>
      <c r="APM51" s="278"/>
      <c r="APN51" s="278"/>
      <c r="APO51" s="278"/>
      <c r="APP51" s="278"/>
      <c r="APQ51" s="278"/>
      <c r="APR51" s="278"/>
      <c r="APS51" s="278"/>
      <c r="APT51" s="278"/>
      <c r="APU51" s="278"/>
      <c r="APV51" s="278"/>
      <c r="APW51" s="278"/>
      <c r="APX51" s="278"/>
      <c r="APY51" s="278"/>
      <c r="APZ51" s="278"/>
      <c r="AQA51" s="278"/>
      <c r="AQB51" s="278"/>
      <c r="AQC51" s="278"/>
      <c r="AQD51" s="278"/>
      <c r="AQE51" s="278"/>
      <c r="AQF51" s="278"/>
      <c r="AQG51" s="278"/>
      <c r="AQH51" s="278"/>
      <c r="AQI51" s="278"/>
      <c r="AQJ51" s="278"/>
      <c r="AQK51" s="278"/>
      <c r="AQL51" s="278"/>
      <c r="AQM51" s="278"/>
      <c r="AQN51" s="278"/>
      <c r="AQO51" s="278"/>
      <c r="AQP51" s="278"/>
      <c r="AQQ51" s="278"/>
      <c r="AQR51" s="278"/>
      <c r="AQS51" s="278"/>
      <c r="AQT51" s="278"/>
      <c r="AQU51" s="278"/>
      <c r="AQV51" s="278"/>
      <c r="AQW51" s="278"/>
      <c r="AQX51" s="278"/>
      <c r="AQY51" s="278"/>
      <c r="AQZ51" s="278"/>
      <c r="ARA51" s="278"/>
      <c r="ARB51" s="278"/>
      <c r="ARC51" s="278"/>
      <c r="ARD51" s="278"/>
      <c r="ARE51" s="278"/>
      <c r="ARF51" s="278"/>
      <c r="ARG51" s="278"/>
      <c r="ARH51" s="278"/>
      <c r="ARI51" s="278"/>
      <c r="ARJ51" s="278"/>
      <c r="ARK51" s="278"/>
      <c r="ARL51" s="278"/>
      <c r="ARM51" s="278"/>
      <c r="ARN51" s="278"/>
      <c r="ARO51" s="278"/>
      <c r="ARP51" s="278"/>
      <c r="ARQ51" s="278"/>
      <c r="ARR51" s="278"/>
      <c r="ARS51" s="278"/>
      <c r="ART51" s="278"/>
      <c r="ARU51" s="278"/>
      <c r="ARV51" s="278"/>
      <c r="ARW51" s="278"/>
      <c r="ARX51" s="278"/>
      <c r="ARY51" s="278"/>
      <c r="ARZ51" s="278"/>
      <c r="ASA51" s="278"/>
      <c r="ASB51" s="278"/>
      <c r="ASC51" s="278"/>
      <c r="ASD51" s="278"/>
      <c r="ASE51" s="278"/>
      <c r="ASF51" s="278"/>
      <c r="ASG51" s="278"/>
      <c r="ASH51" s="278"/>
      <c r="ASI51" s="278"/>
      <c r="ASJ51" s="278"/>
      <c r="ASK51" s="278"/>
      <c r="ASL51" s="278"/>
      <c r="ASM51" s="278"/>
      <c r="ASN51" s="278"/>
      <c r="ASO51" s="278"/>
      <c r="ASP51" s="278"/>
      <c r="ASQ51" s="278"/>
      <c r="ASR51" s="278"/>
      <c r="ASS51" s="278"/>
      <c r="AST51" s="278"/>
      <c r="ASU51" s="278"/>
      <c r="ASV51" s="278"/>
      <c r="ASW51" s="278"/>
      <c r="ASX51" s="278"/>
      <c r="ASY51" s="278"/>
      <c r="ASZ51" s="278"/>
      <c r="ATA51" s="278"/>
      <c r="ATB51" s="278"/>
      <c r="ATC51" s="278"/>
      <c r="ATD51" s="278"/>
      <c r="ATE51" s="278"/>
      <c r="ATF51" s="278"/>
      <c r="ATG51" s="278"/>
      <c r="ATH51" s="278"/>
      <c r="ATI51" s="278"/>
      <c r="ATJ51" s="278"/>
      <c r="ATK51" s="278"/>
      <c r="ATL51" s="278"/>
      <c r="ATM51" s="278"/>
      <c r="ATN51" s="278"/>
      <c r="ATO51" s="278"/>
      <c r="ATP51" s="278"/>
      <c r="ATQ51" s="278"/>
      <c r="ATR51" s="278"/>
      <c r="ATS51" s="278"/>
      <c r="ATT51" s="278"/>
      <c r="ATU51" s="278"/>
      <c r="ATV51" s="278"/>
      <c r="ATW51" s="278"/>
      <c r="ATX51" s="278"/>
      <c r="ATY51" s="278"/>
      <c r="ATZ51" s="278"/>
      <c r="AUA51" s="278"/>
      <c r="AUB51" s="278"/>
      <c r="AUC51" s="278"/>
      <c r="AUD51" s="278"/>
      <c r="AUE51" s="278"/>
      <c r="AUF51" s="278"/>
      <c r="AUG51" s="278"/>
      <c r="AUH51" s="278"/>
      <c r="AUI51" s="278"/>
      <c r="AUJ51" s="278"/>
      <c r="AUK51" s="278"/>
      <c r="AUL51" s="278"/>
      <c r="AUM51" s="278"/>
      <c r="AUN51" s="278"/>
      <c r="AUO51" s="278"/>
      <c r="AUP51" s="278"/>
      <c r="AUQ51" s="278"/>
      <c r="AUR51" s="278"/>
      <c r="AUS51" s="278"/>
      <c r="AUT51" s="278"/>
      <c r="AUU51" s="278"/>
      <c r="AUV51" s="278"/>
      <c r="AUW51" s="278"/>
      <c r="AUX51" s="278"/>
      <c r="AUY51" s="278"/>
      <c r="AUZ51" s="278"/>
      <c r="AVA51" s="278"/>
      <c r="AVB51" s="278"/>
      <c r="AVC51" s="278"/>
      <c r="AVD51" s="278"/>
      <c r="AVE51" s="278"/>
      <c r="AVF51" s="278"/>
      <c r="AVG51" s="278"/>
      <c r="AVH51" s="278"/>
      <c r="AVI51" s="278"/>
      <c r="AVJ51" s="278"/>
      <c r="AVK51" s="278"/>
      <c r="AVL51" s="278"/>
      <c r="AVM51" s="278"/>
      <c r="AVN51" s="278"/>
      <c r="AVO51" s="278"/>
      <c r="AVP51" s="278"/>
      <c r="AVQ51" s="278"/>
      <c r="AVR51" s="278"/>
      <c r="AVS51" s="278"/>
      <c r="AVT51" s="278"/>
      <c r="AVU51" s="278"/>
      <c r="AVV51" s="278"/>
      <c r="AVW51" s="278"/>
      <c r="AVX51" s="278"/>
      <c r="AVY51" s="278"/>
      <c r="AVZ51" s="278"/>
      <c r="AWA51" s="278"/>
      <c r="AWB51" s="278"/>
      <c r="AWC51" s="278"/>
      <c r="AWD51" s="278"/>
      <c r="AWE51" s="278"/>
      <c r="AWF51" s="278"/>
      <c r="AWG51" s="278"/>
      <c r="AWH51" s="278"/>
      <c r="AWI51" s="278"/>
      <c r="AWJ51" s="278"/>
      <c r="AWK51" s="278"/>
      <c r="AWL51" s="278"/>
      <c r="AWM51" s="278"/>
      <c r="AWN51" s="278"/>
      <c r="AWO51" s="278"/>
      <c r="AWP51" s="278"/>
      <c r="AWQ51" s="278"/>
      <c r="AWR51" s="278"/>
      <c r="AWS51" s="278"/>
      <c r="AWT51" s="278"/>
      <c r="AWU51" s="278"/>
      <c r="AWV51" s="278"/>
      <c r="AWW51" s="278"/>
      <c r="AWX51" s="278"/>
      <c r="AWY51" s="278"/>
      <c r="AWZ51" s="278"/>
      <c r="AXA51" s="278"/>
      <c r="AXB51" s="278"/>
      <c r="AXC51" s="278"/>
      <c r="AXD51" s="278"/>
      <c r="AXE51" s="278"/>
      <c r="AXF51" s="278"/>
      <c r="AXG51" s="278"/>
      <c r="AXH51" s="278"/>
      <c r="AXI51" s="278"/>
      <c r="AXJ51" s="278"/>
      <c r="AXK51" s="278"/>
      <c r="AXL51" s="278"/>
      <c r="AXM51" s="278"/>
      <c r="AXN51" s="278"/>
      <c r="AXO51" s="278"/>
      <c r="AXP51" s="278"/>
      <c r="AXQ51" s="278"/>
      <c r="AXR51" s="278"/>
      <c r="AXS51" s="278"/>
      <c r="AXT51" s="278"/>
      <c r="AXU51" s="278"/>
      <c r="AXV51" s="278"/>
      <c r="AXW51" s="278"/>
      <c r="AXX51" s="278"/>
      <c r="AXY51" s="278"/>
      <c r="AXZ51" s="278"/>
      <c r="AYA51" s="278"/>
      <c r="AYB51" s="278"/>
      <c r="AYC51" s="278"/>
      <c r="AYD51" s="278"/>
      <c r="AYE51" s="278"/>
      <c r="AYF51" s="278"/>
      <c r="AYG51" s="278"/>
      <c r="AYH51" s="278"/>
      <c r="AYI51" s="278"/>
      <c r="AYJ51" s="278"/>
      <c r="AYK51" s="278"/>
      <c r="AYL51" s="278"/>
      <c r="AYM51" s="278"/>
      <c r="AYN51" s="278"/>
      <c r="AYO51" s="278"/>
      <c r="AYP51" s="278"/>
      <c r="AYQ51" s="278"/>
      <c r="AYR51" s="278"/>
      <c r="AYS51" s="278"/>
      <c r="AYT51" s="278"/>
      <c r="AYU51" s="278"/>
      <c r="AYV51" s="278"/>
      <c r="AYW51" s="278"/>
      <c r="AYX51" s="278"/>
      <c r="AYY51" s="278"/>
      <c r="AYZ51" s="278"/>
      <c r="AZA51" s="278"/>
      <c r="AZB51" s="278"/>
      <c r="AZC51" s="278"/>
      <c r="AZD51" s="278"/>
      <c r="AZE51" s="278"/>
      <c r="AZF51" s="278"/>
      <c r="AZG51" s="278"/>
      <c r="AZH51" s="278"/>
      <c r="AZI51" s="278"/>
      <c r="AZJ51" s="278"/>
      <c r="AZK51" s="278"/>
      <c r="AZL51" s="278"/>
      <c r="AZM51" s="278"/>
      <c r="AZN51" s="278"/>
      <c r="AZO51" s="278"/>
      <c r="AZP51" s="278"/>
      <c r="AZQ51" s="278"/>
      <c r="AZR51" s="278"/>
      <c r="AZS51" s="278"/>
      <c r="AZT51" s="278"/>
      <c r="AZU51" s="278"/>
      <c r="AZV51" s="278"/>
      <c r="AZW51" s="278"/>
      <c r="AZX51" s="278"/>
      <c r="AZY51" s="278"/>
      <c r="AZZ51" s="278"/>
      <c r="BAA51" s="278"/>
      <c r="BAB51" s="278"/>
      <c r="BAC51" s="278"/>
      <c r="BAD51" s="278"/>
      <c r="BAE51" s="278"/>
      <c r="BAF51" s="278"/>
      <c r="BAG51" s="278"/>
      <c r="BAH51" s="278"/>
      <c r="BAI51" s="278"/>
      <c r="BAJ51" s="278"/>
      <c r="BAK51" s="278"/>
      <c r="BAL51" s="278"/>
      <c r="BAM51" s="278"/>
      <c r="BAN51" s="278"/>
      <c r="BAO51" s="278"/>
      <c r="BAP51" s="278"/>
      <c r="BAQ51" s="278"/>
      <c r="BAR51" s="278"/>
      <c r="BAS51" s="278"/>
      <c r="BAT51" s="278"/>
      <c r="BAU51" s="278"/>
      <c r="BAV51" s="278"/>
      <c r="BAW51" s="278"/>
      <c r="BAX51" s="278"/>
      <c r="BAY51" s="278"/>
      <c r="BAZ51" s="278"/>
      <c r="BBA51" s="278"/>
      <c r="BBB51" s="278"/>
      <c r="BBC51" s="278"/>
      <c r="BBD51" s="278"/>
      <c r="BBE51" s="278"/>
      <c r="BBF51" s="278"/>
      <c r="BBG51" s="278"/>
      <c r="BBH51" s="278"/>
      <c r="BBI51" s="278"/>
      <c r="BBJ51" s="278"/>
      <c r="BBK51" s="278"/>
      <c r="BBL51" s="278"/>
      <c r="BBM51" s="278"/>
      <c r="BBN51" s="278"/>
      <c r="BBO51" s="278"/>
      <c r="BBP51" s="278"/>
      <c r="BBQ51" s="278"/>
      <c r="BBR51" s="278"/>
      <c r="BBS51" s="278"/>
      <c r="BBT51" s="278"/>
      <c r="BBU51" s="278"/>
      <c r="BBV51" s="278"/>
      <c r="BBW51" s="278"/>
      <c r="BBX51" s="278"/>
      <c r="BBY51" s="278"/>
      <c r="BBZ51" s="278"/>
      <c r="BCA51" s="278"/>
      <c r="BCB51" s="278"/>
      <c r="BCC51" s="278"/>
      <c r="BCD51" s="278"/>
      <c r="BCE51" s="278"/>
      <c r="BCF51" s="278"/>
      <c r="BCG51" s="278"/>
      <c r="BCH51" s="278"/>
      <c r="BCI51" s="278"/>
      <c r="BCJ51" s="278"/>
      <c r="BCK51" s="278"/>
      <c r="BCL51" s="278"/>
      <c r="BCM51" s="278"/>
      <c r="BCN51" s="278"/>
      <c r="BCO51" s="278"/>
      <c r="BCP51" s="278"/>
      <c r="BCQ51" s="278"/>
      <c r="BCR51" s="278"/>
      <c r="BCS51" s="278"/>
      <c r="BCT51" s="278"/>
      <c r="BCU51" s="278"/>
      <c r="BCV51" s="278"/>
      <c r="BCW51" s="278"/>
      <c r="BCX51" s="278"/>
      <c r="BCY51" s="278"/>
      <c r="BCZ51" s="278"/>
      <c r="BDA51" s="278"/>
      <c r="BDB51" s="278"/>
      <c r="BDC51" s="278"/>
      <c r="BDD51" s="278"/>
      <c r="BDE51" s="278"/>
      <c r="BDF51" s="278"/>
      <c r="BDG51" s="278"/>
      <c r="BDH51" s="278"/>
      <c r="BDI51" s="278"/>
      <c r="BDJ51" s="278"/>
      <c r="BDK51" s="278"/>
      <c r="BDL51" s="278"/>
      <c r="BDM51" s="278"/>
      <c r="BDN51" s="278"/>
      <c r="BDO51" s="278"/>
      <c r="BDP51" s="278"/>
      <c r="BDQ51" s="278"/>
      <c r="BDR51" s="278"/>
      <c r="BDS51" s="278"/>
      <c r="BDT51" s="278"/>
      <c r="BDU51" s="278"/>
      <c r="BDV51" s="278"/>
      <c r="BDW51" s="278"/>
      <c r="BDX51" s="278"/>
      <c r="BDY51" s="278"/>
      <c r="BDZ51" s="278"/>
      <c r="BEA51" s="278"/>
      <c r="BEB51" s="278"/>
      <c r="BEC51" s="278"/>
      <c r="BED51" s="278"/>
      <c r="BEE51" s="278"/>
      <c r="BEF51" s="278"/>
      <c r="BEG51" s="278"/>
      <c r="BEH51" s="278"/>
      <c r="BEI51" s="278"/>
      <c r="BEJ51" s="278"/>
      <c r="BEK51" s="278"/>
      <c r="BEL51" s="278"/>
      <c r="BEM51" s="278"/>
      <c r="BEN51" s="278"/>
      <c r="BEO51" s="278"/>
      <c r="BEP51" s="278"/>
      <c r="BEQ51" s="278"/>
      <c r="BER51" s="278"/>
      <c r="BES51" s="278"/>
      <c r="BET51" s="278"/>
      <c r="BEU51" s="278"/>
      <c r="BEV51" s="278"/>
      <c r="BEW51" s="278"/>
      <c r="BEX51" s="278"/>
      <c r="BEY51" s="278"/>
      <c r="BEZ51" s="278"/>
      <c r="BFA51" s="278"/>
      <c r="BFB51" s="278"/>
      <c r="BFC51" s="278"/>
      <c r="BFD51" s="278"/>
      <c r="BFE51" s="278"/>
      <c r="BFF51" s="278"/>
      <c r="BFG51" s="278"/>
      <c r="BFH51" s="278"/>
      <c r="BFI51" s="278"/>
      <c r="BFJ51" s="278"/>
      <c r="BFK51" s="278"/>
      <c r="BFL51" s="278"/>
      <c r="BFM51" s="278"/>
      <c r="BFN51" s="278"/>
      <c r="BFO51" s="278"/>
      <c r="BFP51" s="278"/>
      <c r="BFQ51" s="278"/>
      <c r="BFR51" s="278"/>
      <c r="BFS51" s="278"/>
      <c r="BFT51" s="278"/>
      <c r="BFU51" s="278"/>
      <c r="BFV51" s="278"/>
      <c r="BFW51" s="278"/>
      <c r="BFX51" s="278"/>
      <c r="BFY51" s="278"/>
      <c r="BFZ51" s="278"/>
      <c r="BGA51" s="278"/>
      <c r="BGB51" s="278"/>
      <c r="BGC51" s="278"/>
      <c r="BGD51" s="278"/>
      <c r="BGE51" s="278"/>
      <c r="BGF51" s="278"/>
      <c r="BGG51" s="278"/>
      <c r="BGH51" s="278"/>
      <c r="BGI51" s="278"/>
      <c r="BGJ51" s="278"/>
      <c r="BGK51" s="278"/>
      <c r="BGL51" s="278"/>
      <c r="BGM51" s="278"/>
      <c r="BGN51" s="278"/>
      <c r="BGO51" s="278"/>
      <c r="BGP51" s="278"/>
      <c r="BGQ51" s="278"/>
      <c r="BGR51" s="278"/>
      <c r="BGS51" s="278"/>
      <c r="BGT51" s="278"/>
      <c r="BGU51" s="278"/>
      <c r="BGV51" s="278"/>
      <c r="BGW51" s="278"/>
      <c r="BGX51" s="278"/>
      <c r="BGY51" s="278"/>
      <c r="BGZ51" s="278"/>
      <c r="BHA51" s="278"/>
      <c r="BHB51" s="278"/>
      <c r="BHC51" s="278"/>
      <c r="BHD51" s="278"/>
      <c r="BHE51" s="278"/>
      <c r="BHF51" s="278"/>
      <c r="BHG51" s="278"/>
      <c r="BHH51" s="278"/>
      <c r="BHI51" s="278"/>
      <c r="BHJ51" s="278"/>
      <c r="BHK51" s="278"/>
      <c r="BHL51" s="278"/>
      <c r="BHM51" s="278"/>
      <c r="BHN51" s="278"/>
      <c r="BHO51" s="278"/>
      <c r="BHP51" s="278"/>
      <c r="BHQ51" s="278"/>
      <c r="BHR51" s="278"/>
      <c r="BHS51" s="278"/>
      <c r="BHT51" s="278"/>
      <c r="BHU51" s="278"/>
      <c r="BHV51" s="278"/>
      <c r="BHW51" s="278"/>
      <c r="BHX51" s="278"/>
      <c r="BHY51" s="278"/>
      <c r="BHZ51" s="278"/>
      <c r="BIA51" s="278"/>
      <c r="BIB51" s="278"/>
      <c r="BIC51" s="278"/>
      <c r="BID51" s="278"/>
      <c r="BIE51" s="278"/>
      <c r="BIF51" s="278"/>
      <c r="BIG51" s="278"/>
      <c r="BIH51" s="278"/>
      <c r="BII51" s="278"/>
      <c r="BIJ51" s="278"/>
      <c r="BIK51" s="278"/>
      <c r="BIL51" s="278"/>
      <c r="BIM51" s="278"/>
      <c r="BIN51" s="278"/>
      <c r="BIO51" s="278"/>
      <c r="BIP51" s="278"/>
      <c r="BIQ51" s="278"/>
      <c r="BIR51" s="278"/>
      <c r="BIS51" s="278"/>
      <c r="BIT51" s="278"/>
      <c r="BIU51" s="278"/>
      <c r="BIV51" s="278"/>
      <c r="BIW51" s="278"/>
      <c r="BIX51" s="278"/>
      <c r="BIY51" s="278"/>
      <c r="BIZ51" s="278"/>
      <c r="BJA51" s="278"/>
      <c r="BJB51" s="278"/>
      <c r="BJC51" s="278"/>
      <c r="BJD51" s="278"/>
      <c r="BJE51" s="278"/>
      <c r="BJF51" s="278"/>
      <c r="BJG51" s="278"/>
      <c r="BJH51" s="278"/>
      <c r="BJI51" s="278"/>
      <c r="BJJ51" s="278"/>
      <c r="BJK51" s="278"/>
      <c r="BJL51" s="278"/>
      <c r="BJM51" s="278"/>
      <c r="BJN51" s="278"/>
      <c r="BJO51" s="278"/>
      <c r="BJP51" s="278"/>
      <c r="BJQ51" s="278"/>
      <c r="BJR51" s="278"/>
      <c r="BJS51" s="278"/>
      <c r="BJT51" s="278"/>
      <c r="BJU51" s="278"/>
      <c r="BJV51" s="278"/>
      <c r="BJW51" s="278"/>
      <c r="BJX51" s="278"/>
      <c r="BJY51" s="278"/>
      <c r="BJZ51" s="278"/>
      <c r="BKA51" s="278"/>
      <c r="BKB51" s="278"/>
      <c r="BKC51" s="278"/>
      <c r="BKD51" s="278"/>
      <c r="BKE51" s="278"/>
      <c r="BKF51" s="278"/>
      <c r="BKG51" s="278"/>
      <c r="BKH51" s="278"/>
      <c r="BKI51" s="278"/>
      <c r="BKJ51" s="278"/>
      <c r="BKK51" s="278"/>
      <c r="BKL51" s="278"/>
      <c r="BKM51" s="278"/>
      <c r="BKN51" s="278"/>
      <c r="BKO51" s="278"/>
      <c r="BKP51" s="278"/>
      <c r="BKQ51" s="278"/>
      <c r="BKR51" s="278"/>
      <c r="BKS51" s="278"/>
      <c r="BKT51" s="278"/>
      <c r="BKU51" s="278"/>
      <c r="BKV51" s="278"/>
      <c r="BKW51" s="278"/>
      <c r="BKX51" s="278"/>
      <c r="BKY51" s="278"/>
      <c r="BKZ51" s="278"/>
      <c r="BLA51" s="278"/>
      <c r="BLB51" s="278"/>
      <c r="BLC51" s="278"/>
      <c r="BLD51" s="278"/>
      <c r="BLE51" s="278"/>
      <c r="BLF51" s="278"/>
      <c r="BLG51" s="278"/>
      <c r="BLH51" s="278"/>
      <c r="BLI51" s="278"/>
      <c r="BLJ51" s="278"/>
      <c r="BLK51" s="278"/>
      <c r="BLL51" s="278"/>
      <c r="BLM51" s="278"/>
      <c r="BLN51" s="278"/>
      <c r="BLO51" s="278"/>
      <c r="BLP51" s="278"/>
      <c r="BLQ51" s="278"/>
      <c r="BLR51" s="278"/>
      <c r="BLS51" s="278"/>
      <c r="BLT51" s="278"/>
      <c r="BLU51" s="278"/>
      <c r="BLV51" s="278"/>
      <c r="BLW51" s="278"/>
      <c r="BLX51" s="278"/>
      <c r="BLY51" s="278"/>
      <c r="BLZ51" s="278"/>
      <c r="BMA51" s="278"/>
      <c r="BMB51" s="278"/>
      <c r="BMC51" s="278"/>
      <c r="BMD51" s="278"/>
      <c r="BME51" s="278"/>
      <c r="BMF51" s="278"/>
      <c r="BMG51" s="278"/>
      <c r="BMH51" s="278"/>
      <c r="BMI51" s="278"/>
      <c r="BMJ51" s="278"/>
      <c r="BMK51" s="278"/>
      <c r="BML51" s="278"/>
      <c r="BMM51" s="278"/>
      <c r="BMN51" s="278"/>
      <c r="BMO51" s="278"/>
      <c r="BMP51" s="278"/>
      <c r="BMQ51" s="278"/>
      <c r="BMR51" s="278"/>
      <c r="BMS51" s="278"/>
      <c r="BMT51" s="278"/>
      <c r="BMU51" s="278"/>
      <c r="BMV51" s="278"/>
      <c r="BMW51" s="278"/>
      <c r="BMX51" s="278"/>
      <c r="BMY51" s="278"/>
      <c r="BMZ51" s="278"/>
      <c r="BNA51" s="278"/>
      <c r="BNB51" s="278"/>
      <c r="BNC51" s="278"/>
      <c r="BND51" s="278"/>
      <c r="BNE51" s="278"/>
      <c r="BNF51" s="278"/>
      <c r="BNG51" s="278"/>
      <c r="BNH51" s="278"/>
      <c r="BNI51" s="278"/>
      <c r="BNJ51" s="278"/>
      <c r="BNK51" s="278"/>
      <c r="BNL51" s="278"/>
      <c r="BNM51" s="278"/>
      <c r="BNN51" s="278"/>
      <c r="BNO51" s="278"/>
      <c r="BNP51" s="278"/>
      <c r="BNQ51" s="278"/>
      <c r="BNR51" s="278"/>
      <c r="BNS51" s="278"/>
      <c r="BNT51" s="278"/>
      <c r="BNU51" s="278"/>
      <c r="BNV51" s="278"/>
      <c r="BNW51" s="278"/>
      <c r="BNX51" s="278"/>
      <c r="BNY51" s="278"/>
      <c r="BNZ51" s="278"/>
      <c r="BOA51" s="278"/>
      <c r="BOB51" s="278"/>
      <c r="BOC51" s="278"/>
      <c r="BOD51" s="278"/>
      <c r="BOE51" s="278"/>
      <c r="BOF51" s="278"/>
      <c r="BOG51" s="278"/>
      <c r="BOH51" s="278"/>
      <c r="BOI51" s="278"/>
      <c r="BOJ51" s="278"/>
      <c r="BOK51" s="278"/>
      <c r="BOL51" s="278"/>
      <c r="BOM51" s="278"/>
      <c r="BON51" s="278"/>
      <c r="BOO51" s="278"/>
      <c r="BOP51" s="278"/>
      <c r="BOQ51" s="278"/>
      <c r="BOR51" s="278"/>
      <c r="BOS51" s="278"/>
      <c r="BOT51" s="278"/>
      <c r="BOU51" s="278"/>
      <c r="BOV51" s="278"/>
      <c r="BOW51" s="278"/>
      <c r="BOX51" s="278"/>
      <c r="BOY51" s="278"/>
      <c r="BOZ51" s="278"/>
      <c r="BPA51" s="278"/>
      <c r="BPB51" s="278"/>
      <c r="BPC51" s="278"/>
      <c r="BPD51" s="278"/>
      <c r="BPE51" s="278"/>
      <c r="BPF51" s="278"/>
      <c r="BPG51" s="278"/>
      <c r="BPH51" s="278"/>
      <c r="BPI51" s="278"/>
      <c r="BPJ51" s="278"/>
      <c r="BPK51" s="278"/>
      <c r="BPL51" s="278"/>
      <c r="BPM51" s="278"/>
      <c r="BPN51" s="278"/>
      <c r="BPO51" s="278"/>
      <c r="BPP51" s="278"/>
      <c r="BPQ51" s="278"/>
      <c r="BPR51" s="278"/>
      <c r="BPS51" s="278"/>
      <c r="BPT51" s="278"/>
      <c r="BPU51" s="278"/>
      <c r="BPV51" s="278"/>
      <c r="BPW51" s="278"/>
      <c r="BPX51" s="278"/>
      <c r="BPY51" s="278"/>
      <c r="BPZ51" s="278"/>
      <c r="BQA51" s="278"/>
      <c r="BQB51" s="278"/>
      <c r="BQC51" s="278"/>
      <c r="BQD51" s="278"/>
      <c r="BQE51" s="278"/>
      <c r="BQF51" s="278"/>
      <c r="BQG51" s="278"/>
      <c r="BQH51" s="278"/>
      <c r="BQI51" s="278"/>
      <c r="BQJ51" s="278"/>
      <c r="BQK51" s="278"/>
      <c r="BQL51" s="278"/>
      <c r="BQM51" s="278"/>
      <c r="BQN51" s="278"/>
      <c r="BQO51" s="278"/>
      <c r="BQP51" s="278"/>
      <c r="BQQ51" s="278"/>
      <c r="BQR51" s="278"/>
      <c r="BQS51" s="278"/>
      <c r="BQT51" s="278"/>
      <c r="BQU51" s="278"/>
      <c r="BQV51" s="278"/>
      <c r="BQW51" s="278"/>
      <c r="BQX51" s="278"/>
      <c r="BQY51" s="278"/>
      <c r="BQZ51" s="278"/>
      <c r="BRA51" s="278"/>
      <c r="BRB51" s="278"/>
      <c r="BRC51" s="278"/>
      <c r="BRD51" s="278"/>
      <c r="BRE51" s="278"/>
      <c r="BRF51" s="278"/>
      <c r="BRG51" s="278"/>
      <c r="BRH51" s="278"/>
      <c r="BRI51" s="278"/>
      <c r="BRJ51" s="278"/>
      <c r="BRK51" s="278"/>
      <c r="BRL51" s="278"/>
      <c r="BRM51" s="278"/>
      <c r="BRN51" s="278"/>
      <c r="BRO51" s="278"/>
      <c r="BRP51" s="278"/>
      <c r="BRQ51" s="278"/>
      <c r="BRR51" s="278"/>
      <c r="BRS51" s="278"/>
      <c r="BRT51" s="278"/>
      <c r="BRU51" s="278"/>
      <c r="BRV51" s="278"/>
      <c r="BRW51" s="278"/>
      <c r="BRX51" s="278"/>
      <c r="BRY51" s="278"/>
      <c r="BRZ51" s="278"/>
      <c r="BSA51" s="278"/>
      <c r="BSB51" s="278"/>
      <c r="BSC51" s="278"/>
      <c r="BSD51" s="278"/>
      <c r="BSE51" s="278"/>
      <c r="BSF51" s="278"/>
      <c r="BSG51" s="278"/>
      <c r="BSH51" s="278"/>
      <c r="BSI51" s="278"/>
      <c r="BSJ51" s="278"/>
      <c r="BSK51" s="278"/>
      <c r="BSL51" s="278"/>
      <c r="BSM51" s="278"/>
      <c r="BSN51" s="278"/>
      <c r="BSO51" s="278"/>
      <c r="BSP51" s="278"/>
      <c r="BSQ51" s="278"/>
      <c r="BSR51" s="278"/>
      <c r="BSS51" s="278"/>
      <c r="BST51" s="278"/>
      <c r="BSU51" s="278"/>
      <c r="BSV51" s="278"/>
      <c r="BSW51" s="278"/>
      <c r="BSX51" s="278"/>
      <c r="BSY51" s="278"/>
      <c r="BSZ51" s="278"/>
      <c r="BTA51" s="278"/>
      <c r="BTB51" s="278"/>
      <c r="BTC51" s="278"/>
      <c r="BTD51" s="278"/>
      <c r="BTE51" s="278"/>
      <c r="BTF51" s="278"/>
      <c r="BTG51" s="278"/>
      <c r="BTH51" s="278"/>
      <c r="BTI51" s="278"/>
      <c r="BTJ51" s="278"/>
      <c r="BTK51" s="278"/>
      <c r="BTL51" s="278"/>
      <c r="BTM51" s="278"/>
      <c r="BTN51" s="278"/>
      <c r="BTO51" s="278"/>
      <c r="BTP51" s="278"/>
      <c r="BTQ51" s="278"/>
      <c r="BTR51" s="278"/>
      <c r="BTS51" s="278"/>
      <c r="BTT51" s="278"/>
      <c r="BTU51" s="278"/>
      <c r="BTV51" s="278"/>
      <c r="BTW51" s="278"/>
      <c r="BTX51" s="278"/>
      <c r="BTY51" s="278"/>
      <c r="BTZ51" s="278"/>
      <c r="BUA51" s="278"/>
      <c r="BUB51" s="278"/>
      <c r="BUC51" s="278"/>
      <c r="BUD51" s="278"/>
      <c r="BUE51" s="278"/>
      <c r="BUF51" s="278"/>
      <c r="BUG51" s="278"/>
      <c r="BUH51" s="278"/>
      <c r="BUI51" s="278"/>
      <c r="BUJ51" s="278"/>
      <c r="BUK51" s="278"/>
      <c r="BUL51" s="278"/>
      <c r="BUM51" s="278"/>
      <c r="BUN51" s="278"/>
      <c r="BUO51" s="278"/>
      <c r="BUP51" s="278"/>
      <c r="BUQ51" s="278"/>
      <c r="BUR51" s="278"/>
      <c r="BUS51" s="278"/>
      <c r="BUT51" s="278"/>
      <c r="BUU51" s="278"/>
      <c r="BUV51" s="278"/>
      <c r="BUW51" s="278"/>
      <c r="BUX51" s="278"/>
      <c r="BUY51" s="278"/>
      <c r="BUZ51" s="278"/>
      <c r="BVA51" s="278"/>
      <c r="BVB51" s="278"/>
      <c r="BVC51" s="278"/>
      <c r="BVD51" s="278"/>
      <c r="BVE51" s="278"/>
      <c r="BVF51" s="278"/>
      <c r="BVG51" s="278"/>
      <c r="BVH51" s="278"/>
      <c r="BVI51" s="278"/>
      <c r="BVJ51" s="278"/>
      <c r="BVK51" s="278"/>
      <c r="BVL51" s="278"/>
      <c r="BVM51" s="278"/>
      <c r="BVN51" s="278"/>
      <c r="BVO51" s="278"/>
      <c r="BVP51" s="278"/>
      <c r="BVQ51" s="278"/>
      <c r="BVR51" s="278"/>
      <c r="BVS51" s="278"/>
      <c r="BVT51" s="278"/>
      <c r="BVU51" s="278"/>
      <c r="BVV51" s="278"/>
      <c r="BVW51" s="278"/>
      <c r="BVX51" s="278"/>
      <c r="BVY51" s="278"/>
      <c r="BVZ51" s="278"/>
      <c r="BWA51" s="278"/>
      <c r="BWB51" s="278"/>
      <c r="BWC51" s="278"/>
      <c r="BWD51" s="278"/>
      <c r="BWE51" s="278"/>
      <c r="BWF51" s="278"/>
      <c r="BWG51" s="278"/>
      <c r="BWH51" s="278"/>
      <c r="BWI51" s="278"/>
      <c r="BWJ51" s="278"/>
      <c r="BWK51" s="278"/>
      <c r="BWL51" s="278"/>
      <c r="BWM51" s="278"/>
      <c r="BWN51" s="278"/>
      <c r="BWO51" s="278"/>
      <c r="BWP51" s="278"/>
      <c r="BWQ51" s="278"/>
      <c r="BWR51" s="278"/>
      <c r="BWS51" s="278"/>
      <c r="BWT51" s="278"/>
      <c r="BWU51" s="278"/>
      <c r="BWV51" s="278"/>
      <c r="BWW51" s="278"/>
      <c r="BWX51" s="278"/>
      <c r="BWY51" s="278"/>
      <c r="BWZ51" s="278"/>
      <c r="BXA51" s="278"/>
      <c r="BXB51" s="278"/>
      <c r="BXC51" s="278"/>
      <c r="BXD51" s="278"/>
      <c r="BXE51" s="278"/>
      <c r="BXF51" s="278"/>
      <c r="BXG51" s="278"/>
      <c r="BXH51" s="278"/>
      <c r="BXI51" s="278"/>
      <c r="BXJ51" s="278"/>
      <c r="BXK51" s="278"/>
      <c r="BXL51" s="278"/>
      <c r="BXM51" s="278"/>
      <c r="BXN51" s="278"/>
      <c r="BXO51" s="278"/>
      <c r="BXP51" s="278"/>
      <c r="BXQ51" s="278"/>
      <c r="BXR51" s="278"/>
      <c r="BXS51" s="278"/>
      <c r="BXT51" s="278"/>
      <c r="BXU51" s="278"/>
      <c r="BXV51" s="278"/>
      <c r="BXW51" s="278"/>
      <c r="BXX51" s="278"/>
      <c r="BXY51" s="278"/>
      <c r="BXZ51" s="278"/>
      <c r="BYA51" s="278"/>
      <c r="BYB51" s="278"/>
      <c r="BYC51" s="278"/>
      <c r="BYD51" s="278"/>
      <c r="BYE51" s="278"/>
      <c r="BYF51" s="278"/>
      <c r="BYG51" s="278"/>
      <c r="BYH51" s="278"/>
      <c r="BYI51" s="278"/>
      <c r="BYJ51" s="278"/>
      <c r="BYK51" s="278"/>
      <c r="BYL51" s="278"/>
      <c r="BYM51" s="278"/>
      <c r="BYN51" s="278"/>
      <c r="BYO51" s="278"/>
      <c r="BYP51" s="278"/>
      <c r="BYQ51" s="278"/>
      <c r="BYR51" s="278"/>
      <c r="BYS51" s="278"/>
      <c r="BYT51" s="278"/>
      <c r="BYU51" s="278"/>
      <c r="BYV51" s="278"/>
      <c r="BYW51" s="278"/>
      <c r="BYX51" s="278"/>
      <c r="BYY51" s="278"/>
      <c r="BYZ51" s="278"/>
      <c r="BZA51" s="278"/>
      <c r="BZB51" s="278"/>
      <c r="BZC51" s="278"/>
      <c r="BZD51" s="278"/>
      <c r="BZE51" s="278"/>
      <c r="BZF51" s="278"/>
      <c r="BZG51" s="278"/>
      <c r="BZH51" s="278"/>
      <c r="BZI51" s="278"/>
      <c r="BZJ51" s="278"/>
      <c r="BZK51" s="278"/>
      <c r="BZL51" s="278"/>
      <c r="BZM51" s="278"/>
      <c r="BZN51" s="278"/>
      <c r="BZO51" s="278"/>
      <c r="BZP51" s="278"/>
      <c r="BZQ51" s="278"/>
      <c r="BZR51" s="278"/>
      <c r="BZS51" s="278"/>
      <c r="BZT51" s="278"/>
      <c r="BZU51" s="278"/>
      <c r="BZV51" s="278"/>
      <c r="BZW51" s="278"/>
      <c r="BZX51" s="278"/>
      <c r="BZY51" s="278"/>
      <c r="BZZ51" s="278"/>
      <c r="CAA51" s="278"/>
      <c r="CAB51" s="278"/>
      <c r="CAC51" s="278"/>
      <c r="CAD51" s="278"/>
      <c r="CAE51" s="278"/>
      <c r="CAF51" s="278"/>
      <c r="CAG51" s="278"/>
      <c r="CAH51" s="278"/>
      <c r="CAI51" s="278"/>
      <c r="CAJ51" s="278"/>
      <c r="CAK51" s="278"/>
      <c r="CAL51" s="278"/>
      <c r="CAM51" s="278"/>
      <c r="CAN51" s="278"/>
      <c r="CAO51" s="278"/>
      <c r="CAP51" s="278"/>
      <c r="CAQ51" s="278"/>
      <c r="CAR51" s="278"/>
      <c r="CAS51" s="278"/>
      <c r="CAT51" s="278"/>
      <c r="CAU51" s="278"/>
      <c r="CAV51" s="278"/>
      <c r="CAW51" s="278"/>
      <c r="CAX51" s="278"/>
      <c r="CAY51" s="278"/>
      <c r="CAZ51" s="278"/>
      <c r="CBA51" s="278"/>
      <c r="CBB51" s="278"/>
      <c r="CBC51" s="278"/>
      <c r="CBD51" s="278"/>
      <c r="CBE51" s="278"/>
      <c r="CBF51" s="278"/>
      <c r="CBG51" s="278"/>
      <c r="CBH51" s="278"/>
      <c r="CBI51" s="278"/>
      <c r="CBJ51" s="278"/>
      <c r="CBK51" s="278"/>
      <c r="CBL51" s="278"/>
      <c r="CBM51" s="278"/>
      <c r="CBN51" s="278"/>
      <c r="CBO51" s="278"/>
      <c r="CBP51" s="278"/>
      <c r="CBQ51" s="278"/>
      <c r="CBR51" s="278"/>
      <c r="CBS51" s="278"/>
      <c r="CBT51" s="278"/>
      <c r="CBU51" s="278"/>
      <c r="CBV51" s="278"/>
      <c r="CBW51" s="278"/>
      <c r="CBX51" s="278"/>
      <c r="CBY51" s="278"/>
      <c r="CBZ51" s="278"/>
      <c r="CCA51" s="278"/>
      <c r="CCB51" s="278"/>
      <c r="CCC51" s="278"/>
      <c r="CCD51" s="278"/>
      <c r="CCE51" s="278"/>
      <c r="CCF51" s="278"/>
      <c r="CCG51" s="278"/>
      <c r="CCH51" s="278"/>
      <c r="CCI51" s="278"/>
      <c r="CCJ51" s="278"/>
      <c r="CCK51" s="278"/>
      <c r="CCL51" s="278"/>
      <c r="CCM51" s="278"/>
      <c r="CCN51" s="278"/>
      <c r="CCO51" s="278"/>
      <c r="CCP51" s="278"/>
      <c r="CCQ51" s="278"/>
      <c r="CCR51" s="278"/>
      <c r="CCS51" s="278"/>
      <c r="CCT51" s="278"/>
      <c r="CCU51" s="278"/>
      <c r="CCV51" s="278"/>
      <c r="CCW51" s="278"/>
      <c r="CCX51" s="278"/>
      <c r="CCY51" s="278"/>
      <c r="CCZ51" s="278"/>
      <c r="CDA51" s="278"/>
      <c r="CDB51" s="278"/>
      <c r="CDC51" s="278"/>
      <c r="CDD51" s="278"/>
      <c r="CDE51" s="278"/>
      <c r="CDF51" s="278"/>
      <c r="CDG51" s="278"/>
      <c r="CDH51" s="278"/>
      <c r="CDI51" s="278"/>
      <c r="CDJ51" s="278"/>
      <c r="CDK51" s="278"/>
      <c r="CDL51" s="278"/>
      <c r="CDM51" s="278"/>
      <c r="CDN51" s="278"/>
      <c r="CDO51" s="278"/>
      <c r="CDP51" s="278"/>
      <c r="CDQ51" s="278"/>
      <c r="CDR51" s="278"/>
      <c r="CDS51" s="278"/>
      <c r="CDT51" s="278"/>
      <c r="CDU51" s="278"/>
      <c r="CDV51" s="278"/>
      <c r="CDW51" s="278"/>
      <c r="CDX51" s="278"/>
      <c r="CDY51" s="278"/>
      <c r="CDZ51" s="278"/>
      <c r="CEA51" s="278"/>
      <c r="CEB51" s="278"/>
      <c r="CEC51" s="278"/>
      <c r="CED51" s="278"/>
      <c r="CEE51" s="278"/>
      <c r="CEF51" s="278"/>
      <c r="CEG51" s="278"/>
      <c r="CEH51" s="278"/>
      <c r="CEI51" s="278"/>
      <c r="CEJ51" s="278"/>
      <c r="CEK51" s="278"/>
      <c r="CEL51" s="278"/>
      <c r="CEM51" s="278"/>
      <c r="CEN51" s="278"/>
      <c r="CEO51" s="278"/>
      <c r="CEP51" s="278"/>
      <c r="CEQ51" s="278"/>
      <c r="CER51" s="278"/>
      <c r="CES51" s="278"/>
      <c r="CET51" s="278"/>
      <c r="CEU51" s="278"/>
      <c r="CEV51" s="278"/>
      <c r="CEW51" s="278"/>
      <c r="CEX51" s="278"/>
      <c r="CEY51" s="278"/>
      <c r="CEZ51" s="278"/>
      <c r="CFA51" s="278"/>
      <c r="CFB51" s="278"/>
      <c r="CFC51" s="278"/>
      <c r="CFD51" s="278"/>
      <c r="CFE51" s="278"/>
      <c r="CFF51" s="278"/>
      <c r="CFG51" s="278"/>
      <c r="CFH51" s="278"/>
      <c r="CFI51" s="278"/>
      <c r="CFJ51" s="278"/>
      <c r="CFK51" s="278"/>
      <c r="CFL51" s="278"/>
      <c r="CFM51" s="278"/>
      <c r="CFN51" s="278"/>
      <c r="CFO51" s="278"/>
      <c r="CFP51" s="278"/>
      <c r="CFQ51" s="278"/>
      <c r="CFR51" s="278"/>
      <c r="CFS51" s="278"/>
      <c r="CFT51" s="278"/>
      <c r="CFU51" s="278"/>
      <c r="CFV51" s="278"/>
      <c r="CFW51" s="278"/>
      <c r="CFX51" s="278"/>
      <c r="CFY51" s="278"/>
      <c r="CFZ51" s="278"/>
      <c r="CGA51" s="278"/>
      <c r="CGB51" s="278"/>
      <c r="CGC51" s="278"/>
      <c r="CGD51" s="278"/>
      <c r="CGE51" s="278"/>
      <c r="CGF51" s="278"/>
      <c r="CGG51" s="278"/>
      <c r="CGH51" s="278"/>
      <c r="CGI51" s="278"/>
      <c r="CGJ51" s="278"/>
      <c r="CGK51" s="278"/>
      <c r="CGL51" s="278"/>
      <c r="CGM51" s="278"/>
      <c r="CGN51" s="278"/>
      <c r="CGO51" s="278"/>
      <c r="CGP51" s="278"/>
      <c r="CGQ51" s="278"/>
      <c r="CGR51" s="278"/>
      <c r="CGS51" s="278"/>
      <c r="CGT51" s="278"/>
      <c r="CGU51" s="278"/>
      <c r="CGV51" s="278"/>
      <c r="CGW51" s="278"/>
      <c r="CGX51" s="278"/>
      <c r="CGY51" s="278"/>
      <c r="CGZ51" s="278"/>
      <c r="CHA51" s="278"/>
      <c r="CHB51" s="278"/>
      <c r="CHC51" s="278"/>
      <c r="CHD51" s="278"/>
      <c r="CHE51" s="278"/>
      <c r="CHF51" s="278"/>
      <c r="CHG51" s="278"/>
      <c r="CHH51" s="278"/>
      <c r="CHI51" s="278"/>
      <c r="CHJ51" s="278"/>
      <c r="CHK51" s="278"/>
      <c r="CHL51" s="278"/>
      <c r="CHM51" s="278"/>
      <c r="CHN51" s="278"/>
      <c r="CHO51" s="278"/>
      <c r="CHP51" s="278"/>
      <c r="CHQ51" s="278"/>
      <c r="CHR51" s="278"/>
      <c r="CHS51" s="278"/>
      <c r="CHT51" s="278"/>
      <c r="CHU51" s="278"/>
      <c r="CHV51" s="278"/>
      <c r="CHW51" s="278"/>
      <c r="CHX51" s="278"/>
      <c r="CHY51" s="278"/>
      <c r="CHZ51" s="278"/>
      <c r="CIA51" s="278"/>
      <c r="CIB51" s="278"/>
      <c r="CIC51" s="278"/>
      <c r="CID51" s="278"/>
      <c r="CIE51" s="278"/>
      <c r="CIF51" s="278"/>
      <c r="CIG51" s="278"/>
      <c r="CIH51" s="278"/>
      <c r="CII51" s="278"/>
      <c r="CIJ51" s="278"/>
      <c r="CIK51" s="278"/>
      <c r="CIL51" s="278"/>
      <c r="CIM51" s="278"/>
      <c r="CIN51" s="278"/>
      <c r="CIO51" s="278"/>
      <c r="CIP51" s="278"/>
      <c r="CIQ51" s="278"/>
      <c r="CIR51" s="278"/>
      <c r="CIS51" s="278"/>
      <c r="CIT51" s="278"/>
      <c r="CIU51" s="278"/>
      <c r="CIV51" s="278"/>
      <c r="CIW51" s="278"/>
      <c r="CIX51" s="278"/>
      <c r="CIY51" s="278"/>
      <c r="CIZ51" s="278"/>
      <c r="CJA51" s="278"/>
      <c r="CJB51" s="278"/>
      <c r="CJC51" s="278"/>
      <c r="CJD51" s="278"/>
      <c r="CJE51" s="278"/>
      <c r="CJF51" s="278"/>
      <c r="CJG51" s="278"/>
      <c r="CJH51" s="278"/>
      <c r="CJI51" s="278"/>
      <c r="CJJ51" s="278"/>
      <c r="CJK51" s="278"/>
      <c r="CJL51" s="278"/>
      <c r="CJM51" s="278"/>
      <c r="CJN51" s="278"/>
      <c r="CJO51" s="278"/>
      <c r="CJP51" s="278"/>
      <c r="CJQ51" s="278"/>
      <c r="CJR51" s="278"/>
      <c r="CJS51" s="278"/>
      <c r="CJT51" s="278"/>
      <c r="CJU51" s="278"/>
      <c r="CJV51" s="278"/>
      <c r="CJW51" s="278"/>
      <c r="CJX51" s="278"/>
      <c r="CJY51" s="278"/>
      <c r="CJZ51" s="278"/>
      <c r="CKA51" s="278"/>
      <c r="CKB51" s="278"/>
      <c r="CKC51" s="278"/>
      <c r="CKD51" s="278"/>
      <c r="CKE51" s="278"/>
      <c r="CKF51" s="278"/>
      <c r="CKG51" s="278"/>
      <c r="CKH51" s="278"/>
      <c r="CKI51" s="278"/>
      <c r="CKJ51" s="278"/>
      <c r="CKK51" s="278"/>
      <c r="CKL51" s="278"/>
      <c r="CKM51" s="278"/>
      <c r="CKN51" s="278"/>
      <c r="CKO51" s="278"/>
      <c r="CKP51" s="278"/>
      <c r="CKQ51" s="278"/>
      <c r="CKR51" s="278"/>
      <c r="CKS51" s="278"/>
      <c r="CKT51" s="278"/>
      <c r="CKU51" s="278"/>
      <c r="CKV51" s="278"/>
      <c r="CKW51" s="278"/>
      <c r="CKX51" s="278"/>
      <c r="CKY51" s="278"/>
      <c r="CKZ51" s="278"/>
      <c r="CLA51" s="278"/>
      <c r="CLB51" s="278"/>
      <c r="CLC51" s="278"/>
      <c r="CLD51" s="278"/>
      <c r="CLE51" s="278"/>
      <c r="CLF51" s="278"/>
      <c r="CLG51" s="278"/>
      <c r="CLH51" s="278"/>
      <c r="CLI51" s="278"/>
      <c r="CLJ51" s="278"/>
      <c r="CLK51" s="278"/>
      <c r="CLL51" s="278"/>
      <c r="CLM51" s="278"/>
      <c r="CLN51" s="278"/>
      <c r="CLO51" s="278"/>
      <c r="CLP51" s="278"/>
      <c r="CLQ51" s="278"/>
      <c r="CLR51" s="278"/>
      <c r="CLS51" s="278"/>
      <c r="CLT51" s="278"/>
      <c r="CLU51" s="278"/>
      <c r="CLV51" s="278"/>
      <c r="CLW51" s="278"/>
      <c r="CLX51" s="278"/>
      <c r="CLY51" s="278"/>
      <c r="CLZ51" s="278"/>
      <c r="CMA51" s="278"/>
      <c r="CMB51" s="278"/>
      <c r="CMC51" s="278"/>
      <c r="CMD51" s="278"/>
      <c r="CME51" s="278"/>
      <c r="CMF51" s="278"/>
      <c r="CMG51" s="278"/>
      <c r="CMH51" s="278"/>
      <c r="CMI51" s="278"/>
      <c r="CMJ51" s="278"/>
      <c r="CMK51" s="278"/>
      <c r="CML51" s="278"/>
      <c r="CMM51" s="278"/>
      <c r="CMN51" s="278"/>
      <c r="CMO51" s="278"/>
      <c r="CMP51" s="278"/>
      <c r="CMQ51" s="278"/>
      <c r="CMR51" s="278"/>
      <c r="CMS51" s="278"/>
      <c r="CMT51" s="278"/>
      <c r="CMU51" s="278"/>
      <c r="CMV51" s="278"/>
      <c r="CMW51" s="278"/>
      <c r="CMX51" s="278"/>
      <c r="CMY51" s="278"/>
      <c r="CMZ51" s="278"/>
      <c r="CNA51" s="278"/>
      <c r="CNB51" s="278"/>
      <c r="CNC51" s="278"/>
      <c r="CND51" s="278"/>
      <c r="CNE51" s="278"/>
      <c r="CNF51" s="278"/>
      <c r="CNG51" s="278"/>
      <c r="CNH51" s="278"/>
      <c r="CNI51" s="278"/>
      <c r="CNJ51" s="278"/>
      <c r="CNK51" s="278"/>
      <c r="CNL51" s="278"/>
      <c r="CNM51" s="278"/>
      <c r="CNN51" s="278"/>
      <c r="CNO51" s="278"/>
      <c r="CNP51" s="278"/>
      <c r="CNQ51" s="278"/>
      <c r="CNR51" s="278"/>
      <c r="CNS51" s="278"/>
      <c r="CNT51" s="278"/>
      <c r="CNU51" s="278"/>
      <c r="CNV51" s="278"/>
      <c r="CNW51" s="278"/>
      <c r="CNX51" s="278"/>
      <c r="CNY51" s="278"/>
      <c r="CNZ51" s="278"/>
      <c r="COA51" s="278"/>
      <c r="COB51" s="278"/>
      <c r="COC51" s="278"/>
      <c r="COD51" s="278"/>
      <c r="COE51" s="278"/>
      <c r="COF51" s="278"/>
      <c r="COG51" s="278"/>
      <c r="COH51" s="278"/>
      <c r="COI51" s="278"/>
      <c r="COJ51" s="278"/>
      <c r="COK51" s="278"/>
      <c r="COL51" s="278"/>
      <c r="COM51" s="278"/>
      <c r="CON51" s="278"/>
      <c r="COO51" s="278"/>
      <c r="COP51" s="278"/>
      <c r="COQ51" s="278"/>
      <c r="COR51" s="278"/>
      <c r="COS51" s="278"/>
      <c r="COT51" s="278"/>
      <c r="COU51" s="278"/>
      <c r="COV51" s="278"/>
      <c r="COW51" s="278"/>
      <c r="COX51" s="278"/>
      <c r="COY51" s="278"/>
      <c r="COZ51" s="278"/>
      <c r="CPA51" s="278"/>
      <c r="CPB51" s="278"/>
      <c r="CPC51" s="278"/>
      <c r="CPD51" s="278"/>
      <c r="CPE51" s="278"/>
      <c r="CPF51" s="278"/>
      <c r="CPG51" s="278"/>
      <c r="CPH51" s="278"/>
      <c r="CPI51" s="278"/>
      <c r="CPJ51" s="278"/>
      <c r="CPK51" s="278"/>
      <c r="CPL51" s="278"/>
      <c r="CPM51" s="278"/>
      <c r="CPN51" s="278"/>
      <c r="CPO51" s="278"/>
      <c r="CPP51" s="278"/>
      <c r="CPQ51" s="278"/>
      <c r="CPR51" s="278"/>
      <c r="CPS51" s="278"/>
      <c r="CPT51" s="278"/>
      <c r="CPU51" s="278"/>
      <c r="CPV51" s="278"/>
      <c r="CPW51" s="278"/>
      <c r="CPX51" s="278"/>
      <c r="CPY51" s="278"/>
      <c r="CPZ51" s="278"/>
      <c r="CQA51" s="278"/>
      <c r="CQB51" s="278"/>
      <c r="CQC51" s="278"/>
      <c r="CQD51" s="278"/>
      <c r="CQE51" s="278"/>
      <c r="CQF51" s="278"/>
      <c r="CQG51" s="278"/>
      <c r="CQH51" s="278"/>
      <c r="CQI51" s="278"/>
      <c r="CQJ51" s="278"/>
      <c r="CQK51" s="278"/>
      <c r="CQL51" s="278"/>
      <c r="CQM51" s="278"/>
      <c r="CQN51" s="278"/>
      <c r="CQO51" s="278"/>
      <c r="CQP51" s="278"/>
      <c r="CQQ51" s="278"/>
      <c r="CQR51" s="278"/>
      <c r="CQS51" s="278"/>
      <c r="CQT51" s="278"/>
      <c r="CQU51" s="278"/>
      <c r="CQV51" s="278"/>
      <c r="CQW51" s="278"/>
      <c r="CQX51" s="278"/>
      <c r="CQY51" s="278"/>
      <c r="CQZ51" s="278"/>
      <c r="CRA51" s="278"/>
      <c r="CRB51" s="278"/>
      <c r="CRC51" s="278"/>
      <c r="CRD51" s="278"/>
      <c r="CRE51" s="278"/>
      <c r="CRF51" s="278"/>
      <c r="CRG51" s="278"/>
      <c r="CRH51" s="278"/>
      <c r="CRI51" s="278"/>
      <c r="CRJ51" s="278"/>
      <c r="CRK51" s="278"/>
      <c r="CRL51" s="278"/>
      <c r="CRM51" s="278"/>
      <c r="CRN51" s="278"/>
      <c r="CRO51" s="278"/>
      <c r="CRP51" s="278"/>
      <c r="CRQ51" s="278"/>
      <c r="CRR51" s="278"/>
      <c r="CRS51" s="278"/>
      <c r="CRT51" s="278"/>
      <c r="CRU51" s="278"/>
      <c r="CRV51" s="278"/>
      <c r="CRW51" s="278"/>
      <c r="CRX51" s="278"/>
      <c r="CRY51" s="278"/>
      <c r="CRZ51" s="278"/>
      <c r="CSA51" s="278"/>
      <c r="CSB51" s="278"/>
      <c r="CSC51" s="278"/>
      <c r="CSD51" s="278"/>
      <c r="CSE51" s="278"/>
      <c r="CSF51" s="278"/>
      <c r="CSG51" s="278"/>
      <c r="CSH51" s="278"/>
      <c r="CSI51" s="278"/>
      <c r="CSJ51" s="278"/>
      <c r="CSK51" s="278"/>
      <c r="CSL51" s="278"/>
      <c r="CSM51" s="278"/>
      <c r="CSN51" s="278"/>
      <c r="CSO51" s="278"/>
      <c r="CSP51" s="278"/>
      <c r="CSQ51" s="278"/>
      <c r="CSR51" s="278"/>
      <c r="CSS51" s="278"/>
      <c r="CST51" s="278"/>
      <c r="CSU51" s="278"/>
      <c r="CSV51" s="278"/>
      <c r="CSW51" s="278"/>
      <c r="CSX51" s="278"/>
      <c r="CSY51" s="278"/>
      <c r="CSZ51" s="278"/>
      <c r="CTA51" s="278"/>
      <c r="CTB51" s="278"/>
      <c r="CTC51" s="278"/>
      <c r="CTD51" s="278"/>
      <c r="CTE51" s="278"/>
      <c r="CTF51" s="278"/>
      <c r="CTG51" s="278"/>
      <c r="CTH51" s="278"/>
      <c r="CTI51" s="278"/>
      <c r="CTJ51" s="278"/>
      <c r="CTK51" s="278"/>
      <c r="CTL51" s="278"/>
      <c r="CTM51" s="278"/>
      <c r="CTN51" s="278"/>
      <c r="CTO51" s="278"/>
      <c r="CTP51" s="278"/>
      <c r="CTQ51" s="278"/>
      <c r="CTR51" s="278"/>
      <c r="CTS51" s="278"/>
      <c r="CTT51" s="278"/>
      <c r="CTU51" s="278"/>
      <c r="CTV51" s="278"/>
      <c r="CTW51" s="278"/>
      <c r="CTX51" s="278"/>
      <c r="CTY51" s="278"/>
      <c r="CTZ51" s="278"/>
      <c r="CUA51" s="278"/>
      <c r="CUB51" s="278"/>
      <c r="CUC51" s="278"/>
      <c r="CUD51" s="278"/>
      <c r="CUE51" s="278"/>
      <c r="CUF51" s="278"/>
      <c r="CUG51" s="278"/>
      <c r="CUH51" s="278"/>
      <c r="CUI51" s="278"/>
      <c r="CUJ51" s="278"/>
      <c r="CUK51" s="278"/>
      <c r="CUL51" s="278"/>
      <c r="CUM51" s="278"/>
      <c r="CUN51" s="278"/>
      <c r="CUO51" s="278"/>
      <c r="CUP51" s="278"/>
      <c r="CUQ51" s="278"/>
      <c r="CUR51" s="278"/>
      <c r="CUS51" s="278"/>
      <c r="CUT51" s="278"/>
      <c r="CUU51" s="278"/>
      <c r="CUV51" s="278"/>
      <c r="CUW51" s="278"/>
      <c r="CUX51" s="278"/>
      <c r="CUY51" s="278"/>
      <c r="CUZ51" s="278"/>
      <c r="CVA51" s="278"/>
      <c r="CVB51" s="278"/>
      <c r="CVC51" s="278"/>
      <c r="CVD51" s="278"/>
      <c r="CVE51" s="278"/>
      <c r="CVF51" s="278"/>
      <c r="CVG51" s="278"/>
      <c r="CVH51" s="278"/>
      <c r="CVI51" s="278"/>
      <c r="CVJ51" s="278"/>
      <c r="CVK51" s="278"/>
      <c r="CVL51" s="278"/>
      <c r="CVM51" s="278"/>
      <c r="CVN51" s="278"/>
      <c r="CVO51" s="278"/>
      <c r="CVP51" s="278"/>
      <c r="CVQ51" s="278"/>
      <c r="CVR51" s="278"/>
      <c r="CVS51" s="278"/>
      <c r="CVT51" s="278"/>
      <c r="CVU51" s="278"/>
      <c r="CVV51" s="278"/>
      <c r="CVW51" s="278"/>
      <c r="CVX51" s="278"/>
      <c r="CVY51" s="278"/>
      <c r="CVZ51" s="278"/>
      <c r="CWA51" s="278"/>
      <c r="CWB51" s="278"/>
      <c r="CWC51" s="278"/>
      <c r="CWD51" s="278"/>
      <c r="CWE51" s="278"/>
      <c r="CWF51" s="278"/>
      <c r="CWG51" s="278"/>
      <c r="CWH51" s="278"/>
      <c r="CWI51" s="278"/>
      <c r="CWJ51" s="278"/>
      <c r="CWK51" s="278"/>
      <c r="CWL51" s="278"/>
      <c r="CWM51" s="278"/>
      <c r="CWN51" s="278"/>
      <c r="CWO51" s="278"/>
      <c r="CWP51" s="278"/>
      <c r="CWQ51" s="278"/>
      <c r="CWR51" s="278"/>
      <c r="CWS51" s="278"/>
      <c r="CWT51" s="278"/>
      <c r="CWU51" s="278"/>
      <c r="CWV51" s="278"/>
      <c r="CWW51" s="278"/>
      <c r="CWX51" s="278"/>
      <c r="CWY51" s="278"/>
      <c r="CWZ51" s="278"/>
      <c r="CXA51" s="278"/>
      <c r="CXB51" s="278"/>
      <c r="CXC51" s="278"/>
      <c r="CXD51" s="278"/>
      <c r="CXE51" s="278"/>
      <c r="CXF51" s="278"/>
      <c r="CXG51" s="278"/>
      <c r="CXH51" s="278"/>
      <c r="CXI51" s="278"/>
      <c r="CXJ51" s="278"/>
      <c r="CXK51" s="278"/>
      <c r="CXL51" s="278"/>
      <c r="CXM51" s="278"/>
      <c r="CXN51" s="278"/>
      <c r="CXO51" s="278"/>
      <c r="CXP51" s="278"/>
      <c r="CXQ51" s="278"/>
      <c r="CXR51" s="278"/>
      <c r="CXS51" s="278"/>
      <c r="CXT51" s="278"/>
      <c r="CXU51" s="278"/>
      <c r="CXV51" s="278"/>
      <c r="CXW51" s="278"/>
      <c r="CXX51" s="278"/>
      <c r="CXY51" s="278"/>
      <c r="CXZ51" s="278"/>
      <c r="CYA51" s="278"/>
      <c r="CYB51" s="278"/>
      <c r="CYC51" s="278"/>
      <c r="CYD51" s="278"/>
      <c r="CYE51" s="278"/>
      <c r="CYF51" s="278"/>
      <c r="CYG51" s="278"/>
      <c r="CYH51" s="278"/>
      <c r="CYI51" s="278"/>
      <c r="CYJ51" s="278"/>
      <c r="CYK51" s="278"/>
      <c r="CYL51" s="278"/>
      <c r="CYM51" s="278"/>
      <c r="CYN51" s="278"/>
      <c r="CYO51" s="278"/>
      <c r="CYP51" s="278"/>
      <c r="CYQ51" s="278"/>
      <c r="CYR51" s="278"/>
      <c r="CYS51" s="278"/>
      <c r="CYT51" s="278"/>
      <c r="CYU51" s="278"/>
      <c r="CYV51" s="278"/>
      <c r="CYW51" s="278"/>
      <c r="CYX51" s="278"/>
      <c r="CYY51" s="278"/>
      <c r="CYZ51" s="278"/>
      <c r="CZA51" s="278"/>
      <c r="CZB51" s="278"/>
      <c r="CZC51" s="278"/>
      <c r="CZD51" s="278"/>
      <c r="CZE51" s="278"/>
      <c r="CZF51" s="278"/>
      <c r="CZG51" s="278"/>
      <c r="CZH51" s="278"/>
      <c r="CZI51" s="278"/>
      <c r="CZJ51" s="278"/>
      <c r="CZK51" s="278"/>
      <c r="CZL51" s="278"/>
      <c r="CZM51" s="278"/>
      <c r="CZN51" s="278"/>
      <c r="CZO51" s="278"/>
      <c r="CZP51" s="278"/>
      <c r="CZQ51" s="278"/>
      <c r="CZR51" s="278"/>
      <c r="CZS51" s="278"/>
      <c r="CZT51" s="278"/>
      <c r="CZU51" s="278"/>
      <c r="CZV51" s="278"/>
      <c r="CZW51" s="278"/>
      <c r="CZX51" s="278"/>
      <c r="CZY51" s="278"/>
      <c r="CZZ51" s="278"/>
      <c r="DAA51" s="278"/>
      <c r="DAB51" s="278"/>
      <c r="DAC51" s="278"/>
      <c r="DAD51" s="278"/>
      <c r="DAE51" s="278"/>
      <c r="DAF51" s="278"/>
      <c r="DAG51" s="278"/>
      <c r="DAH51" s="278"/>
      <c r="DAI51" s="278"/>
      <c r="DAJ51" s="278"/>
      <c r="DAK51" s="278"/>
      <c r="DAL51" s="278"/>
      <c r="DAM51" s="278"/>
      <c r="DAN51" s="278"/>
      <c r="DAO51" s="278"/>
      <c r="DAP51" s="278"/>
      <c r="DAQ51" s="278"/>
      <c r="DAR51" s="278"/>
      <c r="DAS51" s="278"/>
      <c r="DAT51" s="278"/>
      <c r="DAU51" s="278"/>
      <c r="DAV51" s="278"/>
      <c r="DAW51" s="278"/>
      <c r="DAX51" s="278"/>
      <c r="DAY51" s="278"/>
      <c r="DAZ51" s="278"/>
      <c r="DBA51" s="278"/>
      <c r="DBB51" s="278"/>
      <c r="DBC51" s="278"/>
      <c r="DBD51" s="278"/>
      <c r="DBE51" s="278"/>
      <c r="DBF51" s="278"/>
      <c r="DBG51" s="278"/>
      <c r="DBH51" s="278"/>
      <c r="DBI51" s="278"/>
      <c r="DBJ51" s="278"/>
      <c r="DBK51" s="278"/>
      <c r="DBL51" s="278"/>
      <c r="DBM51" s="278"/>
      <c r="DBN51" s="278"/>
      <c r="DBO51" s="278"/>
      <c r="DBP51" s="278"/>
      <c r="DBQ51" s="278"/>
      <c r="DBR51" s="278"/>
      <c r="DBS51" s="278"/>
      <c r="DBT51" s="278"/>
      <c r="DBU51" s="278"/>
      <c r="DBV51" s="278"/>
      <c r="DBW51" s="278"/>
      <c r="DBX51" s="278"/>
      <c r="DBY51" s="278"/>
      <c r="DBZ51" s="278"/>
      <c r="DCA51" s="278"/>
      <c r="DCB51" s="278"/>
      <c r="DCC51" s="278"/>
      <c r="DCD51" s="278"/>
      <c r="DCE51" s="278"/>
      <c r="DCF51" s="278"/>
      <c r="DCG51" s="278"/>
      <c r="DCH51" s="278"/>
      <c r="DCI51" s="278"/>
      <c r="DCJ51" s="278"/>
      <c r="DCK51" s="278"/>
      <c r="DCL51" s="278"/>
      <c r="DCM51" s="278"/>
      <c r="DCN51" s="278"/>
      <c r="DCO51" s="278"/>
      <c r="DCP51" s="278"/>
      <c r="DCQ51" s="278"/>
      <c r="DCR51" s="278"/>
      <c r="DCS51" s="278"/>
      <c r="DCT51" s="278"/>
      <c r="DCU51" s="278"/>
      <c r="DCV51" s="278"/>
      <c r="DCW51" s="278"/>
      <c r="DCX51" s="278"/>
      <c r="DCY51" s="278"/>
      <c r="DCZ51" s="278"/>
      <c r="DDA51" s="278"/>
      <c r="DDB51" s="278"/>
      <c r="DDC51" s="278"/>
      <c r="DDD51" s="278"/>
      <c r="DDE51" s="278"/>
      <c r="DDF51" s="278"/>
      <c r="DDG51" s="278"/>
      <c r="DDH51" s="278"/>
      <c r="DDI51" s="278"/>
      <c r="DDJ51" s="278"/>
      <c r="DDK51" s="278"/>
      <c r="DDL51" s="278"/>
      <c r="DDM51" s="278"/>
      <c r="DDN51" s="278"/>
      <c r="DDO51" s="278"/>
      <c r="DDP51" s="278"/>
      <c r="DDQ51" s="278"/>
      <c r="DDR51" s="278"/>
      <c r="DDS51" s="278"/>
      <c r="DDT51" s="278"/>
      <c r="DDU51" s="278"/>
      <c r="DDV51" s="278"/>
      <c r="DDW51" s="278"/>
      <c r="DDX51" s="278"/>
      <c r="DDY51" s="278"/>
      <c r="DDZ51" s="278"/>
      <c r="DEA51" s="278"/>
      <c r="DEB51" s="278"/>
      <c r="DEC51" s="278"/>
      <c r="DED51" s="278"/>
      <c r="DEE51" s="278"/>
      <c r="DEF51" s="278"/>
      <c r="DEG51" s="278"/>
      <c r="DEH51" s="278"/>
      <c r="DEI51" s="278"/>
      <c r="DEJ51" s="278"/>
      <c r="DEK51" s="278"/>
      <c r="DEL51" s="278"/>
      <c r="DEM51" s="278"/>
      <c r="DEN51" s="278"/>
      <c r="DEO51" s="278"/>
      <c r="DEP51" s="278"/>
      <c r="DEQ51" s="278"/>
      <c r="DER51" s="278"/>
      <c r="DES51" s="278"/>
      <c r="DET51" s="278"/>
      <c r="DEU51" s="278"/>
      <c r="DEV51" s="278"/>
      <c r="DEW51" s="278"/>
      <c r="DEX51" s="278"/>
      <c r="DEY51" s="278"/>
      <c r="DEZ51" s="278"/>
      <c r="DFA51" s="278"/>
      <c r="DFB51" s="278"/>
      <c r="DFC51" s="278"/>
      <c r="DFD51" s="278"/>
      <c r="DFE51" s="278"/>
      <c r="DFF51" s="278"/>
      <c r="DFG51" s="278"/>
      <c r="DFH51" s="278"/>
      <c r="DFI51" s="278"/>
      <c r="DFJ51" s="278"/>
      <c r="DFK51" s="278"/>
      <c r="DFL51" s="278"/>
      <c r="DFM51" s="278"/>
      <c r="DFN51" s="278"/>
      <c r="DFO51" s="278"/>
      <c r="DFP51" s="278"/>
      <c r="DFQ51" s="278"/>
      <c r="DFR51" s="278"/>
      <c r="DFS51" s="278"/>
      <c r="DFT51" s="278"/>
      <c r="DFU51" s="278"/>
      <c r="DFV51" s="278"/>
      <c r="DFW51" s="278"/>
      <c r="DFX51" s="278"/>
      <c r="DFY51" s="278"/>
      <c r="DFZ51" s="278"/>
      <c r="DGA51" s="278"/>
      <c r="DGB51" s="278"/>
      <c r="DGC51" s="278"/>
      <c r="DGD51" s="278"/>
      <c r="DGE51" s="278"/>
      <c r="DGF51" s="278"/>
      <c r="DGG51" s="278"/>
      <c r="DGH51" s="278"/>
      <c r="DGI51" s="278"/>
      <c r="DGJ51" s="278"/>
      <c r="DGK51" s="278"/>
      <c r="DGL51" s="278"/>
      <c r="DGM51" s="278"/>
      <c r="DGN51" s="278"/>
      <c r="DGO51" s="278"/>
      <c r="DGP51" s="278"/>
      <c r="DGQ51" s="278"/>
      <c r="DGR51" s="278"/>
      <c r="DGS51" s="278"/>
      <c r="DGT51" s="278"/>
      <c r="DGU51" s="278"/>
      <c r="DGV51" s="278"/>
      <c r="DGW51" s="278"/>
      <c r="DGX51" s="278"/>
      <c r="DGY51" s="278"/>
      <c r="DGZ51" s="278"/>
      <c r="DHA51" s="278"/>
      <c r="DHB51" s="278"/>
      <c r="DHC51" s="278"/>
      <c r="DHD51" s="278"/>
      <c r="DHE51" s="278"/>
      <c r="DHF51" s="278"/>
      <c r="DHG51" s="278"/>
      <c r="DHH51" s="278"/>
      <c r="DHI51" s="278"/>
      <c r="DHJ51" s="278"/>
      <c r="DHK51" s="278"/>
      <c r="DHL51" s="278"/>
      <c r="DHM51" s="278"/>
      <c r="DHN51" s="278"/>
      <c r="DHO51" s="278"/>
      <c r="DHP51" s="278"/>
      <c r="DHQ51" s="278"/>
      <c r="DHR51" s="278"/>
      <c r="DHS51" s="278"/>
      <c r="DHT51" s="278"/>
      <c r="DHU51" s="278"/>
      <c r="DHV51" s="278"/>
      <c r="DHW51" s="278"/>
      <c r="DHX51" s="278"/>
      <c r="DHY51" s="278"/>
      <c r="DHZ51" s="278"/>
      <c r="DIA51" s="278"/>
      <c r="DIB51" s="278"/>
      <c r="DIC51" s="278"/>
      <c r="DID51" s="278"/>
      <c r="DIE51" s="278"/>
      <c r="DIF51" s="278"/>
      <c r="DIG51" s="278"/>
      <c r="DIH51" s="278"/>
      <c r="DII51" s="278"/>
      <c r="DIJ51" s="278"/>
      <c r="DIK51" s="278"/>
      <c r="DIL51" s="278"/>
      <c r="DIM51" s="278"/>
      <c r="DIN51" s="278"/>
      <c r="DIO51" s="278"/>
      <c r="DIP51" s="278"/>
      <c r="DIQ51" s="278"/>
      <c r="DIR51" s="278"/>
      <c r="DIS51" s="278"/>
      <c r="DIT51" s="278"/>
      <c r="DIU51" s="278"/>
      <c r="DIV51" s="278"/>
      <c r="DIW51" s="278"/>
      <c r="DIX51" s="278"/>
      <c r="DIY51" s="278"/>
      <c r="DIZ51" s="278"/>
      <c r="DJA51" s="278"/>
      <c r="DJB51" s="278"/>
      <c r="DJC51" s="278"/>
      <c r="DJD51" s="278"/>
      <c r="DJE51" s="278"/>
      <c r="DJF51" s="278"/>
      <c r="DJG51" s="278"/>
      <c r="DJH51" s="278"/>
      <c r="DJI51" s="278"/>
      <c r="DJJ51" s="278"/>
      <c r="DJK51" s="278"/>
      <c r="DJL51" s="278"/>
      <c r="DJM51" s="278"/>
      <c r="DJN51" s="278"/>
      <c r="DJO51" s="278"/>
      <c r="DJP51" s="278"/>
      <c r="DJQ51" s="278"/>
      <c r="DJR51" s="278"/>
      <c r="DJS51" s="278"/>
      <c r="DJT51" s="278"/>
      <c r="DJU51" s="278"/>
      <c r="DJV51" s="278"/>
      <c r="DJW51" s="278"/>
      <c r="DJX51" s="278"/>
      <c r="DJY51" s="278"/>
      <c r="DJZ51" s="278"/>
      <c r="DKA51" s="278"/>
      <c r="DKB51" s="278"/>
      <c r="DKC51" s="278"/>
      <c r="DKD51" s="278"/>
      <c r="DKE51" s="278"/>
      <c r="DKF51" s="278"/>
      <c r="DKG51" s="278"/>
      <c r="DKH51" s="278"/>
      <c r="DKI51" s="278"/>
      <c r="DKJ51" s="278"/>
      <c r="DKK51" s="278"/>
      <c r="DKL51" s="278"/>
      <c r="DKM51" s="278"/>
      <c r="DKN51" s="278"/>
      <c r="DKO51" s="278"/>
      <c r="DKP51" s="278"/>
      <c r="DKQ51" s="278"/>
      <c r="DKR51" s="278"/>
      <c r="DKS51" s="278"/>
      <c r="DKT51" s="278"/>
      <c r="DKU51" s="278"/>
      <c r="DKV51" s="278"/>
      <c r="DKW51" s="278"/>
      <c r="DKX51" s="278"/>
      <c r="DKY51" s="278"/>
      <c r="DKZ51" s="278"/>
      <c r="DLA51" s="278"/>
      <c r="DLB51" s="278"/>
      <c r="DLC51" s="278"/>
      <c r="DLD51" s="278"/>
      <c r="DLE51" s="278"/>
      <c r="DLF51" s="278"/>
      <c r="DLG51" s="278"/>
      <c r="DLH51" s="278"/>
      <c r="DLI51" s="278"/>
      <c r="DLJ51" s="278"/>
      <c r="DLK51" s="278"/>
      <c r="DLL51" s="278"/>
      <c r="DLM51" s="278"/>
      <c r="DLN51" s="278"/>
      <c r="DLO51" s="278"/>
      <c r="DLP51" s="278"/>
      <c r="DLQ51" s="278"/>
      <c r="DLR51" s="278"/>
      <c r="DLS51" s="278"/>
      <c r="DLT51" s="278"/>
      <c r="DLU51" s="278"/>
      <c r="DLV51" s="278"/>
      <c r="DLW51" s="278"/>
      <c r="DLX51" s="278"/>
      <c r="DLY51" s="278"/>
      <c r="DLZ51" s="278"/>
      <c r="DMA51" s="278"/>
      <c r="DMB51" s="278"/>
      <c r="DMC51" s="278"/>
      <c r="DMD51" s="278"/>
      <c r="DME51" s="278"/>
      <c r="DMF51" s="278"/>
      <c r="DMG51" s="278"/>
      <c r="DMH51" s="278"/>
      <c r="DMI51" s="278"/>
      <c r="DMJ51" s="278"/>
      <c r="DMK51" s="278"/>
      <c r="DML51" s="278"/>
      <c r="DMM51" s="278"/>
      <c r="DMN51" s="278"/>
      <c r="DMO51" s="278"/>
      <c r="DMP51" s="278"/>
      <c r="DMQ51" s="278"/>
      <c r="DMR51" s="278"/>
      <c r="DMS51" s="278"/>
      <c r="DMT51" s="278"/>
      <c r="DMU51" s="278"/>
      <c r="DMV51" s="278"/>
      <c r="DMW51" s="278"/>
      <c r="DMX51" s="278"/>
      <c r="DMY51" s="278"/>
      <c r="DMZ51" s="278"/>
      <c r="DNA51" s="278"/>
      <c r="DNB51" s="278"/>
      <c r="DNC51" s="278"/>
      <c r="DND51" s="278"/>
      <c r="DNE51" s="278"/>
      <c r="DNF51" s="278"/>
      <c r="DNG51" s="278"/>
      <c r="DNH51" s="278"/>
      <c r="DNI51" s="278"/>
      <c r="DNJ51" s="278"/>
      <c r="DNK51" s="278"/>
      <c r="DNL51" s="278"/>
      <c r="DNM51" s="278"/>
      <c r="DNN51" s="278"/>
      <c r="DNO51" s="278"/>
      <c r="DNP51" s="278"/>
      <c r="DNQ51" s="278"/>
      <c r="DNR51" s="278"/>
      <c r="DNS51" s="278"/>
      <c r="DNT51" s="278"/>
      <c r="DNU51" s="278"/>
      <c r="DNV51" s="278"/>
      <c r="DNW51" s="278"/>
      <c r="DNX51" s="278"/>
      <c r="DNY51" s="278"/>
      <c r="DNZ51" s="278"/>
      <c r="DOA51" s="278"/>
      <c r="DOB51" s="278"/>
      <c r="DOC51" s="278"/>
      <c r="DOD51" s="278"/>
      <c r="DOE51" s="278"/>
      <c r="DOF51" s="278"/>
      <c r="DOG51" s="278"/>
      <c r="DOH51" s="278"/>
      <c r="DOI51" s="278"/>
      <c r="DOJ51" s="278"/>
      <c r="DOK51" s="278"/>
      <c r="DOL51" s="278"/>
      <c r="DOM51" s="278"/>
      <c r="DON51" s="278"/>
      <c r="DOO51" s="278"/>
      <c r="DOP51" s="278"/>
      <c r="DOQ51" s="278"/>
      <c r="DOR51" s="278"/>
      <c r="DOS51" s="278"/>
      <c r="DOT51" s="278"/>
      <c r="DOU51" s="278"/>
      <c r="DOV51" s="278"/>
      <c r="DOW51" s="278"/>
      <c r="DOX51" s="278"/>
      <c r="DOY51" s="278"/>
      <c r="DOZ51" s="278"/>
      <c r="DPA51" s="278"/>
      <c r="DPB51" s="278"/>
      <c r="DPC51" s="278"/>
      <c r="DPD51" s="278"/>
      <c r="DPE51" s="278"/>
      <c r="DPF51" s="278"/>
      <c r="DPG51" s="278"/>
      <c r="DPH51" s="278"/>
      <c r="DPI51" s="278"/>
      <c r="DPJ51" s="278"/>
      <c r="DPK51" s="278"/>
      <c r="DPL51" s="278"/>
      <c r="DPM51" s="278"/>
      <c r="DPN51" s="278"/>
      <c r="DPO51" s="278"/>
      <c r="DPP51" s="278"/>
      <c r="DPQ51" s="278"/>
      <c r="DPR51" s="278"/>
      <c r="DPS51" s="278"/>
      <c r="DPT51" s="278"/>
      <c r="DPU51" s="278"/>
      <c r="DPV51" s="278"/>
      <c r="DPW51" s="278"/>
      <c r="DPX51" s="278"/>
      <c r="DPY51" s="278"/>
      <c r="DPZ51" s="278"/>
      <c r="DQA51" s="278"/>
      <c r="DQB51" s="278"/>
      <c r="DQC51" s="278"/>
      <c r="DQD51" s="278"/>
      <c r="DQE51" s="278"/>
      <c r="DQF51" s="278"/>
      <c r="DQG51" s="278"/>
      <c r="DQH51" s="278"/>
      <c r="DQI51" s="278"/>
      <c r="DQJ51" s="278"/>
      <c r="DQK51" s="278"/>
      <c r="DQL51" s="278"/>
      <c r="DQM51" s="278"/>
      <c r="DQN51" s="278"/>
      <c r="DQO51" s="278"/>
      <c r="DQP51" s="278"/>
      <c r="DQQ51" s="278"/>
      <c r="DQR51" s="278"/>
      <c r="DQS51" s="278"/>
      <c r="DQT51" s="278"/>
      <c r="DQU51" s="278"/>
      <c r="DQV51" s="278"/>
      <c r="DQW51" s="278"/>
      <c r="DQX51" s="278"/>
      <c r="DQY51" s="278"/>
      <c r="DQZ51" s="278"/>
      <c r="DRA51" s="278"/>
      <c r="DRB51" s="278"/>
      <c r="DRC51" s="278"/>
      <c r="DRD51" s="278"/>
      <c r="DRE51" s="278"/>
      <c r="DRF51" s="278"/>
      <c r="DRG51" s="278"/>
      <c r="DRH51" s="278"/>
      <c r="DRI51" s="278"/>
      <c r="DRJ51" s="278"/>
      <c r="DRK51" s="278"/>
      <c r="DRL51" s="278"/>
      <c r="DRM51" s="278"/>
      <c r="DRN51" s="278"/>
      <c r="DRO51" s="278"/>
      <c r="DRP51" s="278"/>
      <c r="DRQ51" s="278"/>
      <c r="DRR51" s="278"/>
      <c r="DRS51" s="278"/>
      <c r="DRT51" s="278"/>
      <c r="DRU51" s="278"/>
      <c r="DRV51" s="278"/>
      <c r="DRW51" s="278"/>
      <c r="DRX51" s="278"/>
      <c r="DRY51" s="278"/>
      <c r="DRZ51" s="278"/>
      <c r="DSA51" s="278"/>
      <c r="DSB51" s="278"/>
      <c r="DSC51" s="278"/>
      <c r="DSD51" s="278"/>
      <c r="DSE51" s="278"/>
      <c r="DSF51" s="278"/>
      <c r="DSG51" s="278"/>
      <c r="DSH51" s="278"/>
      <c r="DSI51" s="278"/>
      <c r="DSJ51" s="278"/>
      <c r="DSK51" s="278"/>
      <c r="DSL51" s="278"/>
      <c r="DSM51" s="278"/>
      <c r="DSN51" s="278"/>
      <c r="DSO51" s="278"/>
      <c r="DSP51" s="278"/>
      <c r="DSQ51" s="278"/>
      <c r="DSR51" s="278"/>
      <c r="DSS51" s="278"/>
      <c r="DST51" s="278"/>
      <c r="DSU51" s="278"/>
      <c r="DSV51" s="278"/>
      <c r="DSW51" s="278"/>
      <c r="DSX51" s="278"/>
      <c r="DSY51" s="278"/>
      <c r="DSZ51" s="278"/>
      <c r="DTA51" s="278"/>
      <c r="DTB51" s="278"/>
      <c r="DTC51" s="278"/>
      <c r="DTD51" s="278"/>
      <c r="DTE51" s="278"/>
      <c r="DTF51" s="278"/>
      <c r="DTG51" s="278"/>
      <c r="DTH51" s="278"/>
      <c r="DTI51" s="278"/>
      <c r="DTJ51" s="278"/>
      <c r="DTK51" s="278"/>
      <c r="DTL51" s="278"/>
      <c r="DTM51" s="278"/>
      <c r="DTN51" s="278"/>
      <c r="DTO51" s="278"/>
      <c r="DTP51" s="278"/>
      <c r="DTQ51" s="278"/>
      <c r="DTR51" s="278"/>
      <c r="DTS51" s="278"/>
      <c r="DTT51" s="278"/>
      <c r="DTU51" s="278"/>
      <c r="DTV51" s="278"/>
      <c r="DTW51" s="278"/>
      <c r="DTX51" s="278"/>
      <c r="DTY51" s="278"/>
      <c r="DTZ51" s="278"/>
      <c r="DUA51" s="278"/>
      <c r="DUB51" s="278"/>
      <c r="DUC51" s="278"/>
      <c r="DUD51" s="278"/>
      <c r="DUE51" s="278"/>
      <c r="DUF51" s="278"/>
      <c r="DUG51" s="278"/>
      <c r="DUH51" s="278"/>
      <c r="DUI51" s="278"/>
      <c r="DUJ51" s="278"/>
      <c r="DUK51" s="278"/>
      <c r="DUL51" s="278"/>
      <c r="DUM51" s="278"/>
      <c r="DUN51" s="278"/>
      <c r="DUO51" s="278"/>
      <c r="DUP51" s="278"/>
      <c r="DUQ51" s="278"/>
      <c r="DUR51" s="278"/>
      <c r="DUS51" s="278"/>
      <c r="DUT51" s="278"/>
      <c r="DUU51" s="278"/>
      <c r="DUV51" s="278"/>
      <c r="DUW51" s="278"/>
      <c r="DUX51" s="278"/>
      <c r="DUY51" s="278"/>
      <c r="DUZ51" s="278"/>
      <c r="DVA51" s="278"/>
      <c r="DVB51" s="278"/>
      <c r="DVC51" s="278"/>
      <c r="DVD51" s="278"/>
      <c r="DVE51" s="278"/>
      <c r="DVF51" s="278"/>
      <c r="DVG51" s="278"/>
      <c r="DVH51" s="278"/>
      <c r="DVI51" s="278"/>
      <c r="DVJ51" s="278"/>
      <c r="DVK51" s="278"/>
      <c r="DVL51" s="278"/>
      <c r="DVM51" s="278"/>
      <c r="DVN51" s="278"/>
      <c r="DVO51" s="278"/>
      <c r="DVP51" s="278"/>
      <c r="DVQ51" s="278"/>
      <c r="DVR51" s="278"/>
      <c r="DVS51" s="278"/>
      <c r="DVT51" s="278"/>
      <c r="DVU51" s="278"/>
      <c r="DVV51" s="278"/>
      <c r="DVW51" s="278"/>
      <c r="DVX51" s="278"/>
      <c r="DVY51" s="278"/>
      <c r="DVZ51" s="278"/>
      <c r="DWA51" s="278"/>
      <c r="DWB51" s="278"/>
      <c r="DWC51" s="278"/>
      <c r="DWD51" s="278"/>
      <c r="DWE51" s="278"/>
      <c r="DWF51" s="278"/>
      <c r="DWG51" s="278"/>
      <c r="DWH51" s="278"/>
      <c r="DWI51" s="278"/>
      <c r="DWJ51" s="278"/>
      <c r="DWK51" s="278"/>
      <c r="DWL51" s="278"/>
      <c r="DWM51" s="278"/>
      <c r="DWN51" s="278"/>
      <c r="DWO51" s="278"/>
      <c r="DWP51" s="278"/>
      <c r="DWQ51" s="278"/>
      <c r="DWR51" s="278"/>
      <c r="DWS51" s="278"/>
      <c r="DWT51" s="278"/>
      <c r="DWU51" s="278"/>
      <c r="DWV51" s="278"/>
      <c r="DWW51" s="278"/>
      <c r="DWX51" s="278"/>
      <c r="DWY51" s="278"/>
      <c r="DWZ51" s="278"/>
      <c r="DXA51" s="278"/>
      <c r="DXB51" s="278"/>
      <c r="DXC51" s="278"/>
      <c r="DXD51" s="278"/>
      <c r="DXE51" s="278"/>
      <c r="DXF51" s="278"/>
      <c r="DXG51" s="278"/>
      <c r="DXH51" s="278"/>
      <c r="DXI51" s="278"/>
      <c r="DXJ51" s="278"/>
      <c r="DXK51" s="278"/>
      <c r="DXL51" s="278"/>
      <c r="DXM51" s="278"/>
      <c r="DXN51" s="278"/>
      <c r="DXO51" s="278"/>
      <c r="DXP51" s="278"/>
      <c r="DXQ51" s="278"/>
      <c r="DXR51" s="278"/>
      <c r="DXS51" s="278"/>
      <c r="DXT51" s="278"/>
      <c r="DXU51" s="278"/>
      <c r="DXV51" s="278"/>
      <c r="DXW51" s="278"/>
      <c r="DXX51" s="278"/>
      <c r="DXY51" s="278"/>
      <c r="DXZ51" s="278"/>
      <c r="DYA51" s="278"/>
      <c r="DYB51" s="278"/>
      <c r="DYC51" s="278"/>
      <c r="DYD51" s="278"/>
      <c r="DYE51" s="278"/>
      <c r="DYF51" s="278"/>
      <c r="DYG51" s="278"/>
      <c r="DYH51" s="278"/>
      <c r="DYI51" s="278"/>
      <c r="DYJ51" s="278"/>
      <c r="DYK51" s="278"/>
      <c r="DYL51" s="278"/>
      <c r="DYM51" s="278"/>
      <c r="DYN51" s="278"/>
      <c r="DYO51" s="278"/>
      <c r="DYP51" s="278"/>
      <c r="DYQ51" s="278"/>
      <c r="DYR51" s="278"/>
      <c r="DYS51" s="278"/>
      <c r="DYT51" s="278"/>
      <c r="DYU51" s="278"/>
      <c r="DYV51" s="278"/>
      <c r="DYW51" s="278"/>
      <c r="DYX51" s="278"/>
      <c r="DYY51" s="278"/>
      <c r="DYZ51" s="278"/>
      <c r="DZA51" s="278"/>
      <c r="DZB51" s="278"/>
      <c r="DZC51" s="278"/>
      <c r="DZD51" s="278"/>
      <c r="DZE51" s="278"/>
      <c r="DZF51" s="278"/>
      <c r="DZG51" s="278"/>
      <c r="DZH51" s="278"/>
      <c r="DZI51" s="278"/>
      <c r="DZJ51" s="278"/>
      <c r="DZK51" s="278"/>
      <c r="DZL51" s="278"/>
      <c r="DZM51" s="278"/>
      <c r="DZN51" s="278"/>
      <c r="DZO51" s="278"/>
      <c r="DZP51" s="278"/>
      <c r="DZQ51" s="278"/>
      <c r="DZR51" s="278"/>
      <c r="DZS51" s="278"/>
      <c r="DZT51" s="278"/>
      <c r="DZU51" s="278"/>
      <c r="DZV51" s="278"/>
      <c r="DZW51" s="278"/>
      <c r="DZX51" s="278"/>
      <c r="DZY51" s="278"/>
      <c r="DZZ51" s="278"/>
      <c r="EAA51" s="278"/>
      <c r="EAB51" s="278"/>
      <c r="EAC51" s="278"/>
      <c r="EAD51" s="278"/>
      <c r="EAE51" s="278"/>
      <c r="EAF51" s="278"/>
      <c r="EAG51" s="278"/>
      <c r="EAH51" s="278"/>
      <c r="EAI51" s="278"/>
      <c r="EAJ51" s="278"/>
      <c r="EAK51" s="278"/>
      <c r="EAL51" s="278"/>
      <c r="EAM51" s="278"/>
      <c r="EAN51" s="278"/>
      <c r="EAO51" s="278"/>
      <c r="EAP51" s="278"/>
      <c r="EAQ51" s="278"/>
      <c r="EAR51" s="278"/>
      <c r="EAS51" s="278"/>
      <c r="EAT51" s="278"/>
      <c r="EAU51" s="278"/>
      <c r="EAV51" s="278"/>
      <c r="EAW51" s="278"/>
      <c r="EAX51" s="278"/>
      <c r="EAY51" s="278"/>
      <c r="EAZ51" s="278"/>
      <c r="EBA51" s="278"/>
      <c r="EBB51" s="278"/>
      <c r="EBC51" s="278"/>
      <c r="EBD51" s="278"/>
      <c r="EBE51" s="278"/>
      <c r="EBF51" s="278"/>
      <c r="EBG51" s="278"/>
      <c r="EBH51" s="278"/>
      <c r="EBI51" s="278"/>
      <c r="EBJ51" s="278"/>
      <c r="EBK51" s="278"/>
      <c r="EBL51" s="278"/>
      <c r="EBM51" s="278"/>
      <c r="EBN51" s="278"/>
      <c r="EBO51" s="278"/>
      <c r="EBP51" s="278"/>
      <c r="EBQ51" s="278"/>
      <c r="EBR51" s="278"/>
      <c r="EBS51" s="278"/>
      <c r="EBT51" s="278"/>
      <c r="EBU51" s="278"/>
      <c r="EBV51" s="278"/>
      <c r="EBW51" s="278"/>
      <c r="EBX51" s="278"/>
      <c r="EBY51" s="278"/>
      <c r="EBZ51" s="278"/>
      <c r="ECA51" s="278"/>
      <c r="ECB51" s="278"/>
      <c r="ECC51" s="278"/>
      <c r="ECD51" s="278"/>
      <c r="ECE51" s="278"/>
      <c r="ECF51" s="278"/>
      <c r="ECG51" s="278"/>
      <c r="ECH51" s="278"/>
      <c r="ECI51" s="278"/>
      <c r="ECJ51" s="278"/>
      <c r="ECK51" s="278"/>
      <c r="ECL51" s="278"/>
      <c r="ECM51" s="278"/>
      <c r="ECN51" s="278"/>
      <c r="ECO51" s="278"/>
      <c r="ECP51" s="278"/>
      <c r="ECQ51" s="278"/>
      <c r="ECR51" s="278"/>
      <c r="ECS51" s="278"/>
      <c r="ECT51" s="278"/>
      <c r="ECU51" s="278"/>
      <c r="ECV51" s="278"/>
      <c r="ECW51" s="278"/>
      <c r="ECX51" s="278"/>
      <c r="ECY51" s="278"/>
      <c r="ECZ51" s="278"/>
      <c r="EDA51" s="278"/>
      <c r="EDB51" s="278"/>
      <c r="EDC51" s="278"/>
      <c r="EDD51" s="278"/>
      <c r="EDE51" s="278"/>
      <c r="EDF51" s="278"/>
      <c r="EDG51" s="278"/>
      <c r="EDH51" s="278"/>
      <c r="EDI51" s="278"/>
      <c r="EDJ51" s="278"/>
      <c r="EDK51" s="278"/>
      <c r="EDL51" s="278"/>
      <c r="EDM51" s="278"/>
      <c r="EDN51" s="278"/>
      <c r="EDO51" s="278"/>
      <c r="EDP51" s="278"/>
      <c r="EDQ51" s="278"/>
      <c r="EDR51" s="278"/>
      <c r="EDS51" s="278"/>
      <c r="EDT51" s="278"/>
      <c r="EDU51" s="278"/>
      <c r="EDV51" s="278"/>
      <c r="EDW51" s="278"/>
      <c r="EDX51" s="278"/>
      <c r="EDY51" s="278"/>
      <c r="EDZ51" s="278"/>
      <c r="EEA51" s="278"/>
      <c r="EEB51" s="278"/>
      <c r="EEC51" s="278"/>
      <c r="EED51" s="278"/>
      <c r="EEE51" s="278"/>
      <c r="EEF51" s="278"/>
      <c r="EEG51" s="278"/>
      <c r="EEH51" s="278"/>
      <c r="EEI51" s="278"/>
      <c r="EEJ51" s="278"/>
      <c r="EEK51" s="278"/>
      <c r="EEL51" s="278"/>
      <c r="EEM51" s="278"/>
      <c r="EEN51" s="278"/>
      <c r="EEO51" s="278"/>
      <c r="EEP51" s="278"/>
      <c r="EEQ51" s="278"/>
      <c r="EER51" s="278"/>
      <c r="EES51" s="278"/>
      <c r="EET51" s="278"/>
      <c r="EEU51" s="278"/>
      <c r="EEV51" s="278"/>
      <c r="EEW51" s="278"/>
      <c r="EEX51" s="278"/>
      <c r="EEY51" s="278"/>
      <c r="EEZ51" s="278"/>
      <c r="EFA51" s="278"/>
      <c r="EFB51" s="278"/>
      <c r="EFC51" s="278"/>
      <c r="EFD51" s="278"/>
      <c r="EFE51" s="278"/>
      <c r="EFF51" s="278"/>
      <c r="EFG51" s="278"/>
      <c r="EFH51" s="278"/>
      <c r="EFI51" s="278"/>
      <c r="EFJ51" s="278"/>
      <c r="EFK51" s="278"/>
      <c r="EFL51" s="278"/>
      <c r="EFM51" s="278"/>
      <c r="EFN51" s="278"/>
      <c r="EFO51" s="278"/>
      <c r="EFP51" s="278"/>
      <c r="EFQ51" s="278"/>
      <c r="EFR51" s="278"/>
      <c r="EFS51" s="278"/>
      <c r="EFT51" s="278"/>
      <c r="EFU51" s="278"/>
      <c r="EFV51" s="278"/>
      <c r="EFW51" s="278"/>
      <c r="EFX51" s="278"/>
      <c r="EFY51" s="278"/>
      <c r="EFZ51" s="278"/>
      <c r="EGA51" s="278"/>
      <c r="EGB51" s="278"/>
      <c r="EGC51" s="278"/>
      <c r="EGD51" s="278"/>
      <c r="EGE51" s="278"/>
      <c r="EGF51" s="278"/>
      <c r="EGG51" s="278"/>
      <c r="EGH51" s="278"/>
      <c r="EGI51" s="278"/>
      <c r="EGJ51" s="278"/>
      <c r="EGK51" s="278"/>
      <c r="EGL51" s="278"/>
      <c r="EGM51" s="278"/>
      <c r="EGN51" s="278"/>
      <c r="EGO51" s="278"/>
      <c r="EGP51" s="278"/>
      <c r="EGQ51" s="278"/>
      <c r="EGR51" s="278"/>
      <c r="EGS51" s="278"/>
      <c r="EGT51" s="278"/>
      <c r="EGU51" s="278"/>
      <c r="EGV51" s="278"/>
      <c r="EGW51" s="278"/>
      <c r="EGX51" s="278"/>
      <c r="EGY51" s="278"/>
      <c r="EGZ51" s="278"/>
      <c r="EHA51" s="278"/>
      <c r="EHB51" s="278"/>
      <c r="EHC51" s="278"/>
      <c r="EHD51" s="278"/>
      <c r="EHE51" s="278"/>
      <c r="EHF51" s="278"/>
      <c r="EHG51" s="278"/>
      <c r="EHH51" s="278"/>
      <c r="EHI51" s="278"/>
      <c r="EHJ51" s="278"/>
      <c r="EHK51" s="278"/>
      <c r="EHL51" s="278"/>
      <c r="EHM51" s="278"/>
      <c r="EHN51" s="278"/>
      <c r="EHO51" s="278"/>
      <c r="EHP51" s="278"/>
      <c r="EHQ51" s="278"/>
      <c r="EHR51" s="278"/>
      <c r="EHS51" s="278"/>
      <c r="EHT51" s="278"/>
      <c r="EHU51" s="278"/>
      <c r="EHV51" s="278"/>
      <c r="EHW51" s="278"/>
      <c r="EHX51" s="278"/>
      <c r="EHY51" s="278"/>
      <c r="EHZ51" s="278"/>
      <c r="EIA51" s="278"/>
      <c r="EIB51" s="278"/>
      <c r="EIC51" s="278"/>
      <c r="EID51" s="278"/>
      <c r="EIE51" s="278"/>
      <c r="EIF51" s="278"/>
      <c r="EIG51" s="278"/>
      <c r="EIH51" s="278"/>
      <c r="EII51" s="278"/>
      <c r="EIJ51" s="278"/>
      <c r="EIK51" s="278"/>
      <c r="EIL51" s="278"/>
      <c r="EIM51" s="278"/>
      <c r="EIN51" s="278"/>
      <c r="EIO51" s="278"/>
      <c r="EIP51" s="278"/>
      <c r="EIQ51" s="278"/>
      <c r="EIR51" s="278"/>
      <c r="EIS51" s="278"/>
      <c r="EIT51" s="278"/>
      <c r="EIU51" s="278"/>
      <c r="EIV51" s="278"/>
      <c r="EIW51" s="278"/>
      <c r="EIX51" s="278"/>
      <c r="EIY51" s="278"/>
      <c r="EIZ51" s="278"/>
      <c r="EJA51" s="278"/>
      <c r="EJB51" s="278"/>
      <c r="EJC51" s="278"/>
      <c r="EJD51" s="278"/>
      <c r="EJE51" s="278"/>
      <c r="EJF51" s="278"/>
      <c r="EJG51" s="278"/>
      <c r="EJH51" s="278"/>
      <c r="EJI51" s="278"/>
      <c r="EJJ51" s="278"/>
      <c r="EJK51" s="278"/>
      <c r="EJL51" s="278"/>
      <c r="EJM51" s="278"/>
      <c r="EJN51" s="278"/>
      <c r="EJO51" s="278"/>
      <c r="EJP51" s="278"/>
      <c r="EJQ51" s="278"/>
      <c r="EJR51" s="278"/>
      <c r="EJS51" s="278"/>
      <c r="EJT51" s="278"/>
      <c r="EJU51" s="278"/>
      <c r="EJV51" s="278"/>
      <c r="EJW51" s="278"/>
      <c r="EJX51" s="278"/>
      <c r="EJY51" s="278"/>
      <c r="EJZ51" s="278"/>
      <c r="EKA51" s="278"/>
      <c r="EKB51" s="278"/>
      <c r="EKC51" s="278"/>
      <c r="EKD51" s="278"/>
      <c r="EKE51" s="278"/>
      <c r="EKF51" s="278"/>
      <c r="EKG51" s="278"/>
      <c r="EKH51" s="278"/>
      <c r="EKI51" s="278"/>
      <c r="EKJ51" s="278"/>
      <c r="EKK51" s="278"/>
      <c r="EKL51" s="278"/>
      <c r="EKM51" s="278"/>
      <c r="EKN51" s="278"/>
      <c r="EKO51" s="278"/>
      <c r="EKP51" s="278"/>
      <c r="EKQ51" s="278"/>
      <c r="EKR51" s="278"/>
      <c r="EKS51" s="278"/>
      <c r="EKT51" s="278"/>
      <c r="EKU51" s="278"/>
      <c r="EKV51" s="278"/>
      <c r="EKW51" s="278"/>
      <c r="EKX51" s="278"/>
      <c r="EKY51" s="278"/>
      <c r="EKZ51" s="278"/>
      <c r="ELA51" s="278"/>
      <c r="ELB51" s="278"/>
      <c r="ELC51" s="278"/>
      <c r="ELD51" s="278"/>
      <c r="ELE51" s="278"/>
      <c r="ELF51" s="278"/>
      <c r="ELG51" s="278"/>
      <c r="ELH51" s="278"/>
      <c r="ELI51" s="278"/>
      <c r="ELJ51" s="278"/>
      <c r="ELK51" s="278"/>
      <c r="ELL51" s="278"/>
      <c r="ELM51" s="278"/>
      <c r="ELN51" s="278"/>
      <c r="ELO51" s="278"/>
      <c r="ELP51" s="278"/>
      <c r="ELQ51" s="278"/>
      <c r="ELR51" s="278"/>
      <c r="ELS51" s="278"/>
      <c r="ELT51" s="278"/>
      <c r="ELU51" s="278"/>
      <c r="ELV51" s="278"/>
      <c r="ELW51" s="278"/>
      <c r="ELX51" s="278"/>
      <c r="ELY51" s="278"/>
      <c r="ELZ51" s="278"/>
      <c r="EMA51" s="278"/>
      <c r="EMB51" s="278"/>
      <c r="EMC51" s="278"/>
      <c r="EMD51" s="278"/>
      <c r="EME51" s="278"/>
      <c r="EMF51" s="278"/>
      <c r="EMG51" s="278"/>
      <c r="EMH51" s="278"/>
      <c r="EMI51" s="278"/>
      <c r="EMJ51" s="278"/>
      <c r="EMK51" s="278"/>
      <c r="EML51" s="278"/>
      <c r="EMM51" s="278"/>
      <c r="EMN51" s="278"/>
      <c r="EMO51" s="278"/>
      <c r="EMP51" s="278"/>
      <c r="EMQ51" s="278"/>
      <c r="EMR51" s="278"/>
      <c r="EMS51" s="278"/>
      <c r="EMT51" s="278"/>
      <c r="EMU51" s="278"/>
      <c r="EMV51" s="278"/>
      <c r="EMW51" s="278"/>
      <c r="EMX51" s="278"/>
      <c r="EMY51" s="278"/>
      <c r="EMZ51" s="278"/>
      <c r="ENA51" s="278"/>
      <c r="ENB51" s="278"/>
      <c r="ENC51" s="278"/>
      <c r="END51" s="278"/>
      <c r="ENE51" s="278"/>
      <c r="ENF51" s="278"/>
      <c r="ENG51" s="278"/>
      <c r="ENH51" s="278"/>
      <c r="ENI51" s="278"/>
      <c r="ENJ51" s="278"/>
      <c r="ENK51" s="278"/>
      <c r="ENL51" s="278"/>
      <c r="ENM51" s="278"/>
      <c r="ENN51" s="278"/>
      <c r="ENO51" s="278"/>
      <c r="ENP51" s="278"/>
      <c r="ENQ51" s="278"/>
      <c r="ENR51" s="278"/>
      <c r="ENS51" s="278"/>
      <c r="ENT51" s="278"/>
      <c r="ENU51" s="278"/>
      <c r="ENV51" s="278"/>
      <c r="ENW51" s="278"/>
      <c r="ENX51" s="278"/>
      <c r="ENY51" s="278"/>
      <c r="ENZ51" s="278"/>
      <c r="EOA51" s="278"/>
      <c r="EOB51" s="278"/>
      <c r="EOC51" s="278"/>
      <c r="EOD51" s="278"/>
      <c r="EOE51" s="278"/>
      <c r="EOF51" s="278"/>
      <c r="EOG51" s="278"/>
      <c r="EOH51" s="278"/>
      <c r="EOI51" s="278"/>
      <c r="EOJ51" s="278"/>
      <c r="EOK51" s="278"/>
      <c r="EOL51" s="278"/>
      <c r="EOM51" s="278"/>
      <c r="EON51" s="278"/>
      <c r="EOO51" s="278"/>
      <c r="EOP51" s="278"/>
      <c r="EOQ51" s="278"/>
      <c r="EOR51" s="278"/>
      <c r="EOS51" s="278"/>
      <c r="EOT51" s="278"/>
      <c r="EOU51" s="278"/>
      <c r="EOV51" s="278"/>
      <c r="EOW51" s="278"/>
      <c r="EOX51" s="278"/>
      <c r="EOY51" s="278"/>
      <c r="EOZ51" s="278"/>
      <c r="EPA51" s="278"/>
      <c r="EPB51" s="278"/>
      <c r="EPC51" s="278"/>
      <c r="EPD51" s="278"/>
      <c r="EPE51" s="278"/>
      <c r="EPF51" s="278"/>
      <c r="EPG51" s="278"/>
      <c r="EPH51" s="278"/>
      <c r="EPI51" s="278"/>
      <c r="EPJ51" s="278"/>
      <c r="EPK51" s="278"/>
      <c r="EPL51" s="278"/>
      <c r="EPM51" s="278"/>
      <c r="EPN51" s="278"/>
      <c r="EPO51" s="278"/>
      <c r="EPP51" s="278"/>
      <c r="EPQ51" s="278"/>
      <c r="EPR51" s="278"/>
      <c r="EPS51" s="278"/>
      <c r="EPT51" s="278"/>
      <c r="EPU51" s="278"/>
      <c r="EPV51" s="278"/>
      <c r="EPW51" s="278"/>
      <c r="EPX51" s="278"/>
      <c r="EPY51" s="278"/>
      <c r="EPZ51" s="278"/>
      <c r="EQA51" s="278"/>
      <c r="EQB51" s="278"/>
      <c r="EQC51" s="278"/>
      <c r="EQD51" s="278"/>
      <c r="EQE51" s="278"/>
      <c r="EQF51" s="278"/>
      <c r="EQG51" s="278"/>
      <c r="EQH51" s="278"/>
      <c r="EQI51" s="278"/>
      <c r="EQJ51" s="278"/>
      <c r="EQK51" s="278"/>
      <c r="EQL51" s="278"/>
      <c r="EQM51" s="278"/>
      <c r="EQN51" s="278"/>
      <c r="EQO51" s="278"/>
      <c r="EQP51" s="278"/>
      <c r="EQQ51" s="278"/>
      <c r="EQR51" s="278"/>
      <c r="EQS51" s="278"/>
      <c r="EQT51" s="278"/>
      <c r="EQU51" s="278"/>
      <c r="EQV51" s="278"/>
      <c r="EQW51" s="278"/>
      <c r="EQX51" s="278"/>
      <c r="EQY51" s="278"/>
      <c r="EQZ51" s="278"/>
      <c r="ERA51" s="278"/>
      <c r="ERB51" s="278"/>
      <c r="ERC51" s="278"/>
      <c r="ERD51" s="278"/>
      <c r="ERE51" s="278"/>
      <c r="ERF51" s="278"/>
      <c r="ERG51" s="278"/>
      <c r="ERH51" s="278"/>
      <c r="ERI51" s="278"/>
      <c r="ERJ51" s="278"/>
      <c r="ERK51" s="278"/>
      <c r="ERL51" s="278"/>
      <c r="ERM51" s="278"/>
      <c r="ERN51" s="278"/>
      <c r="ERO51" s="278"/>
      <c r="ERP51" s="278"/>
      <c r="ERQ51" s="278"/>
      <c r="ERR51" s="278"/>
      <c r="ERS51" s="278"/>
      <c r="ERT51" s="278"/>
      <c r="ERU51" s="278"/>
      <c r="ERV51" s="278"/>
      <c r="ERW51" s="278"/>
      <c r="ERX51" s="278"/>
      <c r="ERY51" s="278"/>
      <c r="ERZ51" s="278"/>
      <c r="ESA51" s="278"/>
      <c r="ESB51" s="278"/>
      <c r="ESC51" s="278"/>
      <c r="ESD51" s="278"/>
      <c r="ESE51" s="278"/>
      <c r="ESF51" s="278"/>
      <c r="ESG51" s="278"/>
      <c r="ESH51" s="278"/>
      <c r="ESI51" s="278"/>
      <c r="ESJ51" s="278"/>
      <c r="ESK51" s="278"/>
      <c r="ESL51" s="278"/>
      <c r="ESM51" s="278"/>
      <c r="ESN51" s="278"/>
      <c r="ESO51" s="278"/>
      <c r="ESP51" s="278"/>
      <c r="ESQ51" s="278"/>
      <c r="ESR51" s="278"/>
      <c r="ESS51" s="278"/>
      <c r="EST51" s="278"/>
      <c r="ESU51" s="278"/>
      <c r="ESV51" s="278"/>
      <c r="ESW51" s="278"/>
      <c r="ESX51" s="278"/>
      <c r="ESY51" s="278"/>
      <c r="ESZ51" s="278"/>
      <c r="ETA51" s="278"/>
      <c r="ETB51" s="278"/>
      <c r="ETC51" s="278"/>
      <c r="ETD51" s="278"/>
      <c r="ETE51" s="278"/>
      <c r="ETF51" s="278"/>
      <c r="ETG51" s="278"/>
      <c r="ETH51" s="278"/>
      <c r="ETI51" s="278"/>
      <c r="ETJ51" s="278"/>
      <c r="ETK51" s="278"/>
      <c r="ETL51" s="278"/>
      <c r="ETM51" s="278"/>
      <c r="ETN51" s="278"/>
      <c r="ETO51" s="278"/>
      <c r="ETP51" s="278"/>
      <c r="ETQ51" s="278"/>
      <c r="ETR51" s="278"/>
      <c r="ETS51" s="278"/>
      <c r="ETT51" s="278"/>
      <c r="ETU51" s="278"/>
      <c r="ETV51" s="278"/>
      <c r="ETW51" s="278"/>
      <c r="ETX51" s="278"/>
      <c r="ETY51" s="278"/>
      <c r="ETZ51" s="278"/>
      <c r="EUA51" s="278"/>
      <c r="EUB51" s="278"/>
      <c r="EUC51" s="278"/>
      <c r="EUD51" s="278"/>
      <c r="EUE51" s="278"/>
      <c r="EUF51" s="278"/>
      <c r="EUG51" s="278"/>
      <c r="EUH51" s="278"/>
      <c r="EUI51" s="278"/>
      <c r="EUJ51" s="278"/>
      <c r="EUK51" s="278"/>
      <c r="EUL51" s="278"/>
      <c r="EUM51" s="278"/>
      <c r="EUN51" s="278"/>
      <c r="EUO51" s="278"/>
      <c r="EUP51" s="278"/>
      <c r="EUQ51" s="278"/>
      <c r="EUR51" s="278"/>
      <c r="EUS51" s="278"/>
      <c r="EUT51" s="278"/>
      <c r="EUU51" s="278"/>
      <c r="EUV51" s="278"/>
      <c r="EUW51" s="278"/>
      <c r="EUX51" s="278"/>
      <c r="EUY51" s="278"/>
      <c r="EUZ51" s="278"/>
      <c r="EVA51" s="278"/>
      <c r="EVB51" s="278"/>
      <c r="EVC51" s="278"/>
      <c r="EVD51" s="278"/>
      <c r="EVE51" s="278"/>
      <c r="EVF51" s="278"/>
      <c r="EVG51" s="278"/>
      <c r="EVH51" s="278"/>
      <c r="EVI51" s="278"/>
      <c r="EVJ51" s="278"/>
      <c r="EVK51" s="278"/>
      <c r="EVL51" s="278"/>
      <c r="EVM51" s="278"/>
      <c r="EVN51" s="278"/>
      <c r="EVO51" s="278"/>
      <c r="EVP51" s="278"/>
      <c r="EVQ51" s="278"/>
      <c r="EVR51" s="278"/>
      <c r="EVS51" s="278"/>
      <c r="EVT51" s="278"/>
      <c r="EVU51" s="278"/>
      <c r="EVV51" s="278"/>
      <c r="EVW51" s="278"/>
      <c r="EVX51" s="278"/>
      <c r="EVY51" s="278"/>
      <c r="EVZ51" s="278"/>
      <c r="EWA51" s="278"/>
      <c r="EWB51" s="278"/>
      <c r="EWC51" s="278"/>
      <c r="EWD51" s="278"/>
      <c r="EWE51" s="278"/>
      <c r="EWF51" s="278"/>
      <c r="EWG51" s="278"/>
      <c r="EWH51" s="278"/>
      <c r="EWI51" s="278"/>
      <c r="EWJ51" s="278"/>
      <c r="EWK51" s="278"/>
      <c r="EWL51" s="278"/>
      <c r="EWM51" s="278"/>
      <c r="EWN51" s="278"/>
      <c r="EWO51" s="278"/>
      <c r="EWP51" s="278"/>
      <c r="EWQ51" s="278"/>
      <c r="EWR51" s="278"/>
      <c r="EWS51" s="278"/>
      <c r="EWT51" s="278"/>
      <c r="EWU51" s="278"/>
      <c r="EWV51" s="278"/>
      <c r="EWW51" s="278"/>
      <c r="EWX51" s="278"/>
      <c r="EWY51" s="278"/>
      <c r="EWZ51" s="278"/>
      <c r="EXA51" s="278"/>
      <c r="EXB51" s="278"/>
      <c r="EXC51" s="278"/>
      <c r="EXD51" s="278"/>
      <c r="EXE51" s="278"/>
      <c r="EXF51" s="278"/>
      <c r="EXG51" s="278"/>
      <c r="EXH51" s="278"/>
      <c r="EXI51" s="278"/>
      <c r="EXJ51" s="278"/>
      <c r="EXK51" s="278"/>
      <c r="EXL51" s="278"/>
      <c r="EXM51" s="278"/>
      <c r="EXN51" s="278"/>
      <c r="EXO51" s="278"/>
      <c r="EXP51" s="278"/>
      <c r="EXQ51" s="278"/>
      <c r="EXR51" s="278"/>
      <c r="EXS51" s="278"/>
      <c r="EXT51" s="278"/>
      <c r="EXU51" s="278"/>
      <c r="EXV51" s="278"/>
      <c r="EXW51" s="278"/>
      <c r="EXX51" s="278"/>
      <c r="EXY51" s="278"/>
      <c r="EXZ51" s="278"/>
      <c r="EYA51" s="278"/>
      <c r="EYB51" s="278"/>
      <c r="EYC51" s="278"/>
      <c r="EYD51" s="278"/>
      <c r="EYE51" s="278"/>
      <c r="EYF51" s="278"/>
      <c r="EYG51" s="278"/>
      <c r="EYH51" s="278"/>
      <c r="EYI51" s="278"/>
      <c r="EYJ51" s="278"/>
      <c r="EYK51" s="278"/>
      <c r="EYL51" s="278"/>
      <c r="EYM51" s="278"/>
      <c r="EYN51" s="278"/>
      <c r="EYO51" s="278"/>
      <c r="EYP51" s="278"/>
      <c r="EYQ51" s="278"/>
      <c r="EYR51" s="278"/>
      <c r="EYS51" s="278"/>
      <c r="EYT51" s="278"/>
      <c r="EYU51" s="278"/>
      <c r="EYV51" s="278"/>
      <c r="EYW51" s="278"/>
      <c r="EYX51" s="278"/>
      <c r="EYY51" s="278"/>
      <c r="EYZ51" s="278"/>
      <c r="EZA51" s="278"/>
      <c r="EZB51" s="278"/>
      <c r="EZC51" s="278"/>
      <c r="EZD51" s="278"/>
      <c r="EZE51" s="278"/>
      <c r="EZF51" s="278"/>
      <c r="EZG51" s="278"/>
      <c r="EZH51" s="278"/>
      <c r="EZI51" s="278"/>
      <c r="EZJ51" s="278"/>
      <c r="EZK51" s="278"/>
      <c r="EZL51" s="278"/>
      <c r="EZM51" s="278"/>
      <c r="EZN51" s="278"/>
      <c r="EZO51" s="278"/>
      <c r="EZP51" s="278"/>
      <c r="EZQ51" s="278"/>
      <c r="EZR51" s="278"/>
      <c r="EZS51" s="278"/>
      <c r="EZT51" s="278"/>
      <c r="EZU51" s="278"/>
      <c r="EZV51" s="278"/>
      <c r="EZW51" s="278"/>
      <c r="EZX51" s="278"/>
      <c r="EZY51" s="278"/>
      <c r="EZZ51" s="278"/>
      <c r="FAA51" s="278"/>
      <c r="FAB51" s="278"/>
      <c r="FAC51" s="278"/>
      <c r="FAD51" s="278"/>
      <c r="FAE51" s="278"/>
      <c r="FAF51" s="278"/>
      <c r="FAG51" s="278"/>
      <c r="FAH51" s="278"/>
      <c r="FAI51" s="278"/>
      <c r="FAJ51" s="278"/>
      <c r="FAK51" s="278"/>
      <c r="FAL51" s="278"/>
      <c r="FAM51" s="278"/>
      <c r="FAN51" s="278"/>
      <c r="FAO51" s="278"/>
      <c r="FAP51" s="278"/>
      <c r="FAQ51" s="278"/>
      <c r="FAR51" s="278"/>
      <c r="FAS51" s="278"/>
      <c r="FAT51" s="278"/>
      <c r="FAU51" s="278"/>
      <c r="FAV51" s="278"/>
      <c r="FAW51" s="278"/>
      <c r="FAX51" s="278"/>
      <c r="FAY51" s="278"/>
      <c r="FAZ51" s="278"/>
      <c r="FBA51" s="278"/>
      <c r="FBB51" s="278"/>
      <c r="FBC51" s="278"/>
      <c r="FBD51" s="278"/>
      <c r="FBE51" s="278"/>
      <c r="FBF51" s="278"/>
      <c r="FBG51" s="278"/>
      <c r="FBH51" s="278"/>
      <c r="FBI51" s="278"/>
      <c r="FBJ51" s="278"/>
      <c r="FBK51" s="278"/>
      <c r="FBL51" s="278"/>
      <c r="FBM51" s="278"/>
      <c r="FBN51" s="278"/>
      <c r="FBO51" s="278"/>
      <c r="FBP51" s="278"/>
      <c r="FBQ51" s="278"/>
      <c r="FBR51" s="278"/>
      <c r="FBS51" s="278"/>
      <c r="FBT51" s="278"/>
      <c r="FBU51" s="278"/>
      <c r="FBV51" s="278"/>
      <c r="FBW51" s="278"/>
      <c r="FBX51" s="278"/>
      <c r="FBY51" s="278"/>
      <c r="FBZ51" s="278"/>
      <c r="FCA51" s="278"/>
      <c r="FCB51" s="278"/>
      <c r="FCC51" s="278"/>
      <c r="FCD51" s="278"/>
      <c r="FCE51" s="278"/>
      <c r="FCF51" s="278"/>
      <c r="FCG51" s="278"/>
      <c r="FCH51" s="278"/>
      <c r="FCI51" s="278"/>
      <c r="FCJ51" s="278"/>
      <c r="FCK51" s="278"/>
      <c r="FCL51" s="278"/>
      <c r="FCM51" s="278"/>
      <c r="FCN51" s="278"/>
      <c r="FCO51" s="278"/>
      <c r="FCP51" s="278"/>
      <c r="FCQ51" s="278"/>
      <c r="FCR51" s="278"/>
      <c r="FCS51" s="278"/>
      <c r="FCT51" s="278"/>
      <c r="FCU51" s="278"/>
      <c r="FCV51" s="278"/>
      <c r="FCW51" s="278"/>
      <c r="FCX51" s="278"/>
      <c r="FCY51" s="278"/>
      <c r="FCZ51" s="278"/>
      <c r="FDA51" s="278"/>
      <c r="FDB51" s="278"/>
      <c r="FDC51" s="278"/>
      <c r="FDD51" s="278"/>
      <c r="FDE51" s="278"/>
      <c r="FDF51" s="278"/>
      <c r="FDG51" s="278"/>
      <c r="FDH51" s="278"/>
      <c r="FDI51" s="278"/>
      <c r="FDJ51" s="278"/>
      <c r="FDK51" s="278"/>
      <c r="FDL51" s="278"/>
      <c r="FDM51" s="278"/>
      <c r="FDN51" s="278"/>
      <c r="FDO51" s="278"/>
      <c r="FDP51" s="278"/>
      <c r="FDQ51" s="278"/>
      <c r="FDR51" s="278"/>
      <c r="FDS51" s="278"/>
      <c r="FDT51" s="278"/>
      <c r="FDU51" s="278"/>
      <c r="FDV51" s="278"/>
      <c r="FDW51" s="278"/>
      <c r="FDX51" s="278"/>
      <c r="FDY51" s="278"/>
      <c r="FDZ51" s="278"/>
      <c r="FEA51" s="278"/>
      <c r="FEB51" s="278"/>
      <c r="FEC51" s="278"/>
      <c r="FED51" s="278"/>
      <c r="FEE51" s="278"/>
      <c r="FEF51" s="278"/>
      <c r="FEG51" s="278"/>
      <c r="FEH51" s="278"/>
      <c r="FEI51" s="278"/>
      <c r="FEJ51" s="278"/>
      <c r="FEK51" s="278"/>
      <c r="FEL51" s="278"/>
      <c r="FEM51" s="278"/>
      <c r="FEN51" s="278"/>
      <c r="FEO51" s="278"/>
      <c r="FEP51" s="278"/>
      <c r="FEQ51" s="278"/>
      <c r="FER51" s="278"/>
      <c r="FES51" s="278"/>
      <c r="FET51" s="278"/>
      <c r="FEU51" s="278"/>
      <c r="FEV51" s="278"/>
      <c r="FEW51" s="278"/>
      <c r="FEX51" s="278"/>
      <c r="FEY51" s="278"/>
      <c r="FEZ51" s="278"/>
      <c r="FFA51" s="278"/>
      <c r="FFB51" s="278"/>
      <c r="FFC51" s="278"/>
      <c r="FFD51" s="278"/>
      <c r="FFE51" s="278"/>
      <c r="FFF51" s="278"/>
      <c r="FFG51" s="278"/>
      <c r="FFH51" s="278"/>
      <c r="FFI51" s="278"/>
      <c r="FFJ51" s="278"/>
      <c r="FFK51" s="278"/>
      <c r="FFL51" s="278"/>
      <c r="FFM51" s="278"/>
      <c r="FFN51" s="278"/>
      <c r="FFO51" s="278"/>
      <c r="FFP51" s="278"/>
      <c r="FFQ51" s="278"/>
      <c r="FFR51" s="278"/>
      <c r="FFS51" s="278"/>
      <c r="FFT51" s="278"/>
      <c r="FFU51" s="278"/>
      <c r="FFV51" s="278"/>
      <c r="FFW51" s="278"/>
      <c r="FFX51" s="278"/>
      <c r="FFY51" s="278"/>
      <c r="FFZ51" s="278"/>
      <c r="FGA51" s="278"/>
      <c r="FGB51" s="278"/>
      <c r="FGC51" s="278"/>
      <c r="FGD51" s="278"/>
      <c r="FGE51" s="278"/>
      <c r="FGF51" s="278"/>
      <c r="FGG51" s="278"/>
      <c r="FGH51" s="278"/>
      <c r="FGI51" s="278"/>
      <c r="FGJ51" s="278"/>
      <c r="FGK51" s="278"/>
      <c r="FGL51" s="278"/>
      <c r="FGM51" s="278"/>
      <c r="FGN51" s="278"/>
      <c r="FGO51" s="278"/>
      <c r="FGP51" s="278"/>
      <c r="FGQ51" s="278"/>
      <c r="FGR51" s="278"/>
      <c r="FGS51" s="278"/>
      <c r="FGT51" s="278"/>
      <c r="FGU51" s="278"/>
      <c r="FGV51" s="278"/>
      <c r="FGW51" s="278"/>
      <c r="FGX51" s="278"/>
      <c r="FGY51" s="278"/>
      <c r="FGZ51" s="278"/>
      <c r="FHA51" s="278"/>
      <c r="FHB51" s="278"/>
      <c r="FHC51" s="278"/>
      <c r="FHD51" s="278"/>
      <c r="FHE51" s="278"/>
      <c r="FHF51" s="278"/>
      <c r="FHG51" s="278"/>
      <c r="FHH51" s="278"/>
      <c r="FHI51" s="278"/>
      <c r="FHJ51" s="278"/>
      <c r="FHK51" s="278"/>
      <c r="FHL51" s="278"/>
      <c r="FHM51" s="278"/>
      <c r="FHN51" s="278"/>
      <c r="FHO51" s="278"/>
      <c r="FHP51" s="278"/>
      <c r="FHQ51" s="278"/>
      <c r="FHR51" s="278"/>
      <c r="FHS51" s="278"/>
      <c r="FHT51" s="278"/>
      <c r="FHU51" s="278"/>
      <c r="FHV51" s="278"/>
      <c r="FHW51" s="278"/>
      <c r="FHX51" s="278"/>
      <c r="FHY51" s="278"/>
      <c r="FHZ51" s="278"/>
      <c r="FIA51" s="278"/>
      <c r="FIB51" s="278"/>
      <c r="FIC51" s="278"/>
      <c r="FID51" s="278"/>
      <c r="FIE51" s="278"/>
      <c r="FIF51" s="278"/>
      <c r="FIG51" s="278"/>
      <c r="FIH51" s="278"/>
      <c r="FII51" s="278"/>
      <c r="FIJ51" s="278"/>
      <c r="FIK51" s="278"/>
      <c r="FIL51" s="278"/>
      <c r="FIM51" s="278"/>
      <c r="FIN51" s="278"/>
      <c r="FIO51" s="278"/>
      <c r="FIP51" s="278"/>
      <c r="FIQ51" s="278"/>
      <c r="FIR51" s="278"/>
      <c r="FIS51" s="278"/>
      <c r="FIT51" s="278"/>
      <c r="FIU51" s="278"/>
      <c r="FIV51" s="278"/>
      <c r="FIW51" s="278"/>
      <c r="FIX51" s="278"/>
      <c r="FIY51" s="278"/>
      <c r="FIZ51" s="278"/>
      <c r="FJA51" s="278"/>
      <c r="FJB51" s="278"/>
      <c r="FJC51" s="278"/>
      <c r="FJD51" s="278"/>
      <c r="FJE51" s="278"/>
      <c r="FJF51" s="278"/>
      <c r="FJG51" s="278"/>
      <c r="FJH51" s="278"/>
      <c r="FJI51" s="278"/>
      <c r="FJJ51" s="278"/>
      <c r="FJK51" s="278"/>
      <c r="FJL51" s="278"/>
      <c r="FJM51" s="278"/>
      <c r="FJN51" s="278"/>
      <c r="FJO51" s="278"/>
      <c r="FJP51" s="278"/>
      <c r="FJQ51" s="278"/>
      <c r="FJR51" s="278"/>
      <c r="FJS51" s="278"/>
      <c r="FJT51" s="278"/>
      <c r="FJU51" s="278"/>
      <c r="FJV51" s="278"/>
      <c r="FJW51" s="278"/>
      <c r="FJX51" s="278"/>
      <c r="FJY51" s="278"/>
      <c r="FJZ51" s="278"/>
      <c r="FKA51" s="278"/>
      <c r="FKB51" s="278"/>
      <c r="FKC51" s="278"/>
      <c r="FKD51" s="278"/>
      <c r="FKE51" s="278"/>
      <c r="FKF51" s="278"/>
      <c r="FKG51" s="278"/>
      <c r="FKH51" s="278"/>
      <c r="FKI51" s="278"/>
      <c r="FKJ51" s="278"/>
      <c r="FKK51" s="278"/>
      <c r="FKL51" s="278"/>
      <c r="FKM51" s="278"/>
      <c r="FKN51" s="278"/>
      <c r="FKO51" s="278"/>
      <c r="FKP51" s="278"/>
      <c r="FKQ51" s="278"/>
      <c r="FKR51" s="278"/>
      <c r="FKS51" s="278"/>
      <c r="FKT51" s="278"/>
      <c r="FKU51" s="278"/>
      <c r="FKV51" s="278"/>
      <c r="FKW51" s="278"/>
      <c r="FKX51" s="278"/>
      <c r="FKY51" s="278"/>
      <c r="FKZ51" s="278"/>
      <c r="FLA51" s="278"/>
      <c r="FLB51" s="278"/>
      <c r="FLC51" s="278"/>
      <c r="FLD51" s="278"/>
      <c r="FLE51" s="278"/>
      <c r="FLF51" s="278"/>
      <c r="FLG51" s="278"/>
      <c r="FLH51" s="278"/>
      <c r="FLI51" s="278"/>
      <c r="FLJ51" s="278"/>
      <c r="FLK51" s="278"/>
      <c r="FLL51" s="278"/>
      <c r="FLM51" s="278"/>
      <c r="FLN51" s="278"/>
      <c r="FLO51" s="278"/>
      <c r="FLP51" s="278"/>
      <c r="FLQ51" s="278"/>
      <c r="FLR51" s="278"/>
      <c r="FLS51" s="278"/>
      <c r="FLT51" s="278"/>
      <c r="FLU51" s="278"/>
      <c r="FLV51" s="278"/>
      <c r="FLW51" s="278"/>
      <c r="FLX51" s="278"/>
      <c r="FLY51" s="278"/>
      <c r="FLZ51" s="278"/>
      <c r="FMA51" s="278"/>
      <c r="FMB51" s="278"/>
      <c r="FMC51" s="278"/>
      <c r="FMD51" s="278"/>
      <c r="FME51" s="278"/>
      <c r="FMF51" s="278"/>
      <c r="FMG51" s="278"/>
      <c r="FMH51" s="278"/>
      <c r="FMI51" s="278"/>
      <c r="FMJ51" s="278"/>
      <c r="FMK51" s="278"/>
      <c r="FML51" s="278"/>
      <c r="FMM51" s="278"/>
      <c r="FMN51" s="278"/>
      <c r="FMO51" s="278"/>
      <c r="FMP51" s="278"/>
      <c r="FMQ51" s="278"/>
      <c r="FMR51" s="278"/>
      <c r="FMS51" s="278"/>
      <c r="FMT51" s="278"/>
      <c r="FMU51" s="278"/>
      <c r="FMV51" s="278"/>
      <c r="FMW51" s="278"/>
      <c r="FMX51" s="278"/>
      <c r="FMY51" s="278"/>
      <c r="FMZ51" s="278"/>
      <c r="FNA51" s="278"/>
      <c r="FNB51" s="278"/>
      <c r="FNC51" s="278"/>
      <c r="FND51" s="278"/>
      <c r="FNE51" s="278"/>
      <c r="FNF51" s="278"/>
      <c r="FNG51" s="278"/>
      <c r="FNH51" s="278"/>
      <c r="FNI51" s="278"/>
      <c r="FNJ51" s="278"/>
      <c r="FNK51" s="278"/>
      <c r="FNL51" s="278"/>
      <c r="FNM51" s="278"/>
      <c r="FNN51" s="278"/>
      <c r="FNO51" s="278"/>
      <c r="FNP51" s="278"/>
      <c r="FNQ51" s="278"/>
      <c r="FNR51" s="278"/>
      <c r="FNS51" s="278"/>
      <c r="FNT51" s="278"/>
      <c r="FNU51" s="278"/>
      <c r="FNV51" s="278"/>
      <c r="FNW51" s="278"/>
      <c r="FNX51" s="278"/>
      <c r="FNY51" s="278"/>
      <c r="FNZ51" s="278"/>
      <c r="FOA51" s="278"/>
      <c r="FOB51" s="278"/>
      <c r="FOC51" s="278"/>
      <c r="FOD51" s="278"/>
      <c r="FOE51" s="278"/>
      <c r="FOF51" s="278"/>
      <c r="FOG51" s="278"/>
      <c r="FOH51" s="278"/>
      <c r="FOI51" s="278"/>
      <c r="FOJ51" s="278"/>
      <c r="FOK51" s="278"/>
      <c r="FOL51" s="278"/>
      <c r="FOM51" s="278"/>
      <c r="FON51" s="278"/>
      <c r="FOO51" s="278"/>
      <c r="FOP51" s="278"/>
      <c r="FOQ51" s="278"/>
      <c r="FOR51" s="278"/>
      <c r="FOS51" s="278"/>
      <c r="FOT51" s="278"/>
      <c r="FOU51" s="278"/>
      <c r="FOV51" s="278"/>
      <c r="FOW51" s="278"/>
      <c r="FOX51" s="278"/>
      <c r="FOY51" s="278"/>
      <c r="FOZ51" s="278"/>
      <c r="FPA51" s="278"/>
      <c r="FPB51" s="278"/>
      <c r="FPC51" s="278"/>
      <c r="FPD51" s="278"/>
      <c r="FPE51" s="278"/>
      <c r="FPF51" s="278"/>
      <c r="FPG51" s="278"/>
      <c r="FPH51" s="278"/>
      <c r="FPI51" s="278"/>
      <c r="FPJ51" s="278"/>
      <c r="FPK51" s="278"/>
      <c r="FPL51" s="278"/>
      <c r="FPM51" s="278"/>
      <c r="FPN51" s="278"/>
      <c r="FPO51" s="278"/>
      <c r="FPP51" s="278"/>
      <c r="FPQ51" s="278"/>
      <c r="FPR51" s="278"/>
      <c r="FPS51" s="278"/>
      <c r="FPT51" s="278"/>
      <c r="FPU51" s="278"/>
      <c r="FPV51" s="278"/>
      <c r="FPW51" s="278"/>
      <c r="FPX51" s="278"/>
      <c r="FPY51" s="278"/>
      <c r="FPZ51" s="278"/>
      <c r="FQA51" s="278"/>
      <c r="FQB51" s="278"/>
      <c r="FQC51" s="278"/>
      <c r="FQD51" s="278"/>
      <c r="FQE51" s="278"/>
      <c r="FQF51" s="278"/>
      <c r="FQG51" s="278"/>
      <c r="FQH51" s="278"/>
      <c r="FQI51" s="278"/>
      <c r="FQJ51" s="278"/>
      <c r="FQK51" s="278"/>
      <c r="FQL51" s="278"/>
      <c r="FQM51" s="278"/>
      <c r="FQN51" s="278"/>
      <c r="FQO51" s="278"/>
      <c r="FQP51" s="278"/>
      <c r="FQQ51" s="278"/>
      <c r="FQR51" s="278"/>
      <c r="FQS51" s="278"/>
      <c r="FQT51" s="278"/>
      <c r="FQU51" s="278"/>
      <c r="FQV51" s="278"/>
      <c r="FQW51" s="278"/>
      <c r="FQX51" s="278"/>
      <c r="FQY51" s="278"/>
      <c r="FQZ51" s="278"/>
      <c r="FRA51" s="278"/>
      <c r="FRB51" s="278"/>
      <c r="FRC51" s="278"/>
      <c r="FRD51" s="278"/>
      <c r="FRE51" s="278"/>
      <c r="FRF51" s="278"/>
      <c r="FRG51" s="278"/>
      <c r="FRH51" s="278"/>
      <c r="FRI51" s="278"/>
      <c r="FRJ51" s="278"/>
      <c r="FRK51" s="278"/>
      <c r="FRL51" s="278"/>
      <c r="FRM51" s="278"/>
      <c r="FRN51" s="278"/>
      <c r="FRO51" s="278"/>
      <c r="FRP51" s="278"/>
      <c r="FRQ51" s="278"/>
      <c r="FRR51" s="278"/>
      <c r="FRS51" s="278"/>
      <c r="FRT51" s="278"/>
      <c r="FRU51" s="278"/>
      <c r="FRV51" s="278"/>
      <c r="FRW51" s="278"/>
      <c r="FRX51" s="278"/>
      <c r="FRY51" s="278"/>
      <c r="FRZ51" s="278"/>
      <c r="FSA51" s="278"/>
      <c r="FSB51" s="278"/>
      <c r="FSC51" s="278"/>
      <c r="FSD51" s="278"/>
      <c r="FSE51" s="278"/>
      <c r="FSF51" s="278"/>
      <c r="FSG51" s="278"/>
      <c r="FSH51" s="278"/>
      <c r="FSI51" s="278"/>
      <c r="FSJ51" s="278"/>
      <c r="FSK51" s="278"/>
      <c r="FSL51" s="278"/>
      <c r="FSM51" s="278"/>
      <c r="FSN51" s="278"/>
      <c r="FSO51" s="278"/>
      <c r="FSP51" s="278"/>
      <c r="FSQ51" s="278"/>
      <c r="FSR51" s="278"/>
      <c r="FSS51" s="278"/>
      <c r="FST51" s="278"/>
      <c r="FSU51" s="278"/>
      <c r="FSV51" s="278"/>
      <c r="FSW51" s="278"/>
      <c r="FSX51" s="278"/>
      <c r="FSY51" s="278"/>
      <c r="FSZ51" s="278"/>
      <c r="FTA51" s="278"/>
      <c r="FTB51" s="278"/>
      <c r="FTC51" s="278"/>
      <c r="FTD51" s="278"/>
      <c r="FTE51" s="278"/>
      <c r="FTF51" s="278"/>
      <c r="FTG51" s="278"/>
      <c r="FTH51" s="278"/>
      <c r="FTI51" s="278"/>
      <c r="FTJ51" s="278"/>
      <c r="FTK51" s="278"/>
      <c r="FTL51" s="278"/>
      <c r="FTM51" s="278"/>
      <c r="FTN51" s="278"/>
      <c r="FTO51" s="278"/>
      <c r="FTP51" s="278"/>
      <c r="FTQ51" s="278"/>
      <c r="FTR51" s="278"/>
      <c r="FTS51" s="278"/>
      <c r="FTT51" s="278"/>
      <c r="FTU51" s="278"/>
      <c r="FTV51" s="278"/>
      <c r="FTW51" s="278"/>
      <c r="FTX51" s="278"/>
      <c r="FTY51" s="278"/>
      <c r="FTZ51" s="278"/>
      <c r="FUA51" s="278"/>
      <c r="FUB51" s="278"/>
      <c r="FUC51" s="278"/>
      <c r="FUD51" s="278"/>
      <c r="FUE51" s="278"/>
      <c r="FUF51" s="278"/>
      <c r="FUG51" s="278"/>
      <c r="FUH51" s="278"/>
      <c r="FUI51" s="278"/>
      <c r="FUJ51" s="278"/>
      <c r="FUK51" s="278"/>
      <c r="FUL51" s="278"/>
      <c r="FUM51" s="278"/>
      <c r="FUN51" s="278"/>
      <c r="FUO51" s="278"/>
      <c r="FUP51" s="278"/>
      <c r="FUQ51" s="278"/>
      <c r="FUR51" s="278"/>
      <c r="FUS51" s="278"/>
      <c r="FUT51" s="278"/>
      <c r="FUU51" s="278"/>
      <c r="FUV51" s="278"/>
      <c r="FUW51" s="278"/>
      <c r="FUX51" s="278"/>
      <c r="FUY51" s="278"/>
      <c r="FUZ51" s="278"/>
      <c r="FVA51" s="278"/>
      <c r="FVB51" s="278"/>
      <c r="FVC51" s="278"/>
      <c r="FVD51" s="278"/>
      <c r="FVE51" s="278"/>
      <c r="FVF51" s="278"/>
      <c r="FVG51" s="278"/>
      <c r="FVH51" s="278"/>
      <c r="FVI51" s="278"/>
      <c r="FVJ51" s="278"/>
      <c r="FVK51" s="278"/>
      <c r="FVL51" s="278"/>
      <c r="FVM51" s="278"/>
      <c r="FVN51" s="278"/>
      <c r="FVO51" s="278"/>
      <c r="FVP51" s="278"/>
      <c r="FVQ51" s="278"/>
      <c r="FVR51" s="278"/>
      <c r="FVS51" s="278"/>
      <c r="FVT51" s="278"/>
      <c r="FVU51" s="278"/>
      <c r="FVV51" s="278"/>
      <c r="FVW51" s="278"/>
      <c r="FVX51" s="278"/>
      <c r="FVY51" s="278"/>
      <c r="FVZ51" s="278"/>
      <c r="FWA51" s="278"/>
      <c r="FWB51" s="278"/>
      <c r="FWC51" s="278"/>
      <c r="FWD51" s="278"/>
      <c r="FWE51" s="278"/>
      <c r="FWF51" s="278"/>
      <c r="FWG51" s="278"/>
      <c r="FWH51" s="278"/>
      <c r="FWI51" s="278"/>
      <c r="FWJ51" s="278"/>
      <c r="FWK51" s="278"/>
      <c r="FWL51" s="278"/>
      <c r="FWM51" s="278"/>
      <c r="FWN51" s="278"/>
      <c r="FWO51" s="278"/>
      <c r="FWP51" s="278"/>
      <c r="FWQ51" s="278"/>
      <c r="FWR51" s="278"/>
      <c r="FWS51" s="278"/>
      <c r="FWT51" s="278"/>
      <c r="FWU51" s="278"/>
      <c r="FWV51" s="278"/>
      <c r="FWW51" s="278"/>
      <c r="FWX51" s="278"/>
      <c r="FWY51" s="278"/>
      <c r="FWZ51" s="278"/>
      <c r="FXA51" s="278"/>
      <c r="FXB51" s="278"/>
      <c r="FXC51" s="278"/>
      <c r="FXD51" s="278"/>
      <c r="FXE51" s="278"/>
      <c r="FXF51" s="278"/>
      <c r="FXG51" s="278"/>
      <c r="FXH51" s="278"/>
      <c r="FXI51" s="278"/>
      <c r="FXJ51" s="278"/>
      <c r="FXK51" s="278"/>
      <c r="FXL51" s="278"/>
      <c r="FXM51" s="278"/>
      <c r="FXN51" s="278"/>
      <c r="FXO51" s="278"/>
      <c r="FXP51" s="278"/>
      <c r="FXQ51" s="278"/>
      <c r="FXR51" s="278"/>
      <c r="FXS51" s="278"/>
      <c r="FXT51" s="278"/>
      <c r="FXU51" s="278"/>
      <c r="FXV51" s="278"/>
      <c r="FXW51" s="278"/>
      <c r="FXX51" s="278"/>
      <c r="FXY51" s="278"/>
      <c r="FXZ51" s="278"/>
      <c r="FYA51" s="278"/>
      <c r="FYB51" s="278"/>
      <c r="FYC51" s="278"/>
      <c r="FYD51" s="278"/>
      <c r="FYE51" s="278"/>
      <c r="FYF51" s="278"/>
      <c r="FYG51" s="278"/>
      <c r="FYH51" s="278"/>
      <c r="FYI51" s="278"/>
      <c r="FYJ51" s="278"/>
      <c r="FYK51" s="278"/>
      <c r="FYL51" s="278"/>
      <c r="FYM51" s="278"/>
      <c r="FYN51" s="278"/>
      <c r="FYO51" s="278"/>
      <c r="FYP51" s="278"/>
      <c r="FYQ51" s="278"/>
      <c r="FYR51" s="278"/>
      <c r="FYS51" s="278"/>
      <c r="FYT51" s="278"/>
      <c r="FYU51" s="278"/>
      <c r="FYV51" s="278"/>
      <c r="FYW51" s="278"/>
      <c r="FYX51" s="278"/>
      <c r="FYY51" s="278"/>
      <c r="FYZ51" s="278"/>
      <c r="FZA51" s="278"/>
      <c r="FZB51" s="278"/>
      <c r="FZC51" s="278"/>
      <c r="FZD51" s="278"/>
      <c r="FZE51" s="278"/>
      <c r="FZF51" s="278"/>
      <c r="FZG51" s="278"/>
      <c r="FZH51" s="278"/>
      <c r="FZI51" s="278"/>
      <c r="FZJ51" s="278"/>
      <c r="FZK51" s="278"/>
      <c r="FZL51" s="278"/>
      <c r="FZM51" s="278"/>
      <c r="FZN51" s="278"/>
      <c r="FZO51" s="278"/>
      <c r="FZP51" s="278"/>
      <c r="FZQ51" s="278"/>
      <c r="FZR51" s="278"/>
      <c r="FZS51" s="278"/>
      <c r="FZT51" s="278"/>
      <c r="FZU51" s="278"/>
      <c r="FZV51" s="278"/>
      <c r="FZW51" s="278"/>
      <c r="FZX51" s="278"/>
      <c r="FZY51" s="278"/>
      <c r="FZZ51" s="278"/>
      <c r="GAA51" s="278"/>
      <c r="GAB51" s="278"/>
      <c r="GAC51" s="278"/>
      <c r="GAD51" s="278"/>
      <c r="GAE51" s="278"/>
      <c r="GAF51" s="278"/>
      <c r="GAG51" s="278"/>
      <c r="GAH51" s="278"/>
      <c r="GAI51" s="278"/>
      <c r="GAJ51" s="278"/>
      <c r="GAK51" s="278"/>
      <c r="GAL51" s="278"/>
      <c r="GAM51" s="278"/>
      <c r="GAN51" s="278"/>
      <c r="GAO51" s="278"/>
      <c r="GAP51" s="278"/>
      <c r="GAQ51" s="278"/>
      <c r="GAR51" s="278"/>
      <c r="GAS51" s="278"/>
      <c r="GAT51" s="278"/>
      <c r="GAU51" s="278"/>
      <c r="GAV51" s="278"/>
      <c r="GAW51" s="278"/>
      <c r="GAX51" s="278"/>
      <c r="GAY51" s="278"/>
      <c r="GAZ51" s="278"/>
      <c r="GBA51" s="278"/>
      <c r="GBB51" s="278"/>
      <c r="GBC51" s="278"/>
      <c r="GBD51" s="278"/>
      <c r="GBE51" s="278"/>
      <c r="GBF51" s="278"/>
      <c r="GBG51" s="278"/>
      <c r="GBH51" s="278"/>
      <c r="GBI51" s="278"/>
      <c r="GBJ51" s="278"/>
      <c r="GBK51" s="278"/>
      <c r="GBL51" s="278"/>
      <c r="GBM51" s="278"/>
      <c r="GBN51" s="278"/>
      <c r="GBO51" s="278"/>
      <c r="GBP51" s="278"/>
      <c r="GBQ51" s="278"/>
      <c r="GBR51" s="278"/>
      <c r="GBS51" s="278"/>
      <c r="GBT51" s="278"/>
      <c r="GBU51" s="278"/>
      <c r="GBV51" s="278"/>
      <c r="GBW51" s="278"/>
      <c r="GBX51" s="278"/>
      <c r="GBY51" s="278"/>
      <c r="GBZ51" s="278"/>
      <c r="GCA51" s="278"/>
      <c r="GCB51" s="278"/>
      <c r="GCC51" s="278"/>
      <c r="GCD51" s="278"/>
      <c r="GCE51" s="278"/>
      <c r="GCF51" s="278"/>
      <c r="GCG51" s="278"/>
      <c r="GCH51" s="278"/>
      <c r="GCI51" s="278"/>
      <c r="GCJ51" s="278"/>
      <c r="GCK51" s="278"/>
      <c r="GCL51" s="278"/>
      <c r="GCM51" s="278"/>
      <c r="GCN51" s="278"/>
      <c r="GCO51" s="278"/>
      <c r="GCP51" s="278"/>
      <c r="GCQ51" s="278"/>
      <c r="GCR51" s="278"/>
      <c r="GCS51" s="278"/>
      <c r="GCT51" s="278"/>
      <c r="GCU51" s="278"/>
      <c r="GCV51" s="278"/>
      <c r="GCW51" s="278"/>
      <c r="GCX51" s="278"/>
      <c r="GCY51" s="278"/>
      <c r="GCZ51" s="278"/>
      <c r="GDA51" s="278"/>
      <c r="GDB51" s="278"/>
      <c r="GDC51" s="278"/>
      <c r="GDD51" s="278"/>
      <c r="GDE51" s="278"/>
      <c r="GDF51" s="278"/>
      <c r="GDG51" s="278"/>
      <c r="GDH51" s="278"/>
      <c r="GDI51" s="278"/>
      <c r="GDJ51" s="278"/>
      <c r="GDK51" s="278"/>
      <c r="GDL51" s="278"/>
      <c r="GDM51" s="278"/>
      <c r="GDN51" s="278"/>
      <c r="GDO51" s="278"/>
      <c r="GDP51" s="278"/>
      <c r="GDQ51" s="278"/>
      <c r="GDR51" s="278"/>
      <c r="GDS51" s="278"/>
      <c r="GDT51" s="278"/>
      <c r="GDU51" s="278"/>
      <c r="GDV51" s="278"/>
      <c r="GDW51" s="278"/>
      <c r="GDX51" s="278"/>
      <c r="GDY51" s="278"/>
      <c r="GDZ51" s="278"/>
      <c r="GEA51" s="278"/>
      <c r="GEB51" s="278"/>
      <c r="GEC51" s="278"/>
      <c r="GED51" s="278"/>
      <c r="GEE51" s="278"/>
      <c r="GEF51" s="278"/>
      <c r="GEG51" s="278"/>
      <c r="GEH51" s="278"/>
      <c r="GEI51" s="278"/>
      <c r="GEJ51" s="278"/>
      <c r="GEK51" s="278"/>
      <c r="GEL51" s="278"/>
      <c r="GEM51" s="278"/>
      <c r="GEN51" s="278"/>
      <c r="GEO51" s="278"/>
      <c r="GEP51" s="278"/>
      <c r="GEQ51" s="278"/>
      <c r="GER51" s="278"/>
      <c r="GES51" s="278"/>
      <c r="GET51" s="278"/>
      <c r="GEU51" s="278"/>
      <c r="GEV51" s="278"/>
      <c r="GEW51" s="278"/>
      <c r="GEX51" s="278"/>
      <c r="GEY51" s="278"/>
      <c r="GEZ51" s="278"/>
      <c r="GFA51" s="278"/>
      <c r="GFB51" s="278"/>
      <c r="GFC51" s="278"/>
      <c r="GFD51" s="278"/>
      <c r="GFE51" s="278"/>
      <c r="GFF51" s="278"/>
      <c r="GFG51" s="278"/>
      <c r="GFH51" s="278"/>
      <c r="GFI51" s="278"/>
      <c r="GFJ51" s="278"/>
      <c r="GFK51" s="278"/>
      <c r="GFL51" s="278"/>
      <c r="GFM51" s="278"/>
      <c r="GFN51" s="278"/>
      <c r="GFO51" s="278"/>
      <c r="GFP51" s="278"/>
      <c r="GFQ51" s="278"/>
      <c r="GFR51" s="278"/>
      <c r="GFS51" s="278"/>
      <c r="GFT51" s="278"/>
      <c r="GFU51" s="278"/>
      <c r="GFV51" s="278"/>
      <c r="GFW51" s="278"/>
      <c r="GFX51" s="278"/>
      <c r="GFY51" s="278"/>
      <c r="GFZ51" s="278"/>
      <c r="GGA51" s="278"/>
      <c r="GGB51" s="278"/>
      <c r="GGC51" s="278"/>
      <c r="GGD51" s="278"/>
      <c r="GGE51" s="278"/>
      <c r="GGF51" s="278"/>
      <c r="GGG51" s="278"/>
      <c r="GGH51" s="278"/>
      <c r="GGI51" s="278"/>
      <c r="GGJ51" s="278"/>
      <c r="GGK51" s="278"/>
      <c r="GGL51" s="278"/>
      <c r="GGM51" s="278"/>
      <c r="GGN51" s="278"/>
      <c r="GGO51" s="278"/>
      <c r="GGP51" s="278"/>
      <c r="GGQ51" s="278"/>
      <c r="GGR51" s="278"/>
      <c r="GGS51" s="278"/>
      <c r="GGT51" s="278"/>
      <c r="GGU51" s="278"/>
      <c r="GGV51" s="278"/>
      <c r="GGW51" s="278"/>
      <c r="GGX51" s="278"/>
      <c r="GGY51" s="278"/>
      <c r="GGZ51" s="278"/>
      <c r="GHA51" s="278"/>
      <c r="GHB51" s="278"/>
      <c r="GHC51" s="278"/>
      <c r="GHD51" s="278"/>
      <c r="GHE51" s="278"/>
      <c r="GHF51" s="278"/>
      <c r="GHG51" s="278"/>
      <c r="GHH51" s="278"/>
      <c r="GHI51" s="278"/>
      <c r="GHJ51" s="278"/>
      <c r="GHK51" s="278"/>
      <c r="GHL51" s="278"/>
      <c r="GHM51" s="278"/>
      <c r="GHN51" s="278"/>
      <c r="GHO51" s="278"/>
      <c r="GHP51" s="278"/>
      <c r="GHQ51" s="278"/>
      <c r="GHR51" s="278"/>
      <c r="GHS51" s="278"/>
      <c r="GHT51" s="278"/>
      <c r="GHU51" s="278"/>
      <c r="GHV51" s="278"/>
      <c r="GHW51" s="278"/>
      <c r="GHX51" s="278"/>
      <c r="GHY51" s="278"/>
      <c r="GHZ51" s="278"/>
      <c r="GIA51" s="278"/>
      <c r="GIB51" s="278"/>
      <c r="GIC51" s="278"/>
      <c r="GID51" s="278"/>
      <c r="GIE51" s="278"/>
      <c r="GIF51" s="278"/>
      <c r="GIG51" s="278"/>
      <c r="GIH51" s="278"/>
      <c r="GII51" s="278"/>
      <c r="GIJ51" s="278"/>
      <c r="GIK51" s="278"/>
      <c r="GIL51" s="278"/>
      <c r="GIM51" s="278"/>
      <c r="GIN51" s="278"/>
      <c r="GIO51" s="278"/>
      <c r="GIP51" s="278"/>
      <c r="GIQ51" s="278"/>
      <c r="GIR51" s="278"/>
      <c r="GIS51" s="278"/>
      <c r="GIT51" s="278"/>
      <c r="GIU51" s="278"/>
      <c r="GIV51" s="278"/>
      <c r="GIW51" s="278"/>
      <c r="GIX51" s="278"/>
      <c r="GIY51" s="278"/>
      <c r="GIZ51" s="278"/>
      <c r="GJA51" s="278"/>
      <c r="GJB51" s="278"/>
      <c r="GJC51" s="278"/>
      <c r="GJD51" s="278"/>
      <c r="GJE51" s="278"/>
      <c r="GJF51" s="278"/>
      <c r="GJG51" s="278"/>
      <c r="GJH51" s="278"/>
      <c r="GJI51" s="278"/>
      <c r="GJJ51" s="278"/>
      <c r="GJK51" s="278"/>
      <c r="GJL51" s="278"/>
      <c r="GJM51" s="278"/>
      <c r="GJN51" s="278"/>
      <c r="GJO51" s="278"/>
      <c r="GJP51" s="278"/>
      <c r="GJQ51" s="278"/>
      <c r="GJR51" s="278"/>
      <c r="GJS51" s="278"/>
      <c r="GJT51" s="278"/>
      <c r="GJU51" s="278"/>
      <c r="GJV51" s="278"/>
      <c r="GJW51" s="278"/>
      <c r="GJX51" s="278"/>
      <c r="GJY51" s="278"/>
      <c r="GJZ51" s="278"/>
      <c r="GKA51" s="278"/>
      <c r="GKB51" s="278"/>
      <c r="GKC51" s="278"/>
      <c r="GKD51" s="278"/>
      <c r="GKE51" s="278"/>
      <c r="GKF51" s="278"/>
      <c r="GKG51" s="278"/>
      <c r="GKH51" s="278"/>
      <c r="GKI51" s="278"/>
      <c r="GKJ51" s="278"/>
      <c r="GKK51" s="278"/>
      <c r="GKL51" s="278"/>
      <c r="GKM51" s="278"/>
      <c r="GKN51" s="278"/>
      <c r="GKO51" s="278"/>
      <c r="GKP51" s="278"/>
      <c r="GKQ51" s="278"/>
      <c r="GKR51" s="278"/>
      <c r="GKS51" s="278"/>
      <c r="GKT51" s="278"/>
      <c r="GKU51" s="278"/>
      <c r="GKV51" s="278"/>
      <c r="GKW51" s="278"/>
      <c r="GKX51" s="278"/>
      <c r="GKY51" s="278"/>
      <c r="GKZ51" s="278"/>
      <c r="GLA51" s="278"/>
      <c r="GLB51" s="278"/>
      <c r="GLC51" s="278"/>
      <c r="GLD51" s="278"/>
      <c r="GLE51" s="278"/>
      <c r="GLF51" s="278"/>
      <c r="GLG51" s="278"/>
      <c r="GLH51" s="278"/>
      <c r="GLI51" s="278"/>
      <c r="GLJ51" s="278"/>
      <c r="GLK51" s="278"/>
      <c r="GLL51" s="278"/>
      <c r="GLM51" s="278"/>
      <c r="GLN51" s="278"/>
      <c r="GLO51" s="278"/>
      <c r="GLP51" s="278"/>
      <c r="GLQ51" s="278"/>
      <c r="GLR51" s="278"/>
      <c r="GLS51" s="278"/>
      <c r="GLT51" s="278"/>
      <c r="GLU51" s="278"/>
      <c r="GLV51" s="278"/>
      <c r="GLW51" s="278"/>
      <c r="GLX51" s="278"/>
      <c r="GLY51" s="278"/>
      <c r="GLZ51" s="278"/>
      <c r="GMA51" s="278"/>
      <c r="GMB51" s="278"/>
      <c r="GMC51" s="278"/>
      <c r="GMD51" s="278"/>
      <c r="GME51" s="278"/>
      <c r="GMF51" s="278"/>
      <c r="GMG51" s="278"/>
      <c r="GMH51" s="278"/>
      <c r="GMI51" s="278"/>
      <c r="GMJ51" s="278"/>
      <c r="GMK51" s="278"/>
      <c r="GML51" s="278"/>
      <c r="GMM51" s="278"/>
      <c r="GMN51" s="278"/>
      <c r="GMO51" s="278"/>
      <c r="GMP51" s="278"/>
      <c r="GMQ51" s="278"/>
      <c r="GMR51" s="278"/>
      <c r="GMS51" s="278"/>
      <c r="GMT51" s="278"/>
      <c r="GMU51" s="278"/>
      <c r="GMV51" s="278"/>
      <c r="GMW51" s="278"/>
      <c r="GMX51" s="278"/>
      <c r="GMY51" s="278"/>
      <c r="GMZ51" s="278"/>
      <c r="GNA51" s="278"/>
      <c r="GNB51" s="278"/>
      <c r="GNC51" s="278"/>
      <c r="GND51" s="278"/>
      <c r="GNE51" s="278"/>
      <c r="GNF51" s="278"/>
      <c r="GNG51" s="278"/>
      <c r="GNH51" s="278"/>
      <c r="GNI51" s="278"/>
      <c r="GNJ51" s="278"/>
      <c r="GNK51" s="278"/>
      <c r="GNL51" s="278"/>
      <c r="GNM51" s="278"/>
      <c r="GNN51" s="278"/>
      <c r="GNO51" s="278"/>
      <c r="GNP51" s="278"/>
      <c r="GNQ51" s="278"/>
      <c r="GNR51" s="278"/>
      <c r="GNS51" s="278"/>
      <c r="GNT51" s="278"/>
      <c r="GNU51" s="278"/>
      <c r="GNV51" s="278"/>
      <c r="GNW51" s="278"/>
      <c r="GNX51" s="278"/>
      <c r="GNY51" s="278"/>
      <c r="GNZ51" s="278"/>
      <c r="GOA51" s="278"/>
      <c r="GOB51" s="278"/>
      <c r="GOC51" s="278"/>
      <c r="GOD51" s="278"/>
      <c r="GOE51" s="278"/>
      <c r="GOF51" s="278"/>
      <c r="GOG51" s="278"/>
      <c r="GOH51" s="278"/>
      <c r="GOI51" s="278"/>
      <c r="GOJ51" s="278"/>
      <c r="GOK51" s="278"/>
      <c r="GOL51" s="278"/>
      <c r="GOM51" s="278"/>
      <c r="GON51" s="278"/>
      <c r="GOO51" s="278"/>
      <c r="GOP51" s="278"/>
      <c r="GOQ51" s="278"/>
      <c r="GOR51" s="278"/>
      <c r="GOS51" s="278"/>
      <c r="GOT51" s="278"/>
      <c r="GOU51" s="278"/>
      <c r="GOV51" s="278"/>
      <c r="GOW51" s="278"/>
      <c r="GOX51" s="278"/>
      <c r="GOY51" s="278"/>
      <c r="GOZ51" s="278"/>
      <c r="GPA51" s="278"/>
      <c r="GPB51" s="278"/>
      <c r="GPC51" s="278"/>
      <c r="GPD51" s="278"/>
      <c r="GPE51" s="278"/>
      <c r="GPF51" s="278"/>
      <c r="GPG51" s="278"/>
      <c r="GPH51" s="278"/>
      <c r="GPI51" s="278"/>
      <c r="GPJ51" s="278"/>
      <c r="GPK51" s="278"/>
      <c r="GPL51" s="278"/>
      <c r="GPM51" s="278"/>
      <c r="GPN51" s="278"/>
      <c r="GPO51" s="278"/>
      <c r="GPP51" s="278"/>
      <c r="GPQ51" s="278"/>
      <c r="GPR51" s="278"/>
      <c r="GPS51" s="278"/>
      <c r="GPT51" s="278"/>
      <c r="GPU51" s="278"/>
      <c r="GPV51" s="278"/>
      <c r="GPW51" s="278"/>
      <c r="GPX51" s="278"/>
      <c r="GPY51" s="278"/>
      <c r="GPZ51" s="278"/>
      <c r="GQA51" s="278"/>
      <c r="GQB51" s="278"/>
      <c r="GQC51" s="278"/>
      <c r="GQD51" s="278"/>
      <c r="GQE51" s="278"/>
      <c r="GQF51" s="278"/>
      <c r="GQG51" s="278"/>
      <c r="GQH51" s="278"/>
      <c r="GQI51" s="278"/>
      <c r="GQJ51" s="278"/>
      <c r="GQK51" s="278"/>
      <c r="GQL51" s="278"/>
      <c r="GQM51" s="278"/>
      <c r="GQN51" s="278"/>
      <c r="GQO51" s="278"/>
      <c r="GQP51" s="278"/>
      <c r="GQQ51" s="278"/>
      <c r="GQR51" s="278"/>
      <c r="GQS51" s="278"/>
      <c r="GQT51" s="278"/>
      <c r="GQU51" s="278"/>
      <c r="GQV51" s="278"/>
      <c r="GQW51" s="278"/>
      <c r="GQX51" s="278"/>
      <c r="GQY51" s="278"/>
      <c r="GQZ51" s="278"/>
      <c r="GRA51" s="278"/>
      <c r="GRB51" s="278"/>
      <c r="GRC51" s="278"/>
      <c r="GRD51" s="278"/>
      <c r="GRE51" s="278"/>
      <c r="GRF51" s="278"/>
      <c r="GRG51" s="278"/>
      <c r="GRH51" s="278"/>
      <c r="GRI51" s="278"/>
      <c r="GRJ51" s="278"/>
      <c r="GRK51" s="278"/>
      <c r="GRL51" s="278"/>
      <c r="GRM51" s="278"/>
      <c r="GRN51" s="278"/>
      <c r="GRO51" s="278"/>
      <c r="GRP51" s="278"/>
      <c r="GRQ51" s="278"/>
      <c r="GRR51" s="278"/>
      <c r="GRS51" s="278"/>
      <c r="GRT51" s="278"/>
      <c r="GRU51" s="278"/>
      <c r="GRV51" s="278"/>
      <c r="GRW51" s="278"/>
      <c r="GRX51" s="278"/>
      <c r="GRY51" s="278"/>
      <c r="GRZ51" s="278"/>
      <c r="GSA51" s="278"/>
      <c r="GSB51" s="278"/>
      <c r="GSC51" s="278"/>
      <c r="GSD51" s="278"/>
      <c r="GSE51" s="278"/>
      <c r="GSF51" s="278"/>
      <c r="GSG51" s="278"/>
      <c r="GSH51" s="278"/>
      <c r="GSI51" s="278"/>
      <c r="GSJ51" s="278"/>
      <c r="GSK51" s="278"/>
      <c r="GSL51" s="278"/>
      <c r="GSM51" s="278"/>
      <c r="GSN51" s="278"/>
      <c r="GSO51" s="278"/>
      <c r="GSP51" s="278"/>
      <c r="GSQ51" s="278"/>
      <c r="GSR51" s="278"/>
      <c r="GSS51" s="278"/>
      <c r="GST51" s="278"/>
      <c r="GSU51" s="278"/>
      <c r="GSV51" s="278"/>
      <c r="GSW51" s="278"/>
      <c r="GSX51" s="278"/>
      <c r="GSY51" s="278"/>
      <c r="GSZ51" s="278"/>
      <c r="GTA51" s="278"/>
      <c r="GTB51" s="278"/>
      <c r="GTC51" s="278"/>
      <c r="GTD51" s="278"/>
      <c r="GTE51" s="278"/>
      <c r="GTF51" s="278"/>
      <c r="GTG51" s="278"/>
      <c r="GTH51" s="278"/>
      <c r="GTI51" s="278"/>
      <c r="GTJ51" s="278"/>
      <c r="GTK51" s="278"/>
      <c r="GTL51" s="278"/>
      <c r="GTM51" s="278"/>
      <c r="GTN51" s="278"/>
      <c r="GTO51" s="278"/>
      <c r="GTP51" s="278"/>
      <c r="GTQ51" s="278"/>
      <c r="GTR51" s="278"/>
      <c r="GTS51" s="278"/>
      <c r="GTT51" s="278"/>
      <c r="GTU51" s="278"/>
      <c r="GTV51" s="278"/>
      <c r="GTW51" s="278"/>
      <c r="GTX51" s="278"/>
      <c r="GTY51" s="278"/>
      <c r="GTZ51" s="278"/>
      <c r="GUA51" s="278"/>
      <c r="GUB51" s="278"/>
      <c r="GUC51" s="278"/>
      <c r="GUD51" s="278"/>
      <c r="GUE51" s="278"/>
      <c r="GUF51" s="278"/>
      <c r="GUG51" s="278"/>
      <c r="GUH51" s="278"/>
      <c r="GUI51" s="278"/>
      <c r="GUJ51" s="278"/>
      <c r="GUK51" s="278"/>
      <c r="GUL51" s="278"/>
      <c r="GUM51" s="278"/>
      <c r="GUN51" s="278"/>
      <c r="GUO51" s="278"/>
      <c r="GUP51" s="278"/>
      <c r="GUQ51" s="278"/>
      <c r="GUR51" s="278"/>
      <c r="GUS51" s="278"/>
      <c r="GUT51" s="278"/>
      <c r="GUU51" s="278"/>
      <c r="GUV51" s="278"/>
      <c r="GUW51" s="278"/>
      <c r="GUX51" s="278"/>
      <c r="GUY51" s="278"/>
      <c r="GUZ51" s="278"/>
      <c r="GVA51" s="278"/>
      <c r="GVB51" s="278"/>
      <c r="GVC51" s="278"/>
      <c r="GVD51" s="278"/>
      <c r="GVE51" s="278"/>
      <c r="GVF51" s="278"/>
      <c r="GVG51" s="278"/>
      <c r="GVH51" s="278"/>
      <c r="GVI51" s="278"/>
      <c r="GVJ51" s="278"/>
      <c r="GVK51" s="278"/>
      <c r="GVL51" s="278"/>
      <c r="GVM51" s="278"/>
      <c r="GVN51" s="278"/>
      <c r="GVO51" s="278"/>
      <c r="GVP51" s="278"/>
      <c r="GVQ51" s="278"/>
      <c r="GVR51" s="278"/>
      <c r="GVS51" s="278"/>
      <c r="GVT51" s="278"/>
      <c r="GVU51" s="278"/>
      <c r="GVV51" s="278"/>
      <c r="GVW51" s="278"/>
      <c r="GVX51" s="278"/>
      <c r="GVY51" s="278"/>
      <c r="GVZ51" s="278"/>
      <c r="GWA51" s="278"/>
      <c r="GWB51" s="278"/>
      <c r="GWC51" s="278"/>
      <c r="GWD51" s="278"/>
      <c r="GWE51" s="278"/>
      <c r="GWF51" s="278"/>
      <c r="GWG51" s="278"/>
      <c r="GWH51" s="278"/>
      <c r="GWI51" s="278"/>
      <c r="GWJ51" s="278"/>
      <c r="GWK51" s="278"/>
      <c r="GWL51" s="278"/>
      <c r="GWM51" s="278"/>
      <c r="GWN51" s="278"/>
      <c r="GWO51" s="278"/>
      <c r="GWP51" s="278"/>
      <c r="GWQ51" s="278"/>
      <c r="GWR51" s="278"/>
      <c r="GWS51" s="278"/>
      <c r="GWT51" s="278"/>
      <c r="GWU51" s="278"/>
      <c r="GWV51" s="278"/>
      <c r="GWW51" s="278"/>
      <c r="GWX51" s="278"/>
      <c r="GWY51" s="278"/>
      <c r="GWZ51" s="278"/>
      <c r="GXA51" s="278"/>
      <c r="GXB51" s="278"/>
      <c r="GXC51" s="278"/>
      <c r="GXD51" s="278"/>
      <c r="GXE51" s="278"/>
      <c r="GXF51" s="278"/>
      <c r="GXG51" s="278"/>
      <c r="GXH51" s="278"/>
      <c r="GXI51" s="278"/>
      <c r="GXJ51" s="278"/>
      <c r="GXK51" s="278"/>
      <c r="GXL51" s="278"/>
      <c r="GXM51" s="278"/>
      <c r="GXN51" s="278"/>
      <c r="GXO51" s="278"/>
      <c r="GXP51" s="278"/>
      <c r="GXQ51" s="278"/>
      <c r="GXR51" s="278"/>
      <c r="GXS51" s="278"/>
      <c r="GXT51" s="278"/>
      <c r="GXU51" s="278"/>
      <c r="GXV51" s="278"/>
      <c r="GXW51" s="278"/>
      <c r="GXX51" s="278"/>
      <c r="GXY51" s="278"/>
      <c r="GXZ51" s="278"/>
      <c r="GYA51" s="278"/>
      <c r="GYB51" s="278"/>
      <c r="GYC51" s="278"/>
      <c r="GYD51" s="278"/>
      <c r="GYE51" s="278"/>
      <c r="GYF51" s="278"/>
      <c r="GYG51" s="278"/>
      <c r="GYH51" s="278"/>
      <c r="GYI51" s="278"/>
      <c r="GYJ51" s="278"/>
      <c r="GYK51" s="278"/>
      <c r="GYL51" s="278"/>
      <c r="GYM51" s="278"/>
      <c r="GYN51" s="278"/>
      <c r="GYO51" s="278"/>
      <c r="GYP51" s="278"/>
      <c r="GYQ51" s="278"/>
      <c r="GYR51" s="278"/>
      <c r="GYS51" s="278"/>
      <c r="GYT51" s="278"/>
      <c r="GYU51" s="278"/>
      <c r="GYV51" s="278"/>
      <c r="GYW51" s="278"/>
      <c r="GYX51" s="278"/>
      <c r="GYY51" s="278"/>
      <c r="GYZ51" s="278"/>
      <c r="GZA51" s="278"/>
      <c r="GZB51" s="278"/>
      <c r="GZC51" s="278"/>
      <c r="GZD51" s="278"/>
      <c r="GZE51" s="278"/>
      <c r="GZF51" s="278"/>
      <c r="GZG51" s="278"/>
      <c r="GZH51" s="278"/>
      <c r="GZI51" s="278"/>
      <c r="GZJ51" s="278"/>
      <c r="GZK51" s="278"/>
      <c r="GZL51" s="278"/>
      <c r="GZM51" s="278"/>
      <c r="GZN51" s="278"/>
      <c r="GZO51" s="278"/>
      <c r="GZP51" s="278"/>
      <c r="GZQ51" s="278"/>
      <c r="GZR51" s="278"/>
      <c r="GZS51" s="278"/>
      <c r="GZT51" s="278"/>
      <c r="GZU51" s="278"/>
      <c r="GZV51" s="278"/>
      <c r="GZW51" s="278"/>
      <c r="GZX51" s="278"/>
      <c r="GZY51" s="278"/>
      <c r="GZZ51" s="278"/>
      <c r="HAA51" s="278"/>
      <c r="HAB51" s="278"/>
      <c r="HAC51" s="278"/>
      <c r="HAD51" s="278"/>
      <c r="HAE51" s="278"/>
      <c r="HAF51" s="278"/>
      <c r="HAG51" s="278"/>
      <c r="HAH51" s="278"/>
      <c r="HAI51" s="278"/>
      <c r="HAJ51" s="278"/>
      <c r="HAK51" s="278"/>
      <c r="HAL51" s="278"/>
      <c r="HAM51" s="278"/>
      <c r="HAN51" s="278"/>
      <c r="HAO51" s="278"/>
      <c r="HAP51" s="278"/>
      <c r="HAQ51" s="278"/>
      <c r="HAR51" s="278"/>
      <c r="HAS51" s="278"/>
      <c r="HAT51" s="278"/>
      <c r="HAU51" s="278"/>
      <c r="HAV51" s="278"/>
      <c r="HAW51" s="278"/>
      <c r="HAX51" s="278"/>
      <c r="HAY51" s="278"/>
      <c r="HAZ51" s="278"/>
      <c r="HBA51" s="278"/>
      <c r="HBB51" s="278"/>
      <c r="HBC51" s="278"/>
      <c r="HBD51" s="278"/>
      <c r="HBE51" s="278"/>
      <c r="HBF51" s="278"/>
      <c r="HBG51" s="278"/>
      <c r="HBH51" s="278"/>
      <c r="HBI51" s="278"/>
      <c r="HBJ51" s="278"/>
      <c r="HBK51" s="278"/>
      <c r="HBL51" s="278"/>
      <c r="HBM51" s="278"/>
      <c r="HBN51" s="278"/>
      <c r="HBO51" s="278"/>
      <c r="HBP51" s="278"/>
      <c r="HBQ51" s="278"/>
      <c r="HBR51" s="278"/>
      <c r="HBS51" s="278"/>
      <c r="HBT51" s="278"/>
      <c r="HBU51" s="278"/>
      <c r="HBV51" s="278"/>
      <c r="HBW51" s="278"/>
      <c r="HBX51" s="278"/>
      <c r="HBY51" s="278"/>
      <c r="HBZ51" s="278"/>
      <c r="HCA51" s="278"/>
      <c r="HCB51" s="278"/>
      <c r="HCC51" s="278"/>
      <c r="HCD51" s="278"/>
      <c r="HCE51" s="278"/>
      <c r="HCF51" s="278"/>
      <c r="HCG51" s="278"/>
      <c r="HCH51" s="278"/>
      <c r="HCI51" s="278"/>
      <c r="HCJ51" s="278"/>
      <c r="HCK51" s="278"/>
      <c r="HCL51" s="278"/>
      <c r="HCM51" s="278"/>
      <c r="HCN51" s="278"/>
      <c r="HCO51" s="278"/>
      <c r="HCP51" s="278"/>
      <c r="HCQ51" s="278"/>
      <c r="HCR51" s="278"/>
      <c r="HCS51" s="278"/>
      <c r="HCT51" s="278"/>
      <c r="HCU51" s="278"/>
      <c r="HCV51" s="278"/>
      <c r="HCW51" s="278"/>
      <c r="HCX51" s="278"/>
      <c r="HCY51" s="278"/>
      <c r="HCZ51" s="278"/>
      <c r="HDA51" s="278"/>
      <c r="HDB51" s="278"/>
      <c r="HDC51" s="278"/>
      <c r="HDD51" s="278"/>
      <c r="HDE51" s="278"/>
      <c r="HDF51" s="278"/>
      <c r="HDG51" s="278"/>
      <c r="HDH51" s="278"/>
      <c r="HDI51" s="278"/>
      <c r="HDJ51" s="278"/>
      <c r="HDK51" s="278"/>
      <c r="HDL51" s="278"/>
      <c r="HDM51" s="278"/>
      <c r="HDN51" s="278"/>
      <c r="HDO51" s="278"/>
      <c r="HDP51" s="278"/>
      <c r="HDQ51" s="278"/>
      <c r="HDR51" s="278"/>
      <c r="HDS51" s="278"/>
      <c r="HDT51" s="278"/>
      <c r="HDU51" s="278"/>
      <c r="HDV51" s="278"/>
      <c r="HDW51" s="278"/>
      <c r="HDX51" s="278"/>
      <c r="HDY51" s="278"/>
      <c r="HDZ51" s="278"/>
      <c r="HEA51" s="278"/>
      <c r="HEB51" s="278"/>
      <c r="HEC51" s="278"/>
      <c r="HED51" s="278"/>
      <c r="HEE51" s="278"/>
      <c r="HEF51" s="278"/>
      <c r="HEG51" s="278"/>
      <c r="HEH51" s="278"/>
      <c r="HEI51" s="278"/>
      <c r="HEJ51" s="278"/>
      <c r="HEK51" s="278"/>
      <c r="HEL51" s="278"/>
      <c r="HEM51" s="278"/>
      <c r="HEN51" s="278"/>
      <c r="HEO51" s="278"/>
      <c r="HEP51" s="278"/>
      <c r="HEQ51" s="278"/>
      <c r="HER51" s="278"/>
      <c r="HES51" s="278"/>
      <c r="HET51" s="278"/>
      <c r="HEU51" s="278"/>
      <c r="HEV51" s="278"/>
      <c r="HEW51" s="278"/>
      <c r="HEX51" s="278"/>
      <c r="HEY51" s="278"/>
      <c r="HEZ51" s="278"/>
      <c r="HFA51" s="278"/>
      <c r="HFB51" s="278"/>
      <c r="HFC51" s="278"/>
      <c r="HFD51" s="278"/>
      <c r="HFE51" s="278"/>
      <c r="HFF51" s="278"/>
      <c r="HFG51" s="278"/>
      <c r="HFH51" s="278"/>
      <c r="HFI51" s="278"/>
      <c r="HFJ51" s="278"/>
      <c r="HFK51" s="278"/>
      <c r="HFL51" s="278"/>
      <c r="HFM51" s="278"/>
      <c r="HFN51" s="278"/>
      <c r="HFO51" s="278"/>
      <c r="HFP51" s="278"/>
      <c r="HFQ51" s="278"/>
      <c r="HFR51" s="278"/>
      <c r="HFS51" s="278"/>
      <c r="HFT51" s="278"/>
      <c r="HFU51" s="278"/>
      <c r="HFV51" s="278"/>
      <c r="HFW51" s="278"/>
      <c r="HFX51" s="278"/>
      <c r="HFY51" s="278"/>
      <c r="HFZ51" s="278"/>
      <c r="HGA51" s="278"/>
      <c r="HGB51" s="278"/>
      <c r="HGC51" s="278"/>
      <c r="HGD51" s="278"/>
      <c r="HGE51" s="278"/>
      <c r="HGF51" s="278"/>
      <c r="HGG51" s="278"/>
      <c r="HGH51" s="278"/>
      <c r="HGI51" s="278"/>
      <c r="HGJ51" s="278"/>
      <c r="HGK51" s="278"/>
      <c r="HGL51" s="278"/>
      <c r="HGM51" s="278"/>
      <c r="HGN51" s="278"/>
      <c r="HGO51" s="278"/>
      <c r="HGP51" s="278"/>
      <c r="HGQ51" s="278"/>
      <c r="HGR51" s="278"/>
      <c r="HGS51" s="278"/>
      <c r="HGT51" s="278"/>
      <c r="HGU51" s="278"/>
      <c r="HGV51" s="278"/>
      <c r="HGW51" s="278"/>
      <c r="HGX51" s="278"/>
      <c r="HGY51" s="278"/>
      <c r="HGZ51" s="278"/>
      <c r="HHA51" s="278"/>
      <c r="HHB51" s="278"/>
      <c r="HHC51" s="278"/>
      <c r="HHD51" s="278"/>
      <c r="HHE51" s="278"/>
      <c r="HHF51" s="278"/>
      <c r="HHG51" s="278"/>
      <c r="HHH51" s="278"/>
      <c r="HHI51" s="278"/>
      <c r="HHJ51" s="278"/>
      <c r="HHK51" s="278"/>
      <c r="HHL51" s="278"/>
      <c r="HHM51" s="278"/>
      <c r="HHN51" s="278"/>
      <c r="HHO51" s="278"/>
      <c r="HHP51" s="278"/>
      <c r="HHQ51" s="278"/>
      <c r="HHR51" s="278"/>
      <c r="HHS51" s="278"/>
      <c r="HHT51" s="278"/>
      <c r="HHU51" s="278"/>
      <c r="HHV51" s="278"/>
      <c r="HHW51" s="278"/>
      <c r="HHX51" s="278"/>
      <c r="HHY51" s="278"/>
      <c r="HHZ51" s="278"/>
      <c r="HIA51" s="278"/>
      <c r="HIB51" s="278"/>
      <c r="HIC51" s="278"/>
      <c r="HID51" s="278"/>
      <c r="HIE51" s="278"/>
      <c r="HIF51" s="278"/>
      <c r="HIG51" s="278"/>
      <c r="HIH51" s="278"/>
      <c r="HII51" s="278"/>
      <c r="HIJ51" s="278"/>
      <c r="HIK51" s="278"/>
      <c r="HIL51" s="278"/>
      <c r="HIM51" s="278"/>
      <c r="HIN51" s="278"/>
      <c r="HIO51" s="278"/>
      <c r="HIP51" s="278"/>
      <c r="HIQ51" s="278"/>
      <c r="HIR51" s="278"/>
      <c r="HIS51" s="278"/>
      <c r="HIT51" s="278"/>
      <c r="HIU51" s="278"/>
      <c r="HIV51" s="278"/>
      <c r="HIW51" s="278"/>
      <c r="HIX51" s="278"/>
      <c r="HIY51" s="278"/>
      <c r="HIZ51" s="278"/>
      <c r="HJA51" s="278"/>
      <c r="HJB51" s="278"/>
      <c r="HJC51" s="278"/>
      <c r="HJD51" s="278"/>
      <c r="HJE51" s="278"/>
      <c r="HJF51" s="278"/>
      <c r="HJG51" s="278"/>
      <c r="HJH51" s="278"/>
      <c r="HJI51" s="278"/>
      <c r="HJJ51" s="278"/>
      <c r="HJK51" s="278"/>
      <c r="HJL51" s="278"/>
      <c r="HJM51" s="278"/>
      <c r="HJN51" s="278"/>
      <c r="HJO51" s="278"/>
      <c r="HJP51" s="278"/>
      <c r="HJQ51" s="278"/>
      <c r="HJR51" s="278"/>
      <c r="HJS51" s="278"/>
      <c r="HJT51" s="278"/>
      <c r="HJU51" s="278"/>
      <c r="HJV51" s="278"/>
      <c r="HJW51" s="278"/>
      <c r="HJX51" s="278"/>
      <c r="HJY51" s="278"/>
      <c r="HJZ51" s="278"/>
      <c r="HKA51" s="278"/>
      <c r="HKB51" s="278"/>
      <c r="HKC51" s="278"/>
      <c r="HKD51" s="278"/>
      <c r="HKE51" s="278"/>
      <c r="HKF51" s="278"/>
      <c r="HKG51" s="278"/>
      <c r="HKH51" s="278"/>
      <c r="HKI51" s="278"/>
      <c r="HKJ51" s="278"/>
      <c r="HKK51" s="278"/>
      <c r="HKL51" s="278"/>
      <c r="HKM51" s="278"/>
      <c r="HKN51" s="278"/>
      <c r="HKO51" s="278"/>
      <c r="HKP51" s="278"/>
      <c r="HKQ51" s="278"/>
      <c r="HKR51" s="278"/>
      <c r="HKS51" s="278"/>
      <c r="HKT51" s="278"/>
      <c r="HKU51" s="278"/>
      <c r="HKV51" s="278"/>
      <c r="HKW51" s="278"/>
      <c r="HKX51" s="278"/>
      <c r="HKY51" s="278"/>
      <c r="HKZ51" s="278"/>
      <c r="HLA51" s="278"/>
      <c r="HLB51" s="278"/>
      <c r="HLC51" s="278"/>
      <c r="HLD51" s="278"/>
      <c r="HLE51" s="278"/>
      <c r="HLF51" s="278"/>
      <c r="HLG51" s="278"/>
      <c r="HLH51" s="278"/>
      <c r="HLI51" s="278"/>
      <c r="HLJ51" s="278"/>
      <c r="HLK51" s="278"/>
      <c r="HLL51" s="278"/>
      <c r="HLM51" s="278"/>
      <c r="HLN51" s="278"/>
      <c r="HLO51" s="278"/>
      <c r="HLP51" s="278"/>
      <c r="HLQ51" s="278"/>
      <c r="HLR51" s="278"/>
      <c r="HLS51" s="278"/>
      <c r="HLT51" s="278"/>
      <c r="HLU51" s="278"/>
      <c r="HLV51" s="278"/>
      <c r="HLW51" s="278"/>
      <c r="HLX51" s="278"/>
      <c r="HLY51" s="278"/>
      <c r="HLZ51" s="278"/>
      <c r="HMA51" s="278"/>
      <c r="HMB51" s="278"/>
      <c r="HMC51" s="278"/>
      <c r="HMD51" s="278"/>
      <c r="HME51" s="278"/>
      <c r="HMF51" s="278"/>
      <c r="HMG51" s="278"/>
      <c r="HMH51" s="278"/>
      <c r="HMI51" s="278"/>
      <c r="HMJ51" s="278"/>
      <c r="HMK51" s="278"/>
      <c r="HML51" s="278"/>
      <c r="HMM51" s="278"/>
      <c r="HMN51" s="278"/>
      <c r="HMO51" s="278"/>
      <c r="HMP51" s="278"/>
      <c r="HMQ51" s="278"/>
      <c r="HMR51" s="278"/>
      <c r="HMS51" s="278"/>
      <c r="HMT51" s="278"/>
      <c r="HMU51" s="278"/>
      <c r="HMV51" s="278"/>
      <c r="HMW51" s="278"/>
      <c r="HMX51" s="278"/>
      <c r="HMY51" s="278"/>
      <c r="HMZ51" s="278"/>
      <c r="HNA51" s="278"/>
      <c r="HNB51" s="278"/>
      <c r="HNC51" s="278"/>
      <c r="HND51" s="278"/>
      <c r="HNE51" s="278"/>
      <c r="HNF51" s="278"/>
      <c r="HNG51" s="278"/>
      <c r="HNH51" s="278"/>
      <c r="HNI51" s="278"/>
      <c r="HNJ51" s="278"/>
      <c r="HNK51" s="278"/>
      <c r="HNL51" s="278"/>
      <c r="HNM51" s="278"/>
      <c r="HNN51" s="278"/>
      <c r="HNO51" s="278"/>
      <c r="HNP51" s="278"/>
      <c r="HNQ51" s="278"/>
      <c r="HNR51" s="278"/>
      <c r="HNS51" s="278"/>
      <c r="HNT51" s="278"/>
      <c r="HNU51" s="278"/>
      <c r="HNV51" s="278"/>
      <c r="HNW51" s="278"/>
      <c r="HNX51" s="278"/>
      <c r="HNY51" s="278"/>
      <c r="HNZ51" s="278"/>
      <c r="HOA51" s="278"/>
      <c r="HOB51" s="278"/>
      <c r="HOC51" s="278"/>
      <c r="HOD51" s="278"/>
      <c r="HOE51" s="278"/>
      <c r="HOF51" s="278"/>
      <c r="HOG51" s="278"/>
      <c r="HOH51" s="278"/>
      <c r="HOI51" s="278"/>
      <c r="HOJ51" s="278"/>
      <c r="HOK51" s="278"/>
      <c r="HOL51" s="278"/>
      <c r="HOM51" s="278"/>
      <c r="HON51" s="278"/>
      <c r="HOO51" s="278"/>
      <c r="HOP51" s="278"/>
      <c r="HOQ51" s="278"/>
      <c r="HOR51" s="278"/>
      <c r="HOS51" s="278"/>
      <c r="HOT51" s="278"/>
      <c r="HOU51" s="278"/>
      <c r="HOV51" s="278"/>
      <c r="HOW51" s="278"/>
      <c r="HOX51" s="278"/>
      <c r="HOY51" s="278"/>
      <c r="HOZ51" s="278"/>
      <c r="HPA51" s="278"/>
      <c r="HPB51" s="278"/>
      <c r="HPC51" s="278"/>
      <c r="HPD51" s="278"/>
      <c r="HPE51" s="278"/>
      <c r="HPF51" s="278"/>
      <c r="HPG51" s="278"/>
      <c r="HPH51" s="278"/>
      <c r="HPI51" s="278"/>
      <c r="HPJ51" s="278"/>
      <c r="HPK51" s="278"/>
      <c r="HPL51" s="278"/>
      <c r="HPM51" s="278"/>
      <c r="HPN51" s="278"/>
      <c r="HPO51" s="278"/>
      <c r="HPP51" s="278"/>
      <c r="HPQ51" s="278"/>
      <c r="HPR51" s="278"/>
      <c r="HPS51" s="278"/>
      <c r="HPT51" s="278"/>
      <c r="HPU51" s="278"/>
      <c r="HPV51" s="278"/>
      <c r="HPW51" s="278"/>
      <c r="HPX51" s="278"/>
      <c r="HPY51" s="278"/>
      <c r="HPZ51" s="278"/>
      <c r="HQA51" s="278"/>
      <c r="HQB51" s="278"/>
      <c r="HQC51" s="278"/>
      <c r="HQD51" s="278"/>
      <c r="HQE51" s="278"/>
      <c r="HQF51" s="278"/>
      <c r="HQG51" s="278"/>
      <c r="HQH51" s="278"/>
      <c r="HQI51" s="278"/>
      <c r="HQJ51" s="278"/>
      <c r="HQK51" s="278"/>
      <c r="HQL51" s="278"/>
      <c r="HQM51" s="278"/>
      <c r="HQN51" s="278"/>
      <c r="HQO51" s="278"/>
      <c r="HQP51" s="278"/>
      <c r="HQQ51" s="278"/>
      <c r="HQR51" s="278"/>
      <c r="HQS51" s="278"/>
      <c r="HQT51" s="278"/>
      <c r="HQU51" s="278"/>
      <c r="HQV51" s="278"/>
      <c r="HQW51" s="278"/>
      <c r="HQX51" s="278"/>
      <c r="HQY51" s="278"/>
      <c r="HQZ51" s="278"/>
      <c r="HRA51" s="278"/>
      <c r="HRB51" s="278"/>
      <c r="HRC51" s="278"/>
      <c r="HRD51" s="278"/>
      <c r="HRE51" s="278"/>
      <c r="HRF51" s="278"/>
      <c r="HRG51" s="278"/>
      <c r="HRH51" s="278"/>
      <c r="HRI51" s="278"/>
      <c r="HRJ51" s="278"/>
      <c r="HRK51" s="278"/>
      <c r="HRL51" s="278"/>
      <c r="HRM51" s="278"/>
      <c r="HRN51" s="278"/>
      <c r="HRO51" s="278"/>
      <c r="HRP51" s="278"/>
      <c r="HRQ51" s="278"/>
      <c r="HRR51" s="278"/>
      <c r="HRS51" s="278"/>
      <c r="HRT51" s="278"/>
      <c r="HRU51" s="278"/>
      <c r="HRV51" s="278"/>
      <c r="HRW51" s="278"/>
      <c r="HRX51" s="278"/>
      <c r="HRY51" s="278"/>
      <c r="HRZ51" s="278"/>
      <c r="HSA51" s="278"/>
      <c r="HSB51" s="278"/>
      <c r="HSC51" s="278"/>
      <c r="HSD51" s="278"/>
      <c r="HSE51" s="278"/>
      <c r="HSF51" s="278"/>
      <c r="HSG51" s="278"/>
      <c r="HSH51" s="278"/>
      <c r="HSI51" s="278"/>
      <c r="HSJ51" s="278"/>
      <c r="HSK51" s="278"/>
      <c r="HSL51" s="278"/>
      <c r="HSM51" s="278"/>
      <c r="HSN51" s="278"/>
      <c r="HSO51" s="278"/>
      <c r="HSP51" s="278"/>
      <c r="HSQ51" s="278"/>
      <c r="HSR51" s="278"/>
      <c r="HSS51" s="278"/>
      <c r="HST51" s="278"/>
      <c r="HSU51" s="278"/>
      <c r="HSV51" s="278"/>
      <c r="HSW51" s="278"/>
      <c r="HSX51" s="278"/>
      <c r="HSY51" s="278"/>
      <c r="HSZ51" s="278"/>
      <c r="HTA51" s="278"/>
      <c r="HTB51" s="278"/>
      <c r="HTC51" s="278"/>
      <c r="HTD51" s="278"/>
      <c r="HTE51" s="278"/>
      <c r="HTF51" s="278"/>
      <c r="HTG51" s="278"/>
      <c r="HTH51" s="278"/>
      <c r="HTI51" s="278"/>
      <c r="HTJ51" s="278"/>
      <c r="HTK51" s="278"/>
      <c r="HTL51" s="278"/>
      <c r="HTM51" s="278"/>
      <c r="HTN51" s="278"/>
      <c r="HTO51" s="278"/>
      <c r="HTP51" s="278"/>
      <c r="HTQ51" s="278"/>
      <c r="HTR51" s="278"/>
      <c r="HTS51" s="278"/>
      <c r="HTT51" s="278"/>
      <c r="HTU51" s="278"/>
      <c r="HTV51" s="278"/>
      <c r="HTW51" s="278"/>
      <c r="HTX51" s="278"/>
      <c r="HTY51" s="278"/>
      <c r="HTZ51" s="278"/>
      <c r="HUA51" s="278"/>
      <c r="HUB51" s="278"/>
      <c r="HUC51" s="278"/>
      <c r="HUD51" s="278"/>
      <c r="HUE51" s="278"/>
      <c r="HUF51" s="278"/>
      <c r="HUG51" s="278"/>
      <c r="HUH51" s="278"/>
      <c r="HUI51" s="278"/>
      <c r="HUJ51" s="278"/>
      <c r="HUK51" s="278"/>
      <c r="HUL51" s="278"/>
      <c r="HUM51" s="278"/>
      <c r="HUN51" s="278"/>
      <c r="HUO51" s="278"/>
      <c r="HUP51" s="278"/>
      <c r="HUQ51" s="278"/>
      <c r="HUR51" s="278"/>
      <c r="HUS51" s="278"/>
      <c r="HUT51" s="278"/>
      <c r="HUU51" s="278"/>
      <c r="HUV51" s="278"/>
      <c r="HUW51" s="278"/>
      <c r="HUX51" s="278"/>
      <c r="HUY51" s="278"/>
      <c r="HUZ51" s="278"/>
      <c r="HVA51" s="278"/>
      <c r="HVB51" s="278"/>
      <c r="HVC51" s="278"/>
      <c r="HVD51" s="278"/>
      <c r="HVE51" s="278"/>
      <c r="HVF51" s="278"/>
      <c r="HVG51" s="278"/>
      <c r="HVH51" s="278"/>
      <c r="HVI51" s="278"/>
      <c r="HVJ51" s="278"/>
      <c r="HVK51" s="278"/>
      <c r="HVL51" s="278"/>
      <c r="HVM51" s="278"/>
      <c r="HVN51" s="278"/>
      <c r="HVO51" s="278"/>
      <c r="HVP51" s="278"/>
      <c r="HVQ51" s="278"/>
      <c r="HVR51" s="278"/>
      <c r="HVS51" s="278"/>
      <c r="HVT51" s="278"/>
      <c r="HVU51" s="278"/>
      <c r="HVV51" s="278"/>
      <c r="HVW51" s="278"/>
      <c r="HVX51" s="278"/>
      <c r="HVY51" s="278"/>
      <c r="HVZ51" s="278"/>
      <c r="HWA51" s="278"/>
      <c r="HWB51" s="278"/>
      <c r="HWC51" s="278"/>
      <c r="HWD51" s="278"/>
      <c r="HWE51" s="278"/>
      <c r="HWF51" s="278"/>
      <c r="HWG51" s="278"/>
      <c r="HWH51" s="278"/>
      <c r="HWI51" s="278"/>
      <c r="HWJ51" s="278"/>
      <c r="HWK51" s="278"/>
      <c r="HWL51" s="278"/>
      <c r="HWM51" s="278"/>
      <c r="HWN51" s="278"/>
      <c r="HWO51" s="278"/>
      <c r="HWP51" s="278"/>
      <c r="HWQ51" s="278"/>
      <c r="HWR51" s="278"/>
      <c r="HWS51" s="278"/>
      <c r="HWT51" s="278"/>
      <c r="HWU51" s="278"/>
      <c r="HWV51" s="278"/>
      <c r="HWW51" s="278"/>
      <c r="HWX51" s="278"/>
      <c r="HWY51" s="278"/>
      <c r="HWZ51" s="278"/>
      <c r="HXA51" s="278"/>
      <c r="HXB51" s="278"/>
      <c r="HXC51" s="278"/>
      <c r="HXD51" s="278"/>
      <c r="HXE51" s="278"/>
      <c r="HXF51" s="278"/>
      <c r="HXG51" s="278"/>
      <c r="HXH51" s="278"/>
      <c r="HXI51" s="278"/>
      <c r="HXJ51" s="278"/>
      <c r="HXK51" s="278"/>
      <c r="HXL51" s="278"/>
      <c r="HXM51" s="278"/>
      <c r="HXN51" s="278"/>
      <c r="HXO51" s="278"/>
      <c r="HXP51" s="278"/>
      <c r="HXQ51" s="278"/>
      <c r="HXR51" s="278"/>
      <c r="HXS51" s="278"/>
      <c r="HXT51" s="278"/>
      <c r="HXU51" s="278"/>
      <c r="HXV51" s="278"/>
      <c r="HXW51" s="278"/>
      <c r="HXX51" s="278"/>
      <c r="HXY51" s="278"/>
      <c r="HXZ51" s="278"/>
      <c r="HYA51" s="278"/>
      <c r="HYB51" s="278"/>
      <c r="HYC51" s="278"/>
      <c r="HYD51" s="278"/>
      <c r="HYE51" s="278"/>
      <c r="HYF51" s="278"/>
      <c r="HYG51" s="278"/>
      <c r="HYH51" s="278"/>
      <c r="HYI51" s="278"/>
      <c r="HYJ51" s="278"/>
      <c r="HYK51" s="278"/>
      <c r="HYL51" s="278"/>
      <c r="HYM51" s="278"/>
      <c r="HYN51" s="278"/>
      <c r="HYO51" s="278"/>
      <c r="HYP51" s="278"/>
      <c r="HYQ51" s="278"/>
      <c r="HYR51" s="278"/>
      <c r="HYS51" s="278"/>
      <c r="HYT51" s="278"/>
      <c r="HYU51" s="278"/>
      <c r="HYV51" s="278"/>
      <c r="HYW51" s="278"/>
      <c r="HYX51" s="278"/>
      <c r="HYY51" s="278"/>
      <c r="HYZ51" s="278"/>
      <c r="HZA51" s="278"/>
      <c r="HZB51" s="278"/>
      <c r="HZC51" s="278"/>
      <c r="HZD51" s="278"/>
      <c r="HZE51" s="278"/>
      <c r="HZF51" s="278"/>
      <c r="HZG51" s="278"/>
      <c r="HZH51" s="278"/>
      <c r="HZI51" s="278"/>
      <c r="HZJ51" s="278"/>
      <c r="HZK51" s="278"/>
      <c r="HZL51" s="278"/>
      <c r="HZM51" s="278"/>
      <c r="HZN51" s="278"/>
      <c r="HZO51" s="278"/>
      <c r="HZP51" s="278"/>
      <c r="HZQ51" s="278"/>
      <c r="HZR51" s="278"/>
      <c r="HZS51" s="278"/>
      <c r="HZT51" s="278"/>
      <c r="HZU51" s="278"/>
      <c r="HZV51" s="278"/>
      <c r="HZW51" s="278"/>
      <c r="HZX51" s="278"/>
      <c r="HZY51" s="278"/>
      <c r="HZZ51" s="278"/>
      <c r="IAA51" s="278"/>
      <c r="IAB51" s="278"/>
      <c r="IAC51" s="278"/>
      <c r="IAD51" s="278"/>
      <c r="IAE51" s="278"/>
      <c r="IAF51" s="278"/>
      <c r="IAG51" s="278"/>
      <c r="IAH51" s="278"/>
      <c r="IAI51" s="278"/>
      <c r="IAJ51" s="278"/>
      <c r="IAK51" s="278"/>
      <c r="IAL51" s="278"/>
      <c r="IAM51" s="278"/>
      <c r="IAN51" s="278"/>
      <c r="IAO51" s="278"/>
      <c r="IAP51" s="278"/>
      <c r="IAQ51" s="278"/>
      <c r="IAR51" s="278"/>
      <c r="IAS51" s="278"/>
      <c r="IAT51" s="278"/>
      <c r="IAU51" s="278"/>
      <c r="IAV51" s="278"/>
      <c r="IAW51" s="278"/>
      <c r="IAX51" s="278"/>
      <c r="IAY51" s="278"/>
      <c r="IAZ51" s="278"/>
      <c r="IBA51" s="278"/>
      <c r="IBB51" s="278"/>
      <c r="IBC51" s="278"/>
      <c r="IBD51" s="278"/>
      <c r="IBE51" s="278"/>
      <c r="IBF51" s="278"/>
      <c r="IBG51" s="278"/>
      <c r="IBH51" s="278"/>
      <c r="IBI51" s="278"/>
      <c r="IBJ51" s="278"/>
      <c r="IBK51" s="278"/>
      <c r="IBL51" s="278"/>
      <c r="IBM51" s="278"/>
      <c r="IBN51" s="278"/>
      <c r="IBO51" s="278"/>
      <c r="IBP51" s="278"/>
      <c r="IBQ51" s="278"/>
      <c r="IBR51" s="278"/>
      <c r="IBS51" s="278"/>
      <c r="IBT51" s="278"/>
      <c r="IBU51" s="278"/>
      <c r="IBV51" s="278"/>
      <c r="IBW51" s="278"/>
      <c r="IBX51" s="278"/>
      <c r="IBY51" s="278"/>
      <c r="IBZ51" s="278"/>
      <c r="ICA51" s="278"/>
      <c r="ICB51" s="278"/>
      <c r="ICC51" s="278"/>
      <c r="ICD51" s="278"/>
      <c r="ICE51" s="278"/>
      <c r="ICF51" s="278"/>
      <c r="ICG51" s="278"/>
      <c r="ICH51" s="278"/>
      <c r="ICI51" s="278"/>
      <c r="ICJ51" s="278"/>
      <c r="ICK51" s="278"/>
      <c r="ICL51" s="278"/>
      <c r="ICM51" s="278"/>
      <c r="ICN51" s="278"/>
      <c r="ICO51" s="278"/>
      <c r="ICP51" s="278"/>
      <c r="ICQ51" s="278"/>
      <c r="ICR51" s="278"/>
      <c r="ICS51" s="278"/>
      <c r="ICT51" s="278"/>
      <c r="ICU51" s="278"/>
      <c r="ICV51" s="278"/>
      <c r="ICW51" s="278"/>
      <c r="ICX51" s="278"/>
      <c r="ICY51" s="278"/>
      <c r="ICZ51" s="278"/>
      <c r="IDA51" s="278"/>
      <c r="IDB51" s="278"/>
      <c r="IDC51" s="278"/>
      <c r="IDD51" s="278"/>
      <c r="IDE51" s="278"/>
      <c r="IDF51" s="278"/>
      <c r="IDG51" s="278"/>
      <c r="IDH51" s="278"/>
      <c r="IDI51" s="278"/>
      <c r="IDJ51" s="278"/>
      <c r="IDK51" s="278"/>
      <c r="IDL51" s="278"/>
      <c r="IDM51" s="278"/>
      <c r="IDN51" s="278"/>
      <c r="IDO51" s="278"/>
      <c r="IDP51" s="278"/>
      <c r="IDQ51" s="278"/>
      <c r="IDR51" s="278"/>
      <c r="IDS51" s="278"/>
      <c r="IDT51" s="278"/>
      <c r="IDU51" s="278"/>
      <c r="IDV51" s="278"/>
      <c r="IDW51" s="278"/>
      <c r="IDX51" s="278"/>
      <c r="IDY51" s="278"/>
      <c r="IDZ51" s="278"/>
      <c r="IEA51" s="278"/>
      <c r="IEB51" s="278"/>
      <c r="IEC51" s="278"/>
      <c r="IED51" s="278"/>
      <c r="IEE51" s="278"/>
      <c r="IEF51" s="278"/>
      <c r="IEG51" s="278"/>
      <c r="IEH51" s="278"/>
      <c r="IEI51" s="278"/>
      <c r="IEJ51" s="278"/>
      <c r="IEK51" s="278"/>
      <c r="IEL51" s="278"/>
      <c r="IEM51" s="278"/>
      <c r="IEN51" s="278"/>
      <c r="IEO51" s="278"/>
      <c r="IEP51" s="278"/>
      <c r="IEQ51" s="278"/>
      <c r="IER51" s="278"/>
      <c r="IES51" s="278"/>
      <c r="IET51" s="278"/>
      <c r="IEU51" s="278"/>
      <c r="IEV51" s="278"/>
      <c r="IEW51" s="278"/>
      <c r="IEX51" s="278"/>
      <c r="IEY51" s="278"/>
      <c r="IEZ51" s="278"/>
      <c r="IFA51" s="278"/>
      <c r="IFB51" s="278"/>
      <c r="IFC51" s="278"/>
      <c r="IFD51" s="278"/>
      <c r="IFE51" s="278"/>
      <c r="IFF51" s="278"/>
      <c r="IFG51" s="278"/>
      <c r="IFH51" s="278"/>
      <c r="IFI51" s="278"/>
      <c r="IFJ51" s="278"/>
      <c r="IFK51" s="278"/>
      <c r="IFL51" s="278"/>
      <c r="IFM51" s="278"/>
      <c r="IFN51" s="278"/>
      <c r="IFO51" s="278"/>
      <c r="IFP51" s="278"/>
      <c r="IFQ51" s="278"/>
      <c r="IFR51" s="278"/>
      <c r="IFS51" s="278"/>
      <c r="IFT51" s="278"/>
      <c r="IFU51" s="278"/>
      <c r="IFV51" s="278"/>
      <c r="IFW51" s="278"/>
      <c r="IFX51" s="278"/>
      <c r="IFY51" s="278"/>
      <c r="IFZ51" s="278"/>
      <c r="IGA51" s="278"/>
      <c r="IGB51" s="278"/>
      <c r="IGC51" s="278"/>
      <c r="IGD51" s="278"/>
      <c r="IGE51" s="278"/>
      <c r="IGF51" s="278"/>
      <c r="IGG51" s="278"/>
      <c r="IGH51" s="278"/>
      <c r="IGI51" s="278"/>
      <c r="IGJ51" s="278"/>
      <c r="IGK51" s="278"/>
      <c r="IGL51" s="278"/>
      <c r="IGM51" s="278"/>
      <c r="IGN51" s="278"/>
      <c r="IGO51" s="278"/>
      <c r="IGP51" s="278"/>
      <c r="IGQ51" s="278"/>
      <c r="IGR51" s="278"/>
      <c r="IGS51" s="278"/>
      <c r="IGT51" s="278"/>
      <c r="IGU51" s="278"/>
      <c r="IGV51" s="278"/>
      <c r="IGW51" s="278"/>
      <c r="IGX51" s="278"/>
      <c r="IGY51" s="278"/>
      <c r="IGZ51" s="278"/>
      <c r="IHA51" s="278"/>
      <c r="IHB51" s="278"/>
      <c r="IHC51" s="278"/>
      <c r="IHD51" s="278"/>
      <c r="IHE51" s="278"/>
      <c r="IHF51" s="278"/>
      <c r="IHG51" s="278"/>
      <c r="IHH51" s="278"/>
      <c r="IHI51" s="278"/>
      <c r="IHJ51" s="278"/>
      <c r="IHK51" s="278"/>
      <c r="IHL51" s="278"/>
      <c r="IHM51" s="278"/>
      <c r="IHN51" s="278"/>
      <c r="IHO51" s="278"/>
      <c r="IHP51" s="278"/>
      <c r="IHQ51" s="278"/>
      <c r="IHR51" s="278"/>
      <c r="IHS51" s="278"/>
      <c r="IHT51" s="278"/>
      <c r="IHU51" s="278"/>
      <c r="IHV51" s="278"/>
      <c r="IHW51" s="278"/>
      <c r="IHX51" s="278"/>
      <c r="IHY51" s="278"/>
      <c r="IHZ51" s="278"/>
      <c r="IIA51" s="278"/>
      <c r="IIB51" s="278"/>
      <c r="IIC51" s="278"/>
      <c r="IID51" s="278"/>
      <c r="IIE51" s="278"/>
      <c r="IIF51" s="278"/>
      <c r="IIG51" s="278"/>
      <c r="IIH51" s="278"/>
      <c r="III51" s="278"/>
      <c r="IIJ51" s="278"/>
      <c r="IIK51" s="278"/>
      <c r="IIL51" s="278"/>
      <c r="IIM51" s="278"/>
      <c r="IIN51" s="278"/>
      <c r="IIO51" s="278"/>
      <c r="IIP51" s="278"/>
      <c r="IIQ51" s="278"/>
      <c r="IIR51" s="278"/>
      <c r="IIS51" s="278"/>
      <c r="IIT51" s="278"/>
      <c r="IIU51" s="278"/>
      <c r="IIV51" s="278"/>
      <c r="IIW51" s="278"/>
      <c r="IIX51" s="278"/>
      <c r="IIY51" s="278"/>
      <c r="IIZ51" s="278"/>
      <c r="IJA51" s="278"/>
      <c r="IJB51" s="278"/>
      <c r="IJC51" s="278"/>
      <c r="IJD51" s="278"/>
      <c r="IJE51" s="278"/>
      <c r="IJF51" s="278"/>
      <c r="IJG51" s="278"/>
      <c r="IJH51" s="278"/>
      <c r="IJI51" s="278"/>
      <c r="IJJ51" s="278"/>
      <c r="IJK51" s="278"/>
      <c r="IJL51" s="278"/>
      <c r="IJM51" s="278"/>
      <c r="IJN51" s="278"/>
      <c r="IJO51" s="278"/>
      <c r="IJP51" s="278"/>
      <c r="IJQ51" s="278"/>
      <c r="IJR51" s="278"/>
      <c r="IJS51" s="278"/>
      <c r="IJT51" s="278"/>
      <c r="IJU51" s="278"/>
      <c r="IJV51" s="278"/>
      <c r="IJW51" s="278"/>
      <c r="IJX51" s="278"/>
      <c r="IJY51" s="278"/>
      <c r="IJZ51" s="278"/>
      <c r="IKA51" s="278"/>
      <c r="IKB51" s="278"/>
      <c r="IKC51" s="278"/>
      <c r="IKD51" s="278"/>
      <c r="IKE51" s="278"/>
      <c r="IKF51" s="278"/>
      <c r="IKG51" s="278"/>
      <c r="IKH51" s="278"/>
      <c r="IKI51" s="278"/>
      <c r="IKJ51" s="278"/>
      <c r="IKK51" s="278"/>
      <c r="IKL51" s="278"/>
      <c r="IKM51" s="278"/>
      <c r="IKN51" s="278"/>
      <c r="IKO51" s="278"/>
      <c r="IKP51" s="278"/>
      <c r="IKQ51" s="278"/>
      <c r="IKR51" s="278"/>
      <c r="IKS51" s="278"/>
      <c r="IKT51" s="278"/>
      <c r="IKU51" s="278"/>
      <c r="IKV51" s="278"/>
      <c r="IKW51" s="278"/>
      <c r="IKX51" s="278"/>
      <c r="IKY51" s="278"/>
      <c r="IKZ51" s="278"/>
      <c r="ILA51" s="278"/>
      <c r="ILB51" s="278"/>
      <c r="ILC51" s="278"/>
      <c r="ILD51" s="278"/>
      <c r="ILE51" s="278"/>
      <c r="ILF51" s="278"/>
      <c r="ILG51" s="278"/>
      <c r="ILH51" s="278"/>
      <c r="ILI51" s="278"/>
      <c r="ILJ51" s="278"/>
      <c r="ILK51" s="278"/>
      <c r="ILL51" s="278"/>
      <c r="ILM51" s="278"/>
      <c r="ILN51" s="278"/>
      <c r="ILO51" s="278"/>
      <c r="ILP51" s="278"/>
      <c r="ILQ51" s="278"/>
      <c r="ILR51" s="278"/>
      <c r="ILS51" s="278"/>
      <c r="ILT51" s="278"/>
      <c r="ILU51" s="278"/>
      <c r="ILV51" s="278"/>
      <c r="ILW51" s="278"/>
      <c r="ILX51" s="278"/>
      <c r="ILY51" s="278"/>
      <c r="ILZ51" s="278"/>
      <c r="IMA51" s="278"/>
      <c r="IMB51" s="278"/>
      <c r="IMC51" s="278"/>
      <c r="IMD51" s="278"/>
      <c r="IME51" s="278"/>
      <c r="IMF51" s="278"/>
      <c r="IMG51" s="278"/>
      <c r="IMH51" s="278"/>
      <c r="IMI51" s="278"/>
      <c r="IMJ51" s="278"/>
      <c r="IMK51" s="278"/>
      <c r="IML51" s="278"/>
      <c r="IMM51" s="278"/>
      <c r="IMN51" s="278"/>
      <c r="IMO51" s="278"/>
      <c r="IMP51" s="278"/>
      <c r="IMQ51" s="278"/>
      <c r="IMR51" s="278"/>
      <c r="IMS51" s="278"/>
      <c r="IMT51" s="278"/>
      <c r="IMU51" s="278"/>
      <c r="IMV51" s="278"/>
      <c r="IMW51" s="278"/>
      <c r="IMX51" s="278"/>
      <c r="IMY51" s="278"/>
      <c r="IMZ51" s="278"/>
      <c r="INA51" s="278"/>
      <c r="INB51" s="278"/>
      <c r="INC51" s="278"/>
      <c r="IND51" s="278"/>
      <c r="INE51" s="278"/>
      <c r="INF51" s="278"/>
      <c r="ING51" s="278"/>
      <c r="INH51" s="278"/>
      <c r="INI51" s="278"/>
      <c r="INJ51" s="278"/>
      <c r="INK51" s="278"/>
      <c r="INL51" s="278"/>
      <c r="INM51" s="278"/>
      <c r="INN51" s="278"/>
      <c r="INO51" s="278"/>
      <c r="INP51" s="278"/>
      <c r="INQ51" s="278"/>
      <c r="INR51" s="278"/>
      <c r="INS51" s="278"/>
      <c r="INT51" s="278"/>
      <c r="INU51" s="278"/>
      <c r="INV51" s="278"/>
      <c r="INW51" s="278"/>
      <c r="INX51" s="278"/>
      <c r="INY51" s="278"/>
      <c r="INZ51" s="278"/>
      <c r="IOA51" s="278"/>
      <c r="IOB51" s="278"/>
      <c r="IOC51" s="278"/>
      <c r="IOD51" s="278"/>
      <c r="IOE51" s="278"/>
      <c r="IOF51" s="278"/>
      <c r="IOG51" s="278"/>
      <c r="IOH51" s="278"/>
      <c r="IOI51" s="278"/>
      <c r="IOJ51" s="278"/>
      <c r="IOK51" s="278"/>
      <c r="IOL51" s="278"/>
      <c r="IOM51" s="278"/>
      <c r="ION51" s="278"/>
      <c r="IOO51" s="278"/>
      <c r="IOP51" s="278"/>
      <c r="IOQ51" s="278"/>
      <c r="IOR51" s="278"/>
      <c r="IOS51" s="278"/>
      <c r="IOT51" s="278"/>
      <c r="IOU51" s="278"/>
      <c r="IOV51" s="278"/>
      <c r="IOW51" s="278"/>
      <c r="IOX51" s="278"/>
      <c r="IOY51" s="278"/>
      <c r="IOZ51" s="278"/>
      <c r="IPA51" s="278"/>
      <c r="IPB51" s="278"/>
      <c r="IPC51" s="278"/>
      <c r="IPD51" s="278"/>
      <c r="IPE51" s="278"/>
      <c r="IPF51" s="278"/>
      <c r="IPG51" s="278"/>
      <c r="IPH51" s="278"/>
      <c r="IPI51" s="278"/>
      <c r="IPJ51" s="278"/>
      <c r="IPK51" s="278"/>
      <c r="IPL51" s="278"/>
      <c r="IPM51" s="278"/>
      <c r="IPN51" s="278"/>
      <c r="IPO51" s="278"/>
      <c r="IPP51" s="278"/>
      <c r="IPQ51" s="278"/>
      <c r="IPR51" s="278"/>
      <c r="IPS51" s="278"/>
      <c r="IPT51" s="278"/>
      <c r="IPU51" s="278"/>
      <c r="IPV51" s="278"/>
      <c r="IPW51" s="278"/>
      <c r="IPX51" s="278"/>
      <c r="IPY51" s="278"/>
      <c r="IPZ51" s="278"/>
      <c r="IQA51" s="278"/>
      <c r="IQB51" s="278"/>
      <c r="IQC51" s="278"/>
      <c r="IQD51" s="278"/>
      <c r="IQE51" s="278"/>
      <c r="IQF51" s="278"/>
      <c r="IQG51" s="278"/>
      <c r="IQH51" s="278"/>
      <c r="IQI51" s="278"/>
      <c r="IQJ51" s="278"/>
      <c r="IQK51" s="278"/>
      <c r="IQL51" s="278"/>
      <c r="IQM51" s="278"/>
      <c r="IQN51" s="278"/>
      <c r="IQO51" s="278"/>
      <c r="IQP51" s="278"/>
      <c r="IQQ51" s="278"/>
      <c r="IQR51" s="278"/>
      <c r="IQS51" s="278"/>
      <c r="IQT51" s="278"/>
      <c r="IQU51" s="278"/>
      <c r="IQV51" s="278"/>
      <c r="IQW51" s="278"/>
      <c r="IQX51" s="278"/>
      <c r="IQY51" s="278"/>
      <c r="IQZ51" s="278"/>
      <c r="IRA51" s="278"/>
      <c r="IRB51" s="278"/>
      <c r="IRC51" s="278"/>
      <c r="IRD51" s="278"/>
      <c r="IRE51" s="278"/>
      <c r="IRF51" s="278"/>
      <c r="IRG51" s="278"/>
      <c r="IRH51" s="278"/>
      <c r="IRI51" s="278"/>
      <c r="IRJ51" s="278"/>
      <c r="IRK51" s="278"/>
      <c r="IRL51" s="278"/>
      <c r="IRM51" s="278"/>
      <c r="IRN51" s="278"/>
      <c r="IRO51" s="278"/>
      <c r="IRP51" s="278"/>
      <c r="IRQ51" s="278"/>
      <c r="IRR51" s="278"/>
      <c r="IRS51" s="278"/>
      <c r="IRT51" s="278"/>
      <c r="IRU51" s="278"/>
      <c r="IRV51" s="278"/>
      <c r="IRW51" s="278"/>
      <c r="IRX51" s="278"/>
      <c r="IRY51" s="278"/>
      <c r="IRZ51" s="278"/>
      <c r="ISA51" s="278"/>
      <c r="ISB51" s="278"/>
      <c r="ISC51" s="278"/>
      <c r="ISD51" s="278"/>
      <c r="ISE51" s="278"/>
      <c r="ISF51" s="278"/>
      <c r="ISG51" s="278"/>
      <c r="ISH51" s="278"/>
      <c r="ISI51" s="278"/>
      <c r="ISJ51" s="278"/>
      <c r="ISK51" s="278"/>
      <c r="ISL51" s="278"/>
      <c r="ISM51" s="278"/>
      <c r="ISN51" s="278"/>
      <c r="ISO51" s="278"/>
      <c r="ISP51" s="278"/>
      <c r="ISQ51" s="278"/>
      <c r="ISR51" s="278"/>
      <c r="ISS51" s="278"/>
      <c r="IST51" s="278"/>
      <c r="ISU51" s="278"/>
      <c r="ISV51" s="278"/>
      <c r="ISW51" s="278"/>
      <c r="ISX51" s="278"/>
      <c r="ISY51" s="278"/>
      <c r="ISZ51" s="278"/>
      <c r="ITA51" s="278"/>
      <c r="ITB51" s="278"/>
      <c r="ITC51" s="278"/>
      <c r="ITD51" s="278"/>
      <c r="ITE51" s="278"/>
      <c r="ITF51" s="278"/>
      <c r="ITG51" s="278"/>
      <c r="ITH51" s="278"/>
      <c r="ITI51" s="278"/>
      <c r="ITJ51" s="278"/>
      <c r="ITK51" s="278"/>
      <c r="ITL51" s="278"/>
      <c r="ITM51" s="278"/>
      <c r="ITN51" s="278"/>
      <c r="ITO51" s="278"/>
      <c r="ITP51" s="278"/>
      <c r="ITQ51" s="278"/>
      <c r="ITR51" s="278"/>
      <c r="ITS51" s="278"/>
      <c r="ITT51" s="278"/>
      <c r="ITU51" s="278"/>
      <c r="ITV51" s="278"/>
      <c r="ITW51" s="278"/>
      <c r="ITX51" s="278"/>
      <c r="ITY51" s="278"/>
      <c r="ITZ51" s="278"/>
      <c r="IUA51" s="278"/>
      <c r="IUB51" s="278"/>
      <c r="IUC51" s="278"/>
      <c r="IUD51" s="278"/>
      <c r="IUE51" s="278"/>
      <c r="IUF51" s="278"/>
      <c r="IUG51" s="278"/>
      <c r="IUH51" s="278"/>
      <c r="IUI51" s="278"/>
      <c r="IUJ51" s="278"/>
      <c r="IUK51" s="278"/>
      <c r="IUL51" s="278"/>
      <c r="IUM51" s="278"/>
      <c r="IUN51" s="278"/>
      <c r="IUO51" s="278"/>
      <c r="IUP51" s="278"/>
      <c r="IUQ51" s="278"/>
      <c r="IUR51" s="278"/>
      <c r="IUS51" s="278"/>
      <c r="IUT51" s="278"/>
      <c r="IUU51" s="278"/>
      <c r="IUV51" s="278"/>
      <c r="IUW51" s="278"/>
      <c r="IUX51" s="278"/>
      <c r="IUY51" s="278"/>
      <c r="IUZ51" s="278"/>
      <c r="IVA51" s="278"/>
      <c r="IVB51" s="278"/>
      <c r="IVC51" s="278"/>
      <c r="IVD51" s="278"/>
      <c r="IVE51" s="278"/>
      <c r="IVF51" s="278"/>
      <c r="IVG51" s="278"/>
      <c r="IVH51" s="278"/>
      <c r="IVI51" s="278"/>
      <c r="IVJ51" s="278"/>
      <c r="IVK51" s="278"/>
      <c r="IVL51" s="278"/>
      <c r="IVM51" s="278"/>
      <c r="IVN51" s="278"/>
      <c r="IVO51" s="278"/>
      <c r="IVP51" s="278"/>
      <c r="IVQ51" s="278"/>
      <c r="IVR51" s="278"/>
      <c r="IVS51" s="278"/>
      <c r="IVT51" s="278"/>
      <c r="IVU51" s="278"/>
      <c r="IVV51" s="278"/>
      <c r="IVW51" s="278"/>
      <c r="IVX51" s="278"/>
      <c r="IVY51" s="278"/>
      <c r="IVZ51" s="278"/>
      <c r="IWA51" s="278"/>
      <c r="IWB51" s="278"/>
      <c r="IWC51" s="278"/>
      <c r="IWD51" s="278"/>
      <c r="IWE51" s="278"/>
      <c r="IWF51" s="278"/>
      <c r="IWG51" s="278"/>
      <c r="IWH51" s="278"/>
      <c r="IWI51" s="278"/>
      <c r="IWJ51" s="278"/>
      <c r="IWK51" s="278"/>
      <c r="IWL51" s="278"/>
      <c r="IWM51" s="278"/>
      <c r="IWN51" s="278"/>
      <c r="IWO51" s="278"/>
      <c r="IWP51" s="278"/>
      <c r="IWQ51" s="278"/>
      <c r="IWR51" s="278"/>
      <c r="IWS51" s="278"/>
      <c r="IWT51" s="278"/>
      <c r="IWU51" s="278"/>
      <c r="IWV51" s="278"/>
      <c r="IWW51" s="278"/>
      <c r="IWX51" s="278"/>
      <c r="IWY51" s="278"/>
      <c r="IWZ51" s="278"/>
      <c r="IXA51" s="278"/>
      <c r="IXB51" s="278"/>
      <c r="IXC51" s="278"/>
      <c r="IXD51" s="278"/>
      <c r="IXE51" s="278"/>
      <c r="IXF51" s="278"/>
      <c r="IXG51" s="278"/>
      <c r="IXH51" s="278"/>
      <c r="IXI51" s="278"/>
      <c r="IXJ51" s="278"/>
      <c r="IXK51" s="278"/>
      <c r="IXL51" s="278"/>
      <c r="IXM51" s="278"/>
      <c r="IXN51" s="278"/>
      <c r="IXO51" s="278"/>
      <c r="IXP51" s="278"/>
      <c r="IXQ51" s="278"/>
      <c r="IXR51" s="278"/>
      <c r="IXS51" s="278"/>
      <c r="IXT51" s="278"/>
      <c r="IXU51" s="278"/>
      <c r="IXV51" s="278"/>
      <c r="IXW51" s="278"/>
      <c r="IXX51" s="278"/>
      <c r="IXY51" s="278"/>
      <c r="IXZ51" s="278"/>
      <c r="IYA51" s="278"/>
      <c r="IYB51" s="278"/>
      <c r="IYC51" s="278"/>
      <c r="IYD51" s="278"/>
      <c r="IYE51" s="278"/>
      <c r="IYF51" s="278"/>
      <c r="IYG51" s="278"/>
      <c r="IYH51" s="278"/>
      <c r="IYI51" s="278"/>
      <c r="IYJ51" s="278"/>
      <c r="IYK51" s="278"/>
      <c r="IYL51" s="278"/>
      <c r="IYM51" s="278"/>
      <c r="IYN51" s="278"/>
      <c r="IYO51" s="278"/>
      <c r="IYP51" s="278"/>
      <c r="IYQ51" s="278"/>
      <c r="IYR51" s="278"/>
      <c r="IYS51" s="278"/>
      <c r="IYT51" s="278"/>
      <c r="IYU51" s="278"/>
      <c r="IYV51" s="278"/>
      <c r="IYW51" s="278"/>
      <c r="IYX51" s="278"/>
      <c r="IYY51" s="278"/>
      <c r="IYZ51" s="278"/>
      <c r="IZA51" s="278"/>
      <c r="IZB51" s="278"/>
      <c r="IZC51" s="278"/>
      <c r="IZD51" s="278"/>
      <c r="IZE51" s="278"/>
      <c r="IZF51" s="278"/>
      <c r="IZG51" s="278"/>
      <c r="IZH51" s="278"/>
      <c r="IZI51" s="278"/>
      <c r="IZJ51" s="278"/>
      <c r="IZK51" s="278"/>
      <c r="IZL51" s="278"/>
      <c r="IZM51" s="278"/>
      <c r="IZN51" s="278"/>
      <c r="IZO51" s="278"/>
      <c r="IZP51" s="278"/>
      <c r="IZQ51" s="278"/>
      <c r="IZR51" s="278"/>
      <c r="IZS51" s="278"/>
      <c r="IZT51" s="278"/>
      <c r="IZU51" s="278"/>
      <c r="IZV51" s="278"/>
      <c r="IZW51" s="278"/>
      <c r="IZX51" s="278"/>
      <c r="IZY51" s="278"/>
      <c r="IZZ51" s="278"/>
      <c r="JAA51" s="278"/>
      <c r="JAB51" s="278"/>
      <c r="JAC51" s="278"/>
      <c r="JAD51" s="278"/>
      <c r="JAE51" s="278"/>
      <c r="JAF51" s="278"/>
      <c r="JAG51" s="278"/>
      <c r="JAH51" s="278"/>
      <c r="JAI51" s="278"/>
      <c r="JAJ51" s="278"/>
      <c r="JAK51" s="278"/>
      <c r="JAL51" s="278"/>
      <c r="JAM51" s="278"/>
      <c r="JAN51" s="278"/>
      <c r="JAO51" s="278"/>
      <c r="JAP51" s="278"/>
      <c r="JAQ51" s="278"/>
      <c r="JAR51" s="278"/>
      <c r="JAS51" s="278"/>
      <c r="JAT51" s="278"/>
      <c r="JAU51" s="278"/>
      <c r="JAV51" s="278"/>
      <c r="JAW51" s="278"/>
      <c r="JAX51" s="278"/>
      <c r="JAY51" s="278"/>
      <c r="JAZ51" s="278"/>
      <c r="JBA51" s="278"/>
      <c r="JBB51" s="278"/>
      <c r="JBC51" s="278"/>
      <c r="JBD51" s="278"/>
      <c r="JBE51" s="278"/>
      <c r="JBF51" s="278"/>
      <c r="JBG51" s="278"/>
      <c r="JBH51" s="278"/>
      <c r="JBI51" s="278"/>
      <c r="JBJ51" s="278"/>
      <c r="JBK51" s="278"/>
      <c r="JBL51" s="278"/>
      <c r="JBM51" s="278"/>
      <c r="JBN51" s="278"/>
      <c r="JBO51" s="278"/>
      <c r="JBP51" s="278"/>
      <c r="JBQ51" s="278"/>
      <c r="JBR51" s="278"/>
      <c r="JBS51" s="278"/>
      <c r="JBT51" s="278"/>
      <c r="JBU51" s="278"/>
      <c r="JBV51" s="278"/>
      <c r="JBW51" s="278"/>
      <c r="JBX51" s="278"/>
      <c r="JBY51" s="278"/>
      <c r="JBZ51" s="278"/>
      <c r="JCA51" s="278"/>
      <c r="JCB51" s="278"/>
      <c r="JCC51" s="278"/>
      <c r="JCD51" s="278"/>
      <c r="JCE51" s="278"/>
      <c r="JCF51" s="278"/>
      <c r="JCG51" s="278"/>
      <c r="JCH51" s="278"/>
      <c r="JCI51" s="278"/>
      <c r="JCJ51" s="278"/>
      <c r="JCK51" s="278"/>
      <c r="JCL51" s="278"/>
      <c r="JCM51" s="278"/>
      <c r="JCN51" s="278"/>
      <c r="JCO51" s="278"/>
      <c r="JCP51" s="278"/>
      <c r="JCQ51" s="278"/>
      <c r="JCR51" s="278"/>
      <c r="JCS51" s="278"/>
      <c r="JCT51" s="278"/>
      <c r="JCU51" s="278"/>
      <c r="JCV51" s="278"/>
      <c r="JCW51" s="278"/>
      <c r="JCX51" s="278"/>
      <c r="JCY51" s="278"/>
      <c r="JCZ51" s="278"/>
      <c r="JDA51" s="278"/>
      <c r="JDB51" s="278"/>
      <c r="JDC51" s="278"/>
      <c r="JDD51" s="278"/>
      <c r="JDE51" s="278"/>
      <c r="JDF51" s="278"/>
      <c r="JDG51" s="278"/>
      <c r="JDH51" s="278"/>
      <c r="JDI51" s="278"/>
      <c r="JDJ51" s="278"/>
      <c r="JDK51" s="278"/>
      <c r="JDL51" s="278"/>
      <c r="JDM51" s="278"/>
      <c r="JDN51" s="278"/>
      <c r="JDO51" s="278"/>
      <c r="JDP51" s="278"/>
      <c r="JDQ51" s="278"/>
      <c r="JDR51" s="278"/>
      <c r="JDS51" s="278"/>
      <c r="JDT51" s="278"/>
      <c r="JDU51" s="278"/>
      <c r="JDV51" s="278"/>
      <c r="JDW51" s="278"/>
      <c r="JDX51" s="278"/>
      <c r="JDY51" s="278"/>
      <c r="JDZ51" s="278"/>
      <c r="JEA51" s="278"/>
      <c r="JEB51" s="278"/>
      <c r="JEC51" s="278"/>
      <c r="JED51" s="278"/>
      <c r="JEE51" s="278"/>
      <c r="JEF51" s="278"/>
      <c r="JEG51" s="278"/>
      <c r="JEH51" s="278"/>
      <c r="JEI51" s="278"/>
      <c r="JEJ51" s="278"/>
      <c r="JEK51" s="278"/>
      <c r="JEL51" s="278"/>
      <c r="JEM51" s="278"/>
      <c r="JEN51" s="278"/>
      <c r="JEO51" s="278"/>
      <c r="JEP51" s="278"/>
      <c r="JEQ51" s="278"/>
      <c r="JER51" s="278"/>
      <c r="JES51" s="278"/>
      <c r="JET51" s="278"/>
      <c r="JEU51" s="278"/>
      <c r="JEV51" s="278"/>
      <c r="JEW51" s="278"/>
      <c r="JEX51" s="278"/>
      <c r="JEY51" s="278"/>
      <c r="JEZ51" s="278"/>
      <c r="JFA51" s="278"/>
      <c r="JFB51" s="278"/>
      <c r="JFC51" s="278"/>
      <c r="JFD51" s="278"/>
      <c r="JFE51" s="278"/>
      <c r="JFF51" s="278"/>
      <c r="JFG51" s="278"/>
      <c r="JFH51" s="278"/>
      <c r="JFI51" s="278"/>
      <c r="JFJ51" s="278"/>
      <c r="JFK51" s="278"/>
      <c r="JFL51" s="278"/>
      <c r="JFM51" s="278"/>
      <c r="JFN51" s="278"/>
      <c r="JFO51" s="278"/>
      <c r="JFP51" s="278"/>
      <c r="JFQ51" s="278"/>
      <c r="JFR51" s="278"/>
      <c r="JFS51" s="278"/>
      <c r="JFT51" s="278"/>
      <c r="JFU51" s="278"/>
      <c r="JFV51" s="278"/>
      <c r="JFW51" s="278"/>
      <c r="JFX51" s="278"/>
      <c r="JFY51" s="278"/>
      <c r="JFZ51" s="278"/>
      <c r="JGA51" s="278"/>
      <c r="JGB51" s="278"/>
      <c r="JGC51" s="278"/>
      <c r="JGD51" s="278"/>
      <c r="JGE51" s="278"/>
      <c r="JGF51" s="278"/>
      <c r="JGG51" s="278"/>
      <c r="JGH51" s="278"/>
      <c r="JGI51" s="278"/>
      <c r="JGJ51" s="278"/>
      <c r="JGK51" s="278"/>
      <c r="JGL51" s="278"/>
      <c r="JGM51" s="278"/>
      <c r="JGN51" s="278"/>
      <c r="JGO51" s="278"/>
      <c r="JGP51" s="278"/>
      <c r="JGQ51" s="278"/>
      <c r="JGR51" s="278"/>
      <c r="JGS51" s="278"/>
      <c r="JGT51" s="278"/>
      <c r="JGU51" s="278"/>
      <c r="JGV51" s="278"/>
      <c r="JGW51" s="278"/>
      <c r="JGX51" s="278"/>
      <c r="JGY51" s="278"/>
      <c r="JGZ51" s="278"/>
      <c r="JHA51" s="278"/>
      <c r="JHB51" s="278"/>
      <c r="JHC51" s="278"/>
      <c r="JHD51" s="278"/>
      <c r="JHE51" s="278"/>
      <c r="JHF51" s="278"/>
      <c r="JHG51" s="278"/>
      <c r="JHH51" s="278"/>
      <c r="JHI51" s="278"/>
      <c r="JHJ51" s="278"/>
      <c r="JHK51" s="278"/>
      <c r="JHL51" s="278"/>
      <c r="JHM51" s="278"/>
      <c r="JHN51" s="278"/>
      <c r="JHO51" s="278"/>
      <c r="JHP51" s="278"/>
      <c r="JHQ51" s="278"/>
      <c r="JHR51" s="278"/>
      <c r="JHS51" s="278"/>
      <c r="JHT51" s="278"/>
      <c r="JHU51" s="278"/>
      <c r="JHV51" s="278"/>
      <c r="JHW51" s="278"/>
      <c r="JHX51" s="278"/>
      <c r="JHY51" s="278"/>
      <c r="JHZ51" s="278"/>
      <c r="JIA51" s="278"/>
      <c r="JIB51" s="278"/>
      <c r="JIC51" s="278"/>
      <c r="JID51" s="278"/>
      <c r="JIE51" s="278"/>
      <c r="JIF51" s="278"/>
      <c r="JIG51" s="278"/>
      <c r="JIH51" s="278"/>
      <c r="JII51" s="278"/>
      <c r="JIJ51" s="278"/>
      <c r="JIK51" s="278"/>
      <c r="JIL51" s="278"/>
      <c r="JIM51" s="278"/>
      <c r="JIN51" s="278"/>
      <c r="JIO51" s="278"/>
      <c r="JIP51" s="278"/>
      <c r="JIQ51" s="278"/>
      <c r="JIR51" s="278"/>
      <c r="JIS51" s="278"/>
      <c r="JIT51" s="278"/>
      <c r="JIU51" s="278"/>
      <c r="JIV51" s="278"/>
      <c r="JIW51" s="278"/>
      <c r="JIX51" s="278"/>
      <c r="JIY51" s="278"/>
      <c r="JIZ51" s="278"/>
      <c r="JJA51" s="278"/>
      <c r="JJB51" s="278"/>
      <c r="JJC51" s="278"/>
      <c r="JJD51" s="278"/>
      <c r="JJE51" s="278"/>
      <c r="JJF51" s="278"/>
      <c r="JJG51" s="278"/>
      <c r="JJH51" s="278"/>
      <c r="JJI51" s="278"/>
      <c r="JJJ51" s="278"/>
      <c r="JJK51" s="278"/>
      <c r="JJL51" s="278"/>
      <c r="JJM51" s="278"/>
      <c r="JJN51" s="278"/>
      <c r="JJO51" s="278"/>
      <c r="JJP51" s="278"/>
      <c r="JJQ51" s="278"/>
      <c r="JJR51" s="278"/>
      <c r="JJS51" s="278"/>
      <c r="JJT51" s="278"/>
      <c r="JJU51" s="278"/>
      <c r="JJV51" s="278"/>
      <c r="JJW51" s="278"/>
      <c r="JJX51" s="278"/>
      <c r="JJY51" s="278"/>
      <c r="JJZ51" s="278"/>
      <c r="JKA51" s="278"/>
      <c r="JKB51" s="278"/>
      <c r="JKC51" s="278"/>
      <c r="JKD51" s="278"/>
      <c r="JKE51" s="278"/>
      <c r="JKF51" s="278"/>
      <c r="JKG51" s="278"/>
      <c r="JKH51" s="278"/>
      <c r="JKI51" s="278"/>
      <c r="JKJ51" s="278"/>
      <c r="JKK51" s="278"/>
      <c r="JKL51" s="278"/>
      <c r="JKM51" s="278"/>
      <c r="JKN51" s="278"/>
      <c r="JKO51" s="278"/>
      <c r="JKP51" s="278"/>
      <c r="JKQ51" s="278"/>
      <c r="JKR51" s="278"/>
      <c r="JKS51" s="278"/>
      <c r="JKT51" s="278"/>
      <c r="JKU51" s="278"/>
      <c r="JKV51" s="278"/>
      <c r="JKW51" s="278"/>
      <c r="JKX51" s="278"/>
      <c r="JKY51" s="278"/>
      <c r="JKZ51" s="278"/>
      <c r="JLA51" s="278"/>
      <c r="JLB51" s="278"/>
      <c r="JLC51" s="278"/>
      <c r="JLD51" s="278"/>
      <c r="JLE51" s="278"/>
      <c r="JLF51" s="278"/>
      <c r="JLG51" s="278"/>
      <c r="JLH51" s="278"/>
      <c r="JLI51" s="278"/>
      <c r="JLJ51" s="278"/>
      <c r="JLK51" s="278"/>
      <c r="JLL51" s="278"/>
      <c r="JLM51" s="278"/>
      <c r="JLN51" s="278"/>
      <c r="JLO51" s="278"/>
      <c r="JLP51" s="278"/>
      <c r="JLQ51" s="278"/>
      <c r="JLR51" s="278"/>
      <c r="JLS51" s="278"/>
      <c r="JLT51" s="278"/>
      <c r="JLU51" s="278"/>
      <c r="JLV51" s="278"/>
      <c r="JLW51" s="278"/>
      <c r="JLX51" s="278"/>
      <c r="JLY51" s="278"/>
      <c r="JLZ51" s="278"/>
      <c r="JMA51" s="278"/>
      <c r="JMB51" s="278"/>
      <c r="JMC51" s="278"/>
      <c r="JMD51" s="278"/>
      <c r="JME51" s="278"/>
      <c r="JMF51" s="278"/>
      <c r="JMG51" s="278"/>
      <c r="JMH51" s="278"/>
      <c r="JMI51" s="278"/>
      <c r="JMJ51" s="278"/>
      <c r="JMK51" s="278"/>
      <c r="JML51" s="278"/>
      <c r="JMM51" s="278"/>
      <c r="JMN51" s="278"/>
      <c r="JMO51" s="278"/>
      <c r="JMP51" s="278"/>
      <c r="JMQ51" s="278"/>
      <c r="JMR51" s="278"/>
      <c r="JMS51" s="278"/>
      <c r="JMT51" s="278"/>
      <c r="JMU51" s="278"/>
      <c r="JMV51" s="278"/>
      <c r="JMW51" s="278"/>
      <c r="JMX51" s="278"/>
      <c r="JMY51" s="278"/>
      <c r="JMZ51" s="278"/>
      <c r="JNA51" s="278"/>
      <c r="JNB51" s="278"/>
      <c r="JNC51" s="278"/>
      <c r="JND51" s="278"/>
      <c r="JNE51" s="278"/>
      <c r="JNF51" s="278"/>
      <c r="JNG51" s="278"/>
      <c r="JNH51" s="278"/>
      <c r="JNI51" s="278"/>
      <c r="JNJ51" s="278"/>
      <c r="JNK51" s="278"/>
      <c r="JNL51" s="278"/>
      <c r="JNM51" s="278"/>
      <c r="JNN51" s="278"/>
      <c r="JNO51" s="278"/>
      <c r="JNP51" s="278"/>
      <c r="JNQ51" s="278"/>
      <c r="JNR51" s="278"/>
      <c r="JNS51" s="278"/>
      <c r="JNT51" s="278"/>
      <c r="JNU51" s="278"/>
      <c r="JNV51" s="278"/>
      <c r="JNW51" s="278"/>
      <c r="JNX51" s="278"/>
      <c r="JNY51" s="278"/>
      <c r="JNZ51" s="278"/>
      <c r="JOA51" s="278"/>
      <c r="JOB51" s="278"/>
      <c r="JOC51" s="278"/>
      <c r="JOD51" s="278"/>
      <c r="JOE51" s="278"/>
      <c r="JOF51" s="278"/>
      <c r="JOG51" s="278"/>
      <c r="JOH51" s="278"/>
      <c r="JOI51" s="278"/>
      <c r="JOJ51" s="278"/>
      <c r="JOK51" s="278"/>
      <c r="JOL51" s="278"/>
      <c r="JOM51" s="278"/>
      <c r="JON51" s="278"/>
      <c r="JOO51" s="278"/>
      <c r="JOP51" s="278"/>
      <c r="JOQ51" s="278"/>
      <c r="JOR51" s="278"/>
      <c r="JOS51" s="278"/>
      <c r="JOT51" s="278"/>
      <c r="JOU51" s="278"/>
      <c r="JOV51" s="278"/>
      <c r="JOW51" s="278"/>
      <c r="JOX51" s="278"/>
      <c r="JOY51" s="278"/>
      <c r="JOZ51" s="278"/>
      <c r="JPA51" s="278"/>
      <c r="JPB51" s="278"/>
      <c r="JPC51" s="278"/>
      <c r="JPD51" s="278"/>
      <c r="JPE51" s="278"/>
      <c r="JPF51" s="278"/>
      <c r="JPG51" s="278"/>
      <c r="JPH51" s="278"/>
      <c r="JPI51" s="278"/>
      <c r="JPJ51" s="278"/>
      <c r="JPK51" s="278"/>
      <c r="JPL51" s="278"/>
      <c r="JPM51" s="278"/>
      <c r="JPN51" s="278"/>
      <c r="JPO51" s="278"/>
      <c r="JPP51" s="278"/>
      <c r="JPQ51" s="278"/>
      <c r="JPR51" s="278"/>
      <c r="JPS51" s="278"/>
      <c r="JPT51" s="278"/>
      <c r="JPU51" s="278"/>
      <c r="JPV51" s="278"/>
      <c r="JPW51" s="278"/>
      <c r="JPX51" s="278"/>
      <c r="JPY51" s="278"/>
      <c r="JPZ51" s="278"/>
      <c r="JQA51" s="278"/>
      <c r="JQB51" s="278"/>
      <c r="JQC51" s="278"/>
      <c r="JQD51" s="278"/>
      <c r="JQE51" s="278"/>
      <c r="JQF51" s="278"/>
      <c r="JQG51" s="278"/>
      <c r="JQH51" s="278"/>
      <c r="JQI51" s="278"/>
      <c r="JQJ51" s="278"/>
      <c r="JQK51" s="278"/>
      <c r="JQL51" s="278"/>
      <c r="JQM51" s="278"/>
      <c r="JQN51" s="278"/>
      <c r="JQO51" s="278"/>
      <c r="JQP51" s="278"/>
      <c r="JQQ51" s="278"/>
      <c r="JQR51" s="278"/>
      <c r="JQS51" s="278"/>
      <c r="JQT51" s="278"/>
      <c r="JQU51" s="278"/>
      <c r="JQV51" s="278"/>
      <c r="JQW51" s="278"/>
      <c r="JQX51" s="278"/>
      <c r="JQY51" s="278"/>
      <c r="JQZ51" s="278"/>
      <c r="JRA51" s="278"/>
      <c r="JRB51" s="278"/>
      <c r="JRC51" s="278"/>
      <c r="JRD51" s="278"/>
      <c r="JRE51" s="278"/>
      <c r="JRF51" s="278"/>
      <c r="JRG51" s="278"/>
      <c r="JRH51" s="278"/>
      <c r="JRI51" s="278"/>
      <c r="JRJ51" s="278"/>
      <c r="JRK51" s="278"/>
      <c r="JRL51" s="278"/>
      <c r="JRM51" s="278"/>
      <c r="JRN51" s="278"/>
      <c r="JRO51" s="278"/>
      <c r="JRP51" s="278"/>
      <c r="JRQ51" s="278"/>
      <c r="JRR51" s="278"/>
      <c r="JRS51" s="278"/>
      <c r="JRT51" s="278"/>
      <c r="JRU51" s="278"/>
      <c r="JRV51" s="278"/>
      <c r="JRW51" s="278"/>
      <c r="JRX51" s="278"/>
      <c r="JRY51" s="278"/>
      <c r="JRZ51" s="278"/>
      <c r="JSA51" s="278"/>
      <c r="JSB51" s="278"/>
      <c r="JSC51" s="278"/>
      <c r="JSD51" s="278"/>
      <c r="JSE51" s="278"/>
      <c r="JSF51" s="278"/>
      <c r="JSG51" s="278"/>
      <c r="JSH51" s="278"/>
      <c r="JSI51" s="278"/>
      <c r="JSJ51" s="278"/>
      <c r="JSK51" s="278"/>
      <c r="JSL51" s="278"/>
      <c r="JSM51" s="278"/>
      <c r="JSN51" s="278"/>
      <c r="JSO51" s="278"/>
      <c r="JSP51" s="278"/>
      <c r="JSQ51" s="278"/>
      <c r="JSR51" s="278"/>
      <c r="JSS51" s="278"/>
      <c r="JST51" s="278"/>
      <c r="JSU51" s="278"/>
      <c r="JSV51" s="278"/>
      <c r="JSW51" s="278"/>
      <c r="JSX51" s="278"/>
      <c r="JSY51" s="278"/>
      <c r="JSZ51" s="278"/>
      <c r="JTA51" s="278"/>
      <c r="JTB51" s="278"/>
      <c r="JTC51" s="278"/>
      <c r="JTD51" s="278"/>
      <c r="JTE51" s="278"/>
      <c r="JTF51" s="278"/>
      <c r="JTG51" s="278"/>
      <c r="JTH51" s="278"/>
      <c r="JTI51" s="278"/>
      <c r="JTJ51" s="278"/>
      <c r="JTK51" s="278"/>
      <c r="JTL51" s="278"/>
      <c r="JTM51" s="278"/>
      <c r="JTN51" s="278"/>
      <c r="JTO51" s="278"/>
      <c r="JTP51" s="278"/>
      <c r="JTQ51" s="278"/>
      <c r="JTR51" s="278"/>
      <c r="JTS51" s="278"/>
      <c r="JTT51" s="278"/>
      <c r="JTU51" s="278"/>
      <c r="JTV51" s="278"/>
      <c r="JTW51" s="278"/>
      <c r="JTX51" s="278"/>
      <c r="JTY51" s="278"/>
      <c r="JTZ51" s="278"/>
      <c r="JUA51" s="278"/>
      <c r="JUB51" s="278"/>
      <c r="JUC51" s="278"/>
      <c r="JUD51" s="278"/>
      <c r="JUE51" s="278"/>
      <c r="JUF51" s="278"/>
      <c r="JUG51" s="278"/>
      <c r="JUH51" s="278"/>
      <c r="JUI51" s="278"/>
      <c r="JUJ51" s="278"/>
      <c r="JUK51" s="278"/>
      <c r="JUL51" s="278"/>
      <c r="JUM51" s="278"/>
      <c r="JUN51" s="278"/>
      <c r="JUO51" s="278"/>
      <c r="JUP51" s="278"/>
      <c r="JUQ51" s="278"/>
      <c r="JUR51" s="278"/>
      <c r="JUS51" s="278"/>
      <c r="JUT51" s="278"/>
      <c r="JUU51" s="278"/>
      <c r="JUV51" s="278"/>
      <c r="JUW51" s="278"/>
      <c r="JUX51" s="278"/>
      <c r="JUY51" s="278"/>
      <c r="JUZ51" s="278"/>
      <c r="JVA51" s="278"/>
      <c r="JVB51" s="278"/>
      <c r="JVC51" s="278"/>
      <c r="JVD51" s="278"/>
      <c r="JVE51" s="278"/>
      <c r="JVF51" s="278"/>
      <c r="JVG51" s="278"/>
      <c r="JVH51" s="278"/>
      <c r="JVI51" s="278"/>
      <c r="JVJ51" s="278"/>
      <c r="JVK51" s="278"/>
      <c r="JVL51" s="278"/>
      <c r="JVM51" s="278"/>
      <c r="JVN51" s="278"/>
      <c r="JVO51" s="278"/>
      <c r="JVP51" s="278"/>
      <c r="JVQ51" s="278"/>
      <c r="JVR51" s="278"/>
      <c r="JVS51" s="278"/>
      <c r="JVT51" s="278"/>
      <c r="JVU51" s="278"/>
      <c r="JVV51" s="278"/>
      <c r="JVW51" s="278"/>
      <c r="JVX51" s="278"/>
      <c r="JVY51" s="278"/>
      <c r="JVZ51" s="278"/>
      <c r="JWA51" s="278"/>
      <c r="JWB51" s="278"/>
      <c r="JWC51" s="278"/>
      <c r="JWD51" s="278"/>
      <c r="JWE51" s="278"/>
      <c r="JWF51" s="278"/>
      <c r="JWG51" s="278"/>
      <c r="JWH51" s="278"/>
      <c r="JWI51" s="278"/>
      <c r="JWJ51" s="278"/>
      <c r="JWK51" s="278"/>
      <c r="JWL51" s="278"/>
      <c r="JWM51" s="278"/>
      <c r="JWN51" s="278"/>
      <c r="JWO51" s="278"/>
      <c r="JWP51" s="278"/>
      <c r="JWQ51" s="278"/>
      <c r="JWR51" s="278"/>
      <c r="JWS51" s="278"/>
      <c r="JWT51" s="278"/>
      <c r="JWU51" s="278"/>
      <c r="JWV51" s="278"/>
      <c r="JWW51" s="278"/>
      <c r="JWX51" s="278"/>
      <c r="JWY51" s="278"/>
      <c r="JWZ51" s="278"/>
      <c r="JXA51" s="278"/>
      <c r="JXB51" s="278"/>
      <c r="JXC51" s="278"/>
      <c r="JXD51" s="278"/>
      <c r="JXE51" s="278"/>
      <c r="JXF51" s="278"/>
      <c r="JXG51" s="278"/>
      <c r="JXH51" s="278"/>
      <c r="JXI51" s="278"/>
      <c r="JXJ51" s="278"/>
      <c r="JXK51" s="278"/>
      <c r="JXL51" s="278"/>
      <c r="JXM51" s="278"/>
      <c r="JXN51" s="278"/>
      <c r="JXO51" s="278"/>
      <c r="JXP51" s="278"/>
      <c r="JXQ51" s="278"/>
      <c r="JXR51" s="278"/>
      <c r="JXS51" s="278"/>
      <c r="JXT51" s="278"/>
      <c r="JXU51" s="278"/>
      <c r="JXV51" s="278"/>
      <c r="JXW51" s="278"/>
      <c r="JXX51" s="278"/>
      <c r="JXY51" s="278"/>
      <c r="JXZ51" s="278"/>
      <c r="JYA51" s="278"/>
      <c r="JYB51" s="278"/>
      <c r="JYC51" s="278"/>
      <c r="JYD51" s="278"/>
      <c r="JYE51" s="278"/>
      <c r="JYF51" s="278"/>
      <c r="JYG51" s="278"/>
      <c r="JYH51" s="278"/>
      <c r="JYI51" s="278"/>
      <c r="JYJ51" s="278"/>
      <c r="JYK51" s="278"/>
      <c r="JYL51" s="278"/>
      <c r="JYM51" s="278"/>
      <c r="JYN51" s="278"/>
      <c r="JYO51" s="278"/>
      <c r="JYP51" s="278"/>
      <c r="JYQ51" s="278"/>
      <c r="JYR51" s="278"/>
      <c r="JYS51" s="278"/>
      <c r="JYT51" s="278"/>
      <c r="JYU51" s="278"/>
      <c r="JYV51" s="278"/>
      <c r="JYW51" s="278"/>
      <c r="JYX51" s="278"/>
      <c r="JYY51" s="278"/>
      <c r="JYZ51" s="278"/>
      <c r="JZA51" s="278"/>
      <c r="JZB51" s="278"/>
      <c r="JZC51" s="278"/>
      <c r="JZD51" s="278"/>
      <c r="JZE51" s="278"/>
      <c r="JZF51" s="278"/>
      <c r="JZG51" s="278"/>
      <c r="JZH51" s="278"/>
      <c r="JZI51" s="278"/>
      <c r="JZJ51" s="278"/>
      <c r="JZK51" s="278"/>
      <c r="JZL51" s="278"/>
      <c r="JZM51" s="278"/>
      <c r="JZN51" s="278"/>
      <c r="JZO51" s="278"/>
      <c r="JZP51" s="278"/>
      <c r="JZQ51" s="278"/>
      <c r="JZR51" s="278"/>
      <c r="JZS51" s="278"/>
      <c r="JZT51" s="278"/>
      <c r="JZU51" s="278"/>
      <c r="JZV51" s="278"/>
      <c r="JZW51" s="278"/>
      <c r="JZX51" s="278"/>
      <c r="JZY51" s="278"/>
      <c r="JZZ51" s="278"/>
      <c r="KAA51" s="278"/>
      <c r="KAB51" s="278"/>
      <c r="KAC51" s="278"/>
      <c r="KAD51" s="278"/>
      <c r="KAE51" s="278"/>
      <c r="KAF51" s="278"/>
      <c r="KAG51" s="278"/>
      <c r="KAH51" s="278"/>
      <c r="KAI51" s="278"/>
      <c r="KAJ51" s="278"/>
      <c r="KAK51" s="278"/>
      <c r="KAL51" s="278"/>
      <c r="KAM51" s="278"/>
      <c r="KAN51" s="278"/>
      <c r="KAO51" s="278"/>
      <c r="KAP51" s="278"/>
      <c r="KAQ51" s="278"/>
      <c r="KAR51" s="278"/>
      <c r="KAS51" s="278"/>
      <c r="KAT51" s="278"/>
      <c r="KAU51" s="278"/>
      <c r="KAV51" s="278"/>
      <c r="KAW51" s="278"/>
      <c r="KAX51" s="278"/>
      <c r="KAY51" s="278"/>
      <c r="KAZ51" s="278"/>
      <c r="KBA51" s="278"/>
      <c r="KBB51" s="278"/>
      <c r="KBC51" s="278"/>
      <c r="KBD51" s="278"/>
      <c r="KBE51" s="278"/>
      <c r="KBF51" s="278"/>
      <c r="KBG51" s="278"/>
      <c r="KBH51" s="278"/>
      <c r="KBI51" s="278"/>
      <c r="KBJ51" s="278"/>
      <c r="KBK51" s="278"/>
      <c r="KBL51" s="278"/>
      <c r="KBM51" s="278"/>
      <c r="KBN51" s="278"/>
      <c r="KBO51" s="278"/>
      <c r="KBP51" s="278"/>
      <c r="KBQ51" s="278"/>
      <c r="KBR51" s="278"/>
      <c r="KBS51" s="278"/>
      <c r="KBT51" s="278"/>
      <c r="KBU51" s="278"/>
      <c r="KBV51" s="278"/>
      <c r="KBW51" s="278"/>
      <c r="KBX51" s="278"/>
      <c r="KBY51" s="278"/>
      <c r="KBZ51" s="278"/>
      <c r="KCA51" s="278"/>
      <c r="KCB51" s="278"/>
      <c r="KCC51" s="278"/>
      <c r="KCD51" s="278"/>
      <c r="KCE51" s="278"/>
      <c r="KCF51" s="278"/>
      <c r="KCG51" s="278"/>
      <c r="KCH51" s="278"/>
      <c r="KCI51" s="278"/>
      <c r="KCJ51" s="278"/>
      <c r="KCK51" s="278"/>
      <c r="KCL51" s="278"/>
      <c r="KCM51" s="278"/>
      <c r="KCN51" s="278"/>
      <c r="KCO51" s="278"/>
      <c r="KCP51" s="278"/>
      <c r="KCQ51" s="278"/>
      <c r="KCR51" s="278"/>
      <c r="KCS51" s="278"/>
      <c r="KCT51" s="278"/>
      <c r="KCU51" s="278"/>
      <c r="KCV51" s="278"/>
      <c r="KCW51" s="278"/>
      <c r="KCX51" s="278"/>
      <c r="KCY51" s="278"/>
      <c r="KCZ51" s="278"/>
      <c r="KDA51" s="278"/>
      <c r="KDB51" s="278"/>
      <c r="KDC51" s="278"/>
      <c r="KDD51" s="278"/>
      <c r="KDE51" s="278"/>
      <c r="KDF51" s="278"/>
      <c r="KDG51" s="278"/>
      <c r="KDH51" s="278"/>
      <c r="KDI51" s="278"/>
      <c r="KDJ51" s="278"/>
      <c r="KDK51" s="278"/>
      <c r="KDL51" s="278"/>
      <c r="KDM51" s="278"/>
      <c r="KDN51" s="278"/>
      <c r="KDO51" s="278"/>
      <c r="KDP51" s="278"/>
      <c r="KDQ51" s="278"/>
      <c r="KDR51" s="278"/>
      <c r="KDS51" s="278"/>
      <c r="KDT51" s="278"/>
      <c r="KDU51" s="278"/>
      <c r="KDV51" s="278"/>
      <c r="KDW51" s="278"/>
      <c r="KDX51" s="278"/>
      <c r="KDY51" s="278"/>
      <c r="KDZ51" s="278"/>
      <c r="KEA51" s="278"/>
      <c r="KEB51" s="278"/>
      <c r="KEC51" s="278"/>
      <c r="KED51" s="278"/>
      <c r="KEE51" s="278"/>
      <c r="KEF51" s="278"/>
      <c r="KEG51" s="278"/>
      <c r="KEH51" s="278"/>
      <c r="KEI51" s="278"/>
      <c r="KEJ51" s="278"/>
      <c r="KEK51" s="278"/>
      <c r="KEL51" s="278"/>
      <c r="KEM51" s="278"/>
      <c r="KEN51" s="278"/>
      <c r="KEO51" s="278"/>
      <c r="KEP51" s="278"/>
      <c r="KEQ51" s="278"/>
      <c r="KER51" s="278"/>
      <c r="KES51" s="278"/>
      <c r="KET51" s="278"/>
      <c r="KEU51" s="278"/>
      <c r="KEV51" s="278"/>
      <c r="KEW51" s="278"/>
      <c r="KEX51" s="278"/>
      <c r="KEY51" s="278"/>
      <c r="KEZ51" s="278"/>
      <c r="KFA51" s="278"/>
      <c r="KFB51" s="278"/>
      <c r="KFC51" s="278"/>
      <c r="KFD51" s="278"/>
      <c r="KFE51" s="278"/>
      <c r="KFF51" s="278"/>
      <c r="KFG51" s="278"/>
      <c r="KFH51" s="278"/>
      <c r="KFI51" s="278"/>
      <c r="KFJ51" s="278"/>
      <c r="KFK51" s="278"/>
      <c r="KFL51" s="278"/>
      <c r="KFM51" s="278"/>
      <c r="KFN51" s="278"/>
      <c r="KFO51" s="278"/>
      <c r="KFP51" s="278"/>
      <c r="KFQ51" s="278"/>
      <c r="KFR51" s="278"/>
      <c r="KFS51" s="278"/>
      <c r="KFT51" s="278"/>
      <c r="KFU51" s="278"/>
      <c r="KFV51" s="278"/>
      <c r="KFW51" s="278"/>
      <c r="KFX51" s="278"/>
      <c r="KFY51" s="278"/>
      <c r="KFZ51" s="278"/>
      <c r="KGA51" s="278"/>
      <c r="KGB51" s="278"/>
      <c r="KGC51" s="278"/>
      <c r="KGD51" s="278"/>
      <c r="KGE51" s="278"/>
      <c r="KGF51" s="278"/>
      <c r="KGG51" s="278"/>
      <c r="KGH51" s="278"/>
      <c r="KGI51" s="278"/>
      <c r="KGJ51" s="278"/>
      <c r="KGK51" s="278"/>
      <c r="KGL51" s="278"/>
      <c r="KGM51" s="278"/>
      <c r="KGN51" s="278"/>
      <c r="KGO51" s="278"/>
      <c r="KGP51" s="278"/>
      <c r="KGQ51" s="278"/>
      <c r="KGR51" s="278"/>
      <c r="KGS51" s="278"/>
      <c r="KGT51" s="278"/>
      <c r="KGU51" s="278"/>
      <c r="KGV51" s="278"/>
      <c r="KGW51" s="278"/>
      <c r="KGX51" s="278"/>
      <c r="KGY51" s="278"/>
      <c r="KGZ51" s="278"/>
      <c r="KHA51" s="278"/>
      <c r="KHB51" s="278"/>
      <c r="KHC51" s="278"/>
      <c r="KHD51" s="278"/>
      <c r="KHE51" s="278"/>
      <c r="KHF51" s="278"/>
      <c r="KHG51" s="278"/>
      <c r="KHH51" s="278"/>
      <c r="KHI51" s="278"/>
      <c r="KHJ51" s="278"/>
      <c r="KHK51" s="278"/>
      <c r="KHL51" s="278"/>
      <c r="KHM51" s="278"/>
      <c r="KHN51" s="278"/>
      <c r="KHO51" s="278"/>
      <c r="KHP51" s="278"/>
      <c r="KHQ51" s="278"/>
      <c r="KHR51" s="278"/>
      <c r="KHS51" s="278"/>
      <c r="KHT51" s="278"/>
      <c r="KHU51" s="278"/>
      <c r="KHV51" s="278"/>
      <c r="KHW51" s="278"/>
      <c r="KHX51" s="278"/>
      <c r="KHY51" s="278"/>
      <c r="KHZ51" s="278"/>
      <c r="KIA51" s="278"/>
      <c r="KIB51" s="278"/>
      <c r="KIC51" s="278"/>
      <c r="KID51" s="278"/>
      <c r="KIE51" s="278"/>
      <c r="KIF51" s="278"/>
      <c r="KIG51" s="278"/>
      <c r="KIH51" s="278"/>
      <c r="KII51" s="278"/>
      <c r="KIJ51" s="278"/>
      <c r="KIK51" s="278"/>
      <c r="KIL51" s="278"/>
      <c r="KIM51" s="278"/>
      <c r="KIN51" s="278"/>
      <c r="KIO51" s="278"/>
      <c r="KIP51" s="278"/>
      <c r="KIQ51" s="278"/>
      <c r="KIR51" s="278"/>
      <c r="KIS51" s="278"/>
      <c r="KIT51" s="278"/>
      <c r="KIU51" s="278"/>
      <c r="KIV51" s="278"/>
      <c r="KIW51" s="278"/>
      <c r="KIX51" s="278"/>
      <c r="KIY51" s="278"/>
      <c r="KIZ51" s="278"/>
      <c r="KJA51" s="278"/>
      <c r="KJB51" s="278"/>
      <c r="KJC51" s="278"/>
      <c r="KJD51" s="278"/>
      <c r="KJE51" s="278"/>
      <c r="KJF51" s="278"/>
      <c r="KJG51" s="278"/>
      <c r="KJH51" s="278"/>
      <c r="KJI51" s="278"/>
      <c r="KJJ51" s="278"/>
      <c r="KJK51" s="278"/>
      <c r="KJL51" s="278"/>
      <c r="KJM51" s="278"/>
      <c r="KJN51" s="278"/>
      <c r="KJO51" s="278"/>
      <c r="KJP51" s="278"/>
      <c r="KJQ51" s="278"/>
      <c r="KJR51" s="278"/>
      <c r="KJS51" s="278"/>
      <c r="KJT51" s="278"/>
      <c r="KJU51" s="278"/>
      <c r="KJV51" s="278"/>
      <c r="KJW51" s="278"/>
      <c r="KJX51" s="278"/>
      <c r="KJY51" s="278"/>
      <c r="KJZ51" s="278"/>
      <c r="KKA51" s="278"/>
      <c r="KKB51" s="278"/>
      <c r="KKC51" s="278"/>
      <c r="KKD51" s="278"/>
      <c r="KKE51" s="278"/>
      <c r="KKF51" s="278"/>
      <c r="KKG51" s="278"/>
      <c r="KKH51" s="278"/>
      <c r="KKI51" s="278"/>
      <c r="KKJ51" s="278"/>
      <c r="KKK51" s="278"/>
      <c r="KKL51" s="278"/>
      <c r="KKM51" s="278"/>
      <c r="KKN51" s="278"/>
      <c r="KKO51" s="278"/>
      <c r="KKP51" s="278"/>
      <c r="KKQ51" s="278"/>
      <c r="KKR51" s="278"/>
      <c r="KKS51" s="278"/>
      <c r="KKT51" s="278"/>
      <c r="KKU51" s="278"/>
      <c r="KKV51" s="278"/>
      <c r="KKW51" s="278"/>
      <c r="KKX51" s="278"/>
      <c r="KKY51" s="278"/>
      <c r="KKZ51" s="278"/>
      <c r="KLA51" s="278"/>
      <c r="KLB51" s="278"/>
      <c r="KLC51" s="278"/>
      <c r="KLD51" s="278"/>
      <c r="KLE51" s="278"/>
      <c r="KLF51" s="278"/>
      <c r="KLG51" s="278"/>
      <c r="KLH51" s="278"/>
      <c r="KLI51" s="278"/>
      <c r="KLJ51" s="278"/>
      <c r="KLK51" s="278"/>
      <c r="KLL51" s="278"/>
      <c r="KLM51" s="278"/>
      <c r="KLN51" s="278"/>
      <c r="KLO51" s="278"/>
      <c r="KLP51" s="278"/>
      <c r="KLQ51" s="278"/>
      <c r="KLR51" s="278"/>
      <c r="KLS51" s="278"/>
      <c r="KLT51" s="278"/>
      <c r="KLU51" s="278"/>
      <c r="KLV51" s="278"/>
      <c r="KLW51" s="278"/>
      <c r="KLX51" s="278"/>
      <c r="KLY51" s="278"/>
      <c r="KLZ51" s="278"/>
      <c r="KMA51" s="278"/>
      <c r="KMB51" s="278"/>
      <c r="KMC51" s="278"/>
      <c r="KMD51" s="278"/>
      <c r="KME51" s="278"/>
      <c r="KMF51" s="278"/>
      <c r="KMG51" s="278"/>
      <c r="KMH51" s="278"/>
      <c r="KMI51" s="278"/>
      <c r="KMJ51" s="278"/>
      <c r="KMK51" s="278"/>
      <c r="KML51" s="278"/>
      <c r="KMM51" s="278"/>
      <c r="KMN51" s="278"/>
      <c r="KMO51" s="278"/>
      <c r="KMP51" s="278"/>
      <c r="KMQ51" s="278"/>
      <c r="KMR51" s="278"/>
      <c r="KMS51" s="278"/>
      <c r="KMT51" s="278"/>
      <c r="KMU51" s="278"/>
      <c r="KMV51" s="278"/>
      <c r="KMW51" s="278"/>
      <c r="KMX51" s="278"/>
      <c r="KMY51" s="278"/>
      <c r="KMZ51" s="278"/>
      <c r="KNA51" s="278"/>
      <c r="KNB51" s="278"/>
      <c r="KNC51" s="278"/>
      <c r="KND51" s="278"/>
      <c r="KNE51" s="278"/>
      <c r="KNF51" s="278"/>
      <c r="KNG51" s="278"/>
      <c r="KNH51" s="278"/>
      <c r="KNI51" s="278"/>
      <c r="KNJ51" s="278"/>
      <c r="KNK51" s="278"/>
      <c r="KNL51" s="278"/>
      <c r="KNM51" s="278"/>
      <c r="KNN51" s="278"/>
      <c r="KNO51" s="278"/>
      <c r="KNP51" s="278"/>
      <c r="KNQ51" s="278"/>
      <c r="KNR51" s="278"/>
      <c r="KNS51" s="278"/>
      <c r="KNT51" s="278"/>
      <c r="KNU51" s="278"/>
      <c r="KNV51" s="278"/>
      <c r="KNW51" s="278"/>
      <c r="KNX51" s="278"/>
      <c r="KNY51" s="278"/>
      <c r="KNZ51" s="278"/>
      <c r="KOA51" s="278"/>
      <c r="KOB51" s="278"/>
      <c r="KOC51" s="278"/>
      <c r="KOD51" s="278"/>
      <c r="KOE51" s="278"/>
      <c r="KOF51" s="278"/>
      <c r="KOG51" s="278"/>
      <c r="KOH51" s="278"/>
      <c r="KOI51" s="278"/>
      <c r="KOJ51" s="278"/>
      <c r="KOK51" s="278"/>
      <c r="KOL51" s="278"/>
      <c r="KOM51" s="278"/>
      <c r="KON51" s="278"/>
      <c r="KOO51" s="278"/>
      <c r="KOP51" s="278"/>
      <c r="KOQ51" s="278"/>
      <c r="KOR51" s="278"/>
      <c r="KOS51" s="278"/>
      <c r="KOT51" s="278"/>
      <c r="KOU51" s="278"/>
      <c r="KOV51" s="278"/>
      <c r="KOW51" s="278"/>
      <c r="KOX51" s="278"/>
      <c r="KOY51" s="278"/>
      <c r="KOZ51" s="278"/>
      <c r="KPA51" s="278"/>
      <c r="KPB51" s="278"/>
      <c r="KPC51" s="278"/>
      <c r="KPD51" s="278"/>
      <c r="KPE51" s="278"/>
      <c r="KPF51" s="278"/>
      <c r="KPG51" s="278"/>
      <c r="KPH51" s="278"/>
      <c r="KPI51" s="278"/>
      <c r="KPJ51" s="278"/>
      <c r="KPK51" s="278"/>
      <c r="KPL51" s="278"/>
      <c r="KPM51" s="278"/>
      <c r="KPN51" s="278"/>
      <c r="KPO51" s="278"/>
      <c r="KPP51" s="278"/>
      <c r="KPQ51" s="278"/>
      <c r="KPR51" s="278"/>
      <c r="KPS51" s="278"/>
      <c r="KPT51" s="278"/>
      <c r="KPU51" s="278"/>
      <c r="KPV51" s="278"/>
      <c r="KPW51" s="278"/>
      <c r="KPX51" s="278"/>
      <c r="KPY51" s="278"/>
      <c r="KPZ51" s="278"/>
      <c r="KQA51" s="278"/>
      <c r="KQB51" s="278"/>
      <c r="KQC51" s="278"/>
      <c r="KQD51" s="278"/>
      <c r="KQE51" s="278"/>
      <c r="KQF51" s="278"/>
      <c r="KQG51" s="278"/>
      <c r="KQH51" s="278"/>
      <c r="KQI51" s="278"/>
      <c r="KQJ51" s="278"/>
      <c r="KQK51" s="278"/>
      <c r="KQL51" s="278"/>
      <c r="KQM51" s="278"/>
      <c r="KQN51" s="278"/>
      <c r="KQO51" s="278"/>
      <c r="KQP51" s="278"/>
      <c r="KQQ51" s="278"/>
      <c r="KQR51" s="278"/>
      <c r="KQS51" s="278"/>
      <c r="KQT51" s="278"/>
      <c r="KQU51" s="278"/>
      <c r="KQV51" s="278"/>
      <c r="KQW51" s="278"/>
      <c r="KQX51" s="278"/>
      <c r="KQY51" s="278"/>
      <c r="KQZ51" s="278"/>
      <c r="KRA51" s="278"/>
      <c r="KRB51" s="278"/>
      <c r="KRC51" s="278"/>
      <c r="KRD51" s="278"/>
      <c r="KRE51" s="278"/>
      <c r="KRF51" s="278"/>
      <c r="KRG51" s="278"/>
      <c r="KRH51" s="278"/>
      <c r="KRI51" s="278"/>
      <c r="KRJ51" s="278"/>
      <c r="KRK51" s="278"/>
      <c r="KRL51" s="278"/>
      <c r="KRM51" s="278"/>
      <c r="KRN51" s="278"/>
      <c r="KRO51" s="278"/>
      <c r="KRP51" s="278"/>
      <c r="KRQ51" s="278"/>
      <c r="KRR51" s="278"/>
      <c r="KRS51" s="278"/>
      <c r="KRT51" s="278"/>
      <c r="KRU51" s="278"/>
      <c r="KRV51" s="278"/>
      <c r="KRW51" s="278"/>
      <c r="KRX51" s="278"/>
      <c r="KRY51" s="278"/>
      <c r="KRZ51" s="278"/>
      <c r="KSA51" s="278"/>
      <c r="KSB51" s="278"/>
      <c r="KSC51" s="278"/>
      <c r="KSD51" s="278"/>
      <c r="KSE51" s="278"/>
      <c r="KSF51" s="278"/>
      <c r="KSG51" s="278"/>
      <c r="KSH51" s="278"/>
      <c r="KSI51" s="278"/>
      <c r="KSJ51" s="278"/>
      <c r="KSK51" s="278"/>
      <c r="KSL51" s="278"/>
      <c r="KSM51" s="278"/>
      <c r="KSN51" s="278"/>
      <c r="KSO51" s="278"/>
      <c r="KSP51" s="278"/>
      <c r="KSQ51" s="278"/>
      <c r="KSR51" s="278"/>
      <c r="KSS51" s="278"/>
      <c r="KST51" s="278"/>
      <c r="KSU51" s="278"/>
      <c r="KSV51" s="278"/>
      <c r="KSW51" s="278"/>
      <c r="KSX51" s="278"/>
      <c r="KSY51" s="278"/>
      <c r="KSZ51" s="278"/>
      <c r="KTA51" s="278"/>
      <c r="KTB51" s="278"/>
      <c r="KTC51" s="278"/>
      <c r="KTD51" s="278"/>
      <c r="KTE51" s="278"/>
      <c r="KTF51" s="278"/>
      <c r="KTG51" s="278"/>
      <c r="KTH51" s="278"/>
      <c r="KTI51" s="278"/>
      <c r="KTJ51" s="278"/>
      <c r="KTK51" s="278"/>
      <c r="KTL51" s="278"/>
      <c r="KTM51" s="278"/>
      <c r="KTN51" s="278"/>
      <c r="KTO51" s="278"/>
      <c r="KTP51" s="278"/>
      <c r="KTQ51" s="278"/>
      <c r="KTR51" s="278"/>
      <c r="KTS51" s="278"/>
      <c r="KTT51" s="278"/>
      <c r="KTU51" s="278"/>
      <c r="KTV51" s="278"/>
      <c r="KTW51" s="278"/>
      <c r="KTX51" s="278"/>
      <c r="KTY51" s="278"/>
      <c r="KTZ51" s="278"/>
      <c r="KUA51" s="278"/>
      <c r="KUB51" s="278"/>
      <c r="KUC51" s="278"/>
      <c r="KUD51" s="278"/>
      <c r="KUE51" s="278"/>
      <c r="KUF51" s="278"/>
      <c r="KUG51" s="278"/>
      <c r="KUH51" s="278"/>
      <c r="KUI51" s="278"/>
      <c r="KUJ51" s="278"/>
      <c r="KUK51" s="278"/>
      <c r="KUL51" s="278"/>
      <c r="KUM51" s="278"/>
      <c r="KUN51" s="278"/>
      <c r="KUO51" s="278"/>
      <c r="KUP51" s="278"/>
      <c r="KUQ51" s="278"/>
      <c r="KUR51" s="278"/>
      <c r="KUS51" s="278"/>
      <c r="KUT51" s="278"/>
      <c r="KUU51" s="278"/>
      <c r="KUV51" s="278"/>
      <c r="KUW51" s="278"/>
      <c r="KUX51" s="278"/>
      <c r="KUY51" s="278"/>
      <c r="KUZ51" s="278"/>
      <c r="KVA51" s="278"/>
      <c r="KVB51" s="278"/>
      <c r="KVC51" s="278"/>
      <c r="KVD51" s="278"/>
      <c r="KVE51" s="278"/>
      <c r="KVF51" s="278"/>
      <c r="KVG51" s="278"/>
      <c r="KVH51" s="278"/>
      <c r="KVI51" s="278"/>
      <c r="KVJ51" s="278"/>
      <c r="KVK51" s="278"/>
      <c r="KVL51" s="278"/>
      <c r="KVM51" s="278"/>
      <c r="KVN51" s="278"/>
      <c r="KVO51" s="278"/>
      <c r="KVP51" s="278"/>
      <c r="KVQ51" s="278"/>
      <c r="KVR51" s="278"/>
      <c r="KVS51" s="278"/>
      <c r="KVT51" s="278"/>
      <c r="KVU51" s="278"/>
      <c r="KVV51" s="278"/>
      <c r="KVW51" s="278"/>
      <c r="KVX51" s="278"/>
      <c r="KVY51" s="278"/>
      <c r="KVZ51" s="278"/>
      <c r="KWA51" s="278"/>
      <c r="KWB51" s="278"/>
      <c r="KWC51" s="278"/>
      <c r="KWD51" s="278"/>
      <c r="KWE51" s="278"/>
      <c r="KWF51" s="278"/>
      <c r="KWG51" s="278"/>
      <c r="KWH51" s="278"/>
      <c r="KWI51" s="278"/>
      <c r="KWJ51" s="278"/>
      <c r="KWK51" s="278"/>
      <c r="KWL51" s="278"/>
      <c r="KWM51" s="278"/>
      <c r="KWN51" s="278"/>
      <c r="KWO51" s="278"/>
      <c r="KWP51" s="278"/>
      <c r="KWQ51" s="278"/>
      <c r="KWR51" s="278"/>
      <c r="KWS51" s="278"/>
      <c r="KWT51" s="278"/>
      <c r="KWU51" s="278"/>
      <c r="KWV51" s="278"/>
      <c r="KWW51" s="278"/>
      <c r="KWX51" s="278"/>
      <c r="KWY51" s="278"/>
      <c r="KWZ51" s="278"/>
      <c r="KXA51" s="278"/>
      <c r="KXB51" s="278"/>
      <c r="KXC51" s="278"/>
      <c r="KXD51" s="278"/>
      <c r="KXE51" s="278"/>
      <c r="KXF51" s="278"/>
      <c r="KXG51" s="278"/>
      <c r="KXH51" s="278"/>
      <c r="KXI51" s="278"/>
      <c r="KXJ51" s="278"/>
      <c r="KXK51" s="278"/>
      <c r="KXL51" s="278"/>
      <c r="KXM51" s="278"/>
      <c r="KXN51" s="278"/>
      <c r="KXO51" s="278"/>
      <c r="KXP51" s="278"/>
      <c r="KXQ51" s="278"/>
      <c r="KXR51" s="278"/>
      <c r="KXS51" s="278"/>
      <c r="KXT51" s="278"/>
      <c r="KXU51" s="278"/>
      <c r="KXV51" s="278"/>
      <c r="KXW51" s="278"/>
      <c r="KXX51" s="278"/>
      <c r="KXY51" s="278"/>
      <c r="KXZ51" s="278"/>
      <c r="KYA51" s="278"/>
      <c r="KYB51" s="278"/>
      <c r="KYC51" s="278"/>
      <c r="KYD51" s="278"/>
      <c r="KYE51" s="278"/>
      <c r="KYF51" s="278"/>
      <c r="KYG51" s="278"/>
      <c r="KYH51" s="278"/>
      <c r="KYI51" s="278"/>
      <c r="KYJ51" s="278"/>
      <c r="KYK51" s="278"/>
      <c r="KYL51" s="278"/>
      <c r="KYM51" s="278"/>
      <c r="KYN51" s="278"/>
      <c r="KYO51" s="278"/>
      <c r="KYP51" s="278"/>
      <c r="KYQ51" s="278"/>
      <c r="KYR51" s="278"/>
      <c r="KYS51" s="278"/>
      <c r="KYT51" s="278"/>
      <c r="KYU51" s="278"/>
      <c r="KYV51" s="278"/>
      <c r="KYW51" s="278"/>
      <c r="KYX51" s="278"/>
      <c r="KYY51" s="278"/>
      <c r="KYZ51" s="278"/>
      <c r="KZA51" s="278"/>
      <c r="KZB51" s="278"/>
      <c r="KZC51" s="278"/>
      <c r="KZD51" s="278"/>
      <c r="KZE51" s="278"/>
      <c r="KZF51" s="278"/>
      <c r="KZG51" s="278"/>
      <c r="KZH51" s="278"/>
      <c r="KZI51" s="278"/>
      <c r="KZJ51" s="278"/>
      <c r="KZK51" s="278"/>
      <c r="KZL51" s="278"/>
      <c r="KZM51" s="278"/>
      <c r="KZN51" s="278"/>
      <c r="KZO51" s="278"/>
      <c r="KZP51" s="278"/>
      <c r="KZQ51" s="278"/>
      <c r="KZR51" s="278"/>
      <c r="KZS51" s="278"/>
      <c r="KZT51" s="278"/>
      <c r="KZU51" s="278"/>
      <c r="KZV51" s="278"/>
      <c r="KZW51" s="278"/>
      <c r="KZX51" s="278"/>
      <c r="KZY51" s="278"/>
      <c r="KZZ51" s="278"/>
      <c r="LAA51" s="278"/>
      <c r="LAB51" s="278"/>
      <c r="LAC51" s="278"/>
      <c r="LAD51" s="278"/>
      <c r="LAE51" s="278"/>
      <c r="LAF51" s="278"/>
      <c r="LAG51" s="278"/>
      <c r="LAH51" s="278"/>
      <c r="LAI51" s="278"/>
      <c r="LAJ51" s="278"/>
      <c r="LAK51" s="278"/>
      <c r="LAL51" s="278"/>
      <c r="LAM51" s="278"/>
      <c r="LAN51" s="278"/>
      <c r="LAO51" s="278"/>
      <c r="LAP51" s="278"/>
      <c r="LAQ51" s="278"/>
      <c r="LAR51" s="278"/>
      <c r="LAS51" s="278"/>
      <c r="LAT51" s="278"/>
      <c r="LAU51" s="278"/>
      <c r="LAV51" s="278"/>
      <c r="LAW51" s="278"/>
      <c r="LAX51" s="278"/>
      <c r="LAY51" s="278"/>
      <c r="LAZ51" s="278"/>
      <c r="LBA51" s="278"/>
      <c r="LBB51" s="278"/>
      <c r="LBC51" s="278"/>
      <c r="LBD51" s="278"/>
      <c r="LBE51" s="278"/>
      <c r="LBF51" s="278"/>
      <c r="LBG51" s="278"/>
      <c r="LBH51" s="278"/>
      <c r="LBI51" s="278"/>
      <c r="LBJ51" s="278"/>
      <c r="LBK51" s="278"/>
      <c r="LBL51" s="278"/>
      <c r="LBM51" s="278"/>
      <c r="LBN51" s="278"/>
      <c r="LBO51" s="278"/>
      <c r="LBP51" s="278"/>
      <c r="LBQ51" s="278"/>
      <c r="LBR51" s="278"/>
      <c r="LBS51" s="278"/>
      <c r="LBT51" s="278"/>
      <c r="LBU51" s="278"/>
      <c r="LBV51" s="278"/>
      <c r="LBW51" s="278"/>
      <c r="LBX51" s="278"/>
      <c r="LBY51" s="278"/>
      <c r="LBZ51" s="278"/>
      <c r="LCA51" s="278"/>
      <c r="LCB51" s="278"/>
      <c r="LCC51" s="278"/>
      <c r="LCD51" s="278"/>
      <c r="LCE51" s="278"/>
      <c r="LCF51" s="278"/>
      <c r="LCG51" s="278"/>
      <c r="LCH51" s="278"/>
      <c r="LCI51" s="278"/>
      <c r="LCJ51" s="278"/>
      <c r="LCK51" s="278"/>
      <c r="LCL51" s="278"/>
      <c r="LCM51" s="278"/>
      <c r="LCN51" s="278"/>
      <c r="LCO51" s="278"/>
      <c r="LCP51" s="278"/>
      <c r="LCQ51" s="278"/>
      <c r="LCR51" s="278"/>
      <c r="LCS51" s="278"/>
      <c r="LCT51" s="278"/>
      <c r="LCU51" s="278"/>
      <c r="LCV51" s="278"/>
      <c r="LCW51" s="278"/>
      <c r="LCX51" s="278"/>
      <c r="LCY51" s="278"/>
      <c r="LCZ51" s="278"/>
      <c r="LDA51" s="278"/>
      <c r="LDB51" s="278"/>
      <c r="LDC51" s="278"/>
      <c r="LDD51" s="278"/>
      <c r="LDE51" s="278"/>
      <c r="LDF51" s="278"/>
      <c r="LDG51" s="278"/>
      <c r="LDH51" s="278"/>
      <c r="LDI51" s="278"/>
      <c r="LDJ51" s="278"/>
      <c r="LDK51" s="278"/>
      <c r="LDL51" s="278"/>
      <c r="LDM51" s="278"/>
      <c r="LDN51" s="278"/>
      <c r="LDO51" s="278"/>
      <c r="LDP51" s="278"/>
      <c r="LDQ51" s="278"/>
      <c r="LDR51" s="278"/>
      <c r="LDS51" s="278"/>
      <c r="LDT51" s="278"/>
      <c r="LDU51" s="278"/>
      <c r="LDV51" s="278"/>
      <c r="LDW51" s="278"/>
      <c r="LDX51" s="278"/>
      <c r="LDY51" s="278"/>
      <c r="LDZ51" s="278"/>
      <c r="LEA51" s="278"/>
      <c r="LEB51" s="278"/>
      <c r="LEC51" s="278"/>
      <c r="LED51" s="278"/>
      <c r="LEE51" s="278"/>
      <c r="LEF51" s="278"/>
      <c r="LEG51" s="278"/>
      <c r="LEH51" s="278"/>
      <c r="LEI51" s="278"/>
      <c r="LEJ51" s="278"/>
      <c r="LEK51" s="278"/>
      <c r="LEL51" s="278"/>
      <c r="LEM51" s="278"/>
      <c r="LEN51" s="278"/>
      <c r="LEO51" s="278"/>
      <c r="LEP51" s="278"/>
      <c r="LEQ51" s="278"/>
      <c r="LER51" s="278"/>
      <c r="LES51" s="278"/>
      <c r="LET51" s="278"/>
      <c r="LEU51" s="278"/>
      <c r="LEV51" s="278"/>
      <c r="LEW51" s="278"/>
      <c r="LEX51" s="278"/>
      <c r="LEY51" s="278"/>
      <c r="LEZ51" s="278"/>
      <c r="LFA51" s="278"/>
      <c r="LFB51" s="278"/>
      <c r="LFC51" s="278"/>
      <c r="LFD51" s="278"/>
      <c r="LFE51" s="278"/>
      <c r="LFF51" s="278"/>
      <c r="LFG51" s="278"/>
      <c r="LFH51" s="278"/>
      <c r="LFI51" s="278"/>
      <c r="LFJ51" s="278"/>
      <c r="LFK51" s="278"/>
      <c r="LFL51" s="278"/>
      <c r="LFM51" s="278"/>
      <c r="LFN51" s="278"/>
      <c r="LFO51" s="278"/>
      <c r="LFP51" s="278"/>
      <c r="LFQ51" s="278"/>
      <c r="LFR51" s="278"/>
      <c r="LFS51" s="278"/>
      <c r="LFT51" s="278"/>
      <c r="LFU51" s="278"/>
      <c r="LFV51" s="278"/>
      <c r="LFW51" s="278"/>
      <c r="LFX51" s="278"/>
      <c r="LFY51" s="278"/>
      <c r="LFZ51" s="278"/>
      <c r="LGA51" s="278"/>
      <c r="LGB51" s="278"/>
      <c r="LGC51" s="278"/>
      <c r="LGD51" s="278"/>
      <c r="LGE51" s="278"/>
      <c r="LGF51" s="278"/>
      <c r="LGG51" s="278"/>
      <c r="LGH51" s="278"/>
      <c r="LGI51" s="278"/>
      <c r="LGJ51" s="278"/>
      <c r="LGK51" s="278"/>
      <c r="LGL51" s="278"/>
      <c r="LGM51" s="278"/>
      <c r="LGN51" s="278"/>
      <c r="LGO51" s="278"/>
      <c r="LGP51" s="278"/>
      <c r="LGQ51" s="278"/>
      <c r="LGR51" s="278"/>
      <c r="LGS51" s="278"/>
      <c r="LGT51" s="278"/>
      <c r="LGU51" s="278"/>
      <c r="LGV51" s="278"/>
      <c r="LGW51" s="278"/>
      <c r="LGX51" s="278"/>
      <c r="LGY51" s="278"/>
      <c r="LGZ51" s="278"/>
      <c r="LHA51" s="278"/>
      <c r="LHB51" s="278"/>
      <c r="LHC51" s="278"/>
      <c r="LHD51" s="278"/>
      <c r="LHE51" s="278"/>
      <c r="LHF51" s="278"/>
      <c r="LHG51" s="278"/>
      <c r="LHH51" s="278"/>
      <c r="LHI51" s="278"/>
      <c r="LHJ51" s="278"/>
      <c r="LHK51" s="278"/>
      <c r="LHL51" s="278"/>
      <c r="LHM51" s="278"/>
      <c r="LHN51" s="278"/>
      <c r="LHO51" s="278"/>
      <c r="LHP51" s="278"/>
      <c r="LHQ51" s="278"/>
      <c r="LHR51" s="278"/>
      <c r="LHS51" s="278"/>
      <c r="LHT51" s="278"/>
      <c r="LHU51" s="278"/>
      <c r="LHV51" s="278"/>
      <c r="LHW51" s="278"/>
      <c r="LHX51" s="278"/>
      <c r="LHY51" s="278"/>
      <c r="LHZ51" s="278"/>
      <c r="LIA51" s="278"/>
      <c r="LIB51" s="278"/>
      <c r="LIC51" s="278"/>
      <c r="LID51" s="278"/>
      <c r="LIE51" s="278"/>
      <c r="LIF51" s="278"/>
      <c r="LIG51" s="278"/>
      <c r="LIH51" s="278"/>
      <c r="LII51" s="278"/>
      <c r="LIJ51" s="278"/>
      <c r="LIK51" s="278"/>
      <c r="LIL51" s="278"/>
      <c r="LIM51" s="278"/>
      <c r="LIN51" s="278"/>
      <c r="LIO51" s="278"/>
      <c r="LIP51" s="278"/>
      <c r="LIQ51" s="278"/>
      <c r="LIR51" s="278"/>
      <c r="LIS51" s="278"/>
      <c r="LIT51" s="278"/>
      <c r="LIU51" s="278"/>
      <c r="LIV51" s="278"/>
      <c r="LIW51" s="278"/>
      <c r="LIX51" s="278"/>
      <c r="LIY51" s="278"/>
      <c r="LIZ51" s="278"/>
      <c r="LJA51" s="278"/>
      <c r="LJB51" s="278"/>
      <c r="LJC51" s="278"/>
      <c r="LJD51" s="278"/>
      <c r="LJE51" s="278"/>
      <c r="LJF51" s="278"/>
      <c r="LJG51" s="278"/>
      <c r="LJH51" s="278"/>
      <c r="LJI51" s="278"/>
      <c r="LJJ51" s="278"/>
      <c r="LJK51" s="278"/>
      <c r="LJL51" s="278"/>
      <c r="LJM51" s="278"/>
      <c r="LJN51" s="278"/>
      <c r="LJO51" s="278"/>
      <c r="LJP51" s="278"/>
      <c r="LJQ51" s="278"/>
      <c r="LJR51" s="278"/>
      <c r="LJS51" s="278"/>
      <c r="LJT51" s="278"/>
      <c r="LJU51" s="278"/>
      <c r="LJV51" s="278"/>
      <c r="LJW51" s="278"/>
      <c r="LJX51" s="278"/>
      <c r="LJY51" s="278"/>
      <c r="LJZ51" s="278"/>
      <c r="LKA51" s="278"/>
      <c r="LKB51" s="278"/>
      <c r="LKC51" s="278"/>
      <c r="LKD51" s="278"/>
      <c r="LKE51" s="278"/>
      <c r="LKF51" s="278"/>
      <c r="LKG51" s="278"/>
      <c r="LKH51" s="278"/>
      <c r="LKI51" s="278"/>
      <c r="LKJ51" s="278"/>
      <c r="LKK51" s="278"/>
      <c r="LKL51" s="278"/>
      <c r="LKM51" s="278"/>
      <c r="LKN51" s="278"/>
      <c r="LKO51" s="278"/>
      <c r="LKP51" s="278"/>
      <c r="LKQ51" s="278"/>
      <c r="LKR51" s="278"/>
      <c r="LKS51" s="278"/>
      <c r="LKT51" s="278"/>
      <c r="LKU51" s="278"/>
      <c r="LKV51" s="278"/>
      <c r="LKW51" s="278"/>
      <c r="LKX51" s="278"/>
      <c r="LKY51" s="278"/>
      <c r="LKZ51" s="278"/>
      <c r="LLA51" s="278"/>
      <c r="LLB51" s="278"/>
      <c r="LLC51" s="278"/>
      <c r="LLD51" s="278"/>
      <c r="LLE51" s="278"/>
      <c r="LLF51" s="278"/>
      <c r="LLG51" s="278"/>
      <c r="LLH51" s="278"/>
      <c r="LLI51" s="278"/>
      <c r="LLJ51" s="278"/>
      <c r="LLK51" s="278"/>
      <c r="LLL51" s="278"/>
      <c r="LLM51" s="278"/>
      <c r="LLN51" s="278"/>
      <c r="LLO51" s="278"/>
      <c r="LLP51" s="278"/>
      <c r="LLQ51" s="278"/>
      <c r="LLR51" s="278"/>
      <c r="LLS51" s="278"/>
      <c r="LLT51" s="278"/>
      <c r="LLU51" s="278"/>
      <c r="LLV51" s="278"/>
      <c r="LLW51" s="278"/>
      <c r="LLX51" s="278"/>
      <c r="LLY51" s="278"/>
      <c r="LLZ51" s="278"/>
      <c r="LMA51" s="278"/>
      <c r="LMB51" s="278"/>
      <c r="LMC51" s="278"/>
      <c r="LMD51" s="278"/>
      <c r="LME51" s="278"/>
      <c r="LMF51" s="278"/>
      <c r="LMG51" s="278"/>
      <c r="LMH51" s="278"/>
      <c r="LMI51" s="278"/>
      <c r="LMJ51" s="278"/>
      <c r="LMK51" s="278"/>
      <c r="LML51" s="278"/>
      <c r="LMM51" s="278"/>
      <c r="LMN51" s="278"/>
      <c r="LMO51" s="278"/>
      <c r="LMP51" s="278"/>
      <c r="LMQ51" s="278"/>
      <c r="LMR51" s="278"/>
      <c r="LMS51" s="278"/>
      <c r="LMT51" s="278"/>
      <c r="LMU51" s="278"/>
      <c r="LMV51" s="278"/>
      <c r="LMW51" s="278"/>
      <c r="LMX51" s="278"/>
      <c r="LMY51" s="278"/>
      <c r="LMZ51" s="278"/>
      <c r="LNA51" s="278"/>
      <c r="LNB51" s="278"/>
      <c r="LNC51" s="278"/>
      <c r="LND51" s="278"/>
      <c r="LNE51" s="278"/>
      <c r="LNF51" s="278"/>
      <c r="LNG51" s="278"/>
      <c r="LNH51" s="278"/>
      <c r="LNI51" s="278"/>
      <c r="LNJ51" s="278"/>
      <c r="LNK51" s="278"/>
      <c r="LNL51" s="278"/>
      <c r="LNM51" s="278"/>
      <c r="LNN51" s="278"/>
      <c r="LNO51" s="278"/>
      <c r="LNP51" s="278"/>
      <c r="LNQ51" s="278"/>
      <c r="LNR51" s="278"/>
      <c r="LNS51" s="278"/>
      <c r="LNT51" s="278"/>
      <c r="LNU51" s="278"/>
      <c r="LNV51" s="278"/>
      <c r="LNW51" s="278"/>
      <c r="LNX51" s="278"/>
      <c r="LNY51" s="278"/>
      <c r="LNZ51" s="278"/>
      <c r="LOA51" s="278"/>
      <c r="LOB51" s="278"/>
      <c r="LOC51" s="278"/>
      <c r="LOD51" s="278"/>
      <c r="LOE51" s="278"/>
      <c r="LOF51" s="278"/>
      <c r="LOG51" s="278"/>
      <c r="LOH51" s="278"/>
      <c r="LOI51" s="278"/>
      <c r="LOJ51" s="278"/>
      <c r="LOK51" s="278"/>
      <c r="LOL51" s="278"/>
      <c r="LOM51" s="278"/>
      <c r="LON51" s="278"/>
      <c r="LOO51" s="278"/>
      <c r="LOP51" s="278"/>
      <c r="LOQ51" s="278"/>
      <c r="LOR51" s="278"/>
      <c r="LOS51" s="278"/>
      <c r="LOT51" s="278"/>
      <c r="LOU51" s="278"/>
      <c r="LOV51" s="278"/>
      <c r="LOW51" s="278"/>
      <c r="LOX51" s="278"/>
      <c r="LOY51" s="278"/>
      <c r="LOZ51" s="278"/>
      <c r="LPA51" s="278"/>
      <c r="LPB51" s="278"/>
      <c r="LPC51" s="278"/>
      <c r="LPD51" s="278"/>
      <c r="LPE51" s="278"/>
      <c r="LPF51" s="278"/>
      <c r="LPG51" s="278"/>
      <c r="LPH51" s="278"/>
      <c r="LPI51" s="278"/>
      <c r="LPJ51" s="278"/>
      <c r="LPK51" s="278"/>
      <c r="LPL51" s="278"/>
      <c r="LPM51" s="278"/>
      <c r="LPN51" s="278"/>
      <c r="LPO51" s="278"/>
      <c r="LPP51" s="278"/>
      <c r="LPQ51" s="278"/>
      <c r="LPR51" s="278"/>
      <c r="LPS51" s="278"/>
      <c r="LPT51" s="278"/>
      <c r="LPU51" s="278"/>
      <c r="LPV51" s="278"/>
      <c r="LPW51" s="278"/>
      <c r="LPX51" s="278"/>
      <c r="LPY51" s="278"/>
      <c r="LPZ51" s="278"/>
      <c r="LQA51" s="278"/>
      <c r="LQB51" s="278"/>
      <c r="LQC51" s="278"/>
      <c r="LQD51" s="278"/>
      <c r="LQE51" s="278"/>
      <c r="LQF51" s="278"/>
      <c r="LQG51" s="278"/>
      <c r="LQH51" s="278"/>
      <c r="LQI51" s="278"/>
      <c r="LQJ51" s="278"/>
      <c r="LQK51" s="278"/>
      <c r="LQL51" s="278"/>
      <c r="LQM51" s="278"/>
      <c r="LQN51" s="278"/>
      <c r="LQO51" s="278"/>
      <c r="LQP51" s="278"/>
      <c r="LQQ51" s="278"/>
      <c r="LQR51" s="278"/>
      <c r="LQS51" s="278"/>
      <c r="LQT51" s="278"/>
      <c r="LQU51" s="278"/>
      <c r="LQV51" s="278"/>
      <c r="LQW51" s="278"/>
      <c r="LQX51" s="278"/>
      <c r="LQY51" s="278"/>
      <c r="LQZ51" s="278"/>
      <c r="LRA51" s="278"/>
      <c r="LRB51" s="278"/>
      <c r="LRC51" s="278"/>
      <c r="LRD51" s="278"/>
      <c r="LRE51" s="278"/>
      <c r="LRF51" s="278"/>
      <c r="LRG51" s="278"/>
      <c r="LRH51" s="278"/>
      <c r="LRI51" s="278"/>
      <c r="LRJ51" s="278"/>
      <c r="LRK51" s="278"/>
      <c r="LRL51" s="278"/>
      <c r="LRM51" s="278"/>
      <c r="LRN51" s="278"/>
      <c r="LRO51" s="278"/>
      <c r="LRP51" s="278"/>
      <c r="LRQ51" s="278"/>
      <c r="LRR51" s="278"/>
      <c r="LRS51" s="278"/>
      <c r="LRT51" s="278"/>
      <c r="LRU51" s="278"/>
      <c r="LRV51" s="278"/>
      <c r="LRW51" s="278"/>
      <c r="LRX51" s="278"/>
      <c r="LRY51" s="278"/>
      <c r="LRZ51" s="278"/>
      <c r="LSA51" s="278"/>
      <c r="LSB51" s="278"/>
      <c r="LSC51" s="278"/>
      <c r="LSD51" s="278"/>
      <c r="LSE51" s="278"/>
      <c r="LSF51" s="278"/>
      <c r="LSG51" s="278"/>
      <c r="LSH51" s="278"/>
      <c r="LSI51" s="278"/>
      <c r="LSJ51" s="278"/>
      <c r="LSK51" s="278"/>
      <c r="LSL51" s="278"/>
      <c r="LSM51" s="278"/>
      <c r="LSN51" s="278"/>
      <c r="LSO51" s="278"/>
      <c r="LSP51" s="278"/>
      <c r="LSQ51" s="278"/>
      <c r="LSR51" s="278"/>
      <c r="LSS51" s="278"/>
      <c r="LST51" s="278"/>
      <c r="LSU51" s="278"/>
      <c r="LSV51" s="278"/>
      <c r="LSW51" s="278"/>
      <c r="LSX51" s="278"/>
      <c r="LSY51" s="278"/>
      <c r="LSZ51" s="278"/>
      <c r="LTA51" s="278"/>
      <c r="LTB51" s="278"/>
      <c r="LTC51" s="278"/>
      <c r="LTD51" s="278"/>
      <c r="LTE51" s="278"/>
      <c r="LTF51" s="278"/>
      <c r="LTG51" s="278"/>
      <c r="LTH51" s="278"/>
      <c r="LTI51" s="278"/>
      <c r="LTJ51" s="278"/>
      <c r="LTK51" s="278"/>
      <c r="LTL51" s="278"/>
      <c r="LTM51" s="278"/>
      <c r="LTN51" s="278"/>
      <c r="LTO51" s="278"/>
      <c r="LTP51" s="278"/>
      <c r="LTQ51" s="278"/>
      <c r="LTR51" s="278"/>
      <c r="LTS51" s="278"/>
      <c r="LTT51" s="278"/>
      <c r="LTU51" s="278"/>
      <c r="LTV51" s="278"/>
      <c r="LTW51" s="278"/>
      <c r="LTX51" s="278"/>
      <c r="LTY51" s="278"/>
      <c r="LTZ51" s="278"/>
      <c r="LUA51" s="278"/>
      <c r="LUB51" s="278"/>
      <c r="LUC51" s="278"/>
      <c r="LUD51" s="278"/>
      <c r="LUE51" s="278"/>
      <c r="LUF51" s="278"/>
      <c r="LUG51" s="278"/>
      <c r="LUH51" s="278"/>
      <c r="LUI51" s="278"/>
      <c r="LUJ51" s="278"/>
      <c r="LUK51" s="278"/>
      <c r="LUL51" s="278"/>
      <c r="LUM51" s="278"/>
      <c r="LUN51" s="278"/>
      <c r="LUO51" s="278"/>
      <c r="LUP51" s="278"/>
      <c r="LUQ51" s="278"/>
      <c r="LUR51" s="278"/>
      <c r="LUS51" s="278"/>
      <c r="LUT51" s="278"/>
      <c r="LUU51" s="278"/>
      <c r="LUV51" s="278"/>
      <c r="LUW51" s="278"/>
      <c r="LUX51" s="278"/>
      <c r="LUY51" s="278"/>
      <c r="LUZ51" s="278"/>
      <c r="LVA51" s="278"/>
      <c r="LVB51" s="278"/>
      <c r="LVC51" s="278"/>
      <c r="LVD51" s="278"/>
      <c r="LVE51" s="278"/>
      <c r="LVF51" s="278"/>
      <c r="LVG51" s="278"/>
      <c r="LVH51" s="278"/>
      <c r="LVI51" s="278"/>
      <c r="LVJ51" s="278"/>
      <c r="LVK51" s="278"/>
      <c r="LVL51" s="278"/>
      <c r="LVM51" s="278"/>
      <c r="LVN51" s="278"/>
      <c r="LVO51" s="278"/>
      <c r="LVP51" s="278"/>
      <c r="LVQ51" s="278"/>
      <c r="LVR51" s="278"/>
      <c r="LVS51" s="278"/>
      <c r="LVT51" s="278"/>
      <c r="LVU51" s="278"/>
      <c r="LVV51" s="278"/>
      <c r="LVW51" s="278"/>
      <c r="LVX51" s="278"/>
      <c r="LVY51" s="278"/>
      <c r="LVZ51" s="278"/>
      <c r="LWA51" s="278"/>
      <c r="LWB51" s="278"/>
      <c r="LWC51" s="278"/>
      <c r="LWD51" s="278"/>
      <c r="LWE51" s="278"/>
      <c r="LWF51" s="278"/>
      <c r="LWG51" s="278"/>
      <c r="LWH51" s="278"/>
      <c r="LWI51" s="278"/>
      <c r="LWJ51" s="278"/>
      <c r="LWK51" s="278"/>
      <c r="LWL51" s="278"/>
      <c r="LWM51" s="278"/>
      <c r="LWN51" s="278"/>
      <c r="LWO51" s="278"/>
      <c r="LWP51" s="278"/>
      <c r="LWQ51" s="278"/>
      <c r="LWR51" s="278"/>
      <c r="LWS51" s="278"/>
      <c r="LWT51" s="278"/>
      <c r="LWU51" s="278"/>
      <c r="LWV51" s="278"/>
      <c r="LWW51" s="278"/>
      <c r="LWX51" s="278"/>
      <c r="LWY51" s="278"/>
      <c r="LWZ51" s="278"/>
      <c r="LXA51" s="278"/>
      <c r="LXB51" s="278"/>
      <c r="LXC51" s="278"/>
      <c r="LXD51" s="278"/>
      <c r="LXE51" s="278"/>
      <c r="LXF51" s="278"/>
      <c r="LXG51" s="278"/>
      <c r="LXH51" s="278"/>
      <c r="LXI51" s="278"/>
      <c r="LXJ51" s="278"/>
      <c r="LXK51" s="278"/>
      <c r="LXL51" s="278"/>
      <c r="LXM51" s="278"/>
      <c r="LXN51" s="278"/>
      <c r="LXO51" s="278"/>
      <c r="LXP51" s="278"/>
      <c r="LXQ51" s="278"/>
      <c r="LXR51" s="278"/>
      <c r="LXS51" s="278"/>
      <c r="LXT51" s="278"/>
      <c r="LXU51" s="278"/>
      <c r="LXV51" s="278"/>
      <c r="LXW51" s="278"/>
      <c r="LXX51" s="278"/>
      <c r="LXY51" s="278"/>
      <c r="LXZ51" s="278"/>
      <c r="LYA51" s="278"/>
      <c r="LYB51" s="278"/>
      <c r="LYC51" s="278"/>
      <c r="LYD51" s="278"/>
      <c r="LYE51" s="278"/>
      <c r="LYF51" s="278"/>
      <c r="LYG51" s="278"/>
      <c r="LYH51" s="278"/>
      <c r="LYI51" s="278"/>
      <c r="LYJ51" s="278"/>
      <c r="LYK51" s="278"/>
      <c r="LYL51" s="278"/>
      <c r="LYM51" s="278"/>
      <c r="LYN51" s="278"/>
      <c r="LYO51" s="278"/>
      <c r="LYP51" s="278"/>
      <c r="LYQ51" s="278"/>
      <c r="LYR51" s="278"/>
      <c r="LYS51" s="278"/>
      <c r="LYT51" s="278"/>
      <c r="LYU51" s="278"/>
      <c r="LYV51" s="278"/>
      <c r="LYW51" s="278"/>
      <c r="LYX51" s="278"/>
      <c r="LYY51" s="278"/>
      <c r="LYZ51" s="278"/>
      <c r="LZA51" s="278"/>
      <c r="LZB51" s="278"/>
      <c r="LZC51" s="278"/>
      <c r="LZD51" s="278"/>
      <c r="LZE51" s="278"/>
      <c r="LZF51" s="278"/>
      <c r="LZG51" s="278"/>
      <c r="LZH51" s="278"/>
      <c r="LZI51" s="278"/>
      <c r="LZJ51" s="278"/>
      <c r="LZK51" s="278"/>
      <c r="LZL51" s="278"/>
      <c r="LZM51" s="278"/>
      <c r="LZN51" s="278"/>
      <c r="LZO51" s="278"/>
      <c r="LZP51" s="278"/>
      <c r="LZQ51" s="278"/>
      <c r="LZR51" s="278"/>
      <c r="LZS51" s="278"/>
      <c r="LZT51" s="278"/>
      <c r="LZU51" s="278"/>
      <c r="LZV51" s="278"/>
      <c r="LZW51" s="278"/>
      <c r="LZX51" s="278"/>
      <c r="LZY51" s="278"/>
      <c r="LZZ51" s="278"/>
      <c r="MAA51" s="278"/>
      <c r="MAB51" s="278"/>
      <c r="MAC51" s="278"/>
      <c r="MAD51" s="278"/>
      <c r="MAE51" s="278"/>
      <c r="MAF51" s="278"/>
      <c r="MAG51" s="278"/>
      <c r="MAH51" s="278"/>
      <c r="MAI51" s="278"/>
      <c r="MAJ51" s="278"/>
      <c r="MAK51" s="278"/>
      <c r="MAL51" s="278"/>
      <c r="MAM51" s="278"/>
      <c r="MAN51" s="278"/>
      <c r="MAO51" s="278"/>
      <c r="MAP51" s="278"/>
      <c r="MAQ51" s="278"/>
      <c r="MAR51" s="278"/>
      <c r="MAS51" s="278"/>
      <c r="MAT51" s="278"/>
      <c r="MAU51" s="278"/>
      <c r="MAV51" s="278"/>
      <c r="MAW51" s="278"/>
      <c r="MAX51" s="278"/>
      <c r="MAY51" s="278"/>
      <c r="MAZ51" s="278"/>
      <c r="MBA51" s="278"/>
      <c r="MBB51" s="278"/>
      <c r="MBC51" s="278"/>
      <c r="MBD51" s="278"/>
      <c r="MBE51" s="278"/>
      <c r="MBF51" s="278"/>
      <c r="MBG51" s="278"/>
      <c r="MBH51" s="278"/>
      <c r="MBI51" s="278"/>
      <c r="MBJ51" s="278"/>
      <c r="MBK51" s="278"/>
      <c r="MBL51" s="278"/>
      <c r="MBM51" s="278"/>
      <c r="MBN51" s="278"/>
      <c r="MBO51" s="278"/>
      <c r="MBP51" s="278"/>
      <c r="MBQ51" s="278"/>
      <c r="MBR51" s="278"/>
      <c r="MBS51" s="278"/>
      <c r="MBT51" s="278"/>
      <c r="MBU51" s="278"/>
      <c r="MBV51" s="278"/>
      <c r="MBW51" s="278"/>
      <c r="MBX51" s="278"/>
      <c r="MBY51" s="278"/>
      <c r="MBZ51" s="278"/>
      <c r="MCA51" s="278"/>
      <c r="MCB51" s="278"/>
      <c r="MCC51" s="278"/>
      <c r="MCD51" s="278"/>
      <c r="MCE51" s="278"/>
      <c r="MCF51" s="278"/>
      <c r="MCG51" s="278"/>
      <c r="MCH51" s="278"/>
      <c r="MCI51" s="278"/>
      <c r="MCJ51" s="278"/>
      <c r="MCK51" s="278"/>
      <c r="MCL51" s="278"/>
      <c r="MCM51" s="278"/>
      <c r="MCN51" s="278"/>
      <c r="MCO51" s="278"/>
      <c r="MCP51" s="278"/>
      <c r="MCQ51" s="278"/>
      <c r="MCR51" s="278"/>
      <c r="MCS51" s="278"/>
      <c r="MCT51" s="278"/>
      <c r="MCU51" s="278"/>
      <c r="MCV51" s="278"/>
      <c r="MCW51" s="278"/>
      <c r="MCX51" s="278"/>
      <c r="MCY51" s="278"/>
      <c r="MCZ51" s="278"/>
      <c r="MDA51" s="278"/>
      <c r="MDB51" s="278"/>
      <c r="MDC51" s="278"/>
      <c r="MDD51" s="278"/>
      <c r="MDE51" s="278"/>
      <c r="MDF51" s="278"/>
      <c r="MDG51" s="278"/>
      <c r="MDH51" s="278"/>
      <c r="MDI51" s="278"/>
      <c r="MDJ51" s="278"/>
      <c r="MDK51" s="278"/>
      <c r="MDL51" s="278"/>
      <c r="MDM51" s="278"/>
      <c r="MDN51" s="278"/>
      <c r="MDO51" s="278"/>
      <c r="MDP51" s="278"/>
      <c r="MDQ51" s="278"/>
      <c r="MDR51" s="278"/>
      <c r="MDS51" s="278"/>
      <c r="MDT51" s="278"/>
      <c r="MDU51" s="278"/>
      <c r="MDV51" s="278"/>
      <c r="MDW51" s="278"/>
      <c r="MDX51" s="278"/>
      <c r="MDY51" s="278"/>
      <c r="MDZ51" s="278"/>
      <c r="MEA51" s="278"/>
      <c r="MEB51" s="278"/>
      <c r="MEC51" s="278"/>
      <c r="MED51" s="278"/>
      <c r="MEE51" s="278"/>
      <c r="MEF51" s="278"/>
      <c r="MEG51" s="278"/>
      <c r="MEH51" s="278"/>
      <c r="MEI51" s="278"/>
      <c r="MEJ51" s="278"/>
      <c r="MEK51" s="278"/>
      <c r="MEL51" s="278"/>
      <c r="MEM51" s="278"/>
      <c r="MEN51" s="278"/>
      <c r="MEO51" s="278"/>
      <c r="MEP51" s="278"/>
      <c r="MEQ51" s="278"/>
      <c r="MER51" s="278"/>
      <c r="MES51" s="278"/>
      <c r="MET51" s="278"/>
      <c r="MEU51" s="278"/>
      <c r="MEV51" s="278"/>
      <c r="MEW51" s="278"/>
      <c r="MEX51" s="278"/>
      <c r="MEY51" s="278"/>
      <c r="MEZ51" s="278"/>
      <c r="MFA51" s="278"/>
      <c r="MFB51" s="278"/>
      <c r="MFC51" s="278"/>
      <c r="MFD51" s="278"/>
      <c r="MFE51" s="278"/>
      <c r="MFF51" s="278"/>
      <c r="MFG51" s="278"/>
      <c r="MFH51" s="278"/>
      <c r="MFI51" s="278"/>
      <c r="MFJ51" s="278"/>
      <c r="MFK51" s="278"/>
      <c r="MFL51" s="278"/>
      <c r="MFM51" s="278"/>
      <c r="MFN51" s="278"/>
      <c r="MFO51" s="278"/>
      <c r="MFP51" s="278"/>
      <c r="MFQ51" s="278"/>
      <c r="MFR51" s="278"/>
      <c r="MFS51" s="278"/>
      <c r="MFT51" s="278"/>
      <c r="MFU51" s="278"/>
      <c r="MFV51" s="278"/>
      <c r="MFW51" s="278"/>
      <c r="MFX51" s="278"/>
      <c r="MFY51" s="278"/>
      <c r="MFZ51" s="278"/>
      <c r="MGA51" s="278"/>
      <c r="MGB51" s="278"/>
      <c r="MGC51" s="278"/>
      <c r="MGD51" s="278"/>
      <c r="MGE51" s="278"/>
      <c r="MGF51" s="278"/>
      <c r="MGG51" s="278"/>
      <c r="MGH51" s="278"/>
      <c r="MGI51" s="278"/>
      <c r="MGJ51" s="278"/>
      <c r="MGK51" s="278"/>
      <c r="MGL51" s="278"/>
      <c r="MGM51" s="278"/>
      <c r="MGN51" s="278"/>
      <c r="MGO51" s="278"/>
      <c r="MGP51" s="278"/>
      <c r="MGQ51" s="278"/>
      <c r="MGR51" s="278"/>
      <c r="MGS51" s="278"/>
      <c r="MGT51" s="278"/>
      <c r="MGU51" s="278"/>
      <c r="MGV51" s="278"/>
      <c r="MGW51" s="278"/>
      <c r="MGX51" s="278"/>
      <c r="MGY51" s="278"/>
      <c r="MGZ51" s="278"/>
      <c r="MHA51" s="278"/>
      <c r="MHB51" s="278"/>
      <c r="MHC51" s="278"/>
      <c r="MHD51" s="278"/>
      <c r="MHE51" s="278"/>
      <c r="MHF51" s="278"/>
      <c r="MHG51" s="278"/>
      <c r="MHH51" s="278"/>
      <c r="MHI51" s="278"/>
      <c r="MHJ51" s="278"/>
      <c r="MHK51" s="278"/>
      <c r="MHL51" s="278"/>
      <c r="MHM51" s="278"/>
      <c r="MHN51" s="278"/>
      <c r="MHO51" s="278"/>
      <c r="MHP51" s="278"/>
      <c r="MHQ51" s="278"/>
      <c r="MHR51" s="278"/>
      <c r="MHS51" s="278"/>
      <c r="MHT51" s="278"/>
      <c r="MHU51" s="278"/>
      <c r="MHV51" s="278"/>
      <c r="MHW51" s="278"/>
      <c r="MHX51" s="278"/>
      <c r="MHY51" s="278"/>
      <c r="MHZ51" s="278"/>
      <c r="MIA51" s="278"/>
      <c r="MIB51" s="278"/>
      <c r="MIC51" s="278"/>
      <c r="MID51" s="278"/>
      <c r="MIE51" s="278"/>
      <c r="MIF51" s="278"/>
      <c r="MIG51" s="278"/>
      <c r="MIH51" s="278"/>
      <c r="MII51" s="278"/>
      <c r="MIJ51" s="278"/>
      <c r="MIK51" s="278"/>
      <c r="MIL51" s="278"/>
      <c r="MIM51" s="278"/>
      <c r="MIN51" s="278"/>
      <c r="MIO51" s="278"/>
      <c r="MIP51" s="278"/>
      <c r="MIQ51" s="278"/>
      <c r="MIR51" s="278"/>
      <c r="MIS51" s="278"/>
      <c r="MIT51" s="278"/>
      <c r="MIU51" s="278"/>
      <c r="MIV51" s="278"/>
      <c r="MIW51" s="278"/>
      <c r="MIX51" s="278"/>
      <c r="MIY51" s="278"/>
      <c r="MIZ51" s="278"/>
      <c r="MJA51" s="278"/>
      <c r="MJB51" s="278"/>
      <c r="MJC51" s="278"/>
      <c r="MJD51" s="278"/>
      <c r="MJE51" s="278"/>
      <c r="MJF51" s="278"/>
      <c r="MJG51" s="278"/>
      <c r="MJH51" s="278"/>
      <c r="MJI51" s="278"/>
      <c r="MJJ51" s="278"/>
      <c r="MJK51" s="278"/>
      <c r="MJL51" s="278"/>
      <c r="MJM51" s="278"/>
      <c r="MJN51" s="278"/>
      <c r="MJO51" s="278"/>
      <c r="MJP51" s="278"/>
      <c r="MJQ51" s="278"/>
      <c r="MJR51" s="278"/>
      <c r="MJS51" s="278"/>
      <c r="MJT51" s="278"/>
      <c r="MJU51" s="278"/>
      <c r="MJV51" s="278"/>
      <c r="MJW51" s="278"/>
      <c r="MJX51" s="278"/>
      <c r="MJY51" s="278"/>
      <c r="MJZ51" s="278"/>
      <c r="MKA51" s="278"/>
      <c r="MKB51" s="278"/>
      <c r="MKC51" s="278"/>
      <c r="MKD51" s="278"/>
      <c r="MKE51" s="278"/>
      <c r="MKF51" s="278"/>
      <c r="MKG51" s="278"/>
      <c r="MKH51" s="278"/>
      <c r="MKI51" s="278"/>
      <c r="MKJ51" s="278"/>
      <c r="MKK51" s="278"/>
      <c r="MKL51" s="278"/>
      <c r="MKM51" s="278"/>
      <c r="MKN51" s="278"/>
      <c r="MKO51" s="278"/>
      <c r="MKP51" s="278"/>
      <c r="MKQ51" s="278"/>
      <c r="MKR51" s="278"/>
      <c r="MKS51" s="278"/>
      <c r="MKT51" s="278"/>
      <c r="MKU51" s="278"/>
      <c r="MKV51" s="278"/>
      <c r="MKW51" s="278"/>
      <c r="MKX51" s="278"/>
      <c r="MKY51" s="278"/>
      <c r="MKZ51" s="278"/>
      <c r="MLA51" s="278"/>
      <c r="MLB51" s="278"/>
      <c r="MLC51" s="278"/>
      <c r="MLD51" s="278"/>
      <c r="MLE51" s="278"/>
      <c r="MLF51" s="278"/>
      <c r="MLG51" s="278"/>
      <c r="MLH51" s="278"/>
      <c r="MLI51" s="278"/>
      <c r="MLJ51" s="278"/>
      <c r="MLK51" s="278"/>
      <c r="MLL51" s="278"/>
      <c r="MLM51" s="278"/>
      <c r="MLN51" s="278"/>
      <c r="MLO51" s="278"/>
      <c r="MLP51" s="278"/>
      <c r="MLQ51" s="278"/>
      <c r="MLR51" s="278"/>
      <c r="MLS51" s="278"/>
      <c r="MLT51" s="278"/>
      <c r="MLU51" s="278"/>
      <c r="MLV51" s="278"/>
      <c r="MLW51" s="278"/>
      <c r="MLX51" s="278"/>
      <c r="MLY51" s="278"/>
      <c r="MLZ51" s="278"/>
      <c r="MMA51" s="278"/>
      <c r="MMB51" s="278"/>
      <c r="MMC51" s="278"/>
      <c r="MMD51" s="278"/>
      <c r="MME51" s="278"/>
      <c r="MMF51" s="278"/>
      <c r="MMG51" s="278"/>
      <c r="MMH51" s="278"/>
      <c r="MMI51" s="278"/>
      <c r="MMJ51" s="278"/>
      <c r="MMK51" s="278"/>
      <c r="MML51" s="278"/>
      <c r="MMM51" s="278"/>
      <c r="MMN51" s="278"/>
      <c r="MMO51" s="278"/>
      <c r="MMP51" s="278"/>
      <c r="MMQ51" s="278"/>
      <c r="MMR51" s="278"/>
      <c r="MMS51" s="278"/>
      <c r="MMT51" s="278"/>
      <c r="MMU51" s="278"/>
      <c r="MMV51" s="278"/>
      <c r="MMW51" s="278"/>
      <c r="MMX51" s="278"/>
      <c r="MMY51" s="278"/>
      <c r="MMZ51" s="278"/>
      <c r="MNA51" s="278"/>
      <c r="MNB51" s="278"/>
      <c r="MNC51" s="278"/>
      <c r="MND51" s="278"/>
      <c r="MNE51" s="278"/>
      <c r="MNF51" s="278"/>
      <c r="MNG51" s="278"/>
      <c r="MNH51" s="278"/>
      <c r="MNI51" s="278"/>
      <c r="MNJ51" s="278"/>
      <c r="MNK51" s="278"/>
      <c r="MNL51" s="278"/>
      <c r="MNM51" s="278"/>
      <c r="MNN51" s="278"/>
      <c r="MNO51" s="278"/>
      <c r="MNP51" s="278"/>
      <c r="MNQ51" s="278"/>
      <c r="MNR51" s="278"/>
      <c r="MNS51" s="278"/>
      <c r="MNT51" s="278"/>
      <c r="MNU51" s="278"/>
      <c r="MNV51" s="278"/>
      <c r="MNW51" s="278"/>
      <c r="MNX51" s="278"/>
      <c r="MNY51" s="278"/>
      <c r="MNZ51" s="278"/>
      <c r="MOA51" s="278"/>
      <c r="MOB51" s="278"/>
      <c r="MOC51" s="278"/>
      <c r="MOD51" s="278"/>
      <c r="MOE51" s="278"/>
      <c r="MOF51" s="278"/>
      <c r="MOG51" s="278"/>
      <c r="MOH51" s="278"/>
      <c r="MOI51" s="278"/>
      <c r="MOJ51" s="278"/>
      <c r="MOK51" s="278"/>
      <c r="MOL51" s="278"/>
      <c r="MOM51" s="278"/>
      <c r="MON51" s="278"/>
      <c r="MOO51" s="278"/>
      <c r="MOP51" s="278"/>
      <c r="MOQ51" s="278"/>
      <c r="MOR51" s="278"/>
      <c r="MOS51" s="278"/>
      <c r="MOT51" s="278"/>
      <c r="MOU51" s="278"/>
      <c r="MOV51" s="278"/>
      <c r="MOW51" s="278"/>
      <c r="MOX51" s="278"/>
      <c r="MOY51" s="278"/>
      <c r="MOZ51" s="278"/>
      <c r="MPA51" s="278"/>
      <c r="MPB51" s="278"/>
      <c r="MPC51" s="278"/>
      <c r="MPD51" s="278"/>
      <c r="MPE51" s="278"/>
      <c r="MPF51" s="278"/>
      <c r="MPG51" s="278"/>
      <c r="MPH51" s="278"/>
      <c r="MPI51" s="278"/>
      <c r="MPJ51" s="278"/>
      <c r="MPK51" s="278"/>
      <c r="MPL51" s="278"/>
      <c r="MPM51" s="278"/>
      <c r="MPN51" s="278"/>
      <c r="MPO51" s="278"/>
      <c r="MPP51" s="278"/>
      <c r="MPQ51" s="278"/>
      <c r="MPR51" s="278"/>
      <c r="MPS51" s="278"/>
      <c r="MPT51" s="278"/>
      <c r="MPU51" s="278"/>
      <c r="MPV51" s="278"/>
      <c r="MPW51" s="278"/>
      <c r="MPX51" s="278"/>
      <c r="MPY51" s="278"/>
      <c r="MPZ51" s="278"/>
      <c r="MQA51" s="278"/>
      <c r="MQB51" s="278"/>
      <c r="MQC51" s="278"/>
      <c r="MQD51" s="278"/>
      <c r="MQE51" s="278"/>
      <c r="MQF51" s="278"/>
      <c r="MQG51" s="278"/>
      <c r="MQH51" s="278"/>
      <c r="MQI51" s="278"/>
      <c r="MQJ51" s="278"/>
      <c r="MQK51" s="278"/>
      <c r="MQL51" s="278"/>
      <c r="MQM51" s="278"/>
      <c r="MQN51" s="278"/>
      <c r="MQO51" s="278"/>
      <c r="MQP51" s="278"/>
      <c r="MQQ51" s="278"/>
      <c r="MQR51" s="278"/>
      <c r="MQS51" s="278"/>
      <c r="MQT51" s="278"/>
      <c r="MQU51" s="278"/>
      <c r="MQV51" s="278"/>
      <c r="MQW51" s="278"/>
      <c r="MQX51" s="278"/>
      <c r="MQY51" s="278"/>
      <c r="MQZ51" s="278"/>
      <c r="MRA51" s="278"/>
      <c r="MRB51" s="278"/>
      <c r="MRC51" s="278"/>
      <c r="MRD51" s="278"/>
      <c r="MRE51" s="278"/>
      <c r="MRF51" s="278"/>
      <c r="MRG51" s="278"/>
      <c r="MRH51" s="278"/>
      <c r="MRI51" s="278"/>
      <c r="MRJ51" s="278"/>
      <c r="MRK51" s="278"/>
      <c r="MRL51" s="278"/>
      <c r="MRM51" s="278"/>
      <c r="MRN51" s="278"/>
      <c r="MRO51" s="278"/>
      <c r="MRP51" s="278"/>
      <c r="MRQ51" s="278"/>
      <c r="MRR51" s="278"/>
      <c r="MRS51" s="278"/>
      <c r="MRT51" s="278"/>
      <c r="MRU51" s="278"/>
      <c r="MRV51" s="278"/>
      <c r="MRW51" s="278"/>
      <c r="MRX51" s="278"/>
      <c r="MRY51" s="278"/>
      <c r="MRZ51" s="278"/>
      <c r="MSA51" s="278"/>
      <c r="MSB51" s="278"/>
      <c r="MSC51" s="278"/>
      <c r="MSD51" s="278"/>
      <c r="MSE51" s="278"/>
      <c r="MSF51" s="278"/>
      <c r="MSG51" s="278"/>
      <c r="MSH51" s="278"/>
      <c r="MSI51" s="278"/>
      <c r="MSJ51" s="278"/>
      <c r="MSK51" s="278"/>
      <c r="MSL51" s="278"/>
      <c r="MSM51" s="278"/>
      <c r="MSN51" s="278"/>
      <c r="MSO51" s="278"/>
      <c r="MSP51" s="278"/>
      <c r="MSQ51" s="278"/>
      <c r="MSR51" s="278"/>
      <c r="MSS51" s="278"/>
      <c r="MST51" s="278"/>
      <c r="MSU51" s="278"/>
      <c r="MSV51" s="278"/>
      <c r="MSW51" s="278"/>
      <c r="MSX51" s="278"/>
      <c r="MSY51" s="278"/>
      <c r="MSZ51" s="278"/>
      <c r="MTA51" s="278"/>
      <c r="MTB51" s="278"/>
      <c r="MTC51" s="278"/>
      <c r="MTD51" s="278"/>
      <c r="MTE51" s="278"/>
      <c r="MTF51" s="278"/>
      <c r="MTG51" s="278"/>
      <c r="MTH51" s="278"/>
      <c r="MTI51" s="278"/>
      <c r="MTJ51" s="278"/>
      <c r="MTK51" s="278"/>
      <c r="MTL51" s="278"/>
      <c r="MTM51" s="278"/>
      <c r="MTN51" s="278"/>
      <c r="MTO51" s="278"/>
      <c r="MTP51" s="278"/>
      <c r="MTQ51" s="278"/>
      <c r="MTR51" s="278"/>
      <c r="MTS51" s="278"/>
      <c r="MTT51" s="278"/>
      <c r="MTU51" s="278"/>
      <c r="MTV51" s="278"/>
      <c r="MTW51" s="278"/>
      <c r="MTX51" s="278"/>
      <c r="MTY51" s="278"/>
      <c r="MTZ51" s="278"/>
      <c r="MUA51" s="278"/>
      <c r="MUB51" s="278"/>
      <c r="MUC51" s="278"/>
      <c r="MUD51" s="278"/>
      <c r="MUE51" s="278"/>
      <c r="MUF51" s="278"/>
      <c r="MUG51" s="278"/>
      <c r="MUH51" s="278"/>
      <c r="MUI51" s="278"/>
      <c r="MUJ51" s="278"/>
      <c r="MUK51" s="278"/>
      <c r="MUL51" s="278"/>
      <c r="MUM51" s="278"/>
      <c r="MUN51" s="278"/>
      <c r="MUO51" s="278"/>
      <c r="MUP51" s="278"/>
      <c r="MUQ51" s="278"/>
      <c r="MUR51" s="278"/>
      <c r="MUS51" s="278"/>
      <c r="MUT51" s="278"/>
      <c r="MUU51" s="278"/>
      <c r="MUV51" s="278"/>
      <c r="MUW51" s="278"/>
      <c r="MUX51" s="278"/>
      <c r="MUY51" s="278"/>
      <c r="MUZ51" s="278"/>
      <c r="MVA51" s="278"/>
      <c r="MVB51" s="278"/>
      <c r="MVC51" s="278"/>
      <c r="MVD51" s="278"/>
      <c r="MVE51" s="278"/>
      <c r="MVF51" s="278"/>
      <c r="MVG51" s="278"/>
      <c r="MVH51" s="278"/>
      <c r="MVI51" s="278"/>
      <c r="MVJ51" s="278"/>
      <c r="MVK51" s="278"/>
      <c r="MVL51" s="278"/>
      <c r="MVM51" s="278"/>
      <c r="MVN51" s="278"/>
      <c r="MVO51" s="278"/>
      <c r="MVP51" s="278"/>
      <c r="MVQ51" s="278"/>
      <c r="MVR51" s="278"/>
      <c r="MVS51" s="278"/>
      <c r="MVT51" s="278"/>
      <c r="MVU51" s="278"/>
      <c r="MVV51" s="278"/>
      <c r="MVW51" s="278"/>
      <c r="MVX51" s="278"/>
      <c r="MVY51" s="278"/>
      <c r="MVZ51" s="278"/>
      <c r="MWA51" s="278"/>
      <c r="MWB51" s="278"/>
      <c r="MWC51" s="278"/>
      <c r="MWD51" s="278"/>
      <c r="MWE51" s="278"/>
      <c r="MWF51" s="278"/>
      <c r="MWG51" s="278"/>
      <c r="MWH51" s="278"/>
      <c r="MWI51" s="278"/>
      <c r="MWJ51" s="278"/>
      <c r="MWK51" s="278"/>
      <c r="MWL51" s="278"/>
      <c r="MWM51" s="278"/>
      <c r="MWN51" s="278"/>
      <c r="MWO51" s="278"/>
      <c r="MWP51" s="278"/>
      <c r="MWQ51" s="278"/>
      <c r="MWR51" s="278"/>
      <c r="MWS51" s="278"/>
      <c r="MWT51" s="278"/>
      <c r="MWU51" s="278"/>
      <c r="MWV51" s="278"/>
      <c r="MWW51" s="278"/>
      <c r="MWX51" s="278"/>
      <c r="MWY51" s="278"/>
      <c r="MWZ51" s="278"/>
      <c r="MXA51" s="278"/>
      <c r="MXB51" s="278"/>
      <c r="MXC51" s="278"/>
      <c r="MXD51" s="278"/>
      <c r="MXE51" s="278"/>
      <c r="MXF51" s="278"/>
      <c r="MXG51" s="278"/>
      <c r="MXH51" s="278"/>
      <c r="MXI51" s="278"/>
      <c r="MXJ51" s="278"/>
      <c r="MXK51" s="278"/>
      <c r="MXL51" s="278"/>
      <c r="MXM51" s="278"/>
      <c r="MXN51" s="278"/>
      <c r="MXO51" s="278"/>
      <c r="MXP51" s="278"/>
      <c r="MXQ51" s="278"/>
      <c r="MXR51" s="278"/>
      <c r="MXS51" s="278"/>
      <c r="MXT51" s="278"/>
      <c r="MXU51" s="278"/>
      <c r="MXV51" s="278"/>
      <c r="MXW51" s="278"/>
      <c r="MXX51" s="278"/>
      <c r="MXY51" s="278"/>
      <c r="MXZ51" s="278"/>
      <c r="MYA51" s="278"/>
      <c r="MYB51" s="278"/>
      <c r="MYC51" s="278"/>
      <c r="MYD51" s="278"/>
      <c r="MYE51" s="278"/>
      <c r="MYF51" s="278"/>
      <c r="MYG51" s="278"/>
      <c r="MYH51" s="278"/>
      <c r="MYI51" s="278"/>
      <c r="MYJ51" s="278"/>
      <c r="MYK51" s="278"/>
      <c r="MYL51" s="278"/>
      <c r="MYM51" s="278"/>
      <c r="MYN51" s="278"/>
      <c r="MYO51" s="278"/>
      <c r="MYP51" s="278"/>
      <c r="MYQ51" s="278"/>
      <c r="MYR51" s="278"/>
      <c r="MYS51" s="278"/>
      <c r="MYT51" s="278"/>
      <c r="MYU51" s="278"/>
      <c r="MYV51" s="278"/>
      <c r="MYW51" s="278"/>
      <c r="MYX51" s="278"/>
      <c r="MYY51" s="278"/>
      <c r="MYZ51" s="278"/>
      <c r="MZA51" s="278"/>
      <c r="MZB51" s="278"/>
      <c r="MZC51" s="278"/>
      <c r="MZD51" s="278"/>
      <c r="MZE51" s="278"/>
      <c r="MZF51" s="278"/>
      <c r="MZG51" s="278"/>
      <c r="MZH51" s="278"/>
      <c r="MZI51" s="278"/>
      <c r="MZJ51" s="278"/>
      <c r="MZK51" s="278"/>
      <c r="MZL51" s="278"/>
      <c r="MZM51" s="278"/>
      <c r="MZN51" s="278"/>
      <c r="MZO51" s="278"/>
      <c r="MZP51" s="278"/>
      <c r="MZQ51" s="278"/>
      <c r="MZR51" s="278"/>
      <c r="MZS51" s="278"/>
      <c r="MZT51" s="278"/>
      <c r="MZU51" s="278"/>
      <c r="MZV51" s="278"/>
      <c r="MZW51" s="278"/>
      <c r="MZX51" s="278"/>
      <c r="MZY51" s="278"/>
      <c r="MZZ51" s="278"/>
      <c r="NAA51" s="278"/>
      <c r="NAB51" s="278"/>
      <c r="NAC51" s="278"/>
      <c r="NAD51" s="278"/>
      <c r="NAE51" s="278"/>
      <c r="NAF51" s="278"/>
      <c r="NAG51" s="278"/>
      <c r="NAH51" s="278"/>
      <c r="NAI51" s="278"/>
      <c r="NAJ51" s="278"/>
      <c r="NAK51" s="278"/>
      <c r="NAL51" s="278"/>
      <c r="NAM51" s="278"/>
      <c r="NAN51" s="278"/>
      <c r="NAO51" s="278"/>
      <c r="NAP51" s="278"/>
      <c r="NAQ51" s="278"/>
      <c r="NAR51" s="278"/>
      <c r="NAS51" s="278"/>
      <c r="NAT51" s="278"/>
      <c r="NAU51" s="278"/>
      <c r="NAV51" s="278"/>
      <c r="NAW51" s="278"/>
      <c r="NAX51" s="278"/>
      <c r="NAY51" s="278"/>
      <c r="NAZ51" s="278"/>
      <c r="NBA51" s="278"/>
      <c r="NBB51" s="278"/>
      <c r="NBC51" s="278"/>
      <c r="NBD51" s="278"/>
      <c r="NBE51" s="278"/>
      <c r="NBF51" s="278"/>
      <c r="NBG51" s="278"/>
      <c r="NBH51" s="278"/>
      <c r="NBI51" s="278"/>
      <c r="NBJ51" s="278"/>
      <c r="NBK51" s="278"/>
      <c r="NBL51" s="278"/>
      <c r="NBM51" s="278"/>
      <c r="NBN51" s="278"/>
      <c r="NBO51" s="278"/>
      <c r="NBP51" s="278"/>
      <c r="NBQ51" s="278"/>
      <c r="NBR51" s="278"/>
      <c r="NBS51" s="278"/>
      <c r="NBT51" s="278"/>
      <c r="NBU51" s="278"/>
      <c r="NBV51" s="278"/>
      <c r="NBW51" s="278"/>
      <c r="NBX51" s="278"/>
      <c r="NBY51" s="278"/>
      <c r="NBZ51" s="278"/>
      <c r="NCA51" s="278"/>
      <c r="NCB51" s="278"/>
      <c r="NCC51" s="278"/>
      <c r="NCD51" s="278"/>
      <c r="NCE51" s="278"/>
      <c r="NCF51" s="278"/>
      <c r="NCG51" s="278"/>
      <c r="NCH51" s="278"/>
      <c r="NCI51" s="278"/>
      <c r="NCJ51" s="278"/>
      <c r="NCK51" s="278"/>
      <c r="NCL51" s="278"/>
      <c r="NCM51" s="278"/>
      <c r="NCN51" s="278"/>
      <c r="NCO51" s="278"/>
      <c r="NCP51" s="278"/>
      <c r="NCQ51" s="278"/>
      <c r="NCR51" s="278"/>
      <c r="NCS51" s="278"/>
      <c r="NCT51" s="278"/>
      <c r="NCU51" s="278"/>
      <c r="NCV51" s="278"/>
      <c r="NCW51" s="278"/>
      <c r="NCX51" s="278"/>
      <c r="NCY51" s="278"/>
      <c r="NCZ51" s="278"/>
      <c r="NDA51" s="278"/>
      <c r="NDB51" s="278"/>
      <c r="NDC51" s="278"/>
      <c r="NDD51" s="278"/>
      <c r="NDE51" s="278"/>
      <c r="NDF51" s="278"/>
      <c r="NDG51" s="278"/>
      <c r="NDH51" s="278"/>
      <c r="NDI51" s="278"/>
      <c r="NDJ51" s="278"/>
      <c r="NDK51" s="278"/>
      <c r="NDL51" s="278"/>
      <c r="NDM51" s="278"/>
      <c r="NDN51" s="278"/>
      <c r="NDO51" s="278"/>
      <c r="NDP51" s="278"/>
      <c r="NDQ51" s="278"/>
      <c r="NDR51" s="278"/>
      <c r="NDS51" s="278"/>
      <c r="NDT51" s="278"/>
      <c r="NDU51" s="278"/>
      <c r="NDV51" s="278"/>
      <c r="NDW51" s="278"/>
      <c r="NDX51" s="278"/>
      <c r="NDY51" s="278"/>
      <c r="NDZ51" s="278"/>
      <c r="NEA51" s="278"/>
      <c r="NEB51" s="278"/>
      <c r="NEC51" s="278"/>
      <c r="NED51" s="278"/>
      <c r="NEE51" s="278"/>
      <c r="NEF51" s="278"/>
      <c r="NEG51" s="278"/>
      <c r="NEH51" s="278"/>
      <c r="NEI51" s="278"/>
      <c r="NEJ51" s="278"/>
      <c r="NEK51" s="278"/>
      <c r="NEL51" s="278"/>
      <c r="NEM51" s="278"/>
      <c r="NEN51" s="278"/>
      <c r="NEO51" s="278"/>
      <c r="NEP51" s="278"/>
      <c r="NEQ51" s="278"/>
      <c r="NER51" s="278"/>
      <c r="NES51" s="278"/>
      <c r="NET51" s="278"/>
      <c r="NEU51" s="278"/>
      <c r="NEV51" s="278"/>
      <c r="NEW51" s="278"/>
      <c r="NEX51" s="278"/>
      <c r="NEY51" s="278"/>
      <c r="NEZ51" s="278"/>
      <c r="NFA51" s="278"/>
      <c r="NFB51" s="278"/>
      <c r="NFC51" s="278"/>
      <c r="NFD51" s="278"/>
      <c r="NFE51" s="278"/>
      <c r="NFF51" s="278"/>
      <c r="NFG51" s="278"/>
      <c r="NFH51" s="278"/>
      <c r="NFI51" s="278"/>
      <c r="NFJ51" s="278"/>
      <c r="NFK51" s="278"/>
      <c r="NFL51" s="278"/>
      <c r="NFM51" s="278"/>
      <c r="NFN51" s="278"/>
      <c r="NFO51" s="278"/>
      <c r="NFP51" s="278"/>
      <c r="NFQ51" s="278"/>
      <c r="NFR51" s="278"/>
      <c r="NFS51" s="278"/>
      <c r="NFT51" s="278"/>
      <c r="NFU51" s="278"/>
      <c r="NFV51" s="278"/>
      <c r="NFW51" s="278"/>
      <c r="NFX51" s="278"/>
      <c r="NFY51" s="278"/>
      <c r="NFZ51" s="278"/>
      <c r="NGA51" s="278"/>
      <c r="NGB51" s="278"/>
      <c r="NGC51" s="278"/>
      <c r="NGD51" s="278"/>
      <c r="NGE51" s="278"/>
      <c r="NGF51" s="278"/>
      <c r="NGG51" s="278"/>
      <c r="NGH51" s="278"/>
      <c r="NGI51" s="278"/>
      <c r="NGJ51" s="278"/>
      <c r="NGK51" s="278"/>
      <c r="NGL51" s="278"/>
      <c r="NGM51" s="278"/>
      <c r="NGN51" s="278"/>
      <c r="NGO51" s="278"/>
      <c r="NGP51" s="278"/>
      <c r="NGQ51" s="278"/>
      <c r="NGR51" s="278"/>
      <c r="NGS51" s="278"/>
      <c r="NGT51" s="278"/>
      <c r="NGU51" s="278"/>
      <c r="NGV51" s="278"/>
      <c r="NGW51" s="278"/>
      <c r="NGX51" s="278"/>
      <c r="NGY51" s="278"/>
      <c r="NGZ51" s="278"/>
      <c r="NHA51" s="278"/>
      <c r="NHB51" s="278"/>
      <c r="NHC51" s="278"/>
      <c r="NHD51" s="278"/>
      <c r="NHE51" s="278"/>
      <c r="NHF51" s="278"/>
      <c r="NHG51" s="278"/>
      <c r="NHH51" s="278"/>
      <c r="NHI51" s="278"/>
      <c r="NHJ51" s="278"/>
      <c r="NHK51" s="278"/>
      <c r="NHL51" s="278"/>
      <c r="NHM51" s="278"/>
      <c r="NHN51" s="278"/>
      <c r="NHO51" s="278"/>
      <c r="NHP51" s="278"/>
      <c r="NHQ51" s="278"/>
      <c r="NHR51" s="278"/>
      <c r="NHS51" s="278"/>
      <c r="NHT51" s="278"/>
      <c r="NHU51" s="278"/>
      <c r="NHV51" s="278"/>
      <c r="NHW51" s="278"/>
      <c r="NHX51" s="278"/>
      <c r="NHY51" s="278"/>
      <c r="NHZ51" s="278"/>
      <c r="NIA51" s="278"/>
      <c r="NIB51" s="278"/>
      <c r="NIC51" s="278"/>
      <c r="NID51" s="278"/>
      <c r="NIE51" s="278"/>
      <c r="NIF51" s="278"/>
      <c r="NIG51" s="278"/>
      <c r="NIH51" s="278"/>
      <c r="NII51" s="278"/>
      <c r="NIJ51" s="278"/>
      <c r="NIK51" s="278"/>
      <c r="NIL51" s="278"/>
      <c r="NIM51" s="278"/>
      <c r="NIN51" s="278"/>
      <c r="NIO51" s="278"/>
      <c r="NIP51" s="278"/>
      <c r="NIQ51" s="278"/>
      <c r="NIR51" s="278"/>
      <c r="NIS51" s="278"/>
      <c r="NIT51" s="278"/>
      <c r="NIU51" s="278"/>
      <c r="NIV51" s="278"/>
      <c r="NIW51" s="278"/>
      <c r="NIX51" s="278"/>
      <c r="NIY51" s="278"/>
      <c r="NIZ51" s="278"/>
      <c r="NJA51" s="278"/>
      <c r="NJB51" s="278"/>
      <c r="NJC51" s="278"/>
      <c r="NJD51" s="278"/>
      <c r="NJE51" s="278"/>
      <c r="NJF51" s="278"/>
      <c r="NJG51" s="278"/>
      <c r="NJH51" s="278"/>
      <c r="NJI51" s="278"/>
      <c r="NJJ51" s="278"/>
      <c r="NJK51" s="278"/>
      <c r="NJL51" s="278"/>
      <c r="NJM51" s="278"/>
      <c r="NJN51" s="278"/>
      <c r="NJO51" s="278"/>
      <c r="NJP51" s="278"/>
      <c r="NJQ51" s="278"/>
      <c r="NJR51" s="278"/>
      <c r="NJS51" s="278"/>
      <c r="NJT51" s="278"/>
      <c r="NJU51" s="278"/>
      <c r="NJV51" s="278"/>
      <c r="NJW51" s="278"/>
      <c r="NJX51" s="278"/>
      <c r="NJY51" s="278"/>
      <c r="NJZ51" s="278"/>
      <c r="NKA51" s="278"/>
      <c r="NKB51" s="278"/>
      <c r="NKC51" s="278"/>
      <c r="NKD51" s="278"/>
      <c r="NKE51" s="278"/>
      <c r="NKF51" s="278"/>
      <c r="NKG51" s="278"/>
      <c r="NKH51" s="278"/>
      <c r="NKI51" s="278"/>
      <c r="NKJ51" s="278"/>
      <c r="NKK51" s="278"/>
      <c r="NKL51" s="278"/>
      <c r="NKM51" s="278"/>
      <c r="NKN51" s="278"/>
      <c r="NKO51" s="278"/>
      <c r="NKP51" s="278"/>
      <c r="NKQ51" s="278"/>
      <c r="NKR51" s="278"/>
      <c r="NKS51" s="278"/>
      <c r="NKT51" s="278"/>
      <c r="NKU51" s="278"/>
      <c r="NKV51" s="278"/>
      <c r="NKW51" s="278"/>
      <c r="NKX51" s="278"/>
      <c r="NKY51" s="278"/>
      <c r="NKZ51" s="278"/>
      <c r="NLA51" s="278"/>
      <c r="NLB51" s="278"/>
      <c r="NLC51" s="278"/>
      <c r="NLD51" s="278"/>
      <c r="NLE51" s="278"/>
      <c r="NLF51" s="278"/>
      <c r="NLG51" s="278"/>
      <c r="NLH51" s="278"/>
      <c r="NLI51" s="278"/>
      <c r="NLJ51" s="278"/>
      <c r="NLK51" s="278"/>
      <c r="NLL51" s="278"/>
      <c r="NLM51" s="278"/>
      <c r="NLN51" s="278"/>
      <c r="NLO51" s="278"/>
      <c r="NLP51" s="278"/>
      <c r="NLQ51" s="278"/>
      <c r="NLR51" s="278"/>
      <c r="NLS51" s="278"/>
      <c r="NLT51" s="278"/>
      <c r="NLU51" s="278"/>
      <c r="NLV51" s="278"/>
      <c r="NLW51" s="278"/>
      <c r="NLX51" s="278"/>
      <c r="NLY51" s="278"/>
      <c r="NLZ51" s="278"/>
      <c r="NMA51" s="278"/>
      <c r="NMB51" s="278"/>
      <c r="NMC51" s="278"/>
      <c r="NMD51" s="278"/>
      <c r="NME51" s="278"/>
      <c r="NMF51" s="278"/>
      <c r="NMG51" s="278"/>
      <c r="NMH51" s="278"/>
      <c r="NMI51" s="278"/>
      <c r="NMJ51" s="278"/>
      <c r="NMK51" s="278"/>
      <c r="NML51" s="278"/>
      <c r="NMM51" s="278"/>
      <c r="NMN51" s="278"/>
      <c r="NMO51" s="278"/>
      <c r="NMP51" s="278"/>
      <c r="NMQ51" s="278"/>
      <c r="NMR51" s="278"/>
      <c r="NMS51" s="278"/>
      <c r="NMT51" s="278"/>
      <c r="NMU51" s="278"/>
      <c r="NMV51" s="278"/>
      <c r="NMW51" s="278"/>
      <c r="NMX51" s="278"/>
      <c r="NMY51" s="278"/>
      <c r="NMZ51" s="278"/>
      <c r="NNA51" s="278"/>
      <c r="NNB51" s="278"/>
      <c r="NNC51" s="278"/>
      <c r="NND51" s="278"/>
      <c r="NNE51" s="278"/>
      <c r="NNF51" s="278"/>
      <c r="NNG51" s="278"/>
      <c r="NNH51" s="278"/>
      <c r="NNI51" s="278"/>
      <c r="NNJ51" s="278"/>
      <c r="NNK51" s="278"/>
      <c r="NNL51" s="278"/>
      <c r="NNM51" s="278"/>
      <c r="NNN51" s="278"/>
      <c r="NNO51" s="278"/>
      <c r="NNP51" s="278"/>
      <c r="NNQ51" s="278"/>
      <c r="NNR51" s="278"/>
      <c r="NNS51" s="278"/>
      <c r="NNT51" s="278"/>
      <c r="NNU51" s="278"/>
      <c r="NNV51" s="278"/>
      <c r="NNW51" s="278"/>
      <c r="NNX51" s="278"/>
      <c r="NNY51" s="278"/>
      <c r="NNZ51" s="278"/>
      <c r="NOA51" s="278"/>
      <c r="NOB51" s="278"/>
      <c r="NOC51" s="278"/>
      <c r="NOD51" s="278"/>
      <c r="NOE51" s="278"/>
      <c r="NOF51" s="278"/>
      <c r="NOG51" s="278"/>
      <c r="NOH51" s="278"/>
      <c r="NOI51" s="278"/>
      <c r="NOJ51" s="278"/>
      <c r="NOK51" s="278"/>
      <c r="NOL51" s="278"/>
      <c r="NOM51" s="278"/>
      <c r="NON51" s="278"/>
      <c r="NOO51" s="278"/>
      <c r="NOP51" s="278"/>
      <c r="NOQ51" s="278"/>
      <c r="NOR51" s="278"/>
      <c r="NOS51" s="278"/>
      <c r="NOT51" s="278"/>
      <c r="NOU51" s="278"/>
      <c r="NOV51" s="278"/>
      <c r="NOW51" s="278"/>
      <c r="NOX51" s="278"/>
      <c r="NOY51" s="278"/>
      <c r="NOZ51" s="278"/>
      <c r="NPA51" s="278"/>
      <c r="NPB51" s="278"/>
      <c r="NPC51" s="278"/>
      <c r="NPD51" s="278"/>
      <c r="NPE51" s="278"/>
      <c r="NPF51" s="278"/>
      <c r="NPG51" s="278"/>
      <c r="NPH51" s="278"/>
      <c r="NPI51" s="278"/>
      <c r="NPJ51" s="278"/>
      <c r="NPK51" s="278"/>
      <c r="NPL51" s="278"/>
      <c r="NPM51" s="278"/>
      <c r="NPN51" s="278"/>
      <c r="NPO51" s="278"/>
      <c r="NPP51" s="278"/>
      <c r="NPQ51" s="278"/>
      <c r="NPR51" s="278"/>
      <c r="NPS51" s="278"/>
      <c r="NPT51" s="278"/>
      <c r="NPU51" s="278"/>
      <c r="NPV51" s="278"/>
      <c r="NPW51" s="278"/>
      <c r="NPX51" s="278"/>
      <c r="NPY51" s="278"/>
      <c r="NPZ51" s="278"/>
      <c r="NQA51" s="278"/>
      <c r="NQB51" s="278"/>
      <c r="NQC51" s="278"/>
      <c r="NQD51" s="278"/>
      <c r="NQE51" s="278"/>
      <c r="NQF51" s="278"/>
      <c r="NQG51" s="278"/>
      <c r="NQH51" s="278"/>
      <c r="NQI51" s="278"/>
      <c r="NQJ51" s="278"/>
      <c r="NQK51" s="278"/>
      <c r="NQL51" s="278"/>
      <c r="NQM51" s="278"/>
      <c r="NQN51" s="278"/>
      <c r="NQO51" s="278"/>
      <c r="NQP51" s="278"/>
      <c r="NQQ51" s="278"/>
      <c r="NQR51" s="278"/>
      <c r="NQS51" s="278"/>
      <c r="NQT51" s="278"/>
      <c r="NQU51" s="278"/>
      <c r="NQV51" s="278"/>
      <c r="NQW51" s="278"/>
      <c r="NQX51" s="278"/>
      <c r="NQY51" s="278"/>
      <c r="NQZ51" s="278"/>
      <c r="NRA51" s="278"/>
      <c r="NRB51" s="278"/>
      <c r="NRC51" s="278"/>
      <c r="NRD51" s="278"/>
      <c r="NRE51" s="278"/>
      <c r="NRF51" s="278"/>
      <c r="NRG51" s="278"/>
      <c r="NRH51" s="278"/>
      <c r="NRI51" s="278"/>
      <c r="NRJ51" s="278"/>
      <c r="NRK51" s="278"/>
      <c r="NRL51" s="278"/>
      <c r="NRM51" s="278"/>
      <c r="NRN51" s="278"/>
      <c r="NRO51" s="278"/>
      <c r="NRP51" s="278"/>
      <c r="NRQ51" s="278"/>
      <c r="NRR51" s="278"/>
      <c r="NRS51" s="278"/>
      <c r="NRT51" s="278"/>
      <c r="NRU51" s="278"/>
      <c r="NRV51" s="278"/>
      <c r="NRW51" s="278"/>
      <c r="NRX51" s="278"/>
      <c r="NRY51" s="278"/>
      <c r="NRZ51" s="278"/>
      <c r="NSA51" s="278"/>
      <c r="NSB51" s="278"/>
      <c r="NSC51" s="278"/>
      <c r="NSD51" s="278"/>
      <c r="NSE51" s="278"/>
      <c r="NSF51" s="278"/>
      <c r="NSG51" s="278"/>
      <c r="NSH51" s="278"/>
      <c r="NSI51" s="278"/>
      <c r="NSJ51" s="278"/>
      <c r="NSK51" s="278"/>
      <c r="NSL51" s="278"/>
      <c r="NSM51" s="278"/>
      <c r="NSN51" s="278"/>
      <c r="NSO51" s="278"/>
      <c r="NSP51" s="278"/>
      <c r="NSQ51" s="278"/>
      <c r="NSR51" s="278"/>
      <c r="NSS51" s="278"/>
      <c r="NST51" s="278"/>
      <c r="NSU51" s="278"/>
      <c r="NSV51" s="278"/>
      <c r="NSW51" s="278"/>
      <c r="NSX51" s="278"/>
      <c r="NSY51" s="278"/>
      <c r="NSZ51" s="278"/>
      <c r="NTA51" s="278"/>
      <c r="NTB51" s="278"/>
      <c r="NTC51" s="278"/>
      <c r="NTD51" s="278"/>
      <c r="NTE51" s="278"/>
      <c r="NTF51" s="278"/>
      <c r="NTG51" s="278"/>
      <c r="NTH51" s="278"/>
      <c r="NTI51" s="278"/>
      <c r="NTJ51" s="278"/>
      <c r="NTK51" s="278"/>
      <c r="NTL51" s="278"/>
      <c r="NTM51" s="278"/>
      <c r="NTN51" s="278"/>
      <c r="NTO51" s="278"/>
      <c r="NTP51" s="278"/>
      <c r="NTQ51" s="278"/>
      <c r="NTR51" s="278"/>
      <c r="NTS51" s="278"/>
      <c r="NTT51" s="278"/>
      <c r="NTU51" s="278"/>
      <c r="NTV51" s="278"/>
      <c r="NTW51" s="278"/>
      <c r="NTX51" s="278"/>
      <c r="NTY51" s="278"/>
      <c r="NTZ51" s="278"/>
      <c r="NUA51" s="278"/>
      <c r="NUB51" s="278"/>
      <c r="NUC51" s="278"/>
      <c r="NUD51" s="278"/>
      <c r="NUE51" s="278"/>
      <c r="NUF51" s="278"/>
      <c r="NUG51" s="278"/>
      <c r="NUH51" s="278"/>
      <c r="NUI51" s="278"/>
      <c r="NUJ51" s="278"/>
      <c r="NUK51" s="278"/>
      <c r="NUL51" s="278"/>
      <c r="NUM51" s="278"/>
      <c r="NUN51" s="278"/>
      <c r="NUO51" s="278"/>
      <c r="NUP51" s="278"/>
      <c r="NUQ51" s="278"/>
      <c r="NUR51" s="278"/>
      <c r="NUS51" s="278"/>
      <c r="NUT51" s="278"/>
      <c r="NUU51" s="278"/>
      <c r="NUV51" s="278"/>
      <c r="NUW51" s="278"/>
      <c r="NUX51" s="278"/>
      <c r="NUY51" s="278"/>
      <c r="NUZ51" s="278"/>
      <c r="NVA51" s="278"/>
      <c r="NVB51" s="278"/>
      <c r="NVC51" s="278"/>
      <c r="NVD51" s="278"/>
      <c r="NVE51" s="278"/>
      <c r="NVF51" s="278"/>
      <c r="NVG51" s="278"/>
      <c r="NVH51" s="278"/>
      <c r="NVI51" s="278"/>
      <c r="NVJ51" s="278"/>
      <c r="NVK51" s="278"/>
      <c r="NVL51" s="278"/>
      <c r="NVM51" s="278"/>
      <c r="NVN51" s="278"/>
      <c r="NVO51" s="278"/>
      <c r="NVP51" s="278"/>
      <c r="NVQ51" s="278"/>
      <c r="NVR51" s="278"/>
      <c r="NVS51" s="278"/>
      <c r="NVT51" s="278"/>
      <c r="NVU51" s="278"/>
      <c r="NVV51" s="278"/>
      <c r="NVW51" s="278"/>
      <c r="NVX51" s="278"/>
      <c r="NVY51" s="278"/>
      <c r="NVZ51" s="278"/>
      <c r="NWA51" s="278"/>
      <c r="NWB51" s="278"/>
      <c r="NWC51" s="278"/>
      <c r="NWD51" s="278"/>
      <c r="NWE51" s="278"/>
      <c r="NWF51" s="278"/>
      <c r="NWG51" s="278"/>
      <c r="NWH51" s="278"/>
      <c r="NWI51" s="278"/>
      <c r="NWJ51" s="278"/>
      <c r="NWK51" s="278"/>
      <c r="NWL51" s="278"/>
      <c r="NWM51" s="278"/>
      <c r="NWN51" s="278"/>
      <c r="NWO51" s="278"/>
      <c r="NWP51" s="278"/>
      <c r="NWQ51" s="278"/>
      <c r="NWR51" s="278"/>
      <c r="NWS51" s="278"/>
      <c r="NWT51" s="278"/>
      <c r="NWU51" s="278"/>
      <c r="NWV51" s="278"/>
      <c r="NWW51" s="278"/>
      <c r="NWX51" s="278"/>
      <c r="NWY51" s="278"/>
      <c r="NWZ51" s="278"/>
      <c r="NXA51" s="278"/>
      <c r="NXB51" s="278"/>
      <c r="NXC51" s="278"/>
      <c r="NXD51" s="278"/>
      <c r="NXE51" s="278"/>
      <c r="NXF51" s="278"/>
      <c r="NXG51" s="278"/>
      <c r="NXH51" s="278"/>
      <c r="NXI51" s="278"/>
      <c r="NXJ51" s="278"/>
      <c r="NXK51" s="278"/>
      <c r="NXL51" s="278"/>
      <c r="NXM51" s="278"/>
      <c r="NXN51" s="278"/>
      <c r="NXO51" s="278"/>
      <c r="NXP51" s="278"/>
      <c r="NXQ51" s="278"/>
      <c r="NXR51" s="278"/>
      <c r="NXS51" s="278"/>
      <c r="NXT51" s="278"/>
      <c r="NXU51" s="278"/>
      <c r="NXV51" s="278"/>
      <c r="NXW51" s="278"/>
      <c r="NXX51" s="278"/>
      <c r="NXY51" s="278"/>
      <c r="NXZ51" s="278"/>
      <c r="NYA51" s="278"/>
      <c r="NYB51" s="278"/>
      <c r="NYC51" s="278"/>
      <c r="NYD51" s="278"/>
      <c r="NYE51" s="278"/>
      <c r="NYF51" s="278"/>
      <c r="NYG51" s="278"/>
      <c r="NYH51" s="278"/>
      <c r="NYI51" s="278"/>
      <c r="NYJ51" s="278"/>
      <c r="NYK51" s="278"/>
      <c r="NYL51" s="278"/>
      <c r="NYM51" s="278"/>
      <c r="NYN51" s="278"/>
      <c r="NYO51" s="278"/>
      <c r="NYP51" s="278"/>
      <c r="NYQ51" s="278"/>
      <c r="NYR51" s="278"/>
      <c r="NYS51" s="278"/>
      <c r="NYT51" s="278"/>
      <c r="NYU51" s="278"/>
      <c r="NYV51" s="278"/>
      <c r="NYW51" s="278"/>
      <c r="NYX51" s="278"/>
      <c r="NYY51" s="278"/>
      <c r="NYZ51" s="278"/>
      <c r="NZA51" s="278"/>
      <c r="NZB51" s="278"/>
      <c r="NZC51" s="278"/>
      <c r="NZD51" s="278"/>
      <c r="NZE51" s="278"/>
      <c r="NZF51" s="278"/>
      <c r="NZG51" s="278"/>
      <c r="NZH51" s="278"/>
      <c r="NZI51" s="278"/>
      <c r="NZJ51" s="278"/>
      <c r="NZK51" s="278"/>
      <c r="NZL51" s="278"/>
      <c r="NZM51" s="278"/>
      <c r="NZN51" s="278"/>
      <c r="NZO51" s="278"/>
      <c r="NZP51" s="278"/>
      <c r="NZQ51" s="278"/>
      <c r="NZR51" s="278"/>
      <c r="NZS51" s="278"/>
      <c r="NZT51" s="278"/>
      <c r="NZU51" s="278"/>
      <c r="NZV51" s="278"/>
      <c r="NZW51" s="278"/>
      <c r="NZX51" s="278"/>
      <c r="NZY51" s="278"/>
      <c r="NZZ51" s="278"/>
      <c r="OAA51" s="278"/>
      <c r="OAB51" s="278"/>
      <c r="OAC51" s="278"/>
      <c r="OAD51" s="278"/>
      <c r="OAE51" s="278"/>
      <c r="OAF51" s="278"/>
      <c r="OAG51" s="278"/>
      <c r="OAH51" s="278"/>
      <c r="OAI51" s="278"/>
      <c r="OAJ51" s="278"/>
      <c r="OAK51" s="278"/>
      <c r="OAL51" s="278"/>
      <c r="OAM51" s="278"/>
      <c r="OAN51" s="278"/>
      <c r="OAO51" s="278"/>
      <c r="OAP51" s="278"/>
      <c r="OAQ51" s="278"/>
      <c r="OAR51" s="278"/>
      <c r="OAS51" s="278"/>
      <c r="OAT51" s="278"/>
      <c r="OAU51" s="278"/>
      <c r="OAV51" s="278"/>
      <c r="OAW51" s="278"/>
      <c r="OAX51" s="278"/>
      <c r="OAY51" s="278"/>
      <c r="OAZ51" s="278"/>
      <c r="OBA51" s="278"/>
      <c r="OBB51" s="278"/>
      <c r="OBC51" s="278"/>
      <c r="OBD51" s="278"/>
      <c r="OBE51" s="278"/>
      <c r="OBF51" s="278"/>
      <c r="OBG51" s="278"/>
      <c r="OBH51" s="278"/>
      <c r="OBI51" s="278"/>
      <c r="OBJ51" s="278"/>
      <c r="OBK51" s="278"/>
      <c r="OBL51" s="278"/>
      <c r="OBM51" s="278"/>
      <c r="OBN51" s="278"/>
      <c r="OBO51" s="278"/>
      <c r="OBP51" s="278"/>
      <c r="OBQ51" s="278"/>
      <c r="OBR51" s="278"/>
      <c r="OBS51" s="278"/>
      <c r="OBT51" s="278"/>
      <c r="OBU51" s="278"/>
      <c r="OBV51" s="278"/>
      <c r="OBW51" s="278"/>
      <c r="OBX51" s="278"/>
      <c r="OBY51" s="278"/>
      <c r="OBZ51" s="278"/>
      <c r="OCA51" s="278"/>
      <c r="OCB51" s="278"/>
      <c r="OCC51" s="278"/>
      <c r="OCD51" s="278"/>
      <c r="OCE51" s="278"/>
      <c r="OCF51" s="278"/>
      <c r="OCG51" s="278"/>
      <c r="OCH51" s="278"/>
      <c r="OCI51" s="278"/>
      <c r="OCJ51" s="278"/>
      <c r="OCK51" s="278"/>
      <c r="OCL51" s="278"/>
      <c r="OCM51" s="278"/>
      <c r="OCN51" s="278"/>
      <c r="OCO51" s="278"/>
      <c r="OCP51" s="278"/>
      <c r="OCQ51" s="278"/>
      <c r="OCR51" s="278"/>
      <c r="OCS51" s="278"/>
      <c r="OCT51" s="278"/>
      <c r="OCU51" s="278"/>
      <c r="OCV51" s="278"/>
      <c r="OCW51" s="278"/>
      <c r="OCX51" s="278"/>
      <c r="OCY51" s="278"/>
      <c r="OCZ51" s="278"/>
      <c r="ODA51" s="278"/>
      <c r="ODB51" s="278"/>
      <c r="ODC51" s="278"/>
      <c r="ODD51" s="278"/>
      <c r="ODE51" s="278"/>
      <c r="ODF51" s="278"/>
      <c r="ODG51" s="278"/>
      <c r="ODH51" s="278"/>
      <c r="ODI51" s="278"/>
      <c r="ODJ51" s="278"/>
      <c r="ODK51" s="278"/>
      <c r="ODL51" s="278"/>
      <c r="ODM51" s="278"/>
      <c r="ODN51" s="278"/>
      <c r="ODO51" s="278"/>
      <c r="ODP51" s="278"/>
      <c r="ODQ51" s="278"/>
      <c r="ODR51" s="278"/>
      <c r="ODS51" s="278"/>
      <c r="ODT51" s="278"/>
      <c r="ODU51" s="278"/>
      <c r="ODV51" s="278"/>
      <c r="ODW51" s="278"/>
      <c r="ODX51" s="278"/>
      <c r="ODY51" s="278"/>
      <c r="ODZ51" s="278"/>
      <c r="OEA51" s="278"/>
      <c r="OEB51" s="278"/>
      <c r="OEC51" s="278"/>
      <c r="OED51" s="278"/>
      <c r="OEE51" s="278"/>
      <c r="OEF51" s="278"/>
      <c r="OEG51" s="278"/>
      <c r="OEH51" s="278"/>
      <c r="OEI51" s="278"/>
      <c r="OEJ51" s="278"/>
      <c r="OEK51" s="278"/>
      <c r="OEL51" s="278"/>
      <c r="OEM51" s="278"/>
      <c r="OEN51" s="278"/>
      <c r="OEO51" s="278"/>
      <c r="OEP51" s="278"/>
      <c r="OEQ51" s="278"/>
      <c r="OER51" s="278"/>
      <c r="OES51" s="278"/>
      <c r="OET51" s="278"/>
      <c r="OEU51" s="278"/>
      <c r="OEV51" s="278"/>
      <c r="OEW51" s="278"/>
      <c r="OEX51" s="278"/>
      <c r="OEY51" s="278"/>
      <c r="OEZ51" s="278"/>
      <c r="OFA51" s="278"/>
      <c r="OFB51" s="278"/>
      <c r="OFC51" s="278"/>
      <c r="OFD51" s="278"/>
      <c r="OFE51" s="278"/>
      <c r="OFF51" s="278"/>
      <c r="OFG51" s="278"/>
      <c r="OFH51" s="278"/>
      <c r="OFI51" s="278"/>
      <c r="OFJ51" s="278"/>
      <c r="OFK51" s="278"/>
      <c r="OFL51" s="278"/>
      <c r="OFM51" s="278"/>
      <c r="OFN51" s="278"/>
      <c r="OFO51" s="278"/>
      <c r="OFP51" s="278"/>
      <c r="OFQ51" s="278"/>
      <c r="OFR51" s="278"/>
      <c r="OFS51" s="278"/>
      <c r="OFT51" s="278"/>
      <c r="OFU51" s="278"/>
      <c r="OFV51" s="278"/>
      <c r="OFW51" s="278"/>
      <c r="OFX51" s="278"/>
      <c r="OFY51" s="278"/>
      <c r="OFZ51" s="278"/>
      <c r="OGA51" s="278"/>
      <c r="OGB51" s="278"/>
      <c r="OGC51" s="278"/>
      <c r="OGD51" s="278"/>
      <c r="OGE51" s="278"/>
      <c r="OGF51" s="278"/>
      <c r="OGG51" s="278"/>
      <c r="OGH51" s="278"/>
      <c r="OGI51" s="278"/>
      <c r="OGJ51" s="278"/>
      <c r="OGK51" s="278"/>
      <c r="OGL51" s="278"/>
      <c r="OGM51" s="278"/>
      <c r="OGN51" s="278"/>
      <c r="OGO51" s="278"/>
      <c r="OGP51" s="278"/>
      <c r="OGQ51" s="278"/>
      <c r="OGR51" s="278"/>
      <c r="OGS51" s="278"/>
      <c r="OGT51" s="278"/>
      <c r="OGU51" s="278"/>
      <c r="OGV51" s="278"/>
      <c r="OGW51" s="278"/>
      <c r="OGX51" s="278"/>
      <c r="OGY51" s="278"/>
      <c r="OGZ51" s="278"/>
      <c r="OHA51" s="278"/>
      <c r="OHB51" s="278"/>
      <c r="OHC51" s="278"/>
      <c r="OHD51" s="278"/>
      <c r="OHE51" s="278"/>
      <c r="OHF51" s="278"/>
      <c r="OHG51" s="278"/>
      <c r="OHH51" s="278"/>
      <c r="OHI51" s="278"/>
      <c r="OHJ51" s="278"/>
      <c r="OHK51" s="278"/>
      <c r="OHL51" s="278"/>
      <c r="OHM51" s="278"/>
      <c r="OHN51" s="278"/>
      <c r="OHO51" s="278"/>
      <c r="OHP51" s="278"/>
      <c r="OHQ51" s="278"/>
      <c r="OHR51" s="278"/>
      <c r="OHS51" s="278"/>
      <c r="OHT51" s="278"/>
      <c r="OHU51" s="278"/>
      <c r="OHV51" s="278"/>
      <c r="OHW51" s="278"/>
      <c r="OHX51" s="278"/>
      <c r="OHY51" s="278"/>
      <c r="OHZ51" s="278"/>
      <c r="OIA51" s="278"/>
      <c r="OIB51" s="278"/>
      <c r="OIC51" s="278"/>
      <c r="OID51" s="278"/>
      <c r="OIE51" s="278"/>
      <c r="OIF51" s="278"/>
      <c r="OIG51" s="278"/>
      <c r="OIH51" s="278"/>
      <c r="OII51" s="278"/>
      <c r="OIJ51" s="278"/>
      <c r="OIK51" s="278"/>
      <c r="OIL51" s="278"/>
      <c r="OIM51" s="278"/>
      <c r="OIN51" s="278"/>
      <c r="OIO51" s="278"/>
      <c r="OIP51" s="278"/>
      <c r="OIQ51" s="278"/>
      <c r="OIR51" s="278"/>
      <c r="OIS51" s="278"/>
      <c r="OIT51" s="278"/>
      <c r="OIU51" s="278"/>
      <c r="OIV51" s="278"/>
      <c r="OIW51" s="278"/>
      <c r="OIX51" s="278"/>
      <c r="OIY51" s="278"/>
      <c r="OIZ51" s="278"/>
      <c r="OJA51" s="278"/>
      <c r="OJB51" s="278"/>
      <c r="OJC51" s="278"/>
      <c r="OJD51" s="278"/>
      <c r="OJE51" s="278"/>
      <c r="OJF51" s="278"/>
      <c r="OJG51" s="278"/>
      <c r="OJH51" s="278"/>
      <c r="OJI51" s="278"/>
      <c r="OJJ51" s="278"/>
      <c r="OJK51" s="278"/>
      <c r="OJL51" s="278"/>
      <c r="OJM51" s="278"/>
      <c r="OJN51" s="278"/>
      <c r="OJO51" s="278"/>
      <c r="OJP51" s="278"/>
      <c r="OJQ51" s="278"/>
      <c r="OJR51" s="278"/>
      <c r="OJS51" s="278"/>
      <c r="OJT51" s="278"/>
      <c r="OJU51" s="278"/>
      <c r="OJV51" s="278"/>
      <c r="OJW51" s="278"/>
      <c r="OJX51" s="278"/>
      <c r="OJY51" s="278"/>
      <c r="OJZ51" s="278"/>
      <c r="OKA51" s="278"/>
      <c r="OKB51" s="278"/>
      <c r="OKC51" s="278"/>
      <c r="OKD51" s="278"/>
      <c r="OKE51" s="278"/>
      <c r="OKF51" s="278"/>
      <c r="OKG51" s="278"/>
      <c r="OKH51" s="278"/>
      <c r="OKI51" s="278"/>
      <c r="OKJ51" s="278"/>
      <c r="OKK51" s="278"/>
      <c r="OKL51" s="278"/>
      <c r="OKM51" s="278"/>
      <c r="OKN51" s="278"/>
      <c r="OKO51" s="278"/>
      <c r="OKP51" s="278"/>
      <c r="OKQ51" s="278"/>
      <c r="OKR51" s="278"/>
      <c r="OKS51" s="278"/>
      <c r="OKT51" s="278"/>
      <c r="OKU51" s="278"/>
      <c r="OKV51" s="278"/>
      <c r="OKW51" s="278"/>
      <c r="OKX51" s="278"/>
      <c r="OKY51" s="278"/>
      <c r="OKZ51" s="278"/>
      <c r="OLA51" s="278"/>
      <c r="OLB51" s="278"/>
      <c r="OLC51" s="278"/>
      <c r="OLD51" s="278"/>
      <c r="OLE51" s="278"/>
      <c r="OLF51" s="278"/>
      <c r="OLG51" s="278"/>
      <c r="OLH51" s="278"/>
      <c r="OLI51" s="278"/>
      <c r="OLJ51" s="278"/>
      <c r="OLK51" s="278"/>
      <c r="OLL51" s="278"/>
      <c r="OLM51" s="278"/>
      <c r="OLN51" s="278"/>
      <c r="OLO51" s="278"/>
      <c r="OLP51" s="278"/>
      <c r="OLQ51" s="278"/>
      <c r="OLR51" s="278"/>
      <c r="OLS51" s="278"/>
      <c r="OLT51" s="278"/>
      <c r="OLU51" s="278"/>
      <c r="OLV51" s="278"/>
      <c r="OLW51" s="278"/>
      <c r="OLX51" s="278"/>
      <c r="OLY51" s="278"/>
      <c r="OLZ51" s="278"/>
      <c r="OMA51" s="278"/>
      <c r="OMB51" s="278"/>
      <c r="OMC51" s="278"/>
      <c r="OMD51" s="278"/>
      <c r="OME51" s="278"/>
      <c r="OMF51" s="278"/>
      <c r="OMG51" s="278"/>
      <c r="OMH51" s="278"/>
      <c r="OMI51" s="278"/>
      <c r="OMJ51" s="278"/>
      <c r="OMK51" s="278"/>
      <c r="OML51" s="278"/>
      <c r="OMM51" s="278"/>
      <c r="OMN51" s="278"/>
      <c r="OMO51" s="278"/>
      <c r="OMP51" s="278"/>
      <c r="OMQ51" s="278"/>
      <c r="OMR51" s="278"/>
      <c r="OMS51" s="278"/>
      <c r="OMT51" s="278"/>
      <c r="OMU51" s="278"/>
      <c r="OMV51" s="278"/>
      <c r="OMW51" s="278"/>
      <c r="OMX51" s="278"/>
      <c r="OMY51" s="278"/>
      <c r="OMZ51" s="278"/>
      <c r="ONA51" s="278"/>
      <c r="ONB51" s="278"/>
      <c r="ONC51" s="278"/>
      <c r="OND51" s="278"/>
      <c r="ONE51" s="278"/>
      <c r="ONF51" s="278"/>
      <c r="ONG51" s="278"/>
      <c r="ONH51" s="278"/>
      <c r="ONI51" s="278"/>
      <c r="ONJ51" s="278"/>
      <c r="ONK51" s="278"/>
      <c r="ONL51" s="278"/>
      <c r="ONM51" s="278"/>
      <c r="ONN51" s="278"/>
      <c r="ONO51" s="278"/>
      <c r="ONP51" s="278"/>
      <c r="ONQ51" s="278"/>
      <c r="ONR51" s="278"/>
      <c r="ONS51" s="278"/>
      <c r="ONT51" s="278"/>
      <c r="ONU51" s="278"/>
      <c r="ONV51" s="278"/>
      <c r="ONW51" s="278"/>
      <c r="ONX51" s="278"/>
      <c r="ONY51" s="278"/>
      <c r="ONZ51" s="278"/>
      <c r="OOA51" s="278"/>
      <c r="OOB51" s="278"/>
      <c r="OOC51" s="278"/>
      <c r="OOD51" s="278"/>
      <c r="OOE51" s="278"/>
      <c r="OOF51" s="278"/>
      <c r="OOG51" s="278"/>
      <c r="OOH51" s="278"/>
      <c r="OOI51" s="278"/>
      <c r="OOJ51" s="278"/>
      <c r="OOK51" s="278"/>
      <c r="OOL51" s="278"/>
      <c r="OOM51" s="278"/>
      <c r="OON51" s="278"/>
      <c r="OOO51" s="278"/>
      <c r="OOP51" s="278"/>
      <c r="OOQ51" s="278"/>
      <c r="OOR51" s="278"/>
      <c r="OOS51" s="278"/>
      <c r="OOT51" s="278"/>
      <c r="OOU51" s="278"/>
      <c r="OOV51" s="278"/>
      <c r="OOW51" s="278"/>
      <c r="OOX51" s="278"/>
      <c r="OOY51" s="278"/>
      <c r="OOZ51" s="278"/>
      <c r="OPA51" s="278"/>
      <c r="OPB51" s="278"/>
      <c r="OPC51" s="278"/>
      <c r="OPD51" s="278"/>
      <c r="OPE51" s="278"/>
      <c r="OPF51" s="278"/>
      <c r="OPG51" s="278"/>
      <c r="OPH51" s="278"/>
      <c r="OPI51" s="278"/>
      <c r="OPJ51" s="278"/>
      <c r="OPK51" s="278"/>
      <c r="OPL51" s="278"/>
      <c r="OPM51" s="278"/>
      <c r="OPN51" s="278"/>
      <c r="OPO51" s="278"/>
      <c r="OPP51" s="278"/>
      <c r="OPQ51" s="278"/>
      <c r="OPR51" s="278"/>
      <c r="OPS51" s="278"/>
      <c r="OPT51" s="278"/>
      <c r="OPU51" s="278"/>
      <c r="OPV51" s="278"/>
      <c r="OPW51" s="278"/>
      <c r="OPX51" s="278"/>
      <c r="OPY51" s="278"/>
      <c r="OPZ51" s="278"/>
      <c r="OQA51" s="278"/>
      <c r="OQB51" s="278"/>
      <c r="OQC51" s="278"/>
      <c r="OQD51" s="278"/>
      <c r="OQE51" s="278"/>
      <c r="OQF51" s="278"/>
      <c r="OQG51" s="278"/>
      <c r="OQH51" s="278"/>
      <c r="OQI51" s="278"/>
      <c r="OQJ51" s="278"/>
      <c r="OQK51" s="278"/>
      <c r="OQL51" s="278"/>
      <c r="OQM51" s="278"/>
      <c r="OQN51" s="278"/>
      <c r="OQO51" s="278"/>
      <c r="OQP51" s="278"/>
      <c r="OQQ51" s="278"/>
      <c r="OQR51" s="278"/>
      <c r="OQS51" s="278"/>
      <c r="OQT51" s="278"/>
      <c r="OQU51" s="278"/>
      <c r="OQV51" s="278"/>
      <c r="OQW51" s="278"/>
      <c r="OQX51" s="278"/>
      <c r="OQY51" s="278"/>
      <c r="OQZ51" s="278"/>
      <c r="ORA51" s="278"/>
      <c r="ORB51" s="278"/>
      <c r="ORC51" s="278"/>
      <c r="ORD51" s="278"/>
      <c r="ORE51" s="278"/>
      <c r="ORF51" s="278"/>
      <c r="ORG51" s="278"/>
      <c r="ORH51" s="278"/>
      <c r="ORI51" s="278"/>
      <c r="ORJ51" s="278"/>
      <c r="ORK51" s="278"/>
      <c r="ORL51" s="278"/>
      <c r="ORM51" s="278"/>
      <c r="ORN51" s="278"/>
      <c r="ORO51" s="278"/>
      <c r="ORP51" s="278"/>
      <c r="ORQ51" s="278"/>
      <c r="ORR51" s="278"/>
      <c r="ORS51" s="278"/>
      <c r="ORT51" s="278"/>
      <c r="ORU51" s="278"/>
      <c r="ORV51" s="278"/>
      <c r="ORW51" s="278"/>
      <c r="ORX51" s="278"/>
      <c r="ORY51" s="278"/>
      <c r="ORZ51" s="278"/>
      <c r="OSA51" s="278"/>
      <c r="OSB51" s="278"/>
      <c r="OSC51" s="278"/>
      <c r="OSD51" s="278"/>
      <c r="OSE51" s="278"/>
      <c r="OSF51" s="278"/>
      <c r="OSG51" s="278"/>
      <c r="OSH51" s="278"/>
      <c r="OSI51" s="278"/>
      <c r="OSJ51" s="278"/>
      <c r="OSK51" s="278"/>
      <c r="OSL51" s="278"/>
      <c r="OSM51" s="278"/>
      <c r="OSN51" s="278"/>
      <c r="OSO51" s="278"/>
      <c r="OSP51" s="278"/>
      <c r="OSQ51" s="278"/>
      <c r="OSR51" s="278"/>
      <c r="OSS51" s="278"/>
      <c r="OST51" s="278"/>
      <c r="OSU51" s="278"/>
      <c r="OSV51" s="278"/>
      <c r="OSW51" s="278"/>
      <c r="OSX51" s="278"/>
      <c r="OSY51" s="278"/>
      <c r="OSZ51" s="278"/>
      <c r="OTA51" s="278"/>
      <c r="OTB51" s="278"/>
      <c r="OTC51" s="278"/>
      <c r="OTD51" s="278"/>
      <c r="OTE51" s="278"/>
      <c r="OTF51" s="278"/>
      <c r="OTG51" s="278"/>
      <c r="OTH51" s="278"/>
      <c r="OTI51" s="278"/>
      <c r="OTJ51" s="278"/>
      <c r="OTK51" s="278"/>
      <c r="OTL51" s="278"/>
      <c r="OTM51" s="278"/>
      <c r="OTN51" s="278"/>
      <c r="OTO51" s="278"/>
      <c r="OTP51" s="278"/>
      <c r="OTQ51" s="278"/>
      <c r="OTR51" s="278"/>
      <c r="OTS51" s="278"/>
      <c r="OTT51" s="278"/>
      <c r="OTU51" s="278"/>
      <c r="OTV51" s="278"/>
      <c r="OTW51" s="278"/>
      <c r="OTX51" s="278"/>
      <c r="OTY51" s="278"/>
      <c r="OTZ51" s="278"/>
      <c r="OUA51" s="278"/>
      <c r="OUB51" s="278"/>
      <c r="OUC51" s="278"/>
      <c r="OUD51" s="278"/>
      <c r="OUE51" s="278"/>
      <c r="OUF51" s="278"/>
      <c r="OUG51" s="278"/>
      <c r="OUH51" s="278"/>
      <c r="OUI51" s="278"/>
      <c r="OUJ51" s="278"/>
      <c r="OUK51" s="278"/>
      <c r="OUL51" s="278"/>
      <c r="OUM51" s="278"/>
      <c r="OUN51" s="278"/>
      <c r="OUO51" s="278"/>
      <c r="OUP51" s="278"/>
      <c r="OUQ51" s="278"/>
      <c r="OUR51" s="278"/>
      <c r="OUS51" s="278"/>
      <c r="OUT51" s="278"/>
      <c r="OUU51" s="278"/>
      <c r="OUV51" s="278"/>
      <c r="OUW51" s="278"/>
      <c r="OUX51" s="278"/>
      <c r="OUY51" s="278"/>
      <c r="OUZ51" s="278"/>
      <c r="OVA51" s="278"/>
      <c r="OVB51" s="278"/>
      <c r="OVC51" s="278"/>
      <c r="OVD51" s="278"/>
      <c r="OVE51" s="278"/>
      <c r="OVF51" s="278"/>
      <c r="OVG51" s="278"/>
      <c r="OVH51" s="278"/>
      <c r="OVI51" s="278"/>
      <c r="OVJ51" s="278"/>
      <c r="OVK51" s="278"/>
      <c r="OVL51" s="278"/>
      <c r="OVM51" s="278"/>
      <c r="OVN51" s="278"/>
      <c r="OVO51" s="278"/>
      <c r="OVP51" s="278"/>
      <c r="OVQ51" s="278"/>
      <c r="OVR51" s="278"/>
      <c r="OVS51" s="278"/>
      <c r="OVT51" s="278"/>
      <c r="OVU51" s="278"/>
      <c r="OVV51" s="278"/>
      <c r="OVW51" s="278"/>
      <c r="OVX51" s="278"/>
      <c r="OVY51" s="278"/>
      <c r="OVZ51" s="278"/>
      <c r="OWA51" s="278"/>
      <c r="OWB51" s="278"/>
      <c r="OWC51" s="278"/>
      <c r="OWD51" s="278"/>
      <c r="OWE51" s="278"/>
      <c r="OWF51" s="278"/>
      <c r="OWG51" s="278"/>
      <c r="OWH51" s="278"/>
      <c r="OWI51" s="278"/>
      <c r="OWJ51" s="278"/>
      <c r="OWK51" s="278"/>
      <c r="OWL51" s="278"/>
      <c r="OWM51" s="278"/>
      <c r="OWN51" s="278"/>
      <c r="OWO51" s="278"/>
      <c r="OWP51" s="278"/>
      <c r="OWQ51" s="278"/>
      <c r="OWR51" s="278"/>
      <c r="OWS51" s="278"/>
      <c r="OWT51" s="278"/>
      <c r="OWU51" s="278"/>
      <c r="OWV51" s="278"/>
      <c r="OWW51" s="278"/>
      <c r="OWX51" s="278"/>
      <c r="OWY51" s="278"/>
      <c r="OWZ51" s="278"/>
      <c r="OXA51" s="278"/>
      <c r="OXB51" s="278"/>
      <c r="OXC51" s="278"/>
      <c r="OXD51" s="278"/>
      <c r="OXE51" s="278"/>
      <c r="OXF51" s="278"/>
      <c r="OXG51" s="278"/>
      <c r="OXH51" s="278"/>
      <c r="OXI51" s="278"/>
      <c r="OXJ51" s="278"/>
      <c r="OXK51" s="278"/>
      <c r="OXL51" s="278"/>
      <c r="OXM51" s="278"/>
      <c r="OXN51" s="278"/>
      <c r="OXO51" s="278"/>
      <c r="OXP51" s="278"/>
      <c r="OXQ51" s="278"/>
      <c r="OXR51" s="278"/>
      <c r="OXS51" s="278"/>
      <c r="OXT51" s="278"/>
      <c r="OXU51" s="278"/>
      <c r="OXV51" s="278"/>
      <c r="OXW51" s="278"/>
      <c r="OXX51" s="278"/>
      <c r="OXY51" s="278"/>
      <c r="OXZ51" s="278"/>
      <c r="OYA51" s="278"/>
      <c r="OYB51" s="278"/>
      <c r="OYC51" s="278"/>
      <c r="OYD51" s="278"/>
      <c r="OYE51" s="278"/>
      <c r="OYF51" s="278"/>
      <c r="OYG51" s="278"/>
      <c r="OYH51" s="278"/>
      <c r="OYI51" s="278"/>
      <c r="OYJ51" s="278"/>
      <c r="OYK51" s="278"/>
      <c r="OYL51" s="278"/>
      <c r="OYM51" s="278"/>
      <c r="OYN51" s="278"/>
      <c r="OYO51" s="278"/>
      <c r="OYP51" s="278"/>
      <c r="OYQ51" s="278"/>
      <c r="OYR51" s="278"/>
      <c r="OYS51" s="278"/>
      <c r="OYT51" s="278"/>
      <c r="OYU51" s="278"/>
      <c r="OYV51" s="278"/>
      <c r="OYW51" s="278"/>
      <c r="OYX51" s="278"/>
      <c r="OYY51" s="278"/>
      <c r="OYZ51" s="278"/>
      <c r="OZA51" s="278"/>
      <c r="OZB51" s="278"/>
      <c r="OZC51" s="278"/>
      <c r="OZD51" s="278"/>
      <c r="OZE51" s="278"/>
      <c r="OZF51" s="278"/>
      <c r="OZG51" s="278"/>
      <c r="OZH51" s="278"/>
      <c r="OZI51" s="278"/>
      <c r="OZJ51" s="278"/>
      <c r="OZK51" s="278"/>
      <c r="OZL51" s="278"/>
      <c r="OZM51" s="278"/>
      <c r="OZN51" s="278"/>
      <c r="OZO51" s="278"/>
      <c r="OZP51" s="278"/>
      <c r="OZQ51" s="278"/>
      <c r="OZR51" s="278"/>
      <c r="OZS51" s="278"/>
      <c r="OZT51" s="278"/>
      <c r="OZU51" s="278"/>
      <c r="OZV51" s="278"/>
      <c r="OZW51" s="278"/>
      <c r="OZX51" s="278"/>
      <c r="OZY51" s="278"/>
      <c r="OZZ51" s="278"/>
      <c r="PAA51" s="278"/>
      <c r="PAB51" s="278"/>
      <c r="PAC51" s="278"/>
      <c r="PAD51" s="278"/>
      <c r="PAE51" s="278"/>
      <c r="PAF51" s="278"/>
      <c r="PAG51" s="278"/>
      <c r="PAH51" s="278"/>
      <c r="PAI51" s="278"/>
      <c r="PAJ51" s="278"/>
      <c r="PAK51" s="278"/>
      <c r="PAL51" s="278"/>
      <c r="PAM51" s="278"/>
      <c r="PAN51" s="278"/>
      <c r="PAO51" s="278"/>
      <c r="PAP51" s="278"/>
      <c r="PAQ51" s="278"/>
      <c r="PAR51" s="278"/>
      <c r="PAS51" s="278"/>
      <c r="PAT51" s="278"/>
      <c r="PAU51" s="278"/>
      <c r="PAV51" s="278"/>
      <c r="PAW51" s="278"/>
      <c r="PAX51" s="278"/>
      <c r="PAY51" s="278"/>
      <c r="PAZ51" s="278"/>
      <c r="PBA51" s="278"/>
      <c r="PBB51" s="278"/>
      <c r="PBC51" s="278"/>
      <c r="PBD51" s="278"/>
      <c r="PBE51" s="278"/>
      <c r="PBF51" s="278"/>
      <c r="PBG51" s="278"/>
      <c r="PBH51" s="278"/>
      <c r="PBI51" s="278"/>
      <c r="PBJ51" s="278"/>
      <c r="PBK51" s="278"/>
      <c r="PBL51" s="278"/>
      <c r="PBM51" s="278"/>
      <c r="PBN51" s="278"/>
      <c r="PBO51" s="278"/>
      <c r="PBP51" s="278"/>
      <c r="PBQ51" s="278"/>
      <c r="PBR51" s="278"/>
      <c r="PBS51" s="278"/>
      <c r="PBT51" s="278"/>
      <c r="PBU51" s="278"/>
      <c r="PBV51" s="278"/>
      <c r="PBW51" s="278"/>
      <c r="PBX51" s="278"/>
      <c r="PBY51" s="278"/>
      <c r="PBZ51" s="278"/>
      <c r="PCA51" s="278"/>
      <c r="PCB51" s="278"/>
      <c r="PCC51" s="278"/>
      <c r="PCD51" s="278"/>
      <c r="PCE51" s="278"/>
      <c r="PCF51" s="278"/>
      <c r="PCG51" s="278"/>
      <c r="PCH51" s="278"/>
      <c r="PCI51" s="278"/>
      <c r="PCJ51" s="278"/>
      <c r="PCK51" s="278"/>
      <c r="PCL51" s="278"/>
      <c r="PCM51" s="278"/>
      <c r="PCN51" s="278"/>
      <c r="PCO51" s="278"/>
      <c r="PCP51" s="278"/>
      <c r="PCQ51" s="278"/>
      <c r="PCR51" s="278"/>
      <c r="PCS51" s="278"/>
      <c r="PCT51" s="278"/>
      <c r="PCU51" s="278"/>
      <c r="PCV51" s="278"/>
      <c r="PCW51" s="278"/>
      <c r="PCX51" s="278"/>
      <c r="PCY51" s="278"/>
      <c r="PCZ51" s="278"/>
      <c r="PDA51" s="278"/>
      <c r="PDB51" s="278"/>
      <c r="PDC51" s="278"/>
      <c r="PDD51" s="278"/>
      <c r="PDE51" s="278"/>
      <c r="PDF51" s="278"/>
      <c r="PDG51" s="278"/>
      <c r="PDH51" s="278"/>
      <c r="PDI51" s="278"/>
      <c r="PDJ51" s="278"/>
      <c r="PDK51" s="278"/>
      <c r="PDL51" s="278"/>
      <c r="PDM51" s="278"/>
      <c r="PDN51" s="278"/>
      <c r="PDO51" s="278"/>
      <c r="PDP51" s="278"/>
      <c r="PDQ51" s="278"/>
      <c r="PDR51" s="278"/>
      <c r="PDS51" s="278"/>
      <c r="PDT51" s="278"/>
      <c r="PDU51" s="278"/>
      <c r="PDV51" s="278"/>
      <c r="PDW51" s="278"/>
      <c r="PDX51" s="278"/>
      <c r="PDY51" s="278"/>
      <c r="PDZ51" s="278"/>
      <c r="PEA51" s="278"/>
      <c r="PEB51" s="278"/>
      <c r="PEC51" s="278"/>
      <c r="PED51" s="278"/>
      <c r="PEE51" s="278"/>
      <c r="PEF51" s="278"/>
      <c r="PEG51" s="278"/>
      <c r="PEH51" s="278"/>
      <c r="PEI51" s="278"/>
      <c r="PEJ51" s="278"/>
      <c r="PEK51" s="278"/>
      <c r="PEL51" s="278"/>
      <c r="PEM51" s="278"/>
      <c r="PEN51" s="278"/>
      <c r="PEO51" s="278"/>
      <c r="PEP51" s="278"/>
      <c r="PEQ51" s="278"/>
      <c r="PER51" s="278"/>
      <c r="PES51" s="278"/>
      <c r="PET51" s="278"/>
      <c r="PEU51" s="278"/>
      <c r="PEV51" s="278"/>
      <c r="PEW51" s="278"/>
      <c r="PEX51" s="278"/>
      <c r="PEY51" s="278"/>
      <c r="PEZ51" s="278"/>
      <c r="PFA51" s="278"/>
      <c r="PFB51" s="278"/>
      <c r="PFC51" s="278"/>
      <c r="PFD51" s="278"/>
      <c r="PFE51" s="278"/>
      <c r="PFF51" s="278"/>
      <c r="PFG51" s="278"/>
      <c r="PFH51" s="278"/>
      <c r="PFI51" s="278"/>
      <c r="PFJ51" s="278"/>
      <c r="PFK51" s="278"/>
      <c r="PFL51" s="278"/>
      <c r="PFM51" s="278"/>
      <c r="PFN51" s="278"/>
      <c r="PFO51" s="278"/>
      <c r="PFP51" s="278"/>
      <c r="PFQ51" s="278"/>
      <c r="PFR51" s="278"/>
      <c r="PFS51" s="278"/>
      <c r="PFT51" s="278"/>
      <c r="PFU51" s="278"/>
      <c r="PFV51" s="278"/>
      <c r="PFW51" s="278"/>
      <c r="PFX51" s="278"/>
      <c r="PFY51" s="278"/>
      <c r="PFZ51" s="278"/>
      <c r="PGA51" s="278"/>
      <c r="PGB51" s="278"/>
      <c r="PGC51" s="278"/>
      <c r="PGD51" s="278"/>
      <c r="PGE51" s="278"/>
      <c r="PGF51" s="278"/>
      <c r="PGG51" s="278"/>
      <c r="PGH51" s="278"/>
      <c r="PGI51" s="278"/>
      <c r="PGJ51" s="278"/>
      <c r="PGK51" s="278"/>
      <c r="PGL51" s="278"/>
      <c r="PGM51" s="278"/>
      <c r="PGN51" s="278"/>
      <c r="PGO51" s="278"/>
      <c r="PGP51" s="278"/>
      <c r="PGQ51" s="278"/>
      <c r="PGR51" s="278"/>
      <c r="PGS51" s="278"/>
      <c r="PGT51" s="278"/>
      <c r="PGU51" s="278"/>
      <c r="PGV51" s="278"/>
      <c r="PGW51" s="278"/>
      <c r="PGX51" s="278"/>
      <c r="PGY51" s="278"/>
      <c r="PGZ51" s="278"/>
      <c r="PHA51" s="278"/>
      <c r="PHB51" s="278"/>
      <c r="PHC51" s="278"/>
      <c r="PHD51" s="278"/>
      <c r="PHE51" s="278"/>
      <c r="PHF51" s="278"/>
      <c r="PHG51" s="278"/>
      <c r="PHH51" s="278"/>
      <c r="PHI51" s="278"/>
      <c r="PHJ51" s="278"/>
      <c r="PHK51" s="278"/>
      <c r="PHL51" s="278"/>
      <c r="PHM51" s="278"/>
      <c r="PHN51" s="278"/>
      <c r="PHO51" s="278"/>
      <c r="PHP51" s="278"/>
      <c r="PHQ51" s="278"/>
      <c r="PHR51" s="278"/>
      <c r="PHS51" s="278"/>
      <c r="PHT51" s="278"/>
      <c r="PHU51" s="278"/>
      <c r="PHV51" s="278"/>
      <c r="PHW51" s="278"/>
      <c r="PHX51" s="278"/>
      <c r="PHY51" s="278"/>
      <c r="PHZ51" s="278"/>
      <c r="PIA51" s="278"/>
      <c r="PIB51" s="278"/>
      <c r="PIC51" s="278"/>
      <c r="PID51" s="278"/>
      <c r="PIE51" s="278"/>
      <c r="PIF51" s="278"/>
      <c r="PIG51" s="278"/>
      <c r="PIH51" s="278"/>
      <c r="PII51" s="278"/>
      <c r="PIJ51" s="278"/>
      <c r="PIK51" s="278"/>
      <c r="PIL51" s="278"/>
      <c r="PIM51" s="278"/>
      <c r="PIN51" s="278"/>
      <c r="PIO51" s="278"/>
      <c r="PIP51" s="278"/>
      <c r="PIQ51" s="278"/>
      <c r="PIR51" s="278"/>
      <c r="PIS51" s="278"/>
      <c r="PIT51" s="278"/>
      <c r="PIU51" s="278"/>
      <c r="PIV51" s="278"/>
      <c r="PIW51" s="278"/>
      <c r="PIX51" s="278"/>
      <c r="PIY51" s="278"/>
      <c r="PIZ51" s="278"/>
      <c r="PJA51" s="278"/>
      <c r="PJB51" s="278"/>
      <c r="PJC51" s="278"/>
      <c r="PJD51" s="278"/>
      <c r="PJE51" s="278"/>
      <c r="PJF51" s="278"/>
      <c r="PJG51" s="278"/>
      <c r="PJH51" s="278"/>
      <c r="PJI51" s="278"/>
      <c r="PJJ51" s="278"/>
      <c r="PJK51" s="278"/>
      <c r="PJL51" s="278"/>
      <c r="PJM51" s="278"/>
      <c r="PJN51" s="278"/>
      <c r="PJO51" s="278"/>
      <c r="PJP51" s="278"/>
      <c r="PJQ51" s="278"/>
      <c r="PJR51" s="278"/>
      <c r="PJS51" s="278"/>
      <c r="PJT51" s="278"/>
      <c r="PJU51" s="278"/>
      <c r="PJV51" s="278"/>
      <c r="PJW51" s="278"/>
      <c r="PJX51" s="278"/>
      <c r="PJY51" s="278"/>
      <c r="PJZ51" s="278"/>
      <c r="PKA51" s="278"/>
      <c r="PKB51" s="278"/>
      <c r="PKC51" s="278"/>
      <c r="PKD51" s="278"/>
      <c r="PKE51" s="278"/>
      <c r="PKF51" s="278"/>
      <c r="PKG51" s="278"/>
      <c r="PKH51" s="278"/>
      <c r="PKI51" s="278"/>
      <c r="PKJ51" s="278"/>
      <c r="PKK51" s="278"/>
      <c r="PKL51" s="278"/>
      <c r="PKM51" s="278"/>
      <c r="PKN51" s="278"/>
      <c r="PKO51" s="278"/>
      <c r="PKP51" s="278"/>
      <c r="PKQ51" s="278"/>
      <c r="PKR51" s="278"/>
      <c r="PKS51" s="278"/>
      <c r="PKT51" s="278"/>
      <c r="PKU51" s="278"/>
      <c r="PKV51" s="278"/>
      <c r="PKW51" s="278"/>
      <c r="PKX51" s="278"/>
      <c r="PKY51" s="278"/>
      <c r="PKZ51" s="278"/>
      <c r="PLA51" s="278"/>
      <c r="PLB51" s="278"/>
      <c r="PLC51" s="278"/>
      <c r="PLD51" s="278"/>
      <c r="PLE51" s="278"/>
      <c r="PLF51" s="278"/>
      <c r="PLG51" s="278"/>
      <c r="PLH51" s="278"/>
      <c r="PLI51" s="278"/>
      <c r="PLJ51" s="278"/>
      <c r="PLK51" s="278"/>
      <c r="PLL51" s="278"/>
      <c r="PLM51" s="278"/>
      <c r="PLN51" s="278"/>
      <c r="PLO51" s="278"/>
      <c r="PLP51" s="278"/>
      <c r="PLQ51" s="278"/>
      <c r="PLR51" s="278"/>
      <c r="PLS51" s="278"/>
      <c r="PLT51" s="278"/>
      <c r="PLU51" s="278"/>
      <c r="PLV51" s="278"/>
      <c r="PLW51" s="278"/>
      <c r="PLX51" s="278"/>
      <c r="PLY51" s="278"/>
      <c r="PLZ51" s="278"/>
      <c r="PMA51" s="278"/>
      <c r="PMB51" s="278"/>
      <c r="PMC51" s="278"/>
      <c r="PMD51" s="278"/>
      <c r="PME51" s="278"/>
      <c r="PMF51" s="278"/>
      <c r="PMG51" s="278"/>
      <c r="PMH51" s="278"/>
      <c r="PMI51" s="278"/>
      <c r="PMJ51" s="278"/>
      <c r="PMK51" s="278"/>
      <c r="PML51" s="278"/>
      <c r="PMM51" s="278"/>
      <c r="PMN51" s="278"/>
      <c r="PMO51" s="278"/>
      <c r="PMP51" s="278"/>
      <c r="PMQ51" s="278"/>
      <c r="PMR51" s="278"/>
      <c r="PMS51" s="278"/>
      <c r="PMT51" s="278"/>
      <c r="PMU51" s="278"/>
      <c r="PMV51" s="278"/>
      <c r="PMW51" s="278"/>
      <c r="PMX51" s="278"/>
      <c r="PMY51" s="278"/>
      <c r="PMZ51" s="278"/>
      <c r="PNA51" s="278"/>
      <c r="PNB51" s="278"/>
      <c r="PNC51" s="278"/>
      <c r="PND51" s="278"/>
      <c r="PNE51" s="278"/>
      <c r="PNF51" s="278"/>
      <c r="PNG51" s="278"/>
      <c r="PNH51" s="278"/>
      <c r="PNI51" s="278"/>
      <c r="PNJ51" s="278"/>
      <c r="PNK51" s="278"/>
      <c r="PNL51" s="278"/>
      <c r="PNM51" s="278"/>
      <c r="PNN51" s="278"/>
      <c r="PNO51" s="278"/>
      <c r="PNP51" s="278"/>
      <c r="PNQ51" s="278"/>
      <c r="PNR51" s="278"/>
      <c r="PNS51" s="278"/>
      <c r="PNT51" s="278"/>
      <c r="PNU51" s="278"/>
      <c r="PNV51" s="278"/>
      <c r="PNW51" s="278"/>
      <c r="PNX51" s="278"/>
      <c r="PNY51" s="278"/>
      <c r="PNZ51" s="278"/>
      <c r="POA51" s="278"/>
      <c r="POB51" s="278"/>
      <c r="POC51" s="278"/>
      <c r="POD51" s="278"/>
      <c r="POE51" s="278"/>
      <c r="POF51" s="278"/>
      <c r="POG51" s="278"/>
      <c r="POH51" s="278"/>
      <c r="POI51" s="278"/>
      <c r="POJ51" s="278"/>
      <c r="POK51" s="278"/>
      <c r="POL51" s="278"/>
      <c r="POM51" s="278"/>
      <c r="PON51" s="278"/>
      <c r="POO51" s="278"/>
      <c r="POP51" s="278"/>
      <c r="POQ51" s="278"/>
      <c r="POR51" s="278"/>
      <c r="POS51" s="278"/>
      <c r="POT51" s="278"/>
      <c r="POU51" s="278"/>
      <c r="POV51" s="278"/>
      <c r="POW51" s="278"/>
      <c r="POX51" s="278"/>
      <c r="POY51" s="278"/>
      <c r="POZ51" s="278"/>
      <c r="PPA51" s="278"/>
      <c r="PPB51" s="278"/>
      <c r="PPC51" s="278"/>
      <c r="PPD51" s="278"/>
      <c r="PPE51" s="278"/>
      <c r="PPF51" s="278"/>
      <c r="PPG51" s="278"/>
      <c r="PPH51" s="278"/>
      <c r="PPI51" s="278"/>
      <c r="PPJ51" s="278"/>
      <c r="PPK51" s="278"/>
      <c r="PPL51" s="278"/>
      <c r="PPM51" s="278"/>
      <c r="PPN51" s="278"/>
      <c r="PPO51" s="278"/>
      <c r="PPP51" s="278"/>
      <c r="PPQ51" s="278"/>
      <c r="PPR51" s="278"/>
      <c r="PPS51" s="278"/>
      <c r="PPT51" s="278"/>
      <c r="PPU51" s="278"/>
      <c r="PPV51" s="278"/>
      <c r="PPW51" s="278"/>
      <c r="PPX51" s="278"/>
      <c r="PPY51" s="278"/>
      <c r="PPZ51" s="278"/>
      <c r="PQA51" s="278"/>
      <c r="PQB51" s="278"/>
      <c r="PQC51" s="278"/>
      <c r="PQD51" s="278"/>
      <c r="PQE51" s="278"/>
      <c r="PQF51" s="278"/>
      <c r="PQG51" s="278"/>
      <c r="PQH51" s="278"/>
      <c r="PQI51" s="278"/>
      <c r="PQJ51" s="278"/>
      <c r="PQK51" s="278"/>
      <c r="PQL51" s="278"/>
      <c r="PQM51" s="278"/>
      <c r="PQN51" s="278"/>
      <c r="PQO51" s="278"/>
      <c r="PQP51" s="278"/>
      <c r="PQQ51" s="278"/>
      <c r="PQR51" s="278"/>
      <c r="PQS51" s="278"/>
      <c r="PQT51" s="278"/>
      <c r="PQU51" s="278"/>
      <c r="PQV51" s="278"/>
      <c r="PQW51" s="278"/>
      <c r="PQX51" s="278"/>
      <c r="PQY51" s="278"/>
      <c r="PQZ51" s="278"/>
      <c r="PRA51" s="278"/>
      <c r="PRB51" s="278"/>
      <c r="PRC51" s="278"/>
      <c r="PRD51" s="278"/>
      <c r="PRE51" s="278"/>
      <c r="PRF51" s="278"/>
      <c r="PRG51" s="278"/>
      <c r="PRH51" s="278"/>
      <c r="PRI51" s="278"/>
      <c r="PRJ51" s="278"/>
      <c r="PRK51" s="278"/>
      <c r="PRL51" s="278"/>
      <c r="PRM51" s="278"/>
      <c r="PRN51" s="278"/>
      <c r="PRO51" s="278"/>
      <c r="PRP51" s="278"/>
      <c r="PRQ51" s="278"/>
      <c r="PRR51" s="278"/>
      <c r="PRS51" s="278"/>
      <c r="PRT51" s="278"/>
      <c r="PRU51" s="278"/>
      <c r="PRV51" s="278"/>
      <c r="PRW51" s="278"/>
      <c r="PRX51" s="278"/>
      <c r="PRY51" s="278"/>
      <c r="PRZ51" s="278"/>
      <c r="PSA51" s="278"/>
      <c r="PSB51" s="278"/>
      <c r="PSC51" s="278"/>
      <c r="PSD51" s="278"/>
      <c r="PSE51" s="278"/>
      <c r="PSF51" s="278"/>
      <c r="PSG51" s="278"/>
      <c r="PSH51" s="278"/>
      <c r="PSI51" s="278"/>
      <c r="PSJ51" s="278"/>
      <c r="PSK51" s="278"/>
      <c r="PSL51" s="278"/>
      <c r="PSM51" s="278"/>
      <c r="PSN51" s="278"/>
      <c r="PSO51" s="278"/>
      <c r="PSP51" s="278"/>
      <c r="PSQ51" s="278"/>
      <c r="PSR51" s="278"/>
      <c r="PSS51" s="278"/>
      <c r="PST51" s="278"/>
      <c r="PSU51" s="278"/>
      <c r="PSV51" s="278"/>
      <c r="PSW51" s="278"/>
      <c r="PSX51" s="278"/>
      <c r="PSY51" s="278"/>
      <c r="PSZ51" s="278"/>
      <c r="PTA51" s="278"/>
      <c r="PTB51" s="278"/>
      <c r="PTC51" s="278"/>
      <c r="PTD51" s="278"/>
      <c r="PTE51" s="278"/>
      <c r="PTF51" s="278"/>
      <c r="PTG51" s="278"/>
      <c r="PTH51" s="278"/>
      <c r="PTI51" s="278"/>
      <c r="PTJ51" s="278"/>
      <c r="PTK51" s="278"/>
      <c r="PTL51" s="278"/>
      <c r="PTM51" s="278"/>
      <c r="PTN51" s="278"/>
      <c r="PTO51" s="278"/>
      <c r="PTP51" s="278"/>
      <c r="PTQ51" s="278"/>
      <c r="PTR51" s="278"/>
      <c r="PTS51" s="278"/>
      <c r="PTT51" s="278"/>
      <c r="PTU51" s="278"/>
      <c r="PTV51" s="278"/>
      <c r="PTW51" s="278"/>
      <c r="PTX51" s="278"/>
      <c r="PTY51" s="278"/>
      <c r="PTZ51" s="278"/>
      <c r="PUA51" s="278"/>
      <c r="PUB51" s="278"/>
      <c r="PUC51" s="278"/>
      <c r="PUD51" s="278"/>
      <c r="PUE51" s="278"/>
      <c r="PUF51" s="278"/>
      <c r="PUG51" s="278"/>
      <c r="PUH51" s="278"/>
      <c r="PUI51" s="278"/>
      <c r="PUJ51" s="278"/>
      <c r="PUK51" s="278"/>
      <c r="PUL51" s="278"/>
      <c r="PUM51" s="278"/>
      <c r="PUN51" s="278"/>
      <c r="PUO51" s="278"/>
      <c r="PUP51" s="278"/>
      <c r="PUQ51" s="278"/>
      <c r="PUR51" s="278"/>
      <c r="PUS51" s="278"/>
      <c r="PUT51" s="278"/>
      <c r="PUU51" s="278"/>
      <c r="PUV51" s="278"/>
      <c r="PUW51" s="278"/>
      <c r="PUX51" s="278"/>
      <c r="PUY51" s="278"/>
      <c r="PUZ51" s="278"/>
      <c r="PVA51" s="278"/>
      <c r="PVB51" s="278"/>
      <c r="PVC51" s="278"/>
      <c r="PVD51" s="278"/>
      <c r="PVE51" s="278"/>
      <c r="PVF51" s="278"/>
      <c r="PVG51" s="278"/>
      <c r="PVH51" s="278"/>
      <c r="PVI51" s="278"/>
      <c r="PVJ51" s="278"/>
      <c r="PVK51" s="278"/>
      <c r="PVL51" s="278"/>
      <c r="PVM51" s="278"/>
      <c r="PVN51" s="278"/>
      <c r="PVO51" s="278"/>
      <c r="PVP51" s="278"/>
      <c r="PVQ51" s="278"/>
      <c r="PVR51" s="278"/>
      <c r="PVS51" s="278"/>
      <c r="PVT51" s="278"/>
      <c r="PVU51" s="278"/>
      <c r="PVV51" s="278"/>
      <c r="PVW51" s="278"/>
      <c r="PVX51" s="278"/>
      <c r="PVY51" s="278"/>
      <c r="PVZ51" s="278"/>
      <c r="PWA51" s="278"/>
      <c r="PWB51" s="278"/>
      <c r="PWC51" s="278"/>
      <c r="PWD51" s="278"/>
      <c r="PWE51" s="278"/>
      <c r="PWF51" s="278"/>
      <c r="PWG51" s="278"/>
      <c r="PWH51" s="278"/>
      <c r="PWI51" s="278"/>
      <c r="PWJ51" s="278"/>
      <c r="PWK51" s="278"/>
      <c r="PWL51" s="278"/>
      <c r="PWM51" s="278"/>
      <c r="PWN51" s="278"/>
      <c r="PWO51" s="278"/>
      <c r="PWP51" s="278"/>
      <c r="PWQ51" s="278"/>
      <c r="PWR51" s="278"/>
      <c r="PWS51" s="278"/>
      <c r="PWT51" s="278"/>
      <c r="PWU51" s="278"/>
      <c r="PWV51" s="278"/>
      <c r="PWW51" s="278"/>
      <c r="PWX51" s="278"/>
      <c r="PWY51" s="278"/>
      <c r="PWZ51" s="278"/>
      <c r="PXA51" s="278"/>
      <c r="PXB51" s="278"/>
      <c r="PXC51" s="278"/>
      <c r="PXD51" s="278"/>
      <c r="PXE51" s="278"/>
      <c r="PXF51" s="278"/>
      <c r="PXG51" s="278"/>
      <c r="PXH51" s="278"/>
      <c r="PXI51" s="278"/>
      <c r="PXJ51" s="278"/>
      <c r="PXK51" s="278"/>
      <c r="PXL51" s="278"/>
      <c r="PXM51" s="278"/>
      <c r="PXN51" s="278"/>
      <c r="PXO51" s="278"/>
      <c r="PXP51" s="278"/>
      <c r="PXQ51" s="278"/>
      <c r="PXR51" s="278"/>
      <c r="PXS51" s="278"/>
      <c r="PXT51" s="278"/>
      <c r="PXU51" s="278"/>
      <c r="PXV51" s="278"/>
      <c r="PXW51" s="278"/>
      <c r="PXX51" s="278"/>
      <c r="PXY51" s="278"/>
      <c r="PXZ51" s="278"/>
      <c r="PYA51" s="278"/>
      <c r="PYB51" s="278"/>
      <c r="PYC51" s="278"/>
      <c r="PYD51" s="278"/>
      <c r="PYE51" s="278"/>
      <c r="PYF51" s="278"/>
      <c r="PYG51" s="278"/>
      <c r="PYH51" s="278"/>
      <c r="PYI51" s="278"/>
      <c r="PYJ51" s="278"/>
      <c r="PYK51" s="278"/>
      <c r="PYL51" s="278"/>
      <c r="PYM51" s="278"/>
      <c r="PYN51" s="278"/>
      <c r="PYO51" s="278"/>
      <c r="PYP51" s="278"/>
      <c r="PYQ51" s="278"/>
      <c r="PYR51" s="278"/>
      <c r="PYS51" s="278"/>
      <c r="PYT51" s="278"/>
      <c r="PYU51" s="278"/>
      <c r="PYV51" s="278"/>
      <c r="PYW51" s="278"/>
      <c r="PYX51" s="278"/>
      <c r="PYY51" s="278"/>
      <c r="PYZ51" s="278"/>
      <c r="PZA51" s="278"/>
      <c r="PZB51" s="278"/>
      <c r="PZC51" s="278"/>
      <c r="PZD51" s="278"/>
      <c r="PZE51" s="278"/>
      <c r="PZF51" s="278"/>
      <c r="PZG51" s="278"/>
      <c r="PZH51" s="278"/>
      <c r="PZI51" s="278"/>
      <c r="PZJ51" s="278"/>
      <c r="PZK51" s="278"/>
      <c r="PZL51" s="278"/>
      <c r="PZM51" s="278"/>
      <c r="PZN51" s="278"/>
      <c r="PZO51" s="278"/>
      <c r="PZP51" s="278"/>
      <c r="PZQ51" s="278"/>
      <c r="PZR51" s="278"/>
      <c r="PZS51" s="278"/>
      <c r="PZT51" s="278"/>
      <c r="PZU51" s="278"/>
      <c r="PZV51" s="278"/>
      <c r="PZW51" s="278"/>
      <c r="PZX51" s="278"/>
      <c r="PZY51" s="278"/>
      <c r="PZZ51" s="278"/>
      <c r="QAA51" s="278"/>
      <c r="QAB51" s="278"/>
      <c r="QAC51" s="278"/>
      <c r="QAD51" s="278"/>
      <c r="QAE51" s="278"/>
      <c r="QAF51" s="278"/>
      <c r="QAG51" s="278"/>
      <c r="QAH51" s="278"/>
      <c r="QAI51" s="278"/>
      <c r="QAJ51" s="278"/>
      <c r="QAK51" s="278"/>
      <c r="QAL51" s="278"/>
      <c r="QAM51" s="278"/>
      <c r="QAN51" s="278"/>
      <c r="QAO51" s="278"/>
      <c r="QAP51" s="278"/>
      <c r="QAQ51" s="278"/>
      <c r="QAR51" s="278"/>
      <c r="QAS51" s="278"/>
      <c r="QAT51" s="278"/>
      <c r="QAU51" s="278"/>
      <c r="QAV51" s="278"/>
      <c r="QAW51" s="278"/>
      <c r="QAX51" s="278"/>
      <c r="QAY51" s="278"/>
      <c r="QAZ51" s="278"/>
      <c r="QBA51" s="278"/>
      <c r="QBB51" s="278"/>
      <c r="QBC51" s="278"/>
      <c r="QBD51" s="278"/>
      <c r="QBE51" s="278"/>
      <c r="QBF51" s="278"/>
      <c r="QBG51" s="278"/>
      <c r="QBH51" s="278"/>
      <c r="QBI51" s="278"/>
      <c r="QBJ51" s="278"/>
      <c r="QBK51" s="278"/>
      <c r="QBL51" s="278"/>
      <c r="QBM51" s="278"/>
      <c r="QBN51" s="278"/>
      <c r="QBO51" s="278"/>
      <c r="QBP51" s="278"/>
      <c r="QBQ51" s="278"/>
      <c r="QBR51" s="278"/>
      <c r="QBS51" s="278"/>
      <c r="QBT51" s="278"/>
      <c r="QBU51" s="278"/>
      <c r="QBV51" s="278"/>
      <c r="QBW51" s="278"/>
      <c r="QBX51" s="278"/>
      <c r="QBY51" s="278"/>
      <c r="QBZ51" s="278"/>
      <c r="QCA51" s="278"/>
      <c r="QCB51" s="278"/>
      <c r="QCC51" s="278"/>
      <c r="QCD51" s="278"/>
      <c r="QCE51" s="278"/>
      <c r="QCF51" s="278"/>
      <c r="QCG51" s="278"/>
      <c r="QCH51" s="278"/>
      <c r="QCI51" s="278"/>
      <c r="QCJ51" s="278"/>
      <c r="QCK51" s="278"/>
      <c r="QCL51" s="278"/>
      <c r="QCM51" s="278"/>
      <c r="QCN51" s="278"/>
      <c r="QCO51" s="278"/>
      <c r="QCP51" s="278"/>
      <c r="QCQ51" s="278"/>
      <c r="QCR51" s="278"/>
      <c r="QCS51" s="278"/>
      <c r="QCT51" s="278"/>
      <c r="QCU51" s="278"/>
      <c r="QCV51" s="278"/>
      <c r="QCW51" s="278"/>
      <c r="QCX51" s="278"/>
      <c r="QCY51" s="278"/>
      <c r="QCZ51" s="278"/>
      <c r="QDA51" s="278"/>
      <c r="QDB51" s="278"/>
      <c r="QDC51" s="278"/>
      <c r="QDD51" s="278"/>
      <c r="QDE51" s="278"/>
      <c r="QDF51" s="278"/>
      <c r="QDG51" s="278"/>
      <c r="QDH51" s="278"/>
      <c r="QDI51" s="278"/>
      <c r="QDJ51" s="278"/>
      <c r="QDK51" s="278"/>
      <c r="QDL51" s="278"/>
      <c r="QDM51" s="278"/>
      <c r="QDN51" s="278"/>
      <c r="QDO51" s="278"/>
      <c r="QDP51" s="278"/>
      <c r="QDQ51" s="278"/>
      <c r="QDR51" s="278"/>
      <c r="QDS51" s="278"/>
      <c r="QDT51" s="278"/>
      <c r="QDU51" s="278"/>
      <c r="QDV51" s="278"/>
      <c r="QDW51" s="278"/>
      <c r="QDX51" s="278"/>
      <c r="QDY51" s="278"/>
      <c r="QDZ51" s="278"/>
      <c r="QEA51" s="278"/>
      <c r="QEB51" s="278"/>
      <c r="QEC51" s="278"/>
      <c r="QED51" s="278"/>
      <c r="QEE51" s="278"/>
      <c r="QEF51" s="278"/>
      <c r="QEG51" s="278"/>
      <c r="QEH51" s="278"/>
      <c r="QEI51" s="278"/>
      <c r="QEJ51" s="278"/>
      <c r="QEK51" s="278"/>
      <c r="QEL51" s="278"/>
      <c r="QEM51" s="278"/>
      <c r="QEN51" s="278"/>
      <c r="QEO51" s="278"/>
      <c r="QEP51" s="278"/>
      <c r="QEQ51" s="278"/>
      <c r="QER51" s="278"/>
      <c r="QES51" s="278"/>
      <c r="QET51" s="278"/>
      <c r="QEU51" s="278"/>
      <c r="QEV51" s="278"/>
      <c r="QEW51" s="278"/>
      <c r="QEX51" s="278"/>
      <c r="QEY51" s="278"/>
      <c r="QEZ51" s="278"/>
      <c r="QFA51" s="278"/>
      <c r="QFB51" s="278"/>
      <c r="QFC51" s="278"/>
      <c r="QFD51" s="278"/>
      <c r="QFE51" s="278"/>
      <c r="QFF51" s="278"/>
      <c r="QFG51" s="278"/>
      <c r="QFH51" s="278"/>
      <c r="QFI51" s="278"/>
      <c r="QFJ51" s="278"/>
      <c r="QFK51" s="278"/>
      <c r="QFL51" s="278"/>
      <c r="QFM51" s="278"/>
      <c r="QFN51" s="278"/>
      <c r="QFO51" s="278"/>
      <c r="QFP51" s="278"/>
      <c r="QFQ51" s="278"/>
      <c r="QFR51" s="278"/>
      <c r="QFS51" s="278"/>
      <c r="QFT51" s="278"/>
      <c r="QFU51" s="278"/>
      <c r="QFV51" s="278"/>
      <c r="QFW51" s="278"/>
      <c r="QFX51" s="278"/>
      <c r="QFY51" s="278"/>
      <c r="QFZ51" s="278"/>
      <c r="QGA51" s="278"/>
      <c r="QGB51" s="278"/>
      <c r="QGC51" s="278"/>
      <c r="QGD51" s="278"/>
      <c r="QGE51" s="278"/>
      <c r="QGF51" s="278"/>
      <c r="QGG51" s="278"/>
      <c r="QGH51" s="278"/>
      <c r="QGI51" s="278"/>
      <c r="QGJ51" s="278"/>
      <c r="QGK51" s="278"/>
      <c r="QGL51" s="278"/>
      <c r="QGM51" s="278"/>
      <c r="QGN51" s="278"/>
      <c r="QGO51" s="278"/>
      <c r="QGP51" s="278"/>
      <c r="QGQ51" s="278"/>
      <c r="QGR51" s="278"/>
      <c r="QGS51" s="278"/>
      <c r="QGT51" s="278"/>
      <c r="QGU51" s="278"/>
      <c r="QGV51" s="278"/>
      <c r="QGW51" s="278"/>
      <c r="QGX51" s="278"/>
      <c r="QGY51" s="278"/>
      <c r="QGZ51" s="278"/>
      <c r="QHA51" s="278"/>
      <c r="QHB51" s="278"/>
      <c r="QHC51" s="278"/>
      <c r="QHD51" s="278"/>
      <c r="QHE51" s="278"/>
      <c r="QHF51" s="278"/>
      <c r="QHG51" s="278"/>
      <c r="QHH51" s="278"/>
      <c r="QHI51" s="278"/>
      <c r="QHJ51" s="278"/>
      <c r="QHK51" s="278"/>
      <c r="QHL51" s="278"/>
      <c r="QHM51" s="278"/>
      <c r="QHN51" s="278"/>
      <c r="QHO51" s="278"/>
      <c r="QHP51" s="278"/>
      <c r="QHQ51" s="278"/>
      <c r="QHR51" s="278"/>
      <c r="QHS51" s="278"/>
      <c r="QHT51" s="278"/>
      <c r="QHU51" s="278"/>
      <c r="QHV51" s="278"/>
      <c r="QHW51" s="278"/>
      <c r="QHX51" s="278"/>
      <c r="QHY51" s="278"/>
      <c r="QHZ51" s="278"/>
      <c r="QIA51" s="278"/>
      <c r="QIB51" s="278"/>
      <c r="QIC51" s="278"/>
      <c r="QID51" s="278"/>
      <c r="QIE51" s="278"/>
      <c r="QIF51" s="278"/>
      <c r="QIG51" s="278"/>
      <c r="QIH51" s="278"/>
      <c r="QII51" s="278"/>
      <c r="QIJ51" s="278"/>
      <c r="QIK51" s="278"/>
      <c r="QIL51" s="278"/>
      <c r="QIM51" s="278"/>
      <c r="QIN51" s="278"/>
      <c r="QIO51" s="278"/>
      <c r="QIP51" s="278"/>
      <c r="QIQ51" s="278"/>
      <c r="QIR51" s="278"/>
      <c r="QIS51" s="278"/>
      <c r="QIT51" s="278"/>
      <c r="QIU51" s="278"/>
      <c r="QIV51" s="278"/>
      <c r="QIW51" s="278"/>
      <c r="QIX51" s="278"/>
      <c r="QIY51" s="278"/>
      <c r="QIZ51" s="278"/>
      <c r="QJA51" s="278"/>
      <c r="QJB51" s="278"/>
      <c r="QJC51" s="278"/>
      <c r="QJD51" s="278"/>
      <c r="QJE51" s="278"/>
      <c r="QJF51" s="278"/>
      <c r="QJG51" s="278"/>
      <c r="QJH51" s="278"/>
      <c r="QJI51" s="278"/>
      <c r="QJJ51" s="278"/>
      <c r="QJK51" s="278"/>
      <c r="QJL51" s="278"/>
      <c r="QJM51" s="278"/>
      <c r="QJN51" s="278"/>
      <c r="QJO51" s="278"/>
      <c r="QJP51" s="278"/>
      <c r="QJQ51" s="278"/>
      <c r="QJR51" s="278"/>
      <c r="QJS51" s="278"/>
      <c r="QJT51" s="278"/>
      <c r="QJU51" s="278"/>
      <c r="QJV51" s="278"/>
      <c r="QJW51" s="278"/>
      <c r="QJX51" s="278"/>
      <c r="QJY51" s="278"/>
      <c r="QJZ51" s="278"/>
      <c r="QKA51" s="278"/>
      <c r="QKB51" s="278"/>
      <c r="QKC51" s="278"/>
      <c r="QKD51" s="278"/>
      <c r="QKE51" s="278"/>
      <c r="QKF51" s="278"/>
      <c r="QKG51" s="278"/>
      <c r="QKH51" s="278"/>
      <c r="QKI51" s="278"/>
      <c r="QKJ51" s="278"/>
      <c r="QKK51" s="278"/>
      <c r="QKL51" s="278"/>
      <c r="QKM51" s="278"/>
      <c r="QKN51" s="278"/>
      <c r="QKO51" s="278"/>
      <c r="QKP51" s="278"/>
      <c r="QKQ51" s="278"/>
      <c r="QKR51" s="278"/>
      <c r="QKS51" s="278"/>
      <c r="QKT51" s="278"/>
      <c r="QKU51" s="278"/>
      <c r="QKV51" s="278"/>
      <c r="QKW51" s="278"/>
      <c r="QKX51" s="278"/>
      <c r="QKY51" s="278"/>
      <c r="QKZ51" s="278"/>
      <c r="QLA51" s="278"/>
      <c r="QLB51" s="278"/>
      <c r="QLC51" s="278"/>
      <c r="QLD51" s="278"/>
      <c r="QLE51" s="278"/>
      <c r="QLF51" s="278"/>
      <c r="QLG51" s="278"/>
      <c r="QLH51" s="278"/>
      <c r="QLI51" s="278"/>
      <c r="QLJ51" s="278"/>
      <c r="QLK51" s="278"/>
      <c r="QLL51" s="278"/>
      <c r="QLM51" s="278"/>
      <c r="QLN51" s="278"/>
      <c r="QLO51" s="278"/>
      <c r="QLP51" s="278"/>
      <c r="QLQ51" s="278"/>
      <c r="QLR51" s="278"/>
      <c r="QLS51" s="278"/>
      <c r="QLT51" s="278"/>
      <c r="QLU51" s="278"/>
      <c r="QLV51" s="278"/>
      <c r="QLW51" s="278"/>
      <c r="QLX51" s="278"/>
      <c r="QLY51" s="278"/>
      <c r="QLZ51" s="278"/>
      <c r="QMA51" s="278"/>
      <c r="QMB51" s="278"/>
      <c r="QMC51" s="278"/>
      <c r="QMD51" s="278"/>
      <c r="QME51" s="278"/>
      <c r="QMF51" s="278"/>
      <c r="QMG51" s="278"/>
      <c r="QMH51" s="278"/>
      <c r="QMI51" s="278"/>
      <c r="QMJ51" s="278"/>
      <c r="QMK51" s="278"/>
      <c r="QML51" s="278"/>
      <c r="QMM51" s="278"/>
      <c r="QMN51" s="278"/>
      <c r="QMO51" s="278"/>
      <c r="QMP51" s="278"/>
      <c r="QMQ51" s="278"/>
      <c r="QMR51" s="278"/>
      <c r="QMS51" s="278"/>
      <c r="QMT51" s="278"/>
      <c r="QMU51" s="278"/>
      <c r="QMV51" s="278"/>
      <c r="QMW51" s="278"/>
      <c r="QMX51" s="278"/>
      <c r="QMY51" s="278"/>
      <c r="QMZ51" s="278"/>
      <c r="QNA51" s="278"/>
      <c r="QNB51" s="278"/>
      <c r="QNC51" s="278"/>
      <c r="QND51" s="278"/>
      <c r="QNE51" s="278"/>
      <c r="QNF51" s="278"/>
      <c r="QNG51" s="278"/>
      <c r="QNH51" s="278"/>
      <c r="QNI51" s="278"/>
      <c r="QNJ51" s="278"/>
      <c r="QNK51" s="278"/>
      <c r="QNL51" s="278"/>
      <c r="QNM51" s="278"/>
      <c r="QNN51" s="278"/>
      <c r="QNO51" s="278"/>
      <c r="QNP51" s="278"/>
      <c r="QNQ51" s="278"/>
      <c r="QNR51" s="278"/>
      <c r="QNS51" s="278"/>
      <c r="QNT51" s="278"/>
      <c r="QNU51" s="278"/>
      <c r="QNV51" s="278"/>
      <c r="QNW51" s="278"/>
      <c r="QNX51" s="278"/>
      <c r="QNY51" s="278"/>
      <c r="QNZ51" s="278"/>
      <c r="QOA51" s="278"/>
      <c r="QOB51" s="278"/>
      <c r="QOC51" s="278"/>
      <c r="QOD51" s="278"/>
      <c r="QOE51" s="278"/>
      <c r="QOF51" s="278"/>
      <c r="QOG51" s="278"/>
      <c r="QOH51" s="278"/>
      <c r="QOI51" s="278"/>
      <c r="QOJ51" s="278"/>
      <c r="QOK51" s="278"/>
      <c r="QOL51" s="278"/>
      <c r="QOM51" s="278"/>
      <c r="QON51" s="278"/>
      <c r="QOO51" s="278"/>
      <c r="QOP51" s="278"/>
      <c r="QOQ51" s="278"/>
      <c r="QOR51" s="278"/>
      <c r="QOS51" s="278"/>
      <c r="QOT51" s="278"/>
      <c r="QOU51" s="278"/>
      <c r="QOV51" s="278"/>
      <c r="QOW51" s="278"/>
      <c r="QOX51" s="278"/>
      <c r="QOY51" s="278"/>
      <c r="QOZ51" s="278"/>
      <c r="QPA51" s="278"/>
      <c r="QPB51" s="278"/>
      <c r="QPC51" s="278"/>
      <c r="QPD51" s="278"/>
      <c r="QPE51" s="278"/>
      <c r="QPF51" s="278"/>
      <c r="QPG51" s="278"/>
      <c r="QPH51" s="278"/>
      <c r="QPI51" s="278"/>
      <c r="QPJ51" s="278"/>
      <c r="QPK51" s="278"/>
      <c r="QPL51" s="278"/>
      <c r="QPM51" s="278"/>
      <c r="QPN51" s="278"/>
      <c r="QPO51" s="278"/>
      <c r="QPP51" s="278"/>
      <c r="QPQ51" s="278"/>
      <c r="QPR51" s="278"/>
      <c r="QPS51" s="278"/>
      <c r="QPT51" s="278"/>
      <c r="QPU51" s="278"/>
      <c r="QPV51" s="278"/>
      <c r="QPW51" s="278"/>
      <c r="QPX51" s="278"/>
      <c r="QPY51" s="278"/>
      <c r="QPZ51" s="278"/>
      <c r="QQA51" s="278"/>
      <c r="QQB51" s="278"/>
      <c r="QQC51" s="278"/>
      <c r="QQD51" s="278"/>
      <c r="QQE51" s="278"/>
      <c r="QQF51" s="278"/>
      <c r="QQG51" s="278"/>
      <c r="QQH51" s="278"/>
      <c r="QQI51" s="278"/>
      <c r="QQJ51" s="278"/>
      <c r="QQK51" s="278"/>
      <c r="QQL51" s="278"/>
      <c r="QQM51" s="278"/>
      <c r="QQN51" s="278"/>
      <c r="QQO51" s="278"/>
      <c r="QQP51" s="278"/>
      <c r="QQQ51" s="278"/>
      <c r="QQR51" s="278"/>
      <c r="QQS51" s="278"/>
      <c r="QQT51" s="278"/>
      <c r="QQU51" s="278"/>
      <c r="QQV51" s="278"/>
      <c r="QQW51" s="278"/>
      <c r="QQX51" s="278"/>
      <c r="QQY51" s="278"/>
      <c r="QQZ51" s="278"/>
      <c r="QRA51" s="278"/>
      <c r="QRB51" s="278"/>
      <c r="QRC51" s="278"/>
      <c r="QRD51" s="278"/>
      <c r="QRE51" s="278"/>
      <c r="QRF51" s="278"/>
      <c r="QRG51" s="278"/>
      <c r="QRH51" s="278"/>
      <c r="QRI51" s="278"/>
      <c r="QRJ51" s="278"/>
      <c r="QRK51" s="278"/>
      <c r="QRL51" s="278"/>
      <c r="QRM51" s="278"/>
      <c r="QRN51" s="278"/>
      <c r="QRO51" s="278"/>
      <c r="QRP51" s="278"/>
      <c r="QRQ51" s="278"/>
      <c r="QRR51" s="278"/>
      <c r="QRS51" s="278"/>
      <c r="QRT51" s="278"/>
      <c r="QRU51" s="278"/>
      <c r="QRV51" s="278"/>
      <c r="QRW51" s="278"/>
      <c r="QRX51" s="278"/>
      <c r="QRY51" s="278"/>
      <c r="QRZ51" s="278"/>
      <c r="QSA51" s="278"/>
      <c r="QSB51" s="278"/>
      <c r="QSC51" s="278"/>
      <c r="QSD51" s="278"/>
      <c r="QSE51" s="278"/>
      <c r="QSF51" s="278"/>
      <c r="QSG51" s="278"/>
      <c r="QSH51" s="278"/>
      <c r="QSI51" s="278"/>
      <c r="QSJ51" s="278"/>
      <c r="QSK51" s="278"/>
      <c r="QSL51" s="278"/>
      <c r="QSM51" s="278"/>
      <c r="QSN51" s="278"/>
      <c r="QSO51" s="278"/>
      <c r="QSP51" s="278"/>
      <c r="QSQ51" s="278"/>
      <c r="QSR51" s="278"/>
      <c r="QSS51" s="278"/>
      <c r="QST51" s="278"/>
      <c r="QSU51" s="278"/>
      <c r="QSV51" s="278"/>
      <c r="QSW51" s="278"/>
      <c r="QSX51" s="278"/>
      <c r="QSY51" s="278"/>
      <c r="QSZ51" s="278"/>
      <c r="QTA51" s="278"/>
      <c r="QTB51" s="278"/>
      <c r="QTC51" s="278"/>
      <c r="QTD51" s="278"/>
      <c r="QTE51" s="278"/>
      <c r="QTF51" s="278"/>
      <c r="QTG51" s="278"/>
      <c r="QTH51" s="278"/>
      <c r="QTI51" s="278"/>
      <c r="QTJ51" s="278"/>
      <c r="QTK51" s="278"/>
      <c r="QTL51" s="278"/>
      <c r="QTM51" s="278"/>
      <c r="QTN51" s="278"/>
      <c r="QTO51" s="278"/>
      <c r="QTP51" s="278"/>
      <c r="QTQ51" s="278"/>
      <c r="QTR51" s="278"/>
      <c r="QTS51" s="278"/>
      <c r="QTT51" s="278"/>
      <c r="QTU51" s="278"/>
      <c r="QTV51" s="278"/>
      <c r="QTW51" s="278"/>
      <c r="QTX51" s="278"/>
      <c r="QTY51" s="278"/>
      <c r="QTZ51" s="278"/>
      <c r="QUA51" s="278"/>
      <c r="QUB51" s="278"/>
      <c r="QUC51" s="278"/>
      <c r="QUD51" s="278"/>
      <c r="QUE51" s="278"/>
      <c r="QUF51" s="278"/>
      <c r="QUG51" s="278"/>
      <c r="QUH51" s="278"/>
      <c r="QUI51" s="278"/>
      <c r="QUJ51" s="278"/>
      <c r="QUK51" s="278"/>
      <c r="QUL51" s="278"/>
      <c r="QUM51" s="278"/>
      <c r="QUN51" s="278"/>
      <c r="QUO51" s="278"/>
      <c r="QUP51" s="278"/>
      <c r="QUQ51" s="278"/>
      <c r="QUR51" s="278"/>
      <c r="QUS51" s="278"/>
      <c r="QUT51" s="278"/>
      <c r="QUU51" s="278"/>
      <c r="QUV51" s="278"/>
      <c r="QUW51" s="278"/>
      <c r="QUX51" s="278"/>
      <c r="QUY51" s="278"/>
      <c r="QUZ51" s="278"/>
      <c r="QVA51" s="278"/>
      <c r="QVB51" s="278"/>
      <c r="QVC51" s="278"/>
      <c r="QVD51" s="278"/>
      <c r="QVE51" s="278"/>
      <c r="QVF51" s="278"/>
      <c r="QVG51" s="278"/>
      <c r="QVH51" s="278"/>
      <c r="QVI51" s="278"/>
      <c r="QVJ51" s="278"/>
      <c r="QVK51" s="278"/>
      <c r="QVL51" s="278"/>
      <c r="QVM51" s="278"/>
      <c r="QVN51" s="278"/>
      <c r="QVO51" s="278"/>
      <c r="QVP51" s="278"/>
      <c r="QVQ51" s="278"/>
      <c r="QVR51" s="278"/>
      <c r="QVS51" s="278"/>
      <c r="QVT51" s="278"/>
      <c r="QVU51" s="278"/>
      <c r="QVV51" s="278"/>
      <c r="QVW51" s="278"/>
      <c r="QVX51" s="278"/>
      <c r="QVY51" s="278"/>
      <c r="QVZ51" s="278"/>
      <c r="QWA51" s="278"/>
      <c r="QWB51" s="278"/>
      <c r="QWC51" s="278"/>
      <c r="QWD51" s="278"/>
      <c r="QWE51" s="278"/>
      <c r="QWF51" s="278"/>
      <c r="QWG51" s="278"/>
      <c r="QWH51" s="278"/>
      <c r="QWI51" s="278"/>
      <c r="QWJ51" s="278"/>
      <c r="QWK51" s="278"/>
      <c r="QWL51" s="278"/>
      <c r="QWM51" s="278"/>
      <c r="QWN51" s="278"/>
      <c r="QWO51" s="278"/>
      <c r="QWP51" s="278"/>
      <c r="QWQ51" s="278"/>
      <c r="QWR51" s="278"/>
      <c r="QWS51" s="278"/>
      <c r="QWT51" s="278"/>
      <c r="QWU51" s="278"/>
      <c r="QWV51" s="278"/>
      <c r="QWW51" s="278"/>
      <c r="QWX51" s="278"/>
      <c r="QWY51" s="278"/>
      <c r="QWZ51" s="278"/>
      <c r="QXA51" s="278"/>
      <c r="QXB51" s="278"/>
      <c r="QXC51" s="278"/>
      <c r="QXD51" s="278"/>
      <c r="QXE51" s="278"/>
      <c r="QXF51" s="278"/>
      <c r="QXG51" s="278"/>
      <c r="QXH51" s="278"/>
      <c r="QXI51" s="278"/>
      <c r="QXJ51" s="278"/>
      <c r="QXK51" s="278"/>
      <c r="QXL51" s="278"/>
      <c r="QXM51" s="278"/>
      <c r="QXN51" s="278"/>
      <c r="QXO51" s="278"/>
      <c r="QXP51" s="278"/>
      <c r="QXQ51" s="278"/>
      <c r="QXR51" s="278"/>
      <c r="QXS51" s="278"/>
      <c r="QXT51" s="278"/>
      <c r="QXU51" s="278"/>
      <c r="QXV51" s="278"/>
      <c r="QXW51" s="278"/>
      <c r="QXX51" s="278"/>
      <c r="QXY51" s="278"/>
      <c r="QXZ51" s="278"/>
      <c r="QYA51" s="278"/>
      <c r="QYB51" s="278"/>
      <c r="QYC51" s="278"/>
      <c r="QYD51" s="278"/>
      <c r="QYE51" s="278"/>
      <c r="QYF51" s="278"/>
      <c r="QYG51" s="278"/>
      <c r="QYH51" s="278"/>
      <c r="QYI51" s="278"/>
      <c r="QYJ51" s="278"/>
      <c r="QYK51" s="278"/>
      <c r="QYL51" s="278"/>
      <c r="QYM51" s="278"/>
      <c r="QYN51" s="278"/>
      <c r="QYO51" s="278"/>
      <c r="QYP51" s="278"/>
      <c r="QYQ51" s="278"/>
      <c r="QYR51" s="278"/>
      <c r="QYS51" s="278"/>
      <c r="QYT51" s="278"/>
      <c r="QYU51" s="278"/>
      <c r="QYV51" s="278"/>
      <c r="QYW51" s="278"/>
      <c r="QYX51" s="278"/>
      <c r="QYY51" s="278"/>
      <c r="QYZ51" s="278"/>
      <c r="QZA51" s="278"/>
      <c r="QZB51" s="278"/>
      <c r="QZC51" s="278"/>
      <c r="QZD51" s="278"/>
      <c r="QZE51" s="278"/>
      <c r="QZF51" s="278"/>
      <c r="QZG51" s="278"/>
      <c r="QZH51" s="278"/>
      <c r="QZI51" s="278"/>
      <c r="QZJ51" s="278"/>
      <c r="QZK51" s="278"/>
      <c r="QZL51" s="278"/>
      <c r="QZM51" s="278"/>
      <c r="QZN51" s="278"/>
      <c r="QZO51" s="278"/>
      <c r="QZP51" s="278"/>
      <c r="QZQ51" s="278"/>
      <c r="QZR51" s="278"/>
      <c r="QZS51" s="278"/>
      <c r="QZT51" s="278"/>
      <c r="QZU51" s="278"/>
      <c r="QZV51" s="278"/>
      <c r="QZW51" s="278"/>
      <c r="QZX51" s="278"/>
      <c r="QZY51" s="278"/>
      <c r="QZZ51" s="278"/>
      <c r="RAA51" s="278"/>
      <c r="RAB51" s="278"/>
      <c r="RAC51" s="278"/>
      <c r="RAD51" s="278"/>
      <c r="RAE51" s="278"/>
      <c r="RAF51" s="278"/>
      <c r="RAG51" s="278"/>
      <c r="RAH51" s="278"/>
      <c r="RAI51" s="278"/>
      <c r="RAJ51" s="278"/>
      <c r="RAK51" s="278"/>
      <c r="RAL51" s="278"/>
      <c r="RAM51" s="278"/>
      <c r="RAN51" s="278"/>
      <c r="RAO51" s="278"/>
      <c r="RAP51" s="278"/>
      <c r="RAQ51" s="278"/>
      <c r="RAR51" s="278"/>
      <c r="RAS51" s="278"/>
      <c r="RAT51" s="278"/>
      <c r="RAU51" s="278"/>
      <c r="RAV51" s="278"/>
      <c r="RAW51" s="278"/>
      <c r="RAX51" s="278"/>
      <c r="RAY51" s="278"/>
      <c r="RAZ51" s="278"/>
      <c r="RBA51" s="278"/>
      <c r="RBB51" s="278"/>
      <c r="RBC51" s="278"/>
      <c r="RBD51" s="278"/>
      <c r="RBE51" s="278"/>
      <c r="RBF51" s="278"/>
      <c r="RBG51" s="278"/>
      <c r="RBH51" s="278"/>
      <c r="RBI51" s="278"/>
      <c r="RBJ51" s="278"/>
      <c r="RBK51" s="278"/>
      <c r="RBL51" s="278"/>
      <c r="RBM51" s="278"/>
      <c r="RBN51" s="278"/>
      <c r="RBO51" s="278"/>
      <c r="RBP51" s="278"/>
      <c r="RBQ51" s="278"/>
      <c r="RBR51" s="278"/>
      <c r="RBS51" s="278"/>
      <c r="RBT51" s="278"/>
      <c r="RBU51" s="278"/>
      <c r="RBV51" s="278"/>
      <c r="RBW51" s="278"/>
      <c r="RBX51" s="278"/>
      <c r="RBY51" s="278"/>
      <c r="RBZ51" s="278"/>
      <c r="RCA51" s="278"/>
      <c r="RCB51" s="278"/>
      <c r="RCC51" s="278"/>
      <c r="RCD51" s="278"/>
      <c r="RCE51" s="278"/>
      <c r="RCF51" s="278"/>
      <c r="RCG51" s="278"/>
      <c r="RCH51" s="278"/>
      <c r="RCI51" s="278"/>
      <c r="RCJ51" s="278"/>
      <c r="RCK51" s="278"/>
      <c r="RCL51" s="278"/>
      <c r="RCM51" s="278"/>
      <c r="RCN51" s="278"/>
      <c r="RCO51" s="278"/>
      <c r="RCP51" s="278"/>
      <c r="RCQ51" s="278"/>
      <c r="RCR51" s="278"/>
      <c r="RCS51" s="278"/>
      <c r="RCT51" s="278"/>
      <c r="RCU51" s="278"/>
      <c r="RCV51" s="278"/>
      <c r="RCW51" s="278"/>
      <c r="RCX51" s="278"/>
      <c r="RCY51" s="278"/>
      <c r="RCZ51" s="278"/>
      <c r="RDA51" s="278"/>
      <c r="RDB51" s="278"/>
      <c r="RDC51" s="278"/>
      <c r="RDD51" s="278"/>
      <c r="RDE51" s="278"/>
      <c r="RDF51" s="278"/>
      <c r="RDG51" s="278"/>
      <c r="RDH51" s="278"/>
      <c r="RDI51" s="278"/>
      <c r="RDJ51" s="278"/>
      <c r="RDK51" s="278"/>
      <c r="RDL51" s="278"/>
      <c r="RDM51" s="278"/>
      <c r="RDN51" s="278"/>
      <c r="RDO51" s="278"/>
      <c r="RDP51" s="278"/>
      <c r="RDQ51" s="278"/>
      <c r="RDR51" s="278"/>
      <c r="RDS51" s="278"/>
      <c r="RDT51" s="278"/>
      <c r="RDU51" s="278"/>
      <c r="RDV51" s="278"/>
      <c r="RDW51" s="278"/>
      <c r="RDX51" s="278"/>
      <c r="RDY51" s="278"/>
      <c r="RDZ51" s="278"/>
      <c r="REA51" s="278"/>
      <c r="REB51" s="278"/>
      <c r="REC51" s="278"/>
      <c r="RED51" s="278"/>
      <c r="REE51" s="278"/>
      <c r="REF51" s="278"/>
      <c r="REG51" s="278"/>
      <c r="REH51" s="278"/>
      <c r="REI51" s="278"/>
      <c r="REJ51" s="278"/>
      <c r="REK51" s="278"/>
      <c r="REL51" s="278"/>
      <c r="REM51" s="278"/>
      <c r="REN51" s="278"/>
      <c r="REO51" s="278"/>
      <c r="REP51" s="278"/>
      <c r="REQ51" s="278"/>
      <c r="RER51" s="278"/>
      <c r="RES51" s="278"/>
      <c r="RET51" s="278"/>
      <c r="REU51" s="278"/>
      <c r="REV51" s="278"/>
      <c r="REW51" s="278"/>
      <c r="REX51" s="278"/>
      <c r="REY51" s="278"/>
      <c r="REZ51" s="278"/>
      <c r="RFA51" s="278"/>
      <c r="RFB51" s="278"/>
      <c r="RFC51" s="278"/>
      <c r="RFD51" s="278"/>
      <c r="RFE51" s="278"/>
      <c r="RFF51" s="278"/>
      <c r="RFG51" s="278"/>
      <c r="RFH51" s="278"/>
      <c r="RFI51" s="278"/>
      <c r="RFJ51" s="278"/>
      <c r="RFK51" s="278"/>
      <c r="RFL51" s="278"/>
      <c r="RFM51" s="278"/>
      <c r="RFN51" s="278"/>
      <c r="RFO51" s="278"/>
      <c r="RFP51" s="278"/>
      <c r="RFQ51" s="278"/>
      <c r="RFR51" s="278"/>
      <c r="RFS51" s="278"/>
      <c r="RFT51" s="278"/>
      <c r="RFU51" s="278"/>
      <c r="RFV51" s="278"/>
      <c r="RFW51" s="278"/>
      <c r="RFX51" s="278"/>
      <c r="RFY51" s="278"/>
      <c r="RFZ51" s="278"/>
      <c r="RGA51" s="278"/>
      <c r="RGB51" s="278"/>
      <c r="RGC51" s="278"/>
      <c r="RGD51" s="278"/>
      <c r="RGE51" s="278"/>
      <c r="RGF51" s="278"/>
      <c r="RGG51" s="278"/>
      <c r="RGH51" s="278"/>
      <c r="RGI51" s="278"/>
      <c r="RGJ51" s="278"/>
      <c r="RGK51" s="278"/>
      <c r="RGL51" s="278"/>
      <c r="RGM51" s="278"/>
      <c r="RGN51" s="278"/>
      <c r="RGO51" s="278"/>
      <c r="RGP51" s="278"/>
      <c r="RGQ51" s="278"/>
      <c r="RGR51" s="278"/>
      <c r="RGS51" s="278"/>
      <c r="RGT51" s="278"/>
      <c r="RGU51" s="278"/>
      <c r="RGV51" s="278"/>
      <c r="RGW51" s="278"/>
      <c r="RGX51" s="278"/>
      <c r="RGY51" s="278"/>
      <c r="RGZ51" s="278"/>
      <c r="RHA51" s="278"/>
      <c r="RHB51" s="278"/>
      <c r="RHC51" s="278"/>
      <c r="RHD51" s="278"/>
      <c r="RHE51" s="278"/>
      <c r="RHF51" s="278"/>
      <c r="RHG51" s="278"/>
      <c r="RHH51" s="278"/>
      <c r="RHI51" s="278"/>
      <c r="RHJ51" s="278"/>
      <c r="RHK51" s="278"/>
      <c r="RHL51" s="278"/>
      <c r="RHM51" s="278"/>
      <c r="RHN51" s="278"/>
      <c r="RHO51" s="278"/>
      <c r="RHP51" s="278"/>
      <c r="RHQ51" s="278"/>
      <c r="RHR51" s="278"/>
      <c r="RHS51" s="278"/>
      <c r="RHT51" s="278"/>
      <c r="RHU51" s="278"/>
      <c r="RHV51" s="278"/>
      <c r="RHW51" s="278"/>
      <c r="RHX51" s="278"/>
      <c r="RHY51" s="278"/>
      <c r="RHZ51" s="278"/>
      <c r="RIA51" s="278"/>
      <c r="RIB51" s="278"/>
      <c r="RIC51" s="278"/>
      <c r="RID51" s="278"/>
      <c r="RIE51" s="278"/>
      <c r="RIF51" s="278"/>
      <c r="RIG51" s="278"/>
      <c r="RIH51" s="278"/>
      <c r="RII51" s="278"/>
      <c r="RIJ51" s="278"/>
      <c r="RIK51" s="278"/>
      <c r="RIL51" s="278"/>
      <c r="RIM51" s="278"/>
      <c r="RIN51" s="278"/>
      <c r="RIO51" s="278"/>
      <c r="RIP51" s="278"/>
      <c r="RIQ51" s="278"/>
      <c r="RIR51" s="278"/>
      <c r="RIS51" s="278"/>
      <c r="RIT51" s="278"/>
      <c r="RIU51" s="278"/>
      <c r="RIV51" s="278"/>
      <c r="RIW51" s="278"/>
      <c r="RIX51" s="278"/>
      <c r="RIY51" s="278"/>
      <c r="RIZ51" s="278"/>
      <c r="RJA51" s="278"/>
      <c r="RJB51" s="278"/>
      <c r="RJC51" s="278"/>
      <c r="RJD51" s="278"/>
      <c r="RJE51" s="278"/>
      <c r="RJF51" s="278"/>
      <c r="RJG51" s="278"/>
      <c r="RJH51" s="278"/>
      <c r="RJI51" s="278"/>
      <c r="RJJ51" s="278"/>
      <c r="RJK51" s="278"/>
      <c r="RJL51" s="278"/>
      <c r="RJM51" s="278"/>
      <c r="RJN51" s="278"/>
      <c r="RJO51" s="278"/>
      <c r="RJP51" s="278"/>
      <c r="RJQ51" s="278"/>
      <c r="RJR51" s="278"/>
      <c r="RJS51" s="278"/>
      <c r="RJT51" s="278"/>
      <c r="RJU51" s="278"/>
      <c r="RJV51" s="278"/>
      <c r="RJW51" s="278"/>
      <c r="RJX51" s="278"/>
      <c r="RJY51" s="278"/>
      <c r="RJZ51" s="278"/>
      <c r="RKA51" s="278"/>
      <c r="RKB51" s="278"/>
      <c r="RKC51" s="278"/>
      <c r="RKD51" s="278"/>
      <c r="RKE51" s="278"/>
      <c r="RKF51" s="278"/>
      <c r="RKG51" s="278"/>
      <c r="RKH51" s="278"/>
      <c r="RKI51" s="278"/>
      <c r="RKJ51" s="278"/>
      <c r="RKK51" s="278"/>
      <c r="RKL51" s="278"/>
      <c r="RKM51" s="278"/>
      <c r="RKN51" s="278"/>
      <c r="RKO51" s="278"/>
      <c r="RKP51" s="278"/>
      <c r="RKQ51" s="278"/>
      <c r="RKR51" s="278"/>
      <c r="RKS51" s="278"/>
      <c r="RKT51" s="278"/>
      <c r="RKU51" s="278"/>
      <c r="RKV51" s="278"/>
      <c r="RKW51" s="278"/>
      <c r="RKX51" s="278"/>
      <c r="RKY51" s="278"/>
      <c r="RKZ51" s="278"/>
      <c r="RLA51" s="278"/>
      <c r="RLB51" s="278"/>
      <c r="RLC51" s="278"/>
      <c r="RLD51" s="278"/>
      <c r="RLE51" s="278"/>
      <c r="RLF51" s="278"/>
      <c r="RLG51" s="278"/>
      <c r="RLH51" s="278"/>
      <c r="RLI51" s="278"/>
      <c r="RLJ51" s="278"/>
      <c r="RLK51" s="278"/>
      <c r="RLL51" s="278"/>
      <c r="RLM51" s="278"/>
      <c r="RLN51" s="278"/>
      <c r="RLO51" s="278"/>
      <c r="RLP51" s="278"/>
      <c r="RLQ51" s="278"/>
      <c r="RLR51" s="278"/>
      <c r="RLS51" s="278"/>
      <c r="RLT51" s="278"/>
      <c r="RLU51" s="278"/>
      <c r="RLV51" s="278"/>
      <c r="RLW51" s="278"/>
      <c r="RLX51" s="278"/>
      <c r="RLY51" s="278"/>
      <c r="RLZ51" s="278"/>
      <c r="RMA51" s="278"/>
      <c r="RMB51" s="278"/>
      <c r="RMC51" s="278"/>
      <c r="RMD51" s="278"/>
      <c r="RME51" s="278"/>
      <c r="RMF51" s="278"/>
      <c r="RMG51" s="278"/>
      <c r="RMH51" s="278"/>
      <c r="RMI51" s="278"/>
      <c r="RMJ51" s="278"/>
      <c r="RMK51" s="278"/>
      <c r="RML51" s="278"/>
      <c r="RMM51" s="278"/>
      <c r="RMN51" s="278"/>
      <c r="RMO51" s="278"/>
      <c r="RMP51" s="278"/>
      <c r="RMQ51" s="278"/>
      <c r="RMR51" s="278"/>
      <c r="RMS51" s="278"/>
      <c r="RMT51" s="278"/>
      <c r="RMU51" s="278"/>
      <c r="RMV51" s="278"/>
      <c r="RMW51" s="278"/>
      <c r="RMX51" s="278"/>
      <c r="RMY51" s="278"/>
      <c r="RMZ51" s="278"/>
      <c r="RNA51" s="278"/>
      <c r="RNB51" s="278"/>
      <c r="RNC51" s="278"/>
      <c r="RND51" s="278"/>
      <c r="RNE51" s="278"/>
      <c r="RNF51" s="278"/>
      <c r="RNG51" s="278"/>
      <c r="RNH51" s="278"/>
      <c r="RNI51" s="278"/>
      <c r="RNJ51" s="278"/>
      <c r="RNK51" s="278"/>
      <c r="RNL51" s="278"/>
      <c r="RNM51" s="278"/>
      <c r="RNN51" s="278"/>
      <c r="RNO51" s="278"/>
      <c r="RNP51" s="278"/>
      <c r="RNQ51" s="278"/>
      <c r="RNR51" s="278"/>
      <c r="RNS51" s="278"/>
      <c r="RNT51" s="278"/>
      <c r="RNU51" s="278"/>
      <c r="RNV51" s="278"/>
      <c r="RNW51" s="278"/>
      <c r="RNX51" s="278"/>
      <c r="RNY51" s="278"/>
      <c r="RNZ51" s="278"/>
      <c r="ROA51" s="278"/>
      <c r="ROB51" s="278"/>
      <c r="ROC51" s="278"/>
      <c r="ROD51" s="278"/>
      <c r="ROE51" s="278"/>
      <c r="ROF51" s="278"/>
      <c r="ROG51" s="278"/>
      <c r="ROH51" s="278"/>
      <c r="ROI51" s="278"/>
      <c r="ROJ51" s="278"/>
      <c r="ROK51" s="278"/>
      <c r="ROL51" s="278"/>
      <c r="ROM51" s="278"/>
      <c r="RON51" s="278"/>
      <c r="ROO51" s="278"/>
      <c r="ROP51" s="278"/>
      <c r="ROQ51" s="278"/>
      <c r="ROR51" s="278"/>
      <c r="ROS51" s="278"/>
      <c r="ROT51" s="278"/>
      <c r="ROU51" s="278"/>
      <c r="ROV51" s="278"/>
      <c r="ROW51" s="278"/>
      <c r="ROX51" s="278"/>
      <c r="ROY51" s="278"/>
      <c r="ROZ51" s="278"/>
      <c r="RPA51" s="278"/>
      <c r="RPB51" s="278"/>
      <c r="RPC51" s="278"/>
      <c r="RPD51" s="278"/>
      <c r="RPE51" s="278"/>
      <c r="RPF51" s="278"/>
      <c r="RPG51" s="278"/>
      <c r="RPH51" s="278"/>
      <c r="RPI51" s="278"/>
      <c r="RPJ51" s="278"/>
      <c r="RPK51" s="278"/>
      <c r="RPL51" s="278"/>
      <c r="RPM51" s="278"/>
      <c r="RPN51" s="278"/>
      <c r="RPO51" s="278"/>
      <c r="RPP51" s="278"/>
      <c r="RPQ51" s="278"/>
      <c r="RPR51" s="278"/>
      <c r="RPS51" s="278"/>
      <c r="RPT51" s="278"/>
      <c r="RPU51" s="278"/>
      <c r="RPV51" s="278"/>
      <c r="RPW51" s="278"/>
      <c r="RPX51" s="278"/>
      <c r="RPY51" s="278"/>
      <c r="RPZ51" s="278"/>
      <c r="RQA51" s="278"/>
      <c r="RQB51" s="278"/>
      <c r="RQC51" s="278"/>
      <c r="RQD51" s="278"/>
      <c r="RQE51" s="278"/>
      <c r="RQF51" s="278"/>
      <c r="RQG51" s="278"/>
      <c r="RQH51" s="278"/>
      <c r="RQI51" s="278"/>
      <c r="RQJ51" s="278"/>
      <c r="RQK51" s="278"/>
      <c r="RQL51" s="278"/>
      <c r="RQM51" s="278"/>
      <c r="RQN51" s="278"/>
      <c r="RQO51" s="278"/>
      <c r="RQP51" s="278"/>
      <c r="RQQ51" s="278"/>
      <c r="RQR51" s="278"/>
      <c r="RQS51" s="278"/>
      <c r="RQT51" s="278"/>
      <c r="RQU51" s="278"/>
      <c r="RQV51" s="278"/>
      <c r="RQW51" s="278"/>
      <c r="RQX51" s="278"/>
      <c r="RQY51" s="278"/>
      <c r="RQZ51" s="278"/>
      <c r="RRA51" s="278"/>
      <c r="RRB51" s="278"/>
      <c r="RRC51" s="278"/>
      <c r="RRD51" s="278"/>
      <c r="RRE51" s="278"/>
      <c r="RRF51" s="278"/>
      <c r="RRG51" s="278"/>
      <c r="RRH51" s="278"/>
      <c r="RRI51" s="278"/>
      <c r="RRJ51" s="278"/>
      <c r="RRK51" s="278"/>
      <c r="RRL51" s="278"/>
      <c r="RRM51" s="278"/>
      <c r="RRN51" s="278"/>
      <c r="RRO51" s="278"/>
      <c r="RRP51" s="278"/>
      <c r="RRQ51" s="278"/>
      <c r="RRR51" s="278"/>
      <c r="RRS51" s="278"/>
      <c r="RRT51" s="278"/>
      <c r="RRU51" s="278"/>
      <c r="RRV51" s="278"/>
      <c r="RRW51" s="278"/>
      <c r="RRX51" s="278"/>
      <c r="RRY51" s="278"/>
      <c r="RRZ51" s="278"/>
      <c r="RSA51" s="278"/>
      <c r="RSB51" s="278"/>
      <c r="RSC51" s="278"/>
      <c r="RSD51" s="278"/>
      <c r="RSE51" s="278"/>
      <c r="RSF51" s="278"/>
      <c r="RSG51" s="278"/>
      <c r="RSH51" s="278"/>
      <c r="RSI51" s="278"/>
      <c r="RSJ51" s="278"/>
      <c r="RSK51" s="278"/>
      <c r="RSL51" s="278"/>
      <c r="RSM51" s="278"/>
      <c r="RSN51" s="278"/>
      <c r="RSO51" s="278"/>
      <c r="RSP51" s="278"/>
      <c r="RSQ51" s="278"/>
      <c r="RSR51" s="278"/>
      <c r="RSS51" s="278"/>
      <c r="RST51" s="278"/>
      <c r="RSU51" s="278"/>
      <c r="RSV51" s="278"/>
      <c r="RSW51" s="278"/>
      <c r="RSX51" s="278"/>
      <c r="RSY51" s="278"/>
      <c r="RSZ51" s="278"/>
      <c r="RTA51" s="278"/>
      <c r="RTB51" s="278"/>
      <c r="RTC51" s="278"/>
      <c r="RTD51" s="278"/>
      <c r="RTE51" s="278"/>
      <c r="RTF51" s="278"/>
      <c r="RTG51" s="278"/>
      <c r="RTH51" s="278"/>
      <c r="RTI51" s="278"/>
      <c r="RTJ51" s="278"/>
      <c r="RTK51" s="278"/>
      <c r="RTL51" s="278"/>
      <c r="RTM51" s="278"/>
      <c r="RTN51" s="278"/>
      <c r="RTO51" s="278"/>
      <c r="RTP51" s="278"/>
      <c r="RTQ51" s="278"/>
      <c r="RTR51" s="278"/>
      <c r="RTS51" s="278"/>
      <c r="RTT51" s="278"/>
      <c r="RTU51" s="278"/>
      <c r="RTV51" s="278"/>
      <c r="RTW51" s="278"/>
      <c r="RTX51" s="278"/>
      <c r="RTY51" s="278"/>
      <c r="RTZ51" s="278"/>
      <c r="RUA51" s="278"/>
      <c r="RUB51" s="278"/>
      <c r="RUC51" s="278"/>
      <c r="RUD51" s="278"/>
      <c r="RUE51" s="278"/>
      <c r="RUF51" s="278"/>
      <c r="RUG51" s="278"/>
      <c r="RUH51" s="278"/>
      <c r="RUI51" s="278"/>
      <c r="RUJ51" s="278"/>
      <c r="RUK51" s="278"/>
      <c r="RUL51" s="278"/>
      <c r="RUM51" s="278"/>
      <c r="RUN51" s="278"/>
      <c r="RUO51" s="278"/>
      <c r="RUP51" s="278"/>
      <c r="RUQ51" s="278"/>
      <c r="RUR51" s="278"/>
      <c r="RUS51" s="278"/>
      <c r="RUT51" s="278"/>
      <c r="RUU51" s="278"/>
      <c r="RUV51" s="278"/>
      <c r="RUW51" s="278"/>
      <c r="RUX51" s="278"/>
      <c r="RUY51" s="278"/>
      <c r="RUZ51" s="278"/>
      <c r="RVA51" s="278"/>
      <c r="RVB51" s="278"/>
      <c r="RVC51" s="278"/>
      <c r="RVD51" s="278"/>
      <c r="RVE51" s="278"/>
      <c r="RVF51" s="278"/>
      <c r="RVG51" s="278"/>
      <c r="RVH51" s="278"/>
      <c r="RVI51" s="278"/>
      <c r="RVJ51" s="278"/>
      <c r="RVK51" s="278"/>
      <c r="RVL51" s="278"/>
      <c r="RVM51" s="278"/>
      <c r="RVN51" s="278"/>
      <c r="RVO51" s="278"/>
      <c r="RVP51" s="278"/>
      <c r="RVQ51" s="278"/>
      <c r="RVR51" s="278"/>
      <c r="RVS51" s="278"/>
      <c r="RVT51" s="278"/>
      <c r="RVU51" s="278"/>
      <c r="RVV51" s="278"/>
      <c r="RVW51" s="278"/>
      <c r="RVX51" s="278"/>
      <c r="RVY51" s="278"/>
      <c r="RVZ51" s="278"/>
      <c r="RWA51" s="278"/>
      <c r="RWB51" s="278"/>
      <c r="RWC51" s="278"/>
      <c r="RWD51" s="278"/>
      <c r="RWE51" s="278"/>
      <c r="RWF51" s="278"/>
      <c r="RWG51" s="278"/>
      <c r="RWH51" s="278"/>
      <c r="RWI51" s="278"/>
      <c r="RWJ51" s="278"/>
      <c r="RWK51" s="278"/>
      <c r="RWL51" s="278"/>
      <c r="RWM51" s="278"/>
      <c r="RWN51" s="278"/>
      <c r="RWO51" s="278"/>
      <c r="RWP51" s="278"/>
      <c r="RWQ51" s="278"/>
      <c r="RWR51" s="278"/>
      <c r="RWS51" s="278"/>
      <c r="RWT51" s="278"/>
      <c r="RWU51" s="278"/>
      <c r="RWV51" s="278"/>
      <c r="RWW51" s="278"/>
      <c r="RWX51" s="278"/>
      <c r="RWY51" s="278"/>
      <c r="RWZ51" s="278"/>
      <c r="RXA51" s="278"/>
      <c r="RXB51" s="278"/>
      <c r="RXC51" s="278"/>
      <c r="RXD51" s="278"/>
      <c r="RXE51" s="278"/>
      <c r="RXF51" s="278"/>
      <c r="RXG51" s="278"/>
      <c r="RXH51" s="278"/>
      <c r="RXI51" s="278"/>
      <c r="RXJ51" s="278"/>
      <c r="RXK51" s="278"/>
      <c r="RXL51" s="278"/>
      <c r="RXM51" s="278"/>
      <c r="RXN51" s="278"/>
      <c r="RXO51" s="278"/>
      <c r="RXP51" s="278"/>
      <c r="RXQ51" s="278"/>
      <c r="RXR51" s="278"/>
      <c r="RXS51" s="278"/>
      <c r="RXT51" s="278"/>
      <c r="RXU51" s="278"/>
      <c r="RXV51" s="278"/>
      <c r="RXW51" s="278"/>
      <c r="RXX51" s="278"/>
      <c r="RXY51" s="278"/>
      <c r="RXZ51" s="278"/>
      <c r="RYA51" s="278"/>
      <c r="RYB51" s="278"/>
      <c r="RYC51" s="278"/>
      <c r="RYD51" s="278"/>
      <c r="RYE51" s="278"/>
      <c r="RYF51" s="278"/>
      <c r="RYG51" s="278"/>
      <c r="RYH51" s="278"/>
      <c r="RYI51" s="278"/>
      <c r="RYJ51" s="278"/>
      <c r="RYK51" s="278"/>
      <c r="RYL51" s="278"/>
      <c r="RYM51" s="278"/>
      <c r="RYN51" s="278"/>
      <c r="RYO51" s="278"/>
      <c r="RYP51" s="278"/>
      <c r="RYQ51" s="278"/>
      <c r="RYR51" s="278"/>
      <c r="RYS51" s="278"/>
      <c r="RYT51" s="278"/>
      <c r="RYU51" s="278"/>
      <c r="RYV51" s="278"/>
      <c r="RYW51" s="278"/>
      <c r="RYX51" s="278"/>
      <c r="RYY51" s="278"/>
      <c r="RYZ51" s="278"/>
      <c r="RZA51" s="278"/>
      <c r="RZB51" s="278"/>
      <c r="RZC51" s="278"/>
      <c r="RZD51" s="278"/>
      <c r="RZE51" s="278"/>
      <c r="RZF51" s="278"/>
      <c r="RZG51" s="278"/>
      <c r="RZH51" s="278"/>
      <c r="RZI51" s="278"/>
      <c r="RZJ51" s="278"/>
      <c r="RZK51" s="278"/>
      <c r="RZL51" s="278"/>
      <c r="RZM51" s="278"/>
      <c r="RZN51" s="278"/>
      <c r="RZO51" s="278"/>
      <c r="RZP51" s="278"/>
      <c r="RZQ51" s="278"/>
      <c r="RZR51" s="278"/>
      <c r="RZS51" s="278"/>
      <c r="RZT51" s="278"/>
      <c r="RZU51" s="278"/>
      <c r="RZV51" s="278"/>
      <c r="RZW51" s="278"/>
      <c r="RZX51" s="278"/>
      <c r="RZY51" s="278"/>
      <c r="RZZ51" s="278"/>
      <c r="SAA51" s="278"/>
      <c r="SAB51" s="278"/>
      <c r="SAC51" s="278"/>
      <c r="SAD51" s="278"/>
      <c r="SAE51" s="278"/>
      <c r="SAF51" s="278"/>
      <c r="SAG51" s="278"/>
      <c r="SAH51" s="278"/>
      <c r="SAI51" s="278"/>
      <c r="SAJ51" s="278"/>
      <c r="SAK51" s="278"/>
      <c r="SAL51" s="278"/>
      <c r="SAM51" s="278"/>
      <c r="SAN51" s="278"/>
      <c r="SAO51" s="278"/>
      <c r="SAP51" s="278"/>
      <c r="SAQ51" s="278"/>
      <c r="SAR51" s="278"/>
      <c r="SAS51" s="278"/>
      <c r="SAT51" s="278"/>
      <c r="SAU51" s="278"/>
      <c r="SAV51" s="278"/>
      <c r="SAW51" s="278"/>
      <c r="SAX51" s="278"/>
      <c r="SAY51" s="278"/>
      <c r="SAZ51" s="278"/>
      <c r="SBA51" s="278"/>
      <c r="SBB51" s="278"/>
      <c r="SBC51" s="278"/>
      <c r="SBD51" s="278"/>
      <c r="SBE51" s="278"/>
      <c r="SBF51" s="278"/>
      <c r="SBG51" s="278"/>
      <c r="SBH51" s="278"/>
      <c r="SBI51" s="278"/>
      <c r="SBJ51" s="278"/>
      <c r="SBK51" s="278"/>
      <c r="SBL51" s="278"/>
      <c r="SBM51" s="278"/>
      <c r="SBN51" s="278"/>
      <c r="SBO51" s="278"/>
      <c r="SBP51" s="278"/>
      <c r="SBQ51" s="278"/>
      <c r="SBR51" s="278"/>
      <c r="SBS51" s="278"/>
      <c r="SBT51" s="278"/>
      <c r="SBU51" s="278"/>
      <c r="SBV51" s="278"/>
      <c r="SBW51" s="278"/>
      <c r="SBX51" s="278"/>
      <c r="SBY51" s="278"/>
      <c r="SBZ51" s="278"/>
      <c r="SCA51" s="278"/>
      <c r="SCB51" s="278"/>
      <c r="SCC51" s="278"/>
      <c r="SCD51" s="278"/>
      <c r="SCE51" s="278"/>
      <c r="SCF51" s="278"/>
      <c r="SCG51" s="278"/>
      <c r="SCH51" s="278"/>
      <c r="SCI51" s="278"/>
      <c r="SCJ51" s="278"/>
      <c r="SCK51" s="278"/>
      <c r="SCL51" s="278"/>
      <c r="SCM51" s="278"/>
      <c r="SCN51" s="278"/>
      <c r="SCO51" s="278"/>
      <c r="SCP51" s="278"/>
      <c r="SCQ51" s="278"/>
      <c r="SCR51" s="278"/>
      <c r="SCS51" s="278"/>
      <c r="SCT51" s="278"/>
      <c r="SCU51" s="278"/>
      <c r="SCV51" s="278"/>
      <c r="SCW51" s="278"/>
      <c r="SCX51" s="278"/>
      <c r="SCY51" s="278"/>
      <c r="SCZ51" s="278"/>
      <c r="SDA51" s="278"/>
      <c r="SDB51" s="278"/>
      <c r="SDC51" s="278"/>
      <c r="SDD51" s="278"/>
      <c r="SDE51" s="278"/>
      <c r="SDF51" s="278"/>
      <c r="SDG51" s="278"/>
      <c r="SDH51" s="278"/>
      <c r="SDI51" s="278"/>
      <c r="SDJ51" s="278"/>
      <c r="SDK51" s="278"/>
      <c r="SDL51" s="278"/>
      <c r="SDM51" s="278"/>
      <c r="SDN51" s="278"/>
      <c r="SDO51" s="278"/>
      <c r="SDP51" s="278"/>
      <c r="SDQ51" s="278"/>
      <c r="SDR51" s="278"/>
      <c r="SDS51" s="278"/>
      <c r="SDT51" s="278"/>
      <c r="SDU51" s="278"/>
      <c r="SDV51" s="278"/>
      <c r="SDW51" s="278"/>
      <c r="SDX51" s="278"/>
      <c r="SDY51" s="278"/>
      <c r="SDZ51" s="278"/>
      <c r="SEA51" s="278"/>
      <c r="SEB51" s="278"/>
      <c r="SEC51" s="278"/>
      <c r="SED51" s="278"/>
      <c r="SEE51" s="278"/>
      <c r="SEF51" s="278"/>
      <c r="SEG51" s="278"/>
      <c r="SEH51" s="278"/>
      <c r="SEI51" s="278"/>
      <c r="SEJ51" s="278"/>
      <c r="SEK51" s="278"/>
      <c r="SEL51" s="278"/>
      <c r="SEM51" s="278"/>
      <c r="SEN51" s="278"/>
      <c r="SEO51" s="278"/>
      <c r="SEP51" s="278"/>
      <c r="SEQ51" s="278"/>
      <c r="SER51" s="278"/>
      <c r="SES51" s="278"/>
      <c r="SET51" s="278"/>
      <c r="SEU51" s="278"/>
      <c r="SEV51" s="278"/>
      <c r="SEW51" s="278"/>
      <c r="SEX51" s="278"/>
      <c r="SEY51" s="278"/>
      <c r="SEZ51" s="278"/>
      <c r="SFA51" s="278"/>
      <c r="SFB51" s="278"/>
      <c r="SFC51" s="278"/>
      <c r="SFD51" s="278"/>
      <c r="SFE51" s="278"/>
      <c r="SFF51" s="278"/>
      <c r="SFG51" s="278"/>
      <c r="SFH51" s="278"/>
      <c r="SFI51" s="278"/>
      <c r="SFJ51" s="278"/>
      <c r="SFK51" s="278"/>
      <c r="SFL51" s="278"/>
      <c r="SFM51" s="278"/>
      <c r="SFN51" s="278"/>
      <c r="SFO51" s="278"/>
      <c r="SFP51" s="278"/>
      <c r="SFQ51" s="278"/>
      <c r="SFR51" s="278"/>
      <c r="SFS51" s="278"/>
      <c r="SFT51" s="278"/>
      <c r="SFU51" s="278"/>
      <c r="SFV51" s="278"/>
      <c r="SFW51" s="278"/>
      <c r="SFX51" s="278"/>
      <c r="SFY51" s="278"/>
      <c r="SFZ51" s="278"/>
      <c r="SGA51" s="278"/>
      <c r="SGB51" s="278"/>
      <c r="SGC51" s="278"/>
      <c r="SGD51" s="278"/>
      <c r="SGE51" s="278"/>
      <c r="SGF51" s="278"/>
      <c r="SGG51" s="278"/>
      <c r="SGH51" s="278"/>
      <c r="SGI51" s="278"/>
      <c r="SGJ51" s="278"/>
      <c r="SGK51" s="278"/>
      <c r="SGL51" s="278"/>
      <c r="SGM51" s="278"/>
      <c r="SGN51" s="278"/>
      <c r="SGO51" s="278"/>
      <c r="SGP51" s="278"/>
      <c r="SGQ51" s="278"/>
      <c r="SGR51" s="278"/>
      <c r="SGS51" s="278"/>
      <c r="SGT51" s="278"/>
      <c r="SGU51" s="278"/>
      <c r="SGV51" s="278"/>
      <c r="SGW51" s="278"/>
      <c r="SGX51" s="278"/>
      <c r="SGY51" s="278"/>
      <c r="SGZ51" s="278"/>
      <c r="SHA51" s="278"/>
      <c r="SHB51" s="278"/>
      <c r="SHC51" s="278"/>
      <c r="SHD51" s="278"/>
      <c r="SHE51" s="278"/>
      <c r="SHF51" s="278"/>
      <c r="SHG51" s="278"/>
      <c r="SHH51" s="278"/>
      <c r="SHI51" s="278"/>
      <c r="SHJ51" s="278"/>
      <c r="SHK51" s="278"/>
      <c r="SHL51" s="278"/>
      <c r="SHM51" s="278"/>
      <c r="SHN51" s="278"/>
      <c r="SHO51" s="278"/>
      <c r="SHP51" s="278"/>
      <c r="SHQ51" s="278"/>
      <c r="SHR51" s="278"/>
      <c r="SHS51" s="278"/>
      <c r="SHT51" s="278"/>
      <c r="SHU51" s="278"/>
      <c r="SHV51" s="278"/>
      <c r="SHW51" s="278"/>
      <c r="SHX51" s="278"/>
      <c r="SHY51" s="278"/>
      <c r="SHZ51" s="278"/>
      <c r="SIA51" s="278"/>
      <c r="SIB51" s="278"/>
      <c r="SIC51" s="278"/>
      <c r="SID51" s="278"/>
      <c r="SIE51" s="278"/>
      <c r="SIF51" s="278"/>
      <c r="SIG51" s="278"/>
      <c r="SIH51" s="278"/>
      <c r="SII51" s="278"/>
      <c r="SIJ51" s="278"/>
      <c r="SIK51" s="278"/>
      <c r="SIL51" s="278"/>
      <c r="SIM51" s="278"/>
      <c r="SIN51" s="278"/>
      <c r="SIO51" s="278"/>
      <c r="SIP51" s="278"/>
      <c r="SIQ51" s="278"/>
      <c r="SIR51" s="278"/>
      <c r="SIS51" s="278"/>
      <c r="SIT51" s="278"/>
      <c r="SIU51" s="278"/>
      <c r="SIV51" s="278"/>
      <c r="SIW51" s="278"/>
      <c r="SIX51" s="278"/>
      <c r="SIY51" s="278"/>
      <c r="SIZ51" s="278"/>
      <c r="SJA51" s="278"/>
      <c r="SJB51" s="278"/>
      <c r="SJC51" s="278"/>
      <c r="SJD51" s="278"/>
      <c r="SJE51" s="278"/>
      <c r="SJF51" s="278"/>
      <c r="SJG51" s="278"/>
      <c r="SJH51" s="278"/>
      <c r="SJI51" s="278"/>
      <c r="SJJ51" s="278"/>
      <c r="SJK51" s="278"/>
      <c r="SJL51" s="278"/>
      <c r="SJM51" s="278"/>
      <c r="SJN51" s="278"/>
      <c r="SJO51" s="278"/>
      <c r="SJP51" s="278"/>
      <c r="SJQ51" s="278"/>
      <c r="SJR51" s="278"/>
      <c r="SJS51" s="278"/>
      <c r="SJT51" s="278"/>
      <c r="SJU51" s="278"/>
      <c r="SJV51" s="278"/>
      <c r="SJW51" s="278"/>
      <c r="SJX51" s="278"/>
      <c r="SJY51" s="278"/>
      <c r="SJZ51" s="278"/>
      <c r="SKA51" s="278"/>
      <c r="SKB51" s="278"/>
      <c r="SKC51" s="278"/>
      <c r="SKD51" s="278"/>
      <c r="SKE51" s="278"/>
      <c r="SKF51" s="278"/>
      <c r="SKG51" s="278"/>
      <c r="SKH51" s="278"/>
      <c r="SKI51" s="278"/>
      <c r="SKJ51" s="278"/>
      <c r="SKK51" s="278"/>
      <c r="SKL51" s="278"/>
      <c r="SKM51" s="278"/>
      <c r="SKN51" s="278"/>
      <c r="SKO51" s="278"/>
      <c r="SKP51" s="278"/>
      <c r="SKQ51" s="278"/>
      <c r="SKR51" s="278"/>
      <c r="SKS51" s="278"/>
      <c r="SKT51" s="278"/>
      <c r="SKU51" s="278"/>
      <c r="SKV51" s="278"/>
      <c r="SKW51" s="278"/>
      <c r="SKX51" s="278"/>
      <c r="SKY51" s="278"/>
      <c r="SKZ51" s="278"/>
      <c r="SLA51" s="278"/>
      <c r="SLB51" s="278"/>
      <c r="SLC51" s="278"/>
      <c r="SLD51" s="278"/>
      <c r="SLE51" s="278"/>
      <c r="SLF51" s="278"/>
      <c r="SLG51" s="278"/>
      <c r="SLH51" s="278"/>
      <c r="SLI51" s="278"/>
      <c r="SLJ51" s="278"/>
      <c r="SLK51" s="278"/>
      <c r="SLL51" s="278"/>
      <c r="SLM51" s="278"/>
      <c r="SLN51" s="278"/>
      <c r="SLO51" s="278"/>
      <c r="SLP51" s="278"/>
      <c r="SLQ51" s="278"/>
      <c r="SLR51" s="278"/>
      <c r="SLS51" s="278"/>
      <c r="SLT51" s="278"/>
      <c r="SLU51" s="278"/>
      <c r="SLV51" s="278"/>
      <c r="SLW51" s="278"/>
      <c r="SLX51" s="278"/>
      <c r="SLY51" s="278"/>
      <c r="SLZ51" s="278"/>
      <c r="SMA51" s="278"/>
      <c r="SMB51" s="278"/>
      <c r="SMC51" s="278"/>
      <c r="SMD51" s="278"/>
      <c r="SME51" s="278"/>
      <c r="SMF51" s="278"/>
      <c r="SMG51" s="278"/>
      <c r="SMH51" s="278"/>
      <c r="SMI51" s="278"/>
      <c r="SMJ51" s="278"/>
      <c r="SMK51" s="278"/>
      <c r="SML51" s="278"/>
      <c r="SMM51" s="278"/>
      <c r="SMN51" s="278"/>
      <c r="SMO51" s="278"/>
      <c r="SMP51" s="278"/>
      <c r="SMQ51" s="278"/>
      <c r="SMR51" s="278"/>
      <c r="SMS51" s="278"/>
      <c r="SMT51" s="278"/>
      <c r="SMU51" s="278"/>
      <c r="SMV51" s="278"/>
      <c r="SMW51" s="278"/>
      <c r="SMX51" s="278"/>
      <c r="SMY51" s="278"/>
      <c r="SMZ51" s="278"/>
      <c r="SNA51" s="278"/>
      <c r="SNB51" s="278"/>
      <c r="SNC51" s="278"/>
      <c r="SND51" s="278"/>
      <c r="SNE51" s="278"/>
      <c r="SNF51" s="278"/>
      <c r="SNG51" s="278"/>
      <c r="SNH51" s="278"/>
      <c r="SNI51" s="278"/>
      <c r="SNJ51" s="278"/>
      <c r="SNK51" s="278"/>
      <c r="SNL51" s="278"/>
      <c r="SNM51" s="278"/>
      <c r="SNN51" s="278"/>
      <c r="SNO51" s="278"/>
      <c r="SNP51" s="278"/>
      <c r="SNQ51" s="278"/>
      <c r="SNR51" s="278"/>
      <c r="SNS51" s="278"/>
      <c r="SNT51" s="278"/>
      <c r="SNU51" s="278"/>
      <c r="SNV51" s="278"/>
      <c r="SNW51" s="278"/>
      <c r="SNX51" s="278"/>
      <c r="SNY51" s="278"/>
      <c r="SNZ51" s="278"/>
      <c r="SOA51" s="278"/>
      <c r="SOB51" s="278"/>
      <c r="SOC51" s="278"/>
      <c r="SOD51" s="278"/>
      <c r="SOE51" s="278"/>
      <c r="SOF51" s="278"/>
      <c r="SOG51" s="278"/>
      <c r="SOH51" s="278"/>
      <c r="SOI51" s="278"/>
      <c r="SOJ51" s="278"/>
      <c r="SOK51" s="278"/>
      <c r="SOL51" s="278"/>
      <c r="SOM51" s="278"/>
      <c r="SON51" s="278"/>
      <c r="SOO51" s="278"/>
      <c r="SOP51" s="278"/>
      <c r="SOQ51" s="278"/>
      <c r="SOR51" s="278"/>
      <c r="SOS51" s="278"/>
      <c r="SOT51" s="278"/>
      <c r="SOU51" s="278"/>
      <c r="SOV51" s="278"/>
      <c r="SOW51" s="278"/>
      <c r="SOX51" s="278"/>
      <c r="SOY51" s="278"/>
      <c r="SOZ51" s="278"/>
      <c r="SPA51" s="278"/>
      <c r="SPB51" s="278"/>
      <c r="SPC51" s="278"/>
      <c r="SPD51" s="278"/>
      <c r="SPE51" s="278"/>
      <c r="SPF51" s="278"/>
      <c r="SPG51" s="278"/>
      <c r="SPH51" s="278"/>
      <c r="SPI51" s="278"/>
      <c r="SPJ51" s="278"/>
      <c r="SPK51" s="278"/>
      <c r="SPL51" s="278"/>
      <c r="SPM51" s="278"/>
      <c r="SPN51" s="278"/>
      <c r="SPO51" s="278"/>
      <c r="SPP51" s="278"/>
      <c r="SPQ51" s="278"/>
      <c r="SPR51" s="278"/>
      <c r="SPS51" s="278"/>
      <c r="SPT51" s="278"/>
      <c r="SPU51" s="278"/>
      <c r="SPV51" s="278"/>
      <c r="SPW51" s="278"/>
      <c r="SPX51" s="278"/>
      <c r="SPY51" s="278"/>
      <c r="SPZ51" s="278"/>
      <c r="SQA51" s="278"/>
      <c r="SQB51" s="278"/>
      <c r="SQC51" s="278"/>
      <c r="SQD51" s="278"/>
      <c r="SQE51" s="278"/>
      <c r="SQF51" s="278"/>
      <c r="SQG51" s="278"/>
      <c r="SQH51" s="278"/>
      <c r="SQI51" s="278"/>
      <c r="SQJ51" s="278"/>
      <c r="SQK51" s="278"/>
      <c r="SQL51" s="278"/>
      <c r="SQM51" s="278"/>
      <c r="SQN51" s="278"/>
      <c r="SQO51" s="278"/>
      <c r="SQP51" s="278"/>
      <c r="SQQ51" s="278"/>
      <c r="SQR51" s="278"/>
      <c r="SQS51" s="278"/>
      <c r="SQT51" s="278"/>
      <c r="SQU51" s="278"/>
      <c r="SQV51" s="278"/>
      <c r="SQW51" s="278"/>
      <c r="SQX51" s="278"/>
      <c r="SQY51" s="278"/>
      <c r="SQZ51" s="278"/>
      <c r="SRA51" s="278"/>
      <c r="SRB51" s="278"/>
      <c r="SRC51" s="278"/>
      <c r="SRD51" s="278"/>
      <c r="SRE51" s="278"/>
      <c r="SRF51" s="278"/>
      <c r="SRG51" s="278"/>
      <c r="SRH51" s="278"/>
      <c r="SRI51" s="278"/>
      <c r="SRJ51" s="278"/>
      <c r="SRK51" s="278"/>
      <c r="SRL51" s="278"/>
      <c r="SRM51" s="278"/>
      <c r="SRN51" s="278"/>
      <c r="SRO51" s="278"/>
      <c r="SRP51" s="278"/>
      <c r="SRQ51" s="278"/>
      <c r="SRR51" s="278"/>
      <c r="SRS51" s="278"/>
      <c r="SRT51" s="278"/>
      <c r="SRU51" s="278"/>
      <c r="SRV51" s="278"/>
      <c r="SRW51" s="278"/>
      <c r="SRX51" s="278"/>
      <c r="SRY51" s="278"/>
      <c r="SRZ51" s="278"/>
      <c r="SSA51" s="278"/>
      <c r="SSB51" s="278"/>
      <c r="SSC51" s="278"/>
      <c r="SSD51" s="278"/>
      <c r="SSE51" s="278"/>
      <c r="SSF51" s="278"/>
      <c r="SSG51" s="278"/>
      <c r="SSH51" s="278"/>
      <c r="SSI51" s="278"/>
      <c r="SSJ51" s="278"/>
      <c r="SSK51" s="278"/>
      <c r="SSL51" s="278"/>
      <c r="SSM51" s="278"/>
      <c r="SSN51" s="278"/>
      <c r="SSO51" s="278"/>
      <c r="SSP51" s="278"/>
      <c r="SSQ51" s="278"/>
      <c r="SSR51" s="278"/>
      <c r="SSS51" s="278"/>
      <c r="SST51" s="278"/>
      <c r="SSU51" s="278"/>
      <c r="SSV51" s="278"/>
      <c r="SSW51" s="278"/>
      <c r="SSX51" s="278"/>
      <c r="SSY51" s="278"/>
      <c r="SSZ51" s="278"/>
      <c r="STA51" s="278"/>
      <c r="STB51" s="278"/>
      <c r="STC51" s="278"/>
      <c r="STD51" s="278"/>
      <c r="STE51" s="278"/>
      <c r="STF51" s="278"/>
      <c r="STG51" s="278"/>
      <c r="STH51" s="278"/>
      <c r="STI51" s="278"/>
      <c r="STJ51" s="278"/>
      <c r="STK51" s="278"/>
      <c r="STL51" s="278"/>
      <c r="STM51" s="278"/>
      <c r="STN51" s="278"/>
      <c r="STO51" s="278"/>
      <c r="STP51" s="278"/>
      <c r="STQ51" s="278"/>
      <c r="STR51" s="278"/>
      <c r="STS51" s="278"/>
      <c r="STT51" s="278"/>
      <c r="STU51" s="278"/>
      <c r="STV51" s="278"/>
      <c r="STW51" s="278"/>
      <c r="STX51" s="278"/>
      <c r="STY51" s="278"/>
      <c r="STZ51" s="278"/>
      <c r="SUA51" s="278"/>
      <c r="SUB51" s="278"/>
      <c r="SUC51" s="278"/>
      <c r="SUD51" s="278"/>
      <c r="SUE51" s="278"/>
      <c r="SUF51" s="278"/>
      <c r="SUG51" s="278"/>
      <c r="SUH51" s="278"/>
      <c r="SUI51" s="278"/>
      <c r="SUJ51" s="278"/>
      <c r="SUK51" s="278"/>
      <c r="SUL51" s="278"/>
      <c r="SUM51" s="278"/>
      <c r="SUN51" s="278"/>
      <c r="SUO51" s="278"/>
      <c r="SUP51" s="278"/>
      <c r="SUQ51" s="278"/>
      <c r="SUR51" s="278"/>
      <c r="SUS51" s="278"/>
      <c r="SUT51" s="278"/>
      <c r="SUU51" s="278"/>
      <c r="SUV51" s="278"/>
      <c r="SUW51" s="278"/>
      <c r="SUX51" s="278"/>
      <c r="SUY51" s="278"/>
      <c r="SUZ51" s="278"/>
      <c r="SVA51" s="278"/>
      <c r="SVB51" s="278"/>
      <c r="SVC51" s="278"/>
      <c r="SVD51" s="278"/>
      <c r="SVE51" s="278"/>
      <c r="SVF51" s="278"/>
      <c r="SVG51" s="278"/>
      <c r="SVH51" s="278"/>
      <c r="SVI51" s="278"/>
      <c r="SVJ51" s="278"/>
      <c r="SVK51" s="278"/>
      <c r="SVL51" s="278"/>
      <c r="SVM51" s="278"/>
      <c r="SVN51" s="278"/>
      <c r="SVO51" s="278"/>
      <c r="SVP51" s="278"/>
      <c r="SVQ51" s="278"/>
      <c r="SVR51" s="278"/>
      <c r="SVS51" s="278"/>
      <c r="SVT51" s="278"/>
      <c r="SVU51" s="278"/>
      <c r="SVV51" s="278"/>
      <c r="SVW51" s="278"/>
      <c r="SVX51" s="278"/>
      <c r="SVY51" s="278"/>
      <c r="SVZ51" s="278"/>
      <c r="SWA51" s="278"/>
      <c r="SWB51" s="278"/>
      <c r="SWC51" s="278"/>
      <c r="SWD51" s="278"/>
      <c r="SWE51" s="278"/>
      <c r="SWF51" s="278"/>
      <c r="SWG51" s="278"/>
      <c r="SWH51" s="278"/>
      <c r="SWI51" s="278"/>
      <c r="SWJ51" s="278"/>
      <c r="SWK51" s="278"/>
      <c r="SWL51" s="278"/>
      <c r="SWM51" s="278"/>
      <c r="SWN51" s="278"/>
      <c r="SWO51" s="278"/>
      <c r="SWP51" s="278"/>
      <c r="SWQ51" s="278"/>
      <c r="SWR51" s="278"/>
      <c r="SWS51" s="278"/>
      <c r="SWT51" s="278"/>
      <c r="SWU51" s="278"/>
      <c r="SWV51" s="278"/>
      <c r="SWW51" s="278"/>
      <c r="SWX51" s="278"/>
      <c r="SWY51" s="278"/>
      <c r="SWZ51" s="278"/>
      <c r="SXA51" s="278"/>
      <c r="SXB51" s="278"/>
      <c r="SXC51" s="278"/>
      <c r="SXD51" s="278"/>
      <c r="SXE51" s="278"/>
      <c r="SXF51" s="278"/>
      <c r="SXG51" s="278"/>
      <c r="SXH51" s="278"/>
      <c r="SXI51" s="278"/>
      <c r="SXJ51" s="278"/>
      <c r="SXK51" s="278"/>
      <c r="SXL51" s="278"/>
      <c r="SXM51" s="278"/>
      <c r="SXN51" s="278"/>
      <c r="SXO51" s="278"/>
      <c r="SXP51" s="278"/>
      <c r="SXQ51" s="278"/>
      <c r="SXR51" s="278"/>
      <c r="SXS51" s="278"/>
      <c r="SXT51" s="278"/>
      <c r="SXU51" s="278"/>
      <c r="SXV51" s="278"/>
      <c r="SXW51" s="278"/>
      <c r="SXX51" s="278"/>
      <c r="SXY51" s="278"/>
      <c r="SXZ51" s="278"/>
      <c r="SYA51" s="278"/>
      <c r="SYB51" s="278"/>
      <c r="SYC51" s="278"/>
      <c r="SYD51" s="278"/>
      <c r="SYE51" s="278"/>
      <c r="SYF51" s="278"/>
      <c r="SYG51" s="278"/>
      <c r="SYH51" s="278"/>
      <c r="SYI51" s="278"/>
      <c r="SYJ51" s="278"/>
      <c r="SYK51" s="278"/>
      <c r="SYL51" s="278"/>
      <c r="SYM51" s="278"/>
      <c r="SYN51" s="278"/>
      <c r="SYO51" s="278"/>
      <c r="SYP51" s="278"/>
      <c r="SYQ51" s="278"/>
      <c r="SYR51" s="278"/>
      <c r="SYS51" s="278"/>
      <c r="SYT51" s="278"/>
      <c r="SYU51" s="278"/>
      <c r="SYV51" s="278"/>
      <c r="SYW51" s="278"/>
      <c r="SYX51" s="278"/>
      <c r="SYY51" s="278"/>
      <c r="SYZ51" s="278"/>
      <c r="SZA51" s="278"/>
      <c r="SZB51" s="278"/>
      <c r="SZC51" s="278"/>
      <c r="SZD51" s="278"/>
      <c r="SZE51" s="278"/>
      <c r="SZF51" s="278"/>
      <c r="SZG51" s="278"/>
      <c r="SZH51" s="278"/>
      <c r="SZI51" s="278"/>
      <c r="SZJ51" s="278"/>
      <c r="SZK51" s="278"/>
      <c r="SZL51" s="278"/>
      <c r="SZM51" s="278"/>
      <c r="SZN51" s="278"/>
      <c r="SZO51" s="278"/>
      <c r="SZP51" s="278"/>
      <c r="SZQ51" s="278"/>
      <c r="SZR51" s="278"/>
      <c r="SZS51" s="278"/>
      <c r="SZT51" s="278"/>
      <c r="SZU51" s="278"/>
      <c r="SZV51" s="278"/>
      <c r="SZW51" s="278"/>
      <c r="SZX51" s="278"/>
      <c r="SZY51" s="278"/>
      <c r="SZZ51" s="278"/>
      <c r="TAA51" s="278"/>
      <c r="TAB51" s="278"/>
      <c r="TAC51" s="278"/>
      <c r="TAD51" s="278"/>
      <c r="TAE51" s="278"/>
      <c r="TAF51" s="278"/>
      <c r="TAG51" s="278"/>
      <c r="TAH51" s="278"/>
      <c r="TAI51" s="278"/>
      <c r="TAJ51" s="278"/>
      <c r="TAK51" s="278"/>
      <c r="TAL51" s="278"/>
      <c r="TAM51" s="278"/>
      <c r="TAN51" s="278"/>
      <c r="TAO51" s="278"/>
      <c r="TAP51" s="278"/>
      <c r="TAQ51" s="278"/>
      <c r="TAR51" s="278"/>
      <c r="TAS51" s="278"/>
      <c r="TAT51" s="278"/>
      <c r="TAU51" s="278"/>
      <c r="TAV51" s="278"/>
      <c r="TAW51" s="278"/>
      <c r="TAX51" s="278"/>
      <c r="TAY51" s="278"/>
      <c r="TAZ51" s="278"/>
      <c r="TBA51" s="278"/>
      <c r="TBB51" s="278"/>
      <c r="TBC51" s="278"/>
      <c r="TBD51" s="278"/>
      <c r="TBE51" s="278"/>
      <c r="TBF51" s="278"/>
      <c r="TBG51" s="278"/>
      <c r="TBH51" s="278"/>
      <c r="TBI51" s="278"/>
      <c r="TBJ51" s="278"/>
      <c r="TBK51" s="278"/>
      <c r="TBL51" s="278"/>
      <c r="TBM51" s="278"/>
      <c r="TBN51" s="278"/>
      <c r="TBO51" s="278"/>
      <c r="TBP51" s="278"/>
      <c r="TBQ51" s="278"/>
      <c r="TBR51" s="278"/>
      <c r="TBS51" s="278"/>
      <c r="TBT51" s="278"/>
      <c r="TBU51" s="278"/>
      <c r="TBV51" s="278"/>
      <c r="TBW51" s="278"/>
      <c r="TBX51" s="278"/>
      <c r="TBY51" s="278"/>
      <c r="TBZ51" s="278"/>
      <c r="TCA51" s="278"/>
      <c r="TCB51" s="278"/>
      <c r="TCC51" s="278"/>
      <c r="TCD51" s="278"/>
      <c r="TCE51" s="278"/>
      <c r="TCF51" s="278"/>
      <c r="TCG51" s="278"/>
      <c r="TCH51" s="278"/>
      <c r="TCI51" s="278"/>
      <c r="TCJ51" s="278"/>
      <c r="TCK51" s="278"/>
      <c r="TCL51" s="278"/>
      <c r="TCM51" s="278"/>
      <c r="TCN51" s="278"/>
      <c r="TCO51" s="278"/>
      <c r="TCP51" s="278"/>
      <c r="TCQ51" s="278"/>
      <c r="TCR51" s="278"/>
      <c r="TCS51" s="278"/>
      <c r="TCT51" s="278"/>
      <c r="TCU51" s="278"/>
      <c r="TCV51" s="278"/>
      <c r="TCW51" s="278"/>
      <c r="TCX51" s="278"/>
      <c r="TCY51" s="278"/>
      <c r="TCZ51" s="278"/>
      <c r="TDA51" s="278"/>
      <c r="TDB51" s="278"/>
      <c r="TDC51" s="278"/>
      <c r="TDD51" s="278"/>
      <c r="TDE51" s="278"/>
      <c r="TDF51" s="278"/>
      <c r="TDG51" s="278"/>
      <c r="TDH51" s="278"/>
      <c r="TDI51" s="278"/>
      <c r="TDJ51" s="278"/>
      <c r="TDK51" s="278"/>
      <c r="TDL51" s="278"/>
      <c r="TDM51" s="278"/>
      <c r="TDN51" s="278"/>
      <c r="TDO51" s="278"/>
      <c r="TDP51" s="278"/>
      <c r="TDQ51" s="278"/>
      <c r="TDR51" s="278"/>
      <c r="TDS51" s="278"/>
      <c r="TDT51" s="278"/>
      <c r="TDU51" s="278"/>
      <c r="TDV51" s="278"/>
      <c r="TDW51" s="278"/>
      <c r="TDX51" s="278"/>
      <c r="TDY51" s="278"/>
      <c r="TDZ51" s="278"/>
      <c r="TEA51" s="278"/>
      <c r="TEB51" s="278"/>
      <c r="TEC51" s="278"/>
      <c r="TED51" s="278"/>
      <c r="TEE51" s="278"/>
      <c r="TEF51" s="278"/>
      <c r="TEG51" s="278"/>
      <c r="TEH51" s="278"/>
      <c r="TEI51" s="278"/>
      <c r="TEJ51" s="278"/>
      <c r="TEK51" s="278"/>
      <c r="TEL51" s="278"/>
      <c r="TEM51" s="278"/>
      <c r="TEN51" s="278"/>
      <c r="TEO51" s="278"/>
      <c r="TEP51" s="278"/>
      <c r="TEQ51" s="278"/>
      <c r="TER51" s="278"/>
      <c r="TES51" s="278"/>
      <c r="TET51" s="278"/>
      <c r="TEU51" s="278"/>
      <c r="TEV51" s="278"/>
      <c r="TEW51" s="278"/>
      <c r="TEX51" s="278"/>
      <c r="TEY51" s="278"/>
      <c r="TEZ51" s="278"/>
      <c r="TFA51" s="278"/>
      <c r="TFB51" s="278"/>
      <c r="TFC51" s="278"/>
      <c r="TFD51" s="278"/>
      <c r="TFE51" s="278"/>
      <c r="TFF51" s="278"/>
      <c r="TFG51" s="278"/>
      <c r="TFH51" s="278"/>
      <c r="TFI51" s="278"/>
      <c r="TFJ51" s="278"/>
      <c r="TFK51" s="278"/>
      <c r="TFL51" s="278"/>
      <c r="TFM51" s="278"/>
      <c r="TFN51" s="278"/>
      <c r="TFO51" s="278"/>
      <c r="TFP51" s="278"/>
      <c r="TFQ51" s="278"/>
      <c r="TFR51" s="278"/>
      <c r="TFS51" s="278"/>
      <c r="TFT51" s="278"/>
      <c r="TFU51" s="278"/>
      <c r="TFV51" s="278"/>
      <c r="TFW51" s="278"/>
      <c r="TFX51" s="278"/>
      <c r="TFY51" s="278"/>
      <c r="TFZ51" s="278"/>
      <c r="TGA51" s="278"/>
      <c r="TGB51" s="278"/>
      <c r="TGC51" s="278"/>
      <c r="TGD51" s="278"/>
      <c r="TGE51" s="278"/>
      <c r="TGF51" s="278"/>
      <c r="TGG51" s="278"/>
      <c r="TGH51" s="278"/>
      <c r="TGI51" s="278"/>
      <c r="TGJ51" s="278"/>
      <c r="TGK51" s="278"/>
      <c r="TGL51" s="278"/>
      <c r="TGM51" s="278"/>
      <c r="TGN51" s="278"/>
      <c r="TGO51" s="278"/>
      <c r="TGP51" s="278"/>
      <c r="TGQ51" s="278"/>
      <c r="TGR51" s="278"/>
      <c r="TGS51" s="278"/>
      <c r="TGT51" s="278"/>
      <c r="TGU51" s="278"/>
      <c r="TGV51" s="278"/>
      <c r="TGW51" s="278"/>
      <c r="TGX51" s="278"/>
      <c r="TGY51" s="278"/>
      <c r="TGZ51" s="278"/>
      <c r="THA51" s="278"/>
      <c r="THB51" s="278"/>
      <c r="THC51" s="278"/>
      <c r="THD51" s="278"/>
      <c r="THE51" s="278"/>
      <c r="THF51" s="278"/>
      <c r="THG51" s="278"/>
      <c r="THH51" s="278"/>
      <c r="THI51" s="278"/>
      <c r="THJ51" s="278"/>
      <c r="THK51" s="278"/>
      <c r="THL51" s="278"/>
      <c r="THM51" s="278"/>
      <c r="THN51" s="278"/>
      <c r="THO51" s="278"/>
      <c r="THP51" s="278"/>
      <c r="THQ51" s="278"/>
      <c r="THR51" s="278"/>
      <c r="THS51" s="278"/>
      <c r="THT51" s="278"/>
      <c r="THU51" s="278"/>
      <c r="THV51" s="278"/>
      <c r="THW51" s="278"/>
      <c r="THX51" s="278"/>
      <c r="THY51" s="278"/>
      <c r="THZ51" s="278"/>
      <c r="TIA51" s="278"/>
      <c r="TIB51" s="278"/>
      <c r="TIC51" s="278"/>
      <c r="TID51" s="278"/>
      <c r="TIE51" s="278"/>
      <c r="TIF51" s="278"/>
      <c r="TIG51" s="278"/>
      <c r="TIH51" s="278"/>
      <c r="TII51" s="278"/>
      <c r="TIJ51" s="278"/>
      <c r="TIK51" s="278"/>
      <c r="TIL51" s="278"/>
      <c r="TIM51" s="278"/>
      <c r="TIN51" s="278"/>
      <c r="TIO51" s="278"/>
      <c r="TIP51" s="278"/>
      <c r="TIQ51" s="278"/>
      <c r="TIR51" s="278"/>
      <c r="TIS51" s="278"/>
      <c r="TIT51" s="278"/>
      <c r="TIU51" s="278"/>
      <c r="TIV51" s="278"/>
      <c r="TIW51" s="278"/>
      <c r="TIX51" s="278"/>
      <c r="TIY51" s="278"/>
      <c r="TIZ51" s="278"/>
      <c r="TJA51" s="278"/>
      <c r="TJB51" s="278"/>
      <c r="TJC51" s="278"/>
      <c r="TJD51" s="278"/>
      <c r="TJE51" s="278"/>
      <c r="TJF51" s="278"/>
      <c r="TJG51" s="278"/>
      <c r="TJH51" s="278"/>
      <c r="TJI51" s="278"/>
      <c r="TJJ51" s="278"/>
      <c r="TJK51" s="278"/>
      <c r="TJL51" s="278"/>
      <c r="TJM51" s="278"/>
      <c r="TJN51" s="278"/>
      <c r="TJO51" s="278"/>
      <c r="TJP51" s="278"/>
      <c r="TJQ51" s="278"/>
      <c r="TJR51" s="278"/>
      <c r="TJS51" s="278"/>
      <c r="TJT51" s="278"/>
      <c r="TJU51" s="278"/>
      <c r="TJV51" s="278"/>
      <c r="TJW51" s="278"/>
      <c r="TJX51" s="278"/>
      <c r="TJY51" s="278"/>
      <c r="TJZ51" s="278"/>
      <c r="TKA51" s="278"/>
      <c r="TKB51" s="278"/>
      <c r="TKC51" s="278"/>
      <c r="TKD51" s="278"/>
      <c r="TKE51" s="278"/>
      <c r="TKF51" s="278"/>
      <c r="TKG51" s="278"/>
      <c r="TKH51" s="278"/>
      <c r="TKI51" s="278"/>
      <c r="TKJ51" s="278"/>
      <c r="TKK51" s="278"/>
      <c r="TKL51" s="278"/>
      <c r="TKM51" s="278"/>
      <c r="TKN51" s="278"/>
      <c r="TKO51" s="278"/>
      <c r="TKP51" s="278"/>
      <c r="TKQ51" s="278"/>
      <c r="TKR51" s="278"/>
      <c r="TKS51" s="278"/>
      <c r="TKT51" s="278"/>
      <c r="TKU51" s="278"/>
      <c r="TKV51" s="278"/>
      <c r="TKW51" s="278"/>
      <c r="TKX51" s="278"/>
      <c r="TKY51" s="278"/>
      <c r="TKZ51" s="278"/>
      <c r="TLA51" s="278"/>
      <c r="TLB51" s="278"/>
      <c r="TLC51" s="278"/>
      <c r="TLD51" s="278"/>
      <c r="TLE51" s="278"/>
      <c r="TLF51" s="278"/>
      <c r="TLG51" s="278"/>
      <c r="TLH51" s="278"/>
      <c r="TLI51" s="278"/>
      <c r="TLJ51" s="278"/>
      <c r="TLK51" s="278"/>
      <c r="TLL51" s="278"/>
      <c r="TLM51" s="278"/>
      <c r="TLN51" s="278"/>
      <c r="TLO51" s="278"/>
      <c r="TLP51" s="278"/>
      <c r="TLQ51" s="278"/>
      <c r="TLR51" s="278"/>
      <c r="TLS51" s="278"/>
      <c r="TLT51" s="278"/>
      <c r="TLU51" s="278"/>
      <c r="TLV51" s="278"/>
      <c r="TLW51" s="278"/>
      <c r="TLX51" s="278"/>
      <c r="TLY51" s="278"/>
      <c r="TLZ51" s="278"/>
      <c r="TMA51" s="278"/>
      <c r="TMB51" s="278"/>
      <c r="TMC51" s="278"/>
      <c r="TMD51" s="278"/>
      <c r="TME51" s="278"/>
      <c r="TMF51" s="278"/>
      <c r="TMG51" s="278"/>
      <c r="TMH51" s="278"/>
      <c r="TMI51" s="278"/>
      <c r="TMJ51" s="278"/>
      <c r="TMK51" s="278"/>
      <c r="TML51" s="278"/>
      <c r="TMM51" s="278"/>
      <c r="TMN51" s="278"/>
      <c r="TMO51" s="278"/>
      <c r="TMP51" s="278"/>
      <c r="TMQ51" s="278"/>
      <c r="TMR51" s="278"/>
      <c r="TMS51" s="278"/>
      <c r="TMT51" s="278"/>
      <c r="TMU51" s="278"/>
      <c r="TMV51" s="278"/>
      <c r="TMW51" s="278"/>
      <c r="TMX51" s="278"/>
      <c r="TMY51" s="278"/>
      <c r="TMZ51" s="278"/>
      <c r="TNA51" s="278"/>
      <c r="TNB51" s="278"/>
      <c r="TNC51" s="278"/>
      <c r="TND51" s="278"/>
      <c r="TNE51" s="278"/>
      <c r="TNF51" s="278"/>
      <c r="TNG51" s="278"/>
      <c r="TNH51" s="278"/>
      <c r="TNI51" s="278"/>
      <c r="TNJ51" s="278"/>
      <c r="TNK51" s="278"/>
      <c r="TNL51" s="278"/>
      <c r="TNM51" s="278"/>
      <c r="TNN51" s="278"/>
      <c r="TNO51" s="278"/>
      <c r="TNP51" s="278"/>
      <c r="TNQ51" s="278"/>
      <c r="TNR51" s="278"/>
      <c r="TNS51" s="278"/>
      <c r="TNT51" s="278"/>
      <c r="TNU51" s="278"/>
      <c r="TNV51" s="278"/>
      <c r="TNW51" s="278"/>
      <c r="TNX51" s="278"/>
      <c r="TNY51" s="278"/>
      <c r="TNZ51" s="278"/>
      <c r="TOA51" s="278"/>
      <c r="TOB51" s="278"/>
      <c r="TOC51" s="278"/>
      <c r="TOD51" s="278"/>
      <c r="TOE51" s="278"/>
      <c r="TOF51" s="278"/>
      <c r="TOG51" s="278"/>
      <c r="TOH51" s="278"/>
      <c r="TOI51" s="278"/>
      <c r="TOJ51" s="278"/>
      <c r="TOK51" s="278"/>
      <c r="TOL51" s="278"/>
      <c r="TOM51" s="278"/>
      <c r="TON51" s="278"/>
      <c r="TOO51" s="278"/>
      <c r="TOP51" s="278"/>
      <c r="TOQ51" s="278"/>
      <c r="TOR51" s="278"/>
      <c r="TOS51" s="278"/>
      <c r="TOT51" s="278"/>
      <c r="TOU51" s="278"/>
      <c r="TOV51" s="278"/>
      <c r="TOW51" s="278"/>
      <c r="TOX51" s="278"/>
      <c r="TOY51" s="278"/>
      <c r="TOZ51" s="278"/>
      <c r="TPA51" s="278"/>
      <c r="TPB51" s="278"/>
      <c r="TPC51" s="278"/>
      <c r="TPD51" s="278"/>
      <c r="TPE51" s="278"/>
      <c r="TPF51" s="278"/>
      <c r="TPG51" s="278"/>
      <c r="TPH51" s="278"/>
      <c r="TPI51" s="278"/>
      <c r="TPJ51" s="278"/>
      <c r="TPK51" s="278"/>
      <c r="TPL51" s="278"/>
      <c r="TPM51" s="278"/>
      <c r="TPN51" s="278"/>
      <c r="TPO51" s="278"/>
      <c r="TPP51" s="278"/>
      <c r="TPQ51" s="278"/>
      <c r="TPR51" s="278"/>
      <c r="TPS51" s="278"/>
      <c r="TPT51" s="278"/>
      <c r="TPU51" s="278"/>
      <c r="TPV51" s="278"/>
      <c r="TPW51" s="278"/>
      <c r="TPX51" s="278"/>
      <c r="TPY51" s="278"/>
      <c r="TPZ51" s="278"/>
      <c r="TQA51" s="278"/>
      <c r="TQB51" s="278"/>
      <c r="TQC51" s="278"/>
      <c r="TQD51" s="278"/>
      <c r="TQE51" s="278"/>
      <c r="TQF51" s="278"/>
      <c r="TQG51" s="278"/>
      <c r="TQH51" s="278"/>
      <c r="TQI51" s="278"/>
      <c r="TQJ51" s="278"/>
      <c r="TQK51" s="278"/>
      <c r="TQL51" s="278"/>
      <c r="TQM51" s="278"/>
      <c r="TQN51" s="278"/>
      <c r="TQO51" s="278"/>
      <c r="TQP51" s="278"/>
      <c r="TQQ51" s="278"/>
      <c r="TQR51" s="278"/>
      <c r="TQS51" s="278"/>
      <c r="TQT51" s="278"/>
      <c r="TQU51" s="278"/>
      <c r="TQV51" s="278"/>
      <c r="TQW51" s="278"/>
      <c r="TQX51" s="278"/>
      <c r="TQY51" s="278"/>
      <c r="TQZ51" s="278"/>
      <c r="TRA51" s="278"/>
      <c r="TRB51" s="278"/>
      <c r="TRC51" s="278"/>
      <c r="TRD51" s="278"/>
      <c r="TRE51" s="278"/>
      <c r="TRF51" s="278"/>
      <c r="TRG51" s="278"/>
      <c r="TRH51" s="278"/>
      <c r="TRI51" s="278"/>
      <c r="TRJ51" s="278"/>
      <c r="TRK51" s="278"/>
      <c r="TRL51" s="278"/>
      <c r="TRM51" s="278"/>
      <c r="TRN51" s="278"/>
      <c r="TRO51" s="278"/>
      <c r="TRP51" s="278"/>
      <c r="TRQ51" s="278"/>
      <c r="TRR51" s="278"/>
      <c r="TRS51" s="278"/>
      <c r="TRT51" s="278"/>
      <c r="TRU51" s="278"/>
      <c r="TRV51" s="278"/>
      <c r="TRW51" s="278"/>
      <c r="TRX51" s="278"/>
      <c r="TRY51" s="278"/>
      <c r="TRZ51" s="278"/>
      <c r="TSA51" s="278"/>
      <c r="TSB51" s="278"/>
      <c r="TSC51" s="278"/>
      <c r="TSD51" s="278"/>
      <c r="TSE51" s="278"/>
      <c r="TSF51" s="278"/>
      <c r="TSG51" s="278"/>
      <c r="TSH51" s="278"/>
      <c r="TSI51" s="278"/>
      <c r="TSJ51" s="278"/>
      <c r="TSK51" s="278"/>
      <c r="TSL51" s="278"/>
      <c r="TSM51" s="278"/>
      <c r="TSN51" s="278"/>
      <c r="TSO51" s="278"/>
      <c r="TSP51" s="278"/>
      <c r="TSQ51" s="278"/>
      <c r="TSR51" s="278"/>
      <c r="TSS51" s="278"/>
      <c r="TST51" s="278"/>
      <c r="TSU51" s="278"/>
      <c r="TSV51" s="278"/>
      <c r="TSW51" s="278"/>
      <c r="TSX51" s="278"/>
      <c r="TSY51" s="278"/>
      <c r="TSZ51" s="278"/>
      <c r="TTA51" s="278"/>
      <c r="TTB51" s="278"/>
      <c r="TTC51" s="278"/>
      <c r="TTD51" s="278"/>
      <c r="TTE51" s="278"/>
      <c r="TTF51" s="278"/>
      <c r="TTG51" s="278"/>
      <c r="TTH51" s="278"/>
      <c r="TTI51" s="278"/>
      <c r="TTJ51" s="278"/>
      <c r="TTK51" s="278"/>
      <c r="TTL51" s="278"/>
      <c r="TTM51" s="278"/>
      <c r="TTN51" s="278"/>
      <c r="TTO51" s="278"/>
      <c r="TTP51" s="278"/>
      <c r="TTQ51" s="278"/>
      <c r="TTR51" s="278"/>
      <c r="TTS51" s="278"/>
      <c r="TTT51" s="278"/>
      <c r="TTU51" s="278"/>
      <c r="TTV51" s="278"/>
      <c r="TTW51" s="278"/>
      <c r="TTX51" s="278"/>
      <c r="TTY51" s="278"/>
      <c r="TTZ51" s="278"/>
      <c r="TUA51" s="278"/>
      <c r="TUB51" s="278"/>
      <c r="TUC51" s="278"/>
      <c r="TUD51" s="278"/>
      <c r="TUE51" s="278"/>
      <c r="TUF51" s="278"/>
      <c r="TUG51" s="278"/>
      <c r="TUH51" s="278"/>
      <c r="TUI51" s="278"/>
      <c r="TUJ51" s="278"/>
      <c r="TUK51" s="278"/>
      <c r="TUL51" s="278"/>
      <c r="TUM51" s="278"/>
      <c r="TUN51" s="278"/>
      <c r="TUO51" s="278"/>
      <c r="TUP51" s="278"/>
      <c r="TUQ51" s="278"/>
      <c r="TUR51" s="278"/>
      <c r="TUS51" s="278"/>
      <c r="TUT51" s="278"/>
      <c r="TUU51" s="278"/>
      <c r="TUV51" s="278"/>
      <c r="TUW51" s="278"/>
      <c r="TUX51" s="278"/>
      <c r="TUY51" s="278"/>
      <c r="TUZ51" s="278"/>
      <c r="TVA51" s="278"/>
      <c r="TVB51" s="278"/>
      <c r="TVC51" s="278"/>
      <c r="TVD51" s="278"/>
      <c r="TVE51" s="278"/>
      <c r="TVF51" s="278"/>
      <c r="TVG51" s="278"/>
      <c r="TVH51" s="278"/>
      <c r="TVI51" s="278"/>
      <c r="TVJ51" s="278"/>
      <c r="TVK51" s="278"/>
      <c r="TVL51" s="278"/>
      <c r="TVM51" s="278"/>
      <c r="TVN51" s="278"/>
      <c r="TVO51" s="278"/>
      <c r="TVP51" s="278"/>
      <c r="TVQ51" s="278"/>
      <c r="TVR51" s="278"/>
      <c r="TVS51" s="278"/>
      <c r="TVT51" s="278"/>
      <c r="TVU51" s="278"/>
      <c r="TVV51" s="278"/>
      <c r="TVW51" s="278"/>
      <c r="TVX51" s="278"/>
      <c r="TVY51" s="278"/>
      <c r="TVZ51" s="278"/>
      <c r="TWA51" s="278"/>
      <c r="TWB51" s="278"/>
      <c r="TWC51" s="278"/>
      <c r="TWD51" s="278"/>
      <c r="TWE51" s="278"/>
      <c r="TWF51" s="278"/>
      <c r="TWG51" s="278"/>
      <c r="TWH51" s="278"/>
      <c r="TWI51" s="278"/>
      <c r="TWJ51" s="278"/>
      <c r="TWK51" s="278"/>
      <c r="TWL51" s="278"/>
      <c r="TWM51" s="278"/>
      <c r="TWN51" s="278"/>
      <c r="TWO51" s="278"/>
      <c r="TWP51" s="278"/>
      <c r="TWQ51" s="278"/>
      <c r="TWR51" s="278"/>
      <c r="TWS51" s="278"/>
      <c r="TWT51" s="278"/>
      <c r="TWU51" s="278"/>
      <c r="TWV51" s="278"/>
      <c r="TWW51" s="278"/>
      <c r="TWX51" s="278"/>
      <c r="TWY51" s="278"/>
      <c r="TWZ51" s="278"/>
      <c r="TXA51" s="278"/>
      <c r="TXB51" s="278"/>
      <c r="TXC51" s="278"/>
      <c r="TXD51" s="278"/>
      <c r="TXE51" s="278"/>
      <c r="TXF51" s="278"/>
      <c r="TXG51" s="278"/>
      <c r="TXH51" s="278"/>
      <c r="TXI51" s="278"/>
      <c r="TXJ51" s="278"/>
      <c r="TXK51" s="278"/>
      <c r="TXL51" s="278"/>
      <c r="TXM51" s="278"/>
      <c r="TXN51" s="278"/>
      <c r="TXO51" s="278"/>
      <c r="TXP51" s="278"/>
      <c r="TXQ51" s="278"/>
      <c r="TXR51" s="278"/>
      <c r="TXS51" s="278"/>
      <c r="TXT51" s="278"/>
      <c r="TXU51" s="278"/>
      <c r="TXV51" s="278"/>
      <c r="TXW51" s="278"/>
      <c r="TXX51" s="278"/>
      <c r="TXY51" s="278"/>
      <c r="TXZ51" s="278"/>
      <c r="TYA51" s="278"/>
      <c r="TYB51" s="278"/>
      <c r="TYC51" s="278"/>
      <c r="TYD51" s="278"/>
      <c r="TYE51" s="278"/>
      <c r="TYF51" s="278"/>
      <c r="TYG51" s="278"/>
      <c r="TYH51" s="278"/>
      <c r="TYI51" s="278"/>
      <c r="TYJ51" s="278"/>
      <c r="TYK51" s="278"/>
      <c r="TYL51" s="278"/>
      <c r="TYM51" s="278"/>
      <c r="TYN51" s="278"/>
      <c r="TYO51" s="278"/>
      <c r="TYP51" s="278"/>
      <c r="TYQ51" s="278"/>
      <c r="TYR51" s="278"/>
      <c r="TYS51" s="278"/>
      <c r="TYT51" s="278"/>
      <c r="TYU51" s="278"/>
      <c r="TYV51" s="278"/>
      <c r="TYW51" s="278"/>
      <c r="TYX51" s="278"/>
      <c r="TYY51" s="278"/>
      <c r="TYZ51" s="278"/>
      <c r="TZA51" s="278"/>
      <c r="TZB51" s="278"/>
      <c r="TZC51" s="278"/>
      <c r="TZD51" s="278"/>
      <c r="TZE51" s="278"/>
      <c r="TZF51" s="278"/>
      <c r="TZG51" s="278"/>
      <c r="TZH51" s="278"/>
      <c r="TZI51" s="278"/>
      <c r="TZJ51" s="278"/>
      <c r="TZK51" s="278"/>
      <c r="TZL51" s="278"/>
      <c r="TZM51" s="278"/>
      <c r="TZN51" s="278"/>
      <c r="TZO51" s="278"/>
      <c r="TZP51" s="278"/>
      <c r="TZQ51" s="278"/>
      <c r="TZR51" s="278"/>
      <c r="TZS51" s="278"/>
      <c r="TZT51" s="278"/>
      <c r="TZU51" s="278"/>
      <c r="TZV51" s="278"/>
      <c r="TZW51" s="278"/>
      <c r="TZX51" s="278"/>
      <c r="TZY51" s="278"/>
      <c r="TZZ51" s="278"/>
      <c r="UAA51" s="278"/>
      <c r="UAB51" s="278"/>
      <c r="UAC51" s="278"/>
      <c r="UAD51" s="278"/>
      <c r="UAE51" s="278"/>
      <c r="UAF51" s="278"/>
      <c r="UAG51" s="278"/>
      <c r="UAH51" s="278"/>
      <c r="UAI51" s="278"/>
      <c r="UAJ51" s="278"/>
      <c r="UAK51" s="278"/>
      <c r="UAL51" s="278"/>
      <c r="UAM51" s="278"/>
      <c r="UAN51" s="278"/>
      <c r="UAO51" s="278"/>
      <c r="UAP51" s="278"/>
      <c r="UAQ51" s="278"/>
      <c r="UAR51" s="278"/>
      <c r="UAS51" s="278"/>
      <c r="UAT51" s="278"/>
      <c r="UAU51" s="278"/>
      <c r="UAV51" s="278"/>
      <c r="UAW51" s="278"/>
      <c r="UAX51" s="278"/>
      <c r="UAY51" s="278"/>
      <c r="UAZ51" s="278"/>
      <c r="UBA51" s="278"/>
      <c r="UBB51" s="278"/>
      <c r="UBC51" s="278"/>
      <c r="UBD51" s="278"/>
      <c r="UBE51" s="278"/>
      <c r="UBF51" s="278"/>
      <c r="UBG51" s="278"/>
      <c r="UBH51" s="278"/>
      <c r="UBI51" s="278"/>
      <c r="UBJ51" s="278"/>
      <c r="UBK51" s="278"/>
      <c r="UBL51" s="278"/>
      <c r="UBM51" s="278"/>
      <c r="UBN51" s="278"/>
      <c r="UBO51" s="278"/>
      <c r="UBP51" s="278"/>
      <c r="UBQ51" s="278"/>
      <c r="UBR51" s="278"/>
      <c r="UBS51" s="278"/>
      <c r="UBT51" s="278"/>
      <c r="UBU51" s="278"/>
      <c r="UBV51" s="278"/>
      <c r="UBW51" s="278"/>
      <c r="UBX51" s="278"/>
      <c r="UBY51" s="278"/>
      <c r="UBZ51" s="278"/>
      <c r="UCA51" s="278"/>
      <c r="UCB51" s="278"/>
      <c r="UCC51" s="278"/>
      <c r="UCD51" s="278"/>
      <c r="UCE51" s="278"/>
      <c r="UCF51" s="278"/>
      <c r="UCG51" s="278"/>
      <c r="UCH51" s="278"/>
      <c r="UCI51" s="278"/>
      <c r="UCJ51" s="278"/>
      <c r="UCK51" s="278"/>
      <c r="UCL51" s="278"/>
      <c r="UCM51" s="278"/>
      <c r="UCN51" s="278"/>
      <c r="UCO51" s="278"/>
      <c r="UCP51" s="278"/>
      <c r="UCQ51" s="278"/>
      <c r="UCR51" s="278"/>
      <c r="UCS51" s="278"/>
      <c r="UCT51" s="278"/>
      <c r="UCU51" s="278"/>
      <c r="UCV51" s="278"/>
      <c r="UCW51" s="278"/>
      <c r="UCX51" s="278"/>
      <c r="UCY51" s="278"/>
      <c r="UCZ51" s="278"/>
      <c r="UDA51" s="278"/>
      <c r="UDB51" s="278"/>
      <c r="UDC51" s="278"/>
      <c r="UDD51" s="278"/>
      <c r="UDE51" s="278"/>
      <c r="UDF51" s="278"/>
      <c r="UDG51" s="278"/>
      <c r="UDH51" s="278"/>
      <c r="UDI51" s="278"/>
      <c r="UDJ51" s="278"/>
      <c r="UDK51" s="278"/>
      <c r="UDL51" s="278"/>
      <c r="UDM51" s="278"/>
      <c r="UDN51" s="278"/>
      <c r="UDO51" s="278"/>
      <c r="UDP51" s="278"/>
      <c r="UDQ51" s="278"/>
      <c r="UDR51" s="278"/>
      <c r="UDS51" s="278"/>
      <c r="UDT51" s="278"/>
      <c r="UDU51" s="278"/>
      <c r="UDV51" s="278"/>
      <c r="UDW51" s="278"/>
      <c r="UDX51" s="278"/>
      <c r="UDY51" s="278"/>
      <c r="UDZ51" s="278"/>
      <c r="UEA51" s="278"/>
      <c r="UEB51" s="278"/>
      <c r="UEC51" s="278"/>
      <c r="UED51" s="278"/>
      <c r="UEE51" s="278"/>
      <c r="UEF51" s="278"/>
      <c r="UEG51" s="278"/>
      <c r="UEH51" s="278"/>
      <c r="UEI51" s="278"/>
      <c r="UEJ51" s="278"/>
      <c r="UEK51" s="278"/>
      <c r="UEL51" s="278"/>
      <c r="UEM51" s="278"/>
      <c r="UEN51" s="278"/>
      <c r="UEO51" s="278"/>
      <c r="UEP51" s="278"/>
      <c r="UEQ51" s="278"/>
      <c r="UER51" s="278"/>
      <c r="UES51" s="278"/>
      <c r="UET51" s="278"/>
      <c r="UEU51" s="278"/>
      <c r="UEV51" s="278"/>
      <c r="UEW51" s="278"/>
      <c r="UEX51" s="278"/>
      <c r="UEY51" s="278"/>
      <c r="UEZ51" s="278"/>
      <c r="UFA51" s="278"/>
      <c r="UFB51" s="278"/>
      <c r="UFC51" s="278"/>
      <c r="UFD51" s="278"/>
      <c r="UFE51" s="278"/>
      <c r="UFF51" s="278"/>
      <c r="UFG51" s="278"/>
      <c r="UFH51" s="278"/>
      <c r="UFI51" s="278"/>
      <c r="UFJ51" s="278"/>
      <c r="UFK51" s="278"/>
      <c r="UFL51" s="278"/>
      <c r="UFM51" s="278"/>
      <c r="UFN51" s="278"/>
      <c r="UFO51" s="278"/>
      <c r="UFP51" s="278"/>
      <c r="UFQ51" s="278"/>
      <c r="UFR51" s="278"/>
      <c r="UFS51" s="278"/>
      <c r="UFT51" s="278"/>
      <c r="UFU51" s="278"/>
      <c r="UFV51" s="278"/>
      <c r="UFW51" s="278"/>
      <c r="UFX51" s="278"/>
      <c r="UFY51" s="278"/>
      <c r="UFZ51" s="278"/>
      <c r="UGA51" s="278"/>
      <c r="UGB51" s="278"/>
      <c r="UGC51" s="278"/>
      <c r="UGD51" s="278"/>
      <c r="UGE51" s="278"/>
      <c r="UGF51" s="278"/>
      <c r="UGG51" s="278"/>
      <c r="UGH51" s="278"/>
      <c r="UGI51" s="278"/>
      <c r="UGJ51" s="278"/>
      <c r="UGK51" s="278"/>
      <c r="UGL51" s="278"/>
      <c r="UGM51" s="278"/>
      <c r="UGN51" s="278"/>
      <c r="UGO51" s="278"/>
      <c r="UGP51" s="278"/>
      <c r="UGQ51" s="278"/>
      <c r="UGR51" s="278"/>
      <c r="UGS51" s="278"/>
      <c r="UGT51" s="278"/>
      <c r="UGU51" s="278"/>
      <c r="UGV51" s="278"/>
      <c r="UGW51" s="278"/>
      <c r="UGX51" s="278"/>
      <c r="UGY51" s="278"/>
      <c r="UGZ51" s="278"/>
      <c r="UHA51" s="278"/>
      <c r="UHB51" s="278"/>
      <c r="UHC51" s="278"/>
      <c r="UHD51" s="278"/>
      <c r="UHE51" s="278"/>
      <c r="UHF51" s="278"/>
      <c r="UHG51" s="278"/>
      <c r="UHH51" s="278"/>
      <c r="UHI51" s="278"/>
      <c r="UHJ51" s="278"/>
      <c r="UHK51" s="278"/>
      <c r="UHL51" s="278"/>
      <c r="UHM51" s="278"/>
      <c r="UHN51" s="278"/>
      <c r="UHO51" s="278"/>
      <c r="UHP51" s="278"/>
      <c r="UHQ51" s="278"/>
      <c r="UHR51" s="278"/>
      <c r="UHS51" s="278"/>
      <c r="UHT51" s="278"/>
      <c r="UHU51" s="278"/>
      <c r="UHV51" s="278"/>
      <c r="UHW51" s="278"/>
      <c r="UHX51" s="278"/>
      <c r="UHY51" s="278"/>
      <c r="UHZ51" s="278"/>
      <c r="UIA51" s="278"/>
      <c r="UIB51" s="278"/>
      <c r="UIC51" s="278"/>
      <c r="UID51" s="278"/>
      <c r="UIE51" s="278"/>
      <c r="UIF51" s="278"/>
      <c r="UIG51" s="278"/>
      <c r="UIH51" s="278"/>
      <c r="UII51" s="278"/>
      <c r="UIJ51" s="278"/>
      <c r="UIK51" s="278"/>
      <c r="UIL51" s="278"/>
      <c r="UIM51" s="278"/>
      <c r="UIN51" s="278"/>
      <c r="UIO51" s="278"/>
      <c r="UIP51" s="278"/>
      <c r="UIQ51" s="278"/>
      <c r="UIR51" s="278"/>
      <c r="UIS51" s="278"/>
      <c r="UIT51" s="278"/>
      <c r="UIU51" s="278"/>
      <c r="UIV51" s="278"/>
      <c r="UIW51" s="278"/>
      <c r="UIX51" s="278"/>
      <c r="UIY51" s="278"/>
      <c r="UIZ51" s="278"/>
      <c r="UJA51" s="278"/>
      <c r="UJB51" s="278"/>
      <c r="UJC51" s="278"/>
      <c r="UJD51" s="278"/>
      <c r="UJE51" s="278"/>
      <c r="UJF51" s="278"/>
      <c r="UJG51" s="278"/>
      <c r="UJH51" s="278"/>
      <c r="UJI51" s="278"/>
      <c r="UJJ51" s="278"/>
      <c r="UJK51" s="278"/>
      <c r="UJL51" s="278"/>
      <c r="UJM51" s="278"/>
      <c r="UJN51" s="278"/>
      <c r="UJO51" s="278"/>
      <c r="UJP51" s="278"/>
      <c r="UJQ51" s="278"/>
      <c r="UJR51" s="278"/>
      <c r="UJS51" s="278"/>
      <c r="UJT51" s="278"/>
      <c r="UJU51" s="278"/>
      <c r="UJV51" s="278"/>
      <c r="UJW51" s="278"/>
      <c r="UJX51" s="278"/>
      <c r="UJY51" s="278"/>
      <c r="UJZ51" s="278"/>
      <c r="UKA51" s="278"/>
      <c r="UKB51" s="278"/>
      <c r="UKC51" s="278"/>
      <c r="UKD51" s="278"/>
      <c r="UKE51" s="278"/>
      <c r="UKF51" s="278"/>
      <c r="UKG51" s="278"/>
      <c r="UKH51" s="278"/>
      <c r="UKI51" s="278"/>
      <c r="UKJ51" s="278"/>
      <c r="UKK51" s="278"/>
      <c r="UKL51" s="278"/>
      <c r="UKM51" s="278"/>
      <c r="UKN51" s="278"/>
      <c r="UKO51" s="278"/>
      <c r="UKP51" s="278"/>
      <c r="UKQ51" s="278"/>
      <c r="UKR51" s="278"/>
      <c r="UKS51" s="278"/>
      <c r="UKT51" s="278"/>
      <c r="UKU51" s="278"/>
      <c r="UKV51" s="278"/>
      <c r="UKW51" s="278"/>
      <c r="UKX51" s="278"/>
      <c r="UKY51" s="278"/>
      <c r="UKZ51" s="278"/>
      <c r="ULA51" s="278"/>
      <c r="ULB51" s="278"/>
      <c r="ULC51" s="278"/>
      <c r="ULD51" s="278"/>
      <c r="ULE51" s="278"/>
      <c r="ULF51" s="278"/>
      <c r="ULG51" s="278"/>
      <c r="ULH51" s="278"/>
      <c r="ULI51" s="278"/>
      <c r="ULJ51" s="278"/>
      <c r="ULK51" s="278"/>
      <c r="ULL51" s="278"/>
      <c r="ULM51" s="278"/>
      <c r="ULN51" s="278"/>
      <c r="ULO51" s="278"/>
      <c r="ULP51" s="278"/>
      <c r="ULQ51" s="278"/>
      <c r="ULR51" s="278"/>
      <c r="ULS51" s="278"/>
      <c r="ULT51" s="278"/>
      <c r="ULU51" s="278"/>
      <c r="ULV51" s="278"/>
      <c r="ULW51" s="278"/>
      <c r="ULX51" s="278"/>
      <c r="ULY51" s="278"/>
      <c r="ULZ51" s="278"/>
      <c r="UMA51" s="278"/>
      <c r="UMB51" s="278"/>
      <c r="UMC51" s="278"/>
      <c r="UMD51" s="278"/>
      <c r="UME51" s="278"/>
      <c r="UMF51" s="278"/>
      <c r="UMG51" s="278"/>
      <c r="UMH51" s="278"/>
      <c r="UMI51" s="278"/>
      <c r="UMJ51" s="278"/>
      <c r="UMK51" s="278"/>
      <c r="UML51" s="278"/>
      <c r="UMM51" s="278"/>
      <c r="UMN51" s="278"/>
      <c r="UMO51" s="278"/>
      <c r="UMP51" s="278"/>
      <c r="UMQ51" s="278"/>
      <c r="UMR51" s="278"/>
      <c r="UMS51" s="278"/>
      <c r="UMT51" s="278"/>
      <c r="UMU51" s="278"/>
      <c r="UMV51" s="278"/>
      <c r="UMW51" s="278"/>
      <c r="UMX51" s="278"/>
      <c r="UMY51" s="278"/>
      <c r="UMZ51" s="278"/>
      <c r="UNA51" s="278"/>
      <c r="UNB51" s="278"/>
      <c r="UNC51" s="278"/>
      <c r="UND51" s="278"/>
      <c r="UNE51" s="278"/>
      <c r="UNF51" s="278"/>
      <c r="UNG51" s="278"/>
      <c r="UNH51" s="278"/>
      <c r="UNI51" s="278"/>
      <c r="UNJ51" s="278"/>
      <c r="UNK51" s="278"/>
      <c r="UNL51" s="278"/>
      <c r="UNM51" s="278"/>
      <c r="UNN51" s="278"/>
      <c r="UNO51" s="278"/>
      <c r="UNP51" s="278"/>
      <c r="UNQ51" s="278"/>
      <c r="UNR51" s="278"/>
      <c r="UNS51" s="278"/>
      <c r="UNT51" s="278"/>
      <c r="UNU51" s="278"/>
      <c r="UNV51" s="278"/>
      <c r="UNW51" s="278"/>
      <c r="UNX51" s="278"/>
      <c r="UNY51" s="278"/>
      <c r="UNZ51" s="278"/>
      <c r="UOA51" s="278"/>
      <c r="UOB51" s="278"/>
      <c r="UOC51" s="278"/>
      <c r="UOD51" s="278"/>
      <c r="UOE51" s="278"/>
      <c r="UOF51" s="278"/>
      <c r="UOG51" s="278"/>
      <c r="UOH51" s="278"/>
      <c r="UOI51" s="278"/>
      <c r="UOJ51" s="278"/>
      <c r="UOK51" s="278"/>
      <c r="UOL51" s="278"/>
      <c r="UOM51" s="278"/>
      <c r="UON51" s="278"/>
      <c r="UOO51" s="278"/>
      <c r="UOP51" s="278"/>
      <c r="UOQ51" s="278"/>
      <c r="UOR51" s="278"/>
      <c r="UOS51" s="278"/>
      <c r="UOT51" s="278"/>
      <c r="UOU51" s="278"/>
      <c r="UOV51" s="278"/>
      <c r="UOW51" s="278"/>
      <c r="UOX51" s="278"/>
      <c r="UOY51" s="278"/>
      <c r="UOZ51" s="278"/>
      <c r="UPA51" s="278"/>
      <c r="UPB51" s="278"/>
      <c r="UPC51" s="278"/>
      <c r="UPD51" s="278"/>
      <c r="UPE51" s="278"/>
      <c r="UPF51" s="278"/>
      <c r="UPG51" s="278"/>
      <c r="UPH51" s="278"/>
      <c r="UPI51" s="278"/>
      <c r="UPJ51" s="278"/>
      <c r="UPK51" s="278"/>
      <c r="UPL51" s="278"/>
      <c r="UPM51" s="278"/>
      <c r="UPN51" s="278"/>
      <c r="UPO51" s="278"/>
      <c r="UPP51" s="278"/>
      <c r="UPQ51" s="278"/>
      <c r="UPR51" s="278"/>
      <c r="UPS51" s="278"/>
      <c r="UPT51" s="278"/>
      <c r="UPU51" s="278"/>
      <c r="UPV51" s="278"/>
      <c r="UPW51" s="278"/>
      <c r="UPX51" s="278"/>
      <c r="UPY51" s="278"/>
      <c r="UPZ51" s="278"/>
      <c r="UQA51" s="278"/>
      <c r="UQB51" s="278"/>
      <c r="UQC51" s="278"/>
      <c r="UQD51" s="278"/>
      <c r="UQE51" s="278"/>
      <c r="UQF51" s="278"/>
      <c r="UQG51" s="278"/>
      <c r="UQH51" s="278"/>
      <c r="UQI51" s="278"/>
      <c r="UQJ51" s="278"/>
      <c r="UQK51" s="278"/>
      <c r="UQL51" s="278"/>
      <c r="UQM51" s="278"/>
      <c r="UQN51" s="278"/>
      <c r="UQO51" s="278"/>
      <c r="UQP51" s="278"/>
      <c r="UQQ51" s="278"/>
      <c r="UQR51" s="278"/>
      <c r="UQS51" s="278"/>
      <c r="UQT51" s="278"/>
      <c r="UQU51" s="278"/>
      <c r="UQV51" s="278"/>
      <c r="UQW51" s="278"/>
      <c r="UQX51" s="278"/>
      <c r="UQY51" s="278"/>
      <c r="UQZ51" s="278"/>
      <c r="URA51" s="278"/>
      <c r="URB51" s="278"/>
      <c r="URC51" s="278"/>
      <c r="URD51" s="278"/>
      <c r="URE51" s="278"/>
      <c r="URF51" s="278"/>
      <c r="URG51" s="278"/>
      <c r="URH51" s="278"/>
      <c r="URI51" s="278"/>
      <c r="URJ51" s="278"/>
      <c r="URK51" s="278"/>
      <c r="URL51" s="278"/>
      <c r="URM51" s="278"/>
      <c r="URN51" s="278"/>
      <c r="URO51" s="278"/>
      <c r="URP51" s="278"/>
      <c r="URQ51" s="278"/>
      <c r="URR51" s="278"/>
      <c r="URS51" s="278"/>
      <c r="URT51" s="278"/>
      <c r="URU51" s="278"/>
      <c r="URV51" s="278"/>
      <c r="URW51" s="278"/>
      <c r="URX51" s="278"/>
      <c r="URY51" s="278"/>
      <c r="URZ51" s="278"/>
      <c r="USA51" s="278"/>
      <c r="USB51" s="278"/>
      <c r="USC51" s="278"/>
      <c r="USD51" s="278"/>
      <c r="USE51" s="278"/>
      <c r="USF51" s="278"/>
      <c r="USG51" s="278"/>
      <c r="USH51" s="278"/>
      <c r="USI51" s="278"/>
      <c r="USJ51" s="278"/>
      <c r="USK51" s="278"/>
      <c r="USL51" s="278"/>
      <c r="USM51" s="278"/>
      <c r="USN51" s="278"/>
      <c r="USO51" s="278"/>
      <c r="USP51" s="278"/>
      <c r="USQ51" s="278"/>
      <c r="USR51" s="278"/>
      <c r="USS51" s="278"/>
      <c r="UST51" s="278"/>
      <c r="USU51" s="278"/>
      <c r="USV51" s="278"/>
      <c r="USW51" s="278"/>
      <c r="USX51" s="278"/>
      <c r="USY51" s="278"/>
      <c r="USZ51" s="278"/>
      <c r="UTA51" s="278"/>
      <c r="UTB51" s="278"/>
      <c r="UTC51" s="278"/>
      <c r="UTD51" s="278"/>
      <c r="UTE51" s="278"/>
      <c r="UTF51" s="278"/>
      <c r="UTG51" s="278"/>
      <c r="UTH51" s="278"/>
      <c r="UTI51" s="278"/>
      <c r="UTJ51" s="278"/>
      <c r="UTK51" s="278"/>
      <c r="UTL51" s="278"/>
      <c r="UTM51" s="278"/>
      <c r="UTN51" s="278"/>
      <c r="UTO51" s="278"/>
      <c r="UTP51" s="278"/>
      <c r="UTQ51" s="278"/>
      <c r="UTR51" s="278"/>
      <c r="UTS51" s="278"/>
      <c r="UTT51" s="278"/>
      <c r="UTU51" s="278"/>
      <c r="UTV51" s="278"/>
      <c r="UTW51" s="278"/>
      <c r="UTX51" s="278"/>
      <c r="UTY51" s="278"/>
      <c r="UTZ51" s="278"/>
      <c r="UUA51" s="278"/>
      <c r="UUB51" s="278"/>
      <c r="UUC51" s="278"/>
      <c r="UUD51" s="278"/>
      <c r="UUE51" s="278"/>
      <c r="UUF51" s="278"/>
      <c r="UUG51" s="278"/>
      <c r="UUH51" s="278"/>
      <c r="UUI51" s="278"/>
      <c r="UUJ51" s="278"/>
      <c r="UUK51" s="278"/>
      <c r="UUL51" s="278"/>
      <c r="UUM51" s="278"/>
      <c r="UUN51" s="278"/>
      <c r="UUO51" s="278"/>
      <c r="UUP51" s="278"/>
      <c r="UUQ51" s="278"/>
      <c r="UUR51" s="278"/>
      <c r="UUS51" s="278"/>
      <c r="UUT51" s="278"/>
      <c r="UUU51" s="278"/>
      <c r="UUV51" s="278"/>
      <c r="UUW51" s="278"/>
      <c r="UUX51" s="278"/>
      <c r="UUY51" s="278"/>
      <c r="UUZ51" s="278"/>
      <c r="UVA51" s="278"/>
      <c r="UVB51" s="278"/>
      <c r="UVC51" s="278"/>
      <c r="UVD51" s="278"/>
      <c r="UVE51" s="278"/>
      <c r="UVF51" s="278"/>
      <c r="UVG51" s="278"/>
      <c r="UVH51" s="278"/>
      <c r="UVI51" s="278"/>
      <c r="UVJ51" s="278"/>
      <c r="UVK51" s="278"/>
      <c r="UVL51" s="278"/>
      <c r="UVM51" s="278"/>
      <c r="UVN51" s="278"/>
      <c r="UVO51" s="278"/>
      <c r="UVP51" s="278"/>
      <c r="UVQ51" s="278"/>
      <c r="UVR51" s="278"/>
      <c r="UVS51" s="278"/>
      <c r="UVT51" s="278"/>
      <c r="UVU51" s="278"/>
      <c r="UVV51" s="278"/>
      <c r="UVW51" s="278"/>
      <c r="UVX51" s="278"/>
      <c r="UVY51" s="278"/>
      <c r="UVZ51" s="278"/>
      <c r="UWA51" s="278"/>
      <c r="UWB51" s="278"/>
      <c r="UWC51" s="278"/>
      <c r="UWD51" s="278"/>
      <c r="UWE51" s="278"/>
      <c r="UWF51" s="278"/>
      <c r="UWG51" s="278"/>
      <c r="UWH51" s="278"/>
      <c r="UWI51" s="278"/>
      <c r="UWJ51" s="278"/>
      <c r="UWK51" s="278"/>
      <c r="UWL51" s="278"/>
      <c r="UWM51" s="278"/>
      <c r="UWN51" s="278"/>
      <c r="UWO51" s="278"/>
      <c r="UWP51" s="278"/>
      <c r="UWQ51" s="278"/>
      <c r="UWR51" s="278"/>
      <c r="UWS51" s="278"/>
      <c r="UWT51" s="278"/>
      <c r="UWU51" s="278"/>
      <c r="UWV51" s="278"/>
      <c r="UWW51" s="278"/>
      <c r="UWX51" s="278"/>
      <c r="UWY51" s="278"/>
      <c r="UWZ51" s="278"/>
      <c r="UXA51" s="278"/>
      <c r="UXB51" s="278"/>
      <c r="UXC51" s="278"/>
      <c r="UXD51" s="278"/>
      <c r="UXE51" s="278"/>
      <c r="UXF51" s="278"/>
      <c r="UXG51" s="278"/>
      <c r="UXH51" s="278"/>
      <c r="UXI51" s="278"/>
      <c r="UXJ51" s="278"/>
      <c r="UXK51" s="278"/>
      <c r="UXL51" s="278"/>
      <c r="UXM51" s="278"/>
      <c r="UXN51" s="278"/>
      <c r="UXO51" s="278"/>
      <c r="UXP51" s="278"/>
      <c r="UXQ51" s="278"/>
      <c r="UXR51" s="278"/>
      <c r="UXS51" s="278"/>
      <c r="UXT51" s="278"/>
      <c r="UXU51" s="278"/>
      <c r="UXV51" s="278"/>
      <c r="UXW51" s="278"/>
      <c r="UXX51" s="278"/>
      <c r="UXY51" s="278"/>
      <c r="UXZ51" s="278"/>
      <c r="UYA51" s="278"/>
      <c r="UYB51" s="278"/>
      <c r="UYC51" s="278"/>
      <c r="UYD51" s="278"/>
      <c r="UYE51" s="278"/>
      <c r="UYF51" s="278"/>
      <c r="UYG51" s="278"/>
      <c r="UYH51" s="278"/>
      <c r="UYI51" s="278"/>
      <c r="UYJ51" s="278"/>
      <c r="UYK51" s="278"/>
      <c r="UYL51" s="278"/>
      <c r="UYM51" s="278"/>
      <c r="UYN51" s="278"/>
      <c r="UYO51" s="278"/>
      <c r="UYP51" s="278"/>
      <c r="UYQ51" s="278"/>
      <c r="UYR51" s="278"/>
      <c r="UYS51" s="278"/>
      <c r="UYT51" s="278"/>
      <c r="UYU51" s="278"/>
      <c r="UYV51" s="278"/>
      <c r="UYW51" s="278"/>
      <c r="UYX51" s="278"/>
      <c r="UYY51" s="278"/>
      <c r="UYZ51" s="278"/>
      <c r="UZA51" s="278"/>
      <c r="UZB51" s="278"/>
      <c r="UZC51" s="278"/>
      <c r="UZD51" s="278"/>
      <c r="UZE51" s="278"/>
      <c r="UZF51" s="278"/>
      <c r="UZG51" s="278"/>
      <c r="UZH51" s="278"/>
      <c r="UZI51" s="278"/>
      <c r="UZJ51" s="278"/>
      <c r="UZK51" s="278"/>
      <c r="UZL51" s="278"/>
      <c r="UZM51" s="278"/>
      <c r="UZN51" s="278"/>
      <c r="UZO51" s="278"/>
      <c r="UZP51" s="278"/>
      <c r="UZQ51" s="278"/>
      <c r="UZR51" s="278"/>
      <c r="UZS51" s="278"/>
      <c r="UZT51" s="278"/>
      <c r="UZU51" s="278"/>
      <c r="UZV51" s="278"/>
      <c r="UZW51" s="278"/>
      <c r="UZX51" s="278"/>
      <c r="UZY51" s="278"/>
      <c r="UZZ51" s="278"/>
      <c r="VAA51" s="278"/>
      <c r="VAB51" s="278"/>
      <c r="VAC51" s="278"/>
      <c r="VAD51" s="278"/>
      <c r="VAE51" s="278"/>
      <c r="VAF51" s="278"/>
      <c r="VAG51" s="278"/>
      <c r="VAH51" s="278"/>
      <c r="VAI51" s="278"/>
      <c r="VAJ51" s="278"/>
      <c r="VAK51" s="278"/>
      <c r="VAL51" s="278"/>
      <c r="VAM51" s="278"/>
      <c r="VAN51" s="278"/>
      <c r="VAO51" s="278"/>
      <c r="VAP51" s="278"/>
      <c r="VAQ51" s="278"/>
      <c r="VAR51" s="278"/>
      <c r="VAS51" s="278"/>
      <c r="VAT51" s="278"/>
      <c r="VAU51" s="278"/>
      <c r="VAV51" s="278"/>
      <c r="VAW51" s="278"/>
      <c r="VAX51" s="278"/>
      <c r="VAY51" s="278"/>
      <c r="VAZ51" s="278"/>
      <c r="VBA51" s="278"/>
      <c r="VBB51" s="278"/>
      <c r="VBC51" s="278"/>
      <c r="VBD51" s="278"/>
      <c r="VBE51" s="278"/>
      <c r="VBF51" s="278"/>
      <c r="VBG51" s="278"/>
      <c r="VBH51" s="278"/>
      <c r="VBI51" s="278"/>
      <c r="VBJ51" s="278"/>
      <c r="VBK51" s="278"/>
      <c r="VBL51" s="278"/>
      <c r="VBM51" s="278"/>
      <c r="VBN51" s="278"/>
      <c r="VBO51" s="278"/>
      <c r="VBP51" s="278"/>
      <c r="VBQ51" s="278"/>
      <c r="VBR51" s="278"/>
      <c r="VBS51" s="278"/>
      <c r="VBT51" s="278"/>
      <c r="VBU51" s="278"/>
      <c r="VBV51" s="278"/>
      <c r="VBW51" s="278"/>
      <c r="VBX51" s="278"/>
      <c r="VBY51" s="278"/>
      <c r="VBZ51" s="278"/>
      <c r="VCA51" s="278"/>
      <c r="VCB51" s="278"/>
      <c r="VCC51" s="278"/>
      <c r="VCD51" s="278"/>
      <c r="VCE51" s="278"/>
      <c r="VCF51" s="278"/>
      <c r="VCG51" s="278"/>
      <c r="VCH51" s="278"/>
      <c r="VCI51" s="278"/>
      <c r="VCJ51" s="278"/>
      <c r="VCK51" s="278"/>
      <c r="VCL51" s="278"/>
      <c r="VCM51" s="278"/>
      <c r="VCN51" s="278"/>
      <c r="VCO51" s="278"/>
      <c r="VCP51" s="278"/>
      <c r="VCQ51" s="278"/>
      <c r="VCR51" s="278"/>
      <c r="VCS51" s="278"/>
      <c r="VCT51" s="278"/>
      <c r="VCU51" s="278"/>
      <c r="VCV51" s="278"/>
      <c r="VCW51" s="278"/>
      <c r="VCX51" s="278"/>
      <c r="VCY51" s="278"/>
      <c r="VCZ51" s="278"/>
      <c r="VDA51" s="278"/>
      <c r="VDB51" s="278"/>
      <c r="VDC51" s="278"/>
      <c r="VDD51" s="278"/>
      <c r="VDE51" s="278"/>
      <c r="VDF51" s="278"/>
      <c r="VDG51" s="278"/>
      <c r="VDH51" s="278"/>
      <c r="VDI51" s="278"/>
      <c r="VDJ51" s="278"/>
      <c r="VDK51" s="278"/>
      <c r="VDL51" s="278"/>
      <c r="VDM51" s="278"/>
      <c r="VDN51" s="278"/>
      <c r="VDO51" s="278"/>
      <c r="VDP51" s="278"/>
      <c r="VDQ51" s="278"/>
      <c r="VDR51" s="278"/>
      <c r="VDS51" s="278"/>
      <c r="VDT51" s="278"/>
      <c r="VDU51" s="278"/>
      <c r="VDV51" s="278"/>
      <c r="VDW51" s="278"/>
      <c r="VDX51" s="278"/>
      <c r="VDY51" s="278"/>
      <c r="VDZ51" s="278"/>
      <c r="VEA51" s="278"/>
      <c r="VEB51" s="278"/>
      <c r="VEC51" s="278"/>
      <c r="VED51" s="278"/>
      <c r="VEE51" s="278"/>
      <c r="VEF51" s="278"/>
      <c r="VEG51" s="278"/>
      <c r="VEH51" s="278"/>
      <c r="VEI51" s="278"/>
      <c r="VEJ51" s="278"/>
      <c r="VEK51" s="278"/>
      <c r="VEL51" s="278"/>
      <c r="VEM51" s="278"/>
      <c r="VEN51" s="278"/>
      <c r="VEO51" s="278"/>
      <c r="VEP51" s="278"/>
      <c r="VEQ51" s="278"/>
      <c r="VER51" s="278"/>
      <c r="VES51" s="278"/>
      <c r="VET51" s="278"/>
      <c r="VEU51" s="278"/>
      <c r="VEV51" s="278"/>
      <c r="VEW51" s="278"/>
      <c r="VEX51" s="278"/>
      <c r="VEY51" s="278"/>
      <c r="VEZ51" s="278"/>
      <c r="VFA51" s="278"/>
      <c r="VFB51" s="278"/>
      <c r="VFC51" s="278"/>
      <c r="VFD51" s="278"/>
      <c r="VFE51" s="278"/>
      <c r="VFF51" s="278"/>
      <c r="VFG51" s="278"/>
      <c r="VFH51" s="278"/>
      <c r="VFI51" s="278"/>
      <c r="VFJ51" s="278"/>
      <c r="VFK51" s="278"/>
      <c r="VFL51" s="278"/>
      <c r="VFM51" s="278"/>
      <c r="VFN51" s="278"/>
      <c r="VFO51" s="278"/>
      <c r="VFP51" s="278"/>
      <c r="VFQ51" s="278"/>
      <c r="VFR51" s="278"/>
      <c r="VFS51" s="278"/>
      <c r="VFT51" s="278"/>
      <c r="VFU51" s="278"/>
      <c r="VFV51" s="278"/>
      <c r="VFW51" s="278"/>
      <c r="VFX51" s="278"/>
      <c r="VFY51" s="278"/>
      <c r="VFZ51" s="278"/>
      <c r="VGA51" s="278"/>
      <c r="VGB51" s="278"/>
      <c r="VGC51" s="278"/>
      <c r="VGD51" s="278"/>
      <c r="VGE51" s="278"/>
      <c r="VGF51" s="278"/>
      <c r="VGG51" s="278"/>
      <c r="VGH51" s="278"/>
      <c r="VGI51" s="278"/>
      <c r="VGJ51" s="278"/>
      <c r="VGK51" s="278"/>
      <c r="VGL51" s="278"/>
      <c r="VGM51" s="278"/>
      <c r="VGN51" s="278"/>
      <c r="VGO51" s="278"/>
      <c r="VGP51" s="278"/>
      <c r="VGQ51" s="278"/>
      <c r="VGR51" s="278"/>
      <c r="VGS51" s="278"/>
      <c r="VGT51" s="278"/>
      <c r="VGU51" s="278"/>
      <c r="VGV51" s="278"/>
      <c r="VGW51" s="278"/>
      <c r="VGX51" s="278"/>
      <c r="VGY51" s="278"/>
      <c r="VGZ51" s="278"/>
      <c r="VHA51" s="278"/>
      <c r="VHB51" s="278"/>
      <c r="VHC51" s="278"/>
      <c r="VHD51" s="278"/>
      <c r="VHE51" s="278"/>
      <c r="VHF51" s="278"/>
      <c r="VHG51" s="278"/>
      <c r="VHH51" s="278"/>
      <c r="VHI51" s="278"/>
      <c r="VHJ51" s="278"/>
      <c r="VHK51" s="278"/>
      <c r="VHL51" s="278"/>
      <c r="VHM51" s="278"/>
      <c r="VHN51" s="278"/>
      <c r="VHO51" s="278"/>
      <c r="VHP51" s="278"/>
      <c r="VHQ51" s="278"/>
      <c r="VHR51" s="278"/>
      <c r="VHS51" s="278"/>
      <c r="VHT51" s="278"/>
      <c r="VHU51" s="278"/>
      <c r="VHV51" s="278"/>
      <c r="VHW51" s="278"/>
      <c r="VHX51" s="278"/>
      <c r="VHY51" s="278"/>
      <c r="VHZ51" s="278"/>
      <c r="VIA51" s="278"/>
      <c r="VIB51" s="278"/>
      <c r="VIC51" s="278"/>
      <c r="VID51" s="278"/>
      <c r="VIE51" s="278"/>
      <c r="VIF51" s="278"/>
      <c r="VIG51" s="278"/>
      <c r="VIH51" s="278"/>
      <c r="VII51" s="278"/>
      <c r="VIJ51" s="278"/>
      <c r="VIK51" s="278"/>
      <c r="VIL51" s="278"/>
      <c r="VIM51" s="278"/>
      <c r="VIN51" s="278"/>
      <c r="VIO51" s="278"/>
      <c r="VIP51" s="278"/>
      <c r="VIQ51" s="278"/>
      <c r="VIR51" s="278"/>
      <c r="VIS51" s="278"/>
      <c r="VIT51" s="278"/>
      <c r="VIU51" s="278"/>
      <c r="VIV51" s="278"/>
      <c r="VIW51" s="278"/>
      <c r="VIX51" s="278"/>
      <c r="VIY51" s="278"/>
      <c r="VIZ51" s="278"/>
      <c r="VJA51" s="278"/>
      <c r="VJB51" s="278"/>
      <c r="VJC51" s="278"/>
      <c r="VJD51" s="278"/>
      <c r="VJE51" s="278"/>
      <c r="VJF51" s="278"/>
      <c r="VJG51" s="278"/>
      <c r="VJH51" s="278"/>
      <c r="VJI51" s="278"/>
      <c r="VJJ51" s="278"/>
      <c r="VJK51" s="278"/>
      <c r="VJL51" s="278"/>
      <c r="VJM51" s="278"/>
      <c r="VJN51" s="278"/>
      <c r="VJO51" s="278"/>
      <c r="VJP51" s="278"/>
      <c r="VJQ51" s="278"/>
      <c r="VJR51" s="278"/>
      <c r="VJS51" s="278"/>
      <c r="VJT51" s="278"/>
      <c r="VJU51" s="278"/>
      <c r="VJV51" s="278"/>
      <c r="VJW51" s="278"/>
      <c r="VJX51" s="278"/>
      <c r="VJY51" s="278"/>
      <c r="VJZ51" s="278"/>
      <c r="VKA51" s="278"/>
      <c r="VKB51" s="278"/>
      <c r="VKC51" s="278"/>
      <c r="VKD51" s="278"/>
      <c r="VKE51" s="278"/>
      <c r="VKF51" s="278"/>
      <c r="VKG51" s="278"/>
      <c r="VKH51" s="278"/>
      <c r="VKI51" s="278"/>
      <c r="VKJ51" s="278"/>
      <c r="VKK51" s="278"/>
      <c r="VKL51" s="278"/>
      <c r="VKM51" s="278"/>
      <c r="VKN51" s="278"/>
      <c r="VKO51" s="278"/>
      <c r="VKP51" s="278"/>
      <c r="VKQ51" s="278"/>
      <c r="VKR51" s="278"/>
      <c r="VKS51" s="278"/>
      <c r="VKT51" s="278"/>
      <c r="VKU51" s="278"/>
      <c r="VKV51" s="278"/>
      <c r="VKW51" s="278"/>
      <c r="VKX51" s="278"/>
      <c r="VKY51" s="278"/>
      <c r="VKZ51" s="278"/>
      <c r="VLA51" s="278"/>
      <c r="VLB51" s="278"/>
      <c r="VLC51" s="278"/>
      <c r="VLD51" s="278"/>
      <c r="VLE51" s="278"/>
      <c r="VLF51" s="278"/>
      <c r="VLG51" s="278"/>
      <c r="VLH51" s="278"/>
      <c r="VLI51" s="278"/>
      <c r="VLJ51" s="278"/>
      <c r="VLK51" s="278"/>
      <c r="VLL51" s="278"/>
      <c r="VLM51" s="278"/>
      <c r="VLN51" s="278"/>
      <c r="VLO51" s="278"/>
      <c r="VLP51" s="278"/>
      <c r="VLQ51" s="278"/>
      <c r="VLR51" s="278"/>
      <c r="VLS51" s="278"/>
      <c r="VLT51" s="278"/>
      <c r="VLU51" s="278"/>
      <c r="VLV51" s="278"/>
      <c r="VLW51" s="278"/>
      <c r="VLX51" s="278"/>
      <c r="VLY51" s="278"/>
      <c r="VLZ51" s="278"/>
      <c r="VMA51" s="278"/>
      <c r="VMB51" s="278"/>
      <c r="VMC51" s="278"/>
      <c r="VMD51" s="278"/>
      <c r="VME51" s="278"/>
      <c r="VMF51" s="278"/>
      <c r="VMG51" s="278"/>
      <c r="VMH51" s="278"/>
      <c r="VMI51" s="278"/>
      <c r="VMJ51" s="278"/>
      <c r="VMK51" s="278"/>
      <c r="VML51" s="278"/>
      <c r="VMM51" s="278"/>
      <c r="VMN51" s="278"/>
      <c r="VMO51" s="278"/>
      <c r="VMP51" s="278"/>
      <c r="VMQ51" s="278"/>
      <c r="VMR51" s="278"/>
      <c r="VMS51" s="278"/>
      <c r="VMT51" s="278"/>
      <c r="VMU51" s="278"/>
      <c r="VMV51" s="278"/>
      <c r="VMW51" s="278"/>
      <c r="VMX51" s="278"/>
      <c r="VMY51" s="278"/>
      <c r="VMZ51" s="278"/>
      <c r="VNA51" s="278"/>
      <c r="VNB51" s="278"/>
      <c r="VNC51" s="278"/>
      <c r="VND51" s="278"/>
      <c r="VNE51" s="278"/>
      <c r="VNF51" s="278"/>
      <c r="VNG51" s="278"/>
      <c r="VNH51" s="278"/>
      <c r="VNI51" s="278"/>
      <c r="VNJ51" s="278"/>
      <c r="VNK51" s="278"/>
      <c r="VNL51" s="278"/>
      <c r="VNM51" s="278"/>
      <c r="VNN51" s="278"/>
      <c r="VNO51" s="278"/>
      <c r="VNP51" s="278"/>
      <c r="VNQ51" s="278"/>
      <c r="VNR51" s="278"/>
      <c r="VNS51" s="278"/>
      <c r="VNT51" s="278"/>
      <c r="VNU51" s="278"/>
      <c r="VNV51" s="278"/>
      <c r="VNW51" s="278"/>
      <c r="VNX51" s="278"/>
      <c r="VNY51" s="278"/>
      <c r="VNZ51" s="278"/>
      <c r="VOA51" s="278"/>
      <c r="VOB51" s="278"/>
      <c r="VOC51" s="278"/>
      <c r="VOD51" s="278"/>
      <c r="VOE51" s="278"/>
      <c r="VOF51" s="278"/>
      <c r="VOG51" s="278"/>
      <c r="VOH51" s="278"/>
      <c r="VOI51" s="278"/>
      <c r="VOJ51" s="278"/>
      <c r="VOK51" s="278"/>
      <c r="VOL51" s="278"/>
      <c r="VOM51" s="278"/>
      <c r="VON51" s="278"/>
      <c r="VOO51" s="278"/>
      <c r="VOP51" s="278"/>
      <c r="VOQ51" s="278"/>
      <c r="VOR51" s="278"/>
      <c r="VOS51" s="278"/>
      <c r="VOT51" s="278"/>
      <c r="VOU51" s="278"/>
      <c r="VOV51" s="278"/>
      <c r="VOW51" s="278"/>
      <c r="VOX51" s="278"/>
      <c r="VOY51" s="278"/>
      <c r="VOZ51" s="278"/>
      <c r="VPA51" s="278"/>
      <c r="VPB51" s="278"/>
      <c r="VPC51" s="278"/>
      <c r="VPD51" s="278"/>
      <c r="VPE51" s="278"/>
      <c r="VPF51" s="278"/>
      <c r="VPG51" s="278"/>
      <c r="VPH51" s="278"/>
      <c r="VPI51" s="278"/>
      <c r="VPJ51" s="278"/>
      <c r="VPK51" s="278"/>
      <c r="VPL51" s="278"/>
      <c r="VPM51" s="278"/>
      <c r="VPN51" s="278"/>
      <c r="VPO51" s="278"/>
      <c r="VPP51" s="278"/>
      <c r="VPQ51" s="278"/>
      <c r="VPR51" s="278"/>
      <c r="VPS51" s="278"/>
      <c r="VPT51" s="278"/>
      <c r="VPU51" s="278"/>
      <c r="VPV51" s="278"/>
      <c r="VPW51" s="278"/>
      <c r="VPX51" s="278"/>
      <c r="VPY51" s="278"/>
      <c r="VPZ51" s="278"/>
      <c r="VQA51" s="278"/>
      <c r="VQB51" s="278"/>
      <c r="VQC51" s="278"/>
      <c r="VQD51" s="278"/>
      <c r="VQE51" s="278"/>
      <c r="VQF51" s="278"/>
      <c r="VQG51" s="278"/>
      <c r="VQH51" s="278"/>
      <c r="VQI51" s="278"/>
      <c r="VQJ51" s="278"/>
      <c r="VQK51" s="278"/>
      <c r="VQL51" s="278"/>
      <c r="VQM51" s="278"/>
      <c r="VQN51" s="278"/>
      <c r="VQO51" s="278"/>
      <c r="VQP51" s="278"/>
      <c r="VQQ51" s="278"/>
      <c r="VQR51" s="278"/>
      <c r="VQS51" s="278"/>
      <c r="VQT51" s="278"/>
      <c r="VQU51" s="278"/>
      <c r="VQV51" s="278"/>
      <c r="VQW51" s="278"/>
      <c r="VQX51" s="278"/>
      <c r="VQY51" s="278"/>
      <c r="VQZ51" s="278"/>
      <c r="VRA51" s="278"/>
      <c r="VRB51" s="278"/>
      <c r="VRC51" s="278"/>
      <c r="VRD51" s="278"/>
      <c r="VRE51" s="278"/>
      <c r="VRF51" s="278"/>
      <c r="VRG51" s="278"/>
      <c r="VRH51" s="278"/>
      <c r="VRI51" s="278"/>
      <c r="VRJ51" s="278"/>
      <c r="VRK51" s="278"/>
      <c r="VRL51" s="278"/>
      <c r="VRM51" s="278"/>
      <c r="VRN51" s="278"/>
      <c r="VRO51" s="278"/>
      <c r="VRP51" s="278"/>
      <c r="VRQ51" s="278"/>
      <c r="VRR51" s="278"/>
      <c r="VRS51" s="278"/>
      <c r="VRT51" s="278"/>
      <c r="VRU51" s="278"/>
      <c r="VRV51" s="278"/>
      <c r="VRW51" s="278"/>
      <c r="VRX51" s="278"/>
      <c r="VRY51" s="278"/>
      <c r="VRZ51" s="278"/>
      <c r="VSA51" s="278"/>
      <c r="VSB51" s="278"/>
      <c r="VSC51" s="278"/>
      <c r="VSD51" s="278"/>
      <c r="VSE51" s="278"/>
      <c r="VSF51" s="278"/>
      <c r="VSG51" s="278"/>
      <c r="VSH51" s="278"/>
      <c r="VSI51" s="278"/>
      <c r="VSJ51" s="278"/>
      <c r="VSK51" s="278"/>
      <c r="VSL51" s="278"/>
      <c r="VSM51" s="278"/>
      <c r="VSN51" s="278"/>
      <c r="VSO51" s="278"/>
      <c r="VSP51" s="278"/>
      <c r="VSQ51" s="278"/>
      <c r="VSR51" s="278"/>
      <c r="VSS51" s="278"/>
      <c r="VST51" s="278"/>
      <c r="VSU51" s="278"/>
      <c r="VSV51" s="278"/>
      <c r="VSW51" s="278"/>
      <c r="VSX51" s="278"/>
      <c r="VSY51" s="278"/>
      <c r="VSZ51" s="278"/>
      <c r="VTA51" s="278"/>
      <c r="VTB51" s="278"/>
      <c r="VTC51" s="278"/>
      <c r="VTD51" s="278"/>
      <c r="VTE51" s="278"/>
      <c r="VTF51" s="278"/>
      <c r="VTG51" s="278"/>
      <c r="VTH51" s="278"/>
      <c r="VTI51" s="278"/>
      <c r="VTJ51" s="278"/>
      <c r="VTK51" s="278"/>
      <c r="VTL51" s="278"/>
      <c r="VTM51" s="278"/>
      <c r="VTN51" s="278"/>
      <c r="VTO51" s="278"/>
      <c r="VTP51" s="278"/>
      <c r="VTQ51" s="278"/>
      <c r="VTR51" s="278"/>
      <c r="VTS51" s="278"/>
      <c r="VTT51" s="278"/>
      <c r="VTU51" s="278"/>
      <c r="VTV51" s="278"/>
      <c r="VTW51" s="278"/>
      <c r="VTX51" s="278"/>
      <c r="VTY51" s="278"/>
      <c r="VTZ51" s="278"/>
      <c r="VUA51" s="278"/>
      <c r="VUB51" s="278"/>
      <c r="VUC51" s="278"/>
      <c r="VUD51" s="278"/>
      <c r="VUE51" s="278"/>
      <c r="VUF51" s="278"/>
      <c r="VUG51" s="278"/>
      <c r="VUH51" s="278"/>
      <c r="VUI51" s="278"/>
      <c r="VUJ51" s="278"/>
      <c r="VUK51" s="278"/>
      <c r="VUL51" s="278"/>
      <c r="VUM51" s="278"/>
      <c r="VUN51" s="278"/>
      <c r="VUO51" s="278"/>
      <c r="VUP51" s="278"/>
      <c r="VUQ51" s="278"/>
      <c r="VUR51" s="278"/>
      <c r="VUS51" s="278"/>
      <c r="VUT51" s="278"/>
      <c r="VUU51" s="278"/>
      <c r="VUV51" s="278"/>
      <c r="VUW51" s="278"/>
      <c r="VUX51" s="278"/>
      <c r="VUY51" s="278"/>
      <c r="VUZ51" s="278"/>
      <c r="VVA51" s="278"/>
      <c r="VVB51" s="278"/>
      <c r="VVC51" s="278"/>
      <c r="VVD51" s="278"/>
      <c r="VVE51" s="278"/>
      <c r="VVF51" s="278"/>
      <c r="VVG51" s="278"/>
      <c r="VVH51" s="278"/>
      <c r="VVI51" s="278"/>
      <c r="VVJ51" s="278"/>
      <c r="VVK51" s="278"/>
      <c r="VVL51" s="278"/>
      <c r="VVM51" s="278"/>
      <c r="VVN51" s="278"/>
      <c r="VVO51" s="278"/>
      <c r="VVP51" s="278"/>
      <c r="VVQ51" s="278"/>
      <c r="VVR51" s="278"/>
      <c r="VVS51" s="278"/>
      <c r="VVT51" s="278"/>
      <c r="VVU51" s="278"/>
      <c r="VVV51" s="278"/>
      <c r="VVW51" s="278"/>
      <c r="VVX51" s="278"/>
      <c r="VVY51" s="278"/>
      <c r="VVZ51" s="278"/>
      <c r="VWA51" s="278"/>
      <c r="VWB51" s="278"/>
      <c r="VWC51" s="278"/>
      <c r="VWD51" s="278"/>
      <c r="VWE51" s="278"/>
      <c r="VWF51" s="278"/>
      <c r="VWG51" s="278"/>
      <c r="VWH51" s="278"/>
      <c r="VWI51" s="278"/>
      <c r="VWJ51" s="278"/>
      <c r="VWK51" s="278"/>
      <c r="VWL51" s="278"/>
      <c r="VWM51" s="278"/>
      <c r="VWN51" s="278"/>
      <c r="VWO51" s="278"/>
      <c r="VWP51" s="278"/>
      <c r="VWQ51" s="278"/>
      <c r="VWR51" s="278"/>
      <c r="VWS51" s="278"/>
      <c r="VWT51" s="278"/>
      <c r="VWU51" s="278"/>
      <c r="VWV51" s="278"/>
      <c r="VWW51" s="278"/>
      <c r="VWX51" s="278"/>
      <c r="VWY51" s="278"/>
      <c r="VWZ51" s="278"/>
      <c r="VXA51" s="278"/>
      <c r="VXB51" s="278"/>
      <c r="VXC51" s="278"/>
      <c r="VXD51" s="278"/>
      <c r="VXE51" s="278"/>
      <c r="VXF51" s="278"/>
      <c r="VXG51" s="278"/>
      <c r="VXH51" s="278"/>
      <c r="VXI51" s="278"/>
      <c r="VXJ51" s="278"/>
      <c r="VXK51" s="278"/>
      <c r="VXL51" s="278"/>
      <c r="VXM51" s="278"/>
      <c r="VXN51" s="278"/>
      <c r="VXO51" s="278"/>
      <c r="VXP51" s="278"/>
      <c r="VXQ51" s="278"/>
      <c r="VXR51" s="278"/>
      <c r="VXS51" s="278"/>
      <c r="VXT51" s="278"/>
      <c r="VXU51" s="278"/>
      <c r="VXV51" s="278"/>
      <c r="VXW51" s="278"/>
      <c r="VXX51" s="278"/>
      <c r="VXY51" s="278"/>
      <c r="VXZ51" s="278"/>
      <c r="VYA51" s="278"/>
      <c r="VYB51" s="278"/>
      <c r="VYC51" s="278"/>
      <c r="VYD51" s="278"/>
      <c r="VYE51" s="278"/>
      <c r="VYF51" s="278"/>
      <c r="VYG51" s="278"/>
      <c r="VYH51" s="278"/>
      <c r="VYI51" s="278"/>
      <c r="VYJ51" s="278"/>
      <c r="VYK51" s="278"/>
      <c r="VYL51" s="278"/>
      <c r="VYM51" s="278"/>
      <c r="VYN51" s="278"/>
      <c r="VYO51" s="278"/>
      <c r="VYP51" s="278"/>
      <c r="VYQ51" s="278"/>
      <c r="VYR51" s="278"/>
      <c r="VYS51" s="278"/>
      <c r="VYT51" s="278"/>
      <c r="VYU51" s="278"/>
      <c r="VYV51" s="278"/>
      <c r="VYW51" s="278"/>
      <c r="VYX51" s="278"/>
      <c r="VYY51" s="278"/>
      <c r="VYZ51" s="278"/>
      <c r="VZA51" s="278"/>
      <c r="VZB51" s="278"/>
      <c r="VZC51" s="278"/>
      <c r="VZD51" s="278"/>
      <c r="VZE51" s="278"/>
      <c r="VZF51" s="278"/>
      <c r="VZG51" s="278"/>
      <c r="VZH51" s="278"/>
      <c r="VZI51" s="278"/>
      <c r="VZJ51" s="278"/>
      <c r="VZK51" s="278"/>
      <c r="VZL51" s="278"/>
      <c r="VZM51" s="278"/>
      <c r="VZN51" s="278"/>
      <c r="VZO51" s="278"/>
      <c r="VZP51" s="278"/>
      <c r="VZQ51" s="278"/>
      <c r="VZR51" s="278"/>
      <c r="VZS51" s="278"/>
      <c r="VZT51" s="278"/>
      <c r="VZU51" s="278"/>
      <c r="VZV51" s="278"/>
      <c r="VZW51" s="278"/>
      <c r="VZX51" s="278"/>
      <c r="VZY51" s="278"/>
      <c r="VZZ51" s="278"/>
      <c r="WAA51" s="278"/>
      <c r="WAB51" s="278"/>
      <c r="WAC51" s="278"/>
      <c r="WAD51" s="278"/>
      <c r="WAE51" s="278"/>
      <c r="WAF51" s="278"/>
      <c r="WAG51" s="278"/>
      <c r="WAH51" s="278"/>
      <c r="WAI51" s="278"/>
      <c r="WAJ51" s="278"/>
      <c r="WAK51" s="278"/>
      <c r="WAL51" s="278"/>
      <c r="WAM51" s="278"/>
      <c r="WAN51" s="278"/>
      <c r="WAO51" s="278"/>
      <c r="WAP51" s="278"/>
      <c r="WAQ51" s="278"/>
      <c r="WAR51" s="278"/>
      <c r="WAS51" s="278"/>
      <c r="WAT51" s="278"/>
      <c r="WAU51" s="278"/>
      <c r="WAV51" s="278"/>
      <c r="WAW51" s="278"/>
      <c r="WAX51" s="278"/>
      <c r="WAY51" s="278"/>
      <c r="WAZ51" s="278"/>
      <c r="WBA51" s="278"/>
      <c r="WBB51" s="278"/>
      <c r="WBC51" s="278"/>
      <c r="WBD51" s="278"/>
      <c r="WBE51" s="278"/>
      <c r="WBF51" s="278"/>
      <c r="WBG51" s="278"/>
      <c r="WBH51" s="278"/>
      <c r="WBI51" s="278"/>
      <c r="WBJ51" s="278"/>
      <c r="WBK51" s="278"/>
      <c r="WBL51" s="278"/>
      <c r="WBM51" s="278"/>
      <c r="WBN51" s="278"/>
      <c r="WBO51" s="278"/>
      <c r="WBP51" s="278"/>
      <c r="WBQ51" s="278"/>
      <c r="WBR51" s="278"/>
      <c r="WBS51" s="278"/>
      <c r="WBT51" s="278"/>
      <c r="WBU51" s="278"/>
      <c r="WBV51" s="278"/>
      <c r="WBW51" s="278"/>
      <c r="WBX51" s="278"/>
      <c r="WBY51" s="278"/>
      <c r="WBZ51" s="278"/>
      <c r="WCA51" s="278"/>
      <c r="WCB51" s="278"/>
      <c r="WCC51" s="278"/>
      <c r="WCD51" s="278"/>
      <c r="WCE51" s="278"/>
      <c r="WCF51" s="278"/>
      <c r="WCG51" s="278"/>
      <c r="WCH51" s="278"/>
      <c r="WCI51" s="278"/>
      <c r="WCJ51" s="278"/>
      <c r="WCK51" s="278"/>
      <c r="WCL51" s="278"/>
      <c r="WCM51" s="278"/>
      <c r="WCN51" s="278"/>
      <c r="WCO51" s="278"/>
      <c r="WCP51" s="278"/>
      <c r="WCQ51" s="278"/>
      <c r="WCR51" s="278"/>
      <c r="WCS51" s="278"/>
      <c r="WCT51" s="278"/>
      <c r="WCU51" s="278"/>
      <c r="WCV51" s="278"/>
      <c r="WCW51" s="278"/>
      <c r="WCX51" s="278"/>
      <c r="WCY51" s="278"/>
      <c r="WCZ51" s="278"/>
      <c r="WDA51" s="278"/>
      <c r="WDB51" s="278"/>
      <c r="WDC51" s="278"/>
      <c r="WDD51" s="278"/>
      <c r="WDE51" s="278"/>
      <c r="WDF51" s="278"/>
      <c r="WDG51" s="278"/>
      <c r="WDH51" s="278"/>
      <c r="WDI51" s="278"/>
      <c r="WDJ51" s="278"/>
      <c r="WDK51" s="278"/>
      <c r="WDL51" s="278"/>
      <c r="WDM51" s="278"/>
      <c r="WDN51" s="278"/>
      <c r="WDO51" s="278"/>
      <c r="WDP51" s="278"/>
      <c r="WDQ51" s="278"/>
      <c r="WDR51" s="278"/>
      <c r="WDS51" s="278"/>
      <c r="WDT51" s="278"/>
      <c r="WDU51" s="278"/>
      <c r="WDV51" s="278"/>
      <c r="WDW51" s="278"/>
      <c r="WDX51" s="278"/>
      <c r="WDY51" s="278"/>
      <c r="WDZ51" s="278"/>
      <c r="WEA51" s="278"/>
      <c r="WEB51" s="278"/>
      <c r="WEC51" s="278"/>
      <c r="WED51" s="278"/>
      <c r="WEE51" s="278"/>
      <c r="WEF51" s="278"/>
      <c r="WEG51" s="278"/>
      <c r="WEH51" s="278"/>
      <c r="WEI51" s="278"/>
      <c r="WEJ51" s="278"/>
      <c r="WEK51" s="278"/>
      <c r="WEL51" s="278"/>
      <c r="WEM51" s="278"/>
      <c r="WEN51" s="278"/>
      <c r="WEO51" s="278"/>
      <c r="WEP51" s="278"/>
      <c r="WEQ51" s="278"/>
      <c r="WER51" s="278"/>
      <c r="WES51" s="278"/>
      <c r="WET51" s="278"/>
      <c r="WEU51" s="278"/>
      <c r="WEV51" s="278"/>
      <c r="WEW51" s="278"/>
      <c r="WEX51" s="278"/>
      <c r="WEY51" s="278"/>
      <c r="WEZ51" s="278"/>
      <c r="WFA51" s="278"/>
      <c r="WFB51" s="278"/>
      <c r="WFC51" s="278"/>
      <c r="WFD51" s="278"/>
      <c r="WFE51" s="278"/>
      <c r="WFF51" s="278"/>
      <c r="WFG51" s="278"/>
      <c r="WFH51" s="278"/>
      <c r="WFI51" s="278"/>
      <c r="WFJ51" s="278"/>
      <c r="WFK51" s="278"/>
      <c r="WFL51" s="278"/>
      <c r="WFM51" s="278"/>
      <c r="WFN51" s="278"/>
      <c r="WFO51" s="278"/>
      <c r="WFP51" s="278"/>
      <c r="WFQ51" s="278"/>
      <c r="WFR51" s="278"/>
      <c r="WFS51" s="278"/>
      <c r="WFT51" s="278"/>
      <c r="WFU51" s="278"/>
      <c r="WFV51" s="278"/>
      <c r="WFW51" s="278"/>
      <c r="WFX51" s="278"/>
      <c r="WFY51" s="278"/>
      <c r="WFZ51" s="278"/>
      <c r="WGA51" s="278"/>
      <c r="WGB51" s="278"/>
      <c r="WGC51" s="278"/>
      <c r="WGD51" s="278"/>
      <c r="WGE51" s="278"/>
      <c r="WGF51" s="278"/>
      <c r="WGG51" s="278"/>
      <c r="WGH51" s="278"/>
      <c r="WGI51" s="278"/>
      <c r="WGJ51" s="278"/>
      <c r="WGK51" s="278"/>
      <c r="WGL51" s="278"/>
      <c r="WGM51" s="278"/>
      <c r="WGN51" s="278"/>
      <c r="WGO51" s="278"/>
      <c r="WGP51" s="278"/>
      <c r="WGQ51" s="278"/>
      <c r="WGR51" s="278"/>
      <c r="WGS51" s="278"/>
      <c r="WGT51" s="278"/>
      <c r="WGU51" s="278"/>
      <c r="WGV51" s="278"/>
      <c r="WGW51" s="278"/>
      <c r="WGX51" s="278"/>
      <c r="WGY51" s="278"/>
      <c r="WGZ51" s="278"/>
      <c r="WHA51" s="278"/>
      <c r="WHB51" s="278"/>
      <c r="WHC51" s="278"/>
      <c r="WHD51" s="278"/>
      <c r="WHE51" s="278"/>
      <c r="WHF51" s="278"/>
      <c r="WHG51" s="278"/>
      <c r="WHH51" s="278"/>
      <c r="WHI51" s="278"/>
      <c r="WHJ51" s="278"/>
      <c r="WHK51" s="278"/>
      <c r="WHL51" s="278"/>
      <c r="WHM51" s="278"/>
      <c r="WHN51" s="278"/>
      <c r="WHO51" s="278"/>
      <c r="WHP51" s="278"/>
      <c r="WHQ51" s="278"/>
      <c r="WHR51" s="278"/>
      <c r="WHS51" s="278"/>
      <c r="WHT51" s="278"/>
      <c r="WHU51" s="278"/>
      <c r="WHV51" s="278"/>
      <c r="WHW51" s="278"/>
      <c r="WHX51" s="278"/>
      <c r="WHY51" s="278"/>
      <c r="WHZ51" s="278"/>
      <c r="WIA51" s="278"/>
      <c r="WIB51" s="278"/>
      <c r="WIC51" s="278"/>
      <c r="WID51" s="278"/>
      <c r="WIE51" s="278"/>
      <c r="WIF51" s="278"/>
      <c r="WIG51" s="278"/>
      <c r="WIH51" s="278"/>
      <c r="WII51" s="278"/>
      <c r="WIJ51" s="278"/>
      <c r="WIK51" s="278"/>
      <c r="WIL51" s="278"/>
      <c r="WIM51" s="278"/>
      <c r="WIN51" s="278"/>
      <c r="WIO51" s="278"/>
      <c r="WIP51" s="278"/>
      <c r="WIQ51" s="278"/>
      <c r="WIR51" s="278"/>
      <c r="WIS51" s="278"/>
      <c r="WIT51" s="278"/>
      <c r="WIU51" s="278"/>
      <c r="WIV51" s="278"/>
      <c r="WIW51" s="278"/>
      <c r="WIX51" s="278"/>
      <c r="WIY51" s="278"/>
      <c r="WIZ51" s="278"/>
      <c r="WJA51" s="278"/>
      <c r="WJB51" s="278"/>
      <c r="WJC51" s="278"/>
      <c r="WJD51" s="278"/>
      <c r="WJE51" s="278"/>
      <c r="WJF51" s="278"/>
      <c r="WJG51" s="278"/>
      <c r="WJH51" s="278"/>
      <c r="WJI51" s="278"/>
      <c r="WJJ51" s="278"/>
      <c r="WJK51" s="278"/>
      <c r="WJL51" s="278"/>
      <c r="WJM51" s="278"/>
      <c r="WJN51" s="278"/>
      <c r="WJO51" s="278"/>
      <c r="WJP51" s="278"/>
      <c r="WJQ51" s="278"/>
      <c r="WJR51" s="278"/>
      <c r="WJS51" s="278"/>
      <c r="WJT51" s="278"/>
      <c r="WJU51" s="278"/>
      <c r="WJV51" s="278"/>
      <c r="WJW51" s="278"/>
      <c r="WJX51" s="278"/>
      <c r="WJY51" s="278"/>
      <c r="WJZ51" s="278"/>
      <c r="WKA51" s="278"/>
      <c r="WKB51" s="278"/>
      <c r="WKC51" s="278"/>
      <c r="WKD51" s="278"/>
      <c r="WKE51" s="278"/>
      <c r="WKF51" s="278"/>
      <c r="WKG51" s="278"/>
      <c r="WKH51" s="278"/>
      <c r="WKI51" s="278"/>
      <c r="WKJ51" s="278"/>
      <c r="WKK51" s="278"/>
      <c r="WKL51" s="278"/>
      <c r="WKM51" s="278"/>
      <c r="WKN51" s="278"/>
      <c r="WKO51" s="278"/>
      <c r="WKP51" s="278"/>
      <c r="WKQ51" s="278"/>
      <c r="WKR51" s="278"/>
      <c r="WKS51" s="278"/>
      <c r="WKT51" s="278"/>
      <c r="WKU51" s="278"/>
      <c r="WKV51" s="278"/>
      <c r="WKW51" s="278"/>
      <c r="WKX51" s="278"/>
      <c r="WKY51" s="278"/>
      <c r="WKZ51" s="278"/>
      <c r="WLA51" s="278"/>
      <c r="WLB51" s="278"/>
      <c r="WLC51" s="278"/>
      <c r="WLD51" s="278"/>
      <c r="WLE51" s="278"/>
      <c r="WLF51" s="278"/>
      <c r="WLG51" s="278"/>
      <c r="WLH51" s="278"/>
      <c r="WLI51" s="278"/>
      <c r="WLJ51" s="278"/>
      <c r="WLK51" s="278"/>
      <c r="WLL51" s="278"/>
      <c r="WLM51" s="278"/>
      <c r="WLN51" s="278"/>
      <c r="WLO51" s="278"/>
      <c r="WLP51" s="278"/>
      <c r="WLQ51" s="278"/>
      <c r="WLR51" s="278"/>
      <c r="WLS51" s="278"/>
      <c r="WLT51" s="278"/>
      <c r="WLU51" s="278"/>
      <c r="WLV51" s="278"/>
      <c r="WLW51" s="278"/>
      <c r="WLX51" s="278"/>
      <c r="WLY51" s="278"/>
      <c r="WLZ51" s="278"/>
      <c r="WMA51" s="278"/>
      <c r="WMB51" s="278"/>
      <c r="WMC51" s="278"/>
      <c r="WMD51" s="278"/>
      <c r="WME51" s="278"/>
      <c r="WMF51" s="278"/>
      <c r="WMG51" s="278"/>
      <c r="WMH51" s="278"/>
      <c r="WMI51" s="278"/>
      <c r="WMJ51" s="278"/>
      <c r="WMK51" s="278"/>
      <c r="WML51" s="278"/>
      <c r="WMM51" s="278"/>
      <c r="WMN51" s="278"/>
      <c r="WMO51" s="278"/>
      <c r="WMP51" s="278"/>
      <c r="WMQ51" s="278"/>
      <c r="WMR51" s="278"/>
      <c r="WMS51" s="278"/>
      <c r="WMT51" s="278"/>
      <c r="WMU51" s="278"/>
      <c r="WMV51" s="278"/>
      <c r="WMW51" s="278"/>
      <c r="WMX51" s="278"/>
      <c r="WMY51" s="278"/>
      <c r="WMZ51" s="278"/>
      <c r="WNA51" s="278"/>
      <c r="WNB51" s="278"/>
      <c r="WNC51" s="278"/>
      <c r="WND51" s="278"/>
      <c r="WNE51" s="278"/>
      <c r="WNF51" s="278"/>
      <c r="WNG51" s="278"/>
      <c r="WNH51" s="278"/>
      <c r="WNI51" s="278"/>
      <c r="WNJ51" s="278"/>
      <c r="WNK51" s="278"/>
      <c r="WNL51" s="278"/>
      <c r="WNM51" s="278"/>
      <c r="WNN51" s="278"/>
      <c r="WNO51" s="278"/>
      <c r="WNP51" s="278"/>
      <c r="WNQ51" s="278"/>
      <c r="WNR51" s="278"/>
      <c r="WNS51" s="278"/>
      <c r="WNT51" s="278"/>
      <c r="WNU51" s="278"/>
      <c r="WNV51" s="278"/>
      <c r="WNW51" s="278"/>
      <c r="WNX51" s="278"/>
      <c r="WNY51" s="278"/>
      <c r="WNZ51" s="278"/>
      <c r="WOA51" s="278"/>
      <c r="WOB51" s="278"/>
      <c r="WOC51" s="278"/>
      <c r="WOD51" s="278"/>
      <c r="WOE51" s="278"/>
      <c r="WOF51" s="278"/>
      <c r="WOG51" s="278"/>
      <c r="WOH51" s="278"/>
      <c r="WOI51" s="278"/>
      <c r="WOJ51" s="278"/>
      <c r="WOK51" s="278"/>
      <c r="WOL51" s="278"/>
      <c r="WOM51" s="278"/>
      <c r="WON51" s="278"/>
      <c r="WOO51" s="278"/>
      <c r="WOP51" s="278"/>
      <c r="WOQ51" s="278"/>
      <c r="WOR51" s="278"/>
      <c r="WOS51" s="278"/>
      <c r="WOT51" s="278"/>
      <c r="WOU51" s="278"/>
      <c r="WOV51" s="278"/>
      <c r="WOW51" s="278"/>
      <c r="WOX51" s="278"/>
      <c r="WOY51" s="278"/>
      <c r="WOZ51" s="278"/>
      <c r="WPA51" s="278"/>
      <c r="WPB51" s="278"/>
      <c r="WPC51" s="278"/>
      <c r="WPD51" s="278"/>
      <c r="WPE51" s="278"/>
      <c r="WPF51" s="278"/>
      <c r="WPG51" s="278"/>
      <c r="WPH51" s="278"/>
      <c r="WPI51" s="278"/>
      <c r="WPJ51" s="278"/>
      <c r="WPK51" s="278"/>
      <c r="WPL51" s="278"/>
      <c r="WPM51" s="278"/>
      <c r="WPN51" s="278"/>
      <c r="WPO51" s="278"/>
      <c r="WPP51" s="278"/>
      <c r="WPQ51" s="278"/>
      <c r="WPR51" s="278"/>
      <c r="WPS51" s="278"/>
      <c r="WPT51" s="278"/>
      <c r="WPU51" s="278"/>
      <c r="WPV51" s="278"/>
      <c r="WPW51" s="278"/>
      <c r="WPX51" s="278"/>
      <c r="WPY51" s="278"/>
      <c r="WPZ51" s="278"/>
      <c r="WQA51" s="278"/>
      <c r="WQB51" s="278"/>
      <c r="WQC51" s="278"/>
      <c r="WQD51" s="278"/>
      <c r="WQE51" s="278"/>
      <c r="WQF51" s="278"/>
      <c r="WQG51" s="278"/>
      <c r="WQH51" s="278"/>
      <c r="WQI51" s="278"/>
      <c r="WQJ51" s="278"/>
      <c r="WQK51" s="278"/>
      <c r="WQL51" s="278"/>
      <c r="WQM51" s="278"/>
      <c r="WQN51" s="278"/>
      <c r="WQO51" s="278"/>
      <c r="WQP51" s="278"/>
      <c r="WQQ51" s="278"/>
      <c r="WQR51" s="278"/>
      <c r="WQS51" s="278"/>
      <c r="WQT51" s="278"/>
      <c r="WQU51" s="278"/>
      <c r="WQV51" s="278"/>
      <c r="WQW51" s="278"/>
      <c r="WQX51" s="278"/>
      <c r="WQY51" s="278"/>
      <c r="WQZ51" s="278"/>
      <c r="WRA51" s="278"/>
      <c r="WRB51" s="278"/>
      <c r="WRC51" s="278"/>
      <c r="WRD51" s="278"/>
      <c r="WRE51" s="278"/>
      <c r="WRF51" s="278"/>
      <c r="WRG51" s="278"/>
      <c r="WRH51" s="278"/>
      <c r="WRI51" s="278"/>
      <c r="WRJ51" s="278"/>
      <c r="WRK51" s="278"/>
      <c r="WRL51" s="278"/>
      <c r="WRM51" s="278"/>
      <c r="WRN51" s="278"/>
      <c r="WRO51" s="278"/>
      <c r="WRP51" s="278"/>
      <c r="WRQ51" s="278"/>
      <c r="WRR51" s="278"/>
      <c r="WRS51" s="278"/>
      <c r="WRT51" s="278"/>
      <c r="WRU51" s="278"/>
      <c r="WRV51" s="278"/>
      <c r="WRW51" s="278"/>
      <c r="WRX51" s="278"/>
      <c r="WRY51" s="278"/>
      <c r="WRZ51" s="278"/>
      <c r="WSA51" s="278"/>
      <c r="WSB51" s="278"/>
      <c r="WSC51" s="278"/>
      <c r="WSD51" s="278"/>
      <c r="WSE51" s="278"/>
      <c r="WSF51" s="278"/>
      <c r="WSG51" s="278"/>
      <c r="WSH51" s="278"/>
      <c r="WSI51" s="278"/>
      <c r="WSJ51" s="278"/>
      <c r="WSK51" s="278"/>
      <c r="WSL51" s="278"/>
      <c r="WSM51" s="278"/>
      <c r="WSN51" s="278"/>
      <c r="WSO51" s="278"/>
      <c r="WSP51" s="278"/>
      <c r="WSQ51" s="278"/>
      <c r="WSR51" s="278"/>
      <c r="WSS51" s="278"/>
      <c r="WST51" s="278"/>
      <c r="WSU51" s="278"/>
      <c r="WSV51" s="278"/>
      <c r="WSW51" s="278"/>
      <c r="WSX51" s="278"/>
      <c r="WSY51" s="278"/>
      <c r="WSZ51" s="278"/>
      <c r="WTA51" s="278"/>
      <c r="WTB51" s="278"/>
      <c r="WTC51" s="278"/>
      <c r="WTD51" s="278"/>
      <c r="WTE51" s="278"/>
      <c r="WTF51" s="278"/>
      <c r="WTG51" s="278"/>
      <c r="WTH51" s="278"/>
      <c r="WTI51" s="278"/>
      <c r="WTJ51" s="278"/>
      <c r="WTK51" s="278"/>
      <c r="WTL51" s="278"/>
      <c r="WTM51" s="278"/>
      <c r="WTN51" s="278"/>
      <c r="WTO51" s="278"/>
      <c r="WTP51" s="278"/>
      <c r="WTQ51" s="278"/>
      <c r="WTR51" s="278"/>
      <c r="WTS51" s="278"/>
      <c r="WTT51" s="278"/>
      <c r="WTU51" s="278"/>
      <c r="WTV51" s="278"/>
      <c r="WTW51" s="278"/>
      <c r="WTX51" s="278"/>
      <c r="WTY51" s="278"/>
      <c r="WTZ51" s="278"/>
      <c r="WUA51" s="278"/>
      <c r="WUB51" s="278"/>
      <c r="WUC51" s="278"/>
      <c r="WUD51" s="278"/>
      <c r="WUE51" s="278"/>
      <c r="WUF51" s="278"/>
      <c r="WUG51" s="278"/>
      <c r="WUH51" s="278"/>
      <c r="WUI51" s="278"/>
      <c r="WUJ51" s="278"/>
      <c r="WUK51" s="278"/>
      <c r="WUL51" s="278"/>
      <c r="WUM51" s="278"/>
      <c r="WUN51" s="278"/>
      <c r="WUO51" s="278"/>
      <c r="WUP51" s="278"/>
      <c r="WUQ51" s="278"/>
      <c r="WUR51" s="278"/>
      <c r="WUS51" s="278"/>
      <c r="WUT51" s="278"/>
      <c r="WUU51" s="278"/>
      <c r="WUV51" s="278"/>
      <c r="WUW51" s="278"/>
      <c r="WUX51" s="278"/>
      <c r="WUY51" s="278"/>
      <c r="WUZ51" s="278"/>
      <c r="WVA51" s="278"/>
      <c r="WVB51" s="278"/>
      <c r="WVC51" s="278"/>
      <c r="WVD51" s="278"/>
      <c r="WVE51" s="278"/>
      <c r="WVF51" s="278"/>
      <c r="WVG51" s="278"/>
      <c r="WVH51" s="278"/>
      <c r="WVI51" s="278"/>
      <c r="WVJ51" s="278"/>
      <c r="WVK51" s="278"/>
      <c r="WVL51" s="278"/>
      <c r="WVM51" s="278"/>
      <c r="WVN51" s="278"/>
      <c r="WVO51" s="278"/>
      <c r="WVP51" s="278"/>
      <c r="WVQ51" s="278"/>
      <c r="WVR51" s="278"/>
      <c r="WVS51" s="278"/>
      <c r="WVT51" s="278"/>
      <c r="WVU51" s="278"/>
      <c r="WVV51" s="278"/>
      <c r="WVW51" s="278"/>
      <c r="WVX51" s="278"/>
      <c r="WVY51" s="278"/>
      <c r="WVZ51" s="278"/>
      <c r="WWA51" s="278"/>
      <c r="WWB51" s="278"/>
      <c r="WWC51" s="278"/>
      <c r="WWD51" s="278"/>
      <c r="WWE51" s="278"/>
      <c r="WWF51" s="278"/>
      <c r="WWG51" s="278"/>
      <c r="WWH51" s="278"/>
      <c r="WWI51" s="278"/>
      <c r="WWJ51" s="278"/>
      <c r="WWK51" s="278"/>
      <c r="WWL51" s="278"/>
      <c r="WWM51" s="278"/>
      <c r="WWN51" s="278"/>
      <c r="WWO51" s="278"/>
      <c r="WWP51" s="278"/>
      <c r="WWQ51" s="278"/>
      <c r="WWR51" s="278"/>
      <c r="WWS51" s="278"/>
      <c r="WWT51" s="278"/>
      <c r="WWU51" s="278"/>
      <c r="WWV51" s="278"/>
      <c r="WWW51" s="278"/>
      <c r="WWX51" s="278"/>
      <c r="WWY51" s="278"/>
      <c r="WWZ51" s="278"/>
      <c r="WXA51" s="278"/>
      <c r="WXB51" s="278"/>
      <c r="WXC51" s="278"/>
      <c r="WXD51" s="278"/>
      <c r="WXE51" s="278"/>
      <c r="WXF51" s="278"/>
      <c r="WXG51" s="278"/>
      <c r="WXH51" s="278"/>
      <c r="WXI51" s="278"/>
      <c r="WXJ51" s="278"/>
      <c r="WXK51" s="278"/>
      <c r="WXL51" s="278"/>
      <c r="WXM51" s="278"/>
      <c r="WXN51" s="278"/>
      <c r="WXO51" s="278"/>
      <c r="WXP51" s="278"/>
      <c r="WXQ51" s="278"/>
      <c r="WXR51" s="278"/>
      <c r="WXS51" s="278"/>
      <c r="WXT51" s="278"/>
      <c r="WXU51" s="278"/>
      <c r="WXV51" s="278"/>
      <c r="WXW51" s="278"/>
      <c r="WXX51" s="278"/>
      <c r="WXY51" s="278"/>
      <c r="WXZ51" s="278"/>
      <c r="WYA51" s="278"/>
      <c r="WYB51" s="278"/>
      <c r="WYC51" s="278"/>
      <c r="WYD51" s="278"/>
      <c r="WYE51" s="278"/>
      <c r="WYF51" s="278"/>
      <c r="WYG51" s="278"/>
      <c r="WYH51" s="278"/>
      <c r="WYI51" s="278"/>
      <c r="WYJ51" s="278"/>
      <c r="WYK51" s="278"/>
      <c r="WYL51" s="278"/>
      <c r="WYM51" s="278"/>
      <c r="WYN51" s="278"/>
      <c r="WYO51" s="278"/>
      <c r="WYP51" s="278"/>
      <c r="WYQ51" s="278"/>
      <c r="WYR51" s="278"/>
      <c r="WYS51" s="278"/>
      <c r="WYT51" s="278"/>
      <c r="WYU51" s="278"/>
      <c r="WYV51" s="278"/>
      <c r="WYW51" s="278"/>
      <c r="WYX51" s="278"/>
      <c r="WYY51" s="278"/>
      <c r="WYZ51" s="278"/>
      <c r="WZA51" s="278"/>
      <c r="WZB51" s="278"/>
      <c r="WZC51" s="278"/>
      <c r="WZD51" s="278"/>
      <c r="WZE51" s="278"/>
      <c r="WZF51" s="278"/>
      <c r="WZG51" s="278"/>
      <c r="WZH51" s="278"/>
      <c r="WZI51" s="278"/>
      <c r="WZJ51" s="278"/>
      <c r="WZK51" s="278"/>
      <c r="WZL51" s="278"/>
      <c r="WZM51" s="278"/>
      <c r="WZN51" s="278"/>
      <c r="WZO51" s="278"/>
      <c r="WZP51" s="278"/>
      <c r="WZQ51" s="278"/>
      <c r="WZR51" s="278"/>
      <c r="WZS51" s="278"/>
      <c r="WZT51" s="278"/>
      <c r="WZU51" s="278"/>
      <c r="WZV51" s="278"/>
      <c r="WZW51" s="278"/>
      <c r="WZX51" s="278"/>
      <c r="WZY51" s="278"/>
      <c r="WZZ51" s="278"/>
      <c r="XAA51" s="278"/>
      <c r="XAB51" s="278"/>
      <c r="XAC51" s="278"/>
      <c r="XAD51" s="278"/>
      <c r="XAE51" s="278"/>
      <c r="XAF51" s="278"/>
      <c r="XAG51" s="278"/>
      <c r="XAH51" s="278"/>
      <c r="XAI51" s="278"/>
      <c r="XAJ51" s="278"/>
      <c r="XAK51" s="278"/>
      <c r="XAL51" s="278"/>
      <c r="XAM51" s="278"/>
      <c r="XAN51" s="278"/>
      <c r="XAO51" s="278"/>
      <c r="XAP51" s="278"/>
      <c r="XAQ51" s="278"/>
      <c r="XAR51" s="278"/>
      <c r="XAS51" s="278"/>
      <c r="XAT51" s="278"/>
      <c r="XAU51" s="278"/>
      <c r="XAV51" s="278"/>
      <c r="XAW51" s="278"/>
      <c r="XAX51" s="278"/>
      <c r="XAY51" s="278"/>
      <c r="XAZ51" s="278"/>
      <c r="XBA51" s="278"/>
      <c r="XBB51" s="278"/>
      <c r="XBC51" s="278"/>
      <c r="XBD51" s="278"/>
      <c r="XBE51" s="278"/>
      <c r="XBF51" s="278"/>
      <c r="XBG51" s="278"/>
      <c r="XBH51" s="278"/>
      <c r="XBI51" s="278"/>
      <c r="XBJ51" s="278"/>
      <c r="XBK51" s="278"/>
      <c r="XBL51" s="278"/>
      <c r="XBM51" s="278"/>
      <c r="XBN51" s="278"/>
      <c r="XBO51" s="278"/>
      <c r="XBP51" s="278"/>
      <c r="XBQ51" s="278"/>
      <c r="XBR51" s="278"/>
      <c r="XBS51" s="278"/>
      <c r="XBT51" s="278"/>
      <c r="XBU51" s="278"/>
      <c r="XBV51" s="278"/>
      <c r="XBW51" s="278"/>
      <c r="XBX51" s="278"/>
      <c r="XBY51" s="278"/>
      <c r="XBZ51" s="278"/>
      <c r="XCA51" s="278"/>
      <c r="XCB51" s="278"/>
      <c r="XCC51" s="278"/>
      <c r="XCD51" s="278"/>
      <c r="XCE51" s="278"/>
      <c r="XCF51" s="278"/>
      <c r="XCG51" s="278"/>
      <c r="XCH51" s="278"/>
      <c r="XCI51" s="278"/>
      <c r="XCJ51" s="278"/>
      <c r="XCK51" s="278"/>
      <c r="XCL51" s="278"/>
      <c r="XCM51" s="278"/>
      <c r="XCN51" s="278"/>
      <c r="XCO51" s="278"/>
      <c r="XCP51" s="278"/>
      <c r="XCQ51" s="278"/>
      <c r="XCR51" s="278"/>
      <c r="XCS51" s="278"/>
      <c r="XCT51" s="278"/>
      <c r="XCU51" s="278"/>
      <c r="XCV51" s="278"/>
      <c r="XCW51" s="278"/>
      <c r="XCX51" s="278"/>
      <c r="XCY51" s="278"/>
      <c r="XCZ51" s="278"/>
      <c r="XDA51" s="278"/>
      <c r="XDB51" s="278"/>
      <c r="XDC51" s="278"/>
      <c r="XDD51" s="278"/>
      <c r="XDE51" s="278"/>
      <c r="XDF51" s="278"/>
      <c r="XDG51" s="278"/>
      <c r="XDH51" s="278"/>
      <c r="XDI51" s="278"/>
      <c r="XDJ51" s="278"/>
      <c r="XDK51" s="278"/>
      <c r="XDL51" s="278"/>
      <c r="XDM51" s="278"/>
      <c r="XDN51" s="278"/>
      <c r="XDO51" s="278"/>
      <c r="XDP51" s="278"/>
      <c r="XDQ51" s="278"/>
      <c r="XDR51" s="278"/>
      <c r="XDS51" s="278"/>
      <c r="XDT51" s="278"/>
      <c r="XDU51" s="278"/>
      <c r="XDV51" s="278"/>
      <c r="XDW51" s="278"/>
      <c r="XDX51" s="278"/>
      <c r="XDY51" s="278"/>
      <c r="XDZ51" s="278"/>
      <c r="XEA51" s="278"/>
      <c r="XEB51" s="278"/>
      <c r="XEC51" s="278"/>
      <c r="XED51" s="278"/>
      <c r="XEE51" s="278"/>
      <c r="XEF51" s="278"/>
      <c r="XEG51" s="278"/>
      <c r="XEH51" s="278"/>
      <c r="XEI51" s="278"/>
      <c r="XEJ51" s="278"/>
      <c r="XEK51" s="278"/>
      <c r="XEL51" s="278"/>
      <c r="XEM51" s="278"/>
      <c r="XEN51" s="278"/>
      <c r="XEO51" s="278"/>
      <c r="XEP51" s="278"/>
      <c r="XEQ51" s="278"/>
      <c r="XER51" s="278"/>
      <c r="XES51" s="278"/>
      <c r="XET51" s="278"/>
      <c r="XEU51" s="278"/>
      <c r="XEV51" s="278"/>
      <c r="XEW51" s="278"/>
      <c r="XEX51" s="278"/>
      <c r="XEY51" s="278"/>
      <c r="XEZ51" s="278"/>
      <c r="XFA51" s="278"/>
      <c r="XFB51" s="278"/>
    </row>
    <row r="52" spans="1:16382" ht="17.649999999999999" customHeight="1" thickBot="1">
      <c r="A52" s="41"/>
      <c r="B52" s="41"/>
      <c r="C52" s="41"/>
      <c r="D52" s="41"/>
      <c r="E52" s="41"/>
      <c r="F52" s="41"/>
      <c r="G52" s="23"/>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row>
    <row r="53" spans="1:16382" ht="17.649999999999999" customHeight="1" thickBot="1">
      <c r="A53" s="41"/>
      <c r="B53" s="41"/>
      <c r="C53" s="197" t="s">
        <v>379</v>
      </c>
      <c r="D53" s="605">
        <f>SUM(F53:AN53)</f>
        <v>0</v>
      </c>
      <c r="E53" s="196" t="s">
        <v>374</v>
      </c>
      <c r="F53" s="199">
        <f t="shared" ref="F53:AN53" si="12">F44+F51</f>
        <v>0</v>
      </c>
      <c r="G53" s="200">
        <f t="shared" si="12"/>
        <v>0</v>
      </c>
      <c r="H53" s="200">
        <f t="shared" si="12"/>
        <v>0</v>
      </c>
      <c r="I53" s="200">
        <f t="shared" si="12"/>
        <v>0</v>
      </c>
      <c r="J53" s="200">
        <f t="shared" si="12"/>
        <v>0</v>
      </c>
      <c r="K53" s="200">
        <f t="shared" si="12"/>
        <v>0</v>
      </c>
      <c r="L53" s="200">
        <f t="shared" si="12"/>
        <v>0</v>
      </c>
      <c r="M53" s="200">
        <f t="shared" si="12"/>
        <v>0</v>
      </c>
      <c r="N53" s="200">
        <f t="shared" si="12"/>
        <v>0</v>
      </c>
      <c r="O53" s="200">
        <f t="shared" si="12"/>
        <v>0</v>
      </c>
      <c r="P53" s="200">
        <f t="shared" si="12"/>
        <v>0</v>
      </c>
      <c r="Q53" s="200">
        <f t="shared" si="12"/>
        <v>0</v>
      </c>
      <c r="R53" s="200">
        <f t="shared" si="12"/>
        <v>0</v>
      </c>
      <c r="S53" s="200">
        <f t="shared" si="12"/>
        <v>0</v>
      </c>
      <c r="T53" s="200">
        <f t="shared" si="12"/>
        <v>0</v>
      </c>
      <c r="U53" s="200">
        <f t="shared" si="12"/>
        <v>0</v>
      </c>
      <c r="V53" s="200">
        <f t="shared" si="12"/>
        <v>0</v>
      </c>
      <c r="W53" s="200">
        <f t="shared" si="12"/>
        <v>0</v>
      </c>
      <c r="X53" s="200">
        <f t="shared" si="12"/>
        <v>0</v>
      </c>
      <c r="Y53" s="200">
        <f t="shared" si="12"/>
        <v>0</v>
      </c>
      <c r="Z53" s="200">
        <f t="shared" si="12"/>
        <v>0</v>
      </c>
      <c r="AA53" s="200">
        <f t="shared" si="12"/>
        <v>0</v>
      </c>
      <c r="AB53" s="200">
        <f t="shared" si="12"/>
        <v>0</v>
      </c>
      <c r="AC53" s="200">
        <f t="shared" si="12"/>
        <v>0</v>
      </c>
      <c r="AD53" s="200">
        <f t="shared" si="12"/>
        <v>0</v>
      </c>
      <c r="AE53" s="200">
        <f t="shared" si="12"/>
        <v>0</v>
      </c>
      <c r="AF53" s="200">
        <f t="shared" si="12"/>
        <v>0</v>
      </c>
      <c r="AG53" s="200">
        <f t="shared" si="12"/>
        <v>0</v>
      </c>
      <c r="AH53" s="200">
        <f t="shared" si="12"/>
        <v>0</v>
      </c>
      <c r="AI53" s="200">
        <f t="shared" si="12"/>
        <v>0</v>
      </c>
      <c r="AJ53" s="200">
        <f t="shared" si="12"/>
        <v>0</v>
      </c>
      <c r="AK53" s="200">
        <f t="shared" si="12"/>
        <v>0</v>
      </c>
      <c r="AL53" s="200">
        <f t="shared" si="12"/>
        <v>0</v>
      </c>
      <c r="AM53" s="200">
        <f t="shared" si="12"/>
        <v>0</v>
      </c>
      <c r="AN53" s="200">
        <f t="shared" si="12"/>
        <v>0</v>
      </c>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row>
    <row r="54" spans="1:16382" ht="17.649999999999999" customHeight="1">
      <c r="A54" s="41"/>
      <c r="B54" s="41"/>
      <c r="C54" s="41"/>
      <c r="D54" s="41"/>
      <c r="E54" s="41"/>
      <c r="F54" s="41"/>
      <c r="G54" s="23"/>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row>
    <row r="55" spans="1:16382" ht="17.649999999999999" customHeight="1">
      <c r="A55" s="41"/>
      <c r="B55" s="41"/>
      <c r="C55" s="279" t="s">
        <v>380</v>
      </c>
      <c r="D55" s="276"/>
      <c r="E55" s="276"/>
      <c r="F55" s="276" t="b">
        <f>IF(F12=1,F44='B - Development Phase'!E126," ")</f>
        <v>1</v>
      </c>
      <c r="G55" s="276" t="b">
        <f>IF(G12=1,G44='B - Development Phase'!F126," ")</f>
        <v>1</v>
      </c>
      <c r="H55" s="276" t="b">
        <f>IF(H12=1,H44='B - Development Phase'!G126," ")</f>
        <v>1</v>
      </c>
      <c r="I55" s="276" t="b">
        <f>IF(I12=1,I44='B - Development Phase'!H126," ")</f>
        <v>1</v>
      </c>
      <c r="J55" s="276" t="str">
        <f>IF(J12=1,J44='B - Development Phase'!I126," ")</f>
        <v xml:space="preserve"> </v>
      </c>
      <c r="K55" s="276" t="str">
        <f>IF(K12=1,K44='B - Development Phase'!J126," ")</f>
        <v xml:space="preserve"> </v>
      </c>
      <c r="L55" s="276" t="str">
        <f>IF(L12=1,L44='B - Development Phase'!K126," ")</f>
        <v xml:space="preserve"> </v>
      </c>
      <c r="M55" s="276" t="str">
        <f>IF(M12=1,M44='B - Development Phase'!L126," ")</f>
        <v xml:space="preserve"> </v>
      </c>
      <c r="N55" s="276" t="str">
        <f>IF(N12=1,N44='B - Development Phase'!M126," ")</f>
        <v xml:space="preserve"> </v>
      </c>
      <c r="O55" s="276" t="str">
        <f>IF(O12=1,O44='B - Development Phase'!N126," ")</f>
        <v xml:space="preserve"> </v>
      </c>
      <c r="P55" s="276" t="str">
        <f>IF(P12=1,P44='B - Development Phase'!O126," ")</f>
        <v xml:space="preserve"> </v>
      </c>
      <c r="Q55" s="276" t="str">
        <f>IF(Q12=1,Q44='B - Development Phase'!P126," ")</f>
        <v xml:space="preserve"> </v>
      </c>
      <c r="R55" s="276" t="str">
        <f>IF(R12=1,R44='B - Development Phase'!Q126," ")</f>
        <v xml:space="preserve"> </v>
      </c>
      <c r="S55" s="276" t="str">
        <f>IF(S12=1,S44='B - Development Phase'!R126," ")</f>
        <v xml:space="preserve"> </v>
      </c>
      <c r="T55" s="276" t="str">
        <f>IF(T12=1,T44='B - Development Phase'!S126," ")</f>
        <v xml:space="preserve"> </v>
      </c>
      <c r="U55" s="276" t="str">
        <f>IF(U12=1,U44='B - Development Phase'!T126," ")</f>
        <v xml:space="preserve"> </v>
      </c>
      <c r="V55" s="276" t="str">
        <f>IF(V12=1,V44='B - Development Phase'!U126," ")</f>
        <v xml:space="preserve"> </v>
      </c>
      <c r="W55" s="276" t="str">
        <f>IF(W12=1,W44='B - Development Phase'!V126," ")</f>
        <v xml:space="preserve"> </v>
      </c>
      <c r="X55" s="276" t="str">
        <f>IF(X12=1,X44='B - Development Phase'!W126," ")</f>
        <v xml:space="preserve"> </v>
      </c>
      <c r="Y55" s="276" t="str">
        <f>IF(Y12=1,Y44='B - Development Phase'!X126," ")</f>
        <v xml:space="preserve"> </v>
      </c>
      <c r="Z55" s="276" t="str">
        <f>IF(Z12=1,Z44='B - Development Phase'!Y126," ")</f>
        <v xml:space="preserve"> </v>
      </c>
      <c r="AA55" s="276" t="str">
        <f>IF(AA12=1,AA44='B - Development Phase'!Z126," ")</f>
        <v xml:space="preserve"> </v>
      </c>
      <c r="AB55" s="276" t="str">
        <f>IF(AB12=1,AB44='B - Development Phase'!AA126," ")</f>
        <v xml:space="preserve"> </v>
      </c>
      <c r="AC55" s="276" t="str">
        <f>IF(AC12=1,AC44='B - Development Phase'!AB126," ")</f>
        <v xml:space="preserve"> </v>
      </c>
      <c r="AD55" s="276" t="str">
        <f>IF(AD12=1,AD44='B - Development Phase'!AC126," ")</f>
        <v xml:space="preserve"> </v>
      </c>
      <c r="AE55" s="276" t="str">
        <f>IF(AE12=1,AE44='B - Development Phase'!AD126," ")</f>
        <v xml:space="preserve"> </v>
      </c>
      <c r="AF55" s="276" t="str">
        <f>IF(AF12=1,AF44='B - Development Phase'!AE126," ")</f>
        <v xml:space="preserve"> </v>
      </c>
      <c r="AG55" s="276" t="str">
        <f>IF(AG12=1,AG44='B - Development Phase'!AF126," ")</f>
        <v xml:space="preserve"> </v>
      </c>
      <c r="AH55" s="276" t="str">
        <f>IF(AH12=1,AH44='B - Development Phase'!AG126," ")</f>
        <v xml:space="preserve"> </v>
      </c>
      <c r="AI55" s="276" t="str">
        <f>IF(AI12=1,AI44='B - Development Phase'!AH126," ")</f>
        <v xml:space="preserve"> </v>
      </c>
      <c r="AJ55" s="276" t="str">
        <f>IF(AJ12=1,AJ44='B - Development Phase'!AI126," ")</f>
        <v xml:space="preserve"> </v>
      </c>
      <c r="AK55" s="276" t="str">
        <f>IF(AK12=1,AK44='B - Development Phase'!AJ126," ")</f>
        <v xml:space="preserve"> </v>
      </c>
      <c r="AL55" s="276" t="str">
        <f>IF(AL12=1,AL44='B - Development Phase'!AK126," ")</f>
        <v xml:space="preserve"> </v>
      </c>
      <c r="AM55" s="276" t="str">
        <f>IF(AM12=1,AM44='B - Development Phase'!AL126," ")</f>
        <v xml:space="preserve"> </v>
      </c>
      <c r="AN55" s="276" t="str">
        <f>IF(AN12=1,AN44='B - Development Phase'!AM126," ")</f>
        <v xml:space="preserve"> </v>
      </c>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row>
    <row r="56" spans="1:16382" ht="17.649999999999999" customHeight="1">
      <c r="A56" s="41"/>
      <c r="B56" s="41"/>
      <c r="C56" s="41"/>
      <c r="D56" s="41"/>
      <c r="E56" s="41"/>
      <c r="F56" s="41"/>
      <c r="G56" s="23"/>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row>
    <row r="57" spans="1:16382" ht="17.649999999999999" customHeight="1">
      <c r="A57" s="41"/>
      <c r="B57" s="41"/>
      <c r="C57" s="279" t="s">
        <v>381</v>
      </c>
      <c r="D57" s="276"/>
      <c r="E57" s="276"/>
      <c r="F57" s="276" t="str">
        <f>IF(F13=1,INDEX('C - Operating Phase'!$F$167:$AI$167,MATCH('D - Project Summary'!F$46,'C - Operating Phase'!$F$162:$AI$162,0))=F51," ")</f>
        <v xml:space="preserve"> </v>
      </c>
      <c r="G57" s="276" t="str">
        <f>IF(G13=1,INDEX('C - Operating Phase'!$F$167:$AI$167,MATCH('D - Project Summary'!G$46,'C - Operating Phase'!$F$162:$AI$162,0))=G51," ")</f>
        <v xml:space="preserve"> </v>
      </c>
      <c r="H57" s="276" t="str">
        <f>IF(H13=1,INDEX('C - Operating Phase'!$F$167:$AI$167,MATCH('D - Project Summary'!H$46,'C - Operating Phase'!$F$162:$AI$162,0))=H51," ")</f>
        <v xml:space="preserve"> </v>
      </c>
      <c r="I57" s="276" t="str">
        <f>IF(I13=1,INDEX('C - Operating Phase'!$F$167:$AI$167,MATCH('D - Project Summary'!I$46,'C - Operating Phase'!$F$162:$AI$162,0))=I51," ")</f>
        <v xml:space="preserve"> </v>
      </c>
      <c r="J57" s="276" t="b">
        <f>IF(J13=1,INDEX('C - Operating Phase'!$F$167:$AI$167,MATCH('D - Project Summary'!J$46,'C - Operating Phase'!$F$162:$AI$162,0))=J51," ")</f>
        <v>1</v>
      </c>
      <c r="K57" s="276" t="b">
        <f>IF(K13=1,INDEX('C - Operating Phase'!$F$167:$AI$167,MATCH('D - Project Summary'!K$46,'C - Operating Phase'!$F$162:$AI$162,0))=K51," ")</f>
        <v>1</v>
      </c>
      <c r="L57" s="276" t="b">
        <f>IF(L13=1,INDEX('C - Operating Phase'!$F$167:$AI$167,MATCH('D - Project Summary'!L$46,'C - Operating Phase'!$F$162:$AI$162,0))=L51," ")</f>
        <v>1</v>
      </c>
      <c r="M57" s="276" t="b">
        <f>IF(M13=1,INDEX('C - Operating Phase'!$F$167:$AI$167,MATCH('D - Project Summary'!M$46,'C - Operating Phase'!$F$162:$AI$162,0))=M51," ")</f>
        <v>1</v>
      </c>
      <c r="N57" s="276" t="b">
        <f>IF(N13=1,INDEX('C - Operating Phase'!$F$167:$AI$167,MATCH('D - Project Summary'!N$46,'C - Operating Phase'!$F$162:$AI$162,0))=N51," ")</f>
        <v>1</v>
      </c>
      <c r="O57" s="276" t="b">
        <f>IF(O13=1,INDEX('C - Operating Phase'!$F$167:$AI$167,MATCH('D - Project Summary'!O$46,'C - Operating Phase'!$F$162:$AI$162,0))=O51," ")</f>
        <v>1</v>
      </c>
      <c r="P57" s="276" t="b">
        <f>IF(P13=1,INDEX('C - Operating Phase'!$F$167:$AI$167,MATCH('D - Project Summary'!P$46,'C - Operating Phase'!$F$162:$AI$162,0))=P51," ")</f>
        <v>1</v>
      </c>
      <c r="Q57" s="276" t="b">
        <f>IF(Q13=1,INDEX('C - Operating Phase'!$F$167:$AI$167,MATCH('D - Project Summary'!Q$46,'C - Operating Phase'!$F$162:$AI$162,0))=Q51," ")</f>
        <v>1</v>
      </c>
      <c r="R57" s="276" t="b">
        <f>IF(R13=1,INDEX('C - Operating Phase'!$F$167:$AI$167,MATCH('D - Project Summary'!R$46,'C - Operating Phase'!$F$162:$AI$162,0))=R51," ")</f>
        <v>1</v>
      </c>
      <c r="S57" s="276" t="b">
        <f>IF(S13=1,INDEX('C - Operating Phase'!$F$167:$AI$167,MATCH('D - Project Summary'!S$46,'C - Operating Phase'!$F$162:$AI$162,0))=S51," ")</f>
        <v>1</v>
      </c>
      <c r="T57" s="276" t="str">
        <f>IF(T13=1,INDEX('C - Operating Phase'!$F$167:$AI$167,MATCH('D - Project Summary'!T$46,'C - Operating Phase'!$F$162:$AI$162,0))=T51," ")</f>
        <v xml:space="preserve"> </v>
      </c>
      <c r="U57" s="276" t="str">
        <f>IF(U13=1,INDEX('C - Operating Phase'!$F$167:$AI$167,MATCH('D - Project Summary'!U$46,'C - Operating Phase'!$F$162:$AI$162,0))=U51," ")</f>
        <v xml:space="preserve"> </v>
      </c>
      <c r="V57" s="276" t="str">
        <f>IF(V13=1,INDEX('C - Operating Phase'!$F$167:$AI$167,MATCH('D - Project Summary'!V$46,'C - Operating Phase'!$F$162:$AI$162,0))=V51," ")</f>
        <v xml:space="preserve"> </v>
      </c>
      <c r="W57" s="276" t="str">
        <f>IF(W13=1,INDEX('C - Operating Phase'!$F$167:$AI$167,MATCH('D - Project Summary'!W$46,'C - Operating Phase'!$F$162:$AI$162,0))=W51," ")</f>
        <v xml:space="preserve"> </v>
      </c>
      <c r="X57" s="276" t="str">
        <f>IF(X13=1,INDEX('C - Operating Phase'!$F$167:$AI$167,MATCH('D - Project Summary'!X$46,'C - Operating Phase'!$F$162:$AI$162,0))=X51," ")</f>
        <v xml:space="preserve"> </v>
      </c>
      <c r="Y57" s="276" t="str">
        <f>IF(Y13=1,INDEX('C - Operating Phase'!$F$167:$AI$167,MATCH('D - Project Summary'!Y$46,'C - Operating Phase'!$F$162:$AI$162,0))=Y51," ")</f>
        <v xml:space="preserve"> </v>
      </c>
      <c r="Z57" s="276" t="str">
        <f>IF(Z13=1,INDEX('C - Operating Phase'!$F$167:$AI$167,MATCH('D - Project Summary'!Z$46,'C - Operating Phase'!$F$162:$AI$162,0))=Z51," ")</f>
        <v xml:space="preserve"> </v>
      </c>
      <c r="AA57" s="276" t="str">
        <f>IF(AA13=1,INDEX('C - Operating Phase'!$F$167:$AI$167,MATCH('D - Project Summary'!AA$46,'C - Operating Phase'!$F$162:$AI$162,0))=AA51," ")</f>
        <v xml:space="preserve"> </v>
      </c>
      <c r="AB57" s="276" t="str">
        <f>IF(AB13=1,INDEX('C - Operating Phase'!$F$167:$AI$167,MATCH('D - Project Summary'!AB$46,'C - Operating Phase'!$F$162:$AI$162,0))=AB51," ")</f>
        <v xml:space="preserve"> </v>
      </c>
      <c r="AC57" s="276" t="str">
        <f>IF(AC13=1,INDEX('C - Operating Phase'!$F$167:$AI$167,MATCH('D - Project Summary'!AC$46,'C - Operating Phase'!$F$162:$AI$162,0))=AC51," ")</f>
        <v xml:space="preserve"> </v>
      </c>
      <c r="AD57" s="276" t="str">
        <f>IF(AD13=1,INDEX('C - Operating Phase'!$F$167:$AI$167,MATCH('D - Project Summary'!AD$46,'C - Operating Phase'!$F$162:$AI$162,0))=AD51," ")</f>
        <v xml:space="preserve"> </v>
      </c>
      <c r="AE57" s="276" t="str">
        <f>IF(AE13=1,INDEX('C - Operating Phase'!$F$167:$AI$167,MATCH('D - Project Summary'!AE$46,'C - Operating Phase'!$F$162:$AI$162,0))=AE51," ")</f>
        <v xml:space="preserve"> </v>
      </c>
      <c r="AF57" s="276" t="str">
        <f>IF(AF13=1,INDEX('C - Operating Phase'!$F$167:$AI$167,MATCH('D - Project Summary'!AF$46,'C - Operating Phase'!$F$162:$AI$162,0))=AF51," ")</f>
        <v xml:space="preserve"> </v>
      </c>
      <c r="AG57" s="276" t="str">
        <f>IF(AG13=1,INDEX('C - Operating Phase'!$F$167:$AI$167,MATCH('D - Project Summary'!AG$46,'C - Operating Phase'!$F$162:$AI$162,0))=AG51," ")</f>
        <v xml:space="preserve"> </v>
      </c>
      <c r="AH57" s="276" t="str">
        <f>IF(AH13=1,INDEX('C - Operating Phase'!$F$167:$AI$167,MATCH('D - Project Summary'!AH$46,'C - Operating Phase'!$F$162:$AI$162,0))=AH51," ")</f>
        <v xml:space="preserve"> </v>
      </c>
      <c r="AI57" s="276" t="str">
        <f>IF(AI13=1,INDEX('C - Operating Phase'!$F$167:$AI$167,MATCH('D - Project Summary'!AI$46,'C - Operating Phase'!$F$162:$AI$162,0))=AI51," ")</f>
        <v xml:space="preserve"> </v>
      </c>
      <c r="AJ57" s="276" t="str">
        <f>IF(AJ13=1,INDEX('C - Operating Phase'!$F$167:$AI$167,MATCH('D - Project Summary'!AJ$46,'C - Operating Phase'!$F$162:$AI$162,0))=AJ51," ")</f>
        <v xml:space="preserve"> </v>
      </c>
      <c r="AK57" s="276" t="str">
        <f>IF(AK13=1,INDEX('C - Operating Phase'!$F$167:$AI$167,MATCH('D - Project Summary'!AK$46,'C - Operating Phase'!$F$162:$AI$162,0))=AK51," ")</f>
        <v xml:space="preserve"> </v>
      </c>
      <c r="AL57" s="276" t="str">
        <f>IF(AL13=1,INDEX('C - Operating Phase'!$F$167:$AI$167,MATCH('D - Project Summary'!AL$46,'C - Operating Phase'!$F$162:$AI$162,0))=AL51," ")</f>
        <v xml:space="preserve"> </v>
      </c>
      <c r="AM57" s="276" t="str">
        <f>IF(AM13=1,INDEX('C - Operating Phase'!$F$167:$AI$167,MATCH('D - Project Summary'!AM$46,'C - Operating Phase'!$F$162:$AI$162,0))=AM51," ")</f>
        <v xml:space="preserve"> </v>
      </c>
      <c r="AN57" s="276" t="str">
        <f>IF(AN13=1,INDEX('C - Operating Phase'!$F$167:$AI$167,MATCH('D - Project Summary'!AN$46,'C - Operating Phase'!$F$162:$AI$162,0))=AN51," ")</f>
        <v xml:space="preserve"> </v>
      </c>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row>
    <row r="58" spans="1:16382" ht="17.649999999999999" customHeight="1">
      <c r="A58" s="41"/>
      <c r="B58" s="41"/>
      <c r="C58" s="278"/>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row>
    <row r="59" spans="1:16382" ht="17.649999999999999" customHeight="1">
      <c r="A59" s="41"/>
      <c r="B59" s="41"/>
      <c r="C59" s="279" t="s">
        <v>382</v>
      </c>
      <c r="D59" s="276"/>
      <c r="E59" s="276"/>
      <c r="F59" s="276" t="b">
        <f t="shared" ref="F59:AN59" si="13">IF(F12=1,F35=F44," ")</f>
        <v>1</v>
      </c>
      <c r="G59" s="276" t="b">
        <f t="shared" si="13"/>
        <v>1</v>
      </c>
      <c r="H59" s="276" t="b">
        <f t="shared" si="13"/>
        <v>1</v>
      </c>
      <c r="I59" s="276" t="b">
        <f t="shared" si="13"/>
        <v>1</v>
      </c>
      <c r="J59" s="276" t="str">
        <f t="shared" si="13"/>
        <v xml:space="preserve"> </v>
      </c>
      <c r="K59" s="276" t="str">
        <f t="shared" si="13"/>
        <v xml:space="preserve"> </v>
      </c>
      <c r="L59" s="276" t="str">
        <f t="shared" si="13"/>
        <v xml:space="preserve"> </v>
      </c>
      <c r="M59" s="276" t="str">
        <f t="shared" si="13"/>
        <v xml:space="preserve"> </v>
      </c>
      <c r="N59" s="276" t="str">
        <f t="shared" si="13"/>
        <v xml:space="preserve"> </v>
      </c>
      <c r="O59" s="276" t="str">
        <f t="shared" si="13"/>
        <v xml:space="preserve"> </v>
      </c>
      <c r="P59" s="276" t="str">
        <f t="shared" si="13"/>
        <v xml:space="preserve"> </v>
      </c>
      <c r="Q59" s="276" t="str">
        <f t="shared" si="13"/>
        <v xml:space="preserve"> </v>
      </c>
      <c r="R59" s="276" t="str">
        <f t="shared" si="13"/>
        <v xml:space="preserve"> </v>
      </c>
      <c r="S59" s="276" t="str">
        <f t="shared" si="13"/>
        <v xml:space="preserve"> </v>
      </c>
      <c r="T59" s="276" t="str">
        <f t="shared" si="13"/>
        <v xml:space="preserve"> </v>
      </c>
      <c r="U59" s="276" t="str">
        <f t="shared" si="13"/>
        <v xml:space="preserve"> </v>
      </c>
      <c r="V59" s="276" t="str">
        <f t="shared" si="13"/>
        <v xml:space="preserve"> </v>
      </c>
      <c r="W59" s="276" t="str">
        <f t="shared" si="13"/>
        <v xml:space="preserve"> </v>
      </c>
      <c r="X59" s="276" t="str">
        <f t="shared" si="13"/>
        <v xml:space="preserve"> </v>
      </c>
      <c r="Y59" s="276" t="str">
        <f t="shared" si="13"/>
        <v xml:space="preserve"> </v>
      </c>
      <c r="Z59" s="276" t="str">
        <f t="shared" si="13"/>
        <v xml:space="preserve"> </v>
      </c>
      <c r="AA59" s="276" t="str">
        <f t="shared" si="13"/>
        <v xml:space="preserve"> </v>
      </c>
      <c r="AB59" s="276" t="str">
        <f t="shared" si="13"/>
        <v xml:space="preserve"> </v>
      </c>
      <c r="AC59" s="276" t="str">
        <f t="shared" si="13"/>
        <v xml:space="preserve"> </v>
      </c>
      <c r="AD59" s="276" t="str">
        <f t="shared" si="13"/>
        <v xml:space="preserve"> </v>
      </c>
      <c r="AE59" s="276" t="str">
        <f t="shared" si="13"/>
        <v xml:space="preserve"> </v>
      </c>
      <c r="AF59" s="276" t="str">
        <f t="shared" si="13"/>
        <v xml:space="preserve"> </v>
      </c>
      <c r="AG59" s="276" t="str">
        <f t="shared" si="13"/>
        <v xml:space="preserve"> </v>
      </c>
      <c r="AH59" s="276" t="str">
        <f t="shared" si="13"/>
        <v xml:space="preserve"> </v>
      </c>
      <c r="AI59" s="276" t="str">
        <f t="shared" si="13"/>
        <v xml:space="preserve"> </v>
      </c>
      <c r="AJ59" s="276" t="str">
        <f t="shared" si="13"/>
        <v xml:space="preserve"> </v>
      </c>
      <c r="AK59" s="276" t="str">
        <f t="shared" si="13"/>
        <v xml:space="preserve"> </v>
      </c>
      <c r="AL59" s="276" t="str">
        <f t="shared" si="13"/>
        <v xml:space="preserve"> </v>
      </c>
      <c r="AM59" s="276" t="str">
        <f t="shared" si="13"/>
        <v xml:space="preserve"> </v>
      </c>
      <c r="AN59" s="276" t="str">
        <f t="shared" si="13"/>
        <v xml:space="preserve"> </v>
      </c>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row>
    <row r="60" spans="1:16382" ht="17.649999999999999" customHeight="1">
      <c r="A60" s="41"/>
      <c r="B60" s="41"/>
      <c r="C60" s="278"/>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row>
    <row r="61" spans="1:16382" ht="17.649999999999999" customHeight="1">
      <c r="A61" s="41"/>
      <c r="B61" s="41"/>
      <c r="C61" s="41"/>
      <c r="D61" s="41"/>
      <c r="E61" s="41"/>
      <c r="F61" s="41"/>
      <c r="G61" s="23"/>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row>
    <row r="62" spans="1:16382" ht="17.649999999999999" customHeight="1" thickBot="1">
      <c r="A62" s="26" t="e">
        <f>MAX(#REF!)+1</f>
        <v>#REF!</v>
      </c>
      <c r="B62" s="210">
        <f>MAX($B$10:B61)+1</f>
        <v>2</v>
      </c>
      <c r="C62" s="27" t="s">
        <v>383</v>
      </c>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41"/>
      <c r="BI62" s="41"/>
      <c r="BJ62" s="41"/>
      <c r="BK62" s="41"/>
      <c r="BL62" s="41"/>
      <c r="BM62" s="41"/>
      <c r="BN62" s="41"/>
      <c r="BO62" s="41"/>
      <c r="BP62" s="41"/>
      <c r="BQ62" s="41"/>
      <c r="BR62" s="41"/>
      <c r="BS62" s="41"/>
      <c r="BT62" s="41"/>
      <c r="BU62" s="41"/>
      <c r="BV62" s="41"/>
    </row>
    <row r="63" spans="1:16382" ht="17.649999999999999" customHeight="1" thickTop="1"/>
    <row r="64" spans="1:16382" ht="17.649999999999999" customHeight="1"/>
    <row r="65" spans="3:40" ht="17.649999999999999" customHeight="1"/>
    <row r="66" spans="3:40" ht="17.649999999999999" customHeight="1"/>
    <row r="67" spans="3:40" ht="17.649999999999999" customHeight="1"/>
    <row r="68" spans="3:40" ht="17.649999999999999" customHeight="1"/>
    <row r="69" spans="3:40" ht="17.649999999999999" customHeight="1"/>
    <row r="70" spans="3:40" ht="17.649999999999999" customHeight="1"/>
    <row r="71" spans="3:40" ht="17.649999999999999" customHeight="1"/>
    <row r="72" spans="3:40" ht="17.649999999999999" customHeight="1"/>
    <row r="73" spans="3:40" ht="17.649999999999999" customHeight="1"/>
    <row r="74" spans="3:40" ht="17.649999999999999" customHeight="1"/>
    <row r="75" spans="3:40" ht="17.649999999999999" customHeight="1"/>
    <row r="76" spans="3:40" ht="17.649999999999999" customHeight="1" thickBot="1"/>
    <row r="77" spans="3:40" ht="17.649999999999999" customHeight="1" thickBot="1">
      <c r="C77" s="512" t="s">
        <v>384</v>
      </c>
      <c r="D77" s="513"/>
      <c r="E77" s="512"/>
      <c r="F77" s="514">
        <f t="shared" ref="F77:AN77" si="14">YEAR(F10)</f>
        <v>2026</v>
      </c>
      <c r="G77" s="514">
        <f t="shared" si="14"/>
        <v>2027</v>
      </c>
      <c r="H77" s="514">
        <f t="shared" si="14"/>
        <v>2028</v>
      </c>
      <c r="I77" s="514">
        <f t="shared" si="14"/>
        <v>2029</v>
      </c>
      <c r="J77" s="514">
        <f t="shared" si="14"/>
        <v>2030</v>
      </c>
      <c r="K77" s="514">
        <f t="shared" si="14"/>
        <v>2031</v>
      </c>
      <c r="L77" s="514">
        <f t="shared" si="14"/>
        <v>2032</v>
      </c>
      <c r="M77" s="514">
        <f t="shared" si="14"/>
        <v>2033</v>
      </c>
      <c r="N77" s="514">
        <f t="shared" si="14"/>
        <v>2034</v>
      </c>
      <c r="O77" s="514">
        <f t="shared" si="14"/>
        <v>2035</v>
      </c>
      <c r="P77" s="514">
        <f t="shared" si="14"/>
        <v>2036</v>
      </c>
      <c r="Q77" s="514">
        <f t="shared" si="14"/>
        <v>2037</v>
      </c>
      <c r="R77" s="514">
        <f t="shared" si="14"/>
        <v>2038</v>
      </c>
      <c r="S77" s="514">
        <f t="shared" si="14"/>
        <v>2039</v>
      </c>
      <c r="T77" s="514">
        <f t="shared" si="14"/>
        <v>2040</v>
      </c>
      <c r="U77" s="514">
        <f t="shared" si="14"/>
        <v>2041</v>
      </c>
      <c r="V77" s="514">
        <f t="shared" si="14"/>
        <v>2042</v>
      </c>
      <c r="W77" s="514">
        <f t="shared" si="14"/>
        <v>2043</v>
      </c>
      <c r="X77" s="514">
        <f t="shared" si="14"/>
        <v>2044</v>
      </c>
      <c r="Y77" s="514">
        <f t="shared" si="14"/>
        <v>2045</v>
      </c>
      <c r="Z77" s="514">
        <f t="shared" si="14"/>
        <v>2046</v>
      </c>
      <c r="AA77" s="514">
        <f t="shared" si="14"/>
        <v>2047</v>
      </c>
      <c r="AB77" s="514">
        <f t="shared" si="14"/>
        <v>2048</v>
      </c>
      <c r="AC77" s="514">
        <f t="shared" si="14"/>
        <v>2049</v>
      </c>
      <c r="AD77" s="514">
        <f t="shared" si="14"/>
        <v>2050</v>
      </c>
      <c r="AE77" s="514">
        <f t="shared" si="14"/>
        <v>2051</v>
      </c>
      <c r="AF77" s="514">
        <f t="shared" si="14"/>
        <v>2052</v>
      </c>
      <c r="AG77" s="514">
        <f t="shared" si="14"/>
        <v>2053</v>
      </c>
      <c r="AH77" s="514">
        <f t="shared" si="14"/>
        <v>2054</v>
      </c>
      <c r="AI77" s="514">
        <f t="shared" si="14"/>
        <v>2055</v>
      </c>
      <c r="AJ77" s="514">
        <f t="shared" si="14"/>
        <v>2056</v>
      </c>
      <c r="AK77" s="514">
        <f t="shared" si="14"/>
        <v>2057</v>
      </c>
      <c r="AL77" s="514">
        <f t="shared" si="14"/>
        <v>2058</v>
      </c>
      <c r="AM77" s="514">
        <f t="shared" si="14"/>
        <v>2059</v>
      </c>
      <c r="AN77" s="514">
        <f t="shared" si="14"/>
        <v>2060</v>
      </c>
    </row>
    <row r="78" spans="3:40" ht="17.649999999999999" customHeight="1">
      <c r="C78" s="1" t="str">
        <f>C44</f>
        <v>Total Development Phase Uses of Funds</v>
      </c>
      <c r="E78" s="23" t="s">
        <v>374</v>
      </c>
      <c r="F78" s="520">
        <f t="shared" ref="F78:AN78" si="15">F44</f>
        <v>0</v>
      </c>
      <c r="G78" s="520">
        <f t="shared" si="15"/>
        <v>0</v>
      </c>
      <c r="H78" s="520">
        <f t="shared" si="15"/>
        <v>0</v>
      </c>
      <c r="I78" s="520">
        <f t="shared" si="15"/>
        <v>0</v>
      </c>
      <c r="J78" s="520">
        <f t="shared" si="15"/>
        <v>0</v>
      </c>
      <c r="K78" s="520">
        <f t="shared" si="15"/>
        <v>0</v>
      </c>
      <c r="L78" s="520">
        <f t="shared" si="15"/>
        <v>0</v>
      </c>
      <c r="M78" s="520">
        <f t="shared" si="15"/>
        <v>0</v>
      </c>
      <c r="N78" s="520">
        <f t="shared" si="15"/>
        <v>0</v>
      </c>
      <c r="O78" s="520">
        <f t="shared" si="15"/>
        <v>0</v>
      </c>
      <c r="P78" s="520">
        <f t="shared" si="15"/>
        <v>0</v>
      </c>
      <c r="Q78" s="520">
        <f t="shared" si="15"/>
        <v>0</v>
      </c>
      <c r="R78" s="520">
        <f t="shared" si="15"/>
        <v>0</v>
      </c>
      <c r="S78" s="520">
        <f t="shared" si="15"/>
        <v>0</v>
      </c>
      <c r="T78" s="520">
        <f t="shared" si="15"/>
        <v>0</v>
      </c>
      <c r="U78" s="520">
        <f t="shared" si="15"/>
        <v>0</v>
      </c>
      <c r="V78" s="520">
        <f t="shared" si="15"/>
        <v>0</v>
      </c>
      <c r="W78" s="520">
        <f t="shared" si="15"/>
        <v>0</v>
      </c>
      <c r="X78" s="520">
        <f t="shared" si="15"/>
        <v>0</v>
      </c>
      <c r="Y78" s="520">
        <f t="shared" si="15"/>
        <v>0</v>
      </c>
      <c r="Z78" s="520">
        <f t="shared" si="15"/>
        <v>0</v>
      </c>
      <c r="AA78" s="520">
        <f t="shared" si="15"/>
        <v>0</v>
      </c>
      <c r="AB78" s="520">
        <f t="shared" si="15"/>
        <v>0</v>
      </c>
      <c r="AC78" s="520">
        <f t="shared" si="15"/>
        <v>0</v>
      </c>
      <c r="AD78" s="520">
        <f t="shared" si="15"/>
        <v>0</v>
      </c>
      <c r="AE78" s="520">
        <f t="shared" si="15"/>
        <v>0</v>
      </c>
      <c r="AF78" s="520">
        <f t="shared" si="15"/>
        <v>0</v>
      </c>
      <c r="AG78" s="520">
        <f t="shared" si="15"/>
        <v>0</v>
      </c>
      <c r="AH78" s="520">
        <f t="shared" si="15"/>
        <v>0</v>
      </c>
      <c r="AI78" s="520">
        <f t="shared" si="15"/>
        <v>0</v>
      </c>
      <c r="AJ78" s="520">
        <f t="shared" si="15"/>
        <v>0</v>
      </c>
      <c r="AK78" s="520">
        <f t="shared" si="15"/>
        <v>0</v>
      </c>
      <c r="AL78" s="520">
        <f t="shared" si="15"/>
        <v>0</v>
      </c>
      <c r="AM78" s="520">
        <f t="shared" si="15"/>
        <v>0</v>
      </c>
      <c r="AN78" s="520">
        <f t="shared" si="15"/>
        <v>0</v>
      </c>
    </row>
    <row r="79" spans="3:40" ht="17.649999999999999" customHeight="1">
      <c r="C79" s="1" t="str">
        <f>C51</f>
        <v>Net change in Operating saving post electrifcation / (cost) - nominal</v>
      </c>
      <c r="E79" s="23" t="s">
        <v>374</v>
      </c>
      <c r="F79" s="521">
        <f t="shared" ref="F79:AN79" si="16">F51</f>
        <v>0</v>
      </c>
      <c r="G79" s="521">
        <f t="shared" si="16"/>
        <v>0</v>
      </c>
      <c r="H79" s="521">
        <f t="shared" si="16"/>
        <v>0</v>
      </c>
      <c r="I79" s="521">
        <f t="shared" si="16"/>
        <v>0</v>
      </c>
      <c r="J79" s="521">
        <f t="shared" si="16"/>
        <v>0</v>
      </c>
      <c r="K79" s="521">
        <f t="shared" si="16"/>
        <v>0</v>
      </c>
      <c r="L79" s="521">
        <f t="shared" si="16"/>
        <v>0</v>
      </c>
      <c r="M79" s="521">
        <f t="shared" si="16"/>
        <v>0</v>
      </c>
      <c r="N79" s="521">
        <f t="shared" si="16"/>
        <v>0</v>
      </c>
      <c r="O79" s="521">
        <f t="shared" si="16"/>
        <v>0</v>
      </c>
      <c r="P79" s="521">
        <f t="shared" si="16"/>
        <v>0</v>
      </c>
      <c r="Q79" s="521">
        <f t="shared" si="16"/>
        <v>0</v>
      </c>
      <c r="R79" s="521">
        <f t="shared" si="16"/>
        <v>0</v>
      </c>
      <c r="S79" s="521">
        <f t="shared" si="16"/>
        <v>0</v>
      </c>
      <c r="T79" s="521">
        <f t="shared" si="16"/>
        <v>0</v>
      </c>
      <c r="U79" s="521">
        <f t="shared" si="16"/>
        <v>0</v>
      </c>
      <c r="V79" s="521">
        <f t="shared" si="16"/>
        <v>0</v>
      </c>
      <c r="W79" s="521">
        <f t="shared" si="16"/>
        <v>0</v>
      </c>
      <c r="X79" s="521">
        <f t="shared" si="16"/>
        <v>0</v>
      </c>
      <c r="Y79" s="521">
        <f t="shared" si="16"/>
        <v>0</v>
      </c>
      <c r="Z79" s="521">
        <f t="shared" si="16"/>
        <v>0</v>
      </c>
      <c r="AA79" s="521">
        <f t="shared" si="16"/>
        <v>0</v>
      </c>
      <c r="AB79" s="521">
        <f t="shared" si="16"/>
        <v>0</v>
      </c>
      <c r="AC79" s="521">
        <f t="shared" si="16"/>
        <v>0</v>
      </c>
      <c r="AD79" s="521">
        <f t="shared" si="16"/>
        <v>0</v>
      </c>
      <c r="AE79" s="521">
        <f t="shared" si="16"/>
        <v>0</v>
      </c>
      <c r="AF79" s="521">
        <f t="shared" si="16"/>
        <v>0</v>
      </c>
      <c r="AG79" s="521">
        <f t="shared" si="16"/>
        <v>0</v>
      </c>
      <c r="AH79" s="521">
        <f t="shared" si="16"/>
        <v>0</v>
      </c>
      <c r="AI79" s="521">
        <f t="shared" si="16"/>
        <v>0</v>
      </c>
      <c r="AJ79" s="521">
        <f t="shared" si="16"/>
        <v>0</v>
      </c>
      <c r="AK79" s="521">
        <f t="shared" si="16"/>
        <v>0</v>
      </c>
      <c r="AL79" s="521">
        <f t="shared" si="16"/>
        <v>0</v>
      </c>
      <c r="AM79" s="521">
        <f t="shared" si="16"/>
        <v>0</v>
      </c>
      <c r="AN79" s="521">
        <f t="shared" si="16"/>
        <v>0</v>
      </c>
    </row>
    <row r="80" spans="3:40" ht="17.649999999999999" customHeight="1">
      <c r="C80" s="356" t="str">
        <f>C53</f>
        <v xml:space="preserve">Net cost / (saving) </v>
      </c>
      <c r="D80" s="350"/>
      <c r="E80" s="346" t="s">
        <v>374</v>
      </c>
      <c r="F80" s="522">
        <f t="shared" ref="F80:AN80" si="17">F53</f>
        <v>0</v>
      </c>
      <c r="G80" s="522">
        <f t="shared" si="17"/>
        <v>0</v>
      </c>
      <c r="H80" s="522">
        <f t="shared" si="17"/>
        <v>0</v>
      </c>
      <c r="I80" s="522">
        <f t="shared" si="17"/>
        <v>0</v>
      </c>
      <c r="J80" s="522">
        <f t="shared" si="17"/>
        <v>0</v>
      </c>
      <c r="K80" s="522">
        <f t="shared" si="17"/>
        <v>0</v>
      </c>
      <c r="L80" s="522">
        <f t="shared" si="17"/>
        <v>0</v>
      </c>
      <c r="M80" s="522">
        <f t="shared" si="17"/>
        <v>0</v>
      </c>
      <c r="N80" s="522">
        <f t="shared" si="17"/>
        <v>0</v>
      </c>
      <c r="O80" s="522">
        <f t="shared" si="17"/>
        <v>0</v>
      </c>
      <c r="P80" s="522">
        <f t="shared" si="17"/>
        <v>0</v>
      </c>
      <c r="Q80" s="522">
        <f t="shared" si="17"/>
        <v>0</v>
      </c>
      <c r="R80" s="522">
        <f t="shared" si="17"/>
        <v>0</v>
      </c>
      <c r="S80" s="522">
        <f t="shared" si="17"/>
        <v>0</v>
      </c>
      <c r="T80" s="522">
        <f t="shared" si="17"/>
        <v>0</v>
      </c>
      <c r="U80" s="522">
        <f t="shared" si="17"/>
        <v>0</v>
      </c>
      <c r="V80" s="522">
        <f t="shared" si="17"/>
        <v>0</v>
      </c>
      <c r="W80" s="522">
        <f t="shared" si="17"/>
        <v>0</v>
      </c>
      <c r="X80" s="522">
        <f t="shared" si="17"/>
        <v>0</v>
      </c>
      <c r="Y80" s="522">
        <f t="shared" si="17"/>
        <v>0</v>
      </c>
      <c r="Z80" s="522">
        <f t="shared" si="17"/>
        <v>0</v>
      </c>
      <c r="AA80" s="522">
        <f t="shared" si="17"/>
        <v>0</v>
      </c>
      <c r="AB80" s="522">
        <f t="shared" si="17"/>
        <v>0</v>
      </c>
      <c r="AC80" s="522">
        <f t="shared" si="17"/>
        <v>0</v>
      </c>
      <c r="AD80" s="522">
        <f t="shared" si="17"/>
        <v>0</v>
      </c>
      <c r="AE80" s="522">
        <f t="shared" si="17"/>
        <v>0</v>
      </c>
      <c r="AF80" s="522">
        <f t="shared" si="17"/>
        <v>0</v>
      </c>
      <c r="AG80" s="522">
        <f t="shared" si="17"/>
        <v>0</v>
      </c>
      <c r="AH80" s="522">
        <f t="shared" si="17"/>
        <v>0</v>
      </c>
      <c r="AI80" s="522">
        <f t="shared" si="17"/>
        <v>0</v>
      </c>
      <c r="AJ80" s="522">
        <f t="shared" si="17"/>
        <v>0</v>
      </c>
      <c r="AK80" s="522">
        <f t="shared" si="17"/>
        <v>0</v>
      </c>
      <c r="AL80" s="522">
        <f t="shared" si="17"/>
        <v>0</v>
      </c>
      <c r="AM80" s="522">
        <f t="shared" si="17"/>
        <v>0</v>
      </c>
      <c r="AN80" s="522">
        <f t="shared" si="17"/>
        <v>0</v>
      </c>
    </row>
    <row r="81" spans="3:40" ht="17.649999999999999" customHeight="1">
      <c r="C81" s="355"/>
      <c r="F81" s="363"/>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c r="AL81" s="363"/>
      <c r="AM81" s="363"/>
      <c r="AN81" s="363"/>
    </row>
    <row r="82" spans="3:40" ht="17.649999999999999" customHeight="1">
      <c r="C82" s="355"/>
      <c r="F82" s="363"/>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c r="AL82" s="363"/>
      <c r="AM82" s="363"/>
      <c r="AN82" s="363"/>
    </row>
    <row r="83" spans="3:40" ht="17.649999999999999" customHeight="1">
      <c r="C83" s="355"/>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row>
    <row r="84" spans="3:40" ht="17.649999999999999" customHeight="1">
      <c r="C84" s="355"/>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c r="AN84" s="363"/>
    </row>
    <row r="85" spans="3:40" ht="17.649999999999999" customHeight="1">
      <c r="C85" s="355"/>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row>
    <row r="86" spans="3:40" ht="17.649999999999999" customHeight="1">
      <c r="C86" s="355"/>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row>
    <row r="87" spans="3:40" ht="17.649999999999999" customHeight="1">
      <c r="C87" s="355"/>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363"/>
    </row>
    <row r="88" spans="3:40" ht="17.649999999999999" customHeight="1">
      <c r="C88" s="355"/>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c r="AN88" s="363"/>
    </row>
    <row r="89" spans="3:40" ht="17.649999999999999" customHeight="1">
      <c r="C89" s="355"/>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c r="AI89" s="363"/>
      <c r="AJ89" s="363"/>
      <c r="AK89" s="363"/>
      <c r="AL89" s="363"/>
      <c r="AM89" s="363"/>
      <c r="AN89" s="363"/>
    </row>
    <row r="90" spans="3:40" ht="17.649999999999999" customHeight="1">
      <c r="C90" s="355"/>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c r="AL90" s="363"/>
      <c r="AM90" s="363"/>
      <c r="AN90" s="363"/>
    </row>
    <row r="91" spans="3:40" ht="17.649999999999999" customHeight="1">
      <c r="C91" s="355"/>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c r="AN91" s="363"/>
    </row>
    <row r="92" spans="3:40" ht="17.649999999999999" customHeight="1">
      <c r="C92" s="355"/>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row>
    <row r="93" spans="3:40" ht="17.649999999999999" customHeight="1">
      <c r="C93" s="355"/>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c r="AL93" s="363"/>
      <c r="AM93" s="363"/>
      <c r="AN93" s="363"/>
    </row>
    <row r="94" spans="3:40" ht="17.649999999999999" customHeight="1">
      <c r="C94" s="355"/>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c r="AN94" s="363"/>
    </row>
    <row r="95" spans="3:40" ht="17.649999999999999" customHeight="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row>
    <row r="96" spans="3:40" ht="17.649999999999999" customHeight="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row>
    <row r="97" spans="3:40" ht="17.649999999999999" customHeight="1">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row>
    <row r="98" spans="3:40" ht="17.649999999999999" customHeight="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row>
    <row r="99" spans="3:40" ht="17.649999999999999" customHeight="1">
      <c r="C99" s="446" t="s">
        <v>385</v>
      </c>
      <c r="D99" s="446"/>
      <c r="E99" s="446"/>
      <c r="F99" s="447">
        <f>F77</f>
        <v>2026</v>
      </c>
      <c r="G99" s="447">
        <f t="shared" ref="G99:AN99" si="18">G77</f>
        <v>2027</v>
      </c>
      <c r="H99" s="447">
        <f t="shared" si="18"/>
        <v>2028</v>
      </c>
      <c r="I99" s="447">
        <f t="shared" si="18"/>
        <v>2029</v>
      </c>
      <c r="J99" s="447">
        <f t="shared" si="18"/>
        <v>2030</v>
      </c>
      <c r="K99" s="447">
        <f t="shared" si="18"/>
        <v>2031</v>
      </c>
      <c r="L99" s="447">
        <f t="shared" si="18"/>
        <v>2032</v>
      </c>
      <c r="M99" s="447">
        <f t="shared" si="18"/>
        <v>2033</v>
      </c>
      <c r="N99" s="447">
        <f t="shared" si="18"/>
        <v>2034</v>
      </c>
      <c r="O99" s="447">
        <f t="shared" si="18"/>
        <v>2035</v>
      </c>
      <c r="P99" s="447">
        <f t="shared" si="18"/>
        <v>2036</v>
      </c>
      <c r="Q99" s="447">
        <f t="shared" si="18"/>
        <v>2037</v>
      </c>
      <c r="R99" s="447">
        <f t="shared" si="18"/>
        <v>2038</v>
      </c>
      <c r="S99" s="447">
        <f t="shared" si="18"/>
        <v>2039</v>
      </c>
      <c r="T99" s="447">
        <f t="shared" si="18"/>
        <v>2040</v>
      </c>
      <c r="U99" s="447">
        <f t="shared" si="18"/>
        <v>2041</v>
      </c>
      <c r="V99" s="447">
        <f t="shared" si="18"/>
        <v>2042</v>
      </c>
      <c r="W99" s="447">
        <f t="shared" si="18"/>
        <v>2043</v>
      </c>
      <c r="X99" s="447">
        <f t="shared" si="18"/>
        <v>2044</v>
      </c>
      <c r="Y99" s="447">
        <f t="shared" si="18"/>
        <v>2045</v>
      </c>
      <c r="Z99" s="447">
        <f t="shared" si="18"/>
        <v>2046</v>
      </c>
      <c r="AA99" s="447">
        <f t="shared" si="18"/>
        <v>2047</v>
      </c>
      <c r="AB99" s="447">
        <f t="shared" si="18"/>
        <v>2048</v>
      </c>
      <c r="AC99" s="447">
        <f t="shared" si="18"/>
        <v>2049</v>
      </c>
      <c r="AD99" s="447">
        <f t="shared" si="18"/>
        <v>2050</v>
      </c>
      <c r="AE99" s="447">
        <f t="shared" si="18"/>
        <v>2051</v>
      </c>
      <c r="AF99" s="447">
        <f t="shared" si="18"/>
        <v>2052</v>
      </c>
      <c r="AG99" s="447">
        <f t="shared" si="18"/>
        <v>2053</v>
      </c>
      <c r="AH99" s="447">
        <f t="shared" si="18"/>
        <v>2054</v>
      </c>
      <c r="AI99" s="447">
        <f t="shared" si="18"/>
        <v>2055</v>
      </c>
      <c r="AJ99" s="447">
        <f t="shared" si="18"/>
        <v>2056</v>
      </c>
      <c r="AK99" s="447">
        <f t="shared" si="18"/>
        <v>2057</v>
      </c>
      <c r="AL99" s="447">
        <f t="shared" si="18"/>
        <v>2058</v>
      </c>
      <c r="AM99" s="447">
        <f t="shared" si="18"/>
        <v>2059</v>
      </c>
      <c r="AN99" s="447">
        <f t="shared" si="18"/>
        <v>2060</v>
      </c>
    </row>
    <row r="100" spans="3:40" ht="17.649999999999999" customHeight="1">
      <c r="C100" s="356" t="str">
        <f>C78</f>
        <v>Total Development Phase Uses of Funds</v>
      </c>
      <c r="D100" s="350"/>
      <c r="E100" s="448" t="s">
        <v>374</v>
      </c>
      <c r="F100" s="456">
        <f t="shared" ref="F100:AN100" si="19">F78</f>
        <v>0</v>
      </c>
      <c r="G100" s="456">
        <f t="shared" si="19"/>
        <v>0</v>
      </c>
      <c r="H100" s="456">
        <f t="shared" si="19"/>
        <v>0</v>
      </c>
      <c r="I100" s="456">
        <f t="shared" si="19"/>
        <v>0</v>
      </c>
      <c r="J100" s="456">
        <f t="shared" si="19"/>
        <v>0</v>
      </c>
      <c r="K100" s="456">
        <f t="shared" si="19"/>
        <v>0</v>
      </c>
      <c r="L100" s="456">
        <f t="shared" si="19"/>
        <v>0</v>
      </c>
      <c r="M100" s="456">
        <f t="shared" si="19"/>
        <v>0</v>
      </c>
      <c r="N100" s="456">
        <f t="shared" si="19"/>
        <v>0</v>
      </c>
      <c r="O100" s="456">
        <f t="shared" si="19"/>
        <v>0</v>
      </c>
      <c r="P100" s="456">
        <f t="shared" si="19"/>
        <v>0</v>
      </c>
      <c r="Q100" s="456">
        <f t="shared" si="19"/>
        <v>0</v>
      </c>
      <c r="R100" s="456">
        <f t="shared" si="19"/>
        <v>0</v>
      </c>
      <c r="S100" s="456">
        <f t="shared" si="19"/>
        <v>0</v>
      </c>
      <c r="T100" s="456">
        <f t="shared" si="19"/>
        <v>0</v>
      </c>
      <c r="U100" s="456">
        <f t="shared" si="19"/>
        <v>0</v>
      </c>
      <c r="V100" s="456">
        <f t="shared" si="19"/>
        <v>0</v>
      </c>
      <c r="W100" s="456">
        <f t="shared" si="19"/>
        <v>0</v>
      </c>
      <c r="X100" s="456">
        <f t="shared" si="19"/>
        <v>0</v>
      </c>
      <c r="Y100" s="456">
        <f t="shared" si="19"/>
        <v>0</v>
      </c>
      <c r="Z100" s="456">
        <f t="shared" si="19"/>
        <v>0</v>
      </c>
      <c r="AA100" s="456">
        <f t="shared" si="19"/>
        <v>0</v>
      </c>
      <c r="AB100" s="456">
        <f t="shared" si="19"/>
        <v>0</v>
      </c>
      <c r="AC100" s="456">
        <f t="shared" si="19"/>
        <v>0</v>
      </c>
      <c r="AD100" s="456">
        <f t="shared" si="19"/>
        <v>0</v>
      </c>
      <c r="AE100" s="456">
        <f t="shared" si="19"/>
        <v>0</v>
      </c>
      <c r="AF100" s="456">
        <f t="shared" si="19"/>
        <v>0</v>
      </c>
      <c r="AG100" s="456">
        <f t="shared" si="19"/>
        <v>0</v>
      </c>
      <c r="AH100" s="456">
        <f t="shared" si="19"/>
        <v>0</v>
      </c>
      <c r="AI100" s="456">
        <f t="shared" si="19"/>
        <v>0</v>
      </c>
      <c r="AJ100" s="456">
        <f t="shared" si="19"/>
        <v>0</v>
      </c>
      <c r="AK100" s="456">
        <f t="shared" si="19"/>
        <v>0</v>
      </c>
      <c r="AL100" s="456">
        <f t="shared" si="19"/>
        <v>0</v>
      </c>
      <c r="AM100" s="456">
        <f t="shared" si="19"/>
        <v>0</v>
      </c>
      <c r="AN100" s="456">
        <f t="shared" si="19"/>
        <v>0</v>
      </c>
    </row>
    <row r="101" spans="3:40" ht="17.649999999999999" customHeight="1">
      <c r="C101" s="1" t="str">
        <f>C29</f>
        <v>EIF Grant Funding</v>
      </c>
      <c r="E101" s="449" t="s">
        <v>386</v>
      </c>
      <c r="F101" s="359">
        <f t="shared" ref="F101:AN101" si="20">IFERROR((F29*(F$35/F$44)/F$100),0)</f>
        <v>0</v>
      </c>
      <c r="G101" s="359">
        <f t="shared" si="20"/>
        <v>0</v>
      </c>
      <c r="H101" s="359">
        <f t="shared" si="20"/>
        <v>0</v>
      </c>
      <c r="I101" s="359">
        <f t="shared" si="20"/>
        <v>0</v>
      </c>
      <c r="J101" s="359">
        <f t="shared" si="20"/>
        <v>0</v>
      </c>
      <c r="K101" s="359">
        <f t="shared" si="20"/>
        <v>0</v>
      </c>
      <c r="L101" s="359">
        <f t="shared" si="20"/>
        <v>0</v>
      </c>
      <c r="M101" s="359">
        <f t="shared" si="20"/>
        <v>0</v>
      </c>
      <c r="N101" s="359">
        <f t="shared" si="20"/>
        <v>0</v>
      </c>
      <c r="O101" s="359">
        <f t="shared" si="20"/>
        <v>0</v>
      </c>
      <c r="P101" s="359">
        <f t="shared" si="20"/>
        <v>0</v>
      </c>
      <c r="Q101" s="359">
        <f t="shared" si="20"/>
        <v>0</v>
      </c>
      <c r="R101" s="359">
        <f t="shared" si="20"/>
        <v>0</v>
      </c>
      <c r="S101" s="359">
        <f t="shared" si="20"/>
        <v>0</v>
      </c>
      <c r="T101" s="359">
        <f t="shared" si="20"/>
        <v>0</v>
      </c>
      <c r="U101" s="359">
        <f t="shared" si="20"/>
        <v>0</v>
      </c>
      <c r="V101" s="359">
        <f t="shared" si="20"/>
        <v>0</v>
      </c>
      <c r="W101" s="359">
        <f t="shared" si="20"/>
        <v>0</v>
      </c>
      <c r="X101" s="359">
        <f t="shared" si="20"/>
        <v>0</v>
      </c>
      <c r="Y101" s="359">
        <f t="shared" si="20"/>
        <v>0</v>
      </c>
      <c r="Z101" s="359">
        <f t="shared" si="20"/>
        <v>0</v>
      </c>
      <c r="AA101" s="359">
        <f t="shared" si="20"/>
        <v>0</v>
      </c>
      <c r="AB101" s="359">
        <f t="shared" si="20"/>
        <v>0</v>
      </c>
      <c r="AC101" s="359">
        <f t="shared" si="20"/>
        <v>0</v>
      </c>
      <c r="AD101" s="359">
        <f t="shared" si="20"/>
        <v>0</v>
      </c>
      <c r="AE101" s="359">
        <f t="shared" si="20"/>
        <v>0</v>
      </c>
      <c r="AF101" s="359">
        <f t="shared" si="20"/>
        <v>0</v>
      </c>
      <c r="AG101" s="359">
        <f t="shared" si="20"/>
        <v>0</v>
      </c>
      <c r="AH101" s="359">
        <f t="shared" si="20"/>
        <v>0</v>
      </c>
      <c r="AI101" s="359">
        <f t="shared" si="20"/>
        <v>0</v>
      </c>
      <c r="AJ101" s="359">
        <f t="shared" si="20"/>
        <v>0</v>
      </c>
      <c r="AK101" s="359">
        <f t="shared" si="20"/>
        <v>0</v>
      </c>
      <c r="AL101" s="359">
        <f t="shared" si="20"/>
        <v>0</v>
      </c>
      <c r="AM101" s="359">
        <f t="shared" si="20"/>
        <v>0</v>
      </c>
      <c r="AN101" s="359">
        <f t="shared" si="20"/>
        <v>0</v>
      </c>
    </row>
    <row r="102" spans="3:40" ht="17.649999999999999" customHeight="1">
      <c r="C102" s="1" t="str">
        <f>C30</f>
        <v>Cash (Applicant)</v>
      </c>
      <c r="E102" s="449" t="s">
        <v>386</v>
      </c>
      <c r="F102" s="359">
        <f t="shared" ref="F102:AN102" si="21">IFERROR((F30*(F$35/F$44)/F$100),0)</f>
        <v>0</v>
      </c>
      <c r="G102" s="359">
        <f t="shared" si="21"/>
        <v>0</v>
      </c>
      <c r="H102" s="359">
        <f t="shared" si="21"/>
        <v>0</v>
      </c>
      <c r="I102" s="359">
        <f t="shared" si="21"/>
        <v>0</v>
      </c>
      <c r="J102" s="359">
        <f t="shared" si="21"/>
        <v>0</v>
      </c>
      <c r="K102" s="359">
        <f t="shared" si="21"/>
        <v>0</v>
      </c>
      <c r="L102" s="359">
        <f t="shared" si="21"/>
        <v>0</v>
      </c>
      <c r="M102" s="359">
        <f t="shared" si="21"/>
        <v>0</v>
      </c>
      <c r="N102" s="359">
        <f t="shared" si="21"/>
        <v>0</v>
      </c>
      <c r="O102" s="359">
        <f t="shared" si="21"/>
        <v>0</v>
      </c>
      <c r="P102" s="359">
        <f t="shared" si="21"/>
        <v>0</v>
      </c>
      <c r="Q102" s="359">
        <f t="shared" si="21"/>
        <v>0</v>
      </c>
      <c r="R102" s="359">
        <f t="shared" si="21"/>
        <v>0</v>
      </c>
      <c r="S102" s="359">
        <f t="shared" si="21"/>
        <v>0</v>
      </c>
      <c r="T102" s="359">
        <f t="shared" si="21"/>
        <v>0</v>
      </c>
      <c r="U102" s="359">
        <f t="shared" si="21"/>
        <v>0</v>
      </c>
      <c r="V102" s="359">
        <f t="shared" si="21"/>
        <v>0</v>
      </c>
      <c r="W102" s="359">
        <f t="shared" si="21"/>
        <v>0</v>
      </c>
      <c r="X102" s="359">
        <f t="shared" si="21"/>
        <v>0</v>
      </c>
      <c r="Y102" s="359">
        <f t="shared" si="21"/>
        <v>0</v>
      </c>
      <c r="Z102" s="359">
        <f t="shared" si="21"/>
        <v>0</v>
      </c>
      <c r="AA102" s="359">
        <f t="shared" si="21"/>
        <v>0</v>
      </c>
      <c r="AB102" s="359">
        <f t="shared" si="21"/>
        <v>0</v>
      </c>
      <c r="AC102" s="359">
        <f t="shared" si="21"/>
        <v>0</v>
      </c>
      <c r="AD102" s="359">
        <f t="shared" si="21"/>
        <v>0</v>
      </c>
      <c r="AE102" s="359">
        <f t="shared" si="21"/>
        <v>0</v>
      </c>
      <c r="AF102" s="359">
        <f t="shared" si="21"/>
        <v>0</v>
      </c>
      <c r="AG102" s="359">
        <f t="shared" si="21"/>
        <v>0</v>
      </c>
      <c r="AH102" s="359">
        <f t="shared" si="21"/>
        <v>0</v>
      </c>
      <c r="AI102" s="359">
        <f t="shared" si="21"/>
        <v>0</v>
      </c>
      <c r="AJ102" s="359">
        <f t="shared" si="21"/>
        <v>0</v>
      </c>
      <c r="AK102" s="359">
        <f t="shared" si="21"/>
        <v>0</v>
      </c>
      <c r="AL102" s="359">
        <f t="shared" si="21"/>
        <v>0</v>
      </c>
      <c r="AM102" s="359">
        <f t="shared" si="21"/>
        <v>0</v>
      </c>
      <c r="AN102" s="359">
        <f t="shared" si="21"/>
        <v>0</v>
      </c>
    </row>
    <row r="103" spans="3:40" ht="17.649999999999999" customHeight="1">
      <c r="C103" s="1" t="str">
        <f>C31</f>
        <v>Debt (Applicant)</v>
      </c>
      <c r="E103" s="449" t="s">
        <v>386</v>
      </c>
      <c r="F103" s="359">
        <f t="shared" ref="F103:AN103" si="22">IFERROR((F31*(F$35/F$44)/F$100),0)</f>
        <v>0</v>
      </c>
      <c r="G103" s="359">
        <f t="shared" si="22"/>
        <v>0</v>
      </c>
      <c r="H103" s="359">
        <f t="shared" si="22"/>
        <v>0</v>
      </c>
      <c r="I103" s="359">
        <f t="shared" si="22"/>
        <v>0</v>
      </c>
      <c r="J103" s="359">
        <f t="shared" si="22"/>
        <v>0</v>
      </c>
      <c r="K103" s="359">
        <f t="shared" si="22"/>
        <v>0</v>
      </c>
      <c r="L103" s="359">
        <f t="shared" si="22"/>
        <v>0</v>
      </c>
      <c r="M103" s="359">
        <f t="shared" si="22"/>
        <v>0</v>
      </c>
      <c r="N103" s="359">
        <f t="shared" si="22"/>
        <v>0</v>
      </c>
      <c r="O103" s="359">
        <f t="shared" si="22"/>
        <v>0</v>
      </c>
      <c r="P103" s="359">
        <f t="shared" si="22"/>
        <v>0</v>
      </c>
      <c r="Q103" s="359">
        <f t="shared" si="22"/>
        <v>0</v>
      </c>
      <c r="R103" s="359">
        <f t="shared" si="22"/>
        <v>0</v>
      </c>
      <c r="S103" s="359">
        <f t="shared" si="22"/>
        <v>0</v>
      </c>
      <c r="T103" s="359">
        <f t="shared" si="22"/>
        <v>0</v>
      </c>
      <c r="U103" s="359">
        <f t="shared" si="22"/>
        <v>0</v>
      </c>
      <c r="V103" s="359">
        <f t="shared" si="22"/>
        <v>0</v>
      </c>
      <c r="W103" s="359">
        <f t="shared" si="22"/>
        <v>0</v>
      </c>
      <c r="X103" s="359">
        <f t="shared" si="22"/>
        <v>0</v>
      </c>
      <c r="Y103" s="359">
        <f t="shared" si="22"/>
        <v>0</v>
      </c>
      <c r="Z103" s="359">
        <f t="shared" si="22"/>
        <v>0</v>
      </c>
      <c r="AA103" s="359">
        <f t="shared" si="22"/>
        <v>0</v>
      </c>
      <c r="AB103" s="359">
        <f t="shared" si="22"/>
        <v>0</v>
      </c>
      <c r="AC103" s="359">
        <f t="shared" si="22"/>
        <v>0</v>
      </c>
      <c r="AD103" s="359">
        <f t="shared" si="22"/>
        <v>0</v>
      </c>
      <c r="AE103" s="359">
        <f t="shared" si="22"/>
        <v>0</v>
      </c>
      <c r="AF103" s="359">
        <f t="shared" si="22"/>
        <v>0</v>
      </c>
      <c r="AG103" s="359">
        <f t="shared" si="22"/>
        <v>0</v>
      </c>
      <c r="AH103" s="359">
        <f t="shared" si="22"/>
        <v>0</v>
      </c>
      <c r="AI103" s="359">
        <f t="shared" si="22"/>
        <v>0</v>
      </c>
      <c r="AJ103" s="359">
        <f t="shared" si="22"/>
        <v>0</v>
      </c>
      <c r="AK103" s="359">
        <f t="shared" si="22"/>
        <v>0</v>
      </c>
      <c r="AL103" s="359">
        <f t="shared" si="22"/>
        <v>0</v>
      </c>
      <c r="AM103" s="359">
        <f t="shared" si="22"/>
        <v>0</v>
      </c>
      <c r="AN103" s="359">
        <f t="shared" si="22"/>
        <v>0</v>
      </c>
    </row>
    <row r="104" spans="3:40" ht="17.649999999999999" customHeight="1">
      <c r="C104" s="1" t="str">
        <f>C32</f>
        <v>Equity (Applicant)</v>
      </c>
      <c r="E104" s="449" t="s">
        <v>386</v>
      </c>
      <c r="F104" s="359">
        <f t="shared" ref="F104:AN104" si="23">IFERROR((F32*(F$35/F$44)/F$100),0)</f>
        <v>0</v>
      </c>
      <c r="G104" s="359">
        <f t="shared" si="23"/>
        <v>0</v>
      </c>
      <c r="H104" s="359">
        <f t="shared" si="23"/>
        <v>0</v>
      </c>
      <c r="I104" s="359">
        <f t="shared" si="23"/>
        <v>0</v>
      </c>
      <c r="J104" s="359">
        <f t="shared" si="23"/>
        <v>0</v>
      </c>
      <c r="K104" s="359">
        <f t="shared" si="23"/>
        <v>0</v>
      </c>
      <c r="L104" s="359">
        <f t="shared" si="23"/>
        <v>0</v>
      </c>
      <c r="M104" s="359">
        <f t="shared" si="23"/>
        <v>0</v>
      </c>
      <c r="N104" s="359">
        <f t="shared" si="23"/>
        <v>0</v>
      </c>
      <c r="O104" s="359">
        <f t="shared" si="23"/>
        <v>0</v>
      </c>
      <c r="P104" s="359">
        <f t="shared" si="23"/>
        <v>0</v>
      </c>
      <c r="Q104" s="359">
        <f t="shared" si="23"/>
        <v>0</v>
      </c>
      <c r="R104" s="359">
        <f t="shared" si="23"/>
        <v>0</v>
      </c>
      <c r="S104" s="359">
        <f t="shared" si="23"/>
        <v>0</v>
      </c>
      <c r="T104" s="359">
        <f t="shared" si="23"/>
        <v>0</v>
      </c>
      <c r="U104" s="359">
        <f t="shared" si="23"/>
        <v>0</v>
      </c>
      <c r="V104" s="359">
        <f t="shared" si="23"/>
        <v>0</v>
      </c>
      <c r="W104" s="359">
        <f t="shared" si="23"/>
        <v>0</v>
      </c>
      <c r="X104" s="359">
        <f t="shared" si="23"/>
        <v>0</v>
      </c>
      <c r="Y104" s="359">
        <f t="shared" si="23"/>
        <v>0</v>
      </c>
      <c r="Z104" s="359">
        <f t="shared" si="23"/>
        <v>0</v>
      </c>
      <c r="AA104" s="359">
        <f t="shared" si="23"/>
        <v>0</v>
      </c>
      <c r="AB104" s="359">
        <f t="shared" si="23"/>
        <v>0</v>
      </c>
      <c r="AC104" s="359">
        <f t="shared" si="23"/>
        <v>0</v>
      </c>
      <c r="AD104" s="359">
        <f t="shared" si="23"/>
        <v>0</v>
      </c>
      <c r="AE104" s="359">
        <f t="shared" si="23"/>
        <v>0</v>
      </c>
      <c r="AF104" s="359">
        <f t="shared" si="23"/>
        <v>0</v>
      </c>
      <c r="AG104" s="359">
        <f t="shared" si="23"/>
        <v>0</v>
      </c>
      <c r="AH104" s="359">
        <f t="shared" si="23"/>
        <v>0</v>
      </c>
      <c r="AI104" s="359">
        <f t="shared" si="23"/>
        <v>0</v>
      </c>
      <c r="AJ104" s="359">
        <f t="shared" si="23"/>
        <v>0</v>
      </c>
      <c r="AK104" s="359">
        <f t="shared" si="23"/>
        <v>0</v>
      </c>
      <c r="AL104" s="359">
        <f t="shared" si="23"/>
        <v>0</v>
      </c>
      <c r="AM104" s="359">
        <f t="shared" si="23"/>
        <v>0</v>
      </c>
      <c r="AN104" s="359">
        <f t="shared" si="23"/>
        <v>0</v>
      </c>
    </row>
    <row r="105" spans="3:40" ht="17.649999999999999" customHeight="1">
      <c r="C105" s="1" t="str">
        <f>C33</f>
        <v>Other Grants (non-EIF)</v>
      </c>
      <c r="E105" s="449" t="s">
        <v>386</v>
      </c>
      <c r="F105" s="359">
        <f t="shared" ref="F105:AN105" si="24">IFERROR((F33*(F$35/F$44)/F$100),0)</f>
        <v>0</v>
      </c>
      <c r="G105" s="359">
        <f t="shared" si="24"/>
        <v>0</v>
      </c>
      <c r="H105" s="359">
        <f t="shared" si="24"/>
        <v>0</v>
      </c>
      <c r="I105" s="359">
        <f t="shared" si="24"/>
        <v>0</v>
      </c>
      <c r="J105" s="359">
        <f t="shared" si="24"/>
        <v>0</v>
      </c>
      <c r="K105" s="359">
        <f t="shared" si="24"/>
        <v>0</v>
      </c>
      <c r="L105" s="359">
        <f t="shared" si="24"/>
        <v>0</v>
      </c>
      <c r="M105" s="359">
        <f t="shared" si="24"/>
        <v>0</v>
      </c>
      <c r="N105" s="359">
        <f t="shared" si="24"/>
        <v>0</v>
      </c>
      <c r="O105" s="359">
        <f t="shared" si="24"/>
        <v>0</v>
      </c>
      <c r="P105" s="359">
        <f t="shared" si="24"/>
        <v>0</v>
      </c>
      <c r="Q105" s="359">
        <f t="shared" si="24"/>
        <v>0</v>
      </c>
      <c r="R105" s="359">
        <f t="shared" si="24"/>
        <v>0</v>
      </c>
      <c r="S105" s="359">
        <f t="shared" si="24"/>
        <v>0</v>
      </c>
      <c r="T105" s="359">
        <f t="shared" si="24"/>
        <v>0</v>
      </c>
      <c r="U105" s="359">
        <f t="shared" si="24"/>
        <v>0</v>
      </c>
      <c r="V105" s="359">
        <f t="shared" si="24"/>
        <v>0</v>
      </c>
      <c r="W105" s="359">
        <f t="shared" si="24"/>
        <v>0</v>
      </c>
      <c r="X105" s="359">
        <f t="shared" si="24"/>
        <v>0</v>
      </c>
      <c r="Y105" s="359">
        <f t="shared" si="24"/>
        <v>0</v>
      </c>
      <c r="Z105" s="359">
        <f t="shared" si="24"/>
        <v>0</v>
      </c>
      <c r="AA105" s="359">
        <f t="shared" si="24"/>
        <v>0</v>
      </c>
      <c r="AB105" s="359">
        <f t="shared" si="24"/>
        <v>0</v>
      </c>
      <c r="AC105" s="359">
        <f t="shared" si="24"/>
        <v>0</v>
      </c>
      <c r="AD105" s="359">
        <f t="shared" si="24"/>
        <v>0</v>
      </c>
      <c r="AE105" s="359">
        <f t="shared" si="24"/>
        <v>0</v>
      </c>
      <c r="AF105" s="359">
        <f t="shared" si="24"/>
        <v>0</v>
      </c>
      <c r="AG105" s="359">
        <f t="shared" si="24"/>
        <v>0</v>
      </c>
      <c r="AH105" s="359">
        <f t="shared" si="24"/>
        <v>0</v>
      </c>
      <c r="AI105" s="359">
        <f t="shared" si="24"/>
        <v>0</v>
      </c>
      <c r="AJ105" s="359">
        <f t="shared" si="24"/>
        <v>0</v>
      </c>
      <c r="AK105" s="359">
        <f t="shared" si="24"/>
        <v>0</v>
      </c>
      <c r="AL105" s="359">
        <f t="shared" si="24"/>
        <v>0</v>
      </c>
      <c r="AM105" s="359">
        <f t="shared" si="24"/>
        <v>0</v>
      </c>
      <c r="AN105" s="359">
        <f t="shared" si="24"/>
        <v>0</v>
      </c>
    </row>
    <row r="106" spans="3:40" ht="17.649999999999999" customHeight="1">
      <c r="C106" s="356" t="s">
        <v>387</v>
      </c>
      <c r="D106" s="350"/>
      <c r="E106" s="450" t="s">
        <v>386</v>
      </c>
      <c r="F106" s="361">
        <f>SUM(F101:F105)</f>
        <v>0</v>
      </c>
      <c r="G106" s="361">
        <f t="shared" ref="G106:AN106" si="25">SUM(G101:G105)</f>
        <v>0</v>
      </c>
      <c r="H106" s="361">
        <f t="shared" si="25"/>
        <v>0</v>
      </c>
      <c r="I106" s="361">
        <f t="shared" si="25"/>
        <v>0</v>
      </c>
      <c r="J106" s="361">
        <f t="shared" si="25"/>
        <v>0</v>
      </c>
      <c r="K106" s="361">
        <f t="shared" si="25"/>
        <v>0</v>
      </c>
      <c r="L106" s="361">
        <f t="shared" si="25"/>
        <v>0</v>
      </c>
      <c r="M106" s="361">
        <f t="shared" si="25"/>
        <v>0</v>
      </c>
      <c r="N106" s="361">
        <f t="shared" si="25"/>
        <v>0</v>
      </c>
      <c r="O106" s="361">
        <f t="shared" si="25"/>
        <v>0</v>
      </c>
      <c r="P106" s="361">
        <f t="shared" si="25"/>
        <v>0</v>
      </c>
      <c r="Q106" s="361">
        <f t="shared" si="25"/>
        <v>0</v>
      </c>
      <c r="R106" s="361">
        <f t="shared" si="25"/>
        <v>0</v>
      </c>
      <c r="S106" s="361">
        <f t="shared" si="25"/>
        <v>0</v>
      </c>
      <c r="T106" s="361">
        <f t="shared" si="25"/>
        <v>0</v>
      </c>
      <c r="U106" s="361">
        <f t="shared" si="25"/>
        <v>0</v>
      </c>
      <c r="V106" s="361">
        <f t="shared" si="25"/>
        <v>0</v>
      </c>
      <c r="W106" s="361">
        <f t="shared" si="25"/>
        <v>0</v>
      </c>
      <c r="X106" s="361">
        <f t="shared" si="25"/>
        <v>0</v>
      </c>
      <c r="Y106" s="361">
        <f t="shared" si="25"/>
        <v>0</v>
      </c>
      <c r="Z106" s="361">
        <f t="shared" si="25"/>
        <v>0</v>
      </c>
      <c r="AA106" s="361">
        <f t="shared" si="25"/>
        <v>0</v>
      </c>
      <c r="AB106" s="361">
        <f t="shared" si="25"/>
        <v>0</v>
      </c>
      <c r="AC106" s="361">
        <f t="shared" si="25"/>
        <v>0</v>
      </c>
      <c r="AD106" s="361">
        <f t="shared" si="25"/>
        <v>0</v>
      </c>
      <c r="AE106" s="361">
        <f t="shared" si="25"/>
        <v>0</v>
      </c>
      <c r="AF106" s="361">
        <f t="shared" si="25"/>
        <v>0</v>
      </c>
      <c r="AG106" s="361">
        <f t="shared" si="25"/>
        <v>0</v>
      </c>
      <c r="AH106" s="361">
        <f t="shared" si="25"/>
        <v>0</v>
      </c>
      <c r="AI106" s="361">
        <f t="shared" si="25"/>
        <v>0</v>
      </c>
      <c r="AJ106" s="361">
        <f t="shared" si="25"/>
        <v>0</v>
      </c>
      <c r="AK106" s="361">
        <f t="shared" si="25"/>
        <v>0</v>
      </c>
      <c r="AL106" s="361">
        <f t="shared" si="25"/>
        <v>0</v>
      </c>
      <c r="AM106" s="361">
        <f t="shared" si="25"/>
        <v>0</v>
      </c>
      <c r="AN106" s="361">
        <f t="shared" si="25"/>
        <v>0</v>
      </c>
    </row>
    <row r="107" spans="3:40" ht="17.649999999999999" customHeight="1">
      <c r="E107" s="358"/>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59"/>
      <c r="AE107" s="359"/>
      <c r="AF107" s="359"/>
      <c r="AG107" s="359"/>
      <c r="AH107" s="359"/>
      <c r="AI107" s="359"/>
      <c r="AJ107" s="359"/>
      <c r="AK107" s="359"/>
      <c r="AL107" s="359"/>
      <c r="AM107" s="359"/>
      <c r="AN107" s="359"/>
    </row>
    <row r="108" spans="3:40" ht="17.649999999999999" customHeight="1">
      <c r="C108" s="356" t="s">
        <v>388</v>
      </c>
      <c r="D108" s="350"/>
      <c r="E108" s="357"/>
      <c r="F108" s="360" t="str">
        <f>IF(F100&gt;0, IF(SUM(F101:F105)=F106, TRUE, FALSE), "")</f>
        <v/>
      </c>
      <c r="G108" s="360" t="str">
        <f t="shared" ref="G108:AN108" si="26">IF(G100&gt;0, IF(SUM(G101:G105)=G106, TRUE, FALSE), "")</f>
        <v/>
      </c>
      <c r="H108" s="360" t="str">
        <f t="shared" si="26"/>
        <v/>
      </c>
      <c r="I108" s="360" t="str">
        <f t="shared" si="26"/>
        <v/>
      </c>
      <c r="J108" s="360" t="str">
        <f t="shared" si="26"/>
        <v/>
      </c>
      <c r="K108" s="360" t="str">
        <f t="shared" si="26"/>
        <v/>
      </c>
      <c r="L108" s="360" t="str">
        <f t="shared" si="26"/>
        <v/>
      </c>
      <c r="M108" s="360" t="str">
        <f t="shared" si="26"/>
        <v/>
      </c>
      <c r="N108" s="360" t="str">
        <f t="shared" si="26"/>
        <v/>
      </c>
      <c r="O108" s="360" t="str">
        <f t="shared" si="26"/>
        <v/>
      </c>
      <c r="P108" s="360" t="str">
        <f t="shared" si="26"/>
        <v/>
      </c>
      <c r="Q108" s="360" t="str">
        <f t="shared" si="26"/>
        <v/>
      </c>
      <c r="R108" s="360" t="str">
        <f t="shared" si="26"/>
        <v/>
      </c>
      <c r="S108" s="360" t="str">
        <f t="shared" si="26"/>
        <v/>
      </c>
      <c r="T108" s="360" t="str">
        <f t="shared" si="26"/>
        <v/>
      </c>
      <c r="U108" s="360" t="str">
        <f t="shared" si="26"/>
        <v/>
      </c>
      <c r="V108" s="360" t="str">
        <f t="shared" si="26"/>
        <v/>
      </c>
      <c r="W108" s="360" t="str">
        <f t="shared" si="26"/>
        <v/>
      </c>
      <c r="X108" s="360" t="str">
        <f t="shared" si="26"/>
        <v/>
      </c>
      <c r="Y108" s="360" t="str">
        <f t="shared" si="26"/>
        <v/>
      </c>
      <c r="Z108" s="360" t="str">
        <f t="shared" si="26"/>
        <v/>
      </c>
      <c r="AA108" s="360" t="str">
        <f t="shared" si="26"/>
        <v/>
      </c>
      <c r="AB108" s="360" t="str">
        <f t="shared" si="26"/>
        <v/>
      </c>
      <c r="AC108" s="360" t="str">
        <f t="shared" si="26"/>
        <v/>
      </c>
      <c r="AD108" s="360" t="str">
        <f t="shared" si="26"/>
        <v/>
      </c>
      <c r="AE108" s="360" t="str">
        <f t="shared" si="26"/>
        <v/>
      </c>
      <c r="AF108" s="360" t="str">
        <f t="shared" si="26"/>
        <v/>
      </c>
      <c r="AG108" s="360" t="str">
        <f t="shared" si="26"/>
        <v/>
      </c>
      <c r="AH108" s="360" t="str">
        <f t="shared" si="26"/>
        <v/>
      </c>
      <c r="AI108" s="360" t="str">
        <f t="shared" si="26"/>
        <v/>
      </c>
      <c r="AJ108" s="360" t="str">
        <f t="shared" si="26"/>
        <v/>
      </c>
      <c r="AK108" s="360" t="str">
        <f t="shared" si="26"/>
        <v/>
      </c>
      <c r="AL108" s="360" t="str">
        <f t="shared" si="26"/>
        <v/>
      </c>
      <c r="AM108" s="360" t="str">
        <f t="shared" si="26"/>
        <v/>
      </c>
      <c r="AN108" s="360" t="str">
        <f t="shared" si="26"/>
        <v/>
      </c>
    </row>
    <row r="109" spans="3:40" ht="17.649999999999999" customHeight="1">
      <c r="E109" s="358"/>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59"/>
      <c r="AD109" s="359"/>
      <c r="AE109" s="359"/>
      <c r="AF109" s="359"/>
      <c r="AG109" s="359"/>
      <c r="AH109" s="359"/>
      <c r="AI109" s="359"/>
      <c r="AJ109" s="359"/>
      <c r="AK109" s="359"/>
      <c r="AL109" s="359"/>
      <c r="AM109" s="359"/>
      <c r="AN109" s="359"/>
    </row>
    <row r="110" spans="3:40" ht="17.649999999999999" customHeight="1">
      <c r="C110" s="446" t="s">
        <v>389</v>
      </c>
      <c r="D110" s="446"/>
      <c r="E110" s="446"/>
      <c r="F110" s="447">
        <f>F77</f>
        <v>2026</v>
      </c>
      <c r="G110" s="447">
        <f t="shared" ref="G110:AN110" si="27">G77</f>
        <v>2027</v>
      </c>
      <c r="H110" s="447">
        <f t="shared" si="27"/>
        <v>2028</v>
      </c>
      <c r="I110" s="447">
        <f t="shared" si="27"/>
        <v>2029</v>
      </c>
      <c r="J110" s="447">
        <f t="shared" si="27"/>
        <v>2030</v>
      </c>
      <c r="K110" s="447">
        <f t="shared" si="27"/>
        <v>2031</v>
      </c>
      <c r="L110" s="447">
        <f t="shared" si="27"/>
        <v>2032</v>
      </c>
      <c r="M110" s="447">
        <f t="shared" si="27"/>
        <v>2033</v>
      </c>
      <c r="N110" s="447">
        <f t="shared" si="27"/>
        <v>2034</v>
      </c>
      <c r="O110" s="447">
        <f t="shared" si="27"/>
        <v>2035</v>
      </c>
      <c r="P110" s="447">
        <f t="shared" si="27"/>
        <v>2036</v>
      </c>
      <c r="Q110" s="447">
        <f t="shared" si="27"/>
        <v>2037</v>
      </c>
      <c r="R110" s="447">
        <f t="shared" si="27"/>
        <v>2038</v>
      </c>
      <c r="S110" s="447">
        <f t="shared" si="27"/>
        <v>2039</v>
      </c>
      <c r="T110" s="447">
        <f t="shared" si="27"/>
        <v>2040</v>
      </c>
      <c r="U110" s="447">
        <f t="shared" si="27"/>
        <v>2041</v>
      </c>
      <c r="V110" s="447">
        <f t="shared" si="27"/>
        <v>2042</v>
      </c>
      <c r="W110" s="447">
        <f t="shared" si="27"/>
        <v>2043</v>
      </c>
      <c r="X110" s="447">
        <f t="shared" si="27"/>
        <v>2044</v>
      </c>
      <c r="Y110" s="447">
        <f t="shared" si="27"/>
        <v>2045</v>
      </c>
      <c r="Z110" s="447">
        <f t="shared" si="27"/>
        <v>2046</v>
      </c>
      <c r="AA110" s="447">
        <f t="shared" si="27"/>
        <v>2047</v>
      </c>
      <c r="AB110" s="447">
        <f t="shared" si="27"/>
        <v>2048</v>
      </c>
      <c r="AC110" s="447">
        <f t="shared" si="27"/>
        <v>2049</v>
      </c>
      <c r="AD110" s="447">
        <f t="shared" si="27"/>
        <v>2050</v>
      </c>
      <c r="AE110" s="447">
        <f t="shared" si="27"/>
        <v>2051</v>
      </c>
      <c r="AF110" s="447">
        <f t="shared" si="27"/>
        <v>2052</v>
      </c>
      <c r="AG110" s="447">
        <f t="shared" si="27"/>
        <v>2053</v>
      </c>
      <c r="AH110" s="447">
        <f t="shared" si="27"/>
        <v>2054</v>
      </c>
      <c r="AI110" s="447">
        <f t="shared" si="27"/>
        <v>2055</v>
      </c>
      <c r="AJ110" s="447">
        <f t="shared" si="27"/>
        <v>2056</v>
      </c>
      <c r="AK110" s="447">
        <f t="shared" si="27"/>
        <v>2057</v>
      </c>
      <c r="AL110" s="447">
        <f t="shared" si="27"/>
        <v>2058</v>
      </c>
      <c r="AM110" s="447">
        <f t="shared" si="27"/>
        <v>2059</v>
      </c>
      <c r="AN110" s="447">
        <f t="shared" si="27"/>
        <v>2060</v>
      </c>
    </row>
    <row r="111" spans="3:40" ht="17.649999999999999" customHeight="1">
      <c r="C111" s="356" t="str">
        <f>C79</f>
        <v>Net change in Operating saving post electrifcation / (cost) - nominal</v>
      </c>
      <c r="D111" s="356"/>
      <c r="E111" s="448" t="s">
        <v>374</v>
      </c>
      <c r="F111" s="456">
        <f>F79</f>
        <v>0</v>
      </c>
      <c r="G111" s="456">
        <f t="shared" ref="G111:AN111" si="28">G79</f>
        <v>0</v>
      </c>
      <c r="H111" s="456">
        <f t="shared" si="28"/>
        <v>0</v>
      </c>
      <c r="I111" s="456">
        <f t="shared" si="28"/>
        <v>0</v>
      </c>
      <c r="J111" s="456">
        <f t="shared" si="28"/>
        <v>0</v>
      </c>
      <c r="K111" s="456">
        <f t="shared" si="28"/>
        <v>0</v>
      </c>
      <c r="L111" s="456">
        <f t="shared" si="28"/>
        <v>0</v>
      </c>
      <c r="M111" s="456">
        <f t="shared" si="28"/>
        <v>0</v>
      </c>
      <c r="N111" s="456">
        <f t="shared" si="28"/>
        <v>0</v>
      </c>
      <c r="O111" s="456">
        <f t="shared" si="28"/>
        <v>0</v>
      </c>
      <c r="P111" s="456">
        <f t="shared" si="28"/>
        <v>0</v>
      </c>
      <c r="Q111" s="456">
        <f t="shared" si="28"/>
        <v>0</v>
      </c>
      <c r="R111" s="456">
        <f t="shared" si="28"/>
        <v>0</v>
      </c>
      <c r="S111" s="456">
        <f t="shared" si="28"/>
        <v>0</v>
      </c>
      <c r="T111" s="456">
        <f t="shared" si="28"/>
        <v>0</v>
      </c>
      <c r="U111" s="456">
        <f t="shared" si="28"/>
        <v>0</v>
      </c>
      <c r="V111" s="456">
        <f t="shared" si="28"/>
        <v>0</v>
      </c>
      <c r="W111" s="456">
        <f t="shared" si="28"/>
        <v>0</v>
      </c>
      <c r="X111" s="456">
        <f t="shared" si="28"/>
        <v>0</v>
      </c>
      <c r="Y111" s="456">
        <f t="shared" si="28"/>
        <v>0</v>
      </c>
      <c r="Z111" s="456">
        <f t="shared" si="28"/>
        <v>0</v>
      </c>
      <c r="AA111" s="456">
        <f t="shared" si="28"/>
        <v>0</v>
      </c>
      <c r="AB111" s="456">
        <f t="shared" si="28"/>
        <v>0</v>
      </c>
      <c r="AC111" s="456">
        <f t="shared" si="28"/>
        <v>0</v>
      </c>
      <c r="AD111" s="456">
        <f t="shared" si="28"/>
        <v>0</v>
      </c>
      <c r="AE111" s="456">
        <f t="shared" si="28"/>
        <v>0</v>
      </c>
      <c r="AF111" s="456">
        <f t="shared" si="28"/>
        <v>0</v>
      </c>
      <c r="AG111" s="456">
        <f t="shared" si="28"/>
        <v>0</v>
      </c>
      <c r="AH111" s="456">
        <f t="shared" si="28"/>
        <v>0</v>
      </c>
      <c r="AI111" s="456">
        <f t="shared" si="28"/>
        <v>0</v>
      </c>
      <c r="AJ111" s="456">
        <f t="shared" si="28"/>
        <v>0</v>
      </c>
      <c r="AK111" s="456">
        <f t="shared" si="28"/>
        <v>0</v>
      </c>
      <c r="AL111" s="456">
        <f t="shared" si="28"/>
        <v>0</v>
      </c>
      <c r="AM111" s="456">
        <f t="shared" si="28"/>
        <v>0</v>
      </c>
      <c r="AN111" s="456">
        <f t="shared" si="28"/>
        <v>0</v>
      </c>
    </row>
    <row r="112" spans="3:40" ht="17.649999999999999" customHeight="1">
      <c r="C112" s="1" t="str">
        <f>C47</f>
        <v>Energy Consumption Costs</v>
      </c>
      <c r="E112" s="449" t="s">
        <v>386</v>
      </c>
      <c r="F112" s="359">
        <f t="shared" ref="F112:AN112" si="29">IFERROR(F47/F$111,0)</f>
        <v>0</v>
      </c>
      <c r="G112" s="359">
        <f t="shared" si="29"/>
        <v>0</v>
      </c>
      <c r="H112" s="359">
        <f t="shared" si="29"/>
        <v>0</v>
      </c>
      <c r="I112" s="359">
        <f t="shared" si="29"/>
        <v>0</v>
      </c>
      <c r="J112" s="359">
        <f t="shared" si="29"/>
        <v>0</v>
      </c>
      <c r="K112" s="359">
        <f t="shared" si="29"/>
        <v>0</v>
      </c>
      <c r="L112" s="359">
        <f t="shared" si="29"/>
        <v>0</v>
      </c>
      <c r="M112" s="359">
        <f t="shared" si="29"/>
        <v>0</v>
      </c>
      <c r="N112" s="359">
        <f t="shared" si="29"/>
        <v>0</v>
      </c>
      <c r="O112" s="359">
        <f t="shared" si="29"/>
        <v>0</v>
      </c>
      <c r="P112" s="359">
        <f t="shared" si="29"/>
        <v>0</v>
      </c>
      <c r="Q112" s="359">
        <f t="shared" si="29"/>
        <v>0</v>
      </c>
      <c r="R112" s="359">
        <f t="shared" si="29"/>
        <v>0</v>
      </c>
      <c r="S112" s="359">
        <f t="shared" si="29"/>
        <v>0</v>
      </c>
      <c r="T112" s="359">
        <f t="shared" si="29"/>
        <v>0</v>
      </c>
      <c r="U112" s="359">
        <f t="shared" si="29"/>
        <v>0</v>
      </c>
      <c r="V112" s="359">
        <f t="shared" si="29"/>
        <v>0</v>
      </c>
      <c r="W112" s="359">
        <f t="shared" si="29"/>
        <v>0</v>
      </c>
      <c r="X112" s="359">
        <f t="shared" si="29"/>
        <v>0</v>
      </c>
      <c r="Y112" s="359">
        <f t="shared" si="29"/>
        <v>0</v>
      </c>
      <c r="Z112" s="359">
        <f t="shared" si="29"/>
        <v>0</v>
      </c>
      <c r="AA112" s="359">
        <f t="shared" si="29"/>
        <v>0</v>
      </c>
      <c r="AB112" s="359">
        <f t="shared" si="29"/>
        <v>0</v>
      </c>
      <c r="AC112" s="359">
        <f t="shared" si="29"/>
        <v>0</v>
      </c>
      <c r="AD112" s="359">
        <f t="shared" si="29"/>
        <v>0</v>
      </c>
      <c r="AE112" s="359">
        <f t="shared" si="29"/>
        <v>0</v>
      </c>
      <c r="AF112" s="359">
        <f t="shared" si="29"/>
        <v>0</v>
      </c>
      <c r="AG112" s="359">
        <f t="shared" si="29"/>
        <v>0</v>
      </c>
      <c r="AH112" s="359">
        <f t="shared" si="29"/>
        <v>0</v>
      </c>
      <c r="AI112" s="359">
        <f t="shared" si="29"/>
        <v>0</v>
      </c>
      <c r="AJ112" s="359">
        <f t="shared" si="29"/>
        <v>0</v>
      </c>
      <c r="AK112" s="359">
        <f t="shared" si="29"/>
        <v>0</v>
      </c>
      <c r="AL112" s="359">
        <f t="shared" si="29"/>
        <v>0</v>
      </c>
      <c r="AM112" s="359">
        <f t="shared" si="29"/>
        <v>0</v>
      </c>
      <c r="AN112" s="359">
        <f t="shared" si="29"/>
        <v>0</v>
      </c>
    </row>
    <row r="113" spans="1:74" ht="17.649999999999999" customHeight="1">
      <c r="C113" s="1" t="str">
        <f>C48</f>
        <v>Recurrent Maintenance Costs</v>
      </c>
      <c r="E113" s="449" t="s">
        <v>386</v>
      </c>
      <c r="F113" s="359">
        <f t="shared" ref="F113:AN113" si="30">IFERROR(F48/F$111,0)</f>
        <v>0</v>
      </c>
      <c r="G113" s="359">
        <f t="shared" si="30"/>
        <v>0</v>
      </c>
      <c r="H113" s="359">
        <f t="shared" si="30"/>
        <v>0</v>
      </c>
      <c r="I113" s="359">
        <f t="shared" si="30"/>
        <v>0</v>
      </c>
      <c r="J113" s="359">
        <f t="shared" si="30"/>
        <v>0</v>
      </c>
      <c r="K113" s="359">
        <f t="shared" si="30"/>
        <v>0</v>
      </c>
      <c r="L113" s="359">
        <f t="shared" si="30"/>
        <v>0</v>
      </c>
      <c r="M113" s="359">
        <f t="shared" si="30"/>
        <v>0</v>
      </c>
      <c r="N113" s="359">
        <f t="shared" si="30"/>
        <v>0</v>
      </c>
      <c r="O113" s="359">
        <f t="shared" si="30"/>
        <v>0</v>
      </c>
      <c r="P113" s="359">
        <f t="shared" si="30"/>
        <v>0</v>
      </c>
      <c r="Q113" s="359">
        <f t="shared" si="30"/>
        <v>0</v>
      </c>
      <c r="R113" s="359">
        <f t="shared" si="30"/>
        <v>0</v>
      </c>
      <c r="S113" s="359">
        <f t="shared" si="30"/>
        <v>0</v>
      </c>
      <c r="T113" s="359">
        <f t="shared" si="30"/>
        <v>0</v>
      </c>
      <c r="U113" s="359">
        <f t="shared" si="30"/>
        <v>0</v>
      </c>
      <c r="V113" s="359">
        <f t="shared" si="30"/>
        <v>0</v>
      </c>
      <c r="W113" s="359">
        <f t="shared" si="30"/>
        <v>0</v>
      </c>
      <c r="X113" s="359">
        <f t="shared" si="30"/>
        <v>0</v>
      </c>
      <c r="Y113" s="359">
        <f t="shared" si="30"/>
        <v>0</v>
      </c>
      <c r="Z113" s="359">
        <f t="shared" si="30"/>
        <v>0</v>
      </c>
      <c r="AA113" s="359">
        <f t="shared" si="30"/>
        <v>0</v>
      </c>
      <c r="AB113" s="359">
        <f t="shared" si="30"/>
        <v>0</v>
      </c>
      <c r="AC113" s="359">
        <f t="shared" si="30"/>
        <v>0</v>
      </c>
      <c r="AD113" s="359">
        <f t="shared" si="30"/>
        <v>0</v>
      </c>
      <c r="AE113" s="359">
        <f t="shared" si="30"/>
        <v>0</v>
      </c>
      <c r="AF113" s="359">
        <f t="shared" si="30"/>
        <v>0</v>
      </c>
      <c r="AG113" s="359">
        <f t="shared" si="30"/>
        <v>0</v>
      </c>
      <c r="AH113" s="359">
        <f t="shared" si="30"/>
        <v>0</v>
      </c>
      <c r="AI113" s="359">
        <f t="shared" si="30"/>
        <v>0</v>
      </c>
      <c r="AJ113" s="359">
        <f t="shared" si="30"/>
        <v>0</v>
      </c>
      <c r="AK113" s="359">
        <f t="shared" si="30"/>
        <v>0</v>
      </c>
      <c r="AL113" s="359">
        <f t="shared" si="30"/>
        <v>0</v>
      </c>
      <c r="AM113" s="359">
        <f t="shared" si="30"/>
        <v>0</v>
      </c>
      <c r="AN113" s="359">
        <f t="shared" si="30"/>
        <v>0</v>
      </c>
    </row>
    <row r="114" spans="1:74" ht="17.649999999999999" customHeight="1">
      <c r="C114" s="1" t="str">
        <f>C49</f>
        <v>Other Recurrent Costs</v>
      </c>
      <c r="E114" s="449" t="s">
        <v>386</v>
      </c>
      <c r="F114" s="359">
        <f t="shared" ref="F114:AN114" si="31">IFERROR(F49/F$111,0)</f>
        <v>0</v>
      </c>
      <c r="G114" s="359">
        <f t="shared" si="31"/>
        <v>0</v>
      </c>
      <c r="H114" s="359">
        <f t="shared" si="31"/>
        <v>0</v>
      </c>
      <c r="I114" s="359">
        <f t="shared" si="31"/>
        <v>0</v>
      </c>
      <c r="J114" s="359">
        <f t="shared" si="31"/>
        <v>0</v>
      </c>
      <c r="K114" s="359">
        <f t="shared" si="31"/>
        <v>0</v>
      </c>
      <c r="L114" s="359">
        <f t="shared" si="31"/>
        <v>0</v>
      </c>
      <c r="M114" s="359">
        <f t="shared" si="31"/>
        <v>0</v>
      </c>
      <c r="N114" s="359">
        <f t="shared" si="31"/>
        <v>0</v>
      </c>
      <c r="O114" s="359">
        <f t="shared" si="31"/>
        <v>0</v>
      </c>
      <c r="P114" s="359">
        <f t="shared" si="31"/>
        <v>0</v>
      </c>
      <c r="Q114" s="359">
        <f t="shared" si="31"/>
        <v>0</v>
      </c>
      <c r="R114" s="359">
        <f t="shared" si="31"/>
        <v>0</v>
      </c>
      <c r="S114" s="359">
        <f t="shared" si="31"/>
        <v>0</v>
      </c>
      <c r="T114" s="359">
        <f t="shared" si="31"/>
        <v>0</v>
      </c>
      <c r="U114" s="359">
        <f t="shared" si="31"/>
        <v>0</v>
      </c>
      <c r="V114" s="359">
        <f t="shared" si="31"/>
        <v>0</v>
      </c>
      <c r="W114" s="359">
        <f t="shared" si="31"/>
        <v>0</v>
      </c>
      <c r="X114" s="359">
        <f t="shared" si="31"/>
        <v>0</v>
      </c>
      <c r="Y114" s="359">
        <f t="shared" si="31"/>
        <v>0</v>
      </c>
      <c r="Z114" s="359">
        <f t="shared" si="31"/>
        <v>0</v>
      </c>
      <c r="AA114" s="359">
        <f t="shared" si="31"/>
        <v>0</v>
      </c>
      <c r="AB114" s="359">
        <f t="shared" si="31"/>
        <v>0</v>
      </c>
      <c r="AC114" s="359">
        <f t="shared" si="31"/>
        <v>0</v>
      </c>
      <c r="AD114" s="359">
        <f t="shared" si="31"/>
        <v>0</v>
      </c>
      <c r="AE114" s="359">
        <f t="shared" si="31"/>
        <v>0</v>
      </c>
      <c r="AF114" s="359">
        <f t="shared" si="31"/>
        <v>0</v>
      </c>
      <c r="AG114" s="359">
        <f t="shared" si="31"/>
        <v>0</v>
      </c>
      <c r="AH114" s="359">
        <f t="shared" si="31"/>
        <v>0</v>
      </c>
      <c r="AI114" s="359">
        <f t="shared" si="31"/>
        <v>0</v>
      </c>
      <c r="AJ114" s="359">
        <f t="shared" si="31"/>
        <v>0</v>
      </c>
      <c r="AK114" s="359">
        <f t="shared" si="31"/>
        <v>0</v>
      </c>
      <c r="AL114" s="359">
        <f t="shared" si="31"/>
        <v>0</v>
      </c>
      <c r="AM114" s="359">
        <f t="shared" si="31"/>
        <v>0</v>
      </c>
      <c r="AN114" s="359">
        <f t="shared" si="31"/>
        <v>0</v>
      </c>
    </row>
    <row r="115" spans="1:74" ht="17.649999999999999" customHeight="1">
      <c r="C115" s="1" t="str">
        <f>C50</f>
        <v>Non-recurrent Costs - lifecycle and major maintenace</v>
      </c>
      <c r="E115" s="449" t="s">
        <v>386</v>
      </c>
      <c r="F115" s="359">
        <f t="shared" ref="F115:AN115" si="32">IFERROR(F50/F$111,0)</f>
        <v>0</v>
      </c>
      <c r="G115" s="359">
        <f t="shared" si="32"/>
        <v>0</v>
      </c>
      <c r="H115" s="359">
        <f t="shared" si="32"/>
        <v>0</v>
      </c>
      <c r="I115" s="359">
        <f t="shared" si="32"/>
        <v>0</v>
      </c>
      <c r="J115" s="359">
        <f t="shared" si="32"/>
        <v>0</v>
      </c>
      <c r="K115" s="359">
        <f t="shared" si="32"/>
        <v>0</v>
      </c>
      <c r="L115" s="359">
        <f t="shared" si="32"/>
        <v>0</v>
      </c>
      <c r="M115" s="359">
        <f t="shared" si="32"/>
        <v>0</v>
      </c>
      <c r="N115" s="359">
        <f t="shared" si="32"/>
        <v>0</v>
      </c>
      <c r="O115" s="359">
        <f t="shared" si="32"/>
        <v>0</v>
      </c>
      <c r="P115" s="359">
        <f t="shared" si="32"/>
        <v>0</v>
      </c>
      <c r="Q115" s="359">
        <f t="shared" si="32"/>
        <v>0</v>
      </c>
      <c r="R115" s="359">
        <f t="shared" si="32"/>
        <v>0</v>
      </c>
      <c r="S115" s="359">
        <f t="shared" si="32"/>
        <v>0</v>
      </c>
      <c r="T115" s="359">
        <f t="shared" si="32"/>
        <v>0</v>
      </c>
      <c r="U115" s="359">
        <f t="shared" si="32"/>
        <v>0</v>
      </c>
      <c r="V115" s="359">
        <f t="shared" si="32"/>
        <v>0</v>
      </c>
      <c r="W115" s="359">
        <f t="shared" si="32"/>
        <v>0</v>
      </c>
      <c r="X115" s="359">
        <f t="shared" si="32"/>
        <v>0</v>
      </c>
      <c r="Y115" s="359">
        <f t="shared" si="32"/>
        <v>0</v>
      </c>
      <c r="Z115" s="359">
        <f t="shared" si="32"/>
        <v>0</v>
      </c>
      <c r="AA115" s="359">
        <f t="shared" si="32"/>
        <v>0</v>
      </c>
      <c r="AB115" s="359">
        <f t="shared" si="32"/>
        <v>0</v>
      </c>
      <c r="AC115" s="359">
        <f t="shared" si="32"/>
        <v>0</v>
      </c>
      <c r="AD115" s="359">
        <f t="shared" si="32"/>
        <v>0</v>
      </c>
      <c r="AE115" s="359">
        <f t="shared" si="32"/>
        <v>0</v>
      </c>
      <c r="AF115" s="359">
        <f t="shared" si="32"/>
        <v>0</v>
      </c>
      <c r="AG115" s="359">
        <f t="shared" si="32"/>
        <v>0</v>
      </c>
      <c r="AH115" s="359">
        <f t="shared" si="32"/>
        <v>0</v>
      </c>
      <c r="AI115" s="359">
        <f t="shared" si="32"/>
        <v>0</v>
      </c>
      <c r="AJ115" s="359">
        <f t="shared" si="32"/>
        <v>0</v>
      </c>
      <c r="AK115" s="359">
        <f t="shared" si="32"/>
        <v>0</v>
      </c>
      <c r="AL115" s="359">
        <f t="shared" si="32"/>
        <v>0</v>
      </c>
      <c r="AM115" s="359">
        <f t="shared" si="32"/>
        <v>0</v>
      </c>
      <c r="AN115" s="359">
        <f t="shared" si="32"/>
        <v>0</v>
      </c>
    </row>
    <row r="116" spans="1:74" ht="17.649999999999999" customHeight="1">
      <c r="C116" s="356" t="s">
        <v>387</v>
      </c>
      <c r="D116" s="350"/>
      <c r="E116" s="450" t="s">
        <v>386</v>
      </c>
      <c r="F116" s="361">
        <f>SUM(F112:F115)</f>
        <v>0</v>
      </c>
      <c r="G116" s="361">
        <f t="shared" ref="G116:AN116" si="33">SUM(G112:G115)</f>
        <v>0</v>
      </c>
      <c r="H116" s="361">
        <f t="shared" si="33"/>
        <v>0</v>
      </c>
      <c r="I116" s="361">
        <f t="shared" si="33"/>
        <v>0</v>
      </c>
      <c r="J116" s="361">
        <f t="shared" si="33"/>
        <v>0</v>
      </c>
      <c r="K116" s="361">
        <f t="shared" si="33"/>
        <v>0</v>
      </c>
      <c r="L116" s="361">
        <f t="shared" si="33"/>
        <v>0</v>
      </c>
      <c r="M116" s="361">
        <f t="shared" si="33"/>
        <v>0</v>
      </c>
      <c r="N116" s="361">
        <f t="shared" si="33"/>
        <v>0</v>
      </c>
      <c r="O116" s="361">
        <f t="shared" si="33"/>
        <v>0</v>
      </c>
      <c r="P116" s="361">
        <f t="shared" si="33"/>
        <v>0</v>
      </c>
      <c r="Q116" s="361">
        <f t="shared" si="33"/>
        <v>0</v>
      </c>
      <c r="R116" s="361">
        <f t="shared" si="33"/>
        <v>0</v>
      </c>
      <c r="S116" s="361">
        <f t="shared" si="33"/>
        <v>0</v>
      </c>
      <c r="T116" s="361">
        <f t="shared" si="33"/>
        <v>0</v>
      </c>
      <c r="U116" s="361">
        <f t="shared" si="33"/>
        <v>0</v>
      </c>
      <c r="V116" s="361">
        <f t="shared" si="33"/>
        <v>0</v>
      </c>
      <c r="W116" s="361">
        <f t="shared" si="33"/>
        <v>0</v>
      </c>
      <c r="X116" s="361">
        <f t="shared" si="33"/>
        <v>0</v>
      </c>
      <c r="Y116" s="361">
        <f t="shared" si="33"/>
        <v>0</v>
      </c>
      <c r="Z116" s="361">
        <f t="shared" si="33"/>
        <v>0</v>
      </c>
      <c r="AA116" s="361">
        <f t="shared" si="33"/>
        <v>0</v>
      </c>
      <c r="AB116" s="361">
        <f t="shared" si="33"/>
        <v>0</v>
      </c>
      <c r="AC116" s="361">
        <f t="shared" si="33"/>
        <v>0</v>
      </c>
      <c r="AD116" s="361">
        <f t="shared" si="33"/>
        <v>0</v>
      </c>
      <c r="AE116" s="361">
        <f t="shared" si="33"/>
        <v>0</v>
      </c>
      <c r="AF116" s="361">
        <f t="shared" si="33"/>
        <v>0</v>
      </c>
      <c r="AG116" s="361">
        <f t="shared" si="33"/>
        <v>0</v>
      </c>
      <c r="AH116" s="361">
        <f t="shared" si="33"/>
        <v>0</v>
      </c>
      <c r="AI116" s="361">
        <f t="shared" si="33"/>
        <v>0</v>
      </c>
      <c r="AJ116" s="361">
        <f t="shared" si="33"/>
        <v>0</v>
      </c>
      <c r="AK116" s="361">
        <f t="shared" si="33"/>
        <v>0</v>
      </c>
      <c r="AL116" s="361">
        <f t="shared" si="33"/>
        <v>0</v>
      </c>
      <c r="AM116" s="361">
        <f t="shared" si="33"/>
        <v>0</v>
      </c>
      <c r="AN116" s="361">
        <f t="shared" si="33"/>
        <v>0</v>
      </c>
    </row>
    <row r="117" spans="1:74" ht="17.649999999999999" customHeight="1">
      <c r="C117" s="355"/>
      <c r="E117" s="358"/>
      <c r="F117" s="362"/>
      <c r="G117" s="362"/>
      <c r="H117" s="362"/>
      <c r="I117" s="362"/>
      <c r="J117" s="362"/>
      <c r="K117" s="362"/>
      <c r="L117" s="362"/>
      <c r="M117" s="362"/>
      <c r="N117" s="362"/>
      <c r="O117" s="362"/>
      <c r="P117" s="362"/>
      <c r="Q117" s="362"/>
      <c r="R117" s="362"/>
      <c r="S117" s="362"/>
      <c r="T117" s="362"/>
      <c r="U117" s="362"/>
      <c r="V117" s="362"/>
      <c r="W117" s="362"/>
      <c r="X117" s="362"/>
      <c r="Y117" s="362"/>
      <c r="Z117" s="362"/>
      <c r="AA117" s="362"/>
      <c r="AB117" s="362"/>
      <c r="AC117" s="362"/>
      <c r="AD117" s="362"/>
      <c r="AE117" s="362"/>
      <c r="AF117" s="362"/>
      <c r="AG117" s="362"/>
      <c r="AH117" s="362"/>
      <c r="AI117" s="362"/>
      <c r="AJ117" s="362"/>
      <c r="AK117" s="362"/>
      <c r="AL117" s="362"/>
      <c r="AM117" s="362"/>
      <c r="AN117" s="362"/>
    </row>
    <row r="118" spans="1:74" ht="17.649999999999999" customHeight="1">
      <c r="C118" s="356" t="s">
        <v>388</v>
      </c>
      <c r="D118" s="350"/>
      <c r="E118" s="357"/>
      <c r="F118" s="360" t="str">
        <f>IF(F111&gt;0,IF(SUM(F112:F115)=F116,TRUE,FALSE), "")</f>
        <v/>
      </c>
      <c r="G118" s="360" t="str">
        <f t="shared" ref="G118:AN118" si="34">IF(G111&gt;0,IF(SUM(G112:G115)=G116,TRUE,FALSE), "")</f>
        <v/>
      </c>
      <c r="H118" s="360" t="str">
        <f t="shared" si="34"/>
        <v/>
      </c>
      <c r="I118" s="360" t="str">
        <f t="shared" si="34"/>
        <v/>
      </c>
      <c r="J118" s="360" t="str">
        <f t="shared" si="34"/>
        <v/>
      </c>
      <c r="K118" s="360" t="str">
        <f t="shared" si="34"/>
        <v/>
      </c>
      <c r="L118" s="360" t="str">
        <f t="shared" si="34"/>
        <v/>
      </c>
      <c r="M118" s="360" t="str">
        <f t="shared" si="34"/>
        <v/>
      </c>
      <c r="N118" s="360" t="str">
        <f t="shared" si="34"/>
        <v/>
      </c>
      <c r="O118" s="360" t="str">
        <f t="shared" si="34"/>
        <v/>
      </c>
      <c r="P118" s="360" t="str">
        <f t="shared" si="34"/>
        <v/>
      </c>
      <c r="Q118" s="360" t="str">
        <f t="shared" si="34"/>
        <v/>
      </c>
      <c r="R118" s="360" t="str">
        <f t="shared" si="34"/>
        <v/>
      </c>
      <c r="S118" s="360" t="str">
        <f t="shared" si="34"/>
        <v/>
      </c>
      <c r="T118" s="360" t="str">
        <f t="shared" si="34"/>
        <v/>
      </c>
      <c r="U118" s="360" t="str">
        <f t="shared" si="34"/>
        <v/>
      </c>
      <c r="V118" s="360" t="str">
        <f t="shared" si="34"/>
        <v/>
      </c>
      <c r="W118" s="360" t="str">
        <f t="shared" si="34"/>
        <v/>
      </c>
      <c r="X118" s="360" t="str">
        <f t="shared" si="34"/>
        <v/>
      </c>
      <c r="Y118" s="360" t="str">
        <f t="shared" si="34"/>
        <v/>
      </c>
      <c r="Z118" s="360" t="str">
        <f t="shared" si="34"/>
        <v/>
      </c>
      <c r="AA118" s="360" t="str">
        <f t="shared" si="34"/>
        <v/>
      </c>
      <c r="AB118" s="360" t="str">
        <f t="shared" si="34"/>
        <v/>
      </c>
      <c r="AC118" s="360" t="str">
        <f t="shared" si="34"/>
        <v/>
      </c>
      <c r="AD118" s="360" t="str">
        <f t="shared" si="34"/>
        <v/>
      </c>
      <c r="AE118" s="360" t="str">
        <f t="shared" si="34"/>
        <v/>
      </c>
      <c r="AF118" s="360" t="str">
        <f t="shared" si="34"/>
        <v/>
      </c>
      <c r="AG118" s="360" t="str">
        <f t="shared" si="34"/>
        <v/>
      </c>
      <c r="AH118" s="360" t="str">
        <f t="shared" si="34"/>
        <v/>
      </c>
      <c r="AI118" s="360" t="str">
        <f t="shared" si="34"/>
        <v/>
      </c>
      <c r="AJ118" s="360" t="str">
        <f t="shared" si="34"/>
        <v/>
      </c>
      <c r="AK118" s="360" t="str">
        <f t="shared" si="34"/>
        <v/>
      </c>
      <c r="AL118" s="360" t="str">
        <f t="shared" si="34"/>
        <v/>
      </c>
      <c r="AM118" s="360" t="str">
        <f t="shared" si="34"/>
        <v/>
      </c>
      <c r="AN118" s="360" t="str">
        <f t="shared" si="34"/>
        <v/>
      </c>
    </row>
    <row r="119" spans="1:74" ht="17.649999999999999" customHeight="1">
      <c r="E119" s="358"/>
      <c r="F119" s="359"/>
      <c r="G119" s="359"/>
      <c r="H119" s="359"/>
      <c r="I119" s="359"/>
      <c r="J119" s="359"/>
      <c r="K119" s="359"/>
      <c r="L119" s="359"/>
      <c r="M119" s="359"/>
      <c r="N119" s="359"/>
      <c r="O119" s="359"/>
      <c r="P119" s="359"/>
      <c r="Q119" s="359"/>
      <c r="R119" s="359"/>
      <c r="S119" s="359"/>
      <c r="T119" s="359"/>
      <c r="U119" s="359"/>
      <c r="V119" s="359"/>
      <c r="W119" s="359"/>
      <c r="X119" s="359"/>
      <c r="Y119" s="359"/>
      <c r="Z119" s="359"/>
      <c r="AA119" s="359"/>
      <c r="AB119" s="359"/>
      <c r="AC119" s="359"/>
      <c r="AD119" s="359"/>
      <c r="AE119" s="359"/>
      <c r="AF119" s="359"/>
      <c r="AG119" s="359"/>
      <c r="AH119" s="359"/>
      <c r="AI119" s="359"/>
      <c r="AJ119" s="359"/>
      <c r="AK119" s="359"/>
      <c r="AL119" s="359"/>
      <c r="AM119" s="359"/>
      <c r="AN119" s="359"/>
    </row>
    <row r="120" spans="1:74" ht="17.649999999999999" customHeight="1">
      <c r="A120" s="41"/>
      <c r="B120" s="41"/>
      <c r="C120" s="41"/>
      <c r="D120" s="41"/>
      <c r="E120" s="41"/>
      <c r="F120" s="41"/>
      <c r="G120" s="23"/>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row>
    <row r="121" spans="1:74" ht="17.649999999999999" customHeight="1" thickBot="1">
      <c r="A121" s="26" t="e">
        <f>MAX(#REF!)+1</f>
        <v>#REF!</v>
      </c>
      <c r="B121" s="210">
        <f>MAX($B$10:B120)+1</f>
        <v>3</v>
      </c>
      <c r="C121" s="27" t="s">
        <v>390</v>
      </c>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41"/>
      <c r="BI121" s="41"/>
      <c r="BJ121" s="41"/>
      <c r="BK121" s="41"/>
      <c r="BL121" s="41"/>
      <c r="BM121" s="41"/>
      <c r="BN121" s="41"/>
      <c r="BO121" s="41"/>
      <c r="BP121" s="41"/>
      <c r="BQ121" s="41"/>
      <c r="BR121" s="41"/>
      <c r="BS121" s="41"/>
      <c r="BT121" s="41"/>
      <c r="BU121" s="41"/>
      <c r="BV121" s="41"/>
    </row>
    <row r="122" spans="1:74" ht="17.649999999999999" customHeight="1" thickTop="1"/>
    <row r="123" spans="1:74" ht="17.649999999999999" customHeight="1"/>
    <row r="124" spans="1:74" ht="17.649999999999999" customHeight="1"/>
    <row r="125" spans="1:74" ht="17.649999999999999" customHeight="1"/>
    <row r="126" spans="1:74" ht="17.649999999999999" customHeight="1"/>
    <row r="127" spans="1:74" ht="17.649999999999999" customHeight="1"/>
    <row r="128" spans="1:74" ht="17.649999999999999" customHeight="1"/>
    <row r="129" spans="1:74" ht="17.649999999999999" customHeight="1"/>
    <row r="130" spans="1:74" ht="17.649999999999999" customHeight="1"/>
    <row r="131" spans="1:74" ht="17.649999999999999" customHeight="1"/>
    <row r="132" spans="1:74" ht="17.649999999999999" customHeight="1"/>
    <row r="133" spans="1:74" ht="17.649999999999999" customHeight="1"/>
    <row r="134" spans="1:74" ht="17.649999999999999" customHeight="1"/>
    <row r="135" spans="1:74" ht="17.649999999999999" customHeight="1"/>
    <row r="136" spans="1:74" ht="17.649999999999999" customHeight="1"/>
    <row r="137" spans="1:74" ht="17.649999999999999" customHeight="1"/>
    <row r="138" spans="1:74" ht="17.649999999999999" customHeight="1"/>
    <row r="139" spans="1:74" ht="17.649999999999999" customHeight="1">
      <c r="A139" s="41"/>
      <c r="B139" s="41"/>
      <c r="C139" s="41"/>
      <c r="D139" s="41"/>
      <c r="E139" s="41"/>
      <c r="F139" s="41"/>
      <c r="G139" s="41"/>
      <c r="H139" s="41"/>
      <c r="I139" s="23"/>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row>
    <row r="140" spans="1:74" ht="17.649999999999999" customHeight="1">
      <c r="A140" s="41"/>
      <c r="B140" s="41">
        <v>3.1</v>
      </c>
      <c r="C140" s="283" t="s">
        <v>391</v>
      </c>
      <c r="D140" s="282"/>
      <c r="E140" s="282"/>
      <c r="F140" s="282"/>
      <c r="G140" s="282"/>
      <c r="H140" s="282"/>
      <c r="I140" s="23"/>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row>
    <row r="141" spans="1:74" ht="17.649999999999999" customHeight="1">
      <c r="A141" s="41"/>
      <c r="B141" s="41"/>
      <c r="C141" s="41"/>
      <c r="D141" s="41"/>
      <c r="E141" s="41"/>
      <c r="F141" s="41"/>
      <c r="G141" s="41"/>
      <c r="H141" s="41"/>
      <c r="I141" s="23"/>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row>
    <row r="142" spans="1:74" ht="17.649999999999999" customHeight="1">
      <c r="A142" s="41"/>
      <c r="B142" s="41"/>
      <c r="C142" s="446" t="s">
        <v>392</v>
      </c>
      <c r="D142" s="446"/>
      <c r="E142" s="446"/>
      <c r="F142" s="447">
        <f t="shared" ref="F142:AN142" si="35">F110</f>
        <v>2026</v>
      </c>
      <c r="G142" s="447">
        <f t="shared" si="35"/>
        <v>2027</v>
      </c>
      <c r="H142" s="447">
        <f t="shared" si="35"/>
        <v>2028</v>
      </c>
      <c r="I142" s="447">
        <f t="shared" si="35"/>
        <v>2029</v>
      </c>
      <c r="J142" s="447">
        <f t="shared" si="35"/>
        <v>2030</v>
      </c>
      <c r="K142" s="447">
        <f t="shared" si="35"/>
        <v>2031</v>
      </c>
      <c r="L142" s="447">
        <f t="shared" si="35"/>
        <v>2032</v>
      </c>
      <c r="M142" s="447">
        <f t="shared" si="35"/>
        <v>2033</v>
      </c>
      <c r="N142" s="447">
        <f t="shared" si="35"/>
        <v>2034</v>
      </c>
      <c r="O142" s="447">
        <f t="shared" si="35"/>
        <v>2035</v>
      </c>
      <c r="P142" s="447">
        <f t="shared" si="35"/>
        <v>2036</v>
      </c>
      <c r="Q142" s="447">
        <f t="shared" si="35"/>
        <v>2037</v>
      </c>
      <c r="R142" s="447">
        <f t="shared" si="35"/>
        <v>2038</v>
      </c>
      <c r="S142" s="447">
        <f t="shared" si="35"/>
        <v>2039</v>
      </c>
      <c r="T142" s="447">
        <f t="shared" si="35"/>
        <v>2040</v>
      </c>
      <c r="U142" s="447">
        <f t="shared" si="35"/>
        <v>2041</v>
      </c>
      <c r="V142" s="447">
        <f t="shared" si="35"/>
        <v>2042</v>
      </c>
      <c r="W142" s="447">
        <f t="shared" si="35"/>
        <v>2043</v>
      </c>
      <c r="X142" s="447">
        <f t="shared" si="35"/>
        <v>2044</v>
      </c>
      <c r="Y142" s="447">
        <f t="shared" si="35"/>
        <v>2045</v>
      </c>
      <c r="Z142" s="447">
        <f t="shared" si="35"/>
        <v>2046</v>
      </c>
      <c r="AA142" s="447">
        <f t="shared" si="35"/>
        <v>2047</v>
      </c>
      <c r="AB142" s="447">
        <f t="shared" si="35"/>
        <v>2048</v>
      </c>
      <c r="AC142" s="447">
        <f t="shared" si="35"/>
        <v>2049</v>
      </c>
      <c r="AD142" s="447">
        <f t="shared" si="35"/>
        <v>2050</v>
      </c>
      <c r="AE142" s="447">
        <f t="shared" si="35"/>
        <v>2051</v>
      </c>
      <c r="AF142" s="447">
        <f t="shared" si="35"/>
        <v>2052</v>
      </c>
      <c r="AG142" s="447">
        <f t="shared" si="35"/>
        <v>2053</v>
      </c>
      <c r="AH142" s="447">
        <f t="shared" si="35"/>
        <v>2054</v>
      </c>
      <c r="AI142" s="447">
        <f t="shared" si="35"/>
        <v>2055</v>
      </c>
      <c r="AJ142" s="447">
        <f t="shared" si="35"/>
        <v>2056</v>
      </c>
      <c r="AK142" s="447">
        <f t="shared" si="35"/>
        <v>2057</v>
      </c>
      <c r="AL142" s="447">
        <f t="shared" si="35"/>
        <v>2058</v>
      </c>
      <c r="AM142" s="447">
        <f t="shared" si="35"/>
        <v>2059</v>
      </c>
      <c r="AN142" s="447">
        <f t="shared" si="35"/>
        <v>2060</v>
      </c>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row>
    <row r="143" spans="1:74" ht="17.649999999999999" customHeight="1">
      <c r="A143" s="41"/>
      <c r="B143" s="41"/>
      <c r="C143" s="41" t="s">
        <v>393</v>
      </c>
      <c r="D143" s="41"/>
      <c r="E143" s="452" t="s">
        <v>374</v>
      </c>
      <c r="F143" s="523">
        <f>-SUM(F29:F33)</f>
        <v>0</v>
      </c>
      <c r="G143" s="523">
        <f t="shared" ref="G143:AN143" si="36">-SUM(G29:G33)</f>
        <v>0</v>
      </c>
      <c r="H143" s="523">
        <f t="shared" si="36"/>
        <v>0</v>
      </c>
      <c r="I143" s="523">
        <f t="shared" si="36"/>
        <v>0</v>
      </c>
      <c r="J143" s="523">
        <f t="shared" si="36"/>
        <v>0</v>
      </c>
      <c r="K143" s="523">
        <f t="shared" si="36"/>
        <v>0</v>
      </c>
      <c r="L143" s="523">
        <f t="shared" si="36"/>
        <v>0</v>
      </c>
      <c r="M143" s="523">
        <f t="shared" si="36"/>
        <v>0</v>
      </c>
      <c r="N143" s="523">
        <f t="shared" si="36"/>
        <v>0</v>
      </c>
      <c r="O143" s="523">
        <f t="shared" si="36"/>
        <v>0</v>
      </c>
      <c r="P143" s="523">
        <f t="shared" si="36"/>
        <v>0</v>
      </c>
      <c r="Q143" s="523">
        <f t="shared" si="36"/>
        <v>0</v>
      </c>
      <c r="R143" s="523">
        <f t="shared" si="36"/>
        <v>0</v>
      </c>
      <c r="S143" s="523">
        <f t="shared" si="36"/>
        <v>0</v>
      </c>
      <c r="T143" s="523">
        <f t="shared" si="36"/>
        <v>0</v>
      </c>
      <c r="U143" s="523">
        <f t="shared" si="36"/>
        <v>0</v>
      </c>
      <c r="V143" s="523">
        <f t="shared" si="36"/>
        <v>0</v>
      </c>
      <c r="W143" s="523">
        <f t="shared" si="36"/>
        <v>0</v>
      </c>
      <c r="X143" s="523">
        <f t="shared" si="36"/>
        <v>0</v>
      </c>
      <c r="Y143" s="523">
        <f t="shared" si="36"/>
        <v>0</v>
      </c>
      <c r="Z143" s="523">
        <f t="shared" si="36"/>
        <v>0</v>
      </c>
      <c r="AA143" s="523">
        <f t="shared" si="36"/>
        <v>0</v>
      </c>
      <c r="AB143" s="523">
        <f t="shared" si="36"/>
        <v>0</v>
      </c>
      <c r="AC143" s="523">
        <f t="shared" si="36"/>
        <v>0</v>
      </c>
      <c r="AD143" s="523">
        <f t="shared" si="36"/>
        <v>0</v>
      </c>
      <c r="AE143" s="523">
        <f t="shared" si="36"/>
        <v>0</v>
      </c>
      <c r="AF143" s="523">
        <f t="shared" si="36"/>
        <v>0</v>
      </c>
      <c r="AG143" s="523">
        <f t="shared" si="36"/>
        <v>0</v>
      </c>
      <c r="AH143" s="523">
        <f t="shared" si="36"/>
        <v>0</v>
      </c>
      <c r="AI143" s="523">
        <f t="shared" si="36"/>
        <v>0</v>
      </c>
      <c r="AJ143" s="523">
        <f t="shared" si="36"/>
        <v>0</v>
      </c>
      <c r="AK143" s="523">
        <f t="shared" si="36"/>
        <v>0</v>
      </c>
      <c r="AL143" s="523">
        <f t="shared" si="36"/>
        <v>0</v>
      </c>
      <c r="AM143" s="523">
        <f t="shared" si="36"/>
        <v>0</v>
      </c>
      <c r="AN143" s="523">
        <f t="shared" si="36"/>
        <v>0</v>
      </c>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row>
    <row r="144" spans="1:74" ht="17.649999999999999" customHeight="1">
      <c r="A144" s="41"/>
      <c r="B144" s="41"/>
      <c r="C144" s="41" t="s">
        <v>394</v>
      </c>
      <c r="D144" s="41"/>
      <c r="E144" s="452" t="s">
        <v>374</v>
      </c>
      <c r="F144" s="523">
        <f t="shared" ref="F144:AN144" si="37">F53*F13</f>
        <v>0</v>
      </c>
      <c r="G144" s="523">
        <f t="shared" si="37"/>
        <v>0</v>
      </c>
      <c r="H144" s="523">
        <f t="shared" si="37"/>
        <v>0</v>
      </c>
      <c r="I144" s="523">
        <f t="shared" si="37"/>
        <v>0</v>
      </c>
      <c r="J144" s="523">
        <f t="shared" si="37"/>
        <v>0</v>
      </c>
      <c r="K144" s="523">
        <f t="shared" si="37"/>
        <v>0</v>
      </c>
      <c r="L144" s="523">
        <f t="shared" si="37"/>
        <v>0</v>
      </c>
      <c r="M144" s="523">
        <f t="shared" si="37"/>
        <v>0</v>
      </c>
      <c r="N144" s="523">
        <f t="shared" si="37"/>
        <v>0</v>
      </c>
      <c r="O144" s="523">
        <f t="shared" si="37"/>
        <v>0</v>
      </c>
      <c r="P144" s="523">
        <f t="shared" si="37"/>
        <v>0</v>
      </c>
      <c r="Q144" s="523">
        <f t="shared" si="37"/>
        <v>0</v>
      </c>
      <c r="R144" s="523">
        <f t="shared" si="37"/>
        <v>0</v>
      </c>
      <c r="S144" s="523">
        <f t="shared" si="37"/>
        <v>0</v>
      </c>
      <c r="T144" s="523">
        <f t="shared" si="37"/>
        <v>0</v>
      </c>
      <c r="U144" s="523">
        <f t="shared" si="37"/>
        <v>0</v>
      </c>
      <c r="V144" s="523">
        <f t="shared" si="37"/>
        <v>0</v>
      </c>
      <c r="W144" s="523">
        <f t="shared" si="37"/>
        <v>0</v>
      </c>
      <c r="X144" s="523">
        <f t="shared" si="37"/>
        <v>0</v>
      </c>
      <c r="Y144" s="523">
        <f t="shared" si="37"/>
        <v>0</v>
      </c>
      <c r="Z144" s="523">
        <f t="shared" si="37"/>
        <v>0</v>
      </c>
      <c r="AA144" s="523">
        <f t="shared" si="37"/>
        <v>0</v>
      </c>
      <c r="AB144" s="523">
        <f t="shared" si="37"/>
        <v>0</v>
      </c>
      <c r="AC144" s="523">
        <f t="shared" si="37"/>
        <v>0</v>
      </c>
      <c r="AD144" s="523">
        <f t="shared" si="37"/>
        <v>0</v>
      </c>
      <c r="AE144" s="523">
        <f t="shared" si="37"/>
        <v>0</v>
      </c>
      <c r="AF144" s="523">
        <f t="shared" si="37"/>
        <v>0</v>
      </c>
      <c r="AG144" s="523">
        <f t="shared" si="37"/>
        <v>0</v>
      </c>
      <c r="AH144" s="523">
        <f t="shared" si="37"/>
        <v>0</v>
      </c>
      <c r="AI144" s="523">
        <f t="shared" si="37"/>
        <v>0</v>
      </c>
      <c r="AJ144" s="523">
        <f t="shared" si="37"/>
        <v>0</v>
      </c>
      <c r="AK144" s="523">
        <f t="shared" si="37"/>
        <v>0</v>
      </c>
      <c r="AL144" s="523">
        <f t="shared" si="37"/>
        <v>0</v>
      </c>
      <c r="AM144" s="523">
        <f t="shared" si="37"/>
        <v>0</v>
      </c>
      <c r="AN144" s="523">
        <f t="shared" si="37"/>
        <v>0</v>
      </c>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row>
    <row r="145" spans="1:74" ht="17.649999999999999" customHeight="1">
      <c r="A145" s="41"/>
      <c r="B145" s="41"/>
      <c r="C145" s="276" t="s">
        <v>395</v>
      </c>
      <c r="D145" s="276"/>
      <c r="E145" s="455" t="s">
        <v>374</v>
      </c>
      <c r="F145" s="524">
        <f>SUM($F$143:F144)</f>
        <v>0</v>
      </c>
      <c r="G145" s="524">
        <f>SUM($F$143:G144)</f>
        <v>0</v>
      </c>
      <c r="H145" s="524">
        <f>SUM($F$143:H144)</f>
        <v>0</v>
      </c>
      <c r="I145" s="524">
        <f>SUM($F$143:I144)</f>
        <v>0</v>
      </c>
      <c r="J145" s="524">
        <f>SUM($F$143:J144)</f>
        <v>0</v>
      </c>
      <c r="K145" s="524">
        <f>SUM($F$143:K144)</f>
        <v>0</v>
      </c>
      <c r="L145" s="524">
        <f>SUM($F$143:L144)</f>
        <v>0</v>
      </c>
      <c r="M145" s="524">
        <f>SUM($F$143:M144)</f>
        <v>0</v>
      </c>
      <c r="N145" s="524">
        <f>SUM($F$143:N144)</f>
        <v>0</v>
      </c>
      <c r="O145" s="524">
        <f>SUM($F$143:O144)</f>
        <v>0</v>
      </c>
      <c r="P145" s="524">
        <f>SUM($F$143:P144)</f>
        <v>0</v>
      </c>
      <c r="Q145" s="524">
        <f>SUM($F$143:Q144)</f>
        <v>0</v>
      </c>
      <c r="R145" s="524">
        <f>SUM($F$143:R144)</f>
        <v>0</v>
      </c>
      <c r="S145" s="524">
        <f>SUM($F$143:S144)</f>
        <v>0</v>
      </c>
      <c r="T145" s="524">
        <f>SUM($F$143:T144)</f>
        <v>0</v>
      </c>
      <c r="U145" s="524">
        <f>SUM($F$143:U144)</f>
        <v>0</v>
      </c>
      <c r="V145" s="524">
        <f>SUM($F$143:V144)</f>
        <v>0</v>
      </c>
      <c r="W145" s="524">
        <f>SUM($F$143:W144)</f>
        <v>0</v>
      </c>
      <c r="X145" s="524">
        <f>SUM($F$143:X144)</f>
        <v>0</v>
      </c>
      <c r="Y145" s="524">
        <f>SUM($F$143:Y144)</f>
        <v>0</v>
      </c>
      <c r="Z145" s="524">
        <f>SUM($F$143:Z144)</f>
        <v>0</v>
      </c>
      <c r="AA145" s="524">
        <f>SUM($F$143:AA144)</f>
        <v>0</v>
      </c>
      <c r="AB145" s="524">
        <f>SUM($F$143:AB144)</f>
        <v>0</v>
      </c>
      <c r="AC145" s="524">
        <f>SUM($F$143:AC144)</f>
        <v>0</v>
      </c>
      <c r="AD145" s="524">
        <f>SUM($F$143:AD144)</f>
        <v>0</v>
      </c>
      <c r="AE145" s="524">
        <f>SUM($F$143:AE144)</f>
        <v>0</v>
      </c>
      <c r="AF145" s="524">
        <f>SUM($F$143:AF144)</f>
        <v>0</v>
      </c>
      <c r="AG145" s="524">
        <f>SUM($F$143:AG144)</f>
        <v>0</v>
      </c>
      <c r="AH145" s="524">
        <f>SUM($F$143:AH144)</f>
        <v>0</v>
      </c>
      <c r="AI145" s="524">
        <f>SUM($F$143:AI144)</f>
        <v>0</v>
      </c>
      <c r="AJ145" s="524">
        <f>SUM($F$143:AJ144)</f>
        <v>0</v>
      </c>
      <c r="AK145" s="524">
        <f>SUM($F$143:AK144)</f>
        <v>0</v>
      </c>
      <c r="AL145" s="524">
        <f>SUM($F$143:AL144)</f>
        <v>0</v>
      </c>
      <c r="AM145" s="524">
        <f>SUM($F$143:AM144)</f>
        <v>0</v>
      </c>
      <c r="AN145" s="524">
        <f>SUM($F$143:AN144)</f>
        <v>0</v>
      </c>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row>
    <row r="146" spans="1:74" ht="17.649999999999999" customHeight="1">
      <c r="A146" s="41"/>
      <c r="B146" s="41"/>
      <c r="C146" s="445" t="s">
        <v>396</v>
      </c>
      <c r="D146" s="445">
        <f>SUM(F146:AN146)</f>
        <v>35</v>
      </c>
      <c r="E146" s="276"/>
      <c r="F146" s="276">
        <f>(F145&lt;=0)*1</f>
        <v>1</v>
      </c>
      <c r="G146" s="276">
        <f t="shared" ref="G146:AN146" si="38">(G145&lt;=0)*1</f>
        <v>1</v>
      </c>
      <c r="H146" s="276">
        <f t="shared" si="38"/>
        <v>1</v>
      </c>
      <c r="I146" s="276">
        <f t="shared" si="38"/>
        <v>1</v>
      </c>
      <c r="J146" s="276">
        <f t="shared" si="38"/>
        <v>1</v>
      </c>
      <c r="K146" s="276">
        <f t="shared" si="38"/>
        <v>1</v>
      </c>
      <c r="L146" s="276">
        <f t="shared" si="38"/>
        <v>1</v>
      </c>
      <c r="M146" s="276">
        <f t="shared" si="38"/>
        <v>1</v>
      </c>
      <c r="N146" s="276">
        <f t="shared" si="38"/>
        <v>1</v>
      </c>
      <c r="O146" s="276">
        <f t="shared" si="38"/>
        <v>1</v>
      </c>
      <c r="P146" s="276">
        <f t="shared" si="38"/>
        <v>1</v>
      </c>
      <c r="Q146" s="276">
        <f t="shared" si="38"/>
        <v>1</v>
      </c>
      <c r="R146" s="276">
        <f t="shared" si="38"/>
        <v>1</v>
      </c>
      <c r="S146" s="276">
        <f t="shared" si="38"/>
        <v>1</v>
      </c>
      <c r="T146" s="276">
        <f t="shared" si="38"/>
        <v>1</v>
      </c>
      <c r="U146" s="276">
        <f t="shared" si="38"/>
        <v>1</v>
      </c>
      <c r="V146" s="276">
        <f t="shared" si="38"/>
        <v>1</v>
      </c>
      <c r="W146" s="276">
        <f t="shared" si="38"/>
        <v>1</v>
      </c>
      <c r="X146" s="276">
        <f t="shared" si="38"/>
        <v>1</v>
      </c>
      <c r="Y146" s="276">
        <f t="shared" si="38"/>
        <v>1</v>
      </c>
      <c r="Z146" s="276">
        <f t="shared" si="38"/>
        <v>1</v>
      </c>
      <c r="AA146" s="276">
        <f t="shared" si="38"/>
        <v>1</v>
      </c>
      <c r="AB146" s="276">
        <f t="shared" si="38"/>
        <v>1</v>
      </c>
      <c r="AC146" s="276">
        <f t="shared" si="38"/>
        <v>1</v>
      </c>
      <c r="AD146" s="276">
        <f t="shared" si="38"/>
        <v>1</v>
      </c>
      <c r="AE146" s="276">
        <f t="shared" si="38"/>
        <v>1</v>
      </c>
      <c r="AF146" s="276">
        <f t="shared" si="38"/>
        <v>1</v>
      </c>
      <c r="AG146" s="276">
        <f t="shared" si="38"/>
        <v>1</v>
      </c>
      <c r="AH146" s="276">
        <f t="shared" si="38"/>
        <v>1</v>
      </c>
      <c r="AI146" s="276">
        <f t="shared" si="38"/>
        <v>1</v>
      </c>
      <c r="AJ146" s="276">
        <f t="shared" si="38"/>
        <v>1</v>
      </c>
      <c r="AK146" s="276">
        <f t="shared" si="38"/>
        <v>1</v>
      </c>
      <c r="AL146" s="276">
        <f t="shared" si="38"/>
        <v>1</v>
      </c>
      <c r="AM146" s="276">
        <f t="shared" si="38"/>
        <v>1</v>
      </c>
      <c r="AN146" s="276">
        <f t="shared" si="38"/>
        <v>1</v>
      </c>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row>
    <row r="147" spans="1:74" ht="17.649999999999999" customHeight="1" thickBot="1">
      <c r="A147" s="41"/>
      <c r="B147" s="41"/>
      <c r="C147" s="41"/>
      <c r="D147" s="41"/>
      <c r="E147" s="41"/>
      <c r="F147" s="41"/>
      <c r="G147" s="41"/>
      <c r="H147" s="41"/>
      <c r="I147" s="23"/>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row>
    <row r="148" spans="1:74" ht="17.649999999999999" customHeight="1" thickBot="1">
      <c r="A148" s="41"/>
      <c r="B148" s="41"/>
      <c r="C148" s="454" t="s">
        <v>397</v>
      </c>
      <c r="D148" s="453">
        <f>IFERROR(XIRR(F145:AN145,F11:AN11),0)</f>
        <v>0</v>
      </c>
      <c r="E148" s="41"/>
      <c r="AO148" s="440"/>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row>
    <row r="149" spans="1:74" ht="17.649999999999999" customHeight="1">
      <c r="A149" s="41"/>
      <c r="B149" s="41"/>
      <c r="C149" s="41"/>
      <c r="D149" s="41"/>
      <c r="E149" s="41"/>
      <c r="F149" s="41"/>
      <c r="G149" s="41"/>
      <c r="H149" s="41"/>
      <c r="I149" s="23"/>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row>
    <row r="150" spans="1:74" ht="17.649999999999999" customHeight="1">
      <c r="A150" s="41"/>
      <c r="B150" s="41"/>
      <c r="C150" s="446" t="s">
        <v>398</v>
      </c>
      <c r="D150" s="446"/>
      <c r="E150" s="446"/>
      <c r="F150" s="447">
        <f>F142</f>
        <v>2026</v>
      </c>
      <c r="G150" s="447">
        <f t="shared" ref="G150:AN150" si="39">G142</f>
        <v>2027</v>
      </c>
      <c r="H150" s="447">
        <f t="shared" si="39"/>
        <v>2028</v>
      </c>
      <c r="I150" s="447">
        <f t="shared" si="39"/>
        <v>2029</v>
      </c>
      <c r="J150" s="447">
        <f t="shared" si="39"/>
        <v>2030</v>
      </c>
      <c r="K150" s="447">
        <f t="shared" si="39"/>
        <v>2031</v>
      </c>
      <c r="L150" s="447">
        <f t="shared" si="39"/>
        <v>2032</v>
      </c>
      <c r="M150" s="447">
        <f t="shared" si="39"/>
        <v>2033</v>
      </c>
      <c r="N150" s="447">
        <f t="shared" si="39"/>
        <v>2034</v>
      </c>
      <c r="O150" s="447">
        <f t="shared" si="39"/>
        <v>2035</v>
      </c>
      <c r="P150" s="447">
        <f t="shared" si="39"/>
        <v>2036</v>
      </c>
      <c r="Q150" s="447">
        <f t="shared" si="39"/>
        <v>2037</v>
      </c>
      <c r="R150" s="447">
        <f t="shared" si="39"/>
        <v>2038</v>
      </c>
      <c r="S150" s="447">
        <f t="shared" si="39"/>
        <v>2039</v>
      </c>
      <c r="T150" s="447">
        <f t="shared" si="39"/>
        <v>2040</v>
      </c>
      <c r="U150" s="447">
        <f t="shared" si="39"/>
        <v>2041</v>
      </c>
      <c r="V150" s="447">
        <f t="shared" si="39"/>
        <v>2042</v>
      </c>
      <c r="W150" s="447">
        <f t="shared" si="39"/>
        <v>2043</v>
      </c>
      <c r="X150" s="447">
        <f t="shared" si="39"/>
        <v>2044</v>
      </c>
      <c r="Y150" s="447">
        <f t="shared" si="39"/>
        <v>2045</v>
      </c>
      <c r="Z150" s="447">
        <f t="shared" si="39"/>
        <v>2046</v>
      </c>
      <c r="AA150" s="447">
        <f t="shared" si="39"/>
        <v>2047</v>
      </c>
      <c r="AB150" s="447">
        <f t="shared" si="39"/>
        <v>2048</v>
      </c>
      <c r="AC150" s="447">
        <f t="shared" si="39"/>
        <v>2049</v>
      </c>
      <c r="AD150" s="447">
        <f t="shared" si="39"/>
        <v>2050</v>
      </c>
      <c r="AE150" s="447">
        <f t="shared" si="39"/>
        <v>2051</v>
      </c>
      <c r="AF150" s="447">
        <f t="shared" si="39"/>
        <v>2052</v>
      </c>
      <c r="AG150" s="447">
        <f t="shared" si="39"/>
        <v>2053</v>
      </c>
      <c r="AH150" s="447">
        <f t="shared" si="39"/>
        <v>2054</v>
      </c>
      <c r="AI150" s="447">
        <f t="shared" si="39"/>
        <v>2055</v>
      </c>
      <c r="AJ150" s="447">
        <f t="shared" si="39"/>
        <v>2056</v>
      </c>
      <c r="AK150" s="447">
        <f t="shared" si="39"/>
        <v>2057</v>
      </c>
      <c r="AL150" s="447">
        <f t="shared" si="39"/>
        <v>2058</v>
      </c>
      <c r="AM150" s="447">
        <f t="shared" si="39"/>
        <v>2059</v>
      </c>
      <c r="AN150" s="447">
        <f t="shared" si="39"/>
        <v>2060</v>
      </c>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row>
    <row r="151" spans="1:74" ht="17.649999999999999" customHeight="1">
      <c r="A151" s="41"/>
      <c r="B151" s="41"/>
      <c r="C151" s="41" t="s">
        <v>393</v>
      </c>
      <c r="D151" s="41"/>
      <c r="E151" s="452" t="s">
        <v>374</v>
      </c>
      <c r="F151" s="525">
        <f>-SUM(F$30:F$33)</f>
        <v>0</v>
      </c>
      <c r="G151" s="525">
        <f t="shared" ref="G151:AN151" si="40">-SUM(G$30:G$33)</f>
        <v>0</v>
      </c>
      <c r="H151" s="525">
        <f t="shared" si="40"/>
        <v>0</v>
      </c>
      <c r="I151" s="525">
        <f>-SUM(I$30:I$33)</f>
        <v>0</v>
      </c>
      <c r="J151" s="525">
        <f t="shared" si="40"/>
        <v>0</v>
      </c>
      <c r="K151" s="525">
        <f t="shared" si="40"/>
        <v>0</v>
      </c>
      <c r="L151" s="525">
        <f t="shared" si="40"/>
        <v>0</v>
      </c>
      <c r="M151" s="525">
        <f t="shared" si="40"/>
        <v>0</v>
      </c>
      <c r="N151" s="525">
        <f t="shared" si="40"/>
        <v>0</v>
      </c>
      <c r="O151" s="525">
        <f t="shared" si="40"/>
        <v>0</v>
      </c>
      <c r="P151" s="525">
        <f t="shared" si="40"/>
        <v>0</v>
      </c>
      <c r="Q151" s="525">
        <f t="shared" si="40"/>
        <v>0</v>
      </c>
      <c r="R151" s="525">
        <f t="shared" si="40"/>
        <v>0</v>
      </c>
      <c r="S151" s="525">
        <f t="shared" si="40"/>
        <v>0</v>
      </c>
      <c r="T151" s="525">
        <f t="shared" si="40"/>
        <v>0</v>
      </c>
      <c r="U151" s="525">
        <f t="shared" si="40"/>
        <v>0</v>
      </c>
      <c r="V151" s="525">
        <f t="shared" si="40"/>
        <v>0</v>
      </c>
      <c r="W151" s="525">
        <f t="shared" si="40"/>
        <v>0</v>
      </c>
      <c r="X151" s="525">
        <f t="shared" si="40"/>
        <v>0</v>
      </c>
      <c r="Y151" s="525">
        <f t="shared" si="40"/>
        <v>0</v>
      </c>
      <c r="Z151" s="525">
        <f t="shared" si="40"/>
        <v>0</v>
      </c>
      <c r="AA151" s="525">
        <f t="shared" si="40"/>
        <v>0</v>
      </c>
      <c r="AB151" s="525">
        <f t="shared" si="40"/>
        <v>0</v>
      </c>
      <c r="AC151" s="525">
        <f t="shared" si="40"/>
        <v>0</v>
      </c>
      <c r="AD151" s="525">
        <f t="shared" si="40"/>
        <v>0</v>
      </c>
      <c r="AE151" s="525">
        <f t="shared" si="40"/>
        <v>0</v>
      </c>
      <c r="AF151" s="525">
        <f t="shared" si="40"/>
        <v>0</v>
      </c>
      <c r="AG151" s="525">
        <f t="shared" si="40"/>
        <v>0</v>
      </c>
      <c r="AH151" s="525">
        <f t="shared" si="40"/>
        <v>0</v>
      </c>
      <c r="AI151" s="525">
        <f t="shared" si="40"/>
        <v>0</v>
      </c>
      <c r="AJ151" s="525">
        <f t="shared" si="40"/>
        <v>0</v>
      </c>
      <c r="AK151" s="525">
        <f t="shared" si="40"/>
        <v>0</v>
      </c>
      <c r="AL151" s="525">
        <f t="shared" si="40"/>
        <v>0</v>
      </c>
      <c r="AM151" s="525">
        <f t="shared" si="40"/>
        <v>0</v>
      </c>
      <c r="AN151" s="525">
        <f t="shared" si="40"/>
        <v>0</v>
      </c>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row>
    <row r="152" spans="1:74" ht="17.649999999999999" customHeight="1">
      <c r="A152" s="41"/>
      <c r="B152" s="41"/>
      <c r="C152" s="41" t="s">
        <v>394</v>
      </c>
      <c r="D152" s="41"/>
      <c r="E152" s="452" t="s">
        <v>374</v>
      </c>
      <c r="F152" s="525">
        <f t="shared" ref="F152:AN152" si="41">F53*F13</f>
        <v>0</v>
      </c>
      <c r="G152" s="525">
        <f t="shared" si="41"/>
        <v>0</v>
      </c>
      <c r="H152" s="525">
        <f t="shared" si="41"/>
        <v>0</v>
      </c>
      <c r="I152" s="525">
        <f t="shared" si="41"/>
        <v>0</v>
      </c>
      <c r="J152" s="525">
        <f t="shared" si="41"/>
        <v>0</v>
      </c>
      <c r="K152" s="525">
        <f t="shared" si="41"/>
        <v>0</v>
      </c>
      <c r="L152" s="525">
        <f t="shared" si="41"/>
        <v>0</v>
      </c>
      <c r="M152" s="525">
        <f t="shared" si="41"/>
        <v>0</v>
      </c>
      <c r="N152" s="525">
        <f t="shared" si="41"/>
        <v>0</v>
      </c>
      <c r="O152" s="525">
        <f t="shared" si="41"/>
        <v>0</v>
      </c>
      <c r="P152" s="525">
        <f t="shared" si="41"/>
        <v>0</v>
      </c>
      <c r="Q152" s="525">
        <f t="shared" si="41"/>
        <v>0</v>
      </c>
      <c r="R152" s="525">
        <f t="shared" si="41"/>
        <v>0</v>
      </c>
      <c r="S152" s="525">
        <f t="shared" si="41"/>
        <v>0</v>
      </c>
      <c r="T152" s="525">
        <f t="shared" si="41"/>
        <v>0</v>
      </c>
      <c r="U152" s="525">
        <f t="shared" si="41"/>
        <v>0</v>
      </c>
      <c r="V152" s="525">
        <f t="shared" si="41"/>
        <v>0</v>
      </c>
      <c r="W152" s="525">
        <f t="shared" si="41"/>
        <v>0</v>
      </c>
      <c r="X152" s="525">
        <f t="shared" si="41"/>
        <v>0</v>
      </c>
      <c r="Y152" s="525">
        <f t="shared" si="41"/>
        <v>0</v>
      </c>
      <c r="Z152" s="525">
        <f t="shared" si="41"/>
        <v>0</v>
      </c>
      <c r="AA152" s="525">
        <f t="shared" si="41"/>
        <v>0</v>
      </c>
      <c r="AB152" s="525">
        <f t="shared" si="41"/>
        <v>0</v>
      </c>
      <c r="AC152" s="525">
        <f t="shared" si="41"/>
        <v>0</v>
      </c>
      <c r="AD152" s="525">
        <f t="shared" si="41"/>
        <v>0</v>
      </c>
      <c r="AE152" s="525">
        <f t="shared" si="41"/>
        <v>0</v>
      </c>
      <c r="AF152" s="525">
        <f t="shared" si="41"/>
        <v>0</v>
      </c>
      <c r="AG152" s="525">
        <f t="shared" si="41"/>
        <v>0</v>
      </c>
      <c r="AH152" s="525">
        <f t="shared" si="41"/>
        <v>0</v>
      </c>
      <c r="AI152" s="525">
        <f t="shared" si="41"/>
        <v>0</v>
      </c>
      <c r="AJ152" s="525">
        <f t="shared" si="41"/>
        <v>0</v>
      </c>
      <c r="AK152" s="525">
        <f t="shared" si="41"/>
        <v>0</v>
      </c>
      <c r="AL152" s="525">
        <f t="shared" si="41"/>
        <v>0</v>
      </c>
      <c r="AM152" s="525">
        <f t="shared" si="41"/>
        <v>0</v>
      </c>
      <c r="AN152" s="525">
        <f t="shared" si="41"/>
        <v>0</v>
      </c>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row>
    <row r="153" spans="1:74" ht="17.649999999999999" customHeight="1">
      <c r="A153" s="41"/>
      <c r="B153" s="41"/>
      <c r="C153" s="276" t="s">
        <v>399</v>
      </c>
      <c r="D153" s="276"/>
      <c r="E153" s="455" t="s">
        <v>374</v>
      </c>
      <c r="F153" s="526">
        <f>SUM($F$151:F152)</f>
        <v>0</v>
      </c>
      <c r="G153" s="526">
        <f>SUM($F$151:G152)</f>
        <v>0</v>
      </c>
      <c r="H153" s="526">
        <f>SUM($F$151:H152)</f>
        <v>0</v>
      </c>
      <c r="I153" s="526">
        <f>SUM($F$151:I152)</f>
        <v>0</v>
      </c>
      <c r="J153" s="526">
        <f>SUM($F$151:J152)</f>
        <v>0</v>
      </c>
      <c r="K153" s="526">
        <f>SUM($F$151:K152)</f>
        <v>0</v>
      </c>
      <c r="L153" s="526">
        <f>SUM($F$151:L152)</f>
        <v>0</v>
      </c>
      <c r="M153" s="526">
        <f>SUM($F$151:M152)</f>
        <v>0</v>
      </c>
      <c r="N153" s="526">
        <f>SUM($F$151:N152)</f>
        <v>0</v>
      </c>
      <c r="O153" s="526">
        <f>SUM($F$151:O152)</f>
        <v>0</v>
      </c>
      <c r="P153" s="526">
        <f>SUM($F$151:P152)</f>
        <v>0</v>
      </c>
      <c r="Q153" s="526">
        <f>SUM($F$151:Q152)</f>
        <v>0</v>
      </c>
      <c r="R153" s="526">
        <f>SUM($F$151:R152)</f>
        <v>0</v>
      </c>
      <c r="S153" s="526">
        <f>SUM($F$151:S152)</f>
        <v>0</v>
      </c>
      <c r="T153" s="526">
        <f>SUM($F$151:T152)</f>
        <v>0</v>
      </c>
      <c r="U153" s="526">
        <f>SUM($F$151:U152)</f>
        <v>0</v>
      </c>
      <c r="V153" s="526">
        <f>SUM($F$151:V152)</f>
        <v>0</v>
      </c>
      <c r="W153" s="526">
        <f>SUM($F$151:W152)</f>
        <v>0</v>
      </c>
      <c r="X153" s="526">
        <f>SUM($F$151:X152)</f>
        <v>0</v>
      </c>
      <c r="Y153" s="526">
        <f>SUM($F$151:Y152)</f>
        <v>0</v>
      </c>
      <c r="Z153" s="526">
        <f>SUM($F$151:Z152)</f>
        <v>0</v>
      </c>
      <c r="AA153" s="526">
        <f>SUM($F$151:AA152)</f>
        <v>0</v>
      </c>
      <c r="AB153" s="526">
        <f>SUM($F$151:AB152)</f>
        <v>0</v>
      </c>
      <c r="AC153" s="526">
        <f>SUM($F$151:AC152)</f>
        <v>0</v>
      </c>
      <c r="AD153" s="526">
        <f>SUM($F$151:AD152)</f>
        <v>0</v>
      </c>
      <c r="AE153" s="526">
        <f>SUM($F$151:AE152)</f>
        <v>0</v>
      </c>
      <c r="AF153" s="526">
        <f>SUM($F$151:AF152)</f>
        <v>0</v>
      </c>
      <c r="AG153" s="526">
        <f>SUM($F$151:AG152)</f>
        <v>0</v>
      </c>
      <c r="AH153" s="526">
        <f>SUM($F$151:AH152)</f>
        <v>0</v>
      </c>
      <c r="AI153" s="526">
        <f>SUM($F$151:AI152)</f>
        <v>0</v>
      </c>
      <c r="AJ153" s="526">
        <f>SUM($F$151:AJ152)</f>
        <v>0</v>
      </c>
      <c r="AK153" s="526">
        <f>SUM($F$151:AK152)</f>
        <v>0</v>
      </c>
      <c r="AL153" s="526">
        <f>SUM($F$151:AL152)</f>
        <v>0</v>
      </c>
      <c r="AM153" s="526">
        <f>SUM($F$151:AM152)</f>
        <v>0</v>
      </c>
      <c r="AN153" s="526">
        <f>SUM($F$151:AN152)</f>
        <v>0</v>
      </c>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row>
    <row r="154" spans="1:74" ht="17.649999999999999" customHeight="1">
      <c r="A154" s="41"/>
      <c r="B154" s="41"/>
      <c r="C154" s="445" t="s">
        <v>396</v>
      </c>
      <c r="D154" s="445">
        <f>SUM(F154:AN154)</f>
        <v>35</v>
      </c>
      <c r="E154" s="276"/>
      <c r="F154" s="276">
        <f t="shared" ref="F154:AN154" si="42">(F153&lt;=0)*1</f>
        <v>1</v>
      </c>
      <c r="G154" s="276">
        <f t="shared" si="42"/>
        <v>1</v>
      </c>
      <c r="H154" s="276">
        <f t="shared" si="42"/>
        <v>1</v>
      </c>
      <c r="I154" s="276">
        <f t="shared" si="42"/>
        <v>1</v>
      </c>
      <c r="J154" s="276">
        <f t="shared" si="42"/>
        <v>1</v>
      </c>
      <c r="K154" s="276">
        <f t="shared" si="42"/>
        <v>1</v>
      </c>
      <c r="L154" s="276">
        <f t="shared" si="42"/>
        <v>1</v>
      </c>
      <c r="M154" s="276">
        <f t="shared" si="42"/>
        <v>1</v>
      </c>
      <c r="N154" s="276">
        <f t="shared" si="42"/>
        <v>1</v>
      </c>
      <c r="O154" s="276">
        <f t="shared" si="42"/>
        <v>1</v>
      </c>
      <c r="P154" s="276">
        <f t="shared" si="42"/>
        <v>1</v>
      </c>
      <c r="Q154" s="276">
        <f t="shared" si="42"/>
        <v>1</v>
      </c>
      <c r="R154" s="276">
        <f t="shared" si="42"/>
        <v>1</v>
      </c>
      <c r="S154" s="276">
        <f t="shared" si="42"/>
        <v>1</v>
      </c>
      <c r="T154" s="276">
        <f t="shared" si="42"/>
        <v>1</v>
      </c>
      <c r="U154" s="276">
        <f t="shared" si="42"/>
        <v>1</v>
      </c>
      <c r="V154" s="276">
        <f t="shared" si="42"/>
        <v>1</v>
      </c>
      <c r="W154" s="276">
        <f t="shared" si="42"/>
        <v>1</v>
      </c>
      <c r="X154" s="276">
        <f t="shared" si="42"/>
        <v>1</v>
      </c>
      <c r="Y154" s="276">
        <f t="shared" si="42"/>
        <v>1</v>
      </c>
      <c r="Z154" s="276">
        <f t="shared" si="42"/>
        <v>1</v>
      </c>
      <c r="AA154" s="276">
        <f t="shared" si="42"/>
        <v>1</v>
      </c>
      <c r="AB154" s="276">
        <f t="shared" si="42"/>
        <v>1</v>
      </c>
      <c r="AC154" s="276">
        <f t="shared" si="42"/>
        <v>1</v>
      </c>
      <c r="AD154" s="276">
        <f t="shared" si="42"/>
        <v>1</v>
      </c>
      <c r="AE154" s="276">
        <f t="shared" si="42"/>
        <v>1</v>
      </c>
      <c r="AF154" s="276">
        <f t="shared" si="42"/>
        <v>1</v>
      </c>
      <c r="AG154" s="276">
        <f t="shared" si="42"/>
        <v>1</v>
      </c>
      <c r="AH154" s="276">
        <f t="shared" si="42"/>
        <v>1</v>
      </c>
      <c r="AI154" s="276">
        <f t="shared" si="42"/>
        <v>1</v>
      </c>
      <c r="AJ154" s="276">
        <f t="shared" si="42"/>
        <v>1</v>
      </c>
      <c r="AK154" s="276">
        <f t="shared" si="42"/>
        <v>1</v>
      </c>
      <c r="AL154" s="276">
        <f t="shared" si="42"/>
        <v>1</v>
      </c>
      <c r="AM154" s="276">
        <f t="shared" si="42"/>
        <v>1</v>
      </c>
      <c r="AN154" s="276">
        <f t="shared" si="42"/>
        <v>1</v>
      </c>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row>
    <row r="155" spans="1:74" ht="17.649999999999999" customHeight="1" thickBot="1">
      <c r="A155" s="41"/>
      <c r="B155" s="41"/>
      <c r="C155" s="41"/>
      <c r="D155" s="41"/>
      <c r="E155" s="41"/>
      <c r="F155" s="41"/>
      <c r="G155" s="41"/>
      <c r="H155" s="41"/>
      <c r="I155" s="23"/>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row>
    <row r="156" spans="1:74" ht="17.649999999999999" customHeight="1" thickBot="1">
      <c r="A156" s="41"/>
      <c r="B156" s="41"/>
      <c r="C156" s="454" t="s">
        <v>397</v>
      </c>
      <c r="D156" s="453">
        <f>IFERROR(XIRR(F153:AN153,F11:AN11),0)</f>
        <v>0</v>
      </c>
      <c r="E156" s="41"/>
      <c r="F156" s="41"/>
      <c r="G156" s="41"/>
      <c r="H156" s="41"/>
      <c r="I156" s="23"/>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row>
    <row r="157" spans="1:74" ht="17.649999999999999" customHeight="1">
      <c r="A157" s="41"/>
      <c r="B157" s="41"/>
      <c r="C157" s="41"/>
      <c r="D157" s="441"/>
      <c r="E157" s="41"/>
      <c r="F157" s="41"/>
      <c r="G157" s="41"/>
      <c r="H157" s="41"/>
      <c r="I157" s="23"/>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row>
    <row r="158" spans="1:74" ht="17.649999999999999" customHeight="1">
      <c r="A158" s="41"/>
      <c r="B158" s="41">
        <v>3.2</v>
      </c>
      <c r="C158" s="283" t="s">
        <v>400</v>
      </c>
      <c r="D158" s="283"/>
      <c r="E158" s="283"/>
      <c r="F158" s="283"/>
      <c r="G158" s="283"/>
      <c r="H158" s="283"/>
      <c r="I158" s="23"/>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row>
    <row r="159" spans="1:74" ht="17.649999999999999" customHeight="1">
      <c r="A159" s="41"/>
      <c r="B159" s="41"/>
      <c r="C159" s="41"/>
      <c r="D159" s="441"/>
      <c r="E159" s="41"/>
      <c r="F159" s="41"/>
      <c r="G159" s="41"/>
      <c r="H159" s="41"/>
      <c r="I159" s="23"/>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row>
    <row r="160" spans="1:74" ht="17.649999999999999" customHeight="1">
      <c r="A160" s="41"/>
      <c r="B160" s="41"/>
      <c r="C160" s="41"/>
      <c r="D160" s="441"/>
      <c r="E160" s="41"/>
      <c r="F160" s="41"/>
      <c r="G160" s="41"/>
      <c r="H160" s="41"/>
      <c r="I160" s="23"/>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row>
    <row r="161" spans="1:74" ht="17.649999999999999" customHeight="1">
      <c r="A161" s="41"/>
      <c r="B161" s="41"/>
      <c r="C161" s="41"/>
      <c r="D161" s="441"/>
      <c r="E161" s="41"/>
      <c r="F161" s="41"/>
      <c r="G161" s="41"/>
      <c r="H161" s="41"/>
      <c r="I161" s="23"/>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row>
    <row r="162" spans="1:74" ht="17.649999999999999" customHeight="1">
      <c r="A162" s="41"/>
      <c r="B162" s="41"/>
      <c r="C162" s="41"/>
      <c r="D162" s="441"/>
      <c r="E162" s="41"/>
      <c r="F162" s="41"/>
      <c r="G162" s="41"/>
      <c r="H162" s="41"/>
      <c r="I162" s="23"/>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row>
    <row r="163" spans="1:74" ht="17.649999999999999" customHeight="1">
      <c r="A163" s="41"/>
      <c r="B163" s="41"/>
      <c r="C163" s="41"/>
      <c r="D163" s="441"/>
      <c r="E163" s="41"/>
      <c r="F163" s="41"/>
      <c r="G163" s="41"/>
      <c r="H163" s="41"/>
      <c r="I163" s="23"/>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row>
    <row r="164" spans="1:74" ht="17.649999999999999" customHeight="1">
      <c r="A164" s="41"/>
      <c r="B164" s="41"/>
      <c r="C164" s="41"/>
      <c r="D164" s="441"/>
      <c r="E164" s="41"/>
      <c r="F164" s="41"/>
      <c r="G164" s="41"/>
      <c r="H164" s="41"/>
      <c r="I164" s="23"/>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row>
    <row r="165" spans="1:74" ht="17.649999999999999" customHeight="1">
      <c r="A165" s="41"/>
      <c r="B165" s="41"/>
      <c r="C165" s="41"/>
      <c r="D165" s="441"/>
      <c r="E165" s="41"/>
      <c r="F165" s="41"/>
      <c r="G165" s="41"/>
      <c r="H165" s="41"/>
      <c r="I165" s="23"/>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row>
    <row r="166" spans="1:74" ht="17.649999999999999" customHeight="1">
      <c r="A166" s="41"/>
      <c r="B166" s="41"/>
      <c r="C166" s="41"/>
      <c r="D166" s="441"/>
      <c r="E166" s="41"/>
      <c r="F166" s="41"/>
      <c r="G166" s="41"/>
      <c r="H166" s="41"/>
      <c r="I166" s="23"/>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row>
    <row r="167" spans="1:74" ht="17.649999999999999" customHeight="1">
      <c r="A167" s="41"/>
      <c r="B167" s="41"/>
      <c r="C167" s="41"/>
      <c r="D167" s="441"/>
      <c r="E167" s="41"/>
      <c r="F167" s="41"/>
      <c r="G167" s="41"/>
      <c r="H167" s="41"/>
      <c r="I167" s="23"/>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row>
    <row r="168" spans="1:74" ht="17.649999999999999" customHeight="1">
      <c r="A168" s="41"/>
      <c r="B168" s="41"/>
      <c r="C168" s="41"/>
      <c r="D168" s="441"/>
      <c r="E168" s="41"/>
      <c r="F168" s="41"/>
      <c r="G168" s="41"/>
      <c r="H168" s="41"/>
      <c r="I168" s="23"/>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row>
    <row r="169" spans="1:74" ht="17.649999999999999" customHeight="1">
      <c r="A169" s="41"/>
      <c r="B169" s="41"/>
      <c r="C169" s="41"/>
      <c r="D169" s="441"/>
      <c r="E169" s="41"/>
      <c r="F169" s="41"/>
      <c r="G169" s="41"/>
      <c r="H169" s="41"/>
      <c r="I169" s="23"/>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row>
    <row r="170" spans="1:74" ht="17.649999999999999" customHeight="1">
      <c r="A170" s="41"/>
      <c r="B170" s="41"/>
      <c r="C170" s="41"/>
      <c r="D170" s="441"/>
      <c r="E170" s="41"/>
      <c r="F170" s="41"/>
      <c r="G170" s="41"/>
      <c r="H170" s="41"/>
      <c r="I170" s="23"/>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row>
    <row r="171" spans="1:74" ht="17.649999999999999" customHeight="1">
      <c r="A171" s="41"/>
      <c r="B171" s="41"/>
      <c r="C171" s="41"/>
      <c r="D171" s="441"/>
      <c r="E171" s="41"/>
      <c r="F171" s="41"/>
      <c r="G171" s="41"/>
      <c r="H171" s="41"/>
      <c r="I171" s="23"/>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row>
    <row r="172" spans="1:74" ht="17.649999999999999" customHeight="1">
      <c r="A172" s="41"/>
      <c r="B172" s="41"/>
      <c r="C172" s="41"/>
      <c r="D172" s="441"/>
      <c r="E172" s="41"/>
      <c r="F172" s="41"/>
      <c r="G172" s="41"/>
      <c r="H172" s="41"/>
      <c r="I172" s="23"/>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row>
    <row r="173" spans="1:74" ht="17.649999999999999" customHeight="1">
      <c r="A173" s="41"/>
      <c r="B173" s="41"/>
      <c r="C173" s="41"/>
      <c r="D173" s="441"/>
      <c r="E173" s="41"/>
      <c r="F173" s="41"/>
      <c r="G173" s="41"/>
      <c r="H173" s="41"/>
      <c r="I173" s="23"/>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row>
    <row r="174" spans="1:74" ht="17.649999999999999" customHeight="1">
      <c r="A174" s="41"/>
      <c r="B174" s="41"/>
      <c r="C174" s="41"/>
      <c r="D174" s="441"/>
      <c r="E174" s="41"/>
      <c r="F174" s="41"/>
      <c r="G174" s="41"/>
      <c r="H174" s="41"/>
      <c r="I174" s="23"/>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row>
    <row r="175" spans="1:74" ht="17.649999999999999" customHeight="1">
      <c r="A175" s="41"/>
      <c r="B175" s="41"/>
      <c r="C175" s="41"/>
      <c r="D175" s="441"/>
      <c r="E175" s="41"/>
      <c r="F175" s="41"/>
      <c r="G175" s="41"/>
      <c r="H175" s="41"/>
      <c r="I175" s="23"/>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row>
    <row r="176" spans="1:74" ht="17.649999999999999" customHeight="1">
      <c r="A176" s="41"/>
      <c r="B176" s="41"/>
      <c r="C176" s="41"/>
      <c r="D176" s="441"/>
      <c r="E176" s="41"/>
      <c r="F176" s="41"/>
      <c r="G176" s="41"/>
      <c r="H176" s="41"/>
      <c r="I176" s="23"/>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row>
    <row r="177" spans="1:74" ht="14.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row>
    <row r="178" spans="1:74" ht="14.1">
      <c r="A178" s="41"/>
      <c r="B178" s="41"/>
      <c r="C178" s="446" t="s">
        <v>400</v>
      </c>
      <c r="D178" s="446"/>
      <c r="E178" s="446"/>
      <c r="F178" s="451">
        <f>F150</f>
        <v>2026</v>
      </c>
      <c r="G178" s="451">
        <f t="shared" ref="G178:AN178" si="43">G150</f>
        <v>2027</v>
      </c>
      <c r="H178" s="451">
        <f t="shared" si="43"/>
        <v>2028</v>
      </c>
      <c r="I178" s="451">
        <f t="shared" si="43"/>
        <v>2029</v>
      </c>
      <c r="J178" s="451">
        <f t="shared" si="43"/>
        <v>2030</v>
      </c>
      <c r="K178" s="451">
        <f t="shared" si="43"/>
        <v>2031</v>
      </c>
      <c r="L178" s="451">
        <f t="shared" si="43"/>
        <v>2032</v>
      </c>
      <c r="M178" s="451">
        <f t="shared" si="43"/>
        <v>2033</v>
      </c>
      <c r="N178" s="451">
        <f t="shared" si="43"/>
        <v>2034</v>
      </c>
      <c r="O178" s="451">
        <f t="shared" si="43"/>
        <v>2035</v>
      </c>
      <c r="P178" s="451">
        <f t="shared" si="43"/>
        <v>2036</v>
      </c>
      <c r="Q178" s="451">
        <f t="shared" si="43"/>
        <v>2037</v>
      </c>
      <c r="R178" s="451">
        <f t="shared" si="43"/>
        <v>2038</v>
      </c>
      <c r="S178" s="451">
        <f t="shared" si="43"/>
        <v>2039</v>
      </c>
      <c r="T178" s="451">
        <f t="shared" si="43"/>
        <v>2040</v>
      </c>
      <c r="U178" s="451">
        <f t="shared" si="43"/>
        <v>2041</v>
      </c>
      <c r="V178" s="451">
        <f t="shared" si="43"/>
        <v>2042</v>
      </c>
      <c r="W178" s="451">
        <f t="shared" si="43"/>
        <v>2043</v>
      </c>
      <c r="X178" s="451">
        <f t="shared" si="43"/>
        <v>2044</v>
      </c>
      <c r="Y178" s="451">
        <f t="shared" si="43"/>
        <v>2045</v>
      </c>
      <c r="Z178" s="451">
        <f t="shared" si="43"/>
        <v>2046</v>
      </c>
      <c r="AA178" s="451">
        <f t="shared" si="43"/>
        <v>2047</v>
      </c>
      <c r="AB178" s="451">
        <f t="shared" si="43"/>
        <v>2048</v>
      </c>
      <c r="AC178" s="451">
        <f t="shared" si="43"/>
        <v>2049</v>
      </c>
      <c r="AD178" s="451">
        <f t="shared" si="43"/>
        <v>2050</v>
      </c>
      <c r="AE178" s="451">
        <f t="shared" si="43"/>
        <v>2051</v>
      </c>
      <c r="AF178" s="451">
        <f t="shared" si="43"/>
        <v>2052</v>
      </c>
      <c r="AG178" s="451">
        <f t="shared" si="43"/>
        <v>2053</v>
      </c>
      <c r="AH178" s="451">
        <f t="shared" si="43"/>
        <v>2054</v>
      </c>
      <c r="AI178" s="451">
        <f t="shared" si="43"/>
        <v>2055</v>
      </c>
      <c r="AJ178" s="451">
        <f t="shared" si="43"/>
        <v>2056</v>
      </c>
      <c r="AK178" s="451">
        <f t="shared" si="43"/>
        <v>2057</v>
      </c>
      <c r="AL178" s="451">
        <f t="shared" si="43"/>
        <v>2058</v>
      </c>
      <c r="AM178" s="451">
        <f t="shared" si="43"/>
        <v>2059</v>
      </c>
      <c r="AN178" s="451">
        <f t="shared" si="43"/>
        <v>2060</v>
      </c>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row>
    <row r="179" spans="1:74" ht="14.45">
      <c r="A179" s="41"/>
      <c r="B179" s="41"/>
      <c r="C179" s="276" t="str">
        <f>C142</f>
        <v>Project return without EIF grant funding</v>
      </c>
      <c r="D179" s="276"/>
      <c r="E179" s="276"/>
      <c r="F179" s="442">
        <f>IFERROR(XIRR($F$145:F145,$F$11:F11),0)</f>
        <v>0</v>
      </c>
      <c r="G179" s="442">
        <f>IFERROR(XIRR($F$145:G145,$F$11:G11),0)</f>
        <v>0</v>
      </c>
      <c r="H179" s="442">
        <f>IFERROR(XIRR($F$145:H145,$F$11:H11),0)</f>
        <v>0</v>
      </c>
      <c r="I179" s="442">
        <f>IFERROR(XIRR($F$145:I145,$F$11:I11),0)</f>
        <v>0</v>
      </c>
      <c r="J179" s="442">
        <f>IFERROR(XIRR($F$145:J145,$F$11:J11),0)</f>
        <v>0</v>
      </c>
      <c r="K179" s="442">
        <f>IFERROR(XIRR($F$145:K145,$F$11:K11),0)</f>
        <v>0</v>
      </c>
      <c r="L179" s="442">
        <f>IFERROR(XIRR($F$145:L145,$F$11:L11),0)</f>
        <v>0</v>
      </c>
      <c r="M179" s="442">
        <f>IFERROR(XIRR($F$145:M145,$F$11:M11),0)</f>
        <v>0</v>
      </c>
      <c r="N179" s="442">
        <f>IFERROR(XIRR($F$145:N145,$F$11:N11),0)</f>
        <v>0</v>
      </c>
      <c r="O179" s="442">
        <f>IFERROR(XIRR($F$145:O145,$F$11:O11),0)</f>
        <v>0</v>
      </c>
      <c r="P179" s="442">
        <f>IFERROR(XIRR($F$145:P145,$F$11:P11),0)</f>
        <v>0</v>
      </c>
      <c r="Q179" s="442">
        <f>IFERROR(XIRR($F$145:Q145,$F$11:Q11),0)</f>
        <v>0</v>
      </c>
      <c r="R179" s="442">
        <f>IFERROR(XIRR($F$145:R145,$F$11:R11),0)</f>
        <v>0</v>
      </c>
      <c r="S179" s="442">
        <f>IFERROR(XIRR($F$145:S145,$F$11:S11),0)</f>
        <v>0</v>
      </c>
      <c r="T179" s="442">
        <f>IFERROR(XIRR($F$145:T145,$F$11:T11),0)</f>
        <v>0</v>
      </c>
      <c r="U179" s="442">
        <f>IFERROR(XIRR($F$145:U145,$F$11:U11),0)</f>
        <v>0</v>
      </c>
      <c r="V179" s="442">
        <f>IFERROR(XIRR($F$145:V145,$F$11:V11),0)</f>
        <v>0</v>
      </c>
      <c r="W179" s="442">
        <f>IFERROR(XIRR($F$145:W145,$F$11:W11),0)</f>
        <v>0</v>
      </c>
      <c r="X179" s="442">
        <f>IFERROR(XIRR($F$145:X145,$F$11:X11),0)</f>
        <v>0</v>
      </c>
      <c r="Y179" s="442">
        <f>IFERROR(XIRR($F$145:Y145,$F$11:Y11),0)</f>
        <v>0</v>
      </c>
      <c r="Z179" s="442">
        <f>IFERROR(XIRR($F$145:Z145,$F$11:Z11),0)</f>
        <v>0</v>
      </c>
      <c r="AA179" s="442">
        <f>IFERROR(XIRR($F$145:AA145,$F$11:AA11),0)</f>
        <v>0</v>
      </c>
      <c r="AB179" s="442">
        <f>IFERROR(XIRR($F$145:AB145,$F$11:AB11),0)</f>
        <v>0</v>
      </c>
      <c r="AC179" s="442">
        <f>IFERROR(XIRR($F$145:AC145,$F$11:AC11),0)</f>
        <v>0</v>
      </c>
      <c r="AD179" s="442">
        <f>IFERROR(XIRR($F$145:AD145,$F$11:AD11),0)</f>
        <v>0</v>
      </c>
      <c r="AE179" s="442">
        <f>IFERROR(XIRR($F$145:AE145,$F$11:AE11),0)</f>
        <v>0</v>
      </c>
      <c r="AF179" s="442">
        <f>IFERROR(XIRR($F$145:AF145,$F$11:AF11),0)</f>
        <v>0</v>
      </c>
      <c r="AG179" s="442">
        <f>IFERROR(XIRR($F$145:AG145,$F$11:AG11),0)</f>
        <v>0</v>
      </c>
      <c r="AH179" s="442">
        <f>IFERROR(XIRR($F$145:AH145,$F$11:AH11),0)</f>
        <v>0</v>
      </c>
      <c r="AI179" s="442">
        <f>IFERROR(XIRR($F$145:AI145,$F$11:AI11),0)</f>
        <v>0</v>
      </c>
      <c r="AJ179" s="442">
        <f>IFERROR(XIRR($F$145:AJ145,$F$11:AJ11),0)</f>
        <v>0</v>
      </c>
      <c r="AK179" s="442">
        <f>IFERROR(XIRR($F$145:AK145,$F$11:AK11),0)</f>
        <v>0</v>
      </c>
      <c r="AL179" s="442">
        <f>IFERROR(XIRR($F$145:AL145,$F$11:AL11),0)</f>
        <v>0</v>
      </c>
      <c r="AM179" s="442">
        <f>IFERROR(XIRR($F$145:AM145,$F$11:AM11),0)</f>
        <v>0</v>
      </c>
      <c r="AN179" s="442">
        <f>IFERROR(XIRR($F$145:AN145,$F$11:AN11),0)</f>
        <v>0</v>
      </c>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row>
    <row r="180" spans="1:74" ht="14.45">
      <c r="A180" s="41"/>
      <c r="B180" s="41"/>
      <c r="C180" s="276" t="str">
        <f>C150</f>
        <v>Project Return with EIF grant funding</v>
      </c>
      <c r="D180" s="276"/>
      <c r="E180" s="276"/>
      <c r="F180" s="442">
        <f>IFERROR(XIRR($F$153:F153,$F$11:F11),0)</f>
        <v>0</v>
      </c>
      <c r="G180" s="442">
        <f>IFERROR(XIRR($F$153:G153,$F$11:G11),0)</f>
        <v>0</v>
      </c>
      <c r="H180" s="442">
        <f>IFERROR(XIRR($F$153:H153,$F$11:H11),0)</f>
        <v>0</v>
      </c>
      <c r="I180" s="442">
        <f>IFERROR(XIRR($F$153:I153,$F$11:I11),0)</f>
        <v>0</v>
      </c>
      <c r="J180" s="442">
        <f>IFERROR(XIRR($F$153:J153,$F$11:J11),0)</f>
        <v>0</v>
      </c>
      <c r="K180" s="442">
        <f>IFERROR(XIRR($F$153:K153,$F$11:K11),0)</f>
        <v>0</v>
      </c>
      <c r="L180" s="442">
        <f>IFERROR(XIRR($F$153:L153,$F$11:L11),0)</f>
        <v>0</v>
      </c>
      <c r="M180" s="442">
        <f>IFERROR(XIRR($F$153:M153,$F$11:M11),0)</f>
        <v>0</v>
      </c>
      <c r="N180" s="442">
        <f>IFERROR(XIRR($F$153:N153,$F$11:N11),0)</f>
        <v>0</v>
      </c>
      <c r="O180" s="442">
        <f>IFERROR(XIRR($F$153:O153,$F$11:O11),0)</f>
        <v>0</v>
      </c>
      <c r="P180" s="442">
        <f>IFERROR(XIRR($F$153:P153,$F$11:P11),0)</f>
        <v>0</v>
      </c>
      <c r="Q180" s="442">
        <f>IFERROR(XIRR($F$153:Q153,$F$11:Q11),0)</f>
        <v>0</v>
      </c>
      <c r="R180" s="442">
        <f>IFERROR(XIRR($F$153:R153,$F$11:R11),0)</f>
        <v>0</v>
      </c>
      <c r="S180" s="442">
        <f>IFERROR(XIRR($F$153:S153,$F$11:S11),0)</f>
        <v>0</v>
      </c>
      <c r="T180" s="442">
        <f>IFERROR(XIRR($F$153:T153,$F$11:T11),0)</f>
        <v>0</v>
      </c>
      <c r="U180" s="442">
        <f>IFERROR(XIRR($F$153:U153,$F$11:U11),0)</f>
        <v>0</v>
      </c>
      <c r="V180" s="442">
        <f>IFERROR(XIRR($F$153:V153,$F$11:V11),0)</f>
        <v>0</v>
      </c>
      <c r="W180" s="442">
        <f>IFERROR(XIRR($F$153:W153,$F$11:W11),0)</f>
        <v>0</v>
      </c>
      <c r="X180" s="442">
        <f>IFERROR(XIRR($F$153:X153,$F$11:X11),0)</f>
        <v>0</v>
      </c>
      <c r="Y180" s="442">
        <f>IFERROR(XIRR($F$153:Y153,$F$11:Y11),0)</f>
        <v>0</v>
      </c>
      <c r="Z180" s="442">
        <f>IFERROR(XIRR($F$153:Z153,$F$11:Z11),0)</f>
        <v>0</v>
      </c>
      <c r="AA180" s="442">
        <f>IFERROR(XIRR($F$153:AA153,$F$11:AA11),0)</f>
        <v>0</v>
      </c>
      <c r="AB180" s="442">
        <f>IFERROR(XIRR($F$153:AB153,$F$11:AB11),0)</f>
        <v>0</v>
      </c>
      <c r="AC180" s="442">
        <f>IFERROR(XIRR($F$153:AC153,$F$11:AC11),0)</f>
        <v>0</v>
      </c>
      <c r="AD180" s="442">
        <f>IFERROR(XIRR($F$153:AD153,$F$11:AD11),0)</f>
        <v>0</v>
      </c>
      <c r="AE180" s="442">
        <f>IFERROR(XIRR($F$153:AE153,$F$11:AE11),0)</f>
        <v>0</v>
      </c>
      <c r="AF180" s="442">
        <f>IFERROR(XIRR($F$153:AF153,$F$11:AF11),0)</f>
        <v>0</v>
      </c>
      <c r="AG180" s="442">
        <f>IFERROR(XIRR($F$153:AG153,$F$11:AG11),0)</f>
        <v>0</v>
      </c>
      <c r="AH180" s="442">
        <f>IFERROR(XIRR($F$153:AH153,$F$11:AH11),0)</f>
        <v>0</v>
      </c>
      <c r="AI180" s="442">
        <f>IFERROR(XIRR($F$153:AI153,$F$11:AI11),0)</f>
        <v>0</v>
      </c>
      <c r="AJ180" s="442">
        <f>IFERROR(XIRR($F$153:AJ153,$F$11:AJ11),0)</f>
        <v>0</v>
      </c>
      <c r="AK180" s="442">
        <f>IFERROR(XIRR($F$153:AK153,$F$11:AK11),0)</f>
        <v>0</v>
      </c>
      <c r="AL180" s="442">
        <f>IFERROR(XIRR($F$153:AL153,$F$11:AL11),0)</f>
        <v>0</v>
      </c>
      <c r="AM180" s="442">
        <f>IFERROR(XIRR($F$153:AM153,$F$11:AM11),0)</f>
        <v>0</v>
      </c>
      <c r="AN180" s="442">
        <f>IFERROR(XIRR($F$153:AN153,$F$11:AN11),0)</f>
        <v>0</v>
      </c>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row>
    <row r="181" spans="1:74" ht="14.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row>
    <row r="182" spans="1:74" ht="17.649999999999999" customHeight="1">
      <c r="A182" s="21"/>
      <c r="B182" s="21"/>
      <c r="C182" s="13" t="s">
        <v>41</v>
      </c>
      <c r="D182" s="13"/>
      <c r="E182" s="13"/>
      <c r="F182" s="22"/>
      <c r="G182" s="22"/>
      <c r="H182" s="22"/>
      <c r="I182" s="22"/>
      <c r="J182" s="22"/>
      <c r="K182" s="22"/>
      <c r="L182" s="21"/>
      <c r="M182" s="13"/>
      <c r="N182" s="22"/>
      <c r="O182" s="22"/>
      <c r="P182" s="22"/>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row>
    <row r="183" spans="1:74" ht="17.649999999999999" customHeight="1">
      <c r="A183" s="41"/>
      <c r="B183" s="41"/>
      <c r="C183" s="41"/>
      <c r="D183" s="41"/>
      <c r="E183" s="12"/>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row>
    <row r="184" spans="1:74" ht="14.65" hidden="1" customHeight="1">
      <c r="A184" s="41"/>
      <c r="B184" s="41"/>
      <c r="C184" s="41"/>
      <c r="D184" s="41"/>
      <c r="E184" s="41"/>
      <c r="F184" s="23"/>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row>
    <row r="185" spans="1:74" ht="14.65" hidden="1" customHeight="1">
      <c r="A185" s="41"/>
      <c r="B185" s="41"/>
      <c r="C185" s="41"/>
      <c r="D185" s="41"/>
      <c r="E185" s="41"/>
      <c r="F185" s="23"/>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row>
    <row r="186" spans="1:74" ht="14.65" hidden="1" customHeight="1">
      <c r="A186" s="41"/>
      <c r="B186" s="41"/>
      <c r="C186" s="41"/>
      <c r="D186" s="41"/>
      <c r="E186" s="41"/>
      <c r="F186" s="23"/>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row>
    <row r="187" spans="1:74" ht="14.65" hidden="1" customHeight="1">
      <c r="A187" s="41"/>
      <c r="B187" s="41"/>
      <c r="C187" s="41"/>
      <c r="D187" s="41"/>
      <c r="E187" s="41"/>
      <c r="F187" s="23"/>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row>
    <row r="188" spans="1:74" ht="14.1" hidden="1" customHeight="1"/>
    <row r="189" spans="1:74" ht="14.1" hidden="1" customHeight="1"/>
    <row r="190" spans="1:74" ht="14.1" hidden="1" customHeight="1"/>
    <row r="191" spans="1:74" ht="14.1" hidden="1" customHeight="1"/>
    <row r="192" spans="1:74" ht="14.1" hidden="1" customHeight="1"/>
    <row r="193" ht="14.1" hidden="1" customHeight="1"/>
    <row r="194" ht="14.1" hidden="1" customHeight="1"/>
    <row r="195" ht="14.1" hidden="1" customHeight="1"/>
    <row r="196" ht="14.1" hidden="1" customHeight="1"/>
    <row r="197" ht="14.1" hidden="1" customHeight="1"/>
    <row r="198" ht="14.1" hidden="1" customHeight="1"/>
    <row r="199" ht="14.1" hidden="1" customHeight="1"/>
    <row r="200" ht="14.1" hidden="1" customHeight="1"/>
    <row r="201" ht="14.1" hidden="1" customHeight="1"/>
    <row r="202" ht="14.1" hidden="1" customHeight="1"/>
    <row r="203" ht="14.1" hidden="1" customHeight="1"/>
    <row r="204" ht="14.1" hidden="1" customHeight="1"/>
    <row r="205" ht="14.1" hidden="1" customHeight="1"/>
    <row r="206" ht="13.9" customHeight="1"/>
    <row r="207" ht="13.9" customHeight="1"/>
    <row r="208" ht="13.9" customHeight="1"/>
    <row r="209" ht="13.9" customHeight="1"/>
    <row r="210" ht="13.9" customHeight="1"/>
    <row r="211" ht="13.9" customHeight="1"/>
    <row r="212" ht="13.9" customHeight="1"/>
    <row r="213" ht="13.9" customHeight="1"/>
    <row r="214" ht="13.9" customHeight="1"/>
    <row r="215" ht="13.9" customHeight="1"/>
    <row r="216" ht="13.9" customHeight="1"/>
    <row r="217" ht="13.9" customHeight="1"/>
    <row r="218" ht="13.9" customHeight="1"/>
    <row r="219" ht="13.9" customHeight="1"/>
    <row r="220" ht="13.9" customHeight="1"/>
    <row r="221" ht="13.9" customHeight="1"/>
    <row r="222" ht="13.9" customHeight="1"/>
    <row r="223" ht="13.9" customHeight="1"/>
    <row r="224" ht="13.9" customHeight="1"/>
    <row r="225" ht="13.9" customHeight="1"/>
    <row r="226" ht="13.9" customHeight="1"/>
    <row r="227" ht="13.9" customHeight="1"/>
    <row r="228" ht="13.9" customHeight="1"/>
    <row r="229" ht="13.9" customHeight="1"/>
    <row r="230" ht="13.9" hidden="1" customHeight="1"/>
  </sheetData>
  <mergeCells count="8">
    <mergeCell ref="C18:I18"/>
    <mergeCell ref="C19:I22"/>
    <mergeCell ref="E2:F2"/>
    <mergeCell ref="G2:H2"/>
    <mergeCell ref="E7:E8"/>
    <mergeCell ref="F4:K6"/>
    <mergeCell ref="E4:E6"/>
    <mergeCell ref="F7:K8"/>
  </mergeCells>
  <conditionalFormatting sqref="F12:AN13">
    <cfRule type="cellIs" dxfId="14" priority="11" operator="equal">
      <formula>1</formula>
    </cfRule>
    <cfRule type="cellIs" dxfId="13" priority="12" operator="equal">
      <formula>0</formula>
    </cfRule>
  </conditionalFormatting>
  <conditionalFormatting sqref="F55:AN55">
    <cfRule type="cellIs" dxfId="12" priority="1" stopIfTrue="1" operator="equal">
      <formula>FALSE</formula>
    </cfRule>
    <cfRule type="cellIs" dxfId="11" priority="2" operator="equal">
      <formula>TRUE</formula>
    </cfRule>
  </conditionalFormatting>
  <conditionalFormatting sqref="F57:AN57">
    <cfRule type="cellIs" dxfId="10" priority="3" stopIfTrue="1" operator="equal">
      <formula>FALSE</formula>
    </cfRule>
  </conditionalFormatting>
  <conditionalFormatting sqref="F57:AN60">
    <cfRule type="cellIs" dxfId="9" priority="9" operator="equal">
      <formula>TRUE</formula>
    </cfRule>
  </conditionalFormatting>
  <conditionalFormatting sqref="F59:AN59">
    <cfRule type="cellIs" dxfId="8" priority="4" stopIfTrue="1" operator="equal">
      <formula>FALSE</formula>
    </cfRule>
  </conditionalFormatting>
  <conditionalFormatting sqref="F108:AN108">
    <cfRule type="cellIs" dxfId="7" priority="7" operator="equal">
      <formula>FALSE</formula>
    </cfRule>
    <cfRule type="cellIs" dxfId="6" priority="8" operator="equal">
      <formula>TRUE</formula>
    </cfRule>
  </conditionalFormatting>
  <conditionalFormatting sqref="F118:AN118">
    <cfRule type="cellIs" dxfId="5" priority="5" operator="equal">
      <formula>FALSE</formula>
    </cfRule>
    <cfRule type="cellIs" dxfId="4" priority="6" operator="equal">
      <formula>TRUE</formula>
    </cfRule>
  </conditionalFormatting>
  <pageMargins left="0.7" right="0.7" top="0.75" bottom="0.75" header="0.3" footer="0.3"/>
  <pageSetup paperSize="9" orientation="portrait" verticalDpi="0"/>
  <ignoredErrors>
    <ignoredError sqref="F10:AN14 D53 G53:AN53 F142:AN142 F144:AN145 G143:AN143 G146:AN146 F150:AN150 F178:AN178 F152:AN152 F151:H151 J151:AN151 F154:AN154 F153:T153 V153:AN153" unlocked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6F6EC-0057-4E58-B982-9B8DA5E4CD03}">
  <sheetPr>
    <tabColor theme="7" tint="-0.249977111117893"/>
  </sheetPr>
  <dimension ref="A1:BR77"/>
  <sheetViews>
    <sheetView showGridLines="0" topLeftCell="B1" zoomScale="70" zoomScaleNormal="70" workbookViewId="0">
      <pane xSplit="6" ySplit="12" topLeftCell="H24" activePane="bottomRight" state="frozen"/>
      <selection pane="bottomRight" activeCell="E5" sqref="E5:M7"/>
      <selection pane="bottomLeft" activeCell="B16" sqref="B16"/>
      <selection pane="topRight" activeCell="H1" sqref="H1"/>
    </sheetView>
  </sheetViews>
  <sheetFormatPr defaultColWidth="8.7109375" defaultRowHeight="0" customHeight="1" zeroHeight="1" outlineLevelCol="1"/>
  <cols>
    <col min="1" max="1" width="3" style="1" customWidth="1"/>
    <col min="2" max="2" width="8.5703125" style="1" customWidth="1"/>
    <col min="3" max="3" width="82.7109375" style="1" customWidth="1"/>
    <col min="4" max="5" width="31.5703125" style="1" customWidth="1"/>
    <col min="6" max="30" width="14.28515625" style="1" customWidth="1"/>
    <col min="31" max="31" width="14.28515625" style="1" customWidth="1" outlineLevel="1" collapsed="1"/>
    <col min="32" max="55" width="14.28515625" style="1" customWidth="1" outlineLevel="1"/>
    <col min="56" max="56" width="8.7109375" style="1" customWidth="1"/>
    <col min="57" max="16384" width="8.7109375" style="1"/>
  </cols>
  <sheetData>
    <row r="1" spans="1:70" ht="15" customHeight="1" thickBot="1">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row>
    <row r="2" spans="1:70" ht="15" customHeight="1" thickBot="1">
      <c r="A2" s="41"/>
      <c r="B2" s="41"/>
      <c r="C2" s="41"/>
      <c r="D2" s="693" t="s">
        <v>3</v>
      </c>
      <c r="E2" s="693"/>
      <c r="F2" s="644">
        <f>Introduction!D14</f>
        <v>0</v>
      </c>
      <c r="G2" s="644"/>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row>
    <row r="3" spans="1:70" ht="15" customHeight="1">
      <c r="A3" s="41"/>
      <c r="B3" s="41"/>
      <c r="C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row>
    <row r="4" spans="1:70" ht="15" customHeight="1" thickBot="1">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row>
    <row r="5" spans="1:70" ht="15" customHeight="1">
      <c r="A5" s="41"/>
      <c r="B5" s="41"/>
      <c r="C5" s="41"/>
      <c r="D5" s="695" t="s">
        <v>42</v>
      </c>
      <c r="E5" s="649" t="s">
        <v>401</v>
      </c>
      <c r="F5" s="649"/>
      <c r="G5" s="649"/>
      <c r="H5" s="649"/>
      <c r="I5" s="649"/>
      <c r="J5" s="649"/>
      <c r="K5" s="649"/>
      <c r="L5" s="649"/>
      <c r="M5" s="650"/>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row>
    <row r="6" spans="1:70" ht="15" customHeight="1">
      <c r="A6" s="41"/>
      <c r="B6" s="41"/>
      <c r="C6" s="41"/>
      <c r="D6" s="696"/>
      <c r="E6" s="700"/>
      <c r="F6" s="700"/>
      <c r="G6" s="700"/>
      <c r="H6" s="700"/>
      <c r="I6" s="700"/>
      <c r="J6" s="700"/>
      <c r="K6" s="700"/>
      <c r="L6" s="700"/>
      <c r="M6" s="70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row>
    <row r="7" spans="1:70" ht="130.5" customHeight="1" thickBot="1">
      <c r="A7" s="41"/>
      <c r="B7" s="41"/>
      <c r="C7" s="11" t="s">
        <v>0</v>
      </c>
      <c r="D7" s="697"/>
      <c r="E7" s="651"/>
      <c r="F7" s="651"/>
      <c r="G7" s="651"/>
      <c r="H7" s="651"/>
      <c r="I7" s="651"/>
      <c r="J7" s="651"/>
      <c r="K7" s="651"/>
      <c r="L7" s="651"/>
      <c r="M7" s="652"/>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row>
    <row r="8" spans="1:70" ht="15" customHeight="1">
      <c r="A8" s="41"/>
      <c r="B8" s="41"/>
      <c r="C8" s="12"/>
      <c r="D8" s="705" t="s">
        <v>44</v>
      </c>
      <c r="E8" s="649" t="s">
        <v>402</v>
      </c>
      <c r="F8" s="649"/>
      <c r="G8" s="649"/>
      <c r="H8" s="649"/>
      <c r="I8" s="649"/>
      <c r="J8" s="649"/>
      <c r="K8" s="649"/>
      <c r="L8" s="649"/>
      <c r="M8" s="650"/>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row>
    <row r="9" spans="1:70" ht="15" customHeight="1" thickBot="1">
      <c r="A9" s="41"/>
      <c r="B9" s="41"/>
      <c r="C9" s="12" t="s">
        <v>1</v>
      </c>
      <c r="D9" s="699"/>
      <c r="E9" s="651"/>
      <c r="F9" s="651"/>
      <c r="G9" s="651"/>
      <c r="H9" s="651"/>
      <c r="I9" s="651"/>
      <c r="J9" s="651"/>
      <c r="K9" s="651"/>
      <c r="L9" s="651"/>
      <c r="M9" s="652"/>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row>
    <row r="10" spans="1:70" ht="15" customHeight="1">
      <c r="A10" s="41"/>
      <c r="B10" s="41"/>
      <c r="C10" s="12" t="s">
        <v>191</v>
      </c>
      <c r="D10" s="12"/>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row>
    <row r="11" spans="1:70" ht="15" customHeight="1">
      <c r="A11" s="41"/>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row>
    <row r="12" spans="1:70" s="575" customFormat="1" ht="22.15" customHeight="1">
      <c r="A12" s="573"/>
      <c r="B12" s="573"/>
      <c r="C12" s="574" t="e">
        <f ca="1">""&amp;MID(CELL("filename",A2),FIND("]",CELL("filename",A2))+1,255)</f>
        <v>#VALUE!</v>
      </c>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3"/>
      <c r="AZ12" s="573"/>
      <c r="BA12" s="573"/>
      <c r="BB12" s="573"/>
      <c r="BC12" s="573"/>
      <c r="BD12" s="573"/>
      <c r="BE12" s="573"/>
      <c r="BF12" s="573"/>
      <c r="BG12" s="573"/>
      <c r="BH12" s="573"/>
      <c r="BI12" s="573"/>
      <c r="BJ12" s="573"/>
      <c r="BK12" s="573"/>
      <c r="BL12" s="573"/>
      <c r="BM12" s="573"/>
      <c r="BN12" s="573"/>
      <c r="BO12" s="573"/>
      <c r="BP12" s="573"/>
      <c r="BQ12" s="573"/>
      <c r="BR12" s="573"/>
    </row>
    <row r="13" spans="1:70" s="572" customFormat="1" ht="15" customHeight="1">
      <c r="A13" s="570"/>
      <c r="B13" s="570"/>
      <c r="C13" s="571"/>
      <c r="D13" s="570"/>
      <c r="E13" s="570"/>
      <c r="F13" s="570"/>
      <c r="G13" s="570"/>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row>
    <row r="14" spans="1:70" ht="22.9" customHeight="1" thickBot="1">
      <c r="A14" s="41"/>
      <c r="B14" s="285" t="e">
        <f ca="1">MAX($C$2:C12)+1</f>
        <v>#VALUE!</v>
      </c>
      <c r="C14" s="27" t="s">
        <v>403</v>
      </c>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41"/>
      <c r="BD14" s="41"/>
      <c r="BE14" s="41"/>
      <c r="BF14" s="41"/>
      <c r="BG14" s="41"/>
      <c r="BH14" s="41"/>
      <c r="BI14" s="41"/>
      <c r="BJ14" s="41"/>
      <c r="BK14" s="41"/>
      <c r="BL14" s="41"/>
      <c r="BM14" s="41"/>
      <c r="BN14" s="41"/>
      <c r="BO14" s="41"/>
      <c r="BP14" s="41"/>
      <c r="BQ14" s="41"/>
    </row>
    <row r="15" spans="1:70" s="41" customFormat="1" ht="17.649999999999999" customHeight="1" thickTop="1" thickBot="1">
      <c r="B15" s="211"/>
      <c r="C15" s="287"/>
      <c r="D15" s="295"/>
      <c r="E15" s="287"/>
    </row>
    <row r="16" spans="1:70" s="41" customFormat="1" ht="28.5" thickBot="1">
      <c r="B16" s="211"/>
      <c r="C16" s="289" t="s">
        <v>404</v>
      </c>
      <c r="D16" s="296" t="s">
        <v>405</v>
      </c>
      <c r="E16" s="290" t="s">
        <v>406</v>
      </c>
      <c r="F16" s="211"/>
      <c r="G16" s="211"/>
      <c r="H16" s="211"/>
      <c r="I16" s="211"/>
      <c r="J16" s="211"/>
      <c r="K16" s="211"/>
      <c r="L16" s="211"/>
    </row>
    <row r="17" spans="1:70" s="41" customFormat="1" ht="44.1" customHeight="1">
      <c r="B17" s="211"/>
      <c r="C17" s="292" t="s">
        <v>407</v>
      </c>
      <c r="D17" s="297"/>
      <c r="E17" s="293"/>
      <c r="F17" s="211"/>
      <c r="G17" s="211"/>
      <c r="H17" s="211"/>
      <c r="I17" s="211"/>
      <c r="J17" s="211"/>
      <c r="K17" s="211"/>
      <c r="L17" s="211"/>
    </row>
    <row r="18" spans="1:70" s="41" customFormat="1" ht="74.099999999999994" customHeight="1">
      <c r="B18" s="211"/>
      <c r="C18" s="291" t="s">
        <v>408</v>
      </c>
      <c r="D18" s="298"/>
      <c r="E18" s="294"/>
      <c r="F18" s="211"/>
      <c r="G18" s="211"/>
      <c r="H18" s="211"/>
      <c r="I18" s="211"/>
      <c r="J18" s="211"/>
      <c r="K18" s="211"/>
      <c r="L18" s="211"/>
    </row>
    <row r="19" spans="1:70" s="41" customFormat="1" ht="111.6" customHeight="1">
      <c r="B19" s="211"/>
      <c r="C19" s="291" t="s">
        <v>409</v>
      </c>
      <c r="D19" s="298"/>
      <c r="E19" s="294"/>
      <c r="F19" s="211"/>
      <c r="G19" s="211"/>
      <c r="H19" s="211"/>
      <c r="I19" s="211"/>
      <c r="J19" s="211"/>
      <c r="K19" s="211"/>
      <c r="L19" s="211"/>
    </row>
    <row r="20" spans="1:70" s="41" customFormat="1" ht="61.5" customHeight="1">
      <c r="B20" s="211"/>
      <c r="C20" s="288" t="s">
        <v>410</v>
      </c>
      <c r="D20" s="299"/>
      <c r="E20" s="300"/>
      <c r="F20" s="211"/>
      <c r="G20" s="211"/>
      <c r="H20" s="211"/>
      <c r="I20" s="211"/>
      <c r="J20" s="211"/>
      <c r="K20" s="211"/>
      <c r="L20" s="211"/>
    </row>
    <row r="21" spans="1:70" s="41" customFormat="1" ht="61.5" customHeight="1" thickBot="1">
      <c r="B21" s="211"/>
      <c r="C21" s="301" t="s">
        <v>411</v>
      </c>
      <c r="D21" s="302"/>
      <c r="E21" s="303"/>
      <c r="F21" s="211"/>
      <c r="G21" s="211"/>
      <c r="H21" s="211"/>
      <c r="I21" s="211"/>
      <c r="J21" s="211"/>
      <c r="K21" s="211"/>
      <c r="L21" s="211"/>
    </row>
    <row r="22" spans="1:70" s="41" customFormat="1" ht="21" customHeight="1">
      <c r="B22" s="211"/>
      <c r="C22" s="288"/>
      <c r="D22" s="613"/>
      <c r="E22" s="613"/>
      <c r="F22" s="211"/>
      <c r="G22" s="211"/>
      <c r="H22" s="211"/>
      <c r="I22" s="211"/>
      <c r="J22" s="211"/>
      <c r="K22" s="211"/>
      <c r="L22" s="211"/>
    </row>
    <row r="23" spans="1:70" ht="60.6" customHeight="1" thickBot="1">
      <c r="A23" s="41"/>
      <c r="B23" s="285">
        <v>2</v>
      </c>
      <c r="C23" s="27" t="s">
        <v>412</v>
      </c>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41"/>
      <c r="BD23" s="41"/>
      <c r="BE23" s="41"/>
      <c r="BF23" s="41"/>
      <c r="BG23" s="41"/>
      <c r="BH23" s="41"/>
      <c r="BI23" s="41"/>
      <c r="BJ23" s="41"/>
      <c r="BK23" s="41"/>
      <c r="BL23" s="41"/>
      <c r="BM23" s="41"/>
      <c r="BN23" s="41"/>
      <c r="BO23" s="41"/>
      <c r="BP23" s="41"/>
      <c r="BQ23" s="41"/>
    </row>
    <row r="24" spans="1:70" s="41" customFormat="1" ht="61.5" customHeight="1" thickTop="1">
      <c r="B24" s="211"/>
      <c r="F24" s="211"/>
      <c r="G24" s="211"/>
      <c r="H24" s="211"/>
      <c r="I24" s="211"/>
      <c r="J24" s="211"/>
      <c r="K24" s="211"/>
      <c r="L24" s="211"/>
    </row>
    <row r="25" spans="1:70" s="41" customFormat="1" ht="47.45" customHeight="1" thickBot="1">
      <c r="B25" s="211"/>
      <c r="C25" s="617" t="s">
        <v>404</v>
      </c>
      <c r="D25" s="618" t="s">
        <v>405</v>
      </c>
      <c r="E25" s="619" t="s">
        <v>406</v>
      </c>
      <c r="F25" s="211"/>
      <c r="G25" s="211"/>
      <c r="H25" s="211"/>
      <c r="I25" s="211"/>
      <c r="J25" s="211"/>
      <c r="K25" s="211"/>
      <c r="L25" s="211"/>
    </row>
    <row r="26" spans="1:70" s="41" customFormat="1" ht="47.45" customHeight="1" thickBot="1">
      <c r="B26" s="211"/>
      <c r="C26" s="614" t="s">
        <v>413</v>
      </c>
      <c r="D26" s="615"/>
      <c r="E26" s="616"/>
      <c r="F26" s="211"/>
      <c r="G26" s="211"/>
      <c r="H26" s="211"/>
      <c r="I26" s="211"/>
      <c r="J26" s="211"/>
      <c r="K26" s="211"/>
      <c r="L26" s="211"/>
    </row>
    <row r="27" spans="1:70" s="41" customFormat="1" ht="17.649999999999999" customHeight="1">
      <c r="B27" s="211"/>
      <c r="C27" s="288"/>
      <c r="D27" s="288"/>
      <c r="E27" s="288"/>
      <c r="F27" s="211"/>
      <c r="G27" s="211"/>
      <c r="H27" s="211"/>
      <c r="I27" s="211"/>
      <c r="J27" s="211"/>
      <c r="K27" s="211"/>
      <c r="L27" s="211"/>
    </row>
    <row r="28" spans="1:70" s="41" customFormat="1" ht="17.649999999999999" customHeight="1">
      <c r="B28" s="211"/>
      <c r="C28" s="211"/>
      <c r="D28" s="211"/>
      <c r="E28" s="211"/>
      <c r="F28" s="211"/>
      <c r="G28" s="211"/>
      <c r="H28" s="211"/>
      <c r="I28" s="211"/>
      <c r="J28" s="211"/>
      <c r="K28" s="211"/>
      <c r="L28" s="211"/>
    </row>
    <row r="29" spans="1:70" ht="17.649999999999999" customHeight="1">
      <c r="A29" s="21"/>
      <c r="B29" s="21"/>
      <c r="C29" s="13" t="s">
        <v>41</v>
      </c>
      <c r="D29" s="13"/>
      <c r="E29" s="22"/>
      <c r="F29" s="22"/>
      <c r="G29" s="22"/>
      <c r="H29" s="21"/>
      <c r="I29" s="13"/>
      <c r="J29" s="22"/>
      <c r="K29" s="22"/>
      <c r="L29" s="22"/>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row>
    <row r="30" spans="1:70" ht="17.649999999999999" customHeight="1">
      <c r="A30" s="41"/>
      <c r="B30" s="41"/>
      <c r="C30" s="41"/>
      <c r="D30" s="12"/>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row>
    <row r="31" spans="1:70" ht="14.65" hidden="1" customHeight="1">
      <c r="A31" s="41"/>
      <c r="B31" s="41"/>
      <c r="C31" s="41"/>
      <c r="D31" s="41"/>
      <c r="E31" s="23"/>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row>
    <row r="32" spans="1:70" ht="14.65" hidden="1" customHeight="1">
      <c r="A32" s="41"/>
      <c r="B32" s="41"/>
      <c r="C32" s="41"/>
      <c r="D32" s="41"/>
      <c r="E32" s="23"/>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row>
    <row r="33" spans="1:70" ht="14.65" hidden="1" customHeight="1">
      <c r="A33" s="41"/>
      <c r="B33" s="41"/>
      <c r="C33" s="41"/>
      <c r="D33" s="41"/>
      <c r="E33" s="23"/>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row>
    <row r="34" spans="1:70" ht="14.65" hidden="1" customHeight="1">
      <c r="A34" s="41"/>
      <c r="B34" s="41"/>
      <c r="C34" s="41"/>
      <c r="D34" s="41"/>
      <c r="E34" s="23"/>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row>
    <row r="35" spans="1:70" ht="14.1" hidden="1" customHeight="1"/>
    <row r="36" spans="1:70" ht="14.1" hidden="1" customHeight="1"/>
    <row r="37" spans="1:70" ht="14.1" hidden="1" customHeight="1"/>
    <row r="38" spans="1:70" ht="14.1" hidden="1" customHeight="1"/>
    <row r="39" spans="1:70" ht="14.1" hidden="1" customHeight="1"/>
    <row r="40" spans="1:70" ht="14.1" hidden="1" customHeight="1"/>
    <row r="41" spans="1:70" ht="14.1" hidden="1" customHeight="1"/>
    <row r="42" spans="1:70" ht="14.1" hidden="1" customHeight="1"/>
    <row r="43" spans="1:70" ht="14.1" hidden="1" customHeight="1"/>
    <row r="44" spans="1:70" ht="14.1" hidden="1" customHeight="1"/>
    <row r="45" spans="1:70" ht="14.1" hidden="1" customHeight="1"/>
    <row r="46" spans="1:70" ht="14.1" hidden="1" customHeight="1"/>
    <row r="47" spans="1:70" ht="14.1" hidden="1" customHeight="1"/>
    <row r="48" spans="1:70" ht="14.1" hidden="1" customHeight="1"/>
    <row r="49" s="1" customFormat="1" ht="14.1" hidden="1" customHeight="1"/>
    <row r="50" s="1" customFormat="1" ht="14.1" hidden="1" customHeight="1"/>
    <row r="51" s="1" customFormat="1" ht="14.1" hidden="1" customHeight="1"/>
    <row r="52" s="1" customFormat="1" ht="14.1" hidden="1" customHeight="1"/>
    <row r="53" s="1" customFormat="1" ht="13.9" customHeight="1"/>
    <row r="54" s="1" customFormat="1" ht="13.9" customHeight="1"/>
    <row r="55" s="1" customFormat="1" ht="13.9" customHeight="1"/>
    <row r="56" s="1" customFormat="1" ht="13.9" customHeight="1"/>
    <row r="57" s="1" customFormat="1" ht="13.9" customHeight="1"/>
    <row r="58" s="1" customFormat="1" ht="13.9" customHeight="1"/>
    <row r="59" s="1" customFormat="1" ht="13.9" customHeight="1"/>
    <row r="60" s="1" customFormat="1" ht="13.9" customHeight="1"/>
    <row r="61" s="1" customFormat="1" ht="13.9" customHeight="1"/>
    <row r="62" s="1" customFormat="1" ht="13.9" customHeight="1"/>
    <row r="63" s="1" customFormat="1" ht="13.9" customHeight="1"/>
    <row r="64" s="1" customFormat="1" ht="13.9" customHeight="1"/>
    <row r="65" s="1" customFormat="1" ht="13.9" customHeight="1"/>
    <row r="66" s="1" customFormat="1" ht="13.9" customHeight="1"/>
    <row r="67" s="1" customFormat="1" ht="13.9" customHeight="1"/>
    <row r="68" s="1" customFormat="1" ht="13.9" customHeight="1"/>
    <row r="69" s="1" customFormat="1" ht="13.9" customHeight="1"/>
    <row r="70" s="1" customFormat="1" ht="13.9" customHeight="1"/>
    <row r="71" s="1" customFormat="1" ht="13.9" customHeight="1"/>
    <row r="72" s="1" customFormat="1" ht="13.9" customHeight="1"/>
    <row r="73" s="1" customFormat="1" ht="13.9" customHeight="1"/>
    <row r="74" s="1" customFormat="1" ht="13.9" customHeight="1"/>
    <row r="75" s="1" customFormat="1" ht="13.9" customHeight="1"/>
    <row r="76" s="1" customFormat="1" ht="13.9" customHeight="1"/>
    <row r="77" s="1" customFormat="1" ht="13.9" hidden="1" customHeight="1"/>
  </sheetData>
  <mergeCells count="6">
    <mergeCell ref="D2:E2"/>
    <mergeCell ref="F2:G2"/>
    <mergeCell ref="D5:D7"/>
    <mergeCell ref="D8:D9"/>
    <mergeCell ref="E5:M7"/>
    <mergeCell ref="E8:M9"/>
  </mergeCells>
  <pageMargins left="0.7" right="0.7" top="0.75" bottom="0.75" header="0.3" footer="0.3"/>
  <pageSetup paperSize="9" orientation="portrait"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XFD37"/>
  <sheetViews>
    <sheetView showGridLines="0" zoomScale="80" zoomScaleNormal="80" zoomScaleSheetLayoutView="80" workbookViewId="0">
      <selection activeCell="C19" sqref="C19"/>
    </sheetView>
  </sheetViews>
  <sheetFormatPr defaultColWidth="0" defaultRowHeight="0" customHeight="1" zeroHeight="1" outlineLevelCol="1"/>
  <cols>
    <col min="1" max="1" width="5.7109375" style="1" customWidth="1"/>
    <col min="2" max="2" width="49.7109375" style="1" customWidth="1"/>
    <col min="3" max="3" width="77.28515625" style="1" customWidth="1"/>
    <col min="4" max="4" width="31.7109375" style="1" customWidth="1"/>
    <col min="5" max="11" width="20.28515625" style="1" customWidth="1"/>
    <col min="12" max="32" width="19.7109375" style="1" customWidth="1"/>
    <col min="33" max="33" width="19.7109375" style="1" customWidth="1" outlineLevel="1" collapsed="1"/>
    <col min="34" max="39" width="19.7109375" style="1" customWidth="1" outlineLevel="1"/>
    <col min="40" max="57" width="19.7109375" style="1" hidden="1" customWidth="1" outlineLevel="1"/>
    <col min="58" max="16384" width="8.7109375" style="1" hidden="1"/>
  </cols>
  <sheetData>
    <row r="1" spans="1:69" ht="15" customHeight="1" thickBo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69" ht="15" customHeight="1" thickBot="1">
      <c r="A2" s="9"/>
      <c r="B2" s="9"/>
      <c r="C2" s="693" t="s">
        <v>3</v>
      </c>
      <c r="D2" s="710"/>
      <c r="E2" s="644">
        <f>Introduction!D14</f>
        <v>0</v>
      </c>
      <c r="F2" s="645"/>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row>
    <row r="3" spans="1:69" ht="15" customHeight="1">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row>
    <row r="4" spans="1:69" ht="15" customHeight="1">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row>
    <row r="5" spans="1:69" ht="15" customHeight="1" thickBot="1">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row>
    <row r="6" spans="1:69" ht="15" customHeight="1">
      <c r="A6" s="9"/>
      <c r="B6" s="9"/>
      <c r="C6" s="695" t="s">
        <v>42</v>
      </c>
      <c r="D6" s="649" t="s">
        <v>414</v>
      </c>
      <c r="E6" s="649"/>
      <c r="F6" s="649"/>
      <c r="G6" s="649"/>
      <c r="H6" s="649"/>
      <c r="I6" s="649"/>
      <c r="J6" s="649"/>
      <c r="K6" s="650"/>
      <c r="L6" s="58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row>
    <row r="7" spans="1:69" ht="14.45">
      <c r="B7" s="11" t="s">
        <v>0</v>
      </c>
      <c r="C7" s="696"/>
      <c r="D7" s="700"/>
      <c r="E7" s="700"/>
      <c r="F7" s="700"/>
      <c r="G7" s="700"/>
      <c r="H7" s="700"/>
      <c r="I7" s="700"/>
      <c r="J7" s="700"/>
      <c r="K7" s="701"/>
      <c r="L7" s="58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row>
    <row r="8" spans="1:69" ht="15" customHeight="1" thickBot="1">
      <c r="B8" s="12"/>
      <c r="C8" s="697"/>
      <c r="D8" s="651"/>
      <c r="E8" s="651"/>
      <c r="F8" s="651"/>
      <c r="G8" s="651"/>
      <c r="H8" s="651"/>
      <c r="I8" s="651"/>
      <c r="J8" s="651"/>
      <c r="K8" s="652"/>
      <c r="L8" s="58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row>
    <row r="9" spans="1:69" ht="15" customHeight="1">
      <c r="B9" s="12" t="s">
        <v>1</v>
      </c>
      <c r="C9" s="698" t="s">
        <v>44</v>
      </c>
      <c r="D9" s="700" t="s">
        <v>402</v>
      </c>
      <c r="E9" s="700"/>
      <c r="F9" s="700"/>
      <c r="G9" s="700"/>
      <c r="H9" s="700"/>
      <c r="I9" s="700"/>
      <c r="J9" s="700"/>
      <c r="K9" s="701"/>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row>
    <row r="10" spans="1:69" ht="15" thickBot="1">
      <c r="B10" s="12" t="s">
        <v>191</v>
      </c>
      <c r="C10" s="699"/>
      <c r="D10" s="651"/>
      <c r="E10" s="651"/>
      <c r="F10" s="651"/>
      <c r="G10" s="651"/>
      <c r="H10" s="651"/>
      <c r="I10" s="651"/>
      <c r="J10" s="651"/>
      <c r="K10" s="652"/>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row>
    <row r="11" spans="1:69" ht="15" customHeight="1">
      <c r="A11" s="41"/>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row>
    <row r="12" spans="1:69" s="578" customFormat="1" ht="18" customHeight="1">
      <c r="A12" s="576"/>
      <c r="B12" s="577" t="e">
        <f ca="1">""&amp;MID(CELL("filename",A2),FIND("]",CELL("filename",A2))+1,255)</f>
        <v>#VALUE!</v>
      </c>
      <c r="C12" s="576"/>
      <c r="D12" s="576"/>
      <c r="E12" s="576"/>
      <c r="F12" s="576"/>
      <c r="G12" s="576"/>
      <c r="H12" s="576"/>
      <c r="I12" s="576"/>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576"/>
      <c r="AT12" s="576"/>
      <c r="AU12" s="576"/>
      <c r="AV12" s="576"/>
      <c r="AW12" s="576"/>
      <c r="AX12" s="576"/>
      <c r="AY12" s="576"/>
      <c r="AZ12" s="576"/>
      <c r="BA12" s="576"/>
      <c r="BB12" s="576"/>
      <c r="BC12" s="576"/>
      <c r="BD12" s="576"/>
      <c r="BE12" s="576"/>
      <c r="BF12" s="576"/>
      <c r="BG12" s="576"/>
      <c r="BH12" s="576"/>
      <c r="BI12" s="576"/>
      <c r="BJ12" s="576"/>
      <c r="BK12" s="576"/>
      <c r="BL12" s="576"/>
      <c r="BM12" s="576"/>
      <c r="BN12" s="576"/>
      <c r="BO12" s="576"/>
      <c r="BP12" s="576"/>
      <c r="BQ12" s="576"/>
    </row>
    <row r="13" spans="1:69" ht="14.1">
      <c r="A13" s="41"/>
      <c r="B13" s="41"/>
      <c r="C13" s="41"/>
      <c r="D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row>
    <row r="14" spans="1:69" ht="14.45">
      <c r="A14" s="9"/>
      <c r="B14" s="9"/>
      <c r="C14" s="12"/>
      <c r="D14" s="30" t="str">
        <f>'D - Project Summary'!E10</f>
        <v>Year Start</v>
      </c>
      <c r="E14" s="1">
        <f>'D - Project Summary'!F10</f>
        <v>46204</v>
      </c>
      <c r="F14" s="1">
        <f>'D - Project Summary'!G10</f>
        <v>46569</v>
      </c>
      <c r="G14" s="1">
        <f>'D - Project Summary'!H10</f>
        <v>46935</v>
      </c>
      <c r="H14" s="1">
        <f>'D - Project Summary'!I10</f>
        <v>47300</v>
      </c>
      <c r="I14" s="1">
        <f>'D - Project Summary'!J10</f>
        <v>47665</v>
      </c>
      <c r="J14" s="1">
        <f>'D - Project Summary'!K10</f>
        <v>48030</v>
      </c>
      <c r="K14" s="1">
        <f>'D - Project Summary'!L10</f>
        <v>48396</v>
      </c>
      <c r="L14" s="1">
        <f>'D - Project Summary'!M10</f>
        <v>48761</v>
      </c>
      <c r="M14" s="1">
        <f>'D - Project Summary'!N10</f>
        <v>49126</v>
      </c>
      <c r="N14" s="1">
        <f>'D - Project Summary'!O10</f>
        <v>49491</v>
      </c>
      <c r="O14" s="1">
        <f>'D - Project Summary'!P10</f>
        <v>49857</v>
      </c>
      <c r="P14" s="1">
        <f>'D - Project Summary'!Q10</f>
        <v>50222</v>
      </c>
      <c r="Q14" s="1">
        <f>'D - Project Summary'!R10</f>
        <v>50587</v>
      </c>
      <c r="R14" s="1">
        <f>'D - Project Summary'!S10</f>
        <v>50952</v>
      </c>
      <c r="S14" s="1">
        <f>'D - Project Summary'!T10</f>
        <v>51318</v>
      </c>
      <c r="T14" s="1">
        <f>'D - Project Summary'!U10</f>
        <v>51683</v>
      </c>
      <c r="U14" s="1">
        <f>'D - Project Summary'!V10</f>
        <v>52048</v>
      </c>
      <c r="V14" s="1">
        <f>'D - Project Summary'!W10</f>
        <v>52413</v>
      </c>
      <c r="W14" s="1">
        <f>'D - Project Summary'!X10</f>
        <v>52779</v>
      </c>
      <c r="X14" s="1">
        <f>'D - Project Summary'!Y10</f>
        <v>53144</v>
      </c>
      <c r="Y14" s="1">
        <f>'D - Project Summary'!Z10</f>
        <v>53509</v>
      </c>
      <c r="Z14" s="1">
        <f>'D - Project Summary'!AA10</f>
        <v>53874</v>
      </c>
      <c r="AA14" s="1">
        <f>'D - Project Summary'!AB10</f>
        <v>54240</v>
      </c>
      <c r="AB14" s="1">
        <f>'D - Project Summary'!AC10</f>
        <v>54605</v>
      </c>
      <c r="AC14" s="1">
        <f>'D - Project Summary'!AD10</f>
        <v>54970</v>
      </c>
      <c r="AD14" s="1">
        <f>'D - Project Summary'!AE10</f>
        <v>55335</v>
      </c>
      <c r="AE14" s="1">
        <f>'D - Project Summary'!AF10</f>
        <v>55701</v>
      </c>
      <c r="AF14" s="1">
        <f>'D - Project Summary'!AG10</f>
        <v>56066</v>
      </c>
      <c r="AG14" s="1">
        <f>'D - Project Summary'!AH10</f>
        <v>56431</v>
      </c>
      <c r="AH14" s="1">
        <f>'D - Project Summary'!AI10</f>
        <v>56796</v>
      </c>
      <c r="AI14" s="1">
        <f>'D - Project Summary'!AJ10</f>
        <v>57162</v>
      </c>
      <c r="AJ14" s="1">
        <f>'D - Project Summary'!AK10</f>
        <v>57527</v>
      </c>
      <c r="AK14" s="1">
        <f>'D - Project Summary'!AL10</f>
        <v>57892</v>
      </c>
      <c r="AL14" s="1">
        <f>'D - Project Summary'!AM10</f>
        <v>58257</v>
      </c>
      <c r="AM14" s="1">
        <f>'D - Project Summary'!AN10</f>
        <v>58623</v>
      </c>
    </row>
    <row r="15" spans="1:69" s="30" customFormat="1" ht="14.45">
      <c r="A15" s="9"/>
      <c r="B15" s="9"/>
      <c r="C15" s="12"/>
      <c r="D15" s="30" t="str">
        <f>'D - Project Summary'!E11</f>
        <v>Year End</v>
      </c>
      <c r="E15" s="30">
        <f>'D - Project Summary'!F11</f>
        <v>46568</v>
      </c>
      <c r="F15" s="30">
        <f>'D - Project Summary'!G11</f>
        <v>46934</v>
      </c>
      <c r="G15" s="30">
        <f>'D - Project Summary'!H11</f>
        <v>47299</v>
      </c>
      <c r="H15" s="30">
        <f>'D - Project Summary'!I11</f>
        <v>47664</v>
      </c>
      <c r="I15" s="30">
        <f>'D - Project Summary'!J11</f>
        <v>48029</v>
      </c>
      <c r="J15" s="30">
        <f>'D - Project Summary'!K11</f>
        <v>48395</v>
      </c>
      <c r="K15" s="30">
        <f>'D - Project Summary'!L11</f>
        <v>48760</v>
      </c>
      <c r="L15" s="30">
        <f>'D - Project Summary'!M11</f>
        <v>49125</v>
      </c>
      <c r="M15" s="30">
        <f>'D - Project Summary'!N11</f>
        <v>49490</v>
      </c>
      <c r="N15" s="30">
        <f>'D - Project Summary'!O11</f>
        <v>49856</v>
      </c>
      <c r="O15" s="30">
        <f>'D - Project Summary'!P11</f>
        <v>50221</v>
      </c>
      <c r="P15" s="30">
        <f>'D - Project Summary'!Q11</f>
        <v>50586</v>
      </c>
      <c r="Q15" s="30">
        <f>'D - Project Summary'!R11</f>
        <v>50951</v>
      </c>
      <c r="R15" s="30">
        <f>'D - Project Summary'!S11</f>
        <v>51317</v>
      </c>
      <c r="S15" s="30">
        <f>'D - Project Summary'!T11</f>
        <v>51682</v>
      </c>
      <c r="T15" s="30">
        <f>'D - Project Summary'!U11</f>
        <v>52047</v>
      </c>
      <c r="U15" s="30">
        <f>'D - Project Summary'!V11</f>
        <v>52412</v>
      </c>
      <c r="V15" s="30">
        <f>'D - Project Summary'!W11</f>
        <v>52778</v>
      </c>
      <c r="W15" s="30">
        <f>'D - Project Summary'!X11</f>
        <v>53143</v>
      </c>
      <c r="X15" s="30">
        <f>'D - Project Summary'!Y11</f>
        <v>53508</v>
      </c>
      <c r="Y15" s="30">
        <f>'D - Project Summary'!Z11</f>
        <v>53873</v>
      </c>
      <c r="Z15" s="30">
        <f>'D - Project Summary'!AA11</f>
        <v>54239</v>
      </c>
      <c r="AA15" s="30">
        <f>'D - Project Summary'!AB11</f>
        <v>54604</v>
      </c>
      <c r="AB15" s="30">
        <f>'D - Project Summary'!AC11</f>
        <v>54969</v>
      </c>
      <c r="AC15" s="30">
        <f>'D - Project Summary'!AD11</f>
        <v>55334</v>
      </c>
      <c r="AD15" s="30">
        <f>'D - Project Summary'!AE11</f>
        <v>55700</v>
      </c>
      <c r="AE15" s="30">
        <f>'D - Project Summary'!AF11</f>
        <v>56065</v>
      </c>
      <c r="AF15" s="30">
        <f>'D - Project Summary'!AG11</f>
        <v>56430</v>
      </c>
      <c r="AG15" s="30">
        <f>'D - Project Summary'!AH11</f>
        <v>56795</v>
      </c>
      <c r="AH15" s="30">
        <f>'D - Project Summary'!AI11</f>
        <v>57161</v>
      </c>
      <c r="AI15" s="30">
        <f>'D - Project Summary'!AJ11</f>
        <v>57526</v>
      </c>
      <c r="AJ15" s="30">
        <f>'D - Project Summary'!AK11</f>
        <v>57891</v>
      </c>
      <c r="AK15" s="30">
        <f>'D - Project Summary'!AL11</f>
        <v>58256</v>
      </c>
      <c r="AL15" s="30">
        <f>'D - Project Summary'!AM11</f>
        <v>58622</v>
      </c>
      <c r="AM15" s="30">
        <f>'D - Project Summary'!AN11</f>
        <v>58987</v>
      </c>
    </row>
    <row r="16" spans="1:69" s="336" customFormat="1" ht="14.45">
      <c r="A16" s="9"/>
      <c r="B16" s="9"/>
      <c r="C16" s="12"/>
      <c r="D16" s="30" t="str">
        <f>'D - Project Summary'!E12</f>
        <v>Development Phase Flag</v>
      </c>
      <c r="E16" s="336">
        <f>'D - Project Summary'!F12</f>
        <v>1</v>
      </c>
      <c r="F16" s="336">
        <f>'D - Project Summary'!G12</f>
        <v>1</v>
      </c>
      <c r="G16" s="336">
        <f>'D - Project Summary'!H12</f>
        <v>1</v>
      </c>
      <c r="H16" s="336">
        <f>'D - Project Summary'!I12</f>
        <v>1</v>
      </c>
      <c r="I16" s="336">
        <f>'D - Project Summary'!J12</f>
        <v>0</v>
      </c>
      <c r="J16" s="336">
        <f>'D - Project Summary'!K12</f>
        <v>0</v>
      </c>
      <c r="K16" s="336">
        <f>'D - Project Summary'!L12</f>
        <v>0</v>
      </c>
      <c r="L16" s="336">
        <f>'D - Project Summary'!M12</f>
        <v>0</v>
      </c>
      <c r="M16" s="336">
        <f>'D - Project Summary'!N12</f>
        <v>0</v>
      </c>
      <c r="N16" s="336">
        <f>'D - Project Summary'!O12</f>
        <v>0</v>
      </c>
      <c r="O16" s="336">
        <f>'D - Project Summary'!P12</f>
        <v>0</v>
      </c>
      <c r="P16" s="336">
        <f>'D - Project Summary'!Q12</f>
        <v>0</v>
      </c>
      <c r="Q16" s="336">
        <f>'D - Project Summary'!R12</f>
        <v>0</v>
      </c>
      <c r="R16" s="336">
        <f>'D - Project Summary'!S12</f>
        <v>0</v>
      </c>
      <c r="S16" s="336">
        <f>'D - Project Summary'!T12</f>
        <v>0</v>
      </c>
      <c r="T16" s="336">
        <f>'D - Project Summary'!U12</f>
        <v>0</v>
      </c>
      <c r="U16" s="336">
        <f>'D - Project Summary'!V12</f>
        <v>0</v>
      </c>
      <c r="V16" s="336">
        <f>'D - Project Summary'!W12</f>
        <v>0</v>
      </c>
      <c r="W16" s="336">
        <f>'D - Project Summary'!X12</f>
        <v>0</v>
      </c>
      <c r="X16" s="336">
        <f>'D - Project Summary'!Y12</f>
        <v>0</v>
      </c>
      <c r="Y16" s="336">
        <f>'D - Project Summary'!Z12</f>
        <v>0</v>
      </c>
      <c r="Z16" s="336">
        <f>'D - Project Summary'!AA12</f>
        <v>0</v>
      </c>
      <c r="AA16" s="336">
        <f>'D - Project Summary'!AB12</f>
        <v>0</v>
      </c>
      <c r="AB16" s="336">
        <f>'D - Project Summary'!AC12</f>
        <v>0</v>
      </c>
      <c r="AC16" s="336">
        <f>'D - Project Summary'!AD12</f>
        <v>0</v>
      </c>
      <c r="AD16" s="336">
        <f>'D - Project Summary'!AE12</f>
        <v>0</v>
      </c>
      <c r="AE16" s="336">
        <f>'D - Project Summary'!AF12</f>
        <v>0</v>
      </c>
      <c r="AF16" s="336">
        <f>'D - Project Summary'!AG12</f>
        <v>0</v>
      </c>
      <c r="AG16" s="336">
        <f>'D - Project Summary'!AH12</f>
        <v>0</v>
      </c>
      <c r="AH16" s="336">
        <f>'D - Project Summary'!AI12</f>
        <v>0</v>
      </c>
      <c r="AI16" s="336">
        <f>'D - Project Summary'!AJ12</f>
        <v>0</v>
      </c>
      <c r="AJ16" s="336">
        <f>'D - Project Summary'!AK12</f>
        <v>0</v>
      </c>
      <c r="AK16" s="336">
        <f>'D - Project Summary'!AL12</f>
        <v>0</v>
      </c>
      <c r="AL16" s="336">
        <f>'D - Project Summary'!AM12</f>
        <v>0</v>
      </c>
      <c r="AM16" s="336">
        <f>'D - Project Summary'!AN12</f>
        <v>0</v>
      </c>
    </row>
    <row r="17" spans="1:16384" s="336" customFormat="1" ht="14.45">
      <c r="A17" s="9"/>
      <c r="B17" s="9"/>
      <c r="C17" s="12"/>
      <c r="D17" s="30" t="str">
        <f>'D - Project Summary'!E13</f>
        <v>Operational Phase Flag</v>
      </c>
      <c r="E17" s="336">
        <f>'D - Project Summary'!F13</f>
        <v>0</v>
      </c>
      <c r="F17" s="336">
        <f>'D - Project Summary'!G13</f>
        <v>0</v>
      </c>
      <c r="G17" s="336">
        <f>'D - Project Summary'!H13</f>
        <v>0</v>
      </c>
      <c r="H17" s="336">
        <f>'D - Project Summary'!I13</f>
        <v>0</v>
      </c>
      <c r="I17" s="336">
        <f>'D - Project Summary'!J13</f>
        <v>1</v>
      </c>
      <c r="J17" s="336">
        <f>'D - Project Summary'!K13</f>
        <v>1</v>
      </c>
      <c r="K17" s="336">
        <f>'D - Project Summary'!L13</f>
        <v>1</v>
      </c>
      <c r="L17" s="336">
        <f>'D - Project Summary'!M13</f>
        <v>1</v>
      </c>
      <c r="M17" s="336">
        <f>'D - Project Summary'!N13</f>
        <v>1</v>
      </c>
      <c r="N17" s="336">
        <f>'D - Project Summary'!O13</f>
        <v>1</v>
      </c>
      <c r="O17" s="336">
        <f>'D - Project Summary'!P13</f>
        <v>1</v>
      </c>
      <c r="P17" s="336">
        <f>'D - Project Summary'!Q13</f>
        <v>1</v>
      </c>
      <c r="Q17" s="336">
        <f>'D - Project Summary'!R13</f>
        <v>1</v>
      </c>
      <c r="R17" s="336">
        <f>'D - Project Summary'!S13</f>
        <v>1</v>
      </c>
      <c r="S17" s="336">
        <f>'D - Project Summary'!T13</f>
        <v>0</v>
      </c>
      <c r="T17" s="336">
        <f>'D - Project Summary'!U13</f>
        <v>0</v>
      </c>
      <c r="U17" s="336">
        <f>'D - Project Summary'!V13</f>
        <v>0</v>
      </c>
      <c r="V17" s="336">
        <f>'D - Project Summary'!W13</f>
        <v>0</v>
      </c>
      <c r="W17" s="336">
        <f>'D - Project Summary'!X13</f>
        <v>0</v>
      </c>
      <c r="X17" s="336">
        <f>'D - Project Summary'!Y13</f>
        <v>0</v>
      </c>
      <c r="Y17" s="336">
        <f>'D - Project Summary'!Z13</f>
        <v>0</v>
      </c>
      <c r="Z17" s="336">
        <f>'D - Project Summary'!AA13</f>
        <v>0</v>
      </c>
      <c r="AA17" s="336">
        <f>'D - Project Summary'!AB13</f>
        <v>0</v>
      </c>
      <c r="AB17" s="336">
        <f>'D - Project Summary'!AC13</f>
        <v>0</v>
      </c>
      <c r="AC17" s="336">
        <f>'D - Project Summary'!AD13</f>
        <v>0</v>
      </c>
      <c r="AD17" s="336">
        <f>'D - Project Summary'!AE13</f>
        <v>0</v>
      </c>
      <c r="AE17" s="336">
        <f>'D - Project Summary'!AF13</f>
        <v>0</v>
      </c>
      <c r="AF17" s="336">
        <f>'D - Project Summary'!AG13</f>
        <v>0</v>
      </c>
      <c r="AG17" s="336">
        <f>'D - Project Summary'!AH13</f>
        <v>0</v>
      </c>
      <c r="AH17" s="336">
        <f>'D - Project Summary'!AI13</f>
        <v>0</v>
      </c>
      <c r="AI17" s="336">
        <f>'D - Project Summary'!AJ13</f>
        <v>0</v>
      </c>
      <c r="AJ17" s="336">
        <f>'D - Project Summary'!AK13</f>
        <v>0</v>
      </c>
      <c r="AK17" s="336">
        <f>'D - Project Summary'!AL13</f>
        <v>0</v>
      </c>
      <c r="AL17" s="336">
        <f>'D - Project Summary'!AM13</f>
        <v>0</v>
      </c>
      <c r="AM17" s="336">
        <f>'D - Project Summary'!AN13</f>
        <v>0</v>
      </c>
    </row>
    <row r="18" spans="1:16384" ht="22.9" customHeight="1" thickBot="1">
      <c r="A18" s="26">
        <f>MAX($A$2:A17)+1</f>
        <v>1</v>
      </c>
      <c r="B18" s="27" t="s">
        <v>415</v>
      </c>
      <c r="C18" s="27"/>
      <c r="D18" s="27"/>
      <c r="E18" s="27"/>
      <c r="F18" s="27"/>
      <c r="G18" s="27"/>
      <c r="H18" s="27"/>
      <c r="I18" s="27"/>
      <c r="J18" s="27"/>
      <c r="K18" s="27"/>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row>
    <row r="19" spans="1:16384" ht="17.649999999999999" customHeight="1" thickTop="1">
      <c r="A19" s="25"/>
      <c r="B19" s="12"/>
      <c r="C19" s="12"/>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row>
    <row r="20" spans="1:16384" ht="17.649999999999999" customHeight="1">
      <c r="A20" s="25"/>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row>
    <row r="21" spans="1:16384" s="140" customFormat="1" ht="17.649999999999999" customHeight="1" thickBot="1">
      <c r="A21" s="25"/>
    </row>
    <row r="22" spans="1:16384" s="7" customFormat="1" ht="20.65" customHeight="1" thickBot="1">
      <c r="A22" s="114"/>
      <c r="B22" s="332" t="s">
        <v>415</v>
      </c>
      <c r="C22" s="333" t="s">
        <v>416</v>
      </c>
      <c r="D22" s="333" t="s">
        <v>47</v>
      </c>
      <c r="E22" s="334" t="s">
        <v>417</v>
      </c>
      <c r="F22" s="334" t="s">
        <v>418</v>
      </c>
      <c r="G22" s="334" t="s">
        <v>419</v>
      </c>
      <c r="H22" s="334" t="s">
        <v>420</v>
      </c>
      <c r="I22" s="334" t="s">
        <v>421</v>
      </c>
      <c r="J22" s="334" t="s">
        <v>422</v>
      </c>
      <c r="K22" s="334" t="s">
        <v>423</v>
      </c>
      <c r="L22" s="334" t="s">
        <v>424</v>
      </c>
      <c r="M22" s="334" t="s">
        <v>425</v>
      </c>
      <c r="N22" s="334" t="s">
        <v>426</v>
      </c>
      <c r="O22" s="334" t="s">
        <v>427</v>
      </c>
      <c r="P22" s="334" t="s">
        <v>428</v>
      </c>
      <c r="Q22" s="334" t="s">
        <v>429</v>
      </c>
      <c r="R22" s="334" t="s">
        <v>430</v>
      </c>
      <c r="S22" s="334" t="s">
        <v>431</v>
      </c>
      <c r="T22" s="334" t="s">
        <v>432</v>
      </c>
      <c r="U22" s="334" t="s">
        <v>433</v>
      </c>
      <c r="V22" s="334" t="s">
        <v>434</v>
      </c>
      <c r="W22" s="334" t="s">
        <v>435</v>
      </c>
      <c r="X22" s="334" t="s">
        <v>436</v>
      </c>
      <c r="Y22" s="334" t="s">
        <v>437</v>
      </c>
      <c r="Z22" s="334" t="s">
        <v>438</v>
      </c>
      <c r="AA22" s="334" t="s">
        <v>439</v>
      </c>
      <c r="AB22" s="334" t="s">
        <v>440</v>
      </c>
      <c r="AC22" s="334" t="s">
        <v>441</v>
      </c>
      <c r="AD22" s="334" t="s">
        <v>442</v>
      </c>
      <c r="AE22" s="334" t="s">
        <v>443</v>
      </c>
      <c r="AF22" s="334" t="s">
        <v>444</v>
      </c>
      <c r="AG22" s="334" t="s">
        <v>445</v>
      </c>
      <c r="AH22" s="334" t="s">
        <v>446</v>
      </c>
      <c r="AI22" s="334" t="s">
        <v>447</v>
      </c>
      <c r="AJ22" s="334" t="s">
        <v>448</v>
      </c>
      <c r="AK22" s="334" t="s">
        <v>449</v>
      </c>
      <c r="AL22" s="334" t="s">
        <v>450</v>
      </c>
      <c r="AM22" s="334" t="s">
        <v>451</v>
      </c>
      <c r="AN22" s="334" t="s">
        <v>452</v>
      </c>
      <c r="AO22" s="334" t="s">
        <v>453</v>
      </c>
      <c r="AP22" s="334" t="s">
        <v>454</v>
      </c>
      <c r="AQ22" s="334" t="s">
        <v>455</v>
      </c>
      <c r="AR22" s="334" t="s">
        <v>456</v>
      </c>
      <c r="AS22" s="334" t="s">
        <v>457</v>
      </c>
      <c r="AT22" s="334" t="s">
        <v>458</v>
      </c>
      <c r="AU22" s="334" t="s">
        <v>459</v>
      </c>
      <c r="AV22" s="334" t="s">
        <v>460</v>
      </c>
      <c r="AW22" s="334" t="s">
        <v>461</v>
      </c>
      <c r="AX22" s="334" t="s">
        <v>462</v>
      </c>
      <c r="AY22" s="334" t="s">
        <v>463</v>
      </c>
      <c r="AZ22" s="334" t="s">
        <v>464</v>
      </c>
      <c r="BA22" s="334" t="s">
        <v>465</v>
      </c>
      <c r="BB22" s="334" t="s">
        <v>466</v>
      </c>
      <c r="BC22" s="334" t="s">
        <v>467</v>
      </c>
      <c r="BD22" s="334" t="s">
        <v>468</v>
      </c>
      <c r="BE22" s="334" t="s">
        <v>469</v>
      </c>
      <c r="BF22" s="334" t="s">
        <v>470</v>
      </c>
      <c r="BG22" s="334" t="s">
        <v>471</v>
      </c>
      <c r="BH22" s="334" t="s">
        <v>472</v>
      </c>
      <c r="BI22" s="334" t="s">
        <v>473</v>
      </c>
      <c r="BJ22" s="334" t="s">
        <v>474</v>
      </c>
      <c r="BK22" s="334" t="s">
        <v>475</v>
      </c>
      <c r="BL22" s="334" t="s">
        <v>476</v>
      </c>
      <c r="BM22" s="334" t="s">
        <v>477</v>
      </c>
      <c r="BN22" s="334" t="s">
        <v>478</v>
      </c>
      <c r="BO22" s="334" t="s">
        <v>479</v>
      </c>
      <c r="BP22" s="334" t="s">
        <v>480</v>
      </c>
      <c r="BQ22" s="334" t="s">
        <v>481</v>
      </c>
      <c r="BR22" s="334" t="s">
        <v>482</v>
      </c>
      <c r="BS22" s="334" t="s">
        <v>483</v>
      </c>
      <c r="BT22" s="334" t="s">
        <v>484</v>
      </c>
      <c r="BU22" s="334" t="s">
        <v>485</v>
      </c>
      <c r="BV22" s="334" t="s">
        <v>486</v>
      </c>
      <c r="BW22" s="334" t="s">
        <v>487</v>
      </c>
      <c r="BX22" s="334" t="s">
        <v>488</v>
      </c>
      <c r="BY22" s="334" t="s">
        <v>489</v>
      </c>
      <c r="BZ22" s="334" t="s">
        <v>490</v>
      </c>
      <c r="CA22" s="334" t="s">
        <v>491</v>
      </c>
      <c r="CB22" s="334" t="s">
        <v>492</v>
      </c>
      <c r="CC22" s="334" t="s">
        <v>493</v>
      </c>
      <c r="CD22" s="334" t="s">
        <v>494</v>
      </c>
      <c r="CE22" s="334" t="s">
        <v>495</v>
      </c>
      <c r="CF22" s="334" t="s">
        <v>496</v>
      </c>
      <c r="CG22" s="334" t="s">
        <v>497</v>
      </c>
      <c r="CH22" s="334" t="s">
        <v>498</v>
      </c>
      <c r="CI22" s="334" t="s">
        <v>499</v>
      </c>
      <c r="CJ22" s="334" t="s">
        <v>500</v>
      </c>
      <c r="CK22" s="334" t="s">
        <v>501</v>
      </c>
      <c r="CL22" s="334" t="s">
        <v>502</v>
      </c>
      <c r="CM22" s="334" t="s">
        <v>503</v>
      </c>
      <c r="CN22" s="334" t="s">
        <v>504</v>
      </c>
      <c r="CO22" s="334" t="s">
        <v>505</v>
      </c>
      <c r="CP22" s="334" t="s">
        <v>506</v>
      </c>
      <c r="CQ22" s="334" t="s">
        <v>507</v>
      </c>
      <c r="CR22" s="334" t="s">
        <v>508</v>
      </c>
      <c r="CS22" s="334" t="s">
        <v>509</v>
      </c>
      <c r="CT22" s="334" t="s">
        <v>510</v>
      </c>
      <c r="CU22" s="334" t="s">
        <v>511</v>
      </c>
      <c r="CV22" s="334" t="s">
        <v>512</v>
      </c>
      <c r="CW22" s="334" t="s">
        <v>513</v>
      </c>
      <c r="CX22" s="334" t="s">
        <v>514</v>
      </c>
      <c r="CY22" s="334" t="s">
        <v>515</v>
      </c>
      <c r="CZ22" s="334" t="s">
        <v>516</v>
      </c>
      <c r="DA22" s="334" t="s">
        <v>517</v>
      </c>
      <c r="DB22" s="334" t="s">
        <v>518</v>
      </c>
      <c r="DC22" s="334" t="s">
        <v>519</v>
      </c>
      <c r="DD22" s="334" t="s">
        <v>520</v>
      </c>
      <c r="DE22" s="334" t="s">
        <v>521</v>
      </c>
      <c r="DF22" s="334" t="s">
        <v>522</v>
      </c>
      <c r="DG22" s="334" t="s">
        <v>523</v>
      </c>
      <c r="DH22" s="334" t="s">
        <v>524</v>
      </c>
      <c r="DI22" s="334" t="s">
        <v>525</v>
      </c>
      <c r="DJ22" s="334" t="s">
        <v>526</v>
      </c>
      <c r="DK22" s="334" t="s">
        <v>527</v>
      </c>
      <c r="DL22" s="334" t="s">
        <v>528</v>
      </c>
      <c r="DM22" s="334" t="s">
        <v>529</v>
      </c>
      <c r="DN22" s="334" t="s">
        <v>530</v>
      </c>
      <c r="DO22" s="334" t="s">
        <v>531</v>
      </c>
      <c r="DP22" s="334" t="s">
        <v>532</v>
      </c>
      <c r="DQ22" s="334" t="s">
        <v>533</v>
      </c>
      <c r="DR22" s="334" t="s">
        <v>534</v>
      </c>
      <c r="DS22" s="334" t="s">
        <v>535</v>
      </c>
      <c r="DT22" s="334" t="s">
        <v>536</v>
      </c>
      <c r="DU22" s="334" t="s">
        <v>537</v>
      </c>
      <c r="DV22" s="334" t="s">
        <v>538</v>
      </c>
      <c r="DW22" s="334" t="s">
        <v>539</v>
      </c>
      <c r="DX22" s="334" t="s">
        <v>540</v>
      </c>
      <c r="DY22" s="334" t="s">
        <v>541</v>
      </c>
      <c r="DZ22" s="334" t="s">
        <v>542</v>
      </c>
      <c r="EA22" s="334" t="s">
        <v>543</v>
      </c>
      <c r="EB22" s="334" t="s">
        <v>544</v>
      </c>
      <c r="EC22" s="334" t="s">
        <v>545</v>
      </c>
      <c r="ED22" s="334" t="s">
        <v>546</v>
      </c>
      <c r="EE22" s="334" t="s">
        <v>547</v>
      </c>
      <c r="EF22" s="334" t="s">
        <v>548</v>
      </c>
      <c r="EG22" s="334" t="s">
        <v>549</v>
      </c>
      <c r="EH22" s="334" t="s">
        <v>550</v>
      </c>
      <c r="EI22" s="334" t="s">
        <v>551</v>
      </c>
      <c r="EJ22" s="334" t="s">
        <v>552</v>
      </c>
      <c r="EK22" s="334" t="s">
        <v>553</v>
      </c>
      <c r="EL22" s="334" t="s">
        <v>554</v>
      </c>
      <c r="EM22" s="334" t="s">
        <v>555</v>
      </c>
      <c r="EN22" s="334" t="s">
        <v>556</v>
      </c>
      <c r="EO22" s="334" t="s">
        <v>557</v>
      </c>
      <c r="EP22" s="334" t="s">
        <v>558</v>
      </c>
      <c r="EQ22" s="334" t="s">
        <v>559</v>
      </c>
      <c r="ER22" s="334" t="s">
        <v>560</v>
      </c>
      <c r="ES22" s="334" t="s">
        <v>561</v>
      </c>
      <c r="ET22" s="334" t="s">
        <v>562</v>
      </c>
      <c r="EU22" s="334" t="s">
        <v>563</v>
      </c>
      <c r="EV22" s="334" t="s">
        <v>564</v>
      </c>
      <c r="EW22" s="334" t="s">
        <v>565</v>
      </c>
      <c r="EX22" s="334" t="s">
        <v>566</v>
      </c>
      <c r="EY22" s="334" t="s">
        <v>567</v>
      </c>
      <c r="EZ22" s="334" t="s">
        <v>568</v>
      </c>
      <c r="FA22" s="334" t="s">
        <v>569</v>
      </c>
      <c r="FB22" s="334" t="s">
        <v>570</v>
      </c>
      <c r="FC22" s="334" t="s">
        <v>571</v>
      </c>
      <c r="FD22" s="334" t="s">
        <v>572</v>
      </c>
      <c r="FE22" s="334" t="s">
        <v>573</v>
      </c>
      <c r="FF22" s="334" t="s">
        <v>574</v>
      </c>
      <c r="FG22" s="334" t="s">
        <v>575</v>
      </c>
      <c r="FH22" s="334" t="s">
        <v>576</v>
      </c>
      <c r="FI22" s="334" t="s">
        <v>577</v>
      </c>
      <c r="FJ22" s="334" t="s">
        <v>578</v>
      </c>
      <c r="FK22" s="334" t="s">
        <v>579</v>
      </c>
      <c r="FL22" s="334" t="s">
        <v>580</v>
      </c>
      <c r="FM22" s="334" t="s">
        <v>581</v>
      </c>
      <c r="FN22" s="334" t="s">
        <v>582</v>
      </c>
      <c r="FO22" s="334" t="s">
        <v>583</v>
      </c>
      <c r="FP22" s="334" t="s">
        <v>584</v>
      </c>
      <c r="FQ22" s="334" t="s">
        <v>585</v>
      </c>
      <c r="FR22" s="334" t="s">
        <v>586</v>
      </c>
      <c r="FS22" s="334" t="s">
        <v>587</v>
      </c>
      <c r="FT22" s="334" t="s">
        <v>588</v>
      </c>
      <c r="FU22" s="334" t="s">
        <v>589</v>
      </c>
      <c r="FV22" s="334" t="s">
        <v>590</v>
      </c>
      <c r="FW22" s="334" t="s">
        <v>591</v>
      </c>
      <c r="FX22" s="334" t="s">
        <v>592</v>
      </c>
      <c r="FY22" s="334" t="s">
        <v>593</v>
      </c>
      <c r="FZ22" s="334" t="s">
        <v>594</v>
      </c>
      <c r="GA22" s="334" t="s">
        <v>595</v>
      </c>
      <c r="GB22" s="334" t="s">
        <v>596</v>
      </c>
      <c r="GC22" s="334" t="s">
        <v>597</v>
      </c>
      <c r="GD22" s="334" t="s">
        <v>598</v>
      </c>
      <c r="GE22" s="334" t="s">
        <v>599</v>
      </c>
      <c r="GF22" s="334" t="s">
        <v>600</v>
      </c>
      <c r="GG22" s="334" t="s">
        <v>601</v>
      </c>
      <c r="GH22" s="334" t="s">
        <v>602</v>
      </c>
      <c r="GI22" s="334" t="s">
        <v>603</v>
      </c>
      <c r="GJ22" s="334" t="s">
        <v>604</v>
      </c>
      <c r="GK22" s="334" t="s">
        <v>605</v>
      </c>
      <c r="GL22" s="334" t="s">
        <v>606</v>
      </c>
      <c r="GM22" s="334" t="s">
        <v>607</v>
      </c>
      <c r="GN22" s="334" t="s">
        <v>608</v>
      </c>
      <c r="GO22" s="334" t="s">
        <v>609</v>
      </c>
      <c r="GP22" s="334" t="s">
        <v>610</v>
      </c>
      <c r="GQ22" s="334" t="s">
        <v>611</v>
      </c>
      <c r="GR22" s="334" t="s">
        <v>612</v>
      </c>
      <c r="GS22" s="334" t="s">
        <v>613</v>
      </c>
      <c r="GT22" s="334" t="s">
        <v>614</v>
      </c>
      <c r="GU22" s="334" t="s">
        <v>615</v>
      </c>
      <c r="GV22" s="334" t="s">
        <v>616</v>
      </c>
      <c r="GW22" s="334" t="s">
        <v>617</v>
      </c>
      <c r="GX22" s="334" t="s">
        <v>618</v>
      </c>
      <c r="GY22" s="334" t="s">
        <v>619</v>
      </c>
      <c r="GZ22" s="334" t="s">
        <v>620</v>
      </c>
      <c r="HA22" s="334" t="s">
        <v>621</v>
      </c>
      <c r="HB22" s="334" t="s">
        <v>622</v>
      </c>
      <c r="HC22" s="334" t="s">
        <v>623</v>
      </c>
      <c r="HD22" s="334" t="s">
        <v>624</v>
      </c>
      <c r="HE22" s="334" t="s">
        <v>625</v>
      </c>
      <c r="HF22" s="334" t="s">
        <v>626</v>
      </c>
      <c r="HG22" s="334" t="s">
        <v>627</v>
      </c>
      <c r="HH22" s="334" t="s">
        <v>628</v>
      </c>
      <c r="HI22" s="334" t="s">
        <v>629</v>
      </c>
      <c r="HJ22" s="334" t="s">
        <v>630</v>
      </c>
      <c r="HK22" s="334" t="s">
        <v>631</v>
      </c>
      <c r="HL22" s="334" t="s">
        <v>632</v>
      </c>
      <c r="HM22" s="334" t="s">
        <v>633</v>
      </c>
      <c r="HN22" s="334" t="s">
        <v>634</v>
      </c>
      <c r="HO22" s="334" t="s">
        <v>635</v>
      </c>
      <c r="HP22" s="334" t="s">
        <v>636</v>
      </c>
      <c r="HQ22" s="334" t="s">
        <v>637</v>
      </c>
      <c r="HR22" s="334" t="s">
        <v>638</v>
      </c>
      <c r="HS22" s="334" t="s">
        <v>639</v>
      </c>
      <c r="HT22" s="334" t="s">
        <v>640</v>
      </c>
      <c r="HU22" s="334" t="s">
        <v>641</v>
      </c>
      <c r="HV22" s="334" t="s">
        <v>642</v>
      </c>
      <c r="HW22" s="334" t="s">
        <v>643</v>
      </c>
      <c r="HX22" s="334" t="s">
        <v>644</v>
      </c>
      <c r="HY22" s="334" t="s">
        <v>645</v>
      </c>
      <c r="HZ22" s="334" t="s">
        <v>646</v>
      </c>
      <c r="IA22" s="334" t="s">
        <v>647</v>
      </c>
      <c r="IB22" s="334" t="s">
        <v>648</v>
      </c>
      <c r="IC22" s="334" t="s">
        <v>649</v>
      </c>
      <c r="ID22" s="334" t="s">
        <v>650</v>
      </c>
      <c r="IE22" s="334" t="s">
        <v>651</v>
      </c>
      <c r="IF22" s="334" t="s">
        <v>652</v>
      </c>
      <c r="IG22" s="334" t="s">
        <v>653</v>
      </c>
      <c r="IH22" s="334" t="s">
        <v>654</v>
      </c>
      <c r="II22" s="334" t="s">
        <v>655</v>
      </c>
      <c r="IJ22" s="334" t="s">
        <v>656</v>
      </c>
      <c r="IK22" s="334" t="s">
        <v>657</v>
      </c>
      <c r="IL22" s="334" t="s">
        <v>658</v>
      </c>
      <c r="IM22" s="334" t="s">
        <v>659</v>
      </c>
      <c r="IN22" s="334" t="s">
        <v>660</v>
      </c>
      <c r="IO22" s="334" t="s">
        <v>661</v>
      </c>
      <c r="IP22" s="334" t="s">
        <v>662</v>
      </c>
      <c r="IQ22" s="334" t="s">
        <v>663</v>
      </c>
      <c r="IR22" s="334" t="s">
        <v>664</v>
      </c>
      <c r="IS22" s="334" t="s">
        <v>665</v>
      </c>
      <c r="IT22" s="334" t="s">
        <v>666</v>
      </c>
      <c r="IU22" s="334" t="s">
        <v>667</v>
      </c>
      <c r="IV22" s="334" t="s">
        <v>668</v>
      </c>
      <c r="IW22" s="334" t="s">
        <v>669</v>
      </c>
      <c r="IX22" s="334" t="s">
        <v>670</v>
      </c>
      <c r="IY22" s="334" t="s">
        <v>671</v>
      </c>
      <c r="IZ22" s="334" t="s">
        <v>672</v>
      </c>
      <c r="JA22" s="334" t="s">
        <v>673</v>
      </c>
      <c r="JB22" s="334" t="s">
        <v>674</v>
      </c>
      <c r="JC22" s="334" t="s">
        <v>675</v>
      </c>
      <c r="JD22" s="334" t="s">
        <v>676</v>
      </c>
      <c r="JE22" s="334" t="s">
        <v>677</v>
      </c>
      <c r="JF22" s="334" t="s">
        <v>678</v>
      </c>
      <c r="JG22" s="334" t="s">
        <v>679</v>
      </c>
      <c r="JH22" s="334" t="s">
        <v>680</v>
      </c>
      <c r="JI22" s="334" t="s">
        <v>681</v>
      </c>
      <c r="JJ22" s="334" t="s">
        <v>682</v>
      </c>
      <c r="JK22" s="334" t="s">
        <v>683</v>
      </c>
      <c r="JL22" s="334" t="s">
        <v>684</v>
      </c>
      <c r="JM22" s="334" t="s">
        <v>685</v>
      </c>
      <c r="JN22" s="334" t="s">
        <v>686</v>
      </c>
      <c r="JO22" s="334" t="s">
        <v>687</v>
      </c>
      <c r="JP22" s="334" t="s">
        <v>688</v>
      </c>
      <c r="JQ22" s="334" t="s">
        <v>689</v>
      </c>
      <c r="JR22" s="334" t="s">
        <v>690</v>
      </c>
      <c r="JS22" s="334" t="s">
        <v>691</v>
      </c>
      <c r="JT22" s="334" t="s">
        <v>692</v>
      </c>
      <c r="JU22" s="334" t="s">
        <v>693</v>
      </c>
      <c r="JV22" s="334" t="s">
        <v>694</v>
      </c>
      <c r="JW22" s="334" t="s">
        <v>695</v>
      </c>
      <c r="JX22" s="334" t="s">
        <v>696</v>
      </c>
      <c r="JY22" s="334" t="s">
        <v>697</v>
      </c>
      <c r="JZ22" s="334" t="s">
        <v>698</v>
      </c>
      <c r="KA22" s="334" t="s">
        <v>699</v>
      </c>
      <c r="KB22" s="334" t="s">
        <v>700</v>
      </c>
      <c r="KC22" s="334" t="s">
        <v>701</v>
      </c>
      <c r="KD22" s="334" t="s">
        <v>702</v>
      </c>
      <c r="KE22" s="334" t="s">
        <v>703</v>
      </c>
      <c r="KF22" s="334" t="s">
        <v>704</v>
      </c>
      <c r="KG22" s="334" t="s">
        <v>705</v>
      </c>
      <c r="KH22" s="334" t="s">
        <v>706</v>
      </c>
      <c r="KI22" s="334" t="s">
        <v>707</v>
      </c>
      <c r="KJ22" s="334" t="s">
        <v>708</v>
      </c>
      <c r="KK22" s="334" t="s">
        <v>709</v>
      </c>
      <c r="KL22" s="334" t="s">
        <v>710</v>
      </c>
      <c r="KM22" s="334" t="s">
        <v>711</v>
      </c>
      <c r="KN22" s="334" t="s">
        <v>712</v>
      </c>
      <c r="KO22" s="334" t="s">
        <v>713</v>
      </c>
      <c r="KP22" s="334" t="s">
        <v>714</v>
      </c>
      <c r="KQ22" s="334" t="s">
        <v>715</v>
      </c>
      <c r="KR22" s="334" t="s">
        <v>716</v>
      </c>
      <c r="KS22" s="334" t="s">
        <v>717</v>
      </c>
      <c r="KT22" s="334" t="s">
        <v>718</v>
      </c>
      <c r="KU22" s="334" t="s">
        <v>719</v>
      </c>
      <c r="KV22" s="334" t="s">
        <v>720</v>
      </c>
      <c r="KW22" s="334" t="s">
        <v>721</v>
      </c>
      <c r="KX22" s="334" t="s">
        <v>722</v>
      </c>
      <c r="KY22" s="334" t="s">
        <v>723</v>
      </c>
      <c r="KZ22" s="334" t="s">
        <v>724</v>
      </c>
      <c r="LA22" s="334" t="s">
        <v>725</v>
      </c>
      <c r="LB22" s="334" t="s">
        <v>726</v>
      </c>
      <c r="LC22" s="334" t="s">
        <v>727</v>
      </c>
      <c r="LD22" s="334" t="s">
        <v>728</v>
      </c>
      <c r="LE22" s="334" t="s">
        <v>729</v>
      </c>
      <c r="LF22" s="334" t="s">
        <v>730</v>
      </c>
      <c r="LG22" s="334" t="s">
        <v>731</v>
      </c>
      <c r="LH22" s="334" t="s">
        <v>732</v>
      </c>
      <c r="LI22" s="334" t="s">
        <v>733</v>
      </c>
      <c r="LJ22" s="334" t="s">
        <v>734</v>
      </c>
      <c r="LK22" s="334" t="s">
        <v>735</v>
      </c>
      <c r="LL22" s="334" t="s">
        <v>736</v>
      </c>
      <c r="LM22" s="334" t="s">
        <v>737</v>
      </c>
      <c r="LN22" s="334" t="s">
        <v>738</v>
      </c>
      <c r="LO22" s="334" t="s">
        <v>739</v>
      </c>
      <c r="LP22" s="334" t="s">
        <v>740</v>
      </c>
      <c r="LQ22" s="334" t="s">
        <v>741</v>
      </c>
      <c r="LR22" s="334" t="s">
        <v>742</v>
      </c>
      <c r="LS22" s="334" t="s">
        <v>743</v>
      </c>
      <c r="LT22" s="334" t="s">
        <v>744</v>
      </c>
      <c r="LU22" s="334" t="s">
        <v>745</v>
      </c>
      <c r="LV22" s="334" t="s">
        <v>746</v>
      </c>
      <c r="LW22" s="334" t="s">
        <v>747</v>
      </c>
      <c r="LX22" s="334" t="s">
        <v>748</v>
      </c>
      <c r="LY22" s="334" t="s">
        <v>749</v>
      </c>
      <c r="LZ22" s="334" t="s">
        <v>750</v>
      </c>
      <c r="MA22" s="334" t="s">
        <v>751</v>
      </c>
      <c r="MB22" s="334" t="s">
        <v>752</v>
      </c>
      <c r="MC22" s="334" t="s">
        <v>753</v>
      </c>
      <c r="MD22" s="334" t="s">
        <v>754</v>
      </c>
      <c r="ME22" s="334" t="s">
        <v>755</v>
      </c>
      <c r="MF22" s="334" t="s">
        <v>756</v>
      </c>
      <c r="MG22" s="334" t="s">
        <v>757</v>
      </c>
      <c r="MH22" s="334" t="s">
        <v>758</v>
      </c>
      <c r="MI22" s="334" t="s">
        <v>759</v>
      </c>
      <c r="MJ22" s="334" t="s">
        <v>760</v>
      </c>
      <c r="MK22" s="334" t="s">
        <v>761</v>
      </c>
      <c r="ML22" s="334" t="s">
        <v>762</v>
      </c>
      <c r="MM22" s="334" t="s">
        <v>763</v>
      </c>
      <c r="MN22" s="334" t="s">
        <v>764</v>
      </c>
      <c r="MO22" s="334" t="s">
        <v>765</v>
      </c>
      <c r="MP22" s="334" t="s">
        <v>766</v>
      </c>
      <c r="MQ22" s="334" t="s">
        <v>767</v>
      </c>
      <c r="MR22" s="334" t="s">
        <v>768</v>
      </c>
      <c r="MS22" s="334" t="s">
        <v>769</v>
      </c>
      <c r="MT22" s="334" t="s">
        <v>770</v>
      </c>
      <c r="MU22" s="334" t="s">
        <v>771</v>
      </c>
      <c r="MV22" s="334" t="s">
        <v>772</v>
      </c>
      <c r="MW22" s="334" t="s">
        <v>773</v>
      </c>
      <c r="MX22" s="334" t="s">
        <v>774</v>
      </c>
      <c r="MY22" s="334" t="s">
        <v>775</v>
      </c>
      <c r="MZ22" s="334" t="s">
        <v>776</v>
      </c>
      <c r="NA22" s="334" t="s">
        <v>777</v>
      </c>
      <c r="NB22" s="334" t="s">
        <v>778</v>
      </c>
      <c r="NC22" s="334" t="s">
        <v>779</v>
      </c>
      <c r="ND22" s="334" t="s">
        <v>780</v>
      </c>
      <c r="NE22" s="334" t="s">
        <v>781</v>
      </c>
      <c r="NF22" s="334" t="s">
        <v>782</v>
      </c>
      <c r="NG22" s="334" t="s">
        <v>783</v>
      </c>
      <c r="NH22" s="334" t="s">
        <v>784</v>
      </c>
      <c r="NI22" s="334" t="s">
        <v>785</v>
      </c>
      <c r="NJ22" s="334" t="s">
        <v>786</v>
      </c>
      <c r="NK22" s="334" t="s">
        <v>787</v>
      </c>
      <c r="NL22" s="334" t="s">
        <v>788</v>
      </c>
      <c r="NM22" s="334" t="s">
        <v>789</v>
      </c>
      <c r="NN22" s="334" t="s">
        <v>790</v>
      </c>
      <c r="NO22" s="334" t="s">
        <v>791</v>
      </c>
      <c r="NP22" s="334" t="s">
        <v>792</v>
      </c>
      <c r="NQ22" s="334" t="s">
        <v>793</v>
      </c>
      <c r="NR22" s="334" t="s">
        <v>794</v>
      </c>
      <c r="NS22" s="334" t="s">
        <v>795</v>
      </c>
      <c r="NT22" s="334" t="s">
        <v>796</v>
      </c>
      <c r="NU22" s="334" t="s">
        <v>797</v>
      </c>
      <c r="NV22" s="334" t="s">
        <v>798</v>
      </c>
      <c r="NW22" s="334" t="s">
        <v>799</v>
      </c>
      <c r="NX22" s="334" t="s">
        <v>800</v>
      </c>
      <c r="NY22" s="334" t="s">
        <v>801</v>
      </c>
      <c r="NZ22" s="334" t="s">
        <v>802</v>
      </c>
      <c r="OA22" s="334" t="s">
        <v>803</v>
      </c>
      <c r="OB22" s="334" t="s">
        <v>804</v>
      </c>
      <c r="OC22" s="334" t="s">
        <v>805</v>
      </c>
      <c r="OD22" s="334" t="s">
        <v>806</v>
      </c>
      <c r="OE22" s="334" t="s">
        <v>807</v>
      </c>
      <c r="OF22" s="334" t="s">
        <v>808</v>
      </c>
      <c r="OG22" s="334" t="s">
        <v>809</v>
      </c>
      <c r="OH22" s="334" t="s">
        <v>810</v>
      </c>
      <c r="OI22" s="334" t="s">
        <v>811</v>
      </c>
      <c r="OJ22" s="334" t="s">
        <v>812</v>
      </c>
      <c r="OK22" s="334" t="s">
        <v>813</v>
      </c>
      <c r="OL22" s="334" t="s">
        <v>814</v>
      </c>
      <c r="OM22" s="334" t="s">
        <v>815</v>
      </c>
      <c r="ON22" s="334" t="s">
        <v>816</v>
      </c>
      <c r="OO22" s="334" t="s">
        <v>817</v>
      </c>
      <c r="OP22" s="334" t="s">
        <v>818</v>
      </c>
      <c r="OQ22" s="334" t="s">
        <v>819</v>
      </c>
      <c r="OR22" s="334" t="s">
        <v>820</v>
      </c>
      <c r="OS22" s="334" t="s">
        <v>821</v>
      </c>
      <c r="OT22" s="334" t="s">
        <v>822</v>
      </c>
      <c r="OU22" s="334" t="s">
        <v>823</v>
      </c>
      <c r="OV22" s="334" t="s">
        <v>824</v>
      </c>
      <c r="OW22" s="334" t="s">
        <v>825</v>
      </c>
      <c r="OX22" s="334" t="s">
        <v>826</v>
      </c>
      <c r="OY22" s="334" t="s">
        <v>827</v>
      </c>
      <c r="OZ22" s="334" t="s">
        <v>828</v>
      </c>
      <c r="PA22" s="334" t="s">
        <v>829</v>
      </c>
      <c r="PB22" s="334" t="s">
        <v>830</v>
      </c>
      <c r="PC22" s="334" t="s">
        <v>831</v>
      </c>
      <c r="PD22" s="334" t="s">
        <v>832</v>
      </c>
      <c r="PE22" s="334" t="s">
        <v>833</v>
      </c>
      <c r="PF22" s="334" t="s">
        <v>834</v>
      </c>
      <c r="PG22" s="334" t="s">
        <v>835</v>
      </c>
      <c r="PH22" s="334" t="s">
        <v>836</v>
      </c>
      <c r="PI22" s="334" t="s">
        <v>837</v>
      </c>
      <c r="PJ22" s="334" t="s">
        <v>838</v>
      </c>
      <c r="PK22" s="334" t="s">
        <v>839</v>
      </c>
      <c r="PL22" s="334" t="s">
        <v>840</v>
      </c>
      <c r="PM22" s="334" t="s">
        <v>841</v>
      </c>
      <c r="PN22" s="334" t="s">
        <v>842</v>
      </c>
      <c r="PO22" s="334" t="s">
        <v>843</v>
      </c>
      <c r="PP22" s="334" t="s">
        <v>844</v>
      </c>
      <c r="PQ22" s="334" t="s">
        <v>845</v>
      </c>
      <c r="PR22" s="334" t="s">
        <v>846</v>
      </c>
      <c r="PS22" s="334" t="s">
        <v>847</v>
      </c>
      <c r="PT22" s="334" t="s">
        <v>848</v>
      </c>
      <c r="PU22" s="334" t="s">
        <v>849</v>
      </c>
      <c r="PV22" s="334" t="s">
        <v>850</v>
      </c>
      <c r="PW22" s="334" t="s">
        <v>851</v>
      </c>
      <c r="PX22" s="334" t="s">
        <v>852</v>
      </c>
      <c r="PY22" s="334" t="s">
        <v>853</v>
      </c>
      <c r="PZ22" s="334" t="s">
        <v>854</v>
      </c>
      <c r="QA22" s="334" t="s">
        <v>855</v>
      </c>
      <c r="QB22" s="334" t="s">
        <v>856</v>
      </c>
      <c r="QC22" s="334" t="s">
        <v>857</v>
      </c>
      <c r="QD22" s="334" t="s">
        <v>858</v>
      </c>
      <c r="QE22" s="334" t="s">
        <v>859</v>
      </c>
      <c r="QF22" s="334" t="s">
        <v>860</v>
      </c>
      <c r="QG22" s="334" t="s">
        <v>861</v>
      </c>
      <c r="QH22" s="334" t="s">
        <v>862</v>
      </c>
      <c r="QI22" s="334" t="s">
        <v>863</v>
      </c>
      <c r="QJ22" s="334" t="s">
        <v>864</v>
      </c>
      <c r="QK22" s="334" t="s">
        <v>865</v>
      </c>
      <c r="QL22" s="334" t="s">
        <v>866</v>
      </c>
      <c r="QM22" s="334" t="s">
        <v>867</v>
      </c>
      <c r="QN22" s="334" t="s">
        <v>868</v>
      </c>
      <c r="QO22" s="334" t="s">
        <v>869</v>
      </c>
      <c r="QP22" s="334" t="s">
        <v>870</v>
      </c>
      <c r="QQ22" s="334" t="s">
        <v>871</v>
      </c>
      <c r="QR22" s="334" t="s">
        <v>872</v>
      </c>
      <c r="QS22" s="334" t="s">
        <v>873</v>
      </c>
      <c r="QT22" s="334" t="s">
        <v>874</v>
      </c>
      <c r="QU22" s="334" t="s">
        <v>875</v>
      </c>
      <c r="QV22" s="334" t="s">
        <v>876</v>
      </c>
      <c r="QW22" s="334" t="s">
        <v>877</v>
      </c>
      <c r="QX22" s="334" t="s">
        <v>878</v>
      </c>
      <c r="QY22" s="334" t="s">
        <v>879</v>
      </c>
      <c r="QZ22" s="334" t="s">
        <v>880</v>
      </c>
      <c r="RA22" s="334" t="s">
        <v>881</v>
      </c>
      <c r="RB22" s="334" t="s">
        <v>882</v>
      </c>
      <c r="RC22" s="334" t="s">
        <v>883</v>
      </c>
      <c r="RD22" s="334" t="s">
        <v>884</v>
      </c>
      <c r="RE22" s="334" t="s">
        <v>885</v>
      </c>
      <c r="RF22" s="334" t="s">
        <v>886</v>
      </c>
      <c r="RG22" s="334" t="s">
        <v>887</v>
      </c>
      <c r="RH22" s="334" t="s">
        <v>888</v>
      </c>
      <c r="RI22" s="334" t="s">
        <v>889</v>
      </c>
      <c r="RJ22" s="334" t="s">
        <v>890</v>
      </c>
      <c r="RK22" s="334" t="s">
        <v>891</v>
      </c>
      <c r="RL22" s="334" t="s">
        <v>892</v>
      </c>
      <c r="RM22" s="334" t="s">
        <v>893</v>
      </c>
      <c r="RN22" s="334" t="s">
        <v>894</v>
      </c>
      <c r="RO22" s="334" t="s">
        <v>895</v>
      </c>
      <c r="RP22" s="334" t="s">
        <v>896</v>
      </c>
      <c r="RQ22" s="334" t="s">
        <v>897</v>
      </c>
      <c r="RR22" s="334" t="s">
        <v>898</v>
      </c>
      <c r="RS22" s="334" t="s">
        <v>899</v>
      </c>
      <c r="RT22" s="334" t="s">
        <v>900</v>
      </c>
      <c r="RU22" s="334" t="s">
        <v>901</v>
      </c>
      <c r="RV22" s="334" t="s">
        <v>902</v>
      </c>
      <c r="RW22" s="334" t="s">
        <v>903</v>
      </c>
      <c r="RX22" s="334" t="s">
        <v>904</v>
      </c>
      <c r="RY22" s="334" t="s">
        <v>905</v>
      </c>
      <c r="RZ22" s="334" t="s">
        <v>906</v>
      </c>
      <c r="SA22" s="334" t="s">
        <v>907</v>
      </c>
      <c r="SB22" s="334" t="s">
        <v>908</v>
      </c>
      <c r="SC22" s="334" t="s">
        <v>909</v>
      </c>
      <c r="SD22" s="334" t="s">
        <v>910</v>
      </c>
      <c r="SE22" s="334" t="s">
        <v>911</v>
      </c>
      <c r="SF22" s="334" t="s">
        <v>912</v>
      </c>
      <c r="SG22" s="334" t="s">
        <v>913</v>
      </c>
      <c r="SH22" s="334" t="s">
        <v>914</v>
      </c>
      <c r="SI22" s="334" t="s">
        <v>915</v>
      </c>
      <c r="SJ22" s="334" t="s">
        <v>916</v>
      </c>
      <c r="SK22" s="334" t="s">
        <v>917</v>
      </c>
      <c r="SL22" s="334" t="s">
        <v>918</v>
      </c>
      <c r="SM22" s="334" t="s">
        <v>919</v>
      </c>
      <c r="SN22" s="334" t="s">
        <v>920</v>
      </c>
      <c r="SO22" s="334" t="s">
        <v>921</v>
      </c>
      <c r="SP22" s="334" t="s">
        <v>922</v>
      </c>
      <c r="SQ22" s="334" t="s">
        <v>923</v>
      </c>
      <c r="SR22" s="334" t="s">
        <v>924</v>
      </c>
      <c r="SS22" s="334" t="s">
        <v>925</v>
      </c>
      <c r="ST22" s="334" t="s">
        <v>926</v>
      </c>
      <c r="SU22" s="334" t="s">
        <v>927</v>
      </c>
      <c r="SV22" s="334" t="s">
        <v>928</v>
      </c>
      <c r="SW22" s="334" t="s">
        <v>929</v>
      </c>
      <c r="SX22" s="334" t="s">
        <v>930</v>
      </c>
      <c r="SY22" s="334" t="s">
        <v>931</v>
      </c>
      <c r="SZ22" s="334" t="s">
        <v>932</v>
      </c>
      <c r="TA22" s="334" t="s">
        <v>933</v>
      </c>
      <c r="TB22" s="334" t="s">
        <v>934</v>
      </c>
      <c r="TC22" s="334" t="s">
        <v>935</v>
      </c>
      <c r="TD22" s="334" t="s">
        <v>936</v>
      </c>
      <c r="TE22" s="334" t="s">
        <v>937</v>
      </c>
      <c r="TF22" s="334" t="s">
        <v>938</v>
      </c>
      <c r="TG22" s="334" t="s">
        <v>939</v>
      </c>
      <c r="TH22" s="334" t="s">
        <v>940</v>
      </c>
      <c r="TI22" s="334" t="s">
        <v>941</v>
      </c>
      <c r="TJ22" s="334" t="s">
        <v>942</v>
      </c>
      <c r="TK22" s="334" t="s">
        <v>943</v>
      </c>
      <c r="TL22" s="334" t="s">
        <v>944</v>
      </c>
      <c r="TM22" s="334" t="s">
        <v>945</v>
      </c>
      <c r="TN22" s="334" t="s">
        <v>946</v>
      </c>
      <c r="TO22" s="334" t="s">
        <v>947</v>
      </c>
      <c r="TP22" s="334" t="s">
        <v>948</v>
      </c>
      <c r="TQ22" s="334" t="s">
        <v>949</v>
      </c>
      <c r="TR22" s="334" t="s">
        <v>950</v>
      </c>
      <c r="TS22" s="334" t="s">
        <v>951</v>
      </c>
      <c r="TT22" s="334" t="s">
        <v>952</v>
      </c>
      <c r="TU22" s="334" t="s">
        <v>953</v>
      </c>
      <c r="TV22" s="334" t="s">
        <v>954</v>
      </c>
      <c r="TW22" s="334" t="s">
        <v>955</v>
      </c>
      <c r="TX22" s="334" t="s">
        <v>956</v>
      </c>
      <c r="TY22" s="334" t="s">
        <v>957</v>
      </c>
      <c r="TZ22" s="334" t="s">
        <v>958</v>
      </c>
      <c r="UA22" s="334" t="s">
        <v>959</v>
      </c>
      <c r="UB22" s="334" t="s">
        <v>960</v>
      </c>
      <c r="UC22" s="334" t="s">
        <v>961</v>
      </c>
      <c r="UD22" s="334" t="s">
        <v>962</v>
      </c>
      <c r="UE22" s="334" t="s">
        <v>963</v>
      </c>
      <c r="UF22" s="334" t="s">
        <v>964</v>
      </c>
      <c r="UG22" s="334" t="s">
        <v>965</v>
      </c>
      <c r="UH22" s="334" t="s">
        <v>966</v>
      </c>
      <c r="UI22" s="334" t="s">
        <v>967</v>
      </c>
      <c r="UJ22" s="334" t="s">
        <v>968</v>
      </c>
      <c r="UK22" s="334" t="s">
        <v>969</v>
      </c>
      <c r="UL22" s="334" t="s">
        <v>970</v>
      </c>
      <c r="UM22" s="334" t="s">
        <v>971</v>
      </c>
      <c r="UN22" s="334" t="s">
        <v>972</v>
      </c>
      <c r="UO22" s="334" t="s">
        <v>973</v>
      </c>
      <c r="UP22" s="334" t="s">
        <v>974</v>
      </c>
      <c r="UQ22" s="334" t="s">
        <v>975</v>
      </c>
      <c r="UR22" s="334" t="s">
        <v>976</v>
      </c>
      <c r="US22" s="334" t="s">
        <v>977</v>
      </c>
      <c r="UT22" s="334" t="s">
        <v>978</v>
      </c>
      <c r="UU22" s="334" t="s">
        <v>979</v>
      </c>
      <c r="UV22" s="334" t="s">
        <v>980</v>
      </c>
      <c r="UW22" s="334" t="s">
        <v>981</v>
      </c>
      <c r="UX22" s="334" t="s">
        <v>982</v>
      </c>
      <c r="UY22" s="334" t="s">
        <v>983</v>
      </c>
      <c r="UZ22" s="334" t="s">
        <v>984</v>
      </c>
      <c r="VA22" s="334" t="s">
        <v>985</v>
      </c>
      <c r="VB22" s="334" t="s">
        <v>986</v>
      </c>
      <c r="VC22" s="334" t="s">
        <v>987</v>
      </c>
      <c r="VD22" s="334" t="s">
        <v>988</v>
      </c>
      <c r="VE22" s="334" t="s">
        <v>989</v>
      </c>
      <c r="VF22" s="334" t="s">
        <v>990</v>
      </c>
      <c r="VG22" s="334" t="s">
        <v>991</v>
      </c>
      <c r="VH22" s="334" t="s">
        <v>992</v>
      </c>
      <c r="VI22" s="334" t="s">
        <v>993</v>
      </c>
      <c r="VJ22" s="334" t="s">
        <v>994</v>
      </c>
      <c r="VK22" s="334" t="s">
        <v>995</v>
      </c>
      <c r="VL22" s="334" t="s">
        <v>996</v>
      </c>
      <c r="VM22" s="334" t="s">
        <v>997</v>
      </c>
      <c r="VN22" s="334" t="s">
        <v>998</v>
      </c>
      <c r="VO22" s="334" t="s">
        <v>999</v>
      </c>
      <c r="VP22" s="334" t="s">
        <v>1000</v>
      </c>
      <c r="VQ22" s="334" t="s">
        <v>1001</v>
      </c>
      <c r="VR22" s="334" t="s">
        <v>1002</v>
      </c>
      <c r="VS22" s="334" t="s">
        <v>1003</v>
      </c>
      <c r="VT22" s="334" t="s">
        <v>1004</v>
      </c>
      <c r="VU22" s="334" t="s">
        <v>1005</v>
      </c>
      <c r="VV22" s="334" t="s">
        <v>1006</v>
      </c>
      <c r="VW22" s="334" t="s">
        <v>1007</v>
      </c>
      <c r="VX22" s="334" t="s">
        <v>1008</v>
      </c>
      <c r="VY22" s="334" t="s">
        <v>1009</v>
      </c>
      <c r="VZ22" s="334" t="s">
        <v>1010</v>
      </c>
      <c r="WA22" s="334" t="s">
        <v>1011</v>
      </c>
      <c r="WB22" s="334" t="s">
        <v>1012</v>
      </c>
      <c r="WC22" s="334" t="s">
        <v>1013</v>
      </c>
      <c r="WD22" s="334" t="s">
        <v>1014</v>
      </c>
      <c r="WE22" s="334" t="s">
        <v>1015</v>
      </c>
      <c r="WF22" s="334" t="s">
        <v>1016</v>
      </c>
      <c r="WG22" s="334" t="s">
        <v>1017</v>
      </c>
      <c r="WH22" s="334" t="s">
        <v>1018</v>
      </c>
      <c r="WI22" s="334" t="s">
        <v>1019</v>
      </c>
      <c r="WJ22" s="334" t="s">
        <v>1020</v>
      </c>
      <c r="WK22" s="334" t="s">
        <v>1021</v>
      </c>
      <c r="WL22" s="334" t="s">
        <v>1022</v>
      </c>
      <c r="WM22" s="334" t="s">
        <v>1023</v>
      </c>
      <c r="WN22" s="334" t="s">
        <v>1024</v>
      </c>
      <c r="WO22" s="334" t="s">
        <v>1025</v>
      </c>
      <c r="WP22" s="334" t="s">
        <v>1026</v>
      </c>
      <c r="WQ22" s="334" t="s">
        <v>1027</v>
      </c>
      <c r="WR22" s="334" t="s">
        <v>1028</v>
      </c>
      <c r="WS22" s="334" t="s">
        <v>1029</v>
      </c>
      <c r="WT22" s="334" t="s">
        <v>1030</v>
      </c>
      <c r="WU22" s="334" t="s">
        <v>1031</v>
      </c>
      <c r="WV22" s="334" t="s">
        <v>1032</v>
      </c>
      <c r="WW22" s="334" t="s">
        <v>1033</v>
      </c>
      <c r="WX22" s="334" t="s">
        <v>1034</v>
      </c>
      <c r="WY22" s="334" t="s">
        <v>1035</v>
      </c>
      <c r="WZ22" s="334" t="s">
        <v>1036</v>
      </c>
      <c r="XA22" s="334" t="s">
        <v>1037</v>
      </c>
      <c r="XB22" s="334" t="s">
        <v>1038</v>
      </c>
      <c r="XC22" s="334" t="s">
        <v>1039</v>
      </c>
      <c r="XD22" s="334" t="s">
        <v>1040</v>
      </c>
      <c r="XE22" s="334" t="s">
        <v>1041</v>
      </c>
      <c r="XF22" s="334" t="s">
        <v>1042</v>
      </c>
      <c r="XG22" s="334" t="s">
        <v>1043</v>
      </c>
      <c r="XH22" s="334" t="s">
        <v>1044</v>
      </c>
      <c r="XI22" s="334" t="s">
        <v>1045</v>
      </c>
      <c r="XJ22" s="334" t="s">
        <v>1046</v>
      </c>
      <c r="XK22" s="334" t="s">
        <v>1047</v>
      </c>
      <c r="XL22" s="334" t="s">
        <v>1048</v>
      </c>
      <c r="XM22" s="334" t="s">
        <v>1049</v>
      </c>
      <c r="XN22" s="334" t="s">
        <v>1050</v>
      </c>
      <c r="XO22" s="334" t="s">
        <v>1051</v>
      </c>
      <c r="XP22" s="334" t="s">
        <v>1052</v>
      </c>
      <c r="XQ22" s="334" t="s">
        <v>1053</v>
      </c>
      <c r="XR22" s="334" t="s">
        <v>1054</v>
      </c>
      <c r="XS22" s="334" t="s">
        <v>1055</v>
      </c>
      <c r="XT22" s="334" t="s">
        <v>1056</v>
      </c>
      <c r="XU22" s="334" t="s">
        <v>1057</v>
      </c>
      <c r="XV22" s="334" t="s">
        <v>1058</v>
      </c>
      <c r="XW22" s="334" t="s">
        <v>1059</v>
      </c>
      <c r="XX22" s="334" t="s">
        <v>1060</v>
      </c>
      <c r="XY22" s="334" t="s">
        <v>1061</v>
      </c>
      <c r="XZ22" s="334" t="s">
        <v>1062</v>
      </c>
      <c r="YA22" s="334" t="s">
        <v>1063</v>
      </c>
      <c r="YB22" s="334" t="s">
        <v>1064</v>
      </c>
      <c r="YC22" s="334" t="s">
        <v>1065</v>
      </c>
      <c r="YD22" s="334" t="s">
        <v>1066</v>
      </c>
      <c r="YE22" s="334" t="s">
        <v>1067</v>
      </c>
      <c r="YF22" s="334" t="s">
        <v>1068</v>
      </c>
      <c r="YG22" s="334" t="s">
        <v>1069</v>
      </c>
      <c r="YH22" s="334" t="s">
        <v>1070</v>
      </c>
      <c r="YI22" s="334" t="s">
        <v>1071</v>
      </c>
      <c r="YJ22" s="334" t="s">
        <v>1072</v>
      </c>
      <c r="YK22" s="334" t="s">
        <v>1073</v>
      </c>
      <c r="YL22" s="334" t="s">
        <v>1074</v>
      </c>
      <c r="YM22" s="334" t="s">
        <v>1075</v>
      </c>
      <c r="YN22" s="334" t="s">
        <v>1076</v>
      </c>
      <c r="YO22" s="334" t="s">
        <v>1077</v>
      </c>
      <c r="YP22" s="334" t="s">
        <v>1078</v>
      </c>
      <c r="YQ22" s="334" t="s">
        <v>1079</v>
      </c>
      <c r="YR22" s="334" t="s">
        <v>1080</v>
      </c>
      <c r="YS22" s="334" t="s">
        <v>1081</v>
      </c>
      <c r="YT22" s="334" t="s">
        <v>1082</v>
      </c>
      <c r="YU22" s="334" t="s">
        <v>1083</v>
      </c>
      <c r="YV22" s="334" t="s">
        <v>1084</v>
      </c>
      <c r="YW22" s="334" t="s">
        <v>1085</v>
      </c>
      <c r="YX22" s="334" t="s">
        <v>1086</v>
      </c>
      <c r="YY22" s="334" t="s">
        <v>1087</v>
      </c>
      <c r="YZ22" s="334" t="s">
        <v>1088</v>
      </c>
      <c r="ZA22" s="334" t="s">
        <v>1089</v>
      </c>
      <c r="ZB22" s="334" t="s">
        <v>1090</v>
      </c>
      <c r="ZC22" s="334" t="s">
        <v>1091</v>
      </c>
      <c r="ZD22" s="334" t="s">
        <v>1092</v>
      </c>
      <c r="ZE22" s="334" t="s">
        <v>1093</v>
      </c>
      <c r="ZF22" s="334" t="s">
        <v>1094</v>
      </c>
      <c r="ZG22" s="334" t="s">
        <v>1095</v>
      </c>
      <c r="ZH22" s="334" t="s">
        <v>1096</v>
      </c>
      <c r="ZI22" s="334" t="s">
        <v>1097</v>
      </c>
      <c r="ZJ22" s="334" t="s">
        <v>1098</v>
      </c>
      <c r="ZK22" s="334" t="s">
        <v>1099</v>
      </c>
      <c r="ZL22" s="334" t="s">
        <v>1100</v>
      </c>
      <c r="ZM22" s="334" t="s">
        <v>1101</v>
      </c>
      <c r="ZN22" s="334" t="s">
        <v>1102</v>
      </c>
      <c r="ZO22" s="334" t="s">
        <v>1103</v>
      </c>
      <c r="ZP22" s="334" t="s">
        <v>1104</v>
      </c>
      <c r="ZQ22" s="334" t="s">
        <v>1105</v>
      </c>
      <c r="ZR22" s="334" t="s">
        <v>1106</v>
      </c>
      <c r="ZS22" s="334" t="s">
        <v>1107</v>
      </c>
      <c r="ZT22" s="334" t="s">
        <v>1108</v>
      </c>
      <c r="ZU22" s="334" t="s">
        <v>1109</v>
      </c>
      <c r="ZV22" s="334" t="s">
        <v>1110</v>
      </c>
      <c r="ZW22" s="334" t="s">
        <v>1111</v>
      </c>
      <c r="ZX22" s="334" t="s">
        <v>1112</v>
      </c>
      <c r="ZY22" s="334" t="s">
        <v>1113</v>
      </c>
      <c r="ZZ22" s="334" t="s">
        <v>1114</v>
      </c>
      <c r="AAA22" s="334" t="s">
        <v>1115</v>
      </c>
      <c r="AAB22" s="334" t="s">
        <v>1116</v>
      </c>
      <c r="AAC22" s="334" t="s">
        <v>1117</v>
      </c>
      <c r="AAD22" s="334" t="s">
        <v>1118</v>
      </c>
      <c r="AAE22" s="334" t="s">
        <v>1119</v>
      </c>
      <c r="AAF22" s="334" t="s">
        <v>1120</v>
      </c>
      <c r="AAG22" s="334" t="s">
        <v>1121</v>
      </c>
      <c r="AAH22" s="334" t="s">
        <v>1122</v>
      </c>
      <c r="AAI22" s="334" t="s">
        <v>1123</v>
      </c>
      <c r="AAJ22" s="334" t="s">
        <v>1124</v>
      </c>
      <c r="AAK22" s="334" t="s">
        <v>1125</v>
      </c>
      <c r="AAL22" s="334" t="s">
        <v>1126</v>
      </c>
      <c r="AAM22" s="334" t="s">
        <v>1127</v>
      </c>
      <c r="AAN22" s="334" t="s">
        <v>1128</v>
      </c>
      <c r="AAO22" s="334" t="s">
        <v>1129</v>
      </c>
      <c r="AAP22" s="334" t="s">
        <v>1130</v>
      </c>
      <c r="AAQ22" s="334" t="s">
        <v>1131</v>
      </c>
      <c r="AAR22" s="334" t="s">
        <v>1132</v>
      </c>
      <c r="AAS22" s="334" t="s">
        <v>1133</v>
      </c>
      <c r="AAT22" s="334" t="s">
        <v>1134</v>
      </c>
      <c r="AAU22" s="334" t="s">
        <v>1135</v>
      </c>
      <c r="AAV22" s="334" t="s">
        <v>1136</v>
      </c>
      <c r="AAW22" s="334" t="s">
        <v>1137</v>
      </c>
      <c r="AAX22" s="334" t="s">
        <v>1138</v>
      </c>
      <c r="AAY22" s="334" t="s">
        <v>1139</v>
      </c>
      <c r="AAZ22" s="334" t="s">
        <v>1140</v>
      </c>
      <c r="ABA22" s="334" t="s">
        <v>1141</v>
      </c>
      <c r="ABB22" s="334" t="s">
        <v>1142</v>
      </c>
      <c r="ABC22" s="334" t="s">
        <v>1143</v>
      </c>
      <c r="ABD22" s="334" t="s">
        <v>1144</v>
      </c>
      <c r="ABE22" s="334" t="s">
        <v>1145</v>
      </c>
      <c r="ABF22" s="334" t="s">
        <v>1146</v>
      </c>
      <c r="ABG22" s="334" t="s">
        <v>1147</v>
      </c>
      <c r="ABH22" s="334" t="s">
        <v>1148</v>
      </c>
      <c r="ABI22" s="334" t="s">
        <v>1149</v>
      </c>
      <c r="ABJ22" s="334" t="s">
        <v>1150</v>
      </c>
      <c r="ABK22" s="334" t="s">
        <v>1151</v>
      </c>
      <c r="ABL22" s="334" t="s">
        <v>1152</v>
      </c>
      <c r="ABM22" s="334" t="s">
        <v>1153</v>
      </c>
      <c r="ABN22" s="334" t="s">
        <v>1154</v>
      </c>
      <c r="ABO22" s="334" t="s">
        <v>1155</v>
      </c>
      <c r="ABP22" s="334" t="s">
        <v>1156</v>
      </c>
      <c r="ABQ22" s="334" t="s">
        <v>1157</v>
      </c>
      <c r="ABR22" s="334" t="s">
        <v>1158</v>
      </c>
      <c r="ABS22" s="334" t="s">
        <v>1159</v>
      </c>
      <c r="ABT22" s="334" t="s">
        <v>1160</v>
      </c>
      <c r="ABU22" s="334" t="s">
        <v>1161</v>
      </c>
      <c r="ABV22" s="334" t="s">
        <v>1162</v>
      </c>
      <c r="ABW22" s="334" t="s">
        <v>1163</v>
      </c>
      <c r="ABX22" s="334" t="s">
        <v>1164</v>
      </c>
      <c r="ABY22" s="334" t="s">
        <v>1165</v>
      </c>
      <c r="ABZ22" s="334" t="s">
        <v>1166</v>
      </c>
      <c r="ACA22" s="334" t="s">
        <v>1167</v>
      </c>
      <c r="ACB22" s="334" t="s">
        <v>1168</v>
      </c>
      <c r="ACC22" s="334" t="s">
        <v>1169</v>
      </c>
      <c r="ACD22" s="334" t="s">
        <v>1170</v>
      </c>
      <c r="ACE22" s="334" t="s">
        <v>1171</v>
      </c>
      <c r="ACF22" s="334" t="s">
        <v>1172</v>
      </c>
      <c r="ACG22" s="334" t="s">
        <v>1173</v>
      </c>
      <c r="ACH22" s="334" t="s">
        <v>1174</v>
      </c>
      <c r="ACI22" s="334" t="s">
        <v>1175</v>
      </c>
      <c r="ACJ22" s="334" t="s">
        <v>1176</v>
      </c>
      <c r="ACK22" s="334" t="s">
        <v>1177</v>
      </c>
      <c r="ACL22" s="334" t="s">
        <v>1178</v>
      </c>
      <c r="ACM22" s="334" t="s">
        <v>1179</v>
      </c>
      <c r="ACN22" s="334" t="s">
        <v>1180</v>
      </c>
      <c r="ACO22" s="334" t="s">
        <v>1181</v>
      </c>
      <c r="ACP22" s="334" t="s">
        <v>1182</v>
      </c>
      <c r="ACQ22" s="334" t="s">
        <v>1183</v>
      </c>
      <c r="ACR22" s="334" t="s">
        <v>1184</v>
      </c>
      <c r="ACS22" s="334" t="s">
        <v>1185</v>
      </c>
      <c r="ACT22" s="334" t="s">
        <v>1186</v>
      </c>
      <c r="ACU22" s="334" t="s">
        <v>1187</v>
      </c>
      <c r="ACV22" s="334" t="s">
        <v>1188</v>
      </c>
      <c r="ACW22" s="334" t="s">
        <v>1189</v>
      </c>
      <c r="ACX22" s="334" t="s">
        <v>1190</v>
      </c>
      <c r="ACY22" s="334" t="s">
        <v>1191</v>
      </c>
      <c r="ACZ22" s="334" t="s">
        <v>1192</v>
      </c>
      <c r="ADA22" s="334" t="s">
        <v>1193</v>
      </c>
      <c r="ADB22" s="334" t="s">
        <v>1194</v>
      </c>
      <c r="ADC22" s="334" t="s">
        <v>1195</v>
      </c>
      <c r="ADD22" s="334" t="s">
        <v>1196</v>
      </c>
      <c r="ADE22" s="334" t="s">
        <v>1197</v>
      </c>
      <c r="ADF22" s="334" t="s">
        <v>1198</v>
      </c>
      <c r="ADG22" s="334" t="s">
        <v>1199</v>
      </c>
      <c r="ADH22" s="334" t="s">
        <v>1200</v>
      </c>
      <c r="ADI22" s="334" t="s">
        <v>1201</v>
      </c>
      <c r="ADJ22" s="334" t="s">
        <v>1202</v>
      </c>
      <c r="ADK22" s="334" t="s">
        <v>1203</v>
      </c>
      <c r="ADL22" s="334" t="s">
        <v>1204</v>
      </c>
      <c r="ADM22" s="334" t="s">
        <v>1205</v>
      </c>
      <c r="ADN22" s="334" t="s">
        <v>1206</v>
      </c>
      <c r="ADO22" s="334" t="s">
        <v>1207</v>
      </c>
      <c r="ADP22" s="334" t="s">
        <v>1208</v>
      </c>
      <c r="ADQ22" s="334" t="s">
        <v>1209</v>
      </c>
      <c r="ADR22" s="334" t="s">
        <v>1210</v>
      </c>
      <c r="ADS22" s="334" t="s">
        <v>1211</v>
      </c>
      <c r="ADT22" s="334" t="s">
        <v>1212</v>
      </c>
      <c r="ADU22" s="334" t="s">
        <v>1213</v>
      </c>
      <c r="ADV22" s="334" t="s">
        <v>1214</v>
      </c>
      <c r="ADW22" s="334" t="s">
        <v>1215</v>
      </c>
      <c r="ADX22" s="334" t="s">
        <v>1216</v>
      </c>
      <c r="ADY22" s="334" t="s">
        <v>1217</v>
      </c>
      <c r="ADZ22" s="334" t="s">
        <v>1218</v>
      </c>
      <c r="AEA22" s="334" t="s">
        <v>1219</v>
      </c>
      <c r="AEB22" s="334" t="s">
        <v>1220</v>
      </c>
      <c r="AEC22" s="334" t="s">
        <v>1221</v>
      </c>
      <c r="AED22" s="334" t="s">
        <v>1222</v>
      </c>
      <c r="AEE22" s="334" t="s">
        <v>1223</v>
      </c>
      <c r="AEF22" s="334" t="s">
        <v>1224</v>
      </c>
      <c r="AEG22" s="334" t="s">
        <v>1225</v>
      </c>
      <c r="AEH22" s="334" t="s">
        <v>1226</v>
      </c>
      <c r="AEI22" s="334" t="s">
        <v>1227</v>
      </c>
      <c r="AEJ22" s="334" t="s">
        <v>1228</v>
      </c>
      <c r="AEK22" s="334" t="s">
        <v>1229</v>
      </c>
      <c r="AEL22" s="334" t="s">
        <v>1230</v>
      </c>
      <c r="AEM22" s="334" t="s">
        <v>1231</v>
      </c>
      <c r="AEN22" s="334" t="s">
        <v>1232</v>
      </c>
      <c r="AEO22" s="334" t="s">
        <v>1233</v>
      </c>
      <c r="AEP22" s="334" t="s">
        <v>1234</v>
      </c>
      <c r="AEQ22" s="334" t="s">
        <v>1235</v>
      </c>
      <c r="AER22" s="334" t="s">
        <v>1236</v>
      </c>
      <c r="AES22" s="334" t="s">
        <v>1237</v>
      </c>
      <c r="AET22" s="334" t="s">
        <v>1238</v>
      </c>
      <c r="AEU22" s="334" t="s">
        <v>1239</v>
      </c>
      <c r="AEV22" s="334" t="s">
        <v>1240</v>
      </c>
      <c r="AEW22" s="334" t="s">
        <v>1241</v>
      </c>
      <c r="AEX22" s="334" t="s">
        <v>1242</v>
      </c>
      <c r="AEY22" s="334" t="s">
        <v>1243</v>
      </c>
      <c r="AEZ22" s="334" t="s">
        <v>1244</v>
      </c>
      <c r="AFA22" s="334" t="s">
        <v>1245</v>
      </c>
      <c r="AFB22" s="334" t="s">
        <v>1246</v>
      </c>
      <c r="AFC22" s="334" t="s">
        <v>1247</v>
      </c>
      <c r="AFD22" s="334" t="s">
        <v>1248</v>
      </c>
      <c r="AFE22" s="334" t="s">
        <v>1249</v>
      </c>
      <c r="AFF22" s="334" t="s">
        <v>1250</v>
      </c>
      <c r="AFG22" s="334" t="s">
        <v>1251</v>
      </c>
      <c r="AFH22" s="334" t="s">
        <v>1252</v>
      </c>
      <c r="AFI22" s="334" t="s">
        <v>1253</v>
      </c>
      <c r="AFJ22" s="334" t="s">
        <v>1254</v>
      </c>
      <c r="AFK22" s="334" t="s">
        <v>1255</v>
      </c>
      <c r="AFL22" s="334" t="s">
        <v>1256</v>
      </c>
      <c r="AFM22" s="334" t="s">
        <v>1257</v>
      </c>
      <c r="AFN22" s="334" t="s">
        <v>1258</v>
      </c>
      <c r="AFO22" s="334" t="s">
        <v>1259</v>
      </c>
      <c r="AFP22" s="334" t="s">
        <v>1260</v>
      </c>
      <c r="AFQ22" s="334" t="s">
        <v>1261</v>
      </c>
      <c r="AFR22" s="334" t="s">
        <v>1262</v>
      </c>
      <c r="AFS22" s="334" t="s">
        <v>1263</v>
      </c>
      <c r="AFT22" s="334" t="s">
        <v>1264</v>
      </c>
      <c r="AFU22" s="334" t="s">
        <v>1265</v>
      </c>
      <c r="AFV22" s="334" t="s">
        <v>1266</v>
      </c>
      <c r="AFW22" s="334" t="s">
        <v>1267</v>
      </c>
      <c r="AFX22" s="334" t="s">
        <v>1268</v>
      </c>
      <c r="AFY22" s="334" t="s">
        <v>1269</v>
      </c>
      <c r="AFZ22" s="334" t="s">
        <v>1270</v>
      </c>
      <c r="AGA22" s="334" t="s">
        <v>1271</v>
      </c>
      <c r="AGB22" s="334" t="s">
        <v>1272</v>
      </c>
      <c r="AGC22" s="334" t="s">
        <v>1273</v>
      </c>
      <c r="AGD22" s="334" t="s">
        <v>1274</v>
      </c>
      <c r="AGE22" s="334" t="s">
        <v>1275</v>
      </c>
      <c r="AGF22" s="334" t="s">
        <v>1276</v>
      </c>
      <c r="AGG22" s="334" t="s">
        <v>1277</v>
      </c>
      <c r="AGH22" s="334" t="s">
        <v>1278</v>
      </c>
      <c r="AGI22" s="334" t="s">
        <v>1279</v>
      </c>
      <c r="AGJ22" s="334" t="s">
        <v>1280</v>
      </c>
      <c r="AGK22" s="334" t="s">
        <v>1281</v>
      </c>
      <c r="AGL22" s="334" t="s">
        <v>1282</v>
      </c>
      <c r="AGM22" s="334" t="s">
        <v>1283</v>
      </c>
      <c r="AGN22" s="334" t="s">
        <v>1284</v>
      </c>
      <c r="AGO22" s="334" t="s">
        <v>1285</v>
      </c>
      <c r="AGP22" s="334" t="s">
        <v>1286</v>
      </c>
      <c r="AGQ22" s="334" t="s">
        <v>1287</v>
      </c>
      <c r="AGR22" s="334" t="s">
        <v>1288</v>
      </c>
      <c r="AGS22" s="334" t="s">
        <v>1289</v>
      </c>
      <c r="AGT22" s="334" t="s">
        <v>1290</v>
      </c>
      <c r="AGU22" s="334" t="s">
        <v>1291</v>
      </c>
      <c r="AGV22" s="334" t="s">
        <v>1292</v>
      </c>
      <c r="AGW22" s="334" t="s">
        <v>1293</v>
      </c>
      <c r="AGX22" s="334" t="s">
        <v>1294</v>
      </c>
      <c r="AGY22" s="334" t="s">
        <v>1295</v>
      </c>
      <c r="AGZ22" s="334" t="s">
        <v>1296</v>
      </c>
      <c r="AHA22" s="334" t="s">
        <v>1297</v>
      </c>
      <c r="AHB22" s="334" t="s">
        <v>1298</v>
      </c>
      <c r="AHC22" s="334" t="s">
        <v>1299</v>
      </c>
      <c r="AHD22" s="334" t="s">
        <v>1300</v>
      </c>
      <c r="AHE22" s="334" t="s">
        <v>1301</v>
      </c>
      <c r="AHF22" s="334" t="s">
        <v>1302</v>
      </c>
      <c r="AHG22" s="334" t="s">
        <v>1303</v>
      </c>
      <c r="AHH22" s="334" t="s">
        <v>1304</v>
      </c>
      <c r="AHI22" s="334" t="s">
        <v>1305</v>
      </c>
      <c r="AHJ22" s="334" t="s">
        <v>1306</v>
      </c>
      <c r="AHK22" s="334" t="s">
        <v>1307</v>
      </c>
      <c r="AHL22" s="334" t="s">
        <v>1308</v>
      </c>
      <c r="AHM22" s="334" t="s">
        <v>1309</v>
      </c>
      <c r="AHN22" s="334" t="s">
        <v>1310</v>
      </c>
      <c r="AHO22" s="334" t="s">
        <v>1311</v>
      </c>
      <c r="AHP22" s="334" t="s">
        <v>1312</v>
      </c>
      <c r="AHQ22" s="334" t="s">
        <v>1313</v>
      </c>
      <c r="AHR22" s="334" t="s">
        <v>1314</v>
      </c>
      <c r="AHS22" s="334" t="s">
        <v>1315</v>
      </c>
      <c r="AHT22" s="334" t="s">
        <v>1316</v>
      </c>
      <c r="AHU22" s="334" t="s">
        <v>1317</v>
      </c>
      <c r="AHV22" s="334" t="s">
        <v>1318</v>
      </c>
      <c r="AHW22" s="334" t="s">
        <v>1319</v>
      </c>
      <c r="AHX22" s="334" t="s">
        <v>1320</v>
      </c>
      <c r="AHY22" s="334" t="s">
        <v>1321</v>
      </c>
      <c r="AHZ22" s="334" t="s">
        <v>1322</v>
      </c>
      <c r="AIA22" s="334" t="s">
        <v>1323</v>
      </c>
      <c r="AIB22" s="334" t="s">
        <v>1324</v>
      </c>
      <c r="AIC22" s="334" t="s">
        <v>1325</v>
      </c>
      <c r="AID22" s="334" t="s">
        <v>1326</v>
      </c>
      <c r="AIE22" s="334" t="s">
        <v>1327</v>
      </c>
      <c r="AIF22" s="334" t="s">
        <v>1328</v>
      </c>
      <c r="AIG22" s="334" t="s">
        <v>1329</v>
      </c>
      <c r="AIH22" s="334" t="s">
        <v>1330</v>
      </c>
      <c r="AII22" s="334" t="s">
        <v>1331</v>
      </c>
      <c r="AIJ22" s="334" t="s">
        <v>1332</v>
      </c>
      <c r="AIK22" s="334" t="s">
        <v>1333</v>
      </c>
      <c r="AIL22" s="334" t="s">
        <v>1334</v>
      </c>
      <c r="AIM22" s="334" t="s">
        <v>1335</v>
      </c>
      <c r="AIN22" s="334" t="s">
        <v>1336</v>
      </c>
      <c r="AIO22" s="334" t="s">
        <v>1337</v>
      </c>
      <c r="AIP22" s="334" t="s">
        <v>1338</v>
      </c>
      <c r="AIQ22" s="334" t="s">
        <v>1339</v>
      </c>
      <c r="AIR22" s="334" t="s">
        <v>1340</v>
      </c>
      <c r="AIS22" s="334" t="s">
        <v>1341</v>
      </c>
      <c r="AIT22" s="334" t="s">
        <v>1342</v>
      </c>
      <c r="AIU22" s="334" t="s">
        <v>1343</v>
      </c>
      <c r="AIV22" s="334" t="s">
        <v>1344</v>
      </c>
      <c r="AIW22" s="334" t="s">
        <v>1345</v>
      </c>
      <c r="AIX22" s="334" t="s">
        <v>1346</v>
      </c>
      <c r="AIY22" s="334" t="s">
        <v>1347</v>
      </c>
      <c r="AIZ22" s="334" t="s">
        <v>1348</v>
      </c>
      <c r="AJA22" s="334" t="s">
        <v>1349</v>
      </c>
      <c r="AJB22" s="334" t="s">
        <v>1350</v>
      </c>
      <c r="AJC22" s="334" t="s">
        <v>1351</v>
      </c>
      <c r="AJD22" s="334" t="s">
        <v>1352</v>
      </c>
      <c r="AJE22" s="334" t="s">
        <v>1353</v>
      </c>
      <c r="AJF22" s="334" t="s">
        <v>1354</v>
      </c>
      <c r="AJG22" s="334" t="s">
        <v>1355</v>
      </c>
      <c r="AJH22" s="334" t="s">
        <v>1356</v>
      </c>
      <c r="AJI22" s="334" t="s">
        <v>1357</v>
      </c>
      <c r="AJJ22" s="334" t="s">
        <v>1358</v>
      </c>
      <c r="AJK22" s="334" t="s">
        <v>1359</v>
      </c>
      <c r="AJL22" s="334" t="s">
        <v>1360</v>
      </c>
      <c r="AJM22" s="334" t="s">
        <v>1361</v>
      </c>
      <c r="AJN22" s="334" t="s">
        <v>1362</v>
      </c>
      <c r="AJO22" s="334" t="s">
        <v>1363</v>
      </c>
      <c r="AJP22" s="334" t="s">
        <v>1364</v>
      </c>
      <c r="AJQ22" s="334" t="s">
        <v>1365</v>
      </c>
      <c r="AJR22" s="334" t="s">
        <v>1366</v>
      </c>
      <c r="AJS22" s="334" t="s">
        <v>1367</v>
      </c>
      <c r="AJT22" s="334" t="s">
        <v>1368</v>
      </c>
      <c r="AJU22" s="334" t="s">
        <v>1369</v>
      </c>
      <c r="AJV22" s="334" t="s">
        <v>1370</v>
      </c>
      <c r="AJW22" s="334" t="s">
        <v>1371</v>
      </c>
      <c r="AJX22" s="334" t="s">
        <v>1372</v>
      </c>
      <c r="AJY22" s="334" t="s">
        <v>1373</v>
      </c>
      <c r="AJZ22" s="334" t="s">
        <v>1374</v>
      </c>
      <c r="AKA22" s="334" t="s">
        <v>1375</v>
      </c>
      <c r="AKB22" s="334" t="s">
        <v>1376</v>
      </c>
      <c r="AKC22" s="334" t="s">
        <v>1377</v>
      </c>
      <c r="AKD22" s="334" t="s">
        <v>1378</v>
      </c>
      <c r="AKE22" s="334" t="s">
        <v>1379</v>
      </c>
      <c r="AKF22" s="334" t="s">
        <v>1380</v>
      </c>
      <c r="AKG22" s="334" t="s">
        <v>1381</v>
      </c>
      <c r="AKH22" s="334" t="s">
        <v>1382</v>
      </c>
      <c r="AKI22" s="334" t="s">
        <v>1383</v>
      </c>
      <c r="AKJ22" s="334" t="s">
        <v>1384</v>
      </c>
      <c r="AKK22" s="334" t="s">
        <v>1385</v>
      </c>
      <c r="AKL22" s="334" t="s">
        <v>1386</v>
      </c>
      <c r="AKM22" s="334" t="s">
        <v>1387</v>
      </c>
      <c r="AKN22" s="334" t="s">
        <v>1388</v>
      </c>
      <c r="AKO22" s="334" t="s">
        <v>1389</v>
      </c>
      <c r="AKP22" s="334" t="s">
        <v>1390</v>
      </c>
      <c r="AKQ22" s="334" t="s">
        <v>1391</v>
      </c>
      <c r="AKR22" s="334" t="s">
        <v>1392</v>
      </c>
      <c r="AKS22" s="334" t="s">
        <v>1393</v>
      </c>
      <c r="AKT22" s="334" t="s">
        <v>1394</v>
      </c>
      <c r="AKU22" s="334" t="s">
        <v>1395</v>
      </c>
      <c r="AKV22" s="334" t="s">
        <v>1396</v>
      </c>
      <c r="AKW22" s="334" t="s">
        <v>1397</v>
      </c>
      <c r="AKX22" s="334" t="s">
        <v>1398</v>
      </c>
      <c r="AKY22" s="334" t="s">
        <v>1399</v>
      </c>
      <c r="AKZ22" s="334" t="s">
        <v>1400</v>
      </c>
      <c r="ALA22" s="334" t="s">
        <v>1401</v>
      </c>
      <c r="ALB22" s="334" t="s">
        <v>1402</v>
      </c>
      <c r="ALC22" s="334" t="s">
        <v>1403</v>
      </c>
      <c r="ALD22" s="334" t="s">
        <v>1404</v>
      </c>
      <c r="ALE22" s="334" t="s">
        <v>1405</v>
      </c>
      <c r="ALF22" s="334" t="s">
        <v>1406</v>
      </c>
      <c r="ALG22" s="334" t="s">
        <v>1407</v>
      </c>
      <c r="ALH22" s="334" t="s">
        <v>1408</v>
      </c>
      <c r="ALI22" s="334" t="s">
        <v>1409</v>
      </c>
      <c r="ALJ22" s="334" t="s">
        <v>1410</v>
      </c>
      <c r="ALK22" s="334" t="s">
        <v>1411</v>
      </c>
      <c r="ALL22" s="334" t="s">
        <v>1412</v>
      </c>
      <c r="ALM22" s="334" t="s">
        <v>1413</v>
      </c>
      <c r="ALN22" s="334" t="s">
        <v>1414</v>
      </c>
      <c r="ALO22" s="334" t="s">
        <v>1415</v>
      </c>
      <c r="ALP22" s="334" t="s">
        <v>1416</v>
      </c>
      <c r="ALQ22" s="334" t="s">
        <v>1417</v>
      </c>
      <c r="ALR22" s="334" t="s">
        <v>1418</v>
      </c>
      <c r="ALS22" s="334" t="s">
        <v>1419</v>
      </c>
      <c r="ALT22" s="334" t="s">
        <v>1420</v>
      </c>
      <c r="ALU22" s="334" t="s">
        <v>1421</v>
      </c>
      <c r="ALV22" s="334" t="s">
        <v>1422</v>
      </c>
      <c r="ALW22" s="334" t="s">
        <v>1423</v>
      </c>
      <c r="ALX22" s="334" t="s">
        <v>1424</v>
      </c>
      <c r="ALY22" s="334" t="s">
        <v>1425</v>
      </c>
      <c r="ALZ22" s="334" t="s">
        <v>1426</v>
      </c>
      <c r="AMA22" s="334" t="s">
        <v>1427</v>
      </c>
      <c r="AMB22" s="334" t="s">
        <v>1428</v>
      </c>
      <c r="AMC22" s="334" t="s">
        <v>1429</v>
      </c>
      <c r="AMD22" s="334" t="s">
        <v>1430</v>
      </c>
      <c r="AME22" s="334" t="s">
        <v>1431</v>
      </c>
      <c r="AMF22" s="334" t="s">
        <v>1432</v>
      </c>
      <c r="AMG22" s="334" t="s">
        <v>1433</v>
      </c>
      <c r="AMH22" s="334" t="s">
        <v>1434</v>
      </c>
      <c r="AMI22" s="334" t="s">
        <v>1435</v>
      </c>
      <c r="AMJ22" s="334" t="s">
        <v>1436</v>
      </c>
      <c r="AMK22" s="334" t="s">
        <v>1437</v>
      </c>
      <c r="AML22" s="334" t="s">
        <v>1438</v>
      </c>
      <c r="AMM22" s="334" t="s">
        <v>1439</v>
      </c>
      <c r="AMN22" s="334" t="s">
        <v>1440</v>
      </c>
      <c r="AMO22" s="334" t="s">
        <v>1441</v>
      </c>
      <c r="AMP22" s="334" t="s">
        <v>1442</v>
      </c>
      <c r="AMQ22" s="334" t="s">
        <v>1443</v>
      </c>
      <c r="AMR22" s="334" t="s">
        <v>1444</v>
      </c>
      <c r="AMS22" s="334" t="s">
        <v>1445</v>
      </c>
      <c r="AMT22" s="334" t="s">
        <v>1446</v>
      </c>
      <c r="AMU22" s="334" t="s">
        <v>1447</v>
      </c>
      <c r="AMV22" s="334" t="s">
        <v>1448</v>
      </c>
      <c r="AMW22" s="334" t="s">
        <v>1449</v>
      </c>
      <c r="AMX22" s="334" t="s">
        <v>1450</v>
      </c>
      <c r="AMY22" s="334" t="s">
        <v>1451</v>
      </c>
      <c r="AMZ22" s="334" t="s">
        <v>1452</v>
      </c>
      <c r="ANA22" s="334" t="s">
        <v>1453</v>
      </c>
      <c r="ANB22" s="334" t="s">
        <v>1454</v>
      </c>
      <c r="ANC22" s="334" t="s">
        <v>1455</v>
      </c>
      <c r="AND22" s="334" t="s">
        <v>1456</v>
      </c>
      <c r="ANE22" s="334" t="s">
        <v>1457</v>
      </c>
      <c r="ANF22" s="334" t="s">
        <v>1458</v>
      </c>
      <c r="ANG22" s="334" t="s">
        <v>1459</v>
      </c>
      <c r="ANH22" s="334" t="s">
        <v>1460</v>
      </c>
      <c r="ANI22" s="334" t="s">
        <v>1461</v>
      </c>
      <c r="ANJ22" s="334" t="s">
        <v>1462</v>
      </c>
      <c r="ANK22" s="334" t="s">
        <v>1463</v>
      </c>
      <c r="ANL22" s="334" t="s">
        <v>1464</v>
      </c>
      <c r="ANM22" s="334" t="s">
        <v>1465</v>
      </c>
      <c r="ANN22" s="334" t="s">
        <v>1466</v>
      </c>
      <c r="ANO22" s="334" t="s">
        <v>1467</v>
      </c>
      <c r="ANP22" s="334" t="s">
        <v>1468</v>
      </c>
      <c r="ANQ22" s="334" t="s">
        <v>1469</v>
      </c>
      <c r="ANR22" s="334" t="s">
        <v>1470</v>
      </c>
      <c r="ANS22" s="334" t="s">
        <v>1471</v>
      </c>
      <c r="ANT22" s="334" t="s">
        <v>1472</v>
      </c>
      <c r="ANU22" s="334" t="s">
        <v>1473</v>
      </c>
      <c r="ANV22" s="334" t="s">
        <v>1474</v>
      </c>
      <c r="ANW22" s="334" t="s">
        <v>1475</v>
      </c>
      <c r="ANX22" s="334" t="s">
        <v>1476</v>
      </c>
      <c r="ANY22" s="334" t="s">
        <v>1477</v>
      </c>
      <c r="ANZ22" s="334" t="s">
        <v>1478</v>
      </c>
      <c r="AOA22" s="334" t="s">
        <v>1479</v>
      </c>
      <c r="AOB22" s="334" t="s">
        <v>1480</v>
      </c>
      <c r="AOC22" s="334" t="s">
        <v>1481</v>
      </c>
      <c r="AOD22" s="334" t="s">
        <v>1482</v>
      </c>
      <c r="AOE22" s="334" t="s">
        <v>1483</v>
      </c>
      <c r="AOF22" s="334" t="s">
        <v>1484</v>
      </c>
      <c r="AOG22" s="334" t="s">
        <v>1485</v>
      </c>
      <c r="AOH22" s="334" t="s">
        <v>1486</v>
      </c>
      <c r="AOI22" s="334" t="s">
        <v>1487</v>
      </c>
      <c r="AOJ22" s="334" t="s">
        <v>1488</v>
      </c>
      <c r="AOK22" s="334" t="s">
        <v>1489</v>
      </c>
      <c r="AOL22" s="334" t="s">
        <v>1490</v>
      </c>
      <c r="AOM22" s="334" t="s">
        <v>1491</v>
      </c>
      <c r="AON22" s="334" t="s">
        <v>1492</v>
      </c>
      <c r="AOO22" s="334" t="s">
        <v>1493</v>
      </c>
      <c r="AOP22" s="334" t="s">
        <v>1494</v>
      </c>
      <c r="AOQ22" s="334" t="s">
        <v>1495</v>
      </c>
      <c r="AOR22" s="334" t="s">
        <v>1496</v>
      </c>
      <c r="AOS22" s="334" t="s">
        <v>1497</v>
      </c>
      <c r="AOT22" s="334" t="s">
        <v>1498</v>
      </c>
      <c r="AOU22" s="334" t="s">
        <v>1499</v>
      </c>
      <c r="AOV22" s="334" t="s">
        <v>1500</v>
      </c>
      <c r="AOW22" s="334" t="s">
        <v>1501</v>
      </c>
      <c r="AOX22" s="334" t="s">
        <v>1502</v>
      </c>
      <c r="AOY22" s="334" t="s">
        <v>1503</v>
      </c>
      <c r="AOZ22" s="334" t="s">
        <v>1504</v>
      </c>
      <c r="APA22" s="334" t="s">
        <v>1505</v>
      </c>
      <c r="APB22" s="334" t="s">
        <v>1506</v>
      </c>
      <c r="APC22" s="334" t="s">
        <v>1507</v>
      </c>
      <c r="APD22" s="334" t="s">
        <v>1508</v>
      </c>
      <c r="APE22" s="334" t="s">
        <v>1509</v>
      </c>
      <c r="APF22" s="334" t="s">
        <v>1510</v>
      </c>
      <c r="APG22" s="334" t="s">
        <v>1511</v>
      </c>
      <c r="APH22" s="334" t="s">
        <v>1512</v>
      </c>
      <c r="API22" s="334" t="s">
        <v>1513</v>
      </c>
      <c r="APJ22" s="334" t="s">
        <v>1514</v>
      </c>
      <c r="APK22" s="334" t="s">
        <v>1515</v>
      </c>
      <c r="APL22" s="334" t="s">
        <v>1516</v>
      </c>
      <c r="APM22" s="334" t="s">
        <v>1517</v>
      </c>
      <c r="APN22" s="334" t="s">
        <v>1518</v>
      </c>
      <c r="APO22" s="334" t="s">
        <v>1519</v>
      </c>
      <c r="APP22" s="334" t="s">
        <v>1520</v>
      </c>
      <c r="APQ22" s="334" t="s">
        <v>1521</v>
      </c>
      <c r="APR22" s="334" t="s">
        <v>1522</v>
      </c>
      <c r="APS22" s="334" t="s">
        <v>1523</v>
      </c>
      <c r="APT22" s="334" t="s">
        <v>1524</v>
      </c>
      <c r="APU22" s="334" t="s">
        <v>1525</v>
      </c>
      <c r="APV22" s="334" t="s">
        <v>1526</v>
      </c>
      <c r="APW22" s="334" t="s">
        <v>1527</v>
      </c>
      <c r="APX22" s="334" t="s">
        <v>1528</v>
      </c>
      <c r="APY22" s="334" t="s">
        <v>1529</v>
      </c>
      <c r="APZ22" s="334" t="s">
        <v>1530</v>
      </c>
      <c r="AQA22" s="334" t="s">
        <v>1531</v>
      </c>
      <c r="AQB22" s="334" t="s">
        <v>1532</v>
      </c>
      <c r="AQC22" s="334" t="s">
        <v>1533</v>
      </c>
      <c r="AQD22" s="334" t="s">
        <v>1534</v>
      </c>
      <c r="AQE22" s="334" t="s">
        <v>1535</v>
      </c>
      <c r="AQF22" s="334" t="s">
        <v>1536</v>
      </c>
      <c r="AQG22" s="334" t="s">
        <v>1537</v>
      </c>
      <c r="AQH22" s="334" t="s">
        <v>1538</v>
      </c>
      <c r="AQI22" s="334" t="s">
        <v>1539</v>
      </c>
      <c r="AQJ22" s="334" t="s">
        <v>1540</v>
      </c>
      <c r="AQK22" s="334" t="s">
        <v>1541</v>
      </c>
      <c r="AQL22" s="334" t="s">
        <v>1542</v>
      </c>
      <c r="AQM22" s="334" t="s">
        <v>1543</v>
      </c>
      <c r="AQN22" s="334" t="s">
        <v>1544</v>
      </c>
      <c r="AQO22" s="334" t="s">
        <v>1545</v>
      </c>
      <c r="AQP22" s="334" t="s">
        <v>1546</v>
      </c>
      <c r="AQQ22" s="334" t="s">
        <v>1547</v>
      </c>
      <c r="AQR22" s="334" t="s">
        <v>1548</v>
      </c>
      <c r="AQS22" s="334" t="s">
        <v>1549</v>
      </c>
      <c r="AQT22" s="334" t="s">
        <v>1550</v>
      </c>
      <c r="AQU22" s="334" t="s">
        <v>1551</v>
      </c>
      <c r="AQV22" s="334" t="s">
        <v>1552</v>
      </c>
      <c r="AQW22" s="334" t="s">
        <v>1553</v>
      </c>
      <c r="AQX22" s="334" t="s">
        <v>1554</v>
      </c>
      <c r="AQY22" s="334" t="s">
        <v>1555</v>
      </c>
      <c r="AQZ22" s="334" t="s">
        <v>1556</v>
      </c>
      <c r="ARA22" s="334" t="s">
        <v>1557</v>
      </c>
      <c r="ARB22" s="334" t="s">
        <v>1558</v>
      </c>
      <c r="ARC22" s="334" t="s">
        <v>1559</v>
      </c>
      <c r="ARD22" s="334" t="s">
        <v>1560</v>
      </c>
      <c r="ARE22" s="334" t="s">
        <v>1561</v>
      </c>
      <c r="ARF22" s="334" t="s">
        <v>1562</v>
      </c>
      <c r="ARG22" s="334" t="s">
        <v>1563</v>
      </c>
      <c r="ARH22" s="334" t="s">
        <v>1564</v>
      </c>
      <c r="ARI22" s="334" t="s">
        <v>1565</v>
      </c>
      <c r="ARJ22" s="334" t="s">
        <v>1566</v>
      </c>
      <c r="ARK22" s="334" t="s">
        <v>1567</v>
      </c>
      <c r="ARL22" s="334" t="s">
        <v>1568</v>
      </c>
      <c r="ARM22" s="334" t="s">
        <v>1569</v>
      </c>
      <c r="ARN22" s="334" t="s">
        <v>1570</v>
      </c>
      <c r="ARO22" s="334" t="s">
        <v>1571</v>
      </c>
      <c r="ARP22" s="334" t="s">
        <v>1572</v>
      </c>
      <c r="ARQ22" s="334" t="s">
        <v>1573</v>
      </c>
      <c r="ARR22" s="334" t="s">
        <v>1574</v>
      </c>
      <c r="ARS22" s="334" t="s">
        <v>1575</v>
      </c>
      <c r="ART22" s="334" t="s">
        <v>1576</v>
      </c>
      <c r="ARU22" s="334" t="s">
        <v>1577</v>
      </c>
      <c r="ARV22" s="334" t="s">
        <v>1578</v>
      </c>
      <c r="ARW22" s="334" t="s">
        <v>1579</v>
      </c>
      <c r="ARX22" s="334" t="s">
        <v>1580</v>
      </c>
      <c r="ARY22" s="334" t="s">
        <v>1581</v>
      </c>
      <c r="ARZ22" s="334" t="s">
        <v>1582</v>
      </c>
      <c r="ASA22" s="334" t="s">
        <v>1583</v>
      </c>
      <c r="ASB22" s="334" t="s">
        <v>1584</v>
      </c>
      <c r="ASC22" s="334" t="s">
        <v>1585</v>
      </c>
      <c r="ASD22" s="334" t="s">
        <v>1586</v>
      </c>
      <c r="ASE22" s="334" t="s">
        <v>1587</v>
      </c>
      <c r="ASF22" s="334" t="s">
        <v>1588</v>
      </c>
      <c r="ASG22" s="334" t="s">
        <v>1589</v>
      </c>
      <c r="ASH22" s="334" t="s">
        <v>1590</v>
      </c>
      <c r="ASI22" s="334" t="s">
        <v>1591</v>
      </c>
      <c r="ASJ22" s="334" t="s">
        <v>1592</v>
      </c>
      <c r="ASK22" s="334" t="s">
        <v>1593</v>
      </c>
      <c r="ASL22" s="334" t="s">
        <v>1594</v>
      </c>
      <c r="ASM22" s="334" t="s">
        <v>1595</v>
      </c>
      <c r="ASN22" s="334" t="s">
        <v>1596</v>
      </c>
      <c r="ASO22" s="334" t="s">
        <v>1597</v>
      </c>
      <c r="ASP22" s="334" t="s">
        <v>1598</v>
      </c>
      <c r="ASQ22" s="334" t="s">
        <v>1599</v>
      </c>
      <c r="ASR22" s="334" t="s">
        <v>1600</v>
      </c>
      <c r="ASS22" s="334" t="s">
        <v>1601</v>
      </c>
      <c r="AST22" s="334" t="s">
        <v>1602</v>
      </c>
      <c r="ASU22" s="334" t="s">
        <v>1603</v>
      </c>
      <c r="ASV22" s="334" t="s">
        <v>1604</v>
      </c>
      <c r="ASW22" s="334" t="s">
        <v>1605</v>
      </c>
      <c r="ASX22" s="334" t="s">
        <v>1606</v>
      </c>
      <c r="ASY22" s="334" t="s">
        <v>1607</v>
      </c>
      <c r="ASZ22" s="334" t="s">
        <v>1608</v>
      </c>
      <c r="ATA22" s="334" t="s">
        <v>1609</v>
      </c>
      <c r="ATB22" s="334" t="s">
        <v>1610</v>
      </c>
      <c r="ATC22" s="334" t="s">
        <v>1611</v>
      </c>
      <c r="ATD22" s="334" t="s">
        <v>1612</v>
      </c>
      <c r="ATE22" s="334" t="s">
        <v>1613</v>
      </c>
      <c r="ATF22" s="334" t="s">
        <v>1614</v>
      </c>
      <c r="ATG22" s="334" t="s">
        <v>1615</v>
      </c>
      <c r="ATH22" s="334" t="s">
        <v>1616</v>
      </c>
      <c r="ATI22" s="334" t="s">
        <v>1617</v>
      </c>
      <c r="ATJ22" s="334" t="s">
        <v>1618</v>
      </c>
      <c r="ATK22" s="334" t="s">
        <v>1619</v>
      </c>
      <c r="ATL22" s="334" t="s">
        <v>1620</v>
      </c>
      <c r="ATM22" s="334" t="s">
        <v>1621</v>
      </c>
      <c r="ATN22" s="334" t="s">
        <v>1622</v>
      </c>
      <c r="ATO22" s="334" t="s">
        <v>1623</v>
      </c>
      <c r="ATP22" s="334" t="s">
        <v>1624</v>
      </c>
      <c r="ATQ22" s="334" t="s">
        <v>1625</v>
      </c>
      <c r="ATR22" s="334" t="s">
        <v>1626</v>
      </c>
      <c r="ATS22" s="334" t="s">
        <v>1627</v>
      </c>
      <c r="ATT22" s="334" t="s">
        <v>1628</v>
      </c>
      <c r="ATU22" s="334" t="s">
        <v>1629</v>
      </c>
      <c r="ATV22" s="334" t="s">
        <v>1630</v>
      </c>
      <c r="ATW22" s="334" t="s">
        <v>1631</v>
      </c>
      <c r="ATX22" s="334" t="s">
        <v>1632</v>
      </c>
      <c r="ATY22" s="334" t="s">
        <v>1633</v>
      </c>
      <c r="ATZ22" s="334" t="s">
        <v>1634</v>
      </c>
      <c r="AUA22" s="334" t="s">
        <v>1635</v>
      </c>
      <c r="AUB22" s="334" t="s">
        <v>1636</v>
      </c>
      <c r="AUC22" s="334" t="s">
        <v>1637</v>
      </c>
      <c r="AUD22" s="334" t="s">
        <v>1638</v>
      </c>
      <c r="AUE22" s="334" t="s">
        <v>1639</v>
      </c>
      <c r="AUF22" s="334" t="s">
        <v>1640</v>
      </c>
      <c r="AUG22" s="334" t="s">
        <v>1641</v>
      </c>
      <c r="AUH22" s="334" t="s">
        <v>1642</v>
      </c>
      <c r="AUI22" s="334" t="s">
        <v>1643</v>
      </c>
      <c r="AUJ22" s="334" t="s">
        <v>1644</v>
      </c>
      <c r="AUK22" s="334" t="s">
        <v>1645</v>
      </c>
      <c r="AUL22" s="334" t="s">
        <v>1646</v>
      </c>
      <c r="AUM22" s="334" t="s">
        <v>1647</v>
      </c>
      <c r="AUN22" s="334" t="s">
        <v>1648</v>
      </c>
      <c r="AUO22" s="334" t="s">
        <v>1649</v>
      </c>
      <c r="AUP22" s="334" t="s">
        <v>1650</v>
      </c>
      <c r="AUQ22" s="334" t="s">
        <v>1651</v>
      </c>
      <c r="AUR22" s="334" t="s">
        <v>1652</v>
      </c>
      <c r="AUS22" s="334" t="s">
        <v>1653</v>
      </c>
      <c r="AUT22" s="334" t="s">
        <v>1654</v>
      </c>
      <c r="AUU22" s="334" t="s">
        <v>1655</v>
      </c>
      <c r="AUV22" s="334" t="s">
        <v>1656</v>
      </c>
      <c r="AUW22" s="334" t="s">
        <v>1657</v>
      </c>
      <c r="AUX22" s="334" t="s">
        <v>1658</v>
      </c>
      <c r="AUY22" s="334" t="s">
        <v>1659</v>
      </c>
      <c r="AUZ22" s="334" t="s">
        <v>1660</v>
      </c>
      <c r="AVA22" s="334" t="s">
        <v>1661</v>
      </c>
      <c r="AVB22" s="334" t="s">
        <v>1662</v>
      </c>
      <c r="AVC22" s="334" t="s">
        <v>1663</v>
      </c>
      <c r="AVD22" s="334" t="s">
        <v>1664</v>
      </c>
      <c r="AVE22" s="334" t="s">
        <v>1665</v>
      </c>
      <c r="AVF22" s="334" t="s">
        <v>1666</v>
      </c>
      <c r="AVG22" s="334" t="s">
        <v>1667</v>
      </c>
      <c r="AVH22" s="334" t="s">
        <v>1668</v>
      </c>
      <c r="AVI22" s="334" t="s">
        <v>1669</v>
      </c>
      <c r="AVJ22" s="334" t="s">
        <v>1670</v>
      </c>
      <c r="AVK22" s="334" t="s">
        <v>1671</v>
      </c>
      <c r="AVL22" s="334" t="s">
        <v>1672</v>
      </c>
      <c r="AVM22" s="334" t="s">
        <v>1673</v>
      </c>
      <c r="AVN22" s="334" t="s">
        <v>1674</v>
      </c>
      <c r="AVO22" s="334" t="s">
        <v>1675</v>
      </c>
      <c r="AVP22" s="334" t="s">
        <v>1676</v>
      </c>
      <c r="AVQ22" s="334" t="s">
        <v>1677</v>
      </c>
      <c r="AVR22" s="334" t="s">
        <v>1678</v>
      </c>
      <c r="AVS22" s="334" t="s">
        <v>1679</v>
      </c>
      <c r="AVT22" s="334" t="s">
        <v>1680</v>
      </c>
      <c r="AVU22" s="334" t="s">
        <v>1681</v>
      </c>
      <c r="AVV22" s="334" t="s">
        <v>1682</v>
      </c>
      <c r="AVW22" s="334" t="s">
        <v>1683</v>
      </c>
      <c r="AVX22" s="334" t="s">
        <v>1684</v>
      </c>
      <c r="AVY22" s="334" t="s">
        <v>1685</v>
      </c>
      <c r="AVZ22" s="334" t="s">
        <v>1686</v>
      </c>
      <c r="AWA22" s="334" t="s">
        <v>1687</v>
      </c>
      <c r="AWB22" s="334" t="s">
        <v>1688</v>
      </c>
      <c r="AWC22" s="334" t="s">
        <v>1689</v>
      </c>
      <c r="AWD22" s="334" t="s">
        <v>1690</v>
      </c>
      <c r="AWE22" s="334" t="s">
        <v>1691</v>
      </c>
      <c r="AWF22" s="334" t="s">
        <v>1692</v>
      </c>
      <c r="AWG22" s="334" t="s">
        <v>1693</v>
      </c>
      <c r="AWH22" s="334" t="s">
        <v>1694</v>
      </c>
      <c r="AWI22" s="334" t="s">
        <v>1695</v>
      </c>
      <c r="AWJ22" s="334" t="s">
        <v>1696</v>
      </c>
      <c r="AWK22" s="334" t="s">
        <v>1697</v>
      </c>
      <c r="AWL22" s="334" t="s">
        <v>1698</v>
      </c>
      <c r="AWM22" s="334" t="s">
        <v>1699</v>
      </c>
      <c r="AWN22" s="334" t="s">
        <v>1700</v>
      </c>
      <c r="AWO22" s="334" t="s">
        <v>1701</v>
      </c>
      <c r="AWP22" s="334" t="s">
        <v>1702</v>
      </c>
      <c r="AWQ22" s="334" t="s">
        <v>1703</v>
      </c>
      <c r="AWR22" s="334" t="s">
        <v>1704</v>
      </c>
      <c r="AWS22" s="334" t="s">
        <v>1705</v>
      </c>
      <c r="AWT22" s="334" t="s">
        <v>1706</v>
      </c>
      <c r="AWU22" s="334" t="s">
        <v>1707</v>
      </c>
      <c r="AWV22" s="334" t="s">
        <v>1708</v>
      </c>
      <c r="AWW22" s="334" t="s">
        <v>1709</v>
      </c>
      <c r="AWX22" s="334" t="s">
        <v>1710</v>
      </c>
      <c r="AWY22" s="334" t="s">
        <v>1711</v>
      </c>
      <c r="AWZ22" s="334" t="s">
        <v>1712</v>
      </c>
      <c r="AXA22" s="334" t="s">
        <v>1713</v>
      </c>
      <c r="AXB22" s="334" t="s">
        <v>1714</v>
      </c>
      <c r="AXC22" s="334" t="s">
        <v>1715</v>
      </c>
      <c r="AXD22" s="334" t="s">
        <v>1716</v>
      </c>
      <c r="AXE22" s="334" t="s">
        <v>1717</v>
      </c>
      <c r="AXF22" s="334" t="s">
        <v>1718</v>
      </c>
      <c r="AXG22" s="334" t="s">
        <v>1719</v>
      </c>
      <c r="AXH22" s="334" t="s">
        <v>1720</v>
      </c>
      <c r="AXI22" s="334" t="s">
        <v>1721</v>
      </c>
      <c r="AXJ22" s="334" t="s">
        <v>1722</v>
      </c>
      <c r="AXK22" s="334" t="s">
        <v>1723</v>
      </c>
      <c r="AXL22" s="334" t="s">
        <v>1724</v>
      </c>
      <c r="AXM22" s="334" t="s">
        <v>1725</v>
      </c>
      <c r="AXN22" s="334" t="s">
        <v>1726</v>
      </c>
      <c r="AXO22" s="334" t="s">
        <v>1727</v>
      </c>
      <c r="AXP22" s="334" t="s">
        <v>1728</v>
      </c>
      <c r="AXQ22" s="334" t="s">
        <v>1729</v>
      </c>
      <c r="AXR22" s="334" t="s">
        <v>1730</v>
      </c>
      <c r="AXS22" s="334" t="s">
        <v>1731</v>
      </c>
      <c r="AXT22" s="334" t="s">
        <v>1732</v>
      </c>
      <c r="AXU22" s="334" t="s">
        <v>1733</v>
      </c>
      <c r="AXV22" s="334" t="s">
        <v>1734</v>
      </c>
      <c r="AXW22" s="334" t="s">
        <v>1735</v>
      </c>
      <c r="AXX22" s="334" t="s">
        <v>1736</v>
      </c>
      <c r="AXY22" s="334" t="s">
        <v>1737</v>
      </c>
      <c r="AXZ22" s="334" t="s">
        <v>1738</v>
      </c>
      <c r="AYA22" s="334" t="s">
        <v>1739</v>
      </c>
      <c r="AYB22" s="334" t="s">
        <v>1740</v>
      </c>
      <c r="AYC22" s="334" t="s">
        <v>1741</v>
      </c>
      <c r="AYD22" s="334" t="s">
        <v>1742</v>
      </c>
      <c r="AYE22" s="334" t="s">
        <v>1743</v>
      </c>
      <c r="AYF22" s="334" t="s">
        <v>1744</v>
      </c>
      <c r="AYG22" s="334" t="s">
        <v>1745</v>
      </c>
      <c r="AYH22" s="334" t="s">
        <v>1746</v>
      </c>
      <c r="AYI22" s="334" t="s">
        <v>1747</v>
      </c>
      <c r="AYJ22" s="334" t="s">
        <v>1748</v>
      </c>
      <c r="AYK22" s="334" t="s">
        <v>1749</v>
      </c>
      <c r="AYL22" s="334" t="s">
        <v>1750</v>
      </c>
      <c r="AYM22" s="334" t="s">
        <v>1751</v>
      </c>
      <c r="AYN22" s="334" t="s">
        <v>1752</v>
      </c>
      <c r="AYO22" s="334" t="s">
        <v>1753</v>
      </c>
      <c r="AYP22" s="334" t="s">
        <v>1754</v>
      </c>
      <c r="AYQ22" s="334" t="s">
        <v>1755</v>
      </c>
      <c r="AYR22" s="334" t="s">
        <v>1756</v>
      </c>
      <c r="AYS22" s="334" t="s">
        <v>1757</v>
      </c>
      <c r="AYT22" s="334" t="s">
        <v>1758</v>
      </c>
      <c r="AYU22" s="334" t="s">
        <v>1759</v>
      </c>
      <c r="AYV22" s="334" t="s">
        <v>1760</v>
      </c>
      <c r="AYW22" s="334" t="s">
        <v>1761</v>
      </c>
      <c r="AYX22" s="334" t="s">
        <v>1762</v>
      </c>
      <c r="AYY22" s="334" t="s">
        <v>1763</v>
      </c>
      <c r="AYZ22" s="334" t="s">
        <v>1764</v>
      </c>
      <c r="AZA22" s="334" t="s">
        <v>1765</v>
      </c>
      <c r="AZB22" s="334" t="s">
        <v>1766</v>
      </c>
      <c r="AZC22" s="334" t="s">
        <v>1767</v>
      </c>
      <c r="AZD22" s="334" t="s">
        <v>1768</v>
      </c>
      <c r="AZE22" s="334" t="s">
        <v>1769</v>
      </c>
      <c r="AZF22" s="334" t="s">
        <v>1770</v>
      </c>
      <c r="AZG22" s="334" t="s">
        <v>1771</v>
      </c>
      <c r="AZH22" s="334" t="s">
        <v>1772</v>
      </c>
      <c r="AZI22" s="334" t="s">
        <v>1773</v>
      </c>
      <c r="AZJ22" s="334" t="s">
        <v>1774</v>
      </c>
      <c r="AZK22" s="334" t="s">
        <v>1775</v>
      </c>
      <c r="AZL22" s="334" t="s">
        <v>1776</v>
      </c>
      <c r="AZM22" s="334" t="s">
        <v>1777</v>
      </c>
      <c r="AZN22" s="334" t="s">
        <v>1778</v>
      </c>
      <c r="AZO22" s="334" t="s">
        <v>1779</v>
      </c>
      <c r="AZP22" s="334" t="s">
        <v>1780</v>
      </c>
      <c r="AZQ22" s="334" t="s">
        <v>1781</v>
      </c>
      <c r="AZR22" s="334" t="s">
        <v>1782</v>
      </c>
      <c r="AZS22" s="334" t="s">
        <v>1783</v>
      </c>
      <c r="AZT22" s="334" t="s">
        <v>1784</v>
      </c>
      <c r="AZU22" s="334" t="s">
        <v>1785</v>
      </c>
      <c r="AZV22" s="334" t="s">
        <v>1786</v>
      </c>
      <c r="AZW22" s="334" t="s">
        <v>1787</v>
      </c>
      <c r="AZX22" s="334" t="s">
        <v>1788</v>
      </c>
      <c r="AZY22" s="334" t="s">
        <v>1789</v>
      </c>
      <c r="AZZ22" s="334" t="s">
        <v>1790</v>
      </c>
      <c r="BAA22" s="334" t="s">
        <v>1791</v>
      </c>
      <c r="BAB22" s="334" t="s">
        <v>1792</v>
      </c>
      <c r="BAC22" s="334" t="s">
        <v>1793</v>
      </c>
      <c r="BAD22" s="334" t="s">
        <v>1794</v>
      </c>
      <c r="BAE22" s="334" t="s">
        <v>1795</v>
      </c>
      <c r="BAF22" s="334" t="s">
        <v>1796</v>
      </c>
      <c r="BAG22" s="334" t="s">
        <v>1797</v>
      </c>
      <c r="BAH22" s="334" t="s">
        <v>1798</v>
      </c>
      <c r="BAI22" s="334" t="s">
        <v>1799</v>
      </c>
      <c r="BAJ22" s="334" t="s">
        <v>1800</v>
      </c>
      <c r="BAK22" s="334" t="s">
        <v>1801</v>
      </c>
      <c r="BAL22" s="334" t="s">
        <v>1802</v>
      </c>
      <c r="BAM22" s="334" t="s">
        <v>1803</v>
      </c>
      <c r="BAN22" s="334" t="s">
        <v>1804</v>
      </c>
      <c r="BAO22" s="334" t="s">
        <v>1805</v>
      </c>
      <c r="BAP22" s="334" t="s">
        <v>1806</v>
      </c>
      <c r="BAQ22" s="334" t="s">
        <v>1807</v>
      </c>
      <c r="BAR22" s="334" t="s">
        <v>1808</v>
      </c>
      <c r="BAS22" s="334" t="s">
        <v>1809</v>
      </c>
      <c r="BAT22" s="334" t="s">
        <v>1810</v>
      </c>
      <c r="BAU22" s="334" t="s">
        <v>1811</v>
      </c>
      <c r="BAV22" s="334" t="s">
        <v>1812</v>
      </c>
      <c r="BAW22" s="334" t="s">
        <v>1813</v>
      </c>
      <c r="BAX22" s="334" t="s">
        <v>1814</v>
      </c>
      <c r="BAY22" s="334" t="s">
        <v>1815</v>
      </c>
      <c r="BAZ22" s="334" t="s">
        <v>1816</v>
      </c>
      <c r="BBA22" s="334" t="s">
        <v>1817</v>
      </c>
      <c r="BBB22" s="334" t="s">
        <v>1818</v>
      </c>
      <c r="BBC22" s="334" t="s">
        <v>1819</v>
      </c>
      <c r="BBD22" s="334" t="s">
        <v>1820</v>
      </c>
      <c r="BBE22" s="334" t="s">
        <v>1821</v>
      </c>
      <c r="BBF22" s="334" t="s">
        <v>1822</v>
      </c>
      <c r="BBG22" s="334" t="s">
        <v>1823</v>
      </c>
      <c r="BBH22" s="334" t="s">
        <v>1824</v>
      </c>
      <c r="BBI22" s="334" t="s">
        <v>1825</v>
      </c>
      <c r="BBJ22" s="334" t="s">
        <v>1826</v>
      </c>
      <c r="BBK22" s="334" t="s">
        <v>1827</v>
      </c>
      <c r="BBL22" s="334" t="s">
        <v>1828</v>
      </c>
      <c r="BBM22" s="334" t="s">
        <v>1829</v>
      </c>
      <c r="BBN22" s="334" t="s">
        <v>1830</v>
      </c>
      <c r="BBO22" s="334" t="s">
        <v>1831</v>
      </c>
      <c r="BBP22" s="334" t="s">
        <v>1832</v>
      </c>
      <c r="BBQ22" s="334" t="s">
        <v>1833</v>
      </c>
      <c r="BBR22" s="334" t="s">
        <v>1834</v>
      </c>
      <c r="BBS22" s="334" t="s">
        <v>1835</v>
      </c>
      <c r="BBT22" s="334" t="s">
        <v>1836</v>
      </c>
      <c r="BBU22" s="334" t="s">
        <v>1837</v>
      </c>
      <c r="BBV22" s="334" t="s">
        <v>1838</v>
      </c>
      <c r="BBW22" s="334" t="s">
        <v>1839</v>
      </c>
      <c r="BBX22" s="334" t="s">
        <v>1840</v>
      </c>
      <c r="BBY22" s="334" t="s">
        <v>1841</v>
      </c>
      <c r="BBZ22" s="334" t="s">
        <v>1842</v>
      </c>
      <c r="BCA22" s="334" t="s">
        <v>1843</v>
      </c>
      <c r="BCB22" s="334" t="s">
        <v>1844</v>
      </c>
      <c r="BCC22" s="334" t="s">
        <v>1845</v>
      </c>
      <c r="BCD22" s="334" t="s">
        <v>1846</v>
      </c>
      <c r="BCE22" s="334" t="s">
        <v>1847</v>
      </c>
      <c r="BCF22" s="334" t="s">
        <v>1848</v>
      </c>
      <c r="BCG22" s="334" t="s">
        <v>1849</v>
      </c>
      <c r="BCH22" s="334" t="s">
        <v>1850</v>
      </c>
      <c r="BCI22" s="334" t="s">
        <v>1851</v>
      </c>
      <c r="BCJ22" s="334" t="s">
        <v>1852</v>
      </c>
      <c r="BCK22" s="334" t="s">
        <v>1853</v>
      </c>
      <c r="BCL22" s="334" t="s">
        <v>1854</v>
      </c>
      <c r="BCM22" s="334" t="s">
        <v>1855</v>
      </c>
      <c r="BCN22" s="334" t="s">
        <v>1856</v>
      </c>
      <c r="BCO22" s="334" t="s">
        <v>1857</v>
      </c>
      <c r="BCP22" s="334" t="s">
        <v>1858</v>
      </c>
      <c r="BCQ22" s="334" t="s">
        <v>1859</v>
      </c>
      <c r="BCR22" s="334" t="s">
        <v>1860</v>
      </c>
      <c r="BCS22" s="334" t="s">
        <v>1861</v>
      </c>
      <c r="BCT22" s="334" t="s">
        <v>1862</v>
      </c>
      <c r="BCU22" s="334" t="s">
        <v>1863</v>
      </c>
      <c r="BCV22" s="334" t="s">
        <v>1864</v>
      </c>
      <c r="BCW22" s="334" t="s">
        <v>1865</v>
      </c>
      <c r="BCX22" s="334" t="s">
        <v>1866</v>
      </c>
      <c r="BCY22" s="334" t="s">
        <v>1867</v>
      </c>
      <c r="BCZ22" s="334" t="s">
        <v>1868</v>
      </c>
      <c r="BDA22" s="334" t="s">
        <v>1869</v>
      </c>
      <c r="BDB22" s="334" t="s">
        <v>1870</v>
      </c>
      <c r="BDC22" s="334" t="s">
        <v>1871</v>
      </c>
      <c r="BDD22" s="334" t="s">
        <v>1872</v>
      </c>
      <c r="BDE22" s="334" t="s">
        <v>1873</v>
      </c>
      <c r="BDF22" s="334" t="s">
        <v>1874</v>
      </c>
      <c r="BDG22" s="334" t="s">
        <v>1875</v>
      </c>
      <c r="BDH22" s="334" t="s">
        <v>1876</v>
      </c>
      <c r="BDI22" s="334" t="s">
        <v>1877</v>
      </c>
      <c r="BDJ22" s="334" t="s">
        <v>1878</v>
      </c>
      <c r="BDK22" s="334" t="s">
        <v>1879</v>
      </c>
      <c r="BDL22" s="334" t="s">
        <v>1880</v>
      </c>
      <c r="BDM22" s="334" t="s">
        <v>1881</v>
      </c>
      <c r="BDN22" s="334" t="s">
        <v>1882</v>
      </c>
      <c r="BDO22" s="334" t="s">
        <v>1883</v>
      </c>
      <c r="BDP22" s="334" t="s">
        <v>1884</v>
      </c>
      <c r="BDQ22" s="334" t="s">
        <v>1885</v>
      </c>
      <c r="BDR22" s="334" t="s">
        <v>1886</v>
      </c>
      <c r="BDS22" s="334" t="s">
        <v>1887</v>
      </c>
      <c r="BDT22" s="334" t="s">
        <v>1888</v>
      </c>
      <c r="BDU22" s="334" t="s">
        <v>1889</v>
      </c>
      <c r="BDV22" s="334" t="s">
        <v>1890</v>
      </c>
      <c r="BDW22" s="334" t="s">
        <v>1891</v>
      </c>
      <c r="BDX22" s="334" t="s">
        <v>1892</v>
      </c>
      <c r="BDY22" s="334" t="s">
        <v>1893</v>
      </c>
      <c r="BDZ22" s="334" t="s">
        <v>1894</v>
      </c>
      <c r="BEA22" s="334" t="s">
        <v>1895</v>
      </c>
      <c r="BEB22" s="334" t="s">
        <v>1896</v>
      </c>
      <c r="BEC22" s="334" t="s">
        <v>1897</v>
      </c>
      <c r="BED22" s="334" t="s">
        <v>1898</v>
      </c>
      <c r="BEE22" s="334" t="s">
        <v>1899</v>
      </c>
      <c r="BEF22" s="334" t="s">
        <v>1900</v>
      </c>
      <c r="BEG22" s="334" t="s">
        <v>1901</v>
      </c>
      <c r="BEH22" s="334" t="s">
        <v>1902</v>
      </c>
      <c r="BEI22" s="334" t="s">
        <v>1903</v>
      </c>
      <c r="BEJ22" s="334" t="s">
        <v>1904</v>
      </c>
      <c r="BEK22" s="334" t="s">
        <v>1905</v>
      </c>
      <c r="BEL22" s="334" t="s">
        <v>1906</v>
      </c>
      <c r="BEM22" s="334" t="s">
        <v>1907</v>
      </c>
      <c r="BEN22" s="334" t="s">
        <v>1908</v>
      </c>
      <c r="BEO22" s="334" t="s">
        <v>1909</v>
      </c>
      <c r="BEP22" s="334" t="s">
        <v>1910</v>
      </c>
      <c r="BEQ22" s="334" t="s">
        <v>1911</v>
      </c>
      <c r="BER22" s="334" t="s">
        <v>1912</v>
      </c>
      <c r="BES22" s="334" t="s">
        <v>1913</v>
      </c>
      <c r="BET22" s="334" t="s">
        <v>1914</v>
      </c>
      <c r="BEU22" s="334" t="s">
        <v>1915</v>
      </c>
      <c r="BEV22" s="334" t="s">
        <v>1916</v>
      </c>
      <c r="BEW22" s="334" t="s">
        <v>1917</v>
      </c>
      <c r="BEX22" s="334" t="s">
        <v>1918</v>
      </c>
      <c r="BEY22" s="334" t="s">
        <v>1919</v>
      </c>
      <c r="BEZ22" s="334" t="s">
        <v>1920</v>
      </c>
      <c r="BFA22" s="334" t="s">
        <v>1921</v>
      </c>
      <c r="BFB22" s="334" t="s">
        <v>1922</v>
      </c>
      <c r="BFC22" s="334" t="s">
        <v>1923</v>
      </c>
      <c r="BFD22" s="334" t="s">
        <v>1924</v>
      </c>
      <c r="BFE22" s="334" t="s">
        <v>1925</v>
      </c>
      <c r="BFF22" s="334" t="s">
        <v>1926</v>
      </c>
      <c r="BFG22" s="334" t="s">
        <v>1927</v>
      </c>
      <c r="BFH22" s="334" t="s">
        <v>1928</v>
      </c>
      <c r="BFI22" s="334" t="s">
        <v>1929</v>
      </c>
      <c r="BFJ22" s="334" t="s">
        <v>1930</v>
      </c>
      <c r="BFK22" s="334" t="s">
        <v>1931</v>
      </c>
      <c r="BFL22" s="334" t="s">
        <v>1932</v>
      </c>
      <c r="BFM22" s="334" t="s">
        <v>1933</v>
      </c>
      <c r="BFN22" s="334" t="s">
        <v>1934</v>
      </c>
      <c r="BFO22" s="334" t="s">
        <v>1935</v>
      </c>
      <c r="BFP22" s="334" t="s">
        <v>1936</v>
      </c>
      <c r="BFQ22" s="334" t="s">
        <v>1937</v>
      </c>
      <c r="BFR22" s="334" t="s">
        <v>1938</v>
      </c>
      <c r="BFS22" s="334" t="s">
        <v>1939</v>
      </c>
      <c r="BFT22" s="334" t="s">
        <v>1940</v>
      </c>
      <c r="BFU22" s="334" t="s">
        <v>1941</v>
      </c>
      <c r="BFV22" s="334" t="s">
        <v>1942</v>
      </c>
      <c r="BFW22" s="334" t="s">
        <v>1943</v>
      </c>
      <c r="BFX22" s="334" t="s">
        <v>1944</v>
      </c>
      <c r="BFY22" s="334" t="s">
        <v>1945</v>
      </c>
      <c r="BFZ22" s="334" t="s">
        <v>1946</v>
      </c>
      <c r="BGA22" s="334" t="s">
        <v>1947</v>
      </c>
      <c r="BGB22" s="334" t="s">
        <v>1948</v>
      </c>
      <c r="BGC22" s="334" t="s">
        <v>1949</v>
      </c>
      <c r="BGD22" s="334" t="s">
        <v>1950</v>
      </c>
      <c r="BGE22" s="334" t="s">
        <v>1951</v>
      </c>
      <c r="BGF22" s="334" t="s">
        <v>1952</v>
      </c>
      <c r="BGG22" s="334" t="s">
        <v>1953</v>
      </c>
      <c r="BGH22" s="334" t="s">
        <v>1954</v>
      </c>
      <c r="BGI22" s="334" t="s">
        <v>1955</v>
      </c>
      <c r="BGJ22" s="334" t="s">
        <v>1956</v>
      </c>
      <c r="BGK22" s="334" t="s">
        <v>1957</v>
      </c>
      <c r="BGL22" s="334" t="s">
        <v>1958</v>
      </c>
      <c r="BGM22" s="334" t="s">
        <v>1959</v>
      </c>
      <c r="BGN22" s="334" t="s">
        <v>1960</v>
      </c>
      <c r="BGO22" s="334" t="s">
        <v>1961</v>
      </c>
      <c r="BGP22" s="334" t="s">
        <v>1962</v>
      </c>
      <c r="BGQ22" s="334" t="s">
        <v>1963</v>
      </c>
      <c r="BGR22" s="334" t="s">
        <v>1964</v>
      </c>
      <c r="BGS22" s="334" t="s">
        <v>1965</v>
      </c>
      <c r="BGT22" s="334" t="s">
        <v>1966</v>
      </c>
      <c r="BGU22" s="334" t="s">
        <v>1967</v>
      </c>
      <c r="BGV22" s="334" t="s">
        <v>1968</v>
      </c>
      <c r="BGW22" s="334" t="s">
        <v>1969</v>
      </c>
      <c r="BGX22" s="334" t="s">
        <v>1970</v>
      </c>
      <c r="BGY22" s="334" t="s">
        <v>1971</v>
      </c>
      <c r="BGZ22" s="334" t="s">
        <v>1972</v>
      </c>
      <c r="BHA22" s="334" t="s">
        <v>1973</v>
      </c>
      <c r="BHB22" s="334" t="s">
        <v>1974</v>
      </c>
      <c r="BHC22" s="334" t="s">
        <v>1975</v>
      </c>
      <c r="BHD22" s="334" t="s">
        <v>1976</v>
      </c>
      <c r="BHE22" s="334" t="s">
        <v>1977</v>
      </c>
      <c r="BHF22" s="334" t="s">
        <v>1978</v>
      </c>
      <c r="BHG22" s="334" t="s">
        <v>1979</v>
      </c>
      <c r="BHH22" s="334" t="s">
        <v>1980</v>
      </c>
      <c r="BHI22" s="334" t="s">
        <v>1981</v>
      </c>
      <c r="BHJ22" s="334" t="s">
        <v>1982</v>
      </c>
      <c r="BHK22" s="334" t="s">
        <v>1983</v>
      </c>
      <c r="BHL22" s="334" t="s">
        <v>1984</v>
      </c>
      <c r="BHM22" s="334" t="s">
        <v>1985</v>
      </c>
      <c r="BHN22" s="334" t="s">
        <v>1986</v>
      </c>
      <c r="BHO22" s="334" t="s">
        <v>1987</v>
      </c>
      <c r="BHP22" s="334" t="s">
        <v>1988</v>
      </c>
      <c r="BHQ22" s="334" t="s">
        <v>1989</v>
      </c>
      <c r="BHR22" s="334" t="s">
        <v>1990</v>
      </c>
      <c r="BHS22" s="334" t="s">
        <v>1991</v>
      </c>
      <c r="BHT22" s="334" t="s">
        <v>1992</v>
      </c>
      <c r="BHU22" s="334" t="s">
        <v>1993</v>
      </c>
      <c r="BHV22" s="334" t="s">
        <v>1994</v>
      </c>
      <c r="BHW22" s="334" t="s">
        <v>1995</v>
      </c>
      <c r="BHX22" s="334" t="s">
        <v>1996</v>
      </c>
      <c r="BHY22" s="334" t="s">
        <v>1997</v>
      </c>
      <c r="BHZ22" s="334" t="s">
        <v>1998</v>
      </c>
      <c r="BIA22" s="334" t="s">
        <v>1999</v>
      </c>
      <c r="BIB22" s="334" t="s">
        <v>2000</v>
      </c>
      <c r="BIC22" s="334" t="s">
        <v>2001</v>
      </c>
      <c r="BID22" s="334" t="s">
        <v>2002</v>
      </c>
      <c r="BIE22" s="334" t="s">
        <v>2003</v>
      </c>
      <c r="BIF22" s="334" t="s">
        <v>2004</v>
      </c>
      <c r="BIG22" s="334" t="s">
        <v>2005</v>
      </c>
      <c r="BIH22" s="334" t="s">
        <v>2006</v>
      </c>
      <c r="BII22" s="334" t="s">
        <v>2007</v>
      </c>
      <c r="BIJ22" s="334" t="s">
        <v>2008</v>
      </c>
      <c r="BIK22" s="334" t="s">
        <v>2009</v>
      </c>
      <c r="BIL22" s="334" t="s">
        <v>2010</v>
      </c>
      <c r="BIM22" s="334" t="s">
        <v>2011</v>
      </c>
      <c r="BIN22" s="334" t="s">
        <v>2012</v>
      </c>
      <c r="BIO22" s="334" t="s">
        <v>2013</v>
      </c>
      <c r="BIP22" s="334" t="s">
        <v>2014</v>
      </c>
      <c r="BIQ22" s="334" t="s">
        <v>2015</v>
      </c>
      <c r="BIR22" s="334" t="s">
        <v>2016</v>
      </c>
      <c r="BIS22" s="334" t="s">
        <v>2017</v>
      </c>
      <c r="BIT22" s="334" t="s">
        <v>2018</v>
      </c>
      <c r="BIU22" s="334" t="s">
        <v>2019</v>
      </c>
      <c r="BIV22" s="334" t="s">
        <v>2020</v>
      </c>
      <c r="BIW22" s="334" t="s">
        <v>2021</v>
      </c>
      <c r="BIX22" s="334" t="s">
        <v>2022</v>
      </c>
      <c r="BIY22" s="334" t="s">
        <v>2023</v>
      </c>
      <c r="BIZ22" s="334" t="s">
        <v>2024</v>
      </c>
      <c r="BJA22" s="334" t="s">
        <v>2025</v>
      </c>
      <c r="BJB22" s="334" t="s">
        <v>2026</v>
      </c>
      <c r="BJC22" s="334" t="s">
        <v>2027</v>
      </c>
      <c r="BJD22" s="334" t="s">
        <v>2028</v>
      </c>
      <c r="BJE22" s="334" t="s">
        <v>2029</v>
      </c>
      <c r="BJF22" s="334" t="s">
        <v>2030</v>
      </c>
      <c r="BJG22" s="334" t="s">
        <v>2031</v>
      </c>
      <c r="BJH22" s="334" t="s">
        <v>2032</v>
      </c>
      <c r="BJI22" s="334" t="s">
        <v>2033</v>
      </c>
      <c r="BJJ22" s="334" t="s">
        <v>2034</v>
      </c>
      <c r="BJK22" s="334" t="s">
        <v>2035</v>
      </c>
      <c r="BJL22" s="334" t="s">
        <v>2036</v>
      </c>
      <c r="BJM22" s="334" t="s">
        <v>2037</v>
      </c>
      <c r="BJN22" s="334" t="s">
        <v>2038</v>
      </c>
      <c r="BJO22" s="334" t="s">
        <v>2039</v>
      </c>
      <c r="BJP22" s="334" t="s">
        <v>2040</v>
      </c>
      <c r="BJQ22" s="334" t="s">
        <v>2041</v>
      </c>
      <c r="BJR22" s="334" t="s">
        <v>2042</v>
      </c>
      <c r="BJS22" s="334" t="s">
        <v>2043</v>
      </c>
      <c r="BJT22" s="334" t="s">
        <v>2044</v>
      </c>
      <c r="BJU22" s="334" t="s">
        <v>2045</v>
      </c>
      <c r="BJV22" s="334" t="s">
        <v>2046</v>
      </c>
      <c r="BJW22" s="334" t="s">
        <v>2047</v>
      </c>
      <c r="BJX22" s="334" t="s">
        <v>2048</v>
      </c>
      <c r="BJY22" s="334" t="s">
        <v>2049</v>
      </c>
      <c r="BJZ22" s="334" t="s">
        <v>2050</v>
      </c>
      <c r="BKA22" s="334" t="s">
        <v>2051</v>
      </c>
      <c r="BKB22" s="334" t="s">
        <v>2052</v>
      </c>
      <c r="BKC22" s="334" t="s">
        <v>2053</v>
      </c>
      <c r="BKD22" s="334" t="s">
        <v>2054</v>
      </c>
      <c r="BKE22" s="334" t="s">
        <v>2055</v>
      </c>
      <c r="BKF22" s="334" t="s">
        <v>2056</v>
      </c>
      <c r="BKG22" s="334" t="s">
        <v>2057</v>
      </c>
      <c r="BKH22" s="334" t="s">
        <v>2058</v>
      </c>
      <c r="BKI22" s="334" t="s">
        <v>2059</v>
      </c>
      <c r="BKJ22" s="334" t="s">
        <v>2060</v>
      </c>
      <c r="BKK22" s="334" t="s">
        <v>2061</v>
      </c>
      <c r="BKL22" s="334" t="s">
        <v>2062</v>
      </c>
      <c r="BKM22" s="334" t="s">
        <v>2063</v>
      </c>
      <c r="BKN22" s="334" t="s">
        <v>2064</v>
      </c>
      <c r="BKO22" s="334" t="s">
        <v>2065</v>
      </c>
      <c r="BKP22" s="334" t="s">
        <v>2066</v>
      </c>
      <c r="BKQ22" s="334" t="s">
        <v>2067</v>
      </c>
      <c r="BKR22" s="334" t="s">
        <v>2068</v>
      </c>
      <c r="BKS22" s="334" t="s">
        <v>2069</v>
      </c>
      <c r="BKT22" s="334" t="s">
        <v>2070</v>
      </c>
      <c r="BKU22" s="334" t="s">
        <v>2071</v>
      </c>
      <c r="BKV22" s="334" t="s">
        <v>2072</v>
      </c>
      <c r="BKW22" s="334" t="s">
        <v>2073</v>
      </c>
      <c r="BKX22" s="334" t="s">
        <v>2074</v>
      </c>
      <c r="BKY22" s="334" t="s">
        <v>2075</v>
      </c>
      <c r="BKZ22" s="334" t="s">
        <v>2076</v>
      </c>
      <c r="BLA22" s="334" t="s">
        <v>2077</v>
      </c>
      <c r="BLB22" s="334" t="s">
        <v>2078</v>
      </c>
      <c r="BLC22" s="334" t="s">
        <v>2079</v>
      </c>
      <c r="BLD22" s="334" t="s">
        <v>2080</v>
      </c>
      <c r="BLE22" s="334" t="s">
        <v>2081</v>
      </c>
      <c r="BLF22" s="334" t="s">
        <v>2082</v>
      </c>
      <c r="BLG22" s="334" t="s">
        <v>2083</v>
      </c>
      <c r="BLH22" s="334" t="s">
        <v>2084</v>
      </c>
      <c r="BLI22" s="334" t="s">
        <v>2085</v>
      </c>
      <c r="BLJ22" s="334" t="s">
        <v>2086</v>
      </c>
      <c r="BLK22" s="334" t="s">
        <v>2087</v>
      </c>
      <c r="BLL22" s="334" t="s">
        <v>2088</v>
      </c>
      <c r="BLM22" s="334" t="s">
        <v>2089</v>
      </c>
      <c r="BLN22" s="334" t="s">
        <v>2090</v>
      </c>
      <c r="BLO22" s="334" t="s">
        <v>2091</v>
      </c>
      <c r="BLP22" s="334" t="s">
        <v>2092</v>
      </c>
      <c r="BLQ22" s="334" t="s">
        <v>2093</v>
      </c>
      <c r="BLR22" s="334" t="s">
        <v>2094</v>
      </c>
      <c r="BLS22" s="334" t="s">
        <v>2095</v>
      </c>
      <c r="BLT22" s="334" t="s">
        <v>2096</v>
      </c>
      <c r="BLU22" s="334" t="s">
        <v>2097</v>
      </c>
      <c r="BLV22" s="334" t="s">
        <v>2098</v>
      </c>
      <c r="BLW22" s="334" t="s">
        <v>2099</v>
      </c>
      <c r="BLX22" s="334" t="s">
        <v>2100</v>
      </c>
      <c r="BLY22" s="334" t="s">
        <v>2101</v>
      </c>
      <c r="BLZ22" s="334" t="s">
        <v>2102</v>
      </c>
      <c r="BMA22" s="334" t="s">
        <v>2103</v>
      </c>
      <c r="BMB22" s="334" t="s">
        <v>2104</v>
      </c>
      <c r="BMC22" s="334" t="s">
        <v>2105</v>
      </c>
      <c r="BMD22" s="334" t="s">
        <v>2106</v>
      </c>
      <c r="BME22" s="334" t="s">
        <v>2107</v>
      </c>
      <c r="BMF22" s="334" t="s">
        <v>2108</v>
      </c>
      <c r="BMG22" s="334" t="s">
        <v>2109</v>
      </c>
      <c r="BMH22" s="334" t="s">
        <v>2110</v>
      </c>
      <c r="BMI22" s="334" t="s">
        <v>2111</v>
      </c>
      <c r="BMJ22" s="334" t="s">
        <v>2112</v>
      </c>
      <c r="BMK22" s="334" t="s">
        <v>2113</v>
      </c>
      <c r="BML22" s="334" t="s">
        <v>2114</v>
      </c>
      <c r="BMM22" s="334" t="s">
        <v>2115</v>
      </c>
      <c r="BMN22" s="334" t="s">
        <v>2116</v>
      </c>
      <c r="BMO22" s="334" t="s">
        <v>2117</v>
      </c>
      <c r="BMP22" s="334" t="s">
        <v>2118</v>
      </c>
      <c r="BMQ22" s="334" t="s">
        <v>2119</v>
      </c>
      <c r="BMR22" s="334" t="s">
        <v>2120</v>
      </c>
      <c r="BMS22" s="334" t="s">
        <v>2121</v>
      </c>
      <c r="BMT22" s="334" t="s">
        <v>2122</v>
      </c>
      <c r="BMU22" s="334" t="s">
        <v>2123</v>
      </c>
      <c r="BMV22" s="334" t="s">
        <v>2124</v>
      </c>
      <c r="BMW22" s="334" t="s">
        <v>2125</v>
      </c>
      <c r="BMX22" s="334" t="s">
        <v>2126</v>
      </c>
      <c r="BMY22" s="334" t="s">
        <v>2127</v>
      </c>
      <c r="BMZ22" s="334" t="s">
        <v>2128</v>
      </c>
      <c r="BNA22" s="334" t="s">
        <v>2129</v>
      </c>
      <c r="BNB22" s="334" t="s">
        <v>2130</v>
      </c>
      <c r="BNC22" s="334" t="s">
        <v>2131</v>
      </c>
      <c r="BND22" s="334" t="s">
        <v>2132</v>
      </c>
      <c r="BNE22" s="334" t="s">
        <v>2133</v>
      </c>
      <c r="BNF22" s="334" t="s">
        <v>2134</v>
      </c>
      <c r="BNG22" s="334" t="s">
        <v>2135</v>
      </c>
      <c r="BNH22" s="334" t="s">
        <v>2136</v>
      </c>
      <c r="BNI22" s="334" t="s">
        <v>2137</v>
      </c>
      <c r="BNJ22" s="334" t="s">
        <v>2138</v>
      </c>
      <c r="BNK22" s="334" t="s">
        <v>2139</v>
      </c>
      <c r="BNL22" s="334" t="s">
        <v>2140</v>
      </c>
      <c r="BNM22" s="334" t="s">
        <v>2141</v>
      </c>
      <c r="BNN22" s="334" t="s">
        <v>2142</v>
      </c>
      <c r="BNO22" s="334" t="s">
        <v>2143</v>
      </c>
      <c r="BNP22" s="334" t="s">
        <v>2144</v>
      </c>
      <c r="BNQ22" s="334" t="s">
        <v>2145</v>
      </c>
      <c r="BNR22" s="334" t="s">
        <v>2146</v>
      </c>
      <c r="BNS22" s="334" t="s">
        <v>2147</v>
      </c>
      <c r="BNT22" s="334" t="s">
        <v>2148</v>
      </c>
      <c r="BNU22" s="334" t="s">
        <v>2149</v>
      </c>
      <c r="BNV22" s="334" t="s">
        <v>2150</v>
      </c>
      <c r="BNW22" s="334" t="s">
        <v>2151</v>
      </c>
      <c r="BNX22" s="334" t="s">
        <v>2152</v>
      </c>
      <c r="BNY22" s="334" t="s">
        <v>2153</v>
      </c>
      <c r="BNZ22" s="334" t="s">
        <v>2154</v>
      </c>
      <c r="BOA22" s="334" t="s">
        <v>2155</v>
      </c>
      <c r="BOB22" s="334" t="s">
        <v>2156</v>
      </c>
      <c r="BOC22" s="334" t="s">
        <v>2157</v>
      </c>
      <c r="BOD22" s="334" t="s">
        <v>2158</v>
      </c>
      <c r="BOE22" s="334" t="s">
        <v>2159</v>
      </c>
      <c r="BOF22" s="334" t="s">
        <v>2160</v>
      </c>
      <c r="BOG22" s="334" t="s">
        <v>2161</v>
      </c>
      <c r="BOH22" s="334" t="s">
        <v>2162</v>
      </c>
      <c r="BOI22" s="334" t="s">
        <v>2163</v>
      </c>
      <c r="BOJ22" s="334" t="s">
        <v>2164</v>
      </c>
      <c r="BOK22" s="334" t="s">
        <v>2165</v>
      </c>
      <c r="BOL22" s="334" t="s">
        <v>2166</v>
      </c>
      <c r="BOM22" s="334" t="s">
        <v>2167</v>
      </c>
      <c r="BON22" s="334" t="s">
        <v>2168</v>
      </c>
      <c r="BOO22" s="334" t="s">
        <v>2169</v>
      </c>
      <c r="BOP22" s="334" t="s">
        <v>2170</v>
      </c>
      <c r="BOQ22" s="334" t="s">
        <v>2171</v>
      </c>
      <c r="BOR22" s="334" t="s">
        <v>2172</v>
      </c>
      <c r="BOS22" s="334" t="s">
        <v>2173</v>
      </c>
      <c r="BOT22" s="334" t="s">
        <v>2174</v>
      </c>
      <c r="BOU22" s="334" t="s">
        <v>2175</v>
      </c>
      <c r="BOV22" s="334" t="s">
        <v>2176</v>
      </c>
      <c r="BOW22" s="334" t="s">
        <v>2177</v>
      </c>
      <c r="BOX22" s="334" t="s">
        <v>2178</v>
      </c>
      <c r="BOY22" s="334" t="s">
        <v>2179</v>
      </c>
      <c r="BOZ22" s="334" t="s">
        <v>2180</v>
      </c>
      <c r="BPA22" s="334" t="s">
        <v>2181</v>
      </c>
      <c r="BPB22" s="334" t="s">
        <v>2182</v>
      </c>
      <c r="BPC22" s="334" t="s">
        <v>2183</v>
      </c>
      <c r="BPD22" s="334" t="s">
        <v>2184</v>
      </c>
      <c r="BPE22" s="334" t="s">
        <v>2185</v>
      </c>
      <c r="BPF22" s="334" t="s">
        <v>2186</v>
      </c>
      <c r="BPG22" s="334" t="s">
        <v>2187</v>
      </c>
      <c r="BPH22" s="334" t="s">
        <v>2188</v>
      </c>
      <c r="BPI22" s="334" t="s">
        <v>2189</v>
      </c>
      <c r="BPJ22" s="334" t="s">
        <v>2190</v>
      </c>
      <c r="BPK22" s="334" t="s">
        <v>2191</v>
      </c>
      <c r="BPL22" s="334" t="s">
        <v>2192</v>
      </c>
      <c r="BPM22" s="334" t="s">
        <v>2193</v>
      </c>
      <c r="BPN22" s="334" t="s">
        <v>2194</v>
      </c>
      <c r="BPO22" s="334" t="s">
        <v>2195</v>
      </c>
      <c r="BPP22" s="334" t="s">
        <v>2196</v>
      </c>
      <c r="BPQ22" s="334" t="s">
        <v>2197</v>
      </c>
      <c r="BPR22" s="334" t="s">
        <v>2198</v>
      </c>
      <c r="BPS22" s="334" t="s">
        <v>2199</v>
      </c>
      <c r="BPT22" s="334" t="s">
        <v>2200</v>
      </c>
      <c r="BPU22" s="334" t="s">
        <v>2201</v>
      </c>
      <c r="BPV22" s="334" t="s">
        <v>2202</v>
      </c>
      <c r="BPW22" s="334" t="s">
        <v>2203</v>
      </c>
      <c r="BPX22" s="334" t="s">
        <v>2204</v>
      </c>
      <c r="BPY22" s="334" t="s">
        <v>2205</v>
      </c>
      <c r="BPZ22" s="334" t="s">
        <v>2206</v>
      </c>
      <c r="BQA22" s="334" t="s">
        <v>2207</v>
      </c>
      <c r="BQB22" s="334" t="s">
        <v>2208</v>
      </c>
      <c r="BQC22" s="334" t="s">
        <v>2209</v>
      </c>
      <c r="BQD22" s="334" t="s">
        <v>2210</v>
      </c>
      <c r="BQE22" s="334" t="s">
        <v>2211</v>
      </c>
      <c r="BQF22" s="334" t="s">
        <v>2212</v>
      </c>
      <c r="BQG22" s="334" t="s">
        <v>2213</v>
      </c>
      <c r="BQH22" s="334" t="s">
        <v>2214</v>
      </c>
      <c r="BQI22" s="334" t="s">
        <v>2215</v>
      </c>
      <c r="BQJ22" s="334" t="s">
        <v>2216</v>
      </c>
      <c r="BQK22" s="334" t="s">
        <v>2217</v>
      </c>
      <c r="BQL22" s="334" t="s">
        <v>2218</v>
      </c>
      <c r="BQM22" s="334" t="s">
        <v>2219</v>
      </c>
      <c r="BQN22" s="334" t="s">
        <v>2220</v>
      </c>
      <c r="BQO22" s="334" t="s">
        <v>2221</v>
      </c>
      <c r="BQP22" s="334" t="s">
        <v>2222</v>
      </c>
      <c r="BQQ22" s="334" t="s">
        <v>2223</v>
      </c>
      <c r="BQR22" s="334" t="s">
        <v>2224</v>
      </c>
      <c r="BQS22" s="334" t="s">
        <v>2225</v>
      </c>
      <c r="BQT22" s="334" t="s">
        <v>2226</v>
      </c>
      <c r="BQU22" s="334" t="s">
        <v>2227</v>
      </c>
      <c r="BQV22" s="334" t="s">
        <v>2228</v>
      </c>
      <c r="BQW22" s="334" t="s">
        <v>2229</v>
      </c>
      <c r="BQX22" s="334" t="s">
        <v>2230</v>
      </c>
      <c r="BQY22" s="334" t="s">
        <v>2231</v>
      </c>
      <c r="BQZ22" s="334" t="s">
        <v>2232</v>
      </c>
      <c r="BRA22" s="334" t="s">
        <v>2233</v>
      </c>
      <c r="BRB22" s="334" t="s">
        <v>2234</v>
      </c>
      <c r="BRC22" s="334" t="s">
        <v>2235</v>
      </c>
      <c r="BRD22" s="334" t="s">
        <v>2236</v>
      </c>
      <c r="BRE22" s="334" t="s">
        <v>2237</v>
      </c>
      <c r="BRF22" s="334" t="s">
        <v>2238</v>
      </c>
      <c r="BRG22" s="334" t="s">
        <v>2239</v>
      </c>
      <c r="BRH22" s="334" t="s">
        <v>2240</v>
      </c>
      <c r="BRI22" s="334" t="s">
        <v>2241</v>
      </c>
      <c r="BRJ22" s="334" t="s">
        <v>2242</v>
      </c>
      <c r="BRK22" s="334" t="s">
        <v>2243</v>
      </c>
      <c r="BRL22" s="334" t="s">
        <v>2244</v>
      </c>
      <c r="BRM22" s="334" t="s">
        <v>2245</v>
      </c>
      <c r="BRN22" s="334" t="s">
        <v>2246</v>
      </c>
      <c r="BRO22" s="334" t="s">
        <v>2247</v>
      </c>
      <c r="BRP22" s="334" t="s">
        <v>2248</v>
      </c>
      <c r="BRQ22" s="334" t="s">
        <v>2249</v>
      </c>
      <c r="BRR22" s="334" t="s">
        <v>2250</v>
      </c>
      <c r="BRS22" s="334" t="s">
        <v>2251</v>
      </c>
      <c r="BRT22" s="334" t="s">
        <v>2252</v>
      </c>
      <c r="BRU22" s="334" t="s">
        <v>2253</v>
      </c>
      <c r="BRV22" s="334" t="s">
        <v>2254</v>
      </c>
      <c r="BRW22" s="334" t="s">
        <v>2255</v>
      </c>
      <c r="BRX22" s="334" t="s">
        <v>2256</v>
      </c>
      <c r="BRY22" s="334" t="s">
        <v>2257</v>
      </c>
      <c r="BRZ22" s="334" t="s">
        <v>2258</v>
      </c>
      <c r="BSA22" s="334" t="s">
        <v>2259</v>
      </c>
      <c r="BSB22" s="334" t="s">
        <v>2260</v>
      </c>
      <c r="BSC22" s="334" t="s">
        <v>2261</v>
      </c>
      <c r="BSD22" s="334" t="s">
        <v>2262</v>
      </c>
      <c r="BSE22" s="334" t="s">
        <v>2263</v>
      </c>
      <c r="BSF22" s="334" t="s">
        <v>2264</v>
      </c>
      <c r="BSG22" s="334" t="s">
        <v>2265</v>
      </c>
      <c r="BSH22" s="334" t="s">
        <v>2266</v>
      </c>
      <c r="BSI22" s="334" t="s">
        <v>2267</v>
      </c>
      <c r="BSJ22" s="334" t="s">
        <v>2268</v>
      </c>
      <c r="BSK22" s="334" t="s">
        <v>2269</v>
      </c>
      <c r="BSL22" s="334" t="s">
        <v>2270</v>
      </c>
      <c r="BSM22" s="334" t="s">
        <v>2271</v>
      </c>
      <c r="BSN22" s="334" t="s">
        <v>2272</v>
      </c>
      <c r="BSO22" s="334" t="s">
        <v>2273</v>
      </c>
      <c r="BSP22" s="334" t="s">
        <v>2274</v>
      </c>
      <c r="BSQ22" s="334" t="s">
        <v>2275</v>
      </c>
      <c r="BSR22" s="334" t="s">
        <v>2276</v>
      </c>
      <c r="BSS22" s="334" t="s">
        <v>2277</v>
      </c>
      <c r="BST22" s="334" t="s">
        <v>2278</v>
      </c>
      <c r="BSU22" s="334" t="s">
        <v>2279</v>
      </c>
      <c r="BSV22" s="334" t="s">
        <v>2280</v>
      </c>
      <c r="BSW22" s="334" t="s">
        <v>2281</v>
      </c>
      <c r="BSX22" s="334" t="s">
        <v>2282</v>
      </c>
      <c r="BSY22" s="334" t="s">
        <v>2283</v>
      </c>
      <c r="BSZ22" s="334" t="s">
        <v>2284</v>
      </c>
      <c r="BTA22" s="334" t="s">
        <v>2285</v>
      </c>
      <c r="BTB22" s="334" t="s">
        <v>2286</v>
      </c>
      <c r="BTC22" s="334" t="s">
        <v>2287</v>
      </c>
      <c r="BTD22" s="334" t="s">
        <v>2288</v>
      </c>
      <c r="BTE22" s="334" t="s">
        <v>2289</v>
      </c>
      <c r="BTF22" s="334" t="s">
        <v>2290</v>
      </c>
      <c r="BTG22" s="334" t="s">
        <v>2291</v>
      </c>
      <c r="BTH22" s="334" t="s">
        <v>2292</v>
      </c>
      <c r="BTI22" s="334" t="s">
        <v>2293</v>
      </c>
      <c r="BTJ22" s="334" t="s">
        <v>2294</v>
      </c>
      <c r="BTK22" s="334" t="s">
        <v>2295</v>
      </c>
      <c r="BTL22" s="334" t="s">
        <v>2296</v>
      </c>
      <c r="BTM22" s="334" t="s">
        <v>2297</v>
      </c>
      <c r="BTN22" s="334" t="s">
        <v>2298</v>
      </c>
      <c r="BTO22" s="334" t="s">
        <v>2299</v>
      </c>
      <c r="BTP22" s="334" t="s">
        <v>2300</v>
      </c>
      <c r="BTQ22" s="334" t="s">
        <v>2301</v>
      </c>
      <c r="BTR22" s="334" t="s">
        <v>2302</v>
      </c>
      <c r="BTS22" s="334" t="s">
        <v>2303</v>
      </c>
      <c r="BTT22" s="334" t="s">
        <v>2304</v>
      </c>
      <c r="BTU22" s="334" t="s">
        <v>2305</v>
      </c>
      <c r="BTV22" s="334" t="s">
        <v>2306</v>
      </c>
      <c r="BTW22" s="334" t="s">
        <v>2307</v>
      </c>
      <c r="BTX22" s="334" t="s">
        <v>2308</v>
      </c>
      <c r="BTY22" s="334" t="s">
        <v>2309</v>
      </c>
      <c r="BTZ22" s="334" t="s">
        <v>2310</v>
      </c>
      <c r="BUA22" s="334" t="s">
        <v>2311</v>
      </c>
      <c r="BUB22" s="334" t="s">
        <v>2312</v>
      </c>
      <c r="BUC22" s="334" t="s">
        <v>2313</v>
      </c>
      <c r="BUD22" s="334" t="s">
        <v>2314</v>
      </c>
      <c r="BUE22" s="334" t="s">
        <v>2315</v>
      </c>
      <c r="BUF22" s="334" t="s">
        <v>2316</v>
      </c>
      <c r="BUG22" s="334" t="s">
        <v>2317</v>
      </c>
      <c r="BUH22" s="334" t="s">
        <v>2318</v>
      </c>
      <c r="BUI22" s="334" t="s">
        <v>2319</v>
      </c>
      <c r="BUJ22" s="334" t="s">
        <v>2320</v>
      </c>
      <c r="BUK22" s="334" t="s">
        <v>2321</v>
      </c>
      <c r="BUL22" s="334" t="s">
        <v>2322</v>
      </c>
      <c r="BUM22" s="334" t="s">
        <v>2323</v>
      </c>
      <c r="BUN22" s="334" t="s">
        <v>2324</v>
      </c>
      <c r="BUO22" s="334" t="s">
        <v>2325</v>
      </c>
      <c r="BUP22" s="334" t="s">
        <v>2326</v>
      </c>
      <c r="BUQ22" s="334" t="s">
        <v>2327</v>
      </c>
      <c r="BUR22" s="334" t="s">
        <v>2328</v>
      </c>
      <c r="BUS22" s="334" t="s">
        <v>2329</v>
      </c>
      <c r="BUT22" s="334" t="s">
        <v>2330</v>
      </c>
      <c r="BUU22" s="334" t="s">
        <v>2331</v>
      </c>
      <c r="BUV22" s="334" t="s">
        <v>2332</v>
      </c>
      <c r="BUW22" s="334" t="s">
        <v>2333</v>
      </c>
      <c r="BUX22" s="334" t="s">
        <v>2334</v>
      </c>
      <c r="BUY22" s="334" t="s">
        <v>2335</v>
      </c>
      <c r="BUZ22" s="334" t="s">
        <v>2336</v>
      </c>
      <c r="BVA22" s="334" t="s">
        <v>2337</v>
      </c>
      <c r="BVB22" s="334" t="s">
        <v>2338</v>
      </c>
      <c r="BVC22" s="334" t="s">
        <v>2339</v>
      </c>
      <c r="BVD22" s="334" t="s">
        <v>2340</v>
      </c>
      <c r="BVE22" s="334" t="s">
        <v>2341</v>
      </c>
      <c r="BVF22" s="334" t="s">
        <v>2342</v>
      </c>
      <c r="BVG22" s="334" t="s">
        <v>2343</v>
      </c>
      <c r="BVH22" s="334" t="s">
        <v>2344</v>
      </c>
      <c r="BVI22" s="334" t="s">
        <v>2345</v>
      </c>
      <c r="BVJ22" s="334" t="s">
        <v>2346</v>
      </c>
      <c r="BVK22" s="334" t="s">
        <v>2347</v>
      </c>
      <c r="BVL22" s="334" t="s">
        <v>2348</v>
      </c>
      <c r="BVM22" s="334" t="s">
        <v>2349</v>
      </c>
      <c r="BVN22" s="334" t="s">
        <v>2350</v>
      </c>
      <c r="BVO22" s="334" t="s">
        <v>2351</v>
      </c>
      <c r="BVP22" s="334" t="s">
        <v>2352</v>
      </c>
      <c r="BVQ22" s="334" t="s">
        <v>2353</v>
      </c>
      <c r="BVR22" s="334" t="s">
        <v>2354</v>
      </c>
      <c r="BVS22" s="334" t="s">
        <v>2355</v>
      </c>
      <c r="BVT22" s="334" t="s">
        <v>2356</v>
      </c>
      <c r="BVU22" s="334" t="s">
        <v>2357</v>
      </c>
      <c r="BVV22" s="334" t="s">
        <v>2358</v>
      </c>
      <c r="BVW22" s="334" t="s">
        <v>2359</v>
      </c>
      <c r="BVX22" s="334" t="s">
        <v>2360</v>
      </c>
      <c r="BVY22" s="334" t="s">
        <v>2361</v>
      </c>
      <c r="BVZ22" s="334" t="s">
        <v>2362</v>
      </c>
      <c r="BWA22" s="334" t="s">
        <v>2363</v>
      </c>
      <c r="BWB22" s="334" t="s">
        <v>2364</v>
      </c>
      <c r="BWC22" s="334" t="s">
        <v>2365</v>
      </c>
      <c r="BWD22" s="334" t="s">
        <v>2366</v>
      </c>
      <c r="BWE22" s="334" t="s">
        <v>2367</v>
      </c>
      <c r="BWF22" s="334" t="s">
        <v>2368</v>
      </c>
      <c r="BWG22" s="334" t="s">
        <v>2369</v>
      </c>
      <c r="BWH22" s="334" t="s">
        <v>2370</v>
      </c>
      <c r="BWI22" s="334" t="s">
        <v>2371</v>
      </c>
      <c r="BWJ22" s="334" t="s">
        <v>2372</v>
      </c>
      <c r="BWK22" s="334" t="s">
        <v>2373</v>
      </c>
      <c r="BWL22" s="334" t="s">
        <v>2374</v>
      </c>
      <c r="BWM22" s="334" t="s">
        <v>2375</v>
      </c>
      <c r="BWN22" s="334" t="s">
        <v>2376</v>
      </c>
      <c r="BWO22" s="334" t="s">
        <v>2377</v>
      </c>
      <c r="BWP22" s="334" t="s">
        <v>2378</v>
      </c>
      <c r="BWQ22" s="334" t="s">
        <v>2379</v>
      </c>
      <c r="BWR22" s="334" t="s">
        <v>2380</v>
      </c>
      <c r="BWS22" s="334" t="s">
        <v>2381</v>
      </c>
      <c r="BWT22" s="334" t="s">
        <v>2382</v>
      </c>
      <c r="BWU22" s="334" t="s">
        <v>2383</v>
      </c>
      <c r="BWV22" s="334" t="s">
        <v>2384</v>
      </c>
      <c r="BWW22" s="334" t="s">
        <v>2385</v>
      </c>
      <c r="BWX22" s="334" t="s">
        <v>2386</v>
      </c>
      <c r="BWY22" s="334" t="s">
        <v>2387</v>
      </c>
      <c r="BWZ22" s="334" t="s">
        <v>2388</v>
      </c>
      <c r="BXA22" s="334" t="s">
        <v>2389</v>
      </c>
      <c r="BXB22" s="334" t="s">
        <v>2390</v>
      </c>
      <c r="BXC22" s="334" t="s">
        <v>2391</v>
      </c>
      <c r="BXD22" s="334" t="s">
        <v>2392</v>
      </c>
      <c r="BXE22" s="334" t="s">
        <v>2393</v>
      </c>
      <c r="BXF22" s="334" t="s">
        <v>2394</v>
      </c>
      <c r="BXG22" s="334" t="s">
        <v>2395</v>
      </c>
      <c r="BXH22" s="334" t="s">
        <v>2396</v>
      </c>
      <c r="BXI22" s="334" t="s">
        <v>2397</v>
      </c>
      <c r="BXJ22" s="334" t="s">
        <v>2398</v>
      </c>
      <c r="BXK22" s="334" t="s">
        <v>2399</v>
      </c>
      <c r="BXL22" s="334" t="s">
        <v>2400</v>
      </c>
      <c r="BXM22" s="334" t="s">
        <v>2401</v>
      </c>
      <c r="BXN22" s="334" t="s">
        <v>2402</v>
      </c>
      <c r="BXO22" s="334" t="s">
        <v>2403</v>
      </c>
      <c r="BXP22" s="334" t="s">
        <v>2404</v>
      </c>
      <c r="BXQ22" s="334" t="s">
        <v>2405</v>
      </c>
      <c r="BXR22" s="334" t="s">
        <v>2406</v>
      </c>
      <c r="BXS22" s="334" t="s">
        <v>2407</v>
      </c>
      <c r="BXT22" s="334" t="s">
        <v>2408</v>
      </c>
      <c r="BXU22" s="334" t="s">
        <v>2409</v>
      </c>
      <c r="BXV22" s="334" t="s">
        <v>2410</v>
      </c>
      <c r="BXW22" s="334" t="s">
        <v>2411</v>
      </c>
      <c r="BXX22" s="334" t="s">
        <v>2412</v>
      </c>
      <c r="BXY22" s="334" t="s">
        <v>2413</v>
      </c>
      <c r="BXZ22" s="334" t="s">
        <v>2414</v>
      </c>
      <c r="BYA22" s="334" t="s">
        <v>2415</v>
      </c>
      <c r="BYB22" s="334" t="s">
        <v>2416</v>
      </c>
      <c r="BYC22" s="334" t="s">
        <v>2417</v>
      </c>
      <c r="BYD22" s="334" t="s">
        <v>2418</v>
      </c>
      <c r="BYE22" s="334" t="s">
        <v>2419</v>
      </c>
      <c r="BYF22" s="334" t="s">
        <v>2420</v>
      </c>
      <c r="BYG22" s="334" t="s">
        <v>2421</v>
      </c>
      <c r="BYH22" s="334" t="s">
        <v>2422</v>
      </c>
      <c r="BYI22" s="334" t="s">
        <v>2423</v>
      </c>
      <c r="BYJ22" s="334" t="s">
        <v>2424</v>
      </c>
      <c r="BYK22" s="334" t="s">
        <v>2425</v>
      </c>
      <c r="BYL22" s="334" t="s">
        <v>2426</v>
      </c>
      <c r="BYM22" s="334" t="s">
        <v>2427</v>
      </c>
      <c r="BYN22" s="334" t="s">
        <v>2428</v>
      </c>
      <c r="BYO22" s="334" t="s">
        <v>2429</v>
      </c>
      <c r="BYP22" s="334" t="s">
        <v>2430</v>
      </c>
      <c r="BYQ22" s="334" t="s">
        <v>2431</v>
      </c>
      <c r="BYR22" s="334" t="s">
        <v>2432</v>
      </c>
      <c r="BYS22" s="334" t="s">
        <v>2433</v>
      </c>
      <c r="BYT22" s="334" t="s">
        <v>2434</v>
      </c>
      <c r="BYU22" s="334" t="s">
        <v>2435</v>
      </c>
      <c r="BYV22" s="334" t="s">
        <v>2436</v>
      </c>
      <c r="BYW22" s="334" t="s">
        <v>2437</v>
      </c>
      <c r="BYX22" s="334" t="s">
        <v>2438</v>
      </c>
      <c r="BYY22" s="334" t="s">
        <v>2439</v>
      </c>
      <c r="BYZ22" s="334" t="s">
        <v>2440</v>
      </c>
      <c r="BZA22" s="334" t="s">
        <v>2441</v>
      </c>
      <c r="BZB22" s="334" t="s">
        <v>2442</v>
      </c>
      <c r="BZC22" s="334" t="s">
        <v>2443</v>
      </c>
      <c r="BZD22" s="334" t="s">
        <v>2444</v>
      </c>
      <c r="BZE22" s="334" t="s">
        <v>2445</v>
      </c>
      <c r="BZF22" s="334" t="s">
        <v>2446</v>
      </c>
      <c r="BZG22" s="334" t="s">
        <v>2447</v>
      </c>
      <c r="BZH22" s="334" t="s">
        <v>2448</v>
      </c>
      <c r="BZI22" s="334" t="s">
        <v>2449</v>
      </c>
      <c r="BZJ22" s="334" t="s">
        <v>2450</v>
      </c>
      <c r="BZK22" s="334" t="s">
        <v>2451</v>
      </c>
      <c r="BZL22" s="334" t="s">
        <v>2452</v>
      </c>
      <c r="BZM22" s="334" t="s">
        <v>2453</v>
      </c>
      <c r="BZN22" s="334" t="s">
        <v>2454</v>
      </c>
      <c r="BZO22" s="334" t="s">
        <v>2455</v>
      </c>
      <c r="BZP22" s="334" t="s">
        <v>2456</v>
      </c>
      <c r="BZQ22" s="334" t="s">
        <v>2457</v>
      </c>
      <c r="BZR22" s="334" t="s">
        <v>2458</v>
      </c>
      <c r="BZS22" s="334" t="s">
        <v>2459</v>
      </c>
      <c r="BZT22" s="334" t="s">
        <v>2460</v>
      </c>
      <c r="BZU22" s="334" t="s">
        <v>2461</v>
      </c>
      <c r="BZV22" s="334" t="s">
        <v>2462</v>
      </c>
      <c r="BZW22" s="334" t="s">
        <v>2463</v>
      </c>
      <c r="BZX22" s="334" t="s">
        <v>2464</v>
      </c>
      <c r="BZY22" s="334" t="s">
        <v>2465</v>
      </c>
      <c r="BZZ22" s="334" t="s">
        <v>2466</v>
      </c>
      <c r="CAA22" s="334" t="s">
        <v>2467</v>
      </c>
      <c r="CAB22" s="334" t="s">
        <v>2468</v>
      </c>
      <c r="CAC22" s="334" t="s">
        <v>2469</v>
      </c>
      <c r="CAD22" s="334" t="s">
        <v>2470</v>
      </c>
      <c r="CAE22" s="334" t="s">
        <v>2471</v>
      </c>
      <c r="CAF22" s="334" t="s">
        <v>2472</v>
      </c>
      <c r="CAG22" s="334" t="s">
        <v>2473</v>
      </c>
      <c r="CAH22" s="334" t="s">
        <v>2474</v>
      </c>
      <c r="CAI22" s="334" t="s">
        <v>2475</v>
      </c>
      <c r="CAJ22" s="334" t="s">
        <v>2476</v>
      </c>
      <c r="CAK22" s="334" t="s">
        <v>2477</v>
      </c>
      <c r="CAL22" s="334" t="s">
        <v>2478</v>
      </c>
      <c r="CAM22" s="334" t="s">
        <v>2479</v>
      </c>
      <c r="CAN22" s="334" t="s">
        <v>2480</v>
      </c>
      <c r="CAO22" s="334" t="s">
        <v>2481</v>
      </c>
      <c r="CAP22" s="334" t="s">
        <v>2482</v>
      </c>
      <c r="CAQ22" s="334" t="s">
        <v>2483</v>
      </c>
      <c r="CAR22" s="334" t="s">
        <v>2484</v>
      </c>
      <c r="CAS22" s="334" t="s">
        <v>2485</v>
      </c>
      <c r="CAT22" s="334" t="s">
        <v>2486</v>
      </c>
      <c r="CAU22" s="334" t="s">
        <v>2487</v>
      </c>
      <c r="CAV22" s="334" t="s">
        <v>2488</v>
      </c>
      <c r="CAW22" s="334" t="s">
        <v>2489</v>
      </c>
      <c r="CAX22" s="334" t="s">
        <v>2490</v>
      </c>
      <c r="CAY22" s="334" t="s">
        <v>2491</v>
      </c>
      <c r="CAZ22" s="334" t="s">
        <v>2492</v>
      </c>
      <c r="CBA22" s="334" t="s">
        <v>2493</v>
      </c>
      <c r="CBB22" s="334" t="s">
        <v>2494</v>
      </c>
      <c r="CBC22" s="334" t="s">
        <v>2495</v>
      </c>
      <c r="CBD22" s="334" t="s">
        <v>2496</v>
      </c>
      <c r="CBE22" s="334" t="s">
        <v>2497</v>
      </c>
      <c r="CBF22" s="334" t="s">
        <v>2498</v>
      </c>
      <c r="CBG22" s="334" t="s">
        <v>2499</v>
      </c>
      <c r="CBH22" s="334" t="s">
        <v>2500</v>
      </c>
      <c r="CBI22" s="334" t="s">
        <v>2501</v>
      </c>
      <c r="CBJ22" s="334" t="s">
        <v>2502</v>
      </c>
      <c r="CBK22" s="334" t="s">
        <v>2503</v>
      </c>
      <c r="CBL22" s="334" t="s">
        <v>2504</v>
      </c>
      <c r="CBM22" s="334" t="s">
        <v>2505</v>
      </c>
      <c r="CBN22" s="334" t="s">
        <v>2506</v>
      </c>
      <c r="CBO22" s="334" t="s">
        <v>2507</v>
      </c>
      <c r="CBP22" s="334" t="s">
        <v>2508</v>
      </c>
      <c r="CBQ22" s="334" t="s">
        <v>2509</v>
      </c>
      <c r="CBR22" s="334" t="s">
        <v>2510</v>
      </c>
      <c r="CBS22" s="334" t="s">
        <v>2511</v>
      </c>
      <c r="CBT22" s="334" t="s">
        <v>2512</v>
      </c>
      <c r="CBU22" s="334" t="s">
        <v>2513</v>
      </c>
      <c r="CBV22" s="334" t="s">
        <v>2514</v>
      </c>
      <c r="CBW22" s="334" t="s">
        <v>2515</v>
      </c>
      <c r="CBX22" s="334" t="s">
        <v>2516</v>
      </c>
      <c r="CBY22" s="334" t="s">
        <v>2517</v>
      </c>
      <c r="CBZ22" s="334" t="s">
        <v>2518</v>
      </c>
      <c r="CCA22" s="334" t="s">
        <v>2519</v>
      </c>
      <c r="CCB22" s="334" t="s">
        <v>2520</v>
      </c>
      <c r="CCC22" s="334" t="s">
        <v>2521</v>
      </c>
      <c r="CCD22" s="334" t="s">
        <v>2522</v>
      </c>
      <c r="CCE22" s="334" t="s">
        <v>2523</v>
      </c>
      <c r="CCF22" s="334" t="s">
        <v>2524</v>
      </c>
      <c r="CCG22" s="334" t="s">
        <v>2525</v>
      </c>
      <c r="CCH22" s="334" t="s">
        <v>2526</v>
      </c>
      <c r="CCI22" s="334" t="s">
        <v>2527</v>
      </c>
      <c r="CCJ22" s="334" t="s">
        <v>2528</v>
      </c>
      <c r="CCK22" s="334" t="s">
        <v>2529</v>
      </c>
      <c r="CCL22" s="334" t="s">
        <v>2530</v>
      </c>
      <c r="CCM22" s="334" t="s">
        <v>2531</v>
      </c>
      <c r="CCN22" s="334" t="s">
        <v>2532</v>
      </c>
      <c r="CCO22" s="334" t="s">
        <v>2533</v>
      </c>
      <c r="CCP22" s="334" t="s">
        <v>2534</v>
      </c>
      <c r="CCQ22" s="334" t="s">
        <v>2535</v>
      </c>
      <c r="CCR22" s="334" t="s">
        <v>2536</v>
      </c>
      <c r="CCS22" s="334" t="s">
        <v>2537</v>
      </c>
      <c r="CCT22" s="334" t="s">
        <v>2538</v>
      </c>
      <c r="CCU22" s="334" t="s">
        <v>2539</v>
      </c>
      <c r="CCV22" s="334" t="s">
        <v>2540</v>
      </c>
      <c r="CCW22" s="334" t="s">
        <v>2541</v>
      </c>
      <c r="CCX22" s="334" t="s">
        <v>2542</v>
      </c>
      <c r="CCY22" s="334" t="s">
        <v>2543</v>
      </c>
      <c r="CCZ22" s="334" t="s">
        <v>2544</v>
      </c>
      <c r="CDA22" s="334" t="s">
        <v>2545</v>
      </c>
      <c r="CDB22" s="334" t="s">
        <v>2546</v>
      </c>
      <c r="CDC22" s="334" t="s">
        <v>2547</v>
      </c>
      <c r="CDD22" s="334" t="s">
        <v>2548</v>
      </c>
      <c r="CDE22" s="334" t="s">
        <v>2549</v>
      </c>
      <c r="CDF22" s="334" t="s">
        <v>2550</v>
      </c>
      <c r="CDG22" s="334" t="s">
        <v>2551</v>
      </c>
      <c r="CDH22" s="334" t="s">
        <v>2552</v>
      </c>
      <c r="CDI22" s="334" t="s">
        <v>2553</v>
      </c>
      <c r="CDJ22" s="334" t="s">
        <v>2554</v>
      </c>
      <c r="CDK22" s="334" t="s">
        <v>2555</v>
      </c>
      <c r="CDL22" s="334" t="s">
        <v>2556</v>
      </c>
      <c r="CDM22" s="334" t="s">
        <v>2557</v>
      </c>
      <c r="CDN22" s="334" t="s">
        <v>2558</v>
      </c>
      <c r="CDO22" s="334" t="s">
        <v>2559</v>
      </c>
      <c r="CDP22" s="334" t="s">
        <v>2560</v>
      </c>
      <c r="CDQ22" s="334" t="s">
        <v>2561</v>
      </c>
      <c r="CDR22" s="334" t="s">
        <v>2562</v>
      </c>
      <c r="CDS22" s="334" t="s">
        <v>2563</v>
      </c>
      <c r="CDT22" s="334" t="s">
        <v>2564</v>
      </c>
      <c r="CDU22" s="334" t="s">
        <v>2565</v>
      </c>
      <c r="CDV22" s="334" t="s">
        <v>2566</v>
      </c>
      <c r="CDW22" s="334" t="s">
        <v>2567</v>
      </c>
      <c r="CDX22" s="334" t="s">
        <v>2568</v>
      </c>
      <c r="CDY22" s="334" t="s">
        <v>2569</v>
      </c>
      <c r="CDZ22" s="334" t="s">
        <v>2570</v>
      </c>
      <c r="CEA22" s="334" t="s">
        <v>2571</v>
      </c>
      <c r="CEB22" s="334" t="s">
        <v>2572</v>
      </c>
      <c r="CEC22" s="334" t="s">
        <v>2573</v>
      </c>
      <c r="CED22" s="334" t="s">
        <v>2574</v>
      </c>
      <c r="CEE22" s="334" t="s">
        <v>2575</v>
      </c>
      <c r="CEF22" s="334" t="s">
        <v>2576</v>
      </c>
      <c r="CEG22" s="334" t="s">
        <v>2577</v>
      </c>
      <c r="CEH22" s="334" t="s">
        <v>2578</v>
      </c>
      <c r="CEI22" s="334" t="s">
        <v>2579</v>
      </c>
      <c r="CEJ22" s="334" t="s">
        <v>2580</v>
      </c>
      <c r="CEK22" s="334" t="s">
        <v>2581</v>
      </c>
      <c r="CEL22" s="334" t="s">
        <v>2582</v>
      </c>
      <c r="CEM22" s="334" t="s">
        <v>2583</v>
      </c>
      <c r="CEN22" s="334" t="s">
        <v>2584</v>
      </c>
      <c r="CEO22" s="334" t="s">
        <v>2585</v>
      </c>
      <c r="CEP22" s="334" t="s">
        <v>2586</v>
      </c>
      <c r="CEQ22" s="334" t="s">
        <v>2587</v>
      </c>
      <c r="CER22" s="334" t="s">
        <v>2588</v>
      </c>
      <c r="CES22" s="334" t="s">
        <v>2589</v>
      </c>
      <c r="CET22" s="334" t="s">
        <v>2590</v>
      </c>
      <c r="CEU22" s="334" t="s">
        <v>2591</v>
      </c>
      <c r="CEV22" s="334" t="s">
        <v>2592</v>
      </c>
      <c r="CEW22" s="334" t="s">
        <v>2593</v>
      </c>
      <c r="CEX22" s="334" t="s">
        <v>2594</v>
      </c>
      <c r="CEY22" s="334" t="s">
        <v>2595</v>
      </c>
      <c r="CEZ22" s="334" t="s">
        <v>2596</v>
      </c>
      <c r="CFA22" s="334" t="s">
        <v>2597</v>
      </c>
      <c r="CFB22" s="334" t="s">
        <v>2598</v>
      </c>
      <c r="CFC22" s="334" t="s">
        <v>2599</v>
      </c>
      <c r="CFD22" s="334" t="s">
        <v>2600</v>
      </c>
      <c r="CFE22" s="334" t="s">
        <v>2601</v>
      </c>
      <c r="CFF22" s="334" t="s">
        <v>2602</v>
      </c>
      <c r="CFG22" s="334" t="s">
        <v>2603</v>
      </c>
      <c r="CFH22" s="334" t="s">
        <v>2604</v>
      </c>
      <c r="CFI22" s="334" t="s">
        <v>2605</v>
      </c>
      <c r="CFJ22" s="334" t="s">
        <v>2606</v>
      </c>
      <c r="CFK22" s="334" t="s">
        <v>2607</v>
      </c>
      <c r="CFL22" s="334" t="s">
        <v>2608</v>
      </c>
      <c r="CFM22" s="334" t="s">
        <v>2609</v>
      </c>
      <c r="CFN22" s="334" t="s">
        <v>2610</v>
      </c>
      <c r="CFO22" s="334" t="s">
        <v>2611</v>
      </c>
      <c r="CFP22" s="334" t="s">
        <v>2612</v>
      </c>
      <c r="CFQ22" s="334" t="s">
        <v>2613</v>
      </c>
      <c r="CFR22" s="334" t="s">
        <v>2614</v>
      </c>
      <c r="CFS22" s="334" t="s">
        <v>2615</v>
      </c>
      <c r="CFT22" s="334" t="s">
        <v>2616</v>
      </c>
      <c r="CFU22" s="334" t="s">
        <v>2617</v>
      </c>
      <c r="CFV22" s="334" t="s">
        <v>2618</v>
      </c>
      <c r="CFW22" s="334" t="s">
        <v>2619</v>
      </c>
      <c r="CFX22" s="334" t="s">
        <v>2620</v>
      </c>
      <c r="CFY22" s="334" t="s">
        <v>2621</v>
      </c>
      <c r="CFZ22" s="334" t="s">
        <v>2622</v>
      </c>
      <c r="CGA22" s="334" t="s">
        <v>2623</v>
      </c>
      <c r="CGB22" s="334" t="s">
        <v>2624</v>
      </c>
      <c r="CGC22" s="334" t="s">
        <v>2625</v>
      </c>
      <c r="CGD22" s="334" t="s">
        <v>2626</v>
      </c>
      <c r="CGE22" s="334" t="s">
        <v>2627</v>
      </c>
      <c r="CGF22" s="334" t="s">
        <v>2628</v>
      </c>
      <c r="CGG22" s="334" t="s">
        <v>2629</v>
      </c>
      <c r="CGH22" s="334" t="s">
        <v>2630</v>
      </c>
      <c r="CGI22" s="334" t="s">
        <v>2631</v>
      </c>
      <c r="CGJ22" s="334" t="s">
        <v>2632</v>
      </c>
      <c r="CGK22" s="334" t="s">
        <v>2633</v>
      </c>
      <c r="CGL22" s="334" t="s">
        <v>2634</v>
      </c>
      <c r="CGM22" s="334" t="s">
        <v>2635</v>
      </c>
      <c r="CGN22" s="334" t="s">
        <v>2636</v>
      </c>
      <c r="CGO22" s="334" t="s">
        <v>2637</v>
      </c>
      <c r="CGP22" s="334" t="s">
        <v>2638</v>
      </c>
      <c r="CGQ22" s="334" t="s">
        <v>2639</v>
      </c>
      <c r="CGR22" s="334" t="s">
        <v>2640</v>
      </c>
      <c r="CGS22" s="334" t="s">
        <v>2641</v>
      </c>
      <c r="CGT22" s="334" t="s">
        <v>2642</v>
      </c>
      <c r="CGU22" s="334" t="s">
        <v>2643</v>
      </c>
      <c r="CGV22" s="334" t="s">
        <v>2644</v>
      </c>
      <c r="CGW22" s="334" t="s">
        <v>2645</v>
      </c>
      <c r="CGX22" s="334" t="s">
        <v>2646</v>
      </c>
      <c r="CGY22" s="334" t="s">
        <v>2647</v>
      </c>
      <c r="CGZ22" s="334" t="s">
        <v>2648</v>
      </c>
      <c r="CHA22" s="334" t="s">
        <v>2649</v>
      </c>
      <c r="CHB22" s="334" t="s">
        <v>2650</v>
      </c>
      <c r="CHC22" s="334" t="s">
        <v>2651</v>
      </c>
      <c r="CHD22" s="334" t="s">
        <v>2652</v>
      </c>
      <c r="CHE22" s="334" t="s">
        <v>2653</v>
      </c>
      <c r="CHF22" s="334" t="s">
        <v>2654</v>
      </c>
      <c r="CHG22" s="334" t="s">
        <v>2655</v>
      </c>
      <c r="CHH22" s="334" t="s">
        <v>2656</v>
      </c>
      <c r="CHI22" s="334" t="s">
        <v>2657</v>
      </c>
      <c r="CHJ22" s="334" t="s">
        <v>2658</v>
      </c>
      <c r="CHK22" s="334" t="s">
        <v>2659</v>
      </c>
      <c r="CHL22" s="334" t="s">
        <v>2660</v>
      </c>
      <c r="CHM22" s="334" t="s">
        <v>2661</v>
      </c>
      <c r="CHN22" s="334" t="s">
        <v>2662</v>
      </c>
      <c r="CHO22" s="334" t="s">
        <v>2663</v>
      </c>
      <c r="CHP22" s="334" t="s">
        <v>2664</v>
      </c>
      <c r="CHQ22" s="334" t="s">
        <v>2665</v>
      </c>
      <c r="CHR22" s="334" t="s">
        <v>2666</v>
      </c>
      <c r="CHS22" s="334" t="s">
        <v>2667</v>
      </c>
      <c r="CHT22" s="334" t="s">
        <v>2668</v>
      </c>
      <c r="CHU22" s="334" t="s">
        <v>2669</v>
      </c>
      <c r="CHV22" s="334" t="s">
        <v>2670</v>
      </c>
      <c r="CHW22" s="334" t="s">
        <v>2671</v>
      </c>
      <c r="CHX22" s="334" t="s">
        <v>2672</v>
      </c>
      <c r="CHY22" s="334" t="s">
        <v>2673</v>
      </c>
      <c r="CHZ22" s="334" t="s">
        <v>2674</v>
      </c>
      <c r="CIA22" s="334" t="s">
        <v>2675</v>
      </c>
      <c r="CIB22" s="334" t="s">
        <v>2676</v>
      </c>
      <c r="CIC22" s="334" t="s">
        <v>2677</v>
      </c>
      <c r="CID22" s="334" t="s">
        <v>2678</v>
      </c>
      <c r="CIE22" s="334" t="s">
        <v>2679</v>
      </c>
      <c r="CIF22" s="334" t="s">
        <v>2680</v>
      </c>
      <c r="CIG22" s="334" t="s">
        <v>2681</v>
      </c>
      <c r="CIH22" s="334" t="s">
        <v>2682</v>
      </c>
      <c r="CII22" s="334" t="s">
        <v>2683</v>
      </c>
      <c r="CIJ22" s="334" t="s">
        <v>2684</v>
      </c>
      <c r="CIK22" s="334" t="s">
        <v>2685</v>
      </c>
      <c r="CIL22" s="334" t="s">
        <v>2686</v>
      </c>
      <c r="CIM22" s="334" t="s">
        <v>2687</v>
      </c>
      <c r="CIN22" s="334" t="s">
        <v>2688</v>
      </c>
      <c r="CIO22" s="334" t="s">
        <v>2689</v>
      </c>
      <c r="CIP22" s="334" t="s">
        <v>2690</v>
      </c>
      <c r="CIQ22" s="334" t="s">
        <v>2691</v>
      </c>
      <c r="CIR22" s="334" t="s">
        <v>2692</v>
      </c>
      <c r="CIS22" s="334" t="s">
        <v>2693</v>
      </c>
      <c r="CIT22" s="334" t="s">
        <v>2694</v>
      </c>
      <c r="CIU22" s="334" t="s">
        <v>2695</v>
      </c>
      <c r="CIV22" s="334" t="s">
        <v>2696</v>
      </c>
      <c r="CIW22" s="334" t="s">
        <v>2697</v>
      </c>
      <c r="CIX22" s="334" t="s">
        <v>2698</v>
      </c>
      <c r="CIY22" s="334" t="s">
        <v>2699</v>
      </c>
      <c r="CIZ22" s="334" t="s">
        <v>2700</v>
      </c>
      <c r="CJA22" s="334" t="s">
        <v>2701</v>
      </c>
      <c r="CJB22" s="334" t="s">
        <v>2702</v>
      </c>
      <c r="CJC22" s="334" t="s">
        <v>2703</v>
      </c>
      <c r="CJD22" s="334" t="s">
        <v>2704</v>
      </c>
      <c r="CJE22" s="334" t="s">
        <v>2705</v>
      </c>
      <c r="CJF22" s="334" t="s">
        <v>2706</v>
      </c>
      <c r="CJG22" s="334" t="s">
        <v>2707</v>
      </c>
      <c r="CJH22" s="334" t="s">
        <v>2708</v>
      </c>
      <c r="CJI22" s="334" t="s">
        <v>2709</v>
      </c>
      <c r="CJJ22" s="334" t="s">
        <v>2710</v>
      </c>
      <c r="CJK22" s="334" t="s">
        <v>2711</v>
      </c>
      <c r="CJL22" s="334" t="s">
        <v>2712</v>
      </c>
      <c r="CJM22" s="334" t="s">
        <v>2713</v>
      </c>
      <c r="CJN22" s="334" t="s">
        <v>2714</v>
      </c>
      <c r="CJO22" s="334" t="s">
        <v>2715</v>
      </c>
      <c r="CJP22" s="334" t="s">
        <v>2716</v>
      </c>
      <c r="CJQ22" s="334" t="s">
        <v>2717</v>
      </c>
      <c r="CJR22" s="334" t="s">
        <v>2718</v>
      </c>
      <c r="CJS22" s="334" t="s">
        <v>2719</v>
      </c>
      <c r="CJT22" s="334" t="s">
        <v>2720</v>
      </c>
      <c r="CJU22" s="334" t="s">
        <v>2721</v>
      </c>
      <c r="CJV22" s="334" t="s">
        <v>2722</v>
      </c>
      <c r="CJW22" s="334" t="s">
        <v>2723</v>
      </c>
      <c r="CJX22" s="334" t="s">
        <v>2724</v>
      </c>
      <c r="CJY22" s="334" t="s">
        <v>2725</v>
      </c>
      <c r="CJZ22" s="334" t="s">
        <v>2726</v>
      </c>
      <c r="CKA22" s="334" t="s">
        <v>2727</v>
      </c>
      <c r="CKB22" s="334" t="s">
        <v>2728</v>
      </c>
      <c r="CKC22" s="334" t="s">
        <v>2729</v>
      </c>
      <c r="CKD22" s="334" t="s">
        <v>2730</v>
      </c>
      <c r="CKE22" s="334" t="s">
        <v>2731</v>
      </c>
      <c r="CKF22" s="334" t="s">
        <v>2732</v>
      </c>
      <c r="CKG22" s="334" t="s">
        <v>2733</v>
      </c>
      <c r="CKH22" s="334" t="s">
        <v>2734</v>
      </c>
      <c r="CKI22" s="334" t="s">
        <v>2735</v>
      </c>
      <c r="CKJ22" s="334" t="s">
        <v>2736</v>
      </c>
      <c r="CKK22" s="334" t="s">
        <v>2737</v>
      </c>
      <c r="CKL22" s="334" t="s">
        <v>2738</v>
      </c>
      <c r="CKM22" s="334" t="s">
        <v>2739</v>
      </c>
      <c r="CKN22" s="334" t="s">
        <v>2740</v>
      </c>
      <c r="CKO22" s="334" t="s">
        <v>2741</v>
      </c>
      <c r="CKP22" s="334" t="s">
        <v>2742</v>
      </c>
      <c r="CKQ22" s="334" t="s">
        <v>2743</v>
      </c>
      <c r="CKR22" s="334" t="s">
        <v>2744</v>
      </c>
      <c r="CKS22" s="334" t="s">
        <v>2745</v>
      </c>
      <c r="CKT22" s="334" t="s">
        <v>2746</v>
      </c>
      <c r="CKU22" s="334" t="s">
        <v>2747</v>
      </c>
      <c r="CKV22" s="334" t="s">
        <v>2748</v>
      </c>
      <c r="CKW22" s="334" t="s">
        <v>2749</v>
      </c>
      <c r="CKX22" s="334" t="s">
        <v>2750</v>
      </c>
      <c r="CKY22" s="334" t="s">
        <v>2751</v>
      </c>
      <c r="CKZ22" s="334" t="s">
        <v>2752</v>
      </c>
      <c r="CLA22" s="334" t="s">
        <v>2753</v>
      </c>
      <c r="CLB22" s="334" t="s">
        <v>2754</v>
      </c>
      <c r="CLC22" s="334" t="s">
        <v>2755</v>
      </c>
      <c r="CLD22" s="334" t="s">
        <v>2756</v>
      </c>
      <c r="CLE22" s="334" t="s">
        <v>2757</v>
      </c>
      <c r="CLF22" s="334" t="s">
        <v>2758</v>
      </c>
      <c r="CLG22" s="334" t="s">
        <v>2759</v>
      </c>
      <c r="CLH22" s="334" t="s">
        <v>2760</v>
      </c>
      <c r="CLI22" s="334" t="s">
        <v>2761</v>
      </c>
      <c r="CLJ22" s="334" t="s">
        <v>2762</v>
      </c>
      <c r="CLK22" s="334" t="s">
        <v>2763</v>
      </c>
      <c r="CLL22" s="334" t="s">
        <v>2764</v>
      </c>
      <c r="CLM22" s="334" t="s">
        <v>2765</v>
      </c>
      <c r="CLN22" s="334" t="s">
        <v>2766</v>
      </c>
      <c r="CLO22" s="334" t="s">
        <v>2767</v>
      </c>
      <c r="CLP22" s="334" t="s">
        <v>2768</v>
      </c>
      <c r="CLQ22" s="334" t="s">
        <v>2769</v>
      </c>
      <c r="CLR22" s="334" t="s">
        <v>2770</v>
      </c>
      <c r="CLS22" s="334" t="s">
        <v>2771</v>
      </c>
      <c r="CLT22" s="334" t="s">
        <v>2772</v>
      </c>
      <c r="CLU22" s="334" t="s">
        <v>2773</v>
      </c>
      <c r="CLV22" s="334" t="s">
        <v>2774</v>
      </c>
      <c r="CLW22" s="334" t="s">
        <v>2775</v>
      </c>
      <c r="CLX22" s="334" t="s">
        <v>2776</v>
      </c>
      <c r="CLY22" s="334" t="s">
        <v>2777</v>
      </c>
      <c r="CLZ22" s="334" t="s">
        <v>2778</v>
      </c>
      <c r="CMA22" s="334" t="s">
        <v>2779</v>
      </c>
      <c r="CMB22" s="334" t="s">
        <v>2780</v>
      </c>
      <c r="CMC22" s="334" t="s">
        <v>2781</v>
      </c>
      <c r="CMD22" s="334" t="s">
        <v>2782</v>
      </c>
      <c r="CME22" s="334" t="s">
        <v>2783</v>
      </c>
      <c r="CMF22" s="334" t="s">
        <v>2784</v>
      </c>
      <c r="CMG22" s="334" t="s">
        <v>2785</v>
      </c>
      <c r="CMH22" s="334" t="s">
        <v>2786</v>
      </c>
      <c r="CMI22" s="334" t="s">
        <v>2787</v>
      </c>
      <c r="CMJ22" s="334" t="s">
        <v>2788</v>
      </c>
      <c r="CMK22" s="334" t="s">
        <v>2789</v>
      </c>
      <c r="CML22" s="334" t="s">
        <v>2790</v>
      </c>
      <c r="CMM22" s="334" t="s">
        <v>2791</v>
      </c>
      <c r="CMN22" s="334" t="s">
        <v>2792</v>
      </c>
      <c r="CMO22" s="334" t="s">
        <v>2793</v>
      </c>
      <c r="CMP22" s="334" t="s">
        <v>2794</v>
      </c>
      <c r="CMQ22" s="334" t="s">
        <v>2795</v>
      </c>
      <c r="CMR22" s="334" t="s">
        <v>2796</v>
      </c>
      <c r="CMS22" s="334" t="s">
        <v>2797</v>
      </c>
      <c r="CMT22" s="334" t="s">
        <v>2798</v>
      </c>
      <c r="CMU22" s="334" t="s">
        <v>2799</v>
      </c>
      <c r="CMV22" s="334" t="s">
        <v>2800</v>
      </c>
      <c r="CMW22" s="334" t="s">
        <v>2801</v>
      </c>
      <c r="CMX22" s="334" t="s">
        <v>2802</v>
      </c>
      <c r="CMY22" s="334" t="s">
        <v>2803</v>
      </c>
      <c r="CMZ22" s="334" t="s">
        <v>2804</v>
      </c>
      <c r="CNA22" s="334" t="s">
        <v>2805</v>
      </c>
      <c r="CNB22" s="334" t="s">
        <v>2806</v>
      </c>
      <c r="CNC22" s="334" t="s">
        <v>2807</v>
      </c>
      <c r="CND22" s="334" t="s">
        <v>2808</v>
      </c>
      <c r="CNE22" s="334" t="s">
        <v>2809</v>
      </c>
      <c r="CNF22" s="334" t="s">
        <v>2810</v>
      </c>
      <c r="CNG22" s="334" t="s">
        <v>2811</v>
      </c>
      <c r="CNH22" s="334" t="s">
        <v>2812</v>
      </c>
      <c r="CNI22" s="334" t="s">
        <v>2813</v>
      </c>
      <c r="CNJ22" s="334" t="s">
        <v>2814</v>
      </c>
      <c r="CNK22" s="334" t="s">
        <v>2815</v>
      </c>
      <c r="CNL22" s="334" t="s">
        <v>2816</v>
      </c>
      <c r="CNM22" s="334" t="s">
        <v>2817</v>
      </c>
      <c r="CNN22" s="334" t="s">
        <v>2818</v>
      </c>
      <c r="CNO22" s="334" t="s">
        <v>2819</v>
      </c>
      <c r="CNP22" s="334" t="s">
        <v>2820</v>
      </c>
      <c r="CNQ22" s="334" t="s">
        <v>2821</v>
      </c>
      <c r="CNR22" s="334" t="s">
        <v>2822</v>
      </c>
      <c r="CNS22" s="334" t="s">
        <v>2823</v>
      </c>
      <c r="CNT22" s="334" t="s">
        <v>2824</v>
      </c>
      <c r="CNU22" s="334" t="s">
        <v>2825</v>
      </c>
      <c r="CNV22" s="334" t="s">
        <v>2826</v>
      </c>
      <c r="CNW22" s="334" t="s">
        <v>2827</v>
      </c>
      <c r="CNX22" s="334" t="s">
        <v>2828</v>
      </c>
      <c r="CNY22" s="334" t="s">
        <v>2829</v>
      </c>
      <c r="CNZ22" s="334" t="s">
        <v>2830</v>
      </c>
      <c r="COA22" s="334" t="s">
        <v>2831</v>
      </c>
      <c r="COB22" s="334" t="s">
        <v>2832</v>
      </c>
      <c r="COC22" s="334" t="s">
        <v>2833</v>
      </c>
      <c r="COD22" s="334" t="s">
        <v>2834</v>
      </c>
      <c r="COE22" s="334" t="s">
        <v>2835</v>
      </c>
      <c r="COF22" s="334" t="s">
        <v>2836</v>
      </c>
      <c r="COG22" s="334" t="s">
        <v>2837</v>
      </c>
      <c r="COH22" s="334" t="s">
        <v>2838</v>
      </c>
      <c r="COI22" s="334" t="s">
        <v>2839</v>
      </c>
      <c r="COJ22" s="334" t="s">
        <v>2840</v>
      </c>
      <c r="COK22" s="334" t="s">
        <v>2841</v>
      </c>
      <c r="COL22" s="334" t="s">
        <v>2842</v>
      </c>
      <c r="COM22" s="334" t="s">
        <v>2843</v>
      </c>
      <c r="CON22" s="334" t="s">
        <v>2844</v>
      </c>
      <c r="COO22" s="334" t="s">
        <v>2845</v>
      </c>
      <c r="COP22" s="334" t="s">
        <v>2846</v>
      </c>
      <c r="COQ22" s="334" t="s">
        <v>2847</v>
      </c>
      <c r="COR22" s="334" t="s">
        <v>2848</v>
      </c>
      <c r="COS22" s="334" t="s">
        <v>2849</v>
      </c>
      <c r="COT22" s="334" t="s">
        <v>2850</v>
      </c>
      <c r="COU22" s="334" t="s">
        <v>2851</v>
      </c>
      <c r="COV22" s="334" t="s">
        <v>2852</v>
      </c>
      <c r="COW22" s="334" t="s">
        <v>2853</v>
      </c>
      <c r="COX22" s="334" t="s">
        <v>2854</v>
      </c>
      <c r="COY22" s="334" t="s">
        <v>2855</v>
      </c>
      <c r="COZ22" s="334" t="s">
        <v>2856</v>
      </c>
      <c r="CPA22" s="334" t="s">
        <v>2857</v>
      </c>
      <c r="CPB22" s="334" t="s">
        <v>2858</v>
      </c>
      <c r="CPC22" s="334" t="s">
        <v>2859</v>
      </c>
      <c r="CPD22" s="334" t="s">
        <v>2860</v>
      </c>
      <c r="CPE22" s="334" t="s">
        <v>2861</v>
      </c>
      <c r="CPF22" s="334" t="s">
        <v>2862</v>
      </c>
      <c r="CPG22" s="334" t="s">
        <v>2863</v>
      </c>
      <c r="CPH22" s="334" t="s">
        <v>2864</v>
      </c>
      <c r="CPI22" s="334" t="s">
        <v>2865</v>
      </c>
      <c r="CPJ22" s="334" t="s">
        <v>2866</v>
      </c>
      <c r="CPK22" s="334" t="s">
        <v>2867</v>
      </c>
      <c r="CPL22" s="334" t="s">
        <v>2868</v>
      </c>
      <c r="CPM22" s="334" t="s">
        <v>2869</v>
      </c>
      <c r="CPN22" s="334" t="s">
        <v>2870</v>
      </c>
      <c r="CPO22" s="334" t="s">
        <v>2871</v>
      </c>
      <c r="CPP22" s="334" t="s">
        <v>2872</v>
      </c>
      <c r="CPQ22" s="334" t="s">
        <v>2873</v>
      </c>
      <c r="CPR22" s="334" t="s">
        <v>2874</v>
      </c>
      <c r="CPS22" s="334" t="s">
        <v>2875</v>
      </c>
      <c r="CPT22" s="334" t="s">
        <v>2876</v>
      </c>
      <c r="CPU22" s="334" t="s">
        <v>2877</v>
      </c>
      <c r="CPV22" s="334" t="s">
        <v>2878</v>
      </c>
      <c r="CPW22" s="334" t="s">
        <v>2879</v>
      </c>
      <c r="CPX22" s="334" t="s">
        <v>2880</v>
      </c>
      <c r="CPY22" s="334" t="s">
        <v>2881</v>
      </c>
      <c r="CPZ22" s="334" t="s">
        <v>2882</v>
      </c>
      <c r="CQA22" s="334" t="s">
        <v>2883</v>
      </c>
      <c r="CQB22" s="334" t="s">
        <v>2884</v>
      </c>
      <c r="CQC22" s="334" t="s">
        <v>2885</v>
      </c>
      <c r="CQD22" s="334" t="s">
        <v>2886</v>
      </c>
      <c r="CQE22" s="334" t="s">
        <v>2887</v>
      </c>
      <c r="CQF22" s="334" t="s">
        <v>2888</v>
      </c>
      <c r="CQG22" s="334" t="s">
        <v>2889</v>
      </c>
      <c r="CQH22" s="334" t="s">
        <v>2890</v>
      </c>
      <c r="CQI22" s="334" t="s">
        <v>2891</v>
      </c>
      <c r="CQJ22" s="334" t="s">
        <v>2892</v>
      </c>
      <c r="CQK22" s="334" t="s">
        <v>2893</v>
      </c>
      <c r="CQL22" s="334" t="s">
        <v>2894</v>
      </c>
      <c r="CQM22" s="334" t="s">
        <v>2895</v>
      </c>
      <c r="CQN22" s="334" t="s">
        <v>2896</v>
      </c>
      <c r="CQO22" s="334" t="s">
        <v>2897</v>
      </c>
      <c r="CQP22" s="334" t="s">
        <v>2898</v>
      </c>
      <c r="CQQ22" s="334" t="s">
        <v>2899</v>
      </c>
      <c r="CQR22" s="334" t="s">
        <v>2900</v>
      </c>
      <c r="CQS22" s="334" t="s">
        <v>2901</v>
      </c>
      <c r="CQT22" s="334" t="s">
        <v>2902</v>
      </c>
      <c r="CQU22" s="334" t="s">
        <v>2903</v>
      </c>
      <c r="CQV22" s="334" t="s">
        <v>2904</v>
      </c>
      <c r="CQW22" s="334" t="s">
        <v>2905</v>
      </c>
      <c r="CQX22" s="334" t="s">
        <v>2906</v>
      </c>
      <c r="CQY22" s="334" t="s">
        <v>2907</v>
      </c>
      <c r="CQZ22" s="334" t="s">
        <v>2908</v>
      </c>
      <c r="CRA22" s="334" t="s">
        <v>2909</v>
      </c>
      <c r="CRB22" s="334" t="s">
        <v>2910</v>
      </c>
      <c r="CRC22" s="334" t="s">
        <v>2911</v>
      </c>
      <c r="CRD22" s="334" t="s">
        <v>2912</v>
      </c>
      <c r="CRE22" s="334" t="s">
        <v>2913</v>
      </c>
      <c r="CRF22" s="334" t="s">
        <v>2914</v>
      </c>
      <c r="CRG22" s="334" t="s">
        <v>2915</v>
      </c>
      <c r="CRH22" s="334" t="s">
        <v>2916</v>
      </c>
      <c r="CRI22" s="334" t="s">
        <v>2917</v>
      </c>
      <c r="CRJ22" s="334" t="s">
        <v>2918</v>
      </c>
      <c r="CRK22" s="334" t="s">
        <v>2919</v>
      </c>
      <c r="CRL22" s="334" t="s">
        <v>2920</v>
      </c>
      <c r="CRM22" s="334" t="s">
        <v>2921</v>
      </c>
      <c r="CRN22" s="334" t="s">
        <v>2922</v>
      </c>
      <c r="CRO22" s="334" t="s">
        <v>2923</v>
      </c>
      <c r="CRP22" s="334" t="s">
        <v>2924</v>
      </c>
      <c r="CRQ22" s="334" t="s">
        <v>2925</v>
      </c>
      <c r="CRR22" s="334" t="s">
        <v>2926</v>
      </c>
      <c r="CRS22" s="334" t="s">
        <v>2927</v>
      </c>
      <c r="CRT22" s="334" t="s">
        <v>2928</v>
      </c>
      <c r="CRU22" s="334" t="s">
        <v>2929</v>
      </c>
      <c r="CRV22" s="334" t="s">
        <v>2930</v>
      </c>
      <c r="CRW22" s="334" t="s">
        <v>2931</v>
      </c>
      <c r="CRX22" s="334" t="s">
        <v>2932</v>
      </c>
      <c r="CRY22" s="334" t="s">
        <v>2933</v>
      </c>
      <c r="CRZ22" s="334" t="s">
        <v>2934</v>
      </c>
      <c r="CSA22" s="334" t="s">
        <v>2935</v>
      </c>
      <c r="CSB22" s="334" t="s">
        <v>2936</v>
      </c>
      <c r="CSC22" s="334" t="s">
        <v>2937</v>
      </c>
      <c r="CSD22" s="334" t="s">
        <v>2938</v>
      </c>
      <c r="CSE22" s="334" t="s">
        <v>2939</v>
      </c>
      <c r="CSF22" s="334" t="s">
        <v>2940</v>
      </c>
      <c r="CSG22" s="334" t="s">
        <v>2941</v>
      </c>
      <c r="CSH22" s="334" t="s">
        <v>2942</v>
      </c>
      <c r="CSI22" s="334" t="s">
        <v>2943</v>
      </c>
      <c r="CSJ22" s="334" t="s">
        <v>2944</v>
      </c>
      <c r="CSK22" s="334" t="s">
        <v>2945</v>
      </c>
      <c r="CSL22" s="334" t="s">
        <v>2946</v>
      </c>
      <c r="CSM22" s="334" t="s">
        <v>2947</v>
      </c>
      <c r="CSN22" s="334" t="s">
        <v>2948</v>
      </c>
      <c r="CSO22" s="334" t="s">
        <v>2949</v>
      </c>
      <c r="CSP22" s="334" t="s">
        <v>2950</v>
      </c>
      <c r="CSQ22" s="334" t="s">
        <v>2951</v>
      </c>
      <c r="CSR22" s="334" t="s">
        <v>2952</v>
      </c>
      <c r="CSS22" s="334" t="s">
        <v>2953</v>
      </c>
      <c r="CST22" s="334" t="s">
        <v>2954</v>
      </c>
      <c r="CSU22" s="334" t="s">
        <v>2955</v>
      </c>
      <c r="CSV22" s="334" t="s">
        <v>2956</v>
      </c>
      <c r="CSW22" s="334" t="s">
        <v>2957</v>
      </c>
      <c r="CSX22" s="334" t="s">
        <v>2958</v>
      </c>
      <c r="CSY22" s="334" t="s">
        <v>2959</v>
      </c>
      <c r="CSZ22" s="334" t="s">
        <v>2960</v>
      </c>
      <c r="CTA22" s="334" t="s">
        <v>2961</v>
      </c>
      <c r="CTB22" s="334" t="s">
        <v>2962</v>
      </c>
      <c r="CTC22" s="334" t="s">
        <v>2963</v>
      </c>
      <c r="CTD22" s="334" t="s">
        <v>2964</v>
      </c>
      <c r="CTE22" s="334" t="s">
        <v>2965</v>
      </c>
      <c r="CTF22" s="334" t="s">
        <v>2966</v>
      </c>
      <c r="CTG22" s="334" t="s">
        <v>2967</v>
      </c>
      <c r="CTH22" s="334" t="s">
        <v>2968</v>
      </c>
      <c r="CTI22" s="334" t="s">
        <v>2969</v>
      </c>
      <c r="CTJ22" s="334" t="s">
        <v>2970</v>
      </c>
      <c r="CTK22" s="334" t="s">
        <v>2971</v>
      </c>
      <c r="CTL22" s="334" t="s">
        <v>2972</v>
      </c>
      <c r="CTM22" s="334" t="s">
        <v>2973</v>
      </c>
      <c r="CTN22" s="334" t="s">
        <v>2974</v>
      </c>
      <c r="CTO22" s="334" t="s">
        <v>2975</v>
      </c>
      <c r="CTP22" s="334" t="s">
        <v>2976</v>
      </c>
      <c r="CTQ22" s="334" t="s">
        <v>2977</v>
      </c>
      <c r="CTR22" s="334" t="s">
        <v>2978</v>
      </c>
      <c r="CTS22" s="334" t="s">
        <v>2979</v>
      </c>
      <c r="CTT22" s="334" t="s">
        <v>2980</v>
      </c>
      <c r="CTU22" s="334" t="s">
        <v>2981</v>
      </c>
      <c r="CTV22" s="334" t="s">
        <v>2982</v>
      </c>
      <c r="CTW22" s="334" t="s">
        <v>2983</v>
      </c>
      <c r="CTX22" s="334" t="s">
        <v>2984</v>
      </c>
      <c r="CTY22" s="334" t="s">
        <v>2985</v>
      </c>
      <c r="CTZ22" s="334" t="s">
        <v>2986</v>
      </c>
      <c r="CUA22" s="334" t="s">
        <v>2987</v>
      </c>
      <c r="CUB22" s="334" t="s">
        <v>2988</v>
      </c>
      <c r="CUC22" s="334" t="s">
        <v>2989</v>
      </c>
      <c r="CUD22" s="334" t="s">
        <v>2990</v>
      </c>
      <c r="CUE22" s="334" t="s">
        <v>2991</v>
      </c>
      <c r="CUF22" s="334" t="s">
        <v>2992</v>
      </c>
      <c r="CUG22" s="334" t="s">
        <v>2993</v>
      </c>
      <c r="CUH22" s="334" t="s">
        <v>2994</v>
      </c>
      <c r="CUI22" s="334" t="s">
        <v>2995</v>
      </c>
      <c r="CUJ22" s="334" t="s">
        <v>2996</v>
      </c>
      <c r="CUK22" s="334" t="s">
        <v>2997</v>
      </c>
      <c r="CUL22" s="334" t="s">
        <v>2998</v>
      </c>
      <c r="CUM22" s="334" t="s">
        <v>2999</v>
      </c>
      <c r="CUN22" s="334" t="s">
        <v>3000</v>
      </c>
      <c r="CUO22" s="334" t="s">
        <v>3001</v>
      </c>
      <c r="CUP22" s="334" t="s">
        <v>3002</v>
      </c>
      <c r="CUQ22" s="334" t="s">
        <v>3003</v>
      </c>
      <c r="CUR22" s="334" t="s">
        <v>3004</v>
      </c>
      <c r="CUS22" s="334" t="s">
        <v>3005</v>
      </c>
      <c r="CUT22" s="334" t="s">
        <v>3006</v>
      </c>
      <c r="CUU22" s="334" t="s">
        <v>3007</v>
      </c>
      <c r="CUV22" s="334" t="s">
        <v>3008</v>
      </c>
      <c r="CUW22" s="334" t="s">
        <v>3009</v>
      </c>
      <c r="CUX22" s="334" t="s">
        <v>3010</v>
      </c>
      <c r="CUY22" s="334" t="s">
        <v>3011</v>
      </c>
      <c r="CUZ22" s="334" t="s">
        <v>3012</v>
      </c>
      <c r="CVA22" s="334" t="s">
        <v>3013</v>
      </c>
      <c r="CVB22" s="334" t="s">
        <v>3014</v>
      </c>
      <c r="CVC22" s="334" t="s">
        <v>3015</v>
      </c>
      <c r="CVD22" s="334" t="s">
        <v>3016</v>
      </c>
      <c r="CVE22" s="334" t="s">
        <v>3017</v>
      </c>
      <c r="CVF22" s="334" t="s">
        <v>3018</v>
      </c>
      <c r="CVG22" s="334" t="s">
        <v>3019</v>
      </c>
      <c r="CVH22" s="334" t="s">
        <v>3020</v>
      </c>
      <c r="CVI22" s="334" t="s">
        <v>3021</v>
      </c>
      <c r="CVJ22" s="334" t="s">
        <v>3022</v>
      </c>
      <c r="CVK22" s="334" t="s">
        <v>3023</v>
      </c>
      <c r="CVL22" s="334" t="s">
        <v>3024</v>
      </c>
      <c r="CVM22" s="334" t="s">
        <v>3025</v>
      </c>
      <c r="CVN22" s="334" t="s">
        <v>3026</v>
      </c>
      <c r="CVO22" s="334" t="s">
        <v>3027</v>
      </c>
      <c r="CVP22" s="334" t="s">
        <v>3028</v>
      </c>
      <c r="CVQ22" s="334" t="s">
        <v>3029</v>
      </c>
      <c r="CVR22" s="334" t="s">
        <v>3030</v>
      </c>
      <c r="CVS22" s="334" t="s">
        <v>3031</v>
      </c>
      <c r="CVT22" s="334" t="s">
        <v>3032</v>
      </c>
      <c r="CVU22" s="334" t="s">
        <v>3033</v>
      </c>
      <c r="CVV22" s="334" t="s">
        <v>3034</v>
      </c>
      <c r="CVW22" s="334" t="s">
        <v>3035</v>
      </c>
      <c r="CVX22" s="334" t="s">
        <v>3036</v>
      </c>
      <c r="CVY22" s="334" t="s">
        <v>3037</v>
      </c>
      <c r="CVZ22" s="334" t="s">
        <v>3038</v>
      </c>
      <c r="CWA22" s="334" t="s">
        <v>3039</v>
      </c>
      <c r="CWB22" s="334" t="s">
        <v>3040</v>
      </c>
      <c r="CWC22" s="334" t="s">
        <v>3041</v>
      </c>
      <c r="CWD22" s="334" t="s">
        <v>3042</v>
      </c>
      <c r="CWE22" s="334" t="s">
        <v>3043</v>
      </c>
      <c r="CWF22" s="334" t="s">
        <v>3044</v>
      </c>
      <c r="CWG22" s="334" t="s">
        <v>3045</v>
      </c>
      <c r="CWH22" s="334" t="s">
        <v>3046</v>
      </c>
      <c r="CWI22" s="334" t="s">
        <v>3047</v>
      </c>
      <c r="CWJ22" s="334" t="s">
        <v>3048</v>
      </c>
      <c r="CWK22" s="334" t="s">
        <v>3049</v>
      </c>
      <c r="CWL22" s="334" t="s">
        <v>3050</v>
      </c>
      <c r="CWM22" s="334" t="s">
        <v>3051</v>
      </c>
      <c r="CWN22" s="334" t="s">
        <v>3052</v>
      </c>
      <c r="CWO22" s="334" t="s">
        <v>3053</v>
      </c>
      <c r="CWP22" s="334" t="s">
        <v>3054</v>
      </c>
      <c r="CWQ22" s="334" t="s">
        <v>3055</v>
      </c>
      <c r="CWR22" s="334" t="s">
        <v>3056</v>
      </c>
      <c r="CWS22" s="334" t="s">
        <v>3057</v>
      </c>
      <c r="CWT22" s="334" t="s">
        <v>3058</v>
      </c>
      <c r="CWU22" s="334" t="s">
        <v>3059</v>
      </c>
      <c r="CWV22" s="334" t="s">
        <v>3060</v>
      </c>
      <c r="CWW22" s="334" t="s">
        <v>3061</v>
      </c>
      <c r="CWX22" s="334" t="s">
        <v>3062</v>
      </c>
      <c r="CWY22" s="334" t="s">
        <v>3063</v>
      </c>
      <c r="CWZ22" s="334" t="s">
        <v>3064</v>
      </c>
      <c r="CXA22" s="334" t="s">
        <v>3065</v>
      </c>
      <c r="CXB22" s="334" t="s">
        <v>3066</v>
      </c>
      <c r="CXC22" s="334" t="s">
        <v>3067</v>
      </c>
      <c r="CXD22" s="334" t="s">
        <v>3068</v>
      </c>
      <c r="CXE22" s="334" t="s">
        <v>3069</v>
      </c>
      <c r="CXF22" s="334" t="s">
        <v>3070</v>
      </c>
      <c r="CXG22" s="334" t="s">
        <v>3071</v>
      </c>
      <c r="CXH22" s="334" t="s">
        <v>3072</v>
      </c>
      <c r="CXI22" s="334" t="s">
        <v>3073</v>
      </c>
      <c r="CXJ22" s="334" t="s">
        <v>3074</v>
      </c>
      <c r="CXK22" s="334" t="s">
        <v>3075</v>
      </c>
      <c r="CXL22" s="334" t="s">
        <v>3076</v>
      </c>
      <c r="CXM22" s="334" t="s">
        <v>3077</v>
      </c>
      <c r="CXN22" s="334" t="s">
        <v>3078</v>
      </c>
      <c r="CXO22" s="334" t="s">
        <v>3079</v>
      </c>
      <c r="CXP22" s="334" t="s">
        <v>3080</v>
      </c>
      <c r="CXQ22" s="334" t="s">
        <v>3081</v>
      </c>
      <c r="CXR22" s="334" t="s">
        <v>3082</v>
      </c>
      <c r="CXS22" s="334" t="s">
        <v>3083</v>
      </c>
      <c r="CXT22" s="334" t="s">
        <v>3084</v>
      </c>
      <c r="CXU22" s="334" t="s">
        <v>3085</v>
      </c>
      <c r="CXV22" s="334" t="s">
        <v>3086</v>
      </c>
      <c r="CXW22" s="334" t="s">
        <v>3087</v>
      </c>
      <c r="CXX22" s="334" t="s">
        <v>3088</v>
      </c>
      <c r="CXY22" s="334" t="s">
        <v>3089</v>
      </c>
      <c r="CXZ22" s="334" t="s">
        <v>3090</v>
      </c>
      <c r="CYA22" s="334" t="s">
        <v>3091</v>
      </c>
      <c r="CYB22" s="334" t="s">
        <v>3092</v>
      </c>
      <c r="CYC22" s="334" t="s">
        <v>3093</v>
      </c>
      <c r="CYD22" s="334" t="s">
        <v>3094</v>
      </c>
      <c r="CYE22" s="334" t="s">
        <v>3095</v>
      </c>
      <c r="CYF22" s="334" t="s">
        <v>3096</v>
      </c>
      <c r="CYG22" s="334" t="s">
        <v>3097</v>
      </c>
      <c r="CYH22" s="334" t="s">
        <v>3098</v>
      </c>
      <c r="CYI22" s="334" t="s">
        <v>3099</v>
      </c>
      <c r="CYJ22" s="334" t="s">
        <v>3100</v>
      </c>
      <c r="CYK22" s="334" t="s">
        <v>3101</v>
      </c>
      <c r="CYL22" s="334" t="s">
        <v>3102</v>
      </c>
      <c r="CYM22" s="334" t="s">
        <v>3103</v>
      </c>
      <c r="CYN22" s="334" t="s">
        <v>3104</v>
      </c>
      <c r="CYO22" s="334" t="s">
        <v>3105</v>
      </c>
      <c r="CYP22" s="334" t="s">
        <v>3106</v>
      </c>
      <c r="CYQ22" s="334" t="s">
        <v>3107</v>
      </c>
      <c r="CYR22" s="334" t="s">
        <v>3108</v>
      </c>
      <c r="CYS22" s="334" t="s">
        <v>3109</v>
      </c>
      <c r="CYT22" s="334" t="s">
        <v>3110</v>
      </c>
      <c r="CYU22" s="334" t="s">
        <v>3111</v>
      </c>
      <c r="CYV22" s="334" t="s">
        <v>3112</v>
      </c>
      <c r="CYW22" s="334" t="s">
        <v>3113</v>
      </c>
      <c r="CYX22" s="334" t="s">
        <v>3114</v>
      </c>
      <c r="CYY22" s="334" t="s">
        <v>3115</v>
      </c>
      <c r="CYZ22" s="334" t="s">
        <v>3116</v>
      </c>
      <c r="CZA22" s="334" t="s">
        <v>3117</v>
      </c>
      <c r="CZB22" s="334" t="s">
        <v>3118</v>
      </c>
      <c r="CZC22" s="334" t="s">
        <v>3119</v>
      </c>
      <c r="CZD22" s="334" t="s">
        <v>3120</v>
      </c>
      <c r="CZE22" s="334" t="s">
        <v>3121</v>
      </c>
      <c r="CZF22" s="334" t="s">
        <v>3122</v>
      </c>
      <c r="CZG22" s="334" t="s">
        <v>3123</v>
      </c>
      <c r="CZH22" s="334" t="s">
        <v>3124</v>
      </c>
      <c r="CZI22" s="334" t="s">
        <v>3125</v>
      </c>
      <c r="CZJ22" s="334" t="s">
        <v>3126</v>
      </c>
      <c r="CZK22" s="334" t="s">
        <v>3127</v>
      </c>
      <c r="CZL22" s="334" t="s">
        <v>3128</v>
      </c>
      <c r="CZM22" s="334" t="s">
        <v>3129</v>
      </c>
      <c r="CZN22" s="334" t="s">
        <v>3130</v>
      </c>
      <c r="CZO22" s="334" t="s">
        <v>3131</v>
      </c>
      <c r="CZP22" s="334" t="s">
        <v>3132</v>
      </c>
      <c r="CZQ22" s="334" t="s">
        <v>3133</v>
      </c>
      <c r="CZR22" s="334" t="s">
        <v>3134</v>
      </c>
      <c r="CZS22" s="334" t="s">
        <v>3135</v>
      </c>
      <c r="CZT22" s="334" t="s">
        <v>3136</v>
      </c>
      <c r="CZU22" s="334" t="s">
        <v>3137</v>
      </c>
      <c r="CZV22" s="334" t="s">
        <v>3138</v>
      </c>
      <c r="CZW22" s="334" t="s">
        <v>3139</v>
      </c>
      <c r="CZX22" s="334" t="s">
        <v>3140</v>
      </c>
      <c r="CZY22" s="334" t="s">
        <v>3141</v>
      </c>
      <c r="CZZ22" s="334" t="s">
        <v>3142</v>
      </c>
      <c r="DAA22" s="334" t="s">
        <v>3143</v>
      </c>
      <c r="DAB22" s="334" t="s">
        <v>3144</v>
      </c>
      <c r="DAC22" s="334" t="s">
        <v>3145</v>
      </c>
      <c r="DAD22" s="334" t="s">
        <v>3146</v>
      </c>
      <c r="DAE22" s="334" t="s">
        <v>3147</v>
      </c>
      <c r="DAF22" s="334" t="s">
        <v>3148</v>
      </c>
      <c r="DAG22" s="334" t="s">
        <v>3149</v>
      </c>
      <c r="DAH22" s="334" t="s">
        <v>3150</v>
      </c>
      <c r="DAI22" s="334" t="s">
        <v>3151</v>
      </c>
      <c r="DAJ22" s="334" t="s">
        <v>3152</v>
      </c>
      <c r="DAK22" s="334" t="s">
        <v>3153</v>
      </c>
      <c r="DAL22" s="334" t="s">
        <v>3154</v>
      </c>
      <c r="DAM22" s="334" t="s">
        <v>3155</v>
      </c>
      <c r="DAN22" s="334" t="s">
        <v>3156</v>
      </c>
      <c r="DAO22" s="334" t="s">
        <v>3157</v>
      </c>
      <c r="DAP22" s="334" t="s">
        <v>3158</v>
      </c>
      <c r="DAQ22" s="334" t="s">
        <v>3159</v>
      </c>
      <c r="DAR22" s="334" t="s">
        <v>3160</v>
      </c>
      <c r="DAS22" s="334" t="s">
        <v>3161</v>
      </c>
      <c r="DAT22" s="334" t="s">
        <v>3162</v>
      </c>
      <c r="DAU22" s="334" t="s">
        <v>3163</v>
      </c>
      <c r="DAV22" s="334" t="s">
        <v>3164</v>
      </c>
      <c r="DAW22" s="334" t="s">
        <v>3165</v>
      </c>
      <c r="DAX22" s="334" t="s">
        <v>3166</v>
      </c>
      <c r="DAY22" s="334" t="s">
        <v>3167</v>
      </c>
      <c r="DAZ22" s="334" t="s">
        <v>3168</v>
      </c>
      <c r="DBA22" s="334" t="s">
        <v>3169</v>
      </c>
      <c r="DBB22" s="334" t="s">
        <v>3170</v>
      </c>
      <c r="DBC22" s="334" t="s">
        <v>3171</v>
      </c>
      <c r="DBD22" s="334" t="s">
        <v>3172</v>
      </c>
      <c r="DBE22" s="334" t="s">
        <v>3173</v>
      </c>
      <c r="DBF22" s="334" t="s">
        <v>3174</v>
      </c>
      <c r="DBG22" s="334" t="s">
        <v>3175</v>
      </c>
      <c r="DBH22" s="334" t="s">
        <v>3176</v>
      </c>
      <c r="DBI22" s="334" t="s">
        <v>3177</v>
      </c>
      <c r="DBJ22" s="334" t="s">
        <v>3178</v>
      </c>
      <c r="DBK22" s="334" t="s">
        <v>3179</v>
      </c>
      <c r="DBL22" s="334" t="s">
        <v>3180</v>
      </c>
      <c r="DBM22" s="334" t="s">
        <v>3181</v>
      </c>
      <c r="DBN22" s="334" t="s">
        <v>3182</v>
      </c>
      <c r="DBO22" s="334" t="s">
        <v>3183</v>
      </c>
      <c r="DBP22" s="334" t="s">
        <v>3184</v>
      </c>
      <c r="DBQ22" s="334" t="s">
        <v>3185</v>
      </c>
      <c r="DBR22" s="334" t="s">
        <v>3186</v>
      </c>
      <c r="DBS22" s="334" t="s">
        <v>3187</v>
      </c>
      <c r="DBT22" s="334" t="s">
        <v>3188</v>
      </c>
      <c r="DBU22" s="334" t="s">
        <v>3189</v>
      </c>
      <c r="DBV22" s="334" t="s">
        <v>3190</v>
      </c>
      <c r="DBW22" s="334" t="s">
        <v>3191</v>
      </c>
      <c r="DBX22" s="334" t="s">
        <v>3192</v>
      </c>
      <c r="DBY22" s="334" t="s">
        <v>3193</v>
      </c>
      <c r="DBZ22" s="334" t="s">
        <v>3194</v>
      </c>
      <c r="DCA22" s="334" t="s">
        <v>3195</v>
      </c>
      <c r="DCB22" s="334" t="s">
        <v>3196</v>
      </c>
      <c r="DCC22" s="334" t="s">
        <v>3197</v>
      </c>
      <c r="DCD22" s="334" t="s">
        <v>3198</v>
      </c>
      <c r="DCE22" s="334" t="s">
        <v>3199</v>
      </c>
      <c r="DCF22" s="334" t="s">
        <v>3200</v>
      </c>
      <c r="DCG22" s="334" t="s">
        <v>3201</v>
      </c>
      <c r="DCH22" s="334" t="s">
        <v>3202</v>
      </c>
      <c r="DCI22" s="334" t="s">
        <v>3203</v>
      </c>
      <c r="DCJ22" s="334" t="s">
        <v>3204</v>
      </c>
      <c r="DCK22" s="334" t="s">
        <v>3205</v>
      </c>
      <c r="DCL22" s="334" t="s">
        <v>3206</v>
      </c>
      <c r="DCM22" s="334" t="s">
        <v>3207</v>
      </c>
      <c r="DCN22" s="334" t="s">
        <v>3208</v>
      </c>
      <c r="DCO22" s="334" t="s">
        <v>3209</v>
      </c>
      <c r="DCP22" s="334" t="s">
        <v>3210</v>
      </c>
      <c r="DCQ22" s="334" t="s">
        <v>3211</v>
      </c>
      <c r="DCR22" s="334" t="s">
        <v>3212</v>
      </c>
      <c r="DCS22" s="334" t="s">
        <v>3213</v>
      </c>
      <c r="DCT22" s="334" t="s">
        <v>3214</v>
      </c>
      <c r="DCU22" s="334" t="s">
        <v>3215</v>
      </c>
      <c r="DCV22" s="334" t="s">
        <v>3216</v>
      </c>
      <c r="DCW22" s="334" t="s">
        <v>3217</v>
      </c>
      <c r="DCX22" s="334" t="s">
        <v>3218</v>
      </c>
      <c r="DCY22" s="334" t="s">
        <v>3219</v>
      </c>
      <c r="DCZ22" s="334" t="s">
        <v>3220</v>
      </c>
      <c r="DDA22" s="334" t="s">
        <v>3221</v>
      </c>
      <c r="DDB22" s="334" t="s">
        <v>3222</v>
      </c>
      <c r="DDC22" s="334" t="s">
        <v>3223</v>
      </c>
      <c r="DDD22" s="334" t="s">
        <v>3224</v>
      </c>
      <c r="DDE22" s="334" t="s">
        <v>3225</v>
      </c>
      <c r="DDF22" s="334" t="s">
        <v>3226</v>
      </c>
      <c r="DDG22" s="334" t="s">
        <v>3227</v>
      </c>
      <c r="DDH22" s="334" t="s">
        <v>3228</v>
      </c>
      <c r="DDI22" s="334" t="s">
        <v>3229</v>
      </c>
      <c r="DDJ22" s="334" t="s">
        <v>3230</v>
      </c>
      <c r="DDK22" s="334" t="s">
        <v>3231</v>
      </c>
      <c r="DDL22" s="334" t="s">
        <v>3232</v>
      </c>
      <c r="DDM22" s="334" t="s">
        <v>3233</v>
      </c>
      <c r="DDN22" s="334" t="s">
        <v>3234</v>
      </c>
      <c r="DDO22" s="334" t="s">
        <v>3235</v>
      </c>
      <c r="DDP22" s="334" t="s">
        <v>3236</v>
      </c>
      <c r="DDQ22" s="334" t="s">
        <v>3237</v>
      </c>
      <c r="DDR22" s="334" t="s">
        <v>3238</v>
      </c>
      <c r="DDS22" s="334" t="s">
        <v>3239</v>
      </c>
      <c r="DDT22" s="334" t="s">
        <v>3240</v>
      </c>
      <c r="DDU22" s="334" t="s">
        <v>3241</v>
      </c>
      <c r="DDV22" s="334" t="s">
        <v>3242</v>
      </c>
      <c r="DDW22" s="334" t="s">
        <v>3243</v>
      </c>
      <c r="DDX22" s="334" t="s">
        <v>3244</v>
      </c>
      <c r="DDY22" s="334" t="s">
        <v>3245</v>
      </c>
      <c r="DDZ22" s="334" t="s">
        <v>3246</v>
      </c>
      <c r="DEA22" s="334" t="s">
        <v>3247</v>
      </c>
      <c r="DEB22" s="334" t="s">
        <v>3248</v>
      </c>
      <c r="DEC22" s="334" t="s">
        <v>3249</v>
      </c>
      <c r="DED22" s="334" t="s">
        <v>3250</v>
      </c>
      <c r="DEE22" s="334" t="s">
        <v>3251</v>
      </c>
      <c r="DEF22" s="334" t="s">
        <v>3252</v>
      </c>
      <c r="DEG22" s="334" t="s">
        <v>3253</v>
      </c>
      <c r="DEH22" s="334" t="s">
        <v>3254</v>
      </c>
      <c r="DEI22" s="334" t="s">
        <v>3255</v>
      </c>
      <c r="DEJ22" s="334" t="s">
        <v>3256</v>
      </c>
      <c r="DEK22" s="334" t="s">
        <v>3257</v>
      </c>
      <c r="DEL22" s="334" t="s">
        <v>3258</v>
      </c>
      <c r="DEM22" s="334" t="s">
        <v>3259</v>
      </c>
      <c r="DEN22" s="334" t="s">
        <v>3260</v>
      </c>
      <c r="DEO22" s="334" t="s">
        <v>3261</v>
      </c>
      <c r="DEP22" s="334" t="s">
        <v>3262</v>
      </c>
      <c r="DEQ22" s="334" t="s">
        <v>3263</v>
      </c>
      <c r="DER22" s="334" t="s">
        <v>3264</v>
      </c>
      <c r="DES22" s="334" t="s">
        <v>3265</v>
      </c>
      <c r="DET22" s="334" t="s">
        <v>3266</v>
      </c>
      <c r="DEU22" s="334" t="s">
        <v>3267</v>
      </c>
      <c r="DEV22" s="334" t="s">
        <v>3268</v>
      </c>
      <c r="DEW22" s="334" t="s">
        <v>3269</v>
      </c>
      <c r="DEX22" s="334" t="s">
        <v>3270</v>
      </c>
      <c r="DEY22" s="334" t="s">
        <v>3271</v>
      </c>
      <c r="DEZ22" s="334" t="s">
        <v>3272</v>
      </c>
      <c r="DFA22" s="334" t="s">
        <v>3273</v>
      </c>
      <c r="DFB22" s="334" t="s">
        <v>3274</v>
      </c>
      <c r="DFC22" s="334" t="s">
        <v>3275</v>
      </c>
      <c r="DFD22" s="334" t="s">
        <v>3276</v>
      </c>
      <c r="DFE22" s="334" t="s">
        <v>3277</v>
      </c>
      <c r="DFF22" s="334" t="s">
        <v>3278</v>
      </c>
      <c r="DFG22" s="334" t="s">
        <v>3279</v>
      </c>
      <c r="DFH22" s="334" t="s">
        <v>3280</v>
      </c>
      <c r="DFI22" s="334" t="s">
        <v>3281</v>
      </c>
      <c r="DFJ22" s="334" t="s">
        <v>3282</v>
      </c>
      <c r="DFK22" s="334" t="s">
        <v>3283</v>
      </c>
      <c r="DFL22" s="334" t="s">
        <v>3284</v>
      </c>
      <c r="DFM22" s="334" t="s">
        <v>3285</v>
      </c>
      <c r="DFN22" s="334" t="s">
        <v>3286</v>
      </c>
      <c r="DFO22" s="334" t="s">
        <v>3287</v>
      </c>
      <c r="DFP22" s="334" t="s">
        <v>3288</v>
      </c>
      <c r="DFQ22" s="334" t="s">
        <v>3289</v>
      </c>
      <c r="DFR22" s="334" t="s">
        <v>3290</v>
      </c>
      <c r="DFS22" s="334" t="s">
        <v>3291</v>
      </c>
      <c r="DFT22" s="334" t="s">
        <v>3292</v>
      </c>
      <c r="DFU22" s="334" t="s">
        <v>3293</v>
      </c>
      <c r="DFV22" s="334" t="s">
        <v>3294</v>
      </c>
      <c r="DFW22" s="334" t="s">
        <v>3295</v>
      </c>
      <c r="DFX22" s="334" t="s">
        <v>3296</v>
      </c>
      <c r="DFY22" s="334" t="s">
        <v>3297</v>
      </c>
      <c r="DFZ22" s="334" t="s">
        <v>3298</v>
      </c>
      <c r="DGA22" s="334" t="s">
        <v>3299</v>
      </c>
      <c r="DGB22" s="334" t="s">
        <v>3300</v>
      </c>
      <c r="DGC22" s="334" t="s">
        <v>3301</v>
      </c>
      <c r="DGD22" s="334" t="s">
        <v>3302</v>
      </c>
      <c r="DGE22" s="334" t="s">
        <v>3303</v>
      </c>
      <c r="DGF22" s="334" t="s">
        <v>3304</v>
      </c>
      <c r="DGG22" s="334" t="s">
        <v>3305</v>
      </c>
      <c r="DGH22" s="334" t="s">
        <v>3306</v>
      </c>
      <c r="DGI22" s="334" t="s">
        <v>3307</v>
      </c>
      <c r="DGJ22" s="334" t="s">
        <v>3308</v>
      </c>
      <c r="DGK22" s="334" t="s">
        <v>3309</v>
      </c>
      <c r="DGL22" s="334" t="s">
        <v>3310</v>
      </c>
      <c r="DGM22" s="334" t="s">
        <v>3311</v>
      </c>
      <c r="DGN22" s="334" t="s">
        <v>3312</v>
      </c>
      <c r="DGO22" s="334" t="s">
        <v>3313</v>
      </c>
      <c r="DGP22" s="334" t="s">
        <v>3314</v>
      </c>
      <c r="DGQ22" s="334" t="s">
        <v>3315</v>
      </c>
      <c r="DGR22" s="334" t="s">
        <v>3316</v>
      </c>
      <c r="DGS22" s="334" t="s">
        <v>3317</v>
      </c>
      <c r="DGT22" s="334" t="s">
        <v>3318</v>
      </c>
      <c r="DGU22" s="334" t="s">
        <v>3319</v>
      </c>
      <c r="DGV22" s="334" t="s">
        <v>3320</v>
      </c>
      <c r="DGW22" s="334" t="s">
        <v>3321</v>
      </c>
      <c r="DGX22" s="334" t="s">
        <v>3322</v>
      </c>
      <c r="DGY22" s="334" t="s">
        <v>3323</v>
      </c>
      <c r="DGZ22" s="334" t="s">
        <v>3324</v>
      </c>
      <c r="DHA22" s="334" t="s">
        <v>3325</v>
      </c>
      <c r="DHB22" s="334" t="s">
        <v>3326</v>
      </c>
      <c r="DHC22" s="334" t="s">
        <v>3327</v>
      </c>
      <c r="DHD22" s="334" t="s">
        <v>3328</v>
      </c>
      <c r="DHE22" s="334" t="s">
        <v>3329</v>
      </c>
      <c r="DHF22" s="334" t="s">
        <v>3330</v>
      </c>
      <c r="DHG22" s="334" t="s">
        <v>3331</v>
      </c>
      <c r="DHH22" s="334" t="s">
        <v>3332</v>
      </c>
      <c r="DHI22" s="334" t="s">
        <v>3333</v>
      </c>
      <c r="DHJ22" s="334" t="s">
        <v>3334</v>
      </c>
      <c r="DHK22" s="334" t="s">
        <v>3335</v>
      </c>
      <c r="DHL22" s="334" t="s">
        <v>3336</v>
      </c>
      <c r="DHM22" s="334" t="s">
        <v>3337</v>
      </c>
      <c r="DHN22" s="334" t="s">
        <v>3338</v>
      </c>
      <c r="DHO22" s="334" t="s">
        <v>3339</v>
      </c>
      <c r="DHP22" s="334" t="s">
        <v>3340</v>
      </c>
      <c r="DHQ22" s="334" t="s">
        <v>3341</v>
      </c>
      <c r="DHR22" s="334" t="s">
        <v>3342</v>
      </c>
      <c r="DHS22" s="334" t="s">
        <v>3343</v>
      </c>
      <c r="DHT22" s="334" t="s">
        <v>3344</v>
      </c>
      <c r="DHU22" s="334" t="s">
        <v>3345</v>
      </c>
      <c r="DHV22" s="334" t="s">
        <v>3346</v>
      </c>
      <c r="DHW22" s="334" t="s">
        <v>3347</v>
      </c>
      <c r="DHX22" s="334" t="s">
        <v>3348</v>
      </c>
      <c r="DHY22" s="334" t="s">
        <v>3349</v>
      </c>
      <c r="DHZ22" s="334" t="s">
        <v>3350</v>
      </c>
      <c r="DIA22" s="334" t="s">
        <v>3351</v>
      </c>
      <c r="DIB22" s="334" t="s">
        <v>3352</v>
      </c>
      <c r="DIC22" s="334" t="s">
        <v>3353</v>
      </c>
      <c r="DID22" s="334" t="s">
        <v>3354</v>
      </c>
      <c r="DIE22" s="334" t="s">
        <v>3355</v>
      </c>
      <c r="DIF22" s="334" t="s">
        <v>3356</v>
      </c>
      <c r="DIG22" s="334" t="s">
        <v>3357</v>
      </c>
      <c r="DIH22" s="334" t="s">
        <v>3358</v>
      </c>
      <c r="DII22" s="334" t="s">
        <v>3359</v>
      </c>
      <c r="DIJ22" s="334" t="s">
        <v>3360</v>
      </c>
      <c r="DIK22" s="334" t="s">
        <v>3361</v>
      </c>
      <c r="DIL22" s="334" t="s">
        <v>3362</v>
      </c>
      <c r="DIM22" s="334" t="s">
        <v>3363</v>
      </c>
      <c r="DIN22" s="334" t="s">
        <v>3364</v>
      </c>
      <c r="DIO22" s="334" t="s">
        <v>3365</v>
      </c>
      <c r="DIP22" s="334" t="s">
        <v>3366</v>
      </c>
      <c r="DIQ22" s="334" t="s">
        <v>3367</v>
      </c>
      <c r="DIR22" s="334" t="s">
        <v>3368</v>
      </c>
      <c r="DIS22" s="334" t="s">
        <v>3369</v>
      </c>
      <c r="DIT22" s="334" t="s">
        <v>3370</v>
      </c>
      <c r="DIU22" s="334" t="s">
        <v>3371</v>
      </c>
      <c r="DIV22" s="334" t="s">
        <v>3372</v>
      </c>
      <c r="DIW22" s="334" t="s">
        <v>3373</v>
      </c>
      <c r="DIX22" s="334" t="s">
        <v>3374</v>
      </c>
      <c r="DIY22" s="334" t="s">
        <v>3375</v>
      </c>
      <c r="DIZ22" s="334" t="s">
        <v>3376</v>
      </c>
      <c r="DJA22" s="334" t="s">
        <v>3377</v>
      </c>
      <c r="DJB22" s="334" t="s">
        <v>3378</v>
      </c>
      <c r="DJC22" s="334" t="s">
        <v>3379</v>
      </c>
      <c r="DJD22" s="334" t="s">
        <v>3380</v>
      </c>
      <c r="DJE22" s="334" t="s">
        <v>3381</v>
      </c>
      <c r="DJF22" s="334" t="s">
        <v>3382</v>
      </c>
      <c r="DJG22" s="334" t="s">
        <v>3383</v>
      </c>
      <c r="DJH22" s="334" t="s">
        <v>3384</v>
      </c>
      <c r="DJI22" s="334" t="s">
        <v>3385</v>
      </c>
      <c r="DJJ22" s="334" t="s">
        <v>3386</v>
      </c>
      <c r="DJK22" s="334" t="s">
        <v>3387</v>
      </c>
      <c r="DJL22" s="334" t="s">
        <v>3388</v>
      </c>
      <c r="DJM22" s="334" t="s">
        <v>3389</v>
      </c>
      <c r="DJN22" s="334" t="s">
        <v>3390</v>
      </c>
      <c r="DJO22" s="334" t="s">
        <v>3391</v>
      </c>
      <c r="DJP22" s="334" t="s">
        <v>3392</v>
      </c>
      <c r="DJQ22" s="334" t="s">
        <v>3393</v>
      </c>
      <c r="DJR22" s="334" t="s">
        <v>3394</v>
      </c>
      <c r="DJS22" s="334" t="s">
        <v>3395</v>
      </c>
      <c r="DJT22" s="334" t="s">
        <v>3396</v>
      </c>
      <c r="DJU22" s="334" t="s">
        <v>3397</v>
      </c>
      <c r="DJV22" s="334" t="s">
        <v>3398</v>
      </c>
      <c r="DJW22" s="334" t="s">
        <v>3399</v>
      </c>
      <c r="DJX22" s="334" t="s">
        <v>3400</v>
      </c>
      <c r="DJY22" s="334" t="s">
        <v>3401</v>
      </c>
      <c r="DJZ22" s="334" t="s">
        <v>3402</v>
      </c>
      <c r="DKA22" s="334" t="s">
        <v>3403</v>
      </c>
      <c r="DKB22" s="334" t="s">
        <v>3404</v>
      </c>
      <c r="DKC22" s="334" t="s">
        <v>3405</v>
      </c>
      <c r="DKD22" s="334" t="s">
        <v>3406</v>
      </c>
      <c r="DKE22" s="334" t="s">
        <v>3407</v>
      </c>
      <c r="DKF22" s="334" t="s">
        <v>3408</v>
      </c>
      <c r="DKG22" s="334" t="s">
        <v>3409</v>
      </c>
      <c r="DKH22" s="334" t="s">
        <v>3410</v>
      </c>
      <c r="DKI22" s="334" t="s">
        <v>3411</v>
      </c>
      <c r="DKJ22" s="334" t="s">
        <v>3412</v>
      </c>
      <c r="DKK22" s="334" t="s">
        <v>3413</v>
      </c>
      <c r="DKL22" s="334" t="s">
        <v>3414</v>
      </c>
      <c r="DKM22" s="334" t="s">
        <v>3415</v>
      </c>
      <c r="DKN22" s="334" t="s">
        <v>3416</v>
      </c>
      <c r="DKO22" s="334" t="s">
        <v>3417</v>
      </c>
      <c r="DKP22" s="334" t="s">
        <v>3418</v>
      </c>
      <c r="DKQ22" s="334" t="s">
        <v>3419</v>
      </c>
      <c r="DKR22" s="334" t="s">
        <v>3420</v>
      </c>
      <c r="DKS22" s="334" t="s">
        <v>3421</v>
      </c>
      <c r="DKT22" s="334" t="s">
        <v>3422</v>
      </c>
      <c r="DKU22" s="334" t="s">
        <v>3423</v>
      </c>
      <c r="DKV22" s="334" t="s">
        <v>3424</v>
      </c>
      <c r="DKW22" s="334" t="s">
        <v>3425</v>
      </c>
      <c r="DKX22" s="334" t="s">
        <v>3426</v>
      </c>
      <c r="DKY22" s="334" t="s">
        <v>3427</v>
      </c>
      <c r="DKZ22" s="334" t="s">
        <v>3428</v>
      </c>
      <c r="DLA22" s="334" t="s">
        <v>3429</v>
      </c>
      <c r="DLB22" s="334" t="s">
        <v>3430</v>
      </c>
      <c r="DLC22" s="334" t="s">
        <v>3431</v>
      </c>
      <c r="DLD22" s="334" t="s">
        <v>3432</v>
      </c>
      <c r="DLE22" s="334" t="s">
        <v>3433</v>
      </c>
      <c r="DLF22" s="334" t="s">
        <v>3434</v>
      </c>
      <c r="DLG22" s="334" t="s">
        <v>3435</v>
      </c>
      <c r="DLH22" s="334" t="s">
        <v>3436</v>
      </c>
      <c r="DLI22" s="334" t="s">
        <v>3437</v>
      </c>
      <c r="DLJ22" s="334" t="s">
        <v>3438</v>
      </c>
      <c r="DLK22" s="334" t="s">
        <v>3439</v>
      </c>
      <c r="DLL22" s="334" t="s">
        <v>3440</v>
      </c>
      <c r="DLM22" s="334" t="s">
        <v>3441</v>
      </c>
      <c r="DLN22" s="334" t="s">
        <v>3442</v>
      </c>
      <c r="DLO22" s="334" t="s">
        <v>3443</v>
      </c>
      <c r="DLP22" s="334" t="s">
        <v>3444</v>
      </c>
      <c r="DLQ22" s="334" t="s">
        <v>3445</v>
      </c>
      <c r="DLR22" s="334" t="s">
        <v>3446</v>
      </c>
      <c r="DLS22" s="334" t="s">
        <v>3447</v>
      </c>
      <c r="DLT22" s="334" t="s">
        <v>3448</v>
      </c>
      <c r="DLU22" s="334" t="s">
        <v>3449</v>
      </c>
      <c r="DLV22" s="334" t="s">
        <v>3450</v>
      </c>
      <c r="DLW22" s="334" t="s">
        <v>3451</v>
      </c>
      <c r="DLX22" s="334" t="s">
        <v>3452</v>
      </c>
      <c r="DLY22" s="334" t="s">
        <v>3453</v>
      </c>
      <c r="DLZ22" s="334" t="s">
        <v>3454</v>
      </c>
      <c r="DMA22" s="334" t="s">
        <v>3455</v>
      </c>
      <c r="DMB22" s="334" t="s">
        <v>3456</v>
      </c>
      <c r="DMC22" s="334" t="s">
        <v>3457</v>
      </c>
      <c r="DMD22" s="334" t="s">
        <v>3458</v>
      </c>
      <c r="DME22" s="334" t="s">
        <v>3459</v>
      </c>
      <c r="DMF22" s="334" t="s">
        <v>3460</v>
      </c>
      <c r="DMG22" s="334" t="s">
        <v>3461</v>
      </c>
      <c r="DMH22" s="334" t="s">
        <v>3462</v>
      </c>
      <c r="DMI22" s="334" t="s">
        <v>3463</v>
      </c>
      <c r="DMJ22" s="334" t="s">
        <v>3464</v>
      </c>
      <c r="DMK22" s="334" t="s">
        <v>3465</v>
      </c>
      <c r="DML22" s="334" t="s">
        <v>3466</v>
      </c>
      <c r="DMM22" s="334" t="s">
        <v>3467</v>
      </c>
      <c r="DMN22" s="334" t="s">
        <v>3468</v>
      </c>
      <c r="DMO22" s="334" t="s">
        <v>3469</v>
      </c>
      <c r="DMP22" s="334" t="s">
        <v>3470</v>
      </c>
      <c r="DMQ22" s="334" t="s">
        <v>3471</v>
      </c>
      <c r="DMR22" s="334" t="s">
        <v>3472</v>
      </c>
      <c r="DMS22" s="334" t="s">
        <v>3473</v>
      </c>
      <c r="DMT22" s="334" t="s">
        <v>3474</v>
      </c>
      <c r="DMU22" s="334" t="s">
        <v>3475</v>
      </c>
      <c r="DMV22" s="334" t="s">
        <v>3476</v>
      </c>
      <c r="DMW22" s="334" t="s">
        <v>3477</v>
      </c>
      <c r="DMX22" s="334" t="s">
        <v>3478</v>
      </c>
      <c r="DMY22" s="334" t="s">
        <v>3479</v>
      </c>
      <c r="DMZ22" s="334" t="s">
        <v>3480</v>
      </c>
      <c r="DNA22" s="334" t="s">
        <v>3481</v>
      </c>
      <c r="DNB22" s="334" t="s">
        <v>3482</v>
      </c>
      <c r="DNC22" s="334" t="s">
        <v>3483</v>
      </c>
      <c r="DND22" s="334" t="s">
        <v>3484</v>
      </c>
      <c r="DNE22" s="334" t="s">
        <v>3485</v>
      </c>
      <c r="DNF22" s="334" t="s">
        <v>3486</v>
      </c>
      <c r="DNG22" s="334" t="s">
        <v>3487</v>
      </c>
      <c r="DNH22" s="334" t="s">
        <v>3488</v>
      </c>
      <c r="DNI22" s="334" t="s">
        <v>3489</v>
      </c>
      <c r="DNJ22" s="334" t="s">
        <v>3490</v>
      </c>
      <c r="DNK22" s="334" t="s">
        <v>3491</v>
      </c>
      <c r="DNL22" s="334" t="s">
        <v>3492</v>
      </c>
      <c r="DNM22" s="334" t="s">
        <v>3493</v>
      </c>
      <c r="DNN22" s="334" t="s">
        <v>3494</v>
      </c>
      <c r="DNO22" s="334" t="s">
        <v>3495</v>
      </c>
      <c r="DNP22" s="334" t="s">
        <v>3496</v>
      </c>
      <c r="DNQ22" s="334" t="s">
        <v>3497</v>
      </c>
      <c r="DNR22" s="334" t="s">
        <v>3498</v>
      </c>
      <c r="DNS22" s="334" t="s">
        <v>3499</v>
      </c>
      <c r="DNT22" s="334" t="s">
        <v>3500</v>
      </c>
      <c r="DNU22" s="334" t="s">
        <v>3501</v>
      </c>
      <c r="DNV22" s="334" t="s">
        <v>3502</v>
      </c>
      <c r="DNW22" s="334" t="s">
        <v>3503</v>
      </c>
      <c r="DNX22" s="334" t="s">
        <v>3504</v>
      </c>
      <c r="DNY22" s="334" t="s">
        <v>3505</v>
      </c>
      <c r="DNZ22" s="334" t="s">
        <v>3506</v>
      </c>
      <c r="DOA22" s="334" t="s">
        <v>3507</v>
      </c>
      <c r="DOB22" s="334" t="s">
        <v>3508</v>
      </c>
      <c r="DOC22" s="334" t="s">
        <v>3509</v>
      </c>
      <c r="DOD22" s="334" t="s">
        <v>3510</v>
      </c>
      <c r="DOE22" s="334" t="s">
        <v>3511</v>
      </c>
      <c r="DOF22" s="334" t="s">
        <v>3512</v>
      </c>
      <c r="DOG22" s="334" t="s">
        <v>3513</v>
      </c>
      <c r="DOH22" s="334" t="s">
        <v>3514</v>
      </c>
      <c r="DOI22" s="334" t="s">
        <v>3515</v>
      </c>
      <c r="DOJ22" s="334" t="s">
        <v>3516</v>
      </c>
      <c r="DOK22" s="334" t="s">
        <v>3517</v>
      </c>
      <c r="DOL22" s="334" t="s">
        <v>3518</v>
      </c>
      <c r="DOM22" s="334" t="s">
        <v>3519</v>
      </c>
      <c r="DON22" s="334" t="s">
        <v>3520</v>
      </c>
      <c r="DOO22" s="334" t="s">
        <v>3521</v>
      </c>
      <c r="DOP22" s="334" t="s">
        <v>3522</v>
      </c>
      <c r="DOQ22" s="334" t="s">
        <v>3523</v>
      </c>
      <c r="DOR22" s="334" t="s">
        <v>3524</v>
      </c>
      <c r="DOS22" s="334" t="s">
        <v>3525</v>
      </c>
      <c r="DOT22" s="334" t="s">
        <v>3526</v>
      </c>
      <c r="DOU22" s="334" t="s">
        <v>3527</v>
      </c>
      <c r="DOV22" s="334" t="s">
        <v>3528</v>
      </c>
      <c r="DOW22" s="334" t="s">
        <v>3529</v>
      </c>
      <c r="DOX22" s="334" t="s">
        <v>3530</v>
      </c>
      <c r="DOY22" s="334" t="s">
        <v>3531</v>
      </c>
      <c r="DOZ22" s="334" t="s">
        <v>3532</v>
      </c>
      <c r="DPA22" s="334" t="s">
        <v>3533</v>
      </c>
      <c r="DPB22" s="334" t="s">
        <v>3534</v>
      </c>
      <c r="DPC22" s="334" t="s">
        <v>3535</v>
      </c>
      <c r="DPD22" s="334" t="s">
        <v>3536</v>
      </c>
      <c r="DPE22" s="334" t="s">
        <v>3537</v>
      </c>
      <c r="DPF22" s="334" t="s">
        <v>3538</v>
      </c>
      <c r="DPG22" s="334" t="s">
        <v>3539</v>
      </c>
      <c r="DPH22" s="334" t="s">
        <v>3540</v>
      </c>
      <c r="DPI22" s="334" t="s">
        <v>3541</v>
      </c>
      <c r="DPJ22" s="334" t="s">
        <v>3542</v>
      </c>
      <c r="DPK22" s="334" t="s">
        <v>3543</v>
      </c>
      <c r="DPL22" s="334" t="s">
        <v>3544</v>
      </c>
      <c r="DPM22" s="334" t="s">
        <v>3545</v>
      </c>
      <c r="DPN22" s="334" t="s">
        <v>3546</v>
      </c>
      <c r="DPO22" s="334" t="s">
        <v>3547</v>
      </c>
      <c r="DPP22" s="334" t="s">
        <v>3548</v>
      </c>
      <c r="DPQ22" s="334" t="s">
        <v>3549</v>
      </c>
      <c r="DPR22" s="334" t="s">
        <v>3550</v>
      </c>
      <c r="DPS22" s="334" t="s">
        <v>3551</v>
      </c>
      <c r="DPT22" s="334" t="s">
        <v>3552</v>
      </c>
      <c r="DPU22" s="334" t="s">
        <v>3553</v>
      </c>
      <c r="DPV22" s="334" t="s">
        <v>3554</v>
      </c>
      <c r="DPW22" s="334" t="s">
        <v>3555</v>
      </c>
      <c r="DPX22" s="334" t="s">
        <v>3556</v>
      </c>
      <c r="DPY22" s="334" t="s">
        <v>3557</v>
      </c>
      <c r="DPZ22" s="334" t="s">
        <v>3558</v>
      </c>
      <c r="DQA22" s="334" t="s">
        <v>3559</v>
      </c>
      <c r="DQB22" s="334" t="s">
        <v>3560</v>
      </c>
      <c r="DQC22" s="334" t="s">
        <v>3561</v>
      </c>
      <c r="DQD22" s="334" t="s">
        <v>3562</v>
      </c>
      <c r="DQE22" s="334" t="s">
        <v>3563</v>
      </c>
      <c r="DQF22" s="334" t="s">
        <v>3564</v>
      </c>
      <c r="DQG22" s="334" t="s">
        <v>3565</v>
      </c>
      <c r="DQH22" s="334" t="s">
        <v>3566</v>
      </c>
      <c r="DQI22" s="334" t="s">
        <v>3567</v>
      </c>
      <c r="DQJ22" s="334" t="s">
        <v>3568</v>
      </c>
      <c r="DQK22" s="334" t="s">
        <v>3569</v>
      </c>
      <c r="DQL22" s="334" t="s">
        <v>3570</v>
      </c>
      <c r="DQM22" s="334" t="s">
        <v>3571</v>
      </c>
      <c r="DQN22" s="334" t="s">
        <v>3572</v>
      </c>
      <c r="DQO22" s="334" t="s">
        <v>3573</v>
      </c>
      <c r="DQP22" s="334" t="s">
        <v>3574</v>
      </c>
      <c r="DQQ22" s="334" t="s">
        <v>3575</v>
      </c>
      <c r="DQR22" s="334" t="s">
        <v>3576</v>
      </c>
      <c r="DQS22" s="334" t="s">
        <v>3577</v>
      </c>
      <c r="DQT22" s="334" t="s">
        <v>3578</v>
      </c>
      <c r="DQU22" s="334" t="s">
        <v>3579</v>
      </c>
      <c r="DQV22" s="334" t="s">
        <v>3580</v>
      </c>
      <c r="DQW22" s="334" t="s">
        <v>3581</v>
      </c>
      <c r="DQX22" s="334" t="s">
        <v>3582</v>
      </c>
      <c r="DQY22" s="334" t="s">
        <v>3583</v>
      </c>
      <c r="DQZ22" s="334" t="s">
        <v>3584</v>
      </c>
      <c r="DRA22" s="334" t="s">
        <v>3585</v>
      </c>
      <c r="DRB22" s="334" t="s">
        <v>3586</v>
      </c>
      <c r="DRC22" s="334" t="s">
        <v>3587</v>
      </c>
      <c r="DRD22" s="334" t="s">
        <v>3588</v>
      </c>
      <c r="DRE22" s="334" t="s">
        <v>3589</v>
      </c>
      <c r="DRF22" s="334" t="s">
        <v>3590</v>
      </c>
      <c r="DRG22" s="334" t="s">
        <v>3591</v>
      </c>
      <c r="DRH22" s="334" t="s">
        <v>3592</v>
      </c>
      <c r="DRI22" s="334" t="s">
        <v>3593</v>
      </c>
      <c r="DRJ22" s="334" t="s">
        <v>3594</v>
      </c>
      <c r="DRK22" s="334" t="s">
        <v>3595</v>
      </c>
      <c r="DRL22" s="334" t="s">
        <v>3596</v>
      </c>
      <c r="DRM22" s="334" t="s">
        <v>3597</v>
      </c>
      <c r="DRN22" s="334" t="s">
        <v>3598</v>
      </c>
      <c r="DRO22" s="334" t="s">
        <v>3599</v>
      </c>
      <c r="DRP22" s="334" t="s">
        <v>3600</v>
      </c>
      <c r="DRQ22" s="334" t="s">
        <v>3601</v>
      </c>
      <c r="DRR22" s="334" t="s">
        <v>3602</v>
      </c>
      <c r="DRS22" s="334" t="s">
        <v>3603</v>
      </c>
      <c r="DRT22" s="334" t="s">
        <v>3604</v>
      </c>
      <c r="DRU22" s="334" t="s">
        <v>3605</v>
      </c>
      <c r="DRV22" s="334" t="s">
        <v>3606</v>
      </c>
      <c r="DRW22" s="334" t="s">
        <v>3607</v>
      </c>
      <c r="DRX22" s="334" t="s">
        <v>3608</v>
      </c>
      <c r="DRY22" s="334" t="s">
        <v>3609</v>
      </c>
      <c r="DRZ22" s="334" t="s">
        <v>3610</v>
      </c>
      <c r="DSA22" s="334" t="s">
        <v>3611</v>
      </c>
      <c r="DSB22" s="334" t="s">
        <v>3612</v>
      </c>
      <c r="DSC22" s="334" t="s">
        <v>3613</v>
      </c>
      <c r="DSD22" s="334" t="s">
        <v>3614</v>
      </c>
      <c r="DSE22" s="334" t="s">
        <v>3615</v>
      </c>
      <c r="DSF22" s="334" t="s">
        <v>3616</v>
      </c>
      <c r="DSG22" s="334" t="s">
        <v>3617</v>
      </c>
      <c r="DSH22" s="334" t="s">
        <v>3618</v>
      </c>
      <c r="DSI22" s="334" t="s">
        <v>3619</v>
      </c>
      <c r="DSJ22" s="334" t="s">
        <v>3620</v>
      </c>
      <c r="DSK22" s="334" t="s">
        <v>3621</v>
      </c>
      <c r="DSL22" s="334" t="s">
        <v>3622</v>
      </c>
      <c r="DSM22" s="334" t="s">
        <v>3623</v>
      </c>
      <c r="DSN22" s="334" t="s">
        <v>3624</v>
      </c>
      <c r="DSO22" s="334" t="s">
        <v>3625</v>
      </c>
      <c r="DSP22" s="334" t="s">
        <v>3626</v>
      </c>
      <c r="DSQ22" s="334" t="s">
        <v>3627</v>
      </c>
      <c r="DSR22" s="334" t="s">
        <v>3628</v>
      </c>
      <c r="DSS22" s="334" t="s">
        <v>3629</v>
      </c>
      <c r="DST22" s="334" t="s">
        <v>3630</v>
      </c>
      <c r="DSU22" s="334" t="s">
        <v>3631</v>
      </c>
      <c r="DSV22" s="334" t="s">
        <v>3632</v>
      </c>
      <c r="DSW22" s="334" t="s">
        <v>3633</v>
      </c>
      <c r="DSX22" s="334" t="s">
        <v>3634</v>
      </c>
      <c r="DSY22" s="334" t="s">
        <v>3635</v>
      </c>
      <c r="DSZ22" s="334" t="s">
        <v>3636</v>
      </c>
      <c r="DTA22" s="334" t="s">
        <v>3637</v>
      </c>
      <c r="DTB22" s="334" t="s">
        <v>3638</v>
      </c>
      <c r="DTC22" s="334" t="s">
        <v>3639</v>
      </c>
      <c r="DTD22" s="334" t="s">
        <v>3640</v>
      </c>
      <c r="DTE22" s="334" t="s">
        <v>3641</v>
      </c>
      <c r="DTF22" s="334" t="s">
        <v>3642</v>
      </c>
      <c r="DTG22" s="334" t="s">
        <v>3643</v>
      </c>
      <c r="DTH22" s="334" t="s">
        <v>3644</v>
      </c>
      <c r="DTI22" s="334" t="s">
        <v>3645</v>
      </c>
      <c r="DTJ22" s="334" t="s">
        <v>3646</v>
      </c>
      <c r="DTK22" s="334" t="s">
        <v>3647</v>
      </c>
      <c r="DTL22" s="334" t="s">
        <v>3648</v>
      </c>
      <c r="DTM22" s="334" t="s">
        <v>3649</v>
      </c>
      <c r="DTN22" s="334" t="s">
        <v>3650</v>
      </c>
      <c r="DTO22" s="334" t="s">
        <v>3651</v>
      </c>
      <c r="DTP22" s="334" t="s">
        <v>3652</v>
      </c>
      <c r="DTQ22" s="334" t="s">
        <v>3653</v>
      </c>
      <c r="DTR22" s="334" t="s">
        <v>3654</v>
      </c>
      <c r="DTS22" s="334" t="s">
        <v>3655</v>
      </c>
      <c r="DTT22" s="334" t="s">
        <v>3656</v>
      </c>
      <c r="DTU22" s="334" t="s">
        <v>3657</v>
      </c>
      <c r="DTV22" s="334" t="s">
        <v>3658</v>
      </c>
      <c r="DTW22" s="334" t="s">
        <v>3659</v>
      </c>
      <c r="DTX22" s="334" t="s">
        <v>3660</v>
      </c>
      <c r="DTY22" s="334" t="s">
        <v>3661</v>
      </c>
      <c r="DTZ22" s="334" t="s">
        <v>3662</v>
      </c>
      <c r="DUA22" s="334" t="s">
        <v>3663</v>
      </c>
      <c r="DUB22" s="334" t="s">
        <v>3664</v>
      </c>
      <c r="DUC22" s="334" t="s">
        <v>3665</v>
      </c>
      <c r="DUD22" s="334" t="s">
        <v>3666</v>
      </c>
      <c r="DUE22" s="334" t="s">
        <v>3667</v>
      </c>
      <c r="DUF22" s="334" t="s">
        <v>3668</v>
      </c>
      <c r="DUG22" s="334" t="s">
        <v>3669</v>
      </c>
      <c r="DUH22" s="334" t="s">
        <v>3670</v>
      </c>
      <c r="DUI22" s="334" t="s">
        <v>3671</v>
      </c>
      <c r="DUJ22" s="334" t="s">
        <v>3672</v>
      </c>
      <c r="DUK22" s="334" t="s">
        <v>3673</v>
      </c>
      <c r="DUL22" s="334" t="s">
        <v>3674</v>
      </c>
      <c r="DUM22" s="334" t="s">
        <v>3675</v>
      </c>
      <c r="DUN22" s="334" t="s">
        <v>3676</v>
      </c>
      <c r="DUO22" s="334" t="s">
        <v>3677</v>
      </c>
      <c r="DUP22" s="334" t="s">
        <v>3678</v>
      </c>
      <c r="DUQ22" s="334" t="s">
        <v>3679</v>
      </c>
      <c r="DUR22" s="334" t="s">
        <v>3680</v>
      </c>
      <c r="DUS22" s="334" t="s">
        <v>3681</v>
      </c>
      <c r="DUT22" s="334" t="s">
        <v>3682</v>
      </c>
      <c r="DUU22" s="334" t="s">
        <v>3683</v>
      </c>
      <c r="DUV22" s="334" t="s">
        <v>3684</v>
      </c>
      <c r="DUW22" s="334" t="s">
        <v>3685</v>
      </c>
      <c r="DUX22" s="334" t="s">
        <v>3686</v>
      </c>
      <c r="DUY22" s="334" t="s">
        <v>3687</v>
      </c>
      <c r="DUZ22" s="334" t="s">
        <v>3688</v>
      </c>
      <c r="DVA22" s="334" t="s">
        <v>3689</v>
      </c>
      <c r="DVB22" s="334" t="s">
        <v>3690</v>
      </c>
      <c r="DVC22" s="334" t="s">
        <v>3691</v>
      </c>
      <c r="DVD22" s="334" t="s">
        <v>3692</v>
      </c>
      <c r="DVE22" s="334" t="s">
        <v>3693</v>
      </c>
      <c r="DVF22" s="334" t="s">
        <v>3694</v>
      </c>
      <c r="DVG22" s="334" t="s">
        <v>3695</v>
      </c>
      <c r="DVH22" s="334" t="s">
        <v>3696</v>
      </c>
      <c r="DVI22" s="334" t="s">
        <v>3697</v>
      </c>
      <c r="DVJ22" s="334" t="s">
        <v>3698</v>
      </c>
      <c r="DVK22" s="334" t="s">
        <v>3699</v>
      </c>
      <c r="DVL22" s="334" t="s">
        <v>3700</v>
      </c>
      <c r="DVM22" s="334" t="s">
        <v>3701</v>
      </c>
      <c r="DVN22" s="334" t="s">
        <v>3702</v>
      </c>
      <c r="DVO22" s="334" t="s">
        <v>3703</v>
      </c>
      <c r="DVP22" s="334" t="s">
        <v>3704</v>
      </c>
      <c r="DVQ22" s="334" t="s">
        <v>3705</v>
      </c>
      <c r="DVR22" s="334" t="s">
        <v>3706</v>
      </c>
      <c r="DVS22" s="334" t="s">
        <v>3707</v>
      </c>
      <c r="DVT22" s="334" t="s">
        <v>3708</v>
      </c>
      <c r="DVU22" s="334" t="s">
        <v>3709</v>
      </c>
      <c r="DVV22" s="334" t="s">
        <v>3710</v>
      </c>
      <c r="DVW22" s="334" t="s">
        <v>3711</v>
      </c>
      <c r="DVX22" s="334" t="s">
        <v>3712</v>
      </c>
      <c r="DVY22" s="334" t="s">
        <v>3713</v>
      </c>
      <c r="DVZ22" s="334" t="s">
        <v>3714</v>
      </c>
      <c r="DWA22" s="334" t="s">
        <v>3715</v>
      </c>
      <c r="DWB22" s="334" t="s">
        <v>3716</v>
      </c>
      <c r="DWC22" s="334" t="s">
        <v>3717</v>
      </c>
      <c r="DWD22" s="334" t="s">
        <v>3718</v>
      </c>
      <c r="DWE22" s="334" t="s">
        <v>3719</v>
      </c>
      <c r="DWF22" s="334" t="s">
        <v>3720</v>
      </c>
      <c r="DWG22" s="334" t="s">
        <v>3721</v>
      </c>
      <c r="DWH22" s="334" t="s">
        <v>3722</v>
      </c>
      <c r="DWI22" s="334" t="s">
        <v>3723</v>
      </c>
      <c r="DWJ22" s="334" t="s">
        <v>3724</v>
      </c>
      <c r="DWK22" s="334" t="s">
        <v>3725</v>
      </c>
      <c r="DWL22" s="334" t="s">
        <v>3726</v>
      </c>
      <c r="DWM22" s="334" t="s">
        <v>3727</v>
      </c>
      <c r="DWN22" s="334" t="s">
        <v>3728</v>
      </c>
      <c r="DWO22" s="334" t="s">
        <v>3729</v>
      </c>
      <c r="DWP22" s="334" t="s">
        <v>3730</v>
      </c>
      <c r="DWQ22" s="334" t="s">
        <v>3731</v>
      </c>
      <c r="DWR22" s="334" t="s">
        <v>3732</v>
      </c>
      <c r="DWS22" s="334" t="s">
        <v>3733</v>
      </c>
      <c r="DWT22" s="334" t="s">
        <v>3734</v>
      </c>
      <c r="DWU22" s="334" t="s">
        <v>3735</v>
      </c>
      <c r="DWV22" s="334" t="s">
        <v>3736</v>
      </c>
      <c r="DWW22" s="334" t="s">
        <v>3737</v>
      </c>
      <c r="DWX22" s="334" t="s">
        <v>3738</v>
      </c>
      <c r="DWY22" s="334" t="s">
        <v>3739</v>
      </c>
      <c r="DWZ22" s="334" t="s">
        <v>3740</v>
      </c>
      <c r="DXA22" s="334" t="s">
        <v>3741</v>
      </c>
      <c r="DXB22" s="334" t="s">
        <v>3742</v>
      </c>
      <c r="DXC22" s="334" t="s">
        <v>3743</v>
      </c>
      <c r="DXD22" s="334" t="s">
        <v>3744</v>
      </c>
      <c r="DXE22" s="334" t="s">
        <v>3745</v>
      </c>
      <c r="DXF22" s="334" t="s">
        <v>3746</v>
      </c>
      <c r="DXG22" s="334" t="s">
        <v>3747</v>
      </c>
      <c r="DXH22" s="334" t="s">
        <v>3748</v>
      </c>
      <c r="DXI22" s="334" t="s">
        <v>3749</v>
      </c>
      <c r="DXJ22" s="334" t="s">
        <v>3750</v>
      </c>
      <c r="DXK22" s="334" t="s">
        <v>3751</v>
      </c>
      <c r="DXL22" s="334" t="s">
        <v>3752</v>
      </c>
      <c r="DXM22" s="334" t="s">
        <v>3753</v>
      </c>
      <c r="DXN22" s="334" t="s">
        <v>3754</v>
      </c>
      <c r="DXO22" s="334" t="s">
        <v>3755</v>
      </c>
      <c r="DXP22" s="334" t="s">
        <v>3756</v>
      </c>
      <c r="DXQ22" s="334" t="s">
        <v>3757</v>
      </c>
      <c r="DXR22" s="334" t="s">
        <v>3758</v>
      </c>
      <c r="DXS22" s="334" t="s">
        <v>3759</v>
      </c>
      <c r="DXT22" s="334" t="s">
        <v>3760</v>
      </c>
      <c r="DXU22" s="334" t="s">
        <v>3761</v>
      </c>
      <c r="DXV22" s="334" t="s">
        <v>3762</v>
      </c>
      <c r="DXW22" s="334" t="s">
        <v>3763</v>
      </c>
      <c r="DXX22" s="334" t="s">
        <v>3764</v>
      </c>
      <c r="DXY22" s="334" t="s">
        <v>3765</v>
      </c>
      <c r="DXZ22" s="334" t="s">
        <v>3766</v>
      </c>
      <c r="DYA22" s="334" t="s">
        <v>3767</v>
      </c>
      <c r="DYB22" s="334" t="s">
        <v>3768</v>
      </c>
      <c r="DYC22" s="334" t="s">
        <v>3769</v>
      </c>
      <c r="DYD22" s="334" t="s">
        <v>3770</v>
      </c>
      <c r="DYE22" s="334" t="s">
        <v>3771</v>
      </c>
      <c r="DYF22" s="334" t="s">
        <v>3772</v>
      </c>
      <c r="DYG22" s="334" t="s">
        <v>3773</v>
      </c>
      <c r="DYH22" s="334" t="s">
        <v>3774</v>
      </c>
      <c r="DYI22" s="334" t="s">
        <v>3775</v>
      </c>
      <c r="DYJ22" s="334" t="s">
        <v>3776</v>
      </c>
      <c r="DYK22" s="334" t="s">
        <v>3777</v>
      </c>
      <c r="DYL22" s="334" t="s">
        <v>3778</v>
      </c>
      <c r="DYM22" s="334" t="s">
        <v>3779</v>
      </c>
      <c r="DYN22" s="334" t="s">
        <v>3780</v>
      </c>
      <c r="DYO22" s="334" t="s">
        <v>3781</v>
      </c>
      <c r="DYP22" s="334" t="s">
        <v>3782</v>
      </c>
      <c r="DYQ22" s="334" t="s">
        <v>3783</v>
      </c>
      <c r="DYR22" s="334" t="s">
        <v>3784</v>
      </c>
      <c r="DYS22" s="334" t="s">
        <v>3785</v>
      </c>
      <c r="DYT22" s="334" t="s">
        <v>3786</v>
      </c>
      <c r="DYU22" s="334" t="s">
        <v>3787</v>
      </c>
      <c r="DYV22" s="334" t="s">
        <v>3788</v>
      </c>
      <c r="DYW22" s="334" t="s">
        <v>3789</v>
      </c>
      <c r="DYX22" s="334" t="s">
        <v>3790</v>
      </c>
      <c r="DYY22" s="334" t="s">
        <v>3791</v>
      </c>
      <c r="DYZ22" s="334" t="s">
        <v>3792</v>
      </c>
      <c r="DZA22" s="334" t="s">
        <v>3793</v>
      </c>
      <c r="DZB22" s="334" t="s">
        <v>3794</v>
      </c>
      <c r="DZC22" s="334" t="s">
        <v>3795</v>
      </c>
      <c r="DZD22" s="334" t="s">
        <v>3796</v>
      </c>
      <c r="DZE22" s="334" t="s">
        <v>3797</v>
      </c>
      <c r="DZF22" s="334" t="s">
        <v>3798</v>
      </c>
      <c r="DZG22" s="334" t="s">
        <v>3799</v>
      </c>
      <c r="DZH22" s="334" t="s">
        <v>3800</v>
      </c>
      <c r="DZI22" s="334" t="s">
        <v>3801</v>
      </c>
      <c r="DZJ22" s="334" t="s">
        <v>3802</v>
      </c>
      <c r="DZK22" s="334" t="s">
        <v>3803</v>
      </c>
      <c r="DZL22" s="334" t="s">
        <v>3804</v>
      </c>
      <c r="DZM22" s="334" t="s">
        <v>3805</v>
      </c>
      <c r="DZN22" s="334" t="s">
        <v>3806</v>
      </c>
      <c r="DZO22" s="334" t="s">
        <v>3807</v>
      </c>
      <c r="DZP22" s="334" t="s">
        <v>3808</v>
      </c>
      <c r="DZQ22" s="334" t="s">
        <v>3809</v>
      </c>
      <c r="DZR22" s="334" t="s">
        <v>3810</v>
      </c>
      <c r="DZS22" s="334" t="s">
        <v>3811</v>
      </c>
      <c r="DZT22" s="334" t="s">
        <v>3812</v>
      </c>
      <c r="DZU22" s="334" t="s">
        <v>3813</v>
      </c>
      <c r="DZV22" s="334" t="s">
        <v>3814</v>
      </c>
      <c r="DZW22" s="334" t="s">
        <v>3815</v>
      </c>
      <c r="DZX22" s="334" t="s">
        <v>3816</v>
      </c>
      <c r="DZY22" s="334" t="s">
        <v>3817</v>
      </c>
      <c r="DZZ22" s="334" t="s">
        <v>3818</v>
      </c>
      <c r="EAA22" s="334" t="s">
        <v>3819</v>
      </c>
      <c r="EAB22" s="334" t="s">
        <v>3820</v>
      </c>
      <c r="EAC22" s="334" t="s">
        <v>3821</v>
      </c>
      <c r="EAD22" s="334" t="s">
        <v>3822</v>
      </c>
      <c r="EAE22" s="334" t="s">
        <v>3823</v>
      </c>
      <c r="EAF22" s="334" t="s">
        <v>3824</v>
      </c>
      <c r="EAG22" s="334" t="s">
        <v>3825</v>
      </c>
      <c r="EAH22" s="334" t="s">
        <v>3826</v>
      </c>
      <c r="EAI22" s="334" t="s">
        <v>3827</v>
      </c>
      <c r="EAJ22" s="334" t="s">
        <v>3828</v>
      </c>
      <c r="EAK22" s="334" t="s">
        <v>3829</v>
      </c>
      <c r="EAL22" s="334" t="s">
        <v>3830</v>
      </c>
      <c r="EAM22" s="334" t="s">
        <v>3831</v>
      </c>
      <c r="EAN22" s="334" t="s">
        <v>3832</v>
      </c>
      <c r="EAO22" s="334" t="s">
        <v>3833</v>
      </c>
      <c r="EAP22" s="334" t="s">
        <v>3834</v>
      </c>
      <c r="EAQ22" s="334" t="s">
        <v>3835</v>
      </c>
      <c r="EAR22" s="334" t="s">
        <v>3836</v>
      </c>
      <c r="EAS22" s="334" t="s">
        <v>3837</v>
      </c>
      <c r="EAT22" s="334" t="s">
        <v>3838</v>
      </c>
      <c r="EAU22" s="334" t="s">
        <v>3839</v>
      </c>
      <c r="EAV22" s="334" t="s">
        <v>3840</v>
      </c>
      <c r="EAW22" s="334" t="s">
        <v>3841</v>
      </c>
      <c r="EAX22" s="334" t="s">
        <v>3842</v>
      </c>
      <c r="EAY22" s="334" t="s">
        <v>3843</v>
      </c>
      <c r="EAZ22" s="334" t="s">
        <v>3844</v>
      </c>
      <c r="EBA22" s="334" t="s">
        <v>3845</v>
      </c>
      <c r="EBB22" s="334" t="s">
        <v>3846</v>
      </c>
      <c r="EBC22" s="334" t="s">
        <v>3847</v>
      </c>
      <c r="EBD22" s="334" t="s">
        <v>3848</v>
      </c>
      <c r="EBE22" s="334" t="s">
        <v>3849</v>
      </c>
      <c r="EBF22" s="334" t="s">
        <v>3850</v>
      </c>
      <c r="EBG22" s="334" t="s">
        <v>3851</v>
      </c>
      <c r="EBH22" s="334" t="s">
        <v>3852</v>
      </c>
      <c r="EBI22" s="334" t="s">
        <v>3853</v>
      </c>
      <c r="EBJ22" s="334" t="s">
        <v>3854</v>
      </c>
      <c r="EBK22" s="334" t="s">
        <v>3855</v>
      </c>
      <c r="EBL22" s="334" t="s">
        <v>3856</v>
      </c>
      <c r="EBM22" s="334" t="s">
        <v>3857</v>
      </c>
      <c r="EBN22" s="334" t="s">
        <v>3858</v>
      </c>
      <c r="EBO22" s="334" t="s">
        <v>3859</v>
      </c>
      <c r="EBP22" s="334" t="s">
        <v>3860</v>
      </c>
      <c r="EBQ22" s="334" t="s">
        <v>3861</v>
      </c>
      <c r="EBR22" s="334" t="s">
        <v>3862</v>
      </c>
      <c r="EBS22" s="334" t="s">
        <v>3863</v>
      </c>
      <c r="EBT22" s="334" t="s">
        <v>3864</v>
      </c>
      <c r="EBU22" s="334" t="s">
        <v>3865</v>
      </c>
      <c r="EBV22" s="334" t="s">
        <v>3866</v>
      </c>
      <c r="EBW22" s="334" t="s">
        <v>3867</v>
      </c>
      <c r="EBX22" s="334" t="s">
        <v>3868</v>
      </c>
      <c r="EBY22" s="334" t="s">
        <v>3869</v>
      </c>
      <c r="EBZ22" s="334" t="s">
        <v>3870</v>
      </c>
      <c r="ECA22" s="334" t="s">
        <v>3871</v>
      </c>
      <c r="ECB22" s="334" t="s">
        <v>3872</v>
      </c>
      <c r="ECC22" s="334" t="s">
        <v>3873</v>
      </c>
      <c r="ECD22" s="334" t="s">
        <v>3874</v>
      </c>
      <c r="ECE22" s="334" t="s">
        <v>3875</v>
      </c>
      <c r="ECF22" s="334" t="s">
        <v>3876</v>
      </c>
      <c r="ECG22" s="334" t="s">
        <v>3877</v>
      </c>
      <c r="ECH22" s="334" t="s">
        <v>3878</v>
      </c>
      <c r="ECI22" s="334" t="s">
        <v>3879</v>
      </c>
      <c r="ECJ22" s="334" t="s">
        <v>3880</v>
      </c>
      <c r="ECK22" s="334" t="s">
        <v>3881</v>
      </c>
      <c r="ECL22" s="334" t="s">
        <v>3882</v>
      </c>
      <c r="ECM22" s="334" t="s">
        <v>3883</v>
      </c>
      <c r="ECN22" s="334" t="s">
        <v>3884</v>
      </c>
      <c r="ECO22" s="334" t="s">
        <v>3885</v>
      </c>
      <c r="ECP22" s="334" t="s">
        <v>3886</v>
      </c>
      <c r="ECQ22" s="334" t="s">
        <v>3887</v>
      </c>
      <c r="ECR22" s="334" t="s">
        <v>3888</v>
      </c>
      <c r="ECS22" s="334" t="s">
        <v>3889</v>
      </c>
      <c r="ECT22" s="334" t="s">
        <v>3890</v>
      </c>
      <c r="ECU22" s="334" t="s">
        <v>3891</v>
      </c>
      <c r="ECV22" s="334" t="s">
        <v>3892</v>
      </c>
      <c r="ECW22" s="334" t="s">
        <v>3893</v>
      </c>
      <c r="ECX22" s="334" t="s">
        <v>3894</v>
      </c>
      <c r="ECY22" s="334" t="s">
        <v>3895</v>
      </c>
      <c r="ECZ22" s="334" t="s">
        <v>3896</v>
      </c>
      <c r="EDA22" s="334" t="s">
        <v>3897</v>
      </c>
      <c r="EDB22" s="334" t="s">
        <v>3898</v>
      </c>
      <c r="EDC22" s="334" t="s">
        <v>3899</v>
      </c>
      <c r="EDD22" s="334" t="s">
        <v>3900</v>
      </c>
      <c r="EDE22" s="334" t="s">
        <v>3901</v>
      </c>
      <c r="EDF22" s="334" t="s">
        <v>3902</v>
      </c>
      <c r="EDG22" s="334" t="s">
        <v>3903</v>
      </c>
      <c r="EDH22" s="334" t="s">
        <v>3904</v>
      </c>
      <c r="EDI22" s="334" t="s">
        <v>3905</v>
      </c>
      <c r="EDJ22" s="334" t="s">
        <v>3906</v>
      </c>
      <c r="EDK22" s="334" t="s">
        <v>3907</v>
      </c>
      <c r="EDL22" s="334" t="s">
        <v>3908</v>
      </c>
      <c r="EDM22" s="334" t="s">
        <v>3909</v>
      </c>
      <c r="EDN22" s="334" t="s">
        <v>3910</v>
      </c>
      <c r="EDO22" s="334" t="s">
        <v>3911</v>
      </c>
      <c r="EDP22" s="334" t="s">
        <v>3912</v>
      </c>
      <c r="EDQ22" s="334" t="s">
        <v>3913</v>
      </c>
      <c r="EDR22" s="334" t="s">
        <v>3914</v>
      </c>
      <c r="EDS22" s="334" t="s">
        <v>3915</v>
      </c>
      <c r="EDT22" s="334" t="s">
        <v>3916</v>
      </c>
      <c r="EDU22" s="334" t="s">
        <v>3917</v>
      </c>
      <c r="EDV22" s="334" t="s">
        <v>3918</v>
      </c>
      <c r="EDW22" s="334" t="s">
        <v>3919</v>
      </c>
      <c r="EDX22" s="334" t="s">
        <v>3920</v>
      </c>
      <c r="EDY22" s="334" t="s">
        <v>3921</v>
      </c>
      <c r="EDZ22" s="334" t="s">
        <v>3922</v>
      </c>
      <c r="EEA22" s="334" t="s">
        <v>3923</v>
      </c>
      <c r="EEB22" s="334" t="s">
        <v>3924</v>
      </c>
      <c r="EEC22" s="334" t="s">
        <v>3925</v>
      </c>
      <c r="EED22" s="334" t="s">
        <v>3926</v>
      </c>
      <c r="EEE22" s="334" t="s">
        <v>3927</v>
      </c>
      <c r="EEF22" s="334" t="s">
        <v>3928</v>
      </c>
      <c r="EEG22" s="334" t="s">
        <v>3929</v>
      </c>
      <c r="EEH22" s="334" t="s">
        <v>3930</v>
      </c>
      <c r="EEI22" s="334" t="s">
        <v>3931</v>
      </c>
      <c r="EEJ22" s="334" t="s">
        <v>3932</v>
      </c>
      <c r="EEK22" s="334" t="s">
        <v>3933</v>
      </c>
      <c r="EEL22" s="334" t="s">
        <v>3934</v>
      </c>
      <c r="EEM22" s="334" t="s">
        <v>3935</v>
      </c>
      <c r="EEN22" s="334" t="s">
        <v>3936</v>
      </c>
      <c r="EEO22" s="334" t="s">
        <v>3937</v>
      </c>
      <c r="EEP22" s="334" t="s">
        <v>3938</v>
      </c>
      <c r="EEQ22" s="334" t="s">
        <v>3939</v>
      </c>
      <c r="EER22" s="334" t="s">
        <v>3940</v>
      </c>
      <c r="EES22" s="334" t="s">
        <v>3941</v>
      </c>
      <c r="EET22" s="334" t="s">
        <v>3942</v>
      </c>
      <c r="EEU22" s="334" t="s">
        <v>3943</v>
      </c>
      <c r="EEV22" s="334" t="s">
        <v>3944</v>
      </c>
      <c r="EEW22" s="334" t="s">
        <v>3945</v>
      </c>
      <c r="EEX22" s="334" t="s">
        <v>3946</v>
      </c>
      <c r="EEY22" s="334" t="s">
        <v>3947</v>
      </c>
      <c r="EEZ22" s="334" t="s">
        <v>3948</v>
      </c>
      <c r="EFA22" s="334" t="s">
        <v>3949</v>
      </c>
      <c r="EFB22" s="334" t="s">
        <v>3950</v>
      </c>
      <c r="EFC22" s="334" t="s">
        <v>3951</v>
      </c>
      <c r="EFD22" s="334" t="s">
        <v>3952</v>
      </c>
      <c r="EFE22" s="334" t="s">
        <v>3953</v>
      </c>
      <c r="EFF22" s="334" t="s">
        <v>3954</v>
      </c>
      <c r="EFG22" s="334" t="s">
        <v>3955</v>
      </c>
      <c r="EFH22" s="334" t="s">
        <v>3956</v>
      </c>
      <c r="EFI22" s="334" t="s">
        <v>3957</v>
      </c>
      <c r="EFJ22" s="334" t="s">
        <v>3958</v>
      </c>
      <c r="EFK22" s="334" t="s">
        <v>3959</v>
      </c>
      <c r="EFL22" s="334" t="s">
        <v>3960</v>
      </c>
      <c r="EFM22" s="334" t="s">
        <v>3961</v>
      </c>
      <c r="EFN22" s="334" t="s">
        <v>3962</v>
      </c>
      <c r="EFO22" s="334" t="s">
        <v>3963</v>
      </c>
      <c r="EFP22" s="334" t="s">
        <v>3964</v>
      </c>
      <c r="EFQ22" s="334" t="s">
        <v>3965</v>
      </c>
      <c r="EFR22" s="334" t="s">
        <v>3966</v>
      </c>
      <c r="EFS22" s="334" t="s">
        <v>3967</v>
      </c>
      <c r="EFT22" s="334" t="s">
        <v>3968</v>
      </c>
      <c r="EFU22" s="334" t="s">
        <v>3969</v>
      </c>
      <c r="EFV22" s="334" t="s">
        <v>3970</v>
      </c>
      <c r="EFW22" s="334" t="s">
        <v>3971</v>
      </c>
      <c r="EFX22" s="334" t="s">
        <v>3972</v>
      </c>
      <c r="EFY22" s="334" t="s">
        <v>3973</v>
      </c>
      <c r="EFZ22" s="334" t="s">
        <v>3974</v>
      </c>
      <c r="EGA22" s="334" t="s">
        <v>3975</v>
      </c>
      <c r="EGB22" s="334" t="s">
        <v>3976</v>
      </c>
      <c r="EGC22" s="334" t="s">
        <v>3977</v>
      </c>
      <c r="EGD22" s="334" t="s">
        <v>3978</v>
      </c>
      <c r="EGE22" s="334" t="s">
        <v>3979</v>
      </c>
      <c r="EGF22" s="334" t="s">
        <v>3980</v>
      </c>
      <c r="EGG22" s="334" t="s">
        <v>3981</v>
      </c>
      <c r="EGH22" s="334" t="s">
        <v>3982</v>
      </c>
      <c r="EGI22" s="334" t="s">
        <v>3983</v>
      </c>
      <c r="EGJ22" s="334" t="s">
        <v>3984</v>
      </c>
      <c r="EGK22" s="334" t="s">
        <v>3985</v>
      </c>
      <c r="EGL22" s="334" t="s">
        <v>3986</v>
      </c>
      <c r="EGM22" s="334" t="s">
        <v>3987</v>
      </c>
      <c r="EGN22" s="334" t="s">
        <v>3988</v>
      </c>
      <c r="EGO22" s="334" t="s">
        <v>3989</v>
      </c>
      <c r="EGP22" s="334" t="s">
        <v>3990</v>
      </c>
      <c r="EGQ22" s="334" t="s">
        <v>3991</v>
      </c>
      <c r="EGR22" s="334" t="s">
        <v>3992</v>
      </c>
      <c r="EGS22" s="334" t="s">
        <v>3993</v>
      </c>
      <c r="EGT22" s="334" t="s">
        <v>3994</v>
      </c>
      <c r="EGU22" s="334" t="s">
        <v>3995</v>
      </c>
      <c r="EGV22" s="334" t="s">
        <v>3996</v>
      </c>
      <c r="EGW22" s="334" t="s">
        <v>3997</v>
      </c>
      <c r="EGX22" s="334" t="s">
        <v>3998</v>
      </c>
      <c r="EGY22" s="334" t="s">
        <v>3999</v>
      </c>
      <c r="EGZ22" s="334" t="s">
        <v>4000</v>
      </c>
      <c r="EHA22" s="334" t="s">
        <v>4001</v>
      </c>
      <c r="EHB22" s="334" t="s">
        <v>4002</v>
      </c>
      <c r="EHC22" s="334" t="s">
        <v>4003</v>
      </c>
      <c r="EHD22" s="334" t="s">
        <v>4004</v>
      </c>
      <c r="EHE22" s="334" t="s">
        <v>4005</v>
      </c>
      <c r="EHF22" s="334" t="s">
        <v>4006</v>
      </c>
      <c r="EHG22" s="334" t="s">
        <v>4007</v>
      </c>
      <c r="EHH22" s="334" t="s">
        <v>4008</v>
      </c>
      <c r="EHI22" s="334" t="s">
        <v>4009</v>
      </c>
      <c r="EHJ22" s="334" t="s">
        <v>4010</v>
      </c>
      <c r="EHK22" s="334" t="s">
        <v>4011</v>
      </c>
      <c r="EHL22" s="334" t="s">
        <v>4012</v>
      </c>
      <c r="EHM22" s="334" t="s">
        <v>4013</v>
      </c>
      <c r="EHN22" s="334" t="s">
        <v>4014</v>
      </c>
      <c r="EHO22" s="334" t="s">
        <v>4015</v>
      </c>
      <c r="EHP22" s="334" t="s">
        <v>4016</v>
      </c>
      <c r="EHQ22" s="334" t="s">
        <v>4017</v>
      </c>
      <c r="EHR22" s="334" t="s">
        <v>4018</v>
      </c>
      <c r="EHS22" s="334" t="s">
        <v>4019</v>
      </c>
      <c r="EHT22" s="334" t="s">
        <v>4020</v>
      </c>
      <c r="EHU22" s="334" t="s">
        <v>4021</v>
      </c>
      <c r="EHV22" s="334" t="s">
        <v>4022</v>
      </c>
      <c r="EHW22" s="334" t="s">
        <v>4023</v>
      </c>
      <c r="EHX22" s="334" t="s">
        <v>4024</v>
      </c>
      <c r="EHY22" s="334" t="s">
        <v>4025</v>
      </c>
      <c r="EHZ22" s="334" t="s">
        <v>4026</v>
      </c>
      <c r="EIA22" s="334" t="s">
        <v>4027</v>
      </c>
      <c r="EIB22" s="334" t="s">
        <v>4028</v>
      </c>
      <c r="EIC22" s="334" t="s">
        <v>4029</v>
      </c>
      <c r="EID22" s="334" t="s">
        <v>4030</v>
      </c>
      <c r="EIE22" s="334" t="s">
        <v>4031</v>
      </c>
      <c r="EIF22" s="334" t="s">
        <v>4032</v>
      </c>
      <c r="EIG22" s="334" t="s">
        <v>4033</v>
      </c>
      <c r="EIH22" s="334" t="s">
        <v>4034</v>
      </c>
      <c r="EII22" s="334" t="s">
        <v>4035</v>
      </c>
      <c r="EIJ22" s="334" t="s">
        <v>4036</v>
      </c>
      <c r="EIK22" s="334" t="s">
        <v>4037</v>
      </c>
      <c r="EIL22" s="334" t="s">
        <v>4038</v>
      </c>
      <c r="EIM22" s="334" t="s">
        <v>4039</v>
      </c>
      <c r="EIN22" s="334" t="s">
        <v>4040</v>
      </c>
      <c r="EIO22" s="334" t="s">
        <v>4041</v>
      </c>
      <c r="EIP22" s="334" t="s">
        <v>4042</v>
      </c>
      <c r="EIQ22" s="334" t="s">
        <v>4043</v>
      </c>
      <c r="EIR22" s="334" t="s">
        <v>4044</v>
      </c>
      <c r="EIS22" s="334" t="s">
        <v>4045</v>
      </c>
      <c r="EIT22" s="334" t="s">
        <v>4046</v>
      </c>
      <c r="EIU22" s="334" t="s">
        <v>4047</v>
      </c>
      <c r="EIV22" s="334" t="s">
        <v>4048</v>
      </c>
      <c r="EIW22" s="334" t="s">
        <v>4049</v>
      </c>
      <c r="EIX22" s="334" t="s">
        <v>4050</v>
      </c>
      <c r="EIY22" s="334" t="s">
        <v>4051</v>
      </c>
      <c r="EIZ22" s="334" t="s">
        <v>4052</v>
      </c>
      <c r="EJA22" s="334" t="s">
        <v>4053</v>
      </c>
      <c r="EJB22" s="334" t="s">
        <v>4054</v>
      </c>
      <c r="EJC22" s="334" t="s">
        <v>4055</v>
      </c>
      <c r="EJD22" s="334" t="s">
        <v>4056</v>
      </c>
      <c r="EJE22" s="334" t="s">
        <v>4057</v>
      </c>
      <c r="EJF22" s="334" t="s">
        <v>4058</v>
      </c>
      <c r="EJG22" s="334" t="s">
        <v>4059</v>
      </c>
      <c r="EJH22" s="334" t="s">
        <v>4060</v>
      </c>
      <c r="EJI22" s="334" t="s">
        <v>4061</v>
      </c>
      <c r="EJJ22" s="334" t="s">
        <v>4062</v>
      </c>
      <c r="EJK22" s="334" t="s">
        <v>4063</v>
      </c>
      <c r="EJL22" s="334" t="s">
        <v>4064</v>
      </c>
      <c r="EJM22" s="334" t="s">
        <v>4065</v>
      </c>
      <c r="EJN22" s="334" t="s">
        <v>4066</v>
      </c>
      <c r="EJO22" s="334" t="s">
        <v>4067</v>
      </c>
      <c r="EJP22" s="334" t="s">
        <v>4068</v>
      </c>
      <c r="EJQ22" s="334" t="s">
        <v>4069</v>
      </c>
      <c r="EJR22" s="334" t="s">
        <v>4070</v>
      </c>
      <c r="EJS22" s="334" t="s">
        <v>4071</v>
      </c>
      <c r="EJT22" s="334" t="s">
        <v>4072</v>
      </c>
      <c r="EJU22" s="334" t="s">
        <v>4073</v>
      </c>
      <c r="EJV22" s="334" t="s">
        <v>4074</v>
      </c>
      <c r="EJW22" s="334" t="s">
        <v>4075</v>
      </c>
      <c r="EJX22" s="334" t="s">
        <v>4076</v>
      </c>
      <c r="EJY22" s="334" t="s">
        <v>4077</v>
      </c>
      <c r="EJZ22" s="334" t="s">
        <v>4078</v>
      </c>
      <c r="EKA22" s="334" t="s">
        <v>4079</v>
      </c>
      <c r="EKB22" s="334" t="s">
        <v>4080</v>
      </c>
      <c r="EKC22" s="334" t="s">
        <v>4081</v>
      </c>
      <c r="EKD22" s="334" t="s">
        <v>4082</v>
      </c>
      <c r="EKE22" s="334" t="s">
        <v>4083</v>
      </c>
      <c r="EKF22" s="334" t="s">
        <v>4084</v>
      </c>
      <c r="EKG22" s="334" t="s">
        <v>4085</v>
      </c>
      <c r="EKH22" s="334" t="s">
        <v>4086</v>
      </c>
      <c r="EKI22" s="334" t="s">
        <v>4087</v>
      </c>
      <c r="EKJ22" s="334" t="s">
        <v>4088</v>
      </c>
      <c r="EKK22" s="334" t="s">
        <v>4089</v>
      </c>
      <c r="EKL22" s="334" t="s">
        <v>4090</v>
      </c>
      <c r="EKM22" s="334" t="s">
        <v>4091</v>
      </c>
      <c r="EKN22" s="334" t="s">
        <v>4092</v>
      </c>
      <c r="EKO22" s="334" t="s">
        <v>4093</v>
      </c>
      <c r="EKP22" s="334" t="s">
        <v>4094</v>
      </c>
      <c r="EKQ22" s="334" t="s">
        <v>4095</v>
      </c>
      <c r="EKR22" s="334" t="s">
        <v>4096</v>
      </c>
      <c r="EKS22" s="334" t="s">
        <v>4097</v>
      </c>
      <c r="EKT22" s="334" t="s">
        <v>4098</v>
      </c>
      <c r="EKU22" s="334" t="s">
        <v>4099</v>
      </c>
      <c r="EKV22" s="334" t="s">
        <v>4100</v>
      </c>
      <c r="EKW22" s="334" t="s">
        <v>4101</v>
      </c>
      <c r="EKX22" s="334" t="s">
        <v>4102</v>
      </c>
      <c r="EKY22" s="334" t="s">
        <v>4103</v>
      </c>
      <c r="EKZ22" s="334" t="s">
        <v>4104</v>
      </c>
      <c r="ELA22" s="334" t="s">
        <v>4105</v>
      </c>
      <c r="ELB22" s="334" t="s">
        <v>4106</v>
      </c>
      <c r="ELC22" s="334" t="s">
        <v>4107</v>
      </c>
      <c r="ELD22" s="334" t="s">
        <v>4108</v>
      </c>
      <c r="ELE22" s="334" t="s">
        <v>4109</v>
      </c>
      <c r="ELF22" s="334" t="s">
        <v>4110</v>
      </c>
      <c r="ELG22" s="334" t="s">
        <v>4111</v>
      </c>
      <c r="ELH22" s="334" t="s">
        <v>4112</v>
      </c>
      <c r="ELI22" s="334" t="s">
        <v>4113</v>
      </c>
      <c r="ELJ22" s="334" t="s">
        <v>4114</v>
      </c>
      <c r="ELK22" s="334" t="s">
        <v>4115</v>
      </c>
      <c r="ELL22" s="334" t="s">
        <v>4116</v>
      </c>
      <c r="ELM22" s="334" t="s">
        <v>4117</v>
      </c>
      <c r="ELN22" s="334" t="s">
        <v>4118</v>
      </c>
      <c r="ELO22" s="334" t="s">
        <v>4119</v>
      </c>
      <c r="ELP22" s="334" t="s">
        <v>4120</v>
      </c>
      <c r="ELQ22" s="334" t="s">
        <v>4121</v>
      </c>
      <c r="ELR22" s="334" t="s">
        <v>4122</v>
      </c>
      <c r="ELS22" s="334" t="s">
        <v>4123</v>
      </c>
      <c r="ELT22" s="334" t="s">
        <v>4124</v>
      </c>
      <c r="ELU22" s="334" t="s">
        <v>4125</v>
      </c>
      <c r="ELV22" s="334" t="s">
        <v>4126</v>
      </c>
      <c r="ELW22" s="334" t="s">
        <v>4127</v>
      </c>
      <c r="ELX22" s="334" t="s">
        <v>4128</v>
      </c>
      <c r="ELY22" s="334" t="s">
        <v>4129</v>
      </c>
      <c r="ELZ22" s="334" t="s">
        <v>4130</v>
      </c>
      <c r="EMA22" s="334" t="s">
        <v>4131</v>
      </c>
      <c r="EMB22" s="334" t="s">
        <v>4132</v>
      </c>
      <c r="EMC22" s="334" t="s">
        <v>4133</v>
      </c>
      <c r="EMD22" s="334" t="s">
        <v>4134</v>
      </c>
      <c r="EME22" s="334" t="s">
        <v>4135</v>
      </c>
      <c r="EMF22" s="334" t="s">
        <v>4136</v>
      </c>
      <c r="EMG22" s="334" t="s">
        <v>4137</v>
      </c>
      <c r="EMH22" s="334" t="s">
        <v>4138</v>
      </c>
      <c r="EMI22" s="334" t="s">
        <v>4139</v>
      </c>
      <c r="EMJ22" s="334" t="s">
        <v>4140</v>
      </c>
      <c r="EMK22" s="334" t="s">
        <v>4141</v>
      </c>
      <c r="EML22" s="334" t="s">
        <v>4142</v>
      </c>
      <c r="EMM22" s="334" t="s">
        <v>4143</v>
      </c>
      <c r="EMN22" s="334" t="s">
        <v>4144</v>
      </c>
      <c r="EMO22" s="334" t="s">
        <v>4145</v>
      </c>
      <c r="EMP22" s="334" t="s">
        <v>4146</v>
      </c>
      <c r="EMQ22" s="334" t="s">
        <v>4147</v>
      </c>
      <c r="EMR22" s="334" t="s">
        <v>4148</v>
      </c>
      <c r="EMS22" s="334" t="s">
        <v>4149</v>
      </c>
      <c r="EMT22" s="334" t="s">
        <v>4150</v>
      </c>
      <c r="EMU22" s="334" t="s">
        <v>4151</v>
      </c>
      <c r="EMV22" s="334" t="s">
        <v>4152</v>
      </c>
      <c r="EMW22" s="334" t="s">
        <v>4153</v>
      </c>
      <c r="EMX22" s="334" t="s">
        <v>4154</v>
      </c>
      <c r="EMY22" s="334" t="s">
        <v>4155</v>
      </c>
      <c r="EMZ22" s="334" t="s">
        <v>4156</v>
      </c>
      <c r="ENA22" s="334" t="s">
        <v>4157</v>
      </c>
      <c r="ENB22" s="334" t="s">
        <v>4158</v>
      </c>
      <c r="ENC22" s="334" t="s">
        <v>4159</v>
      </c>
      <c r="END22" s="334" t="s">
        <v>4160</v>
      </c>
      <c r="ENE22" s="334" t="s">
        <v>4161</v>
      </c>
      <c r="ENF22" s="334" t="s">
        <v>4162</v>
      </c>
      <c r="ENG22" s="334" t="s">
        <v>4163</v>
      </c>
      <c r="ENH22" s="334" t="s">
        <v>4164</v>
      </c>
      <c r="ENI22" s="334" t="s">
        <v>4165</v>
      </c>
      <c r="ENJ22" s="334" t="s">
        <v>4166</v>
      </c>
      <c r="ENK22" s="334" t="s">
        <v>4167</v>
      </c>
      <c r="ENL22" s="334" t="s">
        <v>4168</v>
      </c>
      <c r="ENM22" s="334" t="s">
        <v>4169</v>
      </c>
      <c r="ENN22" s="334" t="s">
        <v>4170</v>
      </c>
      <c r="ENO22" s="334" t="s">
        <v>4171</v>
      </c>
      <c r="ENP22" s="334" t="s">
        <v>4172</v>
      </c>
      <c r="ENQ22" s="334" t="s">
        <v>4173</v>
      </c>
      <c r="ENR22" s="334" t="s">
        <v>4174</v>
      </c>
      <c r="ENS22" s="334" t="s">
        <v>4175</v>
      </c>
      <c r="ENT22" s="334" t="s">
        <v>4176</v>
      </c>
      <c r="ENU22" s="334" t="s">
        <v>4177</v>
      </c>
      <c r="ENV22" s="334" t="s">
        <v>4178</v>
      </c>
      <c r="ENW22" s="334" t="s">
        <v>4179</v>
      </c>
      <c r="ENX22" s="334" t="s">
        <v>4180</v>
      </c>
      <c r="ENY22" s="334" t="s">
        <v>4181</v>
      </c>
      <c r="ENZ22" s="334" t="s">
        <v>4182</v>
      </c>
      <c r="EOA22" s="334" t="s">
        <v>4183</v>
      </c>
      <c r="EOB22" s="334" t="s">
        <v>4184</v>
      </c>
      <c r="EOC22" s="334" t="s">
        <v>4185</v>
      </c>
      <c r="EOD22" s="334" t="s">
        <v>4186</v>
      </c>
      <c r="EOE22" s="334" t="s">
        <v>4187</v>
      </c>
      <c r="EOF22" s="334" t="s">
        <v>4188</v>
      </c>
      <c r="EOG22" s="334" t="s">
        <v>4189</v>
      </c>
      <c r="EOH22" s="334" t="s">
        <v>4190</v>
      </c>
      <c r="EOI22" s="334" t="s">
        <v>4191</v>
      </c>
      <c r="EOJ22" s="334" t="s">
        <v>4192</v>
      </c>
      <c r="EOK22" s="334" t="s">
        <v>4193</v>
      </c>
      <c r="EOL22" s="334" t="s">
        <v>4194</v>
      </c>
      <c r="EOM22" s="334" t="s">
        <v>4195</v>
      </c>
      <c r="EON22" s="334" t="s">
        <v>4196</v>
      </c>
      <c r="EOO22" s="334" t="s">
        <v>4197</v>
      </c>
      <c r="EOP22" s="334" t="s">
        <v>4198</v>
      </c>
      <c r="EOQ22" s="334" t="s">
        <v>4199</v>
      </c>
      <c r="EOR22" s="334" t="s">
        <v>4200</v>
      </c>
      <c r="EOS22" s="334" t="s">
        <v>4201</v>
      </c>
      <c r="EOT22" s="334" t="s">
        <v>4202</v>
      </c>
      <c r="EOU22" s="334" t="s">
        <v>4203</v>
      </c>
      <c r="EOV22" s="334" t="s">
        <v>4204</v>
      </c>
      <c r="EOW22" s="334" t="s">
        <v>4205</v>
      </c>
      <c r="EOX22" s="334" t="s">
        <v>4206</v>
      </c>
      <c r="EOY22" s="334" t="s">
        <v>4207</v>
      </c>
      <c r="EOZ22" s="334" t="s">
        <v>4208</v>
      </c>
      <c r="EPA22" s="334" t="s">
        <v>4209</v>
      </c>
      <c r="EPB22" s="334" t="s">
        <v>4210</v>
      </c>
      <c r="EPC22" s="334" t="s">
        <v>4211</v>
      </c>
      <c r="EPD22" s="334" t="s">
        <v>4212</v>
      </c>
      <c r="EPE22" s="334" t="s">
        <v>4213</v>
      </c>
      <c r="EPF22" s="334" t="s">
        <v>4214</v>
      </c>
      <c r="EPG22" s="334" t="s">
        <v>4215</v>
      </c>
      <c r="EPH22" s="334" t="s">
        <v>4216</v>
      </c>
      <c r="EPI22" s="334" t="s">
        <v>4217</v>
      </c>
      <c r="EPJ22" s="334" t="s">
        <v>4218</v>
      </c>
      <c r="EPK22" s="334" t="s">
        <v>4219</v>
      </c>
      <c r="EPL22" s="334" t="s">
        <v>4220</v>
      </c>
      <c r="EPM22" s="334" t="s">
        <v>4221</v>
      </c>
      <c r="EPN22" s="334" t="s">
        <v>4222</v>
      </c>
      <c r="EPO22" s="334" t="s">
        <v>4223</v>
      </c>
      <c r="EPP22" s="334" t="s">
        <v>4224</v>
      </c>
      <c r="EPQ22" s="334" t="s">
        <v>4225</v>
      </c>
      <c r="EPR22" s="334" t="s">
        <v>4226</v>
      </c>
      <c r="EPS22" s="334" t="s">
        <v>4227</v>
      </c>
      <c r="EPT22" s="334" t="s">
        <v>4228</v>
      </c>
      <c r="EPU22" s="334" t="s">
        <v>4229</v>
      </c>
      <c r="EPV22" s="334" t="s">
        <v>4230</v>
      </c>
      <c r="EPW22" s="334" t="s">
        <v>4231</v>
      </c>
      <c r="EPX22" s="334" t="s">
        <v>4232</v>
      </c>
      <c r="EPY22" s="334" t="s">
        <v>4233</v>
      </c>
      <c r="EPZ22" s="334" t="s">
        <v>4234</v>
      </c>
      <c r="EQA22" s="334" t="s">
        <v>4235</v>
      </c>
      <c r="EQB22" s="334" t="s">
        <v>4236</v>
      </c>
      <c r="EQC22" s="334" t="s">
        <v>4237</v>
      </c>
      <c r="EQD22" s="334" t="s">
        <v>4238</v>
      </c>
      <c r="EQE22" s="334" t="s">
        <v>4239</v>
      </c>
      <c r="EQF22" s="334" t="s">
        <v>4240</v>
      </c>
      <c r="EQG22" s="334" t="s">
        <v>4241</v>
      </c>
      <c r="EQH22" s="334" t="s">
        <v>4242</v>
      </c>
      <c r="EQI22" s="334" t="s">
        <v>4243</v>
      </c>
      <c r="EQJ22" s="334" t="s">
        <v>4244</v>
      </c>
      <c r="EQK22" s="334" t="s">
        <v>4245</v>
      </c>
      <c r="EQL22" s="334" t="s">
        <v>4246</v>
      </c>
      <c r="EQM22" s="334" t="s">
        <v>4247</v>
      </c>
      <c r="EQN22" s="334" t="s">
        <v>4248</v>
      </c>
      <c r="EQO22" s="334" t="s">
        <v>4249</v>
      </c>
      <c r="EQP22" s="334" t="s">
        <v>4250</v>
      </c>
      <c r="EQQ22" s="334" t="s">
        <v>4251</v>
      </c>
      <c r="EQR22" s="334" t="s">
        <v>4252</v>
      </c>
      <c r="EQS22" s="334" t="s">
        <v>4253</v>
      </c>
      <c r="EQT22" s="334" t="s">
        <v>4254</v>
      </c>
      <c r="EQU22" s="334" t="s">
        <v>4255</v>
      </c>
      <c r="EQV22" s="334" t="s">
        <v>4256</v>
      </c>
      <c r="EQW22" s="334" t="s">
        <v>4257</v>
      </c>
      <c r="EQX22" s="334" t="s">
        <v>4258</v>
      </c>
      <c r="EQY22" s="334" t="s">
        <v>4259</v>
      </c>
      <c r="EQZ22" s="334" t="s">
        <v>4260</v>
      </c>
      <c r="ERA22" s="334" t="s">
        <v>4261</v>
      </c>
      <c r="ERB22" s="334" t="s">
        <v>4262</v>
      </c>
      <c r="ERC22" s="334" t="s">
        <v>4263</v>
      </c>
      <c r="ERD22" s="334" t="s">
        <v>4264</v>
      </c>
      <c r="ERE22" s="334" t="s">
        <v>4265</v>
      </c>
      <c r="ERF22" s="334" t="s">
        <v>4266</v>
      </c>
      <c r="ERG22" s="334" t="s">
        <v>4267</v>
      </c>
      <c r="ERH22" s="334" t="s">
        <v>4268</v>
      </c>
      <c r="ERI22" s="334" t="s">
        <v>4269</v>
      </c>
      <c r="ERJ22" s="334" t="s">
        <v>4270</v>
      </c>
      <c r="ERK22" s="334" t="s">
        <v>4271</v>
      </c>
      <c r="ERL22" s="334" t="s">
        <v>4272</v>
      </c>
      <c r="ERM22" s="334" t="s">
        <v>4273</v>
      </c>
      <c r="ERN22" s="334" t="s">
        <v>4274</v>
      </c>
      <c r="ERO22" s="334" t="s">
        <v>4275</v>
      </c>
      <c r="ERP22" s="334" t="s">
        <v>4276</v>
      </c>
      <c r="ERQ22" s="334" t="s">
        <v>4277</v>
      </c>
      <c r="ERR22" s="334" t="s">
        <v>4278</v>
      </c>
      <c r="ERS22" s="334" t="s">
        <v>4279</v>
      </c>
      <c r="ERT22" s="334" t="s">
        <v>4280</v>
      </c>
      <c r="ERU22" s="334" t="s">
        <v>4281</v>
      </c>
      <c r="ERV22" s="334" t="s">
        <v>4282</v>
      </c>
      <c r="ERW22" s="334" t="s">
        <v>4283</v>
      </c>
      <c r="ERX22" s="334" t="s">
        <v>4284</v>
      </c>
      <c r="ERY22" s="334" t="s">
        <v>4285</v>
      </c>
      <c r="ERZ22" s="334" t="s">
        <v>4286</v>
      </c>
      <c r="ESA22" s="334" t="s">
        <v>4287</v>
      </c>
      <c r="ESB22" s="334" t="s">
        <v>4288</v>
      </c>
      <c r="ESC22" s="334" t="s">
        <v>4289</v>
      </c>
      <c r="ESD22" s="334" t="s">
        <v>4290</v>
      </c>
      <c r="ESE22" s="334" t="s">
        <v>4291</v>
      </c>
      <c r="ESF22" s="334" t="s">
        <v>4292</v>
      </c>
      <c r="ESG22" s="334" t="s">
        <v>4293</v>
      </c>
      <c r="ESH22" s="334" t="s">
        <v>4294</v>
      </c>
      <c r="ESI22" s="334" t="s">
        <v>4295</v>
      </c>
      <c r="ESJ22" s="334" t="s">
        <v>4296</v>
      </c>
      <c r="ESK22" s="334" t="s">
        <v>4297</v>
      </c>
      <c r="ESL22" s="334" t="s">
        <v>4298</v>
      </c>
      <c r="ESM22" s="334" t="s">
        <v>4299</v>
      </c>
      <c r="ESN22" s="334" t="s">
        <v>4300</v>
      </c>
      <c r="ESO22" s="334" t="s">
        <v>4301</v>
      </c>
      <c r="ESP22" s="334" t="s">
        <v>4302</v>
      </c>
      <c r="ESQ22" s="334" t="s">
        <v>4303</v>
      </c>
      <c r="ESR22" s="334" t="s">
        <v>4304</v>
      </c>
      <c r="ESS22" s="334" t="s">
        <v>4305</v>
      </c>
      <c r="EST22" s="334" t="s">
        <v>4306</v>
      </c>
      <c r="ESU22" s="334" t="s">
        <v>4307</v>
      </c>
      <c r="ESV22" s="334" t="s">
        <v>4308</v>
      </c>
      <c r="ESW22" s="334" t="s">
        <v>4309</v>
      </c>
      <c r="ESX22" s="334" t="s">
        <v>4310</v>
      </c>
      <c r="ESY22" s="334" t="s">
        <v>4311</v>
      </c>
      <c r="ESZ22" s="334" t="s">
        <v>4312</v>
      </c>
      <c r="ETA22" s="334" t="s">
        <v>4313</v>
      </c>
      <c r="ETB22" s="334" t="s">
        <v>4314</v>
      </c>
      <c r="ETC22" s="334" t="s">
        <v>4315</v>
      </c>
      <c r="ETD22" s="334" t="s">
        <v>4316</v>
      </c>
      <c r="ETE22" s="334" t="s">
        <v>4317</v>
      </c>
      <c r="ETF22" s="334" t="s">
        <v>4318</v>
      </c>
      <c r="ETG22" s="334" t="s">
        <v>4319</v>
      </c>
      <c r="ETH22" s="334" t="s">
        <v>4320</v>
      </c>
      <c r="ETI22" s="334" t="s">
        <v>4321</v>
      </c>
      <c r="ETJ22" s="334" t="s">
        <v>4322</v>
      </c>
      <c r="ETK22" s="334" t="s">
        <v>4323</v>
      </c>
      <c r="ETL22" s="334" t="s">
        <v>4324</v>
      </c>
      <c r="ETM22" s="334" t="s">
        <v>4325</v>
      </c>
      <c r="ETN22" s="334" t="s">
        <v>4326</v>
      </c>
      <c r="ETO22" s="334" t="s">
        <v>4327</v>
      </c>
      <c r="ETP22" s="334" t="s">
        <v>4328</v>
      </c>
      <c r="ETQ22" s="334" t="s">
        <v>4329</v>
      </c>
      <c r="ETR22" s="334" t="s">
        <v>4330</v>
      </c>
      <c r="ETS22" s="334" t="s">
        <v>4331</v>
      </c>
      <c r="ETT22" s="334" t="s">
        <v>4332</v>
      </c>
      <c r="ETU22" s="334" t="s">
        <v>4333</v>
      </c>
      <c r="ETV22" s="334" t="s">
        <v>4334</v>
      </c>
      <c r="ETW22" s="334" t="s">
        <v>4335</v>
      </c>
      <c r="ETX22" s="334" t="s">
        <v>4336</v>
      </c>
      <c r="ETY22" s="334" t="s">
        <v>4337</v>
      </c>
      <c r="ETZ22" s="334" t="s">
        <v>4338</v>
      </c>
      <c r="EUA22" s="334" t="s">
        <v>4339</v>
      </c>
      <c r="EUB22" s="334" t="s">
        <v>4340</v>
      </c>
      <c r="EUC22" s="334" t="s">
        <v>4341</v>
      </c>
      <c r="EUD22" s="334" t="s">
        <v>4342</v>
      </c>
      <c r="EUE22" s="334" t="s">
        <v>4343</v>
      </c>
      <c r="EUF22" s="334" t="s">
        <v>4344</v>
      </c>
      <c r="EUG22" s="334" t="s">
        <v>4345</v>
      </c>
      <c r="EUH22" s="334" t="s">
        <v>4346</v>
      </c>
      <c r="EUI22" s="334" t="s">
        <v>4347</v>
      </c>
      <c r="EUJ22" s="334" t="s">
        <v>4348</v>
      </c>
      <c r="EUK22" s="334" t="s">
        <v>4349</v>
      </c>
      <c r="EUL22" s="334" t="s">
        <v>4350</v>
      </c>
      <c r="EUM22" s="334" t="s">
        <v>4351</v>
      </c>
      <c r="EUN22" s="334" t="s">
        <v>4352</v>
      </c>
      <c r="EUO22" s="334" t="s">
        <v>4353</v>
      </c>
      <c r="EUP22" s="334" t="s">
        <v>4354</v>
      </c>
      <c r="EUQ22" s="334" t="s">
        <v>4355</v>
      </c>
      <c r="EUR22" s="334" t="s">
        <v>4356</v>
      </c>
      <c r="EUS22" s="334" t="s">
        <v>4357</v>
      </c>
      <c r="EUT22" s="334" t="s">
        <v>4358</v>
      </c>
      <c r="EUU22" s="334" t="s">
        <v>4359</v>
      </c>
      <c r="EUV22" s="334" t="s">
        <v>4360</v>
      </c>
      <c r="EUW22" s="334" t="s">
        <v>4361</v>
      </c>
      <c r="EUX22" s="334" t="s">
        <v>4362</v>
      </c>
      <c r="EUY22" s="334" t="s">
        <v>4363</v>
      </c>
      <c r="EUZ22" s="334" t="s">
        <v>4364</v>
      </c>
      <c r="EVA22" s="334" t="s">
        <v>4365</v>
      </c>
      <c r="EVB22" s="334" t="s">
        <v>4366</v>
      </c>
      <c r="EVC22" s="334" t="s">
        <v>4367</v>
      </c>
      <c r="EVD22" s="334" t="s">
        <v>4368</v>
      </c>
      <c r="EVE22" s="334" t="s">
        <v>4369</v>
      </c>
      <c r="EVF22" s="334" t="s">
        <v>4370</v>
      </c>
      <c r="EVG22" s="334" t="s">
        <v>4371</v>
      </c>
      <c r="EVH22" s="334" t="s">
        <v>4372</v>
      </c>
      <c r="EVI22" s="334" t="s">
        <v>4373</v>
      </c>
      <c r="EVJ22" s="334" t="s">
        <v>4374</v>
      </c>
      <c r="EVK22" s="334" t="s">
        <v>4375</v>
      </c>
      <c r="EVL22" s="334" t="s">
        <v>4376</v>
      </c>
      <c r="EVM22" s="334" t="s">
        <v>4377</v>
      </c>
      <c r="EVN22" s="334" t="s">
        <v>4378</v>
      </c>
      <c r="EVO22" s="334" t="s">
        <v>4379</v>
      </c>
      <c r="EVP22" s="334" t="s">
        <v>4380</v>
      </c>
      <c r="EVQ22" s="334" t="s">
        <v>4381</v>
      </c>
      <c r="EVR22" s="334" t="s">
        <v>4382</v>
      </c>
      <c r="EVS22" s="334" t="s">
        <v>4383</v>
      </c>
      <c r="EVT22" s="334" t="s">
        <v>4384</v>
      </c>
      <c r="EVU22" s="334" t="s">
        <v>4385</v>
      </c>
      <c r="EVV22" s="334" t="s">
        <v>4386</v>
      </c>
      <c r="EVW22" s="334" t="s">
        <v>4387</v>
      </c>
      <c r="EVX22" s="334" t="s">
        <v>4388</v>
      </c>
      <c r="EVY22" s="334" t="s">
        <v>4389</v>
      </c>
      <c r="EVZ22" s="334" t="s">
        <v>4390</v>
      </c>
      <c r="EWA22" s="334" t="s">
        <v>4391</v>
      </c>
      <c r="EWB22" s="334" t="s">
        <v>4392</v>
      </c>
      <c r="EWC22" s="334" t="s">
        <v>4393</v>
      </c>
      <c r="EWD22" s="334" t="s">
        <v>4394</v>
      </c>
      <c r="EWE22" s="334" t="s">
        <v>4395</v>
      </c>
      <c r="EWF22" s="334" t="s">
        <v>4396</v>
      </c>
      <c r="EWG22" s="334" t="s">
        <v>4397</v>
      </c>
      <c r="EWH22" s="334" t="s">
        <v>4398</v>
      </c>
      <c r="EWI22" s="334" t="s">
        <v>4399</v>
      </c>
      <c r="EWJ22" s="334" t="s">
        <v>4400</v>
      </c>
      <c r="EWK22" s="334" t="s">
        <v>4401</v>
      </c>
      <c r="EWL22" s="334" t="s">
        <v>4402</v>
      </c>
      <c r="EWM22" s="334" t="s">
        <v>4403</v>
      </c>
      <c r="EWN22" s="334" t="s">
        <v>4404</v>
      </c>
      <c r="EWO22" s="334" t="s">
        <v>4405</v>
      </c>
      <c r="EWP22" s="334" t="s">
        <v>4406</v>
      </c>
      <c r="EWQ22" s="334" t="s">
        <v>4407</v>
      </c>
      <c r="EWR22" s="334" t="s">
        <v>4408</v>
      </c>
      <c r="EWS22" s="334" t="s">
        <v>4409</v>
      </c>
      <c r="EWT22" s="334" t="s">
        <v>4410</v>
      </c>
      <c r="EWU22" s="334" t="s">
        <v>4411</v>
      </c>
      <c r="EWV22" s="334" t="s">
        <v>4412</v>
      </c>
      <c r="EWW22" s="334" t="s">
        <v>4413</v>
      </c>
      <c r="EWX22" s="334" t="s">
        <v>4414</v>
      </c>
      <c r="EWY22" s="334" t="s">
        <v>4415</v>
      </c>
      <c r="EWZ22" s="334" t="s">
        <v>4416</v>
      </c>
      <c r="EXA22" s="334" t="s">
        <v>4417</v>
      </c>
      <c r="EXB22" s="334" t="s">
        <v>4418</v>
      </c>
      <c r="EXC22" s="334" t="s">
        <v>4419</v>
      </c>
      <c r="EXD22" s="334" t="s">
        <v>4420</v>
      </c>
      <c r="EXE22" s="334" t="s">
        <v>4421</v>
      </c>
      <c r="EXF22" s="334" t="s">
        <v>4422</v>
      </c>
      <c r="EXG22" s="334" t="s">
        <v>4423</v>
      </c>
      <c r="EXH22" s="334" t="s">
        <v>4424</v>
      </c>
      <c r="EXI22" s="334" t="s">
        <v>4425</v>
      </c>
      <c r="EXJ22" s="334" t="s">
        <v>4426</v>
      </c>
      <c r="EXK22" s="334" t="s">
        <v>4427</v>
      </c>
      <c r="EXL22" s="334" t="s">
        <v>4428</v>
      </c>
      <c r="EXM22" s="334" t="s">
        <v>4429</v>
      </c>
      <c r="EXN22" s="334" t="s">
        <v>4430</v>
      </c>
      <c r="EXO22" s="334" t="s">
        <v>4431</v>
      </c>
      <c r="EXP22" s="334" t="s">
        <v>4432</v>
      </c>
      <c r="EXQ22" s="334" t="s">
        <v>4433</v>
      </c>
      <c r="EXR22" s="334" t="s">
        <v>4434</v>
      </c>
      <c r="EXS22" s="334" t="s">
        <v>4435</v>
      </c>
      <c r="EXT22" s="334" t="s">
        <v>4436</v>
      </c>
      <c r="EXU22" s="334" t="s">
        <v>4437</v>
      </c>
      <c r="EXV22" s="334" t="s">
        <v>4438</v>
      </c>
      <c r="EXW22" s="334" t="s">
        <v>4439</v>
      </c>
      <c r="EXX22" s="334" t="s">
        <v>4440</v>
      </c>
      <c r="EXY22" s="334" t="s">
        <v>4441</v>
      </c>
      <c r="EXZ22" s="334" t="s">
        <v>4442</v>
      </c>
      <c r="EYA22" s="334" t="s">
        <v>4443</v>
      </c>
      <c r="EYB22" s="334" t="s">
        <v>4444</v>
      </c>
      <c r="EYC22" s="334" t="s">
        <v>4445</v>
      </c>
      <c r="EYD22" s="334" t="s">
        <v>4446</v>
      </c>
      <c r="EYE22" s="334" t="s">
        <v>4447</v>
      </c>
      <c r="EYF22" s="334" t="s">
        <v>4448</v>
      </c>
      <c r="EYG22" s="334" t="s">
        <v>4449</v>
      </c>
      <c r="EYH22" s="334" t="s">
        <v>4450</v>
      </c>
      <c r="EYI22" s="334" t="s">
        <v>4451</v>
      </c>
      <c r="EYJ22" s="334" t="s">
        <v>4452</v>
      </c>
      <c r="EYK22" s="334" t="s">
        <v>4453</v>
      </c>
      <c r="EYL22" s="334" t="s">
        <v>4454</v>
      </c>
      <c r="EYM22" s="334" t="s">
        <v>4455</v>
      </c>
      <c r="EYN22" s="334" t="s">
        <v>4456</v>
      </c>
      <c r="EYO22" s="334" t="s">
        <v>4457</v>
      </c>
      <c r="EYP22" s="334" t="s">
        <v>4458</v>
      </c>
      <c r="EYQ22" s="334" t="s">
        <v>4459</v>
      </c>
      <c r="EYR22" s="334" t="s">
        <v>4460</v>
      </c>
      <c r="EYS22" s="334" t="s">
        <v>4461</v>
      </c>
      <c r="EYT22" s="334" t="s">
        <v>4462</v>
      </c>
      <c r="EYU22" s="334" t="s">
        <v>4463</v>
      </c>
      <c r="EYV22" s="334" t="s">
        <v>4464</v>
      </c>
      <c r="EYW22" s="334" t="s">
        <v>4465</v>
      </c>
      <c r="EYX22" s="334" t="s">
        <v>4466</v>
      </c>
      <c r="EYY22" s="334" t="s">
        <v>4467</v>
      </c>
      <c r="EYZ22" s="334" t="s">
        <v>4468</v>
      </c>
      <c r="EZA22" s="334" t="s">
        <v>4469</v>
      </c>
      <c r="EZB22" s="334" t="s">
        <v>4470</v>
      </c>
      <c r="EZC22" s="334" t="s">
        <v>4471</v>
      </c>
      <c r="EZD22" s="334" t="s">
        <v>4472</v>
      </c>
      <c r="EZE22" s="334" t="s">
        <v>4473</v>
      </c>
      <c r="EZF22" s="334" t="s">
        <v>4474</v>
      </c>
      <c r="EZG22" s="334" t="s">
        <v>4475</v>
      </c>
      <c r="EZH22" s="334" t="s">
        <v>4476</v>
      </c>
      <c r="EZI22" s="334" t="s">
        <v>4477</v>
      </c>
      <c r="EZJ22" s="334" t="s">
        <v>4478</v>
      </c>
      <c r="EZK22" s="334" t="s">
        <v>4479</v>
      </c>
      <c r="EZL22" s="334" t="s">
        <v>4480</v>
      </c>
      <c r="EZM22" s="334" t="s">
        <v>4481</v>
      </c>
      <c r="EZN22" s="334" t="s">
        <v>4482</v>
      </c>
      <c r="EZO22" s="334" t="s">
        <v>4483</v>
      </c>
      <c r="EZP22" s="334" t="s">
        <v>4484</v>
      </c>
      <c r="EZQ22" s="334" t="s">
        <v>4485</v>
      </c>
      <c r="EZR22" s="334" t="s">
        <v>4486</v>
      </c>
      <c r="EZS22" s="334" t="s">
        <v>4487</v>
      </c>
      <c r="EZT22" s="334" t="s">
        <v>4488</v>
      </c>
      <c r="EZU22" s="334" t="s">
        <v>4489</v>
      </c>
      <c r="EZV22" s="334" t="s">
        <v>4490</v>
      </c>
      <c r="EZW22" s="334" t="s">
        <v>4491</v>
      </c>
      <c r="EZX22" s="334" t="s">
        <v>4492</v>
      </c>
      <c r="EZY22" s="334" t="s">
        <v>4493</v>
      </c>
      <c r="EZZ22" s="334" t="s">
        <v>4494</v>
      </c>
      <c r="FAA22" s="334" t="s">
        <v>4495</v>
      </c>
      <c r="FAB22" s="334" t="s">
        <v>4496</v>
      </c>
      <c r="FAC22" s="334" t="s">
        <v>4497</v>
      </c>
      <c r="FAD22" s="334" t="s">
        <v>4498</v>
      </c>
      <c r="FAE22" s="334" t="s">
        <v>4499</v>
      </c>
      <c r="FAF22" s="334" t="s">
        <v>4500</v>
      </c>
      <c r="FAG22" s="334" t="s">
        <v>4501</v>
      </c>
      <c r="FAH22" s="334" t="s">
        <v>4502</v>
      </c>
      <c r="FAI22" s="334" t="s">
        <v>4503</v>
      </c>
      <c r="FAJ22" s="334" t="s">
        <v>4504</v>
      </c>
      <c r="FAK22" s="334" t="s">
        <v>4505</v>
      </c>
      <c r="FAL22" s="334" t="s">
        <v>4506</v>
      </c>
      <c r="FAM22" s="334" t="s">
        <v>4507</v>
      </c>
      <c r="FAN22" s="334" t="s">
        <v>4508</v>
      </c>
      <c r="FAO22" s="334" t="s">
        <v>4509</v>
      </c>
      <c r="FAP22" s="334" t="s">
        <v>4510</v>
      </c>
      <c r="FAQ22" s="334" t="s">
        <v>4511</v>
      </c>
      <c r="FAR22" s="334" t="s">
        <v>4512</v>
      </c>
      <c r="FAS22" s="334" t="s">
        <v>4513</v>
      </c>
      <c r="FAT22" s="334" t="s">
        <v>4514</v>
      </c>
      <c r="FAU22" s="334" t="s">
        <v>4515</v>
      </c>
      <c r="FAV22" s="334" t="s">
        <v>4516</v>
      </c>
      <c r="FAW22" s="334" t="s">
        <v>4517</v>
      </c>
      <c r="FAX22" s="334" t="s">
        <v>4518</v>
      </c>
      <c r="FAY22" s="334" t="s">
        <v>4519</v>
      </c>
      <c r="FAZ22" s="334" t="s">
        <v>4520</v>
      </c>
      <c r="FBA22" s="334" t="s">
        <v>4521</v>
      </c>
      <c r="FBB22" s="334" t="s">
        <v>4522</v>
      </c>
      <c r="FBC22" s="334" t="s">
        <v>4523</v>
      </c>
      <c r="FBD22" s="334" t="s">
        <v>4524</v>
      </c>
      <c r="FBE22" s="334" t="s">
        <v>4525</v>
      </c>
      <c r="FBF22" s="334" t="s">
        <v>4526</v>
      </c>
      <c r="FBG22" s="334" t="s">
        <v>4527</v>
      </c>
      <c r="FBH22" s="334" t="s">
        <v>4528</v>
      </c>
      <c r="FBI22" s="334" t="s">
        <v>4529</v>
      </c>
      <c r="FBJ22" s="334" t="s">
        <v>4530</v>
      </c>
      <c r="FBK22" s="334" t="s">
        <v>4531</v>
      </c>
      <c r="FBL22" s="334" t="s">
        <v>4532</v>
      </c>
      <c r="FBM22" s="334" t="s">
        <v>4533</v>
      </c>
      <c r="FBN22" s="334" t="s">
        <v>4534</v>
      </c>
      <c r="FBO22" s="334" t="s">
        <v>4535</v>
      </c>
      <c r="FBP22" s="334" t="s">
        <v>4536</v>
      </c>
      <c r="FBQ22" s="334" t="s">
        <v>4537</v>
      </c>
      <c r="FBR22" s="334" t="s">
        <v>4538</v>
      </c>
      <c r="FBS22" s="334" t="s">
        <v>4539</v>
      </c>
      <c r="FBT22" s="334" t="s">
        <v>4540</v>
      </c>
      <c r="FBU22" s="334" t="s">
        <v>4541</v>
      </c>
      <c r="FBV22" s="334" t="s">
        <v>4542</v>
      </c>
      <c r="FBW22" s="334" t="s">
        <v>4543</v>
      </c>
      <c r="FBX22" s="334" t="s">
        <v>4544</v>
      </c>
      <c r="FBY22" s="334" t="s">
        <v>4545</v>
      </c>
      <c r="FBZ22" s="334" t="s">
        <v>4546</v>
      </c>
      <c r="FCA22" s="334" t="s">
        <v>4547</v>
      </c>
      <c r="FCB22" s="334" t="s">
        <v>4548</v>
      </c>
      <c r="FCC22" s="334" t="s">
        <v>4549</v>
      </c>
      <c r="FCD22" s="334" t="s">
        <v>4550</v>
      </c>
      <c r="FCE22" s="334" t="s">
        <v>4551</v>
      </c>
      <c r="FCF22" s="334" t="s">
        <v>4552</v>
      </c>
      <c r="FCG22" s="334" t="s">
        <v>4553</v>
      </c>
      <c r="FCH22" s="334" t="s">
        <v>4554</v>
      </c>
      <c r="FCI22" s="334" t="s">
        <v>4555</v>
      </c>
      <c r="FCJ22" s="334" t="s">
        <v>4556</v>
      </c>
      <c r="FCK22" s="334" t="s">
        <v>4557</v>
      </c>
      <c r="FCL22" s="334" t="s">
        <v>4558</v>
      </c>
      <c r="FCM22" s="334" t="s">
        <v>4559</v>
      </c>
      <c r="FCN22" s="334" t="s">
        <v>4560</v>
      </c>
      <c r="FCO22" s="334" t="s">
        <v>4561</v>
      </c>
      <c r="FCP22" s="334" t="s">
        <v>4562</v>
      </c>
      <c r="FCQ22" s="334" t="s">
        <v>4563</v>
      </c>
      <c r="FCR22" s="334" t="s">
        <v>4564</v>
      </c>
      <c r="FCS22" s="334" t="s">
        <v>4565</v>
      </c>
      <c r="FCT22" s="334" t="s">
        <v>4566</v>
      </c>
      <c r="FCU22" s="334" t="s">
        <v>4567</v>
      </c>
      <c r="FCV22" s="334" t="s">
        <v>4568</v>
      </c>
      <c r="FCW22" s="334" t="s">
        <v>4569</v>
      </c>
      <c r="FCX22" s="334" t="s">
        <v>4570</v>
      </c>
      <c r="FCY22" s="334" t="s">
        <v>4571</v>
      </c>
      <c r="FCZ22" s="334" t="s">
        <v>4572</v>
      </c>
      <c r="FDA22" s="334" t="s">
        <v>4573</v>
      </c>
      <c r="FDB22" s="334" t="s">
        <v>4574</v>
      </c>
      <c r="FDC22" s="334" t="s">
        <v>4575</v>
      </c>
      <c r="FDD22" s="334" t="s">
        <v>4576</v>
      </c>
      <c r="FDE22" s="334" t="s">
        <v>4577</v>
      </c>
      <c r="FDF22" s="334" t="s">
        <v>4578</v>
      </c>
      <c r="FDG22" s="334" t="s">
        <v>4579</v>
      </c>
      <c r="FDH22" s="334" t="s">
        <v>4580</v>
      </c>
      <c r="FDI22" s="334" t="s">
        <v>4581</v>
      </c>
      <c r="FDJ22" s="334" t="s">
        <v>4582</v>
      </c>
      <c r="FDK22" s="334" t="s">
        <v>4583</v>
      </c>
      <c r="FDL22" s="334" t="s">
        <v>4584</v>
      </c>
      <c r="FDM22" s="334" t="s">
        <v>4585</v>
      </c>
      <c r="FDN22" s="334" t="s">
        <v>4586</v>
      </c>
      <c r="FDO22" s="334" t="s">
        <v>4587</v>
      </c>
      <c r="FDP22" s="334" t="s">
        <v>4588</v>
      </c>
      <c r="FDQ22" s="334" t="s">
        <v>4589</v>
      </c>
      <c r="FDR22" s="334" t="s">
        <v>4590</v>
      </c>
      <c r="FDS22" s="334" t="s">
        <v>4591</v>
      </c>
      <c r="FDT22" s="334" t="s">
        <v>4592</v>
      </c>
      <c r="FDU22" s="334" t="s">
        <v>4593</v>
      </c>
      <c r="FDV22" s="334" t="s">
        <v>4594</v>
      </c>
      <c r="FDW22" s="334" t="s">
        <v>4595</v>
      </c>
      <c r="FDX22" s="334" t="s">
        <v>4596</v>
      </c>
      <c r="FDY22" s="334" t="s">
        <v>4597</v>
      </c>
      <c r="FDZ22" s="334" t="s">
        <v>4598</v>
      </c>
      <c r="FEA22" s="334" t="s">
        <v>4599</v>
      </c>
      <c r="FEB22" s="334" t="s">
        <v>4600</v>
      </c>
      <c r="FEC22" s="334" t="s">
        <v>4601</v>
      </c>
      <c r="FED22" s="334" t="s">
        <v>4602</v>
      </c>
      <c r="FEE22" s="334" t="s">
        <v>4603</v>
      </c>
      <c r="FEF22" s="334" t="s">
        <v>4604</v>
      </c>
      <c r="FEG22" s="334" t="s">
        <v>4605</v>
      </c>
      <c r="FEH22" s="334" t="s">
        <v>4606</v>
      </c>
      <c r="FEI22" s="334" t="s">
        <v>4607</v>
      </c>
      <c r="FEJ22" s="334" t="s">
        <v>4608</v>
      </c>
      <c r="FEK22" s="334" t="s">
        <v>4609</v>
      </c>
      <c r="FEL22" s="334" t="s">
        <v>4610</v>
      </c>
      <c r="FEM22" s="334" t="s">
        <v>4611</v>
      </c>
      <c r="FEN22" s="334" t="s">
        <v>4612</v>
      </c>
      <c r="FEO22" s="334" t="s">
        <v>4613</v>
      </c>
      <c r="FEP22" s="334" t="s">
        <v>4614</v>
      </c>
      <c r="FEQ22" s="334" t="s">
        <v>4615</v>
      </c>
      <c r="FER22" s="334" t="s">
        <v>4616</v>
      </c>
      <c r="FES22" s="334" t="s">
        <v>4617</v>
      </c>
      <c r="FET22" s="334" t="s">
        <v>4618</v>
      </c>
      <c r="FEU22" s="334" t="s">
        <v>4619</v>
      </c>
      <c r="FEV22" s="334" t="s">
        <v>4620</v>
      </c>
      <c r="FEW22" s="334" t="s">
        <v>4621</v>
      </c>
      <c r="FEX22" s="334" t="s">
        <v>4622</v>
      </c>
      <c r="FEY22" s="334" t="s">
        <v>4623</v>
      </c>
      <c r="FEZ22" s="334" t="s">
        <v>4624</v>
      </c>
      <c r="FFA22" s="334" t="s">
        <v>4625</v>
      </c>
      <c r="FFB22" s="334" t="s">
        <v>4626</v>
      </c>
      <c r="FFC22" s="334" t="s">
        <v>4627</v>
      </c>
      <c r="FFD22" s="334" t="s">
        <v>4628</v>
      </c>
      <c r="FFE22" s="334" t="s">
        <v>4629</v>
      </c>
      <c r="FFF22" s="334" t="s">
        <v>4630</v>
      </c>
      <c r="FFG22" s="334" t="s">
        <v>4631</v>
      </c>
      <c r="FFH22" s="334" t="s">
        <v>4632</v>
      </c>
      <c r="FFI22" s="334" t="s">
        <v>4633</v>
      </c>
      <c r="FFJ22" s="334" t="s">
        <v>4634</v>
      </c>
      <c r="FFK22" s="334" t="s">
        <v>4635</v>
      </c>
      <c r="FFL22" s="334" t="s">
        <v>4636</v>
      </c>
      <c r="FFM22" s="334" t="s">
        <v>4637</v>
      </c>
      <c r="FFN22" s="334" t="s">
        <v>4638</v>
      </c>
      <c r="FFO22" s="334" t="s">
        <v>4639</v>
      </c>
      <c r="FFP22" s="334" t="s">
        <v>4640</v>
      </c>
      <c r="FFQ22" s="334" t="s">
        <v>4641</v>
      </c>
      <c r="FFR22" s="334" t="s">
        <v>4642</v>
      </c>
      <c r="FFS22" s="334" t="s">
        <v>4643</v>
      </c>
      <c r="FFT22" s="334" t="s">
        <v>4644</v>
      </c>
      <c r="FFU22" s="334" t="s">
        <v>4645</v>
      </c>
      <c r="FFV22" s="334" t="s">
        <v>4646</v>
      </c>
      <c r="FFW22" s="334" t="s">
        <v>4647</v>
      </c>
      <c r="FFX22" s="334" t="s">
        <v>4648</v>
      </c>
      <c r="FFY22" s="334" t="s">
        <v>4649</v>
      </c>
      <c r="FFZ22" s="334" t="s">
        <v>4650</v>
      </c>
      <c r="FGA22" s="334" t="s">
        <v>4651</v>
      </c>
      <c r="FGB22" s="334" t="s">
        <v>4652</v>
      </c>
      <c r="FGC22" s="334" t="s">
        <v>4653</v>
      </c>
      <c r="FGD22" s="334" t="s">
        <v>4654</v>
      </c>
      <c r="FGE22" s="334" t="s">
        <v>4655</v>
      </c>
      <c r="FGF22" s="334" t="s">
        <v>4656</v>
      </c>
      <c r="FGG22" s="334" t="s">
        <v>4657</v>
      </c>
      <c r="FGH22" s="334" t="s">
        <v>4658</v>
      </c>
      <c r="FGI22" s="334" t="s">
        <v>4659</v>
      </c>
      <c r="FGJ22" s="334" t="s">
        <v>4660</v>
      </c>
      <c r="FGK22" s="334" t="s">
        <v>4661</v>
      </c>
      <c r="FGL22" s="334" t="s">
        <v>4662</v>
      </c>
      <c r="FGM22" s="334" t="s">
        <v>4663</v>
      </c>
      <c r="FGN22" s="334" t="s">
        <v>4664</v>
      </c>
      <c r="FGO22" s="334" t="s">
        <v>4665</v>
      </c>
      <c r="FGP22" s="334" t="s">
        <v>4666</v>
      </c>
      <c r="FGQ22" s="334" t="s">
        <v>4667</v>
      </c>
      <c r="FGR22" s="334" t="s">
        <v>4668</v>
      </c>
      <c r="FGS22" s="334" t="s">
        <v>4669</v>
      </c>
      <c r="FGT22" s="334" t="s">
        <v>4670</v>
      </c>
      <c r="FGU22" s="334" t="s">
        <v>4671</v>
      </c>
      <c r="FGV22" s="334" t="s">
        <v>4672</v>
      </c>
      <c r="FGW22" s="334" t="s">
        <v>4673</v>
      </c>
      <c r="FGX22" s="334" t="s">
        <v>4674</v>
      </c>
      <c r="FGY22" s="334" t="s">
        <v>4675</v>
      </c>
      <c r="FGZ22" s="334" t="s">
        <v>4676</v>
      </c>
      <c r="FHA22" s="334" t="s">
        <v>4677</v>
      </c>
      <c r="FHB22" s="334" t="s">
        <v>4678</v>
      </c>
      <c r="FHC22" s="334" t="s">
        <v>4679</v>
      </c>
      <c r="FHD22" s="334" t="s">
        <v>4680</v>
      </c>
      <c r="FHE22" s="334" t="s">
        <v>4681</v>
      </c>
      <c r="FHF22" s="334" t="s">
        <v>4682</v>
      </c>
      <c r="FHG22" s="334" t="s">
        <v>4683</v>
      </c>
      <c r="FHH22" s="334" t="s">
        <v>4684</v>
      </c>
      <c r="FHI22" s="334" t="s">
        <v>4685</v>
      </c>
      <c r="FHJ22" s="334" t="s">
        <v>4686</v>
      </c>
      <c r="FHK22" s="334" t="s">
        <v>4687</v>
      </c>
      <c r="FHL22" s="334" t="s">
        <v>4688</v>
      </c>
      <c r="FHM22" s="334" t="s">
        <v>4689</v>
      </c>
      <c r="FHN22" s="334" t="s">
        <v>4690</v>
      </c>
      <c r="FHO22" s="334" t="s">
        <v>4691</v>
      </c>
      <c r="FHP22" s="334" t="s">
        <v>4692</v>
      </c>
      <c r="FHQ22" s="334" t="s">
        <v>4693</v>
      </c>
      <c r="FHR22" s="334" t="s">
        <v>4694</v>
      </c>
      <c r="FHS22" s="334" t="s">
        <v>4695</v>
      </c>
      <c r="FHT22" s="334" t="s">
        <v>4696</v>
      </c>
      <c r="FHU22" s="334" t="s">
        <v>4697</v>
      </c>
      <c r="FHV22" s="334" t="s">
        <v>4698</v>
      </c>
      <c r="FHW22" s="334" t="s">
        <v>4699</v>
      </c>
      <c r="FHX22" s="334" t="s">
        <v>4700</v>
      </c>
      <c r="FHY22" s="334" t="s">
        <v>4701</v>
      </c>
      <c r="FHZ22" s="334" t="s">
        <v>4702</v>
      </c>
      <c r="FIA22" s="334" t="s">
        <v>4703</v>
      </c>
      <c r="FIB22" s="334" t="s">
        <v>4704</v>
      </c>
      <c r="FIC22" s="334" t="s">
        <v>4705</v>
      </c>
      <c r="FID22" s="334" t="s">
        <v>4706</v>
      </c>
      <c r="FIE22" s="334" t="s">
        <v>4707</v>
      </c>
      <c r="FIF22" s="334" t="s">
        <v>4708</v>
      </c>
      <c r="FIG22" s="334" t="s">
        <v>4709</v>
      </c>
      <c r="FIH22" s="334" t="s">
        <v>4710</v>
      </c>
      <c r="FII22" s="334" t="s">
        <v>4711</v>
      </c>
      <c r="FIJ22" s="334" t="s">
        <v>4712</v>
      </c>
      <c r="FIK22" s="334" t="s">
        <v>4713</v>
      </c>
      <c r="FIL22" s="334" t="s">
        <v>4714</v>
      </c>
      <c r="FIM22" s="334" t="s">
        <v>4715</v>
      </c>
      <c r="FIN22" s="334" t="s">
        <v>4716</v>
      </c>
      <c r="FIO22" s="334" t="s">
        <v>4717</v>
      </c>
      <c r="FIP22" s="334" t="s">
        <v>4718</v>
      </c>
      <c r="FIQ22" s="334" t="s">
        <v>4719</v>
      </c>
      <c r="FIR22" s="334" t="s">
        <v>4720</v>
      </c>
      <c r="FIS22" s="334" t="s">
        <v>4721</v>
      </c>
      <c r="FIT22" s="334" t="s">
        <v>4722</v>
      </c>
      <c r="FIU22" s="334" t="s">
        <v>4723</v>
      </c>
      <c r="FIV22" s="334" t="s">
        <v>4724</v>
      </c>
      <c r="FIW22" s="334" t="s">
        <v>4725</v>
      </c>
      <c r="FIX22" s="334" t="s">
        <v>4726</v>
      </c>
      <c r="FIY22" s="334" t="s">
        <v>4727</v>
      </c>
      <c r="FIZ22" s="334" t="s">
        <v>4728</v>
      </c>
      <c r="FJA22" s="334" t="s">
        <v>4729</v>
      </c>
      <c r="FJB22" s="334" t="s">
        <v>4730</v>
      </c>
      <c r="FJC22" s="334" t="s">
        <v>4731</v>
      </c>
      <c r="FJD22" s="334" t="s">
        <v>4732</v>
      </c>
      <c r="FJE22" s="334" t="s">
        <v>4733</v>
      </c>
      <c r="FJF22" s="334" t="s">
        <v>4734</v>
      </c>
      <c r="FJG22" s="334" t="s">
        <v>4735</v>
      </c>
      <c r="FJH22" s="334" t="s">
        <v>4736</v>
      </c>
      <c r="FJI22" s="334" t="s">
        <v>4737</v>
      </c>
      <c r="FJJ22" s="334" t="s">
        <v>4738</v>
      </c>
      <c r="FJK22" s="334" t="s">
        <v>4739</v>
      </c>
      <c r="FJL22" s="334" t="s">
        <v>4740</v>
      </c>
      <c r="FJM22" s="334" t="s">
        <v>4741</v>
      </c>
      <c r="FJN22" s="334" t="s">
        <v>4742</v>
      </c>
      <c r="FJO22" s="334" t="s">
        <v>4743</v>
      </c>
      <c r="FJP22" s="334" t="s">
        <v>4744</v>
      </c>
      <c r="FJQ22" s="334" t="s">
        <v>4745</v>
      </c>
      <c r="FJR22" s="334" t="s">
        <v>4746</v>
      </c>
      <c r="FJS22" s="334" t="s">
        <v>4747</v>
      </c>
      <c r="FJT22" s="334" t="s">
        <v>4748</v>
      </c>
      <c r="FJU22" s="334" t="s">
        <v>4749</v>
      </c>
      <c r="FJV22" s="334" t="s">
        <v>4750</v>
      </c>
      <c r="FJW22" s="334" t="s">
        <v>4751</v>
      </c>
      <c r="FJX22" s="334" t="s">
        <v>4752</v>
      </c>
      <c r="FJY22" s="334" t="s">
        <v>4753</v>
      </c>
      <c r="FJZ22" s="334" t="s">
        <v>4754</v>
      </c>
      <c r="FKA22" s="334" t="s">
        <v>4755</v>
      </c>
      <c r="FKB22" s="334" t="s">
        <v>4756</v>
      </c>
      <c r="FKC22" s="334" t="s">
        <v>4757</v>
      </c>
      <c r="FKD22" s="334" t="s">
        <v>4758</v>
      </c>
      <c r="FKE22" s="334" t="s">
        <v>4759</v>
      </c>
      <c r="FKF22" s="334" t="s">
        <v>4760</v>
      </c>
      <c r="FKG22" s="334" t="s">
        <v>4761</v>
      </c>
      <c r="FKH22" s="334" t="s">
        <v>4762</v>
      </c>
      <c r="FKI22" s="334" t="s">
        <v>4763</v>
      </c>
      <c r="FKJ22" s="334" t="s">
        <v>4764</v>
      </c>
      <c r="FKK22" s="334" t="s">
        <v>4765</v>
      </c>
      <c r="FKL22" s="334" t="s">
        <v>4766</v>
      </c>
      <c r="FKM22" s="334" t="s">
        <v>4767</v>
      </c>
      <c r="FKN22" s="334" t="s">
        <v>4768</v>
      </c>
      <c r="FKO22" s="334" t="s">
        <v>4769</v>
      </c>
      <c r="FKP22" s="334" t="s">
        <v>4770</v>
      </c>
      <c r="FKQ22" s="334" t="s">
        <v>4771</v>
      </c>
      <c r="FKR22" s="334" t="s">
        <v>4772</v>
      </c>
      <c r="FKS22" s="334" t="s">
        <v>4773</v>
      </c>
      <c r="FKT22" s="334" t="s">
        <v>4774</v>
      </c>
      <c r="FKU22" s="334" t="s">
        <v>4775</v>
      </c>
      <c r="FKV22" s="334" t="s">
        <v>4776</v>
      </c>
      <c r="FKW22" s="334" t="s">
        <v>4777</v>
      </c>
      <c r="FKX22" s="334" t="s">
        <v>4778</v>
      </c>
      <c r="FKY22" s="334" t="s">
        <v>4779</v>
      </c>
      <c r="FKZ22" s="334" t="s">
        <v>4780</v>
      </c>
      <c r="FLA22" s="334" t="s">
        <v>4781</v>
      </c>
      <c r="FLB22" s="334" t="s">
        <v>4782</v>
      </c>
      <c r="FLC22" s="334" t="s">
        <v>4783</v>
      </c>
      <c r="FLD22" s="334" t="s">
        <v>4784</v>
      </c>
      <c r="FLE22" s="334" t="s">
        <v>4785</v>
      </c>
      <c r="FLF22" s="334" t="s">
        <v>4786</v>
      </c>
      <c r="FLG22" s="334" t="s">
        <v>4787</v>
      </c>
      <c r="FLH22" s="334" t="s">
        <v>4788</v>
      </c>
      <c r="FLI22" s="334" t="s">
        <v>4789</v>
      </c>
      <c r="FLJ22" s="334" t="s">
        <v>4790</v>
      </c>
      <c r="FLK22" s="334" t="s">
        <v>4791</v>
      </c>
      <c r="FLL22" s="334" t="s">
        <v>4792</v>
      </c>
      <c r="FLM22" s="334" t="s">
        <v>4793</v>
      </c>
      <c r="FLN22" s="334" t="s">
        <v>4794</v>
      </c>
      <c r="FLO22" s="334" t="s">
        <v>4795</v>
      </c>
      <c r="FLP22" s="334" t="s">
        <v>4796</v>
      </c>
      <c r="FLQ22" s="334" t="s">
        <v>4797</v>
      </c>
      <c r="FLR22" s="334" t="s">
        <v>4798</v>
      </c>
      <c r="FLS22" s="334" t="s">
        <v>4799</v>
      </c>
      <c r="FLT22" s="334" t="s">
        <v>4800</v>
      </c>
      <c r="FLU22" s="334" t="s">
        <v>4801</v>
      </c>
      <c r="FLV22" s="334" t="s">
        <v>4802</v>
      </c>
      <c r="FLW22" s="334" t="s">
        <v>4803</v>
      </c>
      <c r="FLX22" s="334" t="s">
        <v>4804</v>
      </c>
      <c r="FLY22" s="334" t="s">
        <v>4805</v>
      </c>
      <c r="FLZ22" s="334" t="s">
        <v>4806</v>
      </c>
      <c r="FMA22" s="334" t="s">
        <v>4807</v>
      </c>
      <c r="FMB22" s="334" t="s">
        <v>4808</v>
      </c>
      <c r="FMC22" s="334" t="s">
        <v>4809</v>
      </c>
      <c r="FMD22" s="334" t="s">
        <v>4810</v>
      </c>
      <c r="FME22" s="334" t="s">
        <v>4811</v>
      </c>
      <c r="FMF22" s="334" t="s">
        <v>4812</v>
      </c>
      <c r="FMG22" s="334" t="s">
        <v>4813</v>
      </c>
      <c r="FMH22" s="334" t="s">
        <v>4814</v>
      </c>
      <c r="FMI22" s="334" t="s">
        <v>4815</v>
      </c>
      <c r="FMJ22" s="334" t="s">
        <v>4816</v>
      </c>
      <c r="FMK22" s="334" t="s">
        <v>4817</v>
      </c>
      <c r="FML22" s="334" t="s">
        <v>4818</v>
      </c>
      <c r="FMM22" s="334" t="s">
        <v>4819</v>
      </c>
      <c r="FMN22" s="334" t="s">
        <v>4820</v>
      </c>
      <c r="FMO22" s="334" t="s">
        <v>4821</v>
      </c>
      <c r="FMP22" s="334" t="s">
        <v>4822</v>
      </c>
      <c r="FMQ22" s="334" t="s">
        <v>4823</v>
      </c>
      <c r="FMR22" s="334" t="s">
        <v>4824</v>
      </c>
      <c r="FMS22" s="334" t="s">
        <v>4825</v>
      </c>
      <c r="FMT22" s="334" t="s">
        <v>4826</v>
      </c>
      <c r="FMU22" s="334" t="s">
        <v>4827</v>
      </c>
      <c r="FMV22" s="334" t="s">
        <v>4828</v>
      </c>
      <c r="FMW22" s="334" t="s">
        <v>4829</v>
      </c>
      <c r="FMX22" s="334" t="s">
        <v>4830</v>
      </c>
      <c r="FMY22" s="334" t="s">
        <v>4831</v>
      </c>
      <c r="FMZ22" s="334" t="s">
        <v>4832</v>
      </c>
      <c r="FNA22" s="334" t="s">
        <v>4833</v>
      </c>
      <c r="FNB22" s="334" t="s">
        <v>4834</v>
      </c>
      <c r="FNC22" s="334" t="s">
        <v>4835</v>
      </c>
      <c r="FND22" s="334" t="s">
        <v>4836</v>
      </c>
      <c r="FNE22" s="334" t="s">
        <v>4837</v>
      </c>
      <c r="FNF22" s="334" t="s">
        <v>4838</v>
      </c>
      <c r="FNG22" s="334" t="s">
        <v>4839</v>
      </c>
      <c r="FNH22" s="334" t="s">
        <v>4840</v>
      </c>
      <c r="FNI22" s="334" t="s">
        <v>4841</v>
      </c>
      <c r="FNJ22" s="334" t="s">
        <v>4842</v>
      </c>
      <c r="FNK22" s="334" t="s">
        <v>4843</v>
      </c>
      <c r="FNL22" s="334" t="s">
        <v>4844</v>
      </c>
      <c r="FNM22" s="334" t="s">
        <v>4845</v>
      </c>
      <c r="FNN22" s="334" t="s">
        <v>4846</v>
      </c>
      <c r="FNO22" s="334" t="s">
        <v>4847</v>
      </c>
      <c r="FNP22" s="334" t="s">
        <v>4848</v>
      </c>
      <c r="FNQ22" s="334" t="s">
        <v>4849</v>
      </c>
      <c r="FNR22" s="334" t="s">
        <v>4850</v>
      </c>
      <c r="FNS22" s="334" t="s">
        <v>4851</v>
      </c>
      <c r="FNT22" s="334" t="s">
        <v>4852</v>
      </c>
      <c r="FNU22" s="334" t="s">
        <v>4853</v>
      </c>
      <c r="FNV22" s="334" t="s">
        <v>4854</v>
      </c>
      <c r="FNW22" s="334" t="s">
        <v>4855</v>
      </c>
      <c r="FNX22" s="334" t="s">
        <v>4856</v>
      </c>
      <c r="FNY22" s="334" t="s">
        <v>4857</v>
      </c>
      <c r="FNZ22" s="334" t="s">
        <v>4858</v>
      </c>
      <c r="FOA22" s="334" t="s">
        <v>4859</v>
      </c>
      <c r="FOB22" s="334" t="s">
        <v>4860</v>
      </c>
      <c r="FOC22" s="334" t="s">
        <v>4861</v>
      </c>
      <c r="FOD22" s="334" t="s">
        <v>4862</v>
      </c>
      <c r="FOE22" s="334" t="s">
        <v>4863</v>
      </c>
      <c r="FOF22" s="334" t="s">
        <v>4864</v>
      </c>
      <c r="FOG22" s="334" t="s">
        <v>4865</v>
      </c>
      <c r="FOH22" s="334" t="s">
        <v>4866</v>
      </c>
      <c r="FOI22" s="334" t="s">
        <v>4867</v>
      </c>
      <c r="FOJ22" s="334" t="s">
        <v>4868</v>
      </c>
      <c r="FOK22" s="334" t="s">
        <v>4869</v>
      </c>
      <c r="FOL22" s="334" t="s">
        <v>4870</v>
      </c>
      <c r="FOM22" s="334" t="s">
        <v>4871</v>
      </c>
      <c r="FON22" s="334" t="s">
        <v>4872</v>
      </c>
      <c r="FOO22" s="334" t="s">
        <v>4873</v>
      </c>
      <c r="FOP22" s="334" t="s">
        <v>4874</v>
      </c>
      <c r="FOQ22" s="334" t="s">
        <v>4875</v>
      </c>
      <c r="FOR22" s="334" t="s">
        <v>4876</v>
      </c>
      <c r="FOS22" s="334" t="s">
        <v>4877</v>
      </c>
      <c r="FOT22" s="334" t="s">
        <v>4878</v>
      </c>
      <c r="FOU22" s="334" t="s">
        <v>4879</v>
      </c>
      <c r="FOV22" s="334" t="s">
        <v>4880</v>
      </c>
      <c r="FOW22" s="334" t="s">
        <v>4881</v>
      </c>
      <c r="FOX22" s="334" t="s">
        <v>4882</v>
      </c>
      <c r="FOY22" s="334" t="s">
        <v>4883</v>
      </c>
      <c r="FOZ22" s="334" t="s">
        <v>4884</v>
      </c>
      <c r="FPA22" s="334" t="s">
        <v>4885</v>
      </c>
      <c r="FPB22" s="334" t="s">
        <v>4886</v>
      </c>
      <c r="FPC22" s="334" t="s">
        <v>4887</v>
      </c>
      <c r="FPD22" s="334" t="s">
        <v>4888</v>
      </c>
      <c r="FPE22" s="334" t="s">
        <v>4889</v>
      </c>
      <c r="FPF22" s="334" t="s">
        <v>4890</v>
      </c>
      <c r="FPG22" s="334" t="s">
        <v>4891</v>
      </c>
      <c r="FPH22" s="334" t="s">
        <v>4892</v>
      </c>
      <c r="FPI22" s="334" t="s">
        <v>4893</v>
      </c>
      <c r="FPJ22" s="334" t="s">
        <v>4894</v>
      </c>
      <c r="FPK22" s="334" t="s">
        <v>4895</v>
      </c>
      <c r="FPL22" s="334" t="s">
        <v>4896</v>
      </c>
      <c r="FPM22" s="334" t="s">
        <v>4897</v>
      </c>
      <c r="FPN22" s="334" t="s">
        <v>4898</v>
      </c>
      <c r="FPO22" s="334" t="s">
        <v>4899</v>
      </c>
      <c r="FPP22" s="334" t="s">
        <v>4900</v>
      </c>
      <c r="FPQ22" s="334" t="s">
        <v>4901</v>
      </c>
      <c r="FPR22" s="334" t="s">
        <v>4902</v>
      </c>
      <c r="FPS22" s="334" t="s">
        <v>4903</v>
      </c>
      <c r="FPT22" s="334" t="s">
        <v>4904</v>
      </c>
      <c r="FPU22" s="334" t="s">
        <v>4905</v>
      </c>
      <c r="FPV22" s="334" t="s">
        <v>4906</v>
      </c>
      <c r="FPW22" s="334" t="s">
        <v>4907</v>
      </c>
      <c r="FPX22" s="334" t="s">
        <v>4908</v>
      </c>
      <c r="FPY22" s="334" t="s">
        <v>4909</v>
      </c>
      <c r="FPZ22" s="334" t="s">
        <v>4910</v>
      </c>
      <c r="FQA22" s="334" t="s">
        <v>4911</v>
      </c>
      <c r="FQB22" s="334" t="s">
        <v>4912</v>
      </c>
      <c r="FQC22" s="334" t="s">
        <v>4913</v>
      </c>
      <c r="FQD22" s="334" t="s">
        <v>4914</v>
      </c>
      <c r="FQE22" s="334" t="s">
        <v>4915</v>
      </c>
      <c r="FQF22" s="334" t="s">
        <v>4916</v>
      </c>
      <c r="FQG22" s="334" t="s">
        <v>4917</v>
      </c>
      <c r="FQH22" s="334" t="s">
        <v>4918</v>
      </c>
      <c r="FQI22" s="334" t="s">
        <v>4919</v>
      </c>
      <c r="FQJ22" s="334" t="s">
        <v>4920</v>
      </c>
      <c r="FQK22" s="334" t="s">
        <v>4921</v>
      </c>
      <c r="FQL22" s="334" t="s">
        <v>4922</v>
      </c>
      <c r="FQM22" s="334" t="s">
        <v>4923</v>
      </c>
      <c r="FQN22" s="334" t="s">
        <v>4924</v>
      </c>
      <c r="FQO22" s="334" t="s">
        <v>4925</v>
      </c>
      <c r="FQP22" s="334" t="s">
        <v>4926</v>
      </c>
      <c r="FQQ22" s="334" t="s">
        <v>4927</v>
      </c>
      <c r="FQR22" s="334" t="s">
        <v>4928</v>
      </c>
      <c r="FQS22" s="334" t="s">
        <v>4929</v>
      </c>
      <c r="FQT22" s="334" t="s">
        <v>4930</v>
      </c>
      <c r="FQU22" s="334" t="s">
        <v>4931</v>
      </c>
      <c r="FQV22" s="334" t="s">
        <v>4932</v>
      </c>
      <c r="FQW22" s="334" t="s">
        <v>4933</v>
      </c>
      <c r="FQX22" s="334" t="s">
        <v>4934</v>
      </c>
      <c r="FQY22" s="334" t="s">
        <v>4935</v>
      </c>
      <c r="FQZ22" s="334" t="s">
        <v>4936</v>
      </c>
      <c r="FRA22" s="334" t="s">
        <v>4937</v>
      </c>
      <c r="FRB22" s="334" t="s">
        <v>4938</v>
      </c>
      <c r="FRC22" s="334" t="s">
        <v>4939</v>
      </c>
      <c r="FRD22" s="334" t="s">
        <v>4940</v>
      </c>
      <c r="FRE22" s="334" t="s">
        <v>4941</v>
      </c>
      <c r="FRF22" s="334" t="s">
        <v>4942</v>
      </c>
      <c r="FRG22" s="334" t="s">
        <v>4943</v>
      </c>
      <c r="FRH22" s="334" t="s">
        <v>4944</v>
      </c>
      <c r="FRI22" s="334" t="s">
        <v>4945</v>
      </c>
      <c r="FRJ22" s="334" t="s">
        <v>4946</v>
      </c>
      <c r="FRK22" s="334" t="s">
        <v>4947</v>
      </c>
      <c r="FRL22" s="334" t="s">
        <v>4948</v>
      </c>
      <c r="FRM22" s="334" t="s">
        <v>4949</v>
      </c>
      <c r="FRN22" s="334" t="s">
        <v>4950</v>
      </c>
      <c r="FRO22" s="334" t="s">
        <v>4951</v>
      </c>
      <c r="FRP22" s="334" t="s">
        <v>4952</v>
      </c>
      <c r="FRQ22" s="334" t="s">
        <v>4953</v>
      </c>
      <c r="FRR22" s="334" t="s">
        <v>4954</v>
      </c>
      <c r="FRS22" s="334" t="s">
        <v>4955</v>
      </c>
      <c r="FRT22" s="334" t="s">
        <v>4956</v>
      </c>
      <c r="FRU22" s="334" t="s">
        <v>4957</v>
      </c>
      <c r="FRV22" s="334" t="s">
        <v>4958</v>
      </c>
      <c r="FRW22" s="334" t="s">
        <v>4959</v>
      </c>
      <c r="FRX22" s="334" t="s">
        <v>4960</v>
      </c>
      <c r="FRY22" s="334" t="s">
        <v>4961</v>
      </c>
      <c r="FRZ22" s="334" t="s">
        <v>4962</v>
      </c>
      <c r="FSA22" s="334" t="s">
        <v>4963</v>
      </c>
      <c r="FSB22" s="334" t="s">
        <v>4964</v>
      </c>
      <c r="FSC22" s="334" t="s">
        <v>4965</v>
      </c>
      <c r="FSD22" s="334" t="s">
        <v>4966</v>
      </c>
      <c r="FSE22" s="334" t="s">
        <v>4967</v>
      </c>
      <c r="FSF22" s="334" t="s">
        <v>4968</v>
      </c>
      <c r="FSG22" s="334" t="s">
        <v>4969</v>
      </c>
      <c r="FSH22" s="334" t="s">
        <v>4970</v>
      </c>
      <c r="FSI22" s="334" t="s">
        <v>4971</v>
      </c>
      <c r="FSJ22" s="334" t="s">
        <v>4972</v>
      </c>
      <c r="FSK22" s="334" t="s">
        <v>4973</v>
      </c>
      <c r="FSL22" s="334" t="s">
        <v>4974</v>
      </c>
      <c r="FSM22" s="334" t="s">
        <v>4975</v>
      </c>
      <c r="FSN22" s="334" t="s">
        <v>4976</v>
      </c>
      <c r="FSO22" s="334" t="s">
        <v>4977</v>
      </c>
      <c r="FSP22" s="334" t="s">
        <v>4978</v>
      </c>
      <c r="FSQ22" s="334" t="s">
        <v>4979</v>
      </c>
      <c r="FSR22" s="334" t="s">
        <v>4980</v>
      </c>
      <c r="FSS22" s="334" t="s">
        <v>4981</v>
      </c>
      <c r="FST22" s="334" t="s">
        <v>4982</v>
      </c>
      <c r="FSU22" s="334" t="s">
        <v>4983</v>
      </c>
      <c r="FSV22" s="334" t="s">
        <v>4984</v>
      </c>
      <c r="FSW22" s="334" t="s">
        <v>4985</v>
      </c>
      <c r="FSX22" s="334" t="s">
        <v>4986</v>
      </c>
      <c r="FSY22" s="334" t="s">
        <v>4987</v>
      </c>
      <c r="FSZ22" s="334" t="s">
        <v>4988</v>
      </c>
      <c r="FTA22" s="334" t="s">
        <v>4989</v>
      </c>
      <c r="FTB22" s="334" t="s">
        <v>4990</v>
      </c>
      <c r="FTC22" s="334" t="s">
        <v>4991</v>
      </c>
      <c r="FTD22" s="334" t="s">
        <v>4992</v>
      </c>
      <c r="FTE22" s="334" t="s">
        <v>4993</v>
      </c>
      <c r="FTF22" s="334" t="s">
        <v>4994</v>
      </c>
      <c r="FTG22" s="334" t="s">
        <v>4995</v>
      </c>
      <c r="FTH22" s="334" t="s">
        <v>4996</v>
      </c>
      <c r="FTI22" s="334" t="s">
        <v>4997</v>
      </c>
      <c r="FTJ22" s="334" t="s">
        <v>4998</v>
      </c>
      <c r="FTK22" s="334" t="s">
        <v>4999</v>
      </c>
      <c r="FTL22" s="334" t="s">
        <v>5000</v>
      </c>
      <c r="FTM22" s="334" t="s">
        <v>5001</v>
      </c>
      <c r="FTN22" s="334" t="s">
        <v>5002</v>
      </c>
      <c r="FTO22" s="334" t="s">
        <v>5003</v>
      </c>
      <c r="FTP22" s="334" t="s">
        <v>5004</v>
      </c>
      <c r="FTQ22" s="334" t="s">
        <v>5005</v>
      </c>
      <c r="FTR22" s="334" t="s">
        <v>5006</v>
      </c>
      <c r="FTS22" s="334" t="s">
        <v>5007</v>
      </c>
      <c r="FTT22" s="334" t="s">
        <v>5008</v>
      </c>
      <c r="FTU22" s="334" t="s">
        <v>5009</v>
      </c>
      <c r="FTV22" s="334" t="s">
        <v>5010</v>
      </c>
      <c r="FTW22" s="334" t="s">
        <v>5011</v>
      </c>
      <c r="FTX22" s="334" t="s">
        <v>5012</v>
      </c>
      <c r="FTY22" s="334" t="s">
        <v>5013</v>
      </c>
      <c r="FTZ22" s="334" t="s">
        <v>5014</v>
      </c>
      <c r="FUA22" s="334" t="s">
        <v>5015</v>
      </c>
      <c r="FUB22" s="334" t="s">
        <v>5016</v>
      </c>
      <c r="FUC22" s="334" t="s">
        <v>5017</v>
      </c>
      <c r="FUD22" s="334" t="s">
        <v>5018</v>
      </c>
      <c r="FUE22" s="334" t="s">
        <v>5019</v>
      </c>
      <c r="FUF22" s="334" t="s">
        <v>5020</v>
      </c>
      <c r="FUG22" s="334" t="s">
        <v>5021</v>
      </c>
      <c r="FUH22" s="334" t="s">
        <v>5022</v>
      </c>
      <c r="FUI22" s="334" t="s">
        <v>5023</v>
      </c>
      <c r="FUJ22" s="334" t="s">
        <v>5024</v>
      </c>
      <c r="FUK22" s="334" t="s">
        <v>5025</v>
      </c>
      <c r="FUL22" s="334" t="s">
        <v>5026</v>
      </c>
      <c r="FUM22" s="334" t="s">
        <v>5027</v>
      </c>
      <c r="FUN22" s="334" t="s">
        <v>5028</v>
      </c>
      <c r="FUO22" s="334" t="s">
        <v>5029</v>
      </c>
      <c r="FUP22" s="334" t="s">
        <v>5030</v>
      </c>
      <c r="FUQ22" s="334" t="s">
        <v>5031</v>
      </c>
      <c r="FUR22" s="334" t="s">
        <v>5032</v>
      </c>
      <c r="FUS22" s="334" t="s">
        <v>5033</v>
      </c>
      <c r="FUT22" s="334" t="s">
        <v>5034</v>
      </c>
      <c r="FUU22" s="334" t="s">
        <v>5035</v>
      </c>
      <c r="FUV22" s="334" t="s">
        <v>5036</v>
      </c>
      <c r="FUW22" s="334" t="s">
        <v>5037</v>
      </c>
      <c r="FUX22" s="334" t="s">
        <v>5038</v>
      </c>
      <c r="FUY22" s="334" t="s">
        <v>5039</v>
      </c>
      <c r="FUZ22" s="334" t="s">
        <v>5040</v>
      </c>
      <c r="FVA22" s="334" t="s">
        <v>5041</v>
      </c>
      <c r="FVB22" s="334" t="s">
        <v>5042</v>
      </c>
      <c r="FVC22" s="334" t="s">
        <v>5043</v>
      </c>
      <c r="FVD22" s="334" t="s">
        <v>5044</v>
      </c>
      <c r="FVE22" s="334" t="s">
        <v>5045</v>
      </c>
      <c r="FVF22" s="334" t="s">
        <v>5046</v>
      </c>
      <c r="FVG22" s="334" t="s">
        <v>5047</v>
      </c>
      <c r="FVH22" s="334" t="s">
        <v>5048</v>
      </c>
      <c r="FVI22" s="334" t="s">
        <v>5049</v>
      </c>
      <c r="FVJ22" s="334" t="s">
        <v>5050</v>
      </c>
      <c r="FVK22" s="334" t="s">
        <v>5051</v>
      </c>
      <c r="FVL22" s="334" t="s">
        <v>5052</v>
      </c>
      <c r="FVM22" s="334" t="s">
        <v>5053</v>
      </c>
      <c r="FVN22" s="334" t="s">
        <v>5054</v>
      </c>
      <c r="FVO22" s="334" t="s">
        <v>5055</v>
      </c>
      <c r="FVP22" s="334" t="s">
        <v>5056</v>
      </c>
      <c r="FVQ22" s="334" t="s">
        <v>5057</v>
      </c>
      <c r="FVR22" s="334" t="s">
        <v>5058</v>
      </c>
      <c r="FVS22" s="334" t="s">
        <v>5059</v>
      </c>
      <c r="FVT22" s="334" t="s">
        <v>5060</v>
      </c>
      <c r="FVU22" s="334" t="s">
        <v>5061</v>
      </c>
      <c r="FVV22" s="334" t="s">
        <v>5062</v>
      </c>
      <c r="FVW22" s="334" t="s">
        <v>5063</v>
      </c>
      <c r="FVX22" s="334" t="s">
        <v>5064</v>
      </c>
      <c r="FVY22" s="334" t="s">
        <v>5065</v>
      </c>
      <c r="FVZ22" s="334" t="s">
        <v>5066</v>
      </c>
      <c r="FWA22" s="334" t="s">
        <v>5067</v>
      </c>
      <c r="FWB22" s="334" t="s">
        <v>5068</v>
      </c>
      <c r="FWC22" s="334" t="s">
        <v>5069</v>
      </c>
      <c r="FWD22" s="334" t="s">
        <v>5070</v>
      </c>
      <c r="FWE22" s="334" t="s">
        <v>5071</v>
      </c>
      <c r="FWF22" s="334" t="s">
        <v>5072</v>
      </c>
      <c r="FWG22" s="334" t="s">
        <v>5073</v>
      </c>
      <c r="FWH22" s="334" t="s">
        <v>5074</v>
      </c>
      <c r="FWI22" s="334" t="s">
        <v>5075</v>
      </c>
      <c r="FWJ22" s="334" t="s">
        <v>5076</v>
      </c>
      <c r="FWK22" s="334" t="s">
        <v>5077</v>
      </c>
      <c r="FWL22" s="334" t="s">
        <v>5078</v>
      </c>
      <c r="FWM22" s="334" t="s">
        <v>5079</v>
      </c>
      <c r="FWN22" s="334" t="s">
        <v>5080</v>
      </c>
      <c r="FWO22" s="334" t="s">
        <v>5081</v>
      </c>
      <c r="FWP22" s="334" t="s">
        <v>5082</v>
      </c>
      <c r="FWQ22" s="334" t="s">
        <v>5083</v>
      </c>
      <c r="FWR22" s="334" t="s">
        <v>5084</v>
      </c>
      <c r="FWS22" s="334" t="s">
        <v>5085</v>
      </c>
      <c r="FWT22" s="334" t="s">
        <v>5086</v>
      </c>
      <c r="FWU22" s="334" t="s">
        <v>5087</v>
      </c>
      <c r="FWV22" s="334" t="s">
        <v>5088</v>
      </c>
      <c r="FWW22" s="334" t="s">
        <v>5089</v>
      </c>
      <c r="FWX22" s="334" t="s">
        <v>5090</v>
      </c>
      <c r="FWY22" s="334" t="s">
        <v>5091</v>
      </c>
      <c r="FWZ22" s="334" t="s">
        <v>5092</v>
      </c>
      <c r="FXA22" s="334" t="s">
        <v>5093</v>
      </c>
      <c r="FXB22" s="334" t="s">
        <v>5094</v>
      </c>
      <c r="FXC22" s="334" t="s">
        <v>5095</v>
      </c>
      <c r="FXD22" s="334" t="s">
        <v>5096</v>
      </c>
      <c r="FXE22" s="334" t="s">
        <v>5097</v>
      </c>
      <c r="FXF22" s="334" t="s">
        <v>5098</v>
      </c>
      <c r="FXG22" s="334" t="s">
        <v>5099</v>
      </c>
      <c r="FXH22" s="334" t="s">
        <v>5100</v>
      </c>
      <c r="FXI22" s="334" t="s">
        <v>5101</v>
      </c>
      <c r="FXJ22" s="334" t="s">
        <v>5102</v>
      </c>
      <c r="FXK22" s="334" t="s">
        <v>5103</v>
      </c>
      <c r="FXL22" s="334" t="s">
        <v>5104</v>
      </c>
      <c r="FXM22" s="334" t="s">
        <v>5105</v>
      </c>
      <c r="FXN22" s="334" t="s">
        <v>5106</v>
      </c>
      <c r="FXO22" s="334" t="s">
        <v>5107</v>
      </c>
      <c r="FXP22" s="334" t="s">
        <v>5108</v>
      </c>
      <c r="FXQ22" s="334" t="s">
        <v>5109</v>
      </c>
      <c r="FXR22" s="334" t="s">
        <v>5110</v>
      </c>
      <c r="FXS22" s="334" t="s">
        <v>5111</v>
      </c>
      <c r="FXT22" s="334" t="s">
        <v>5112</v>
      </c>
      <c r="FXU22" s="334" t="s">
        <v>5113</v>
      </c>
      <c r="FXV22" s="334" t="s">
        <v>5114</v>
      </c>
      <c r="FXW22" s="334" t="s">
        <v>5115</v>
      </c>
      <c r="FXX22" s="334" t="s">
        <v>5116</v>
      </c>
      <c r="FXY22" s="334" t="s">
        <v>5117</v>
      </c>
      <c r="FXZ22" s="334" t="s">
        <v>5118</v>
      </c>
      <c r="FYA22" s="334" t="s">
        <v>5119</v>
      </c>
      <c r="FYB22" s="334" t="s">
        <v>5120</v>
      </c>
      <c r="FYC22" s="334" t="s">
        <v>5121</v>
      </c>
      <c r="FYD22" s="334" t="s">
        <v>5122</v>
      </c>
      <c r="FYE22" s="334" t="s">
        <v>5123</v>
      </c>
      <c r="FYF22" s="334" t="s">
        <v>5124</v>
      </c>
      <c r="FYG22" s="334" t="s">
        <v>5125</v>
      </c>
      <c r="FYH22" s="334" t="s">
        <v>5126</v>
      </c>
      <c r="FYI22" s="334" t="s">
        <v>5127</v>
      </c>
      <c r="FYJ22" s="334" t="s">
        <v>5128</v>
      </c>
      <c r="FYK22" s="334" t="s">
        <v>5129</v>
      </c>
      <c r="FYL22" s="334" t="s">
        <v>5130</v>
      </c>
      <c r="FYM22" s="334" t="s">
        <v>5131</v>
      </c>
      <c r="FYN22" s="334" t="s">
        <v>5132</v>
      </c>
      <c r="FYO22" s="334" t="s">
        <v>5133</v>
      </c>
      <c r="FYP22" s="334" t="s">
        <v>5134</v>
      </c>
      <c r="FYQ22" s="334" t="s">
        <v>5135</v>
      </c>
      <c r="FYR22" s="334" t="s">
        <v>5136</v>
      </c>
      <c r="FYS22" s="334" t="s">
        <v>5137</v>
      </c>
      <c r="FYT22" s="334" t="s">
        <v>5138</v>
      </c>
      <c r="FYU22" s="334" t="s">
        <v>5139</v>
      </c>
      <c r="FYV22" s="334" t="s">
        <v>5140</v>
      </c>
      <c r="FYW22" s="334" t="s">
        <v>5141</v>
      </c>
      <c r="FYX22" s="334" t="s">
        <v>5142</v>
      </c>
      <c r="FYY22" s="334" t="s">
        <v>5143</v>
      </c>
      <c r="FYZ22" s="334" t="s">
        <v>5144</v>
      </c>
      <c r="FZA22" s="334" t="s">
        <v>5145</v>
      </c>
      <c r="FZB22" s="334" t="s">
        <v>5146</v>
      </c>
      <c r="FZC22" s="334" t="s">
        <v>5147</v>
      </c>
      <c r="FZD22" s="334" t="s">
        <v>5148</v>
      </c>
      <c r="FZE22" s="334" t="s">
        <v>5149</v>
      </c>
      <c r="FZF22" s="334" t="s">
        <v>5150</v>
      </c>
      <c r="FZG22" s="334" t="s">
        <v>5151</v>
      </c>
      <c r="FZH22" s="334" t="s">
        <v>5152</v>
      </c>
      <c r="FZI22" s="334" t="s">
        <v>5153</v>
      </c>
      <c r="FZJ22" s="334" t="s">
        <v>5154</v>
      </c>
      <c r="FZK22" s="334" t="s">
        <v>5155</v>
      </c>
      <c r="FZL22" s="334" t="s">
        <v>5156</v>
      </c>
      <c r="FZM22" s="334" t="s">
        <v>5157</v>
      </c>
      <c r="FZN22" s="334" t="s">
        <v>5158</v>
      </c>
      <c r="FZO22" s="334" t="s">
        <v>5159</v>
      </c>
      <c r="FZP22" s="334" t="s">
        <v>5160</v>
      </c>
      <c r="FZQ22" s="334" t="s">
        <v>5161</v>
      </c>
      <c r="FZR22" s="334" t="s">
        <v>5162</v>
      </c>
      <c r="FZS22" s="334" t="s">
        <v>5163</v>
      </c>
      <c r="FZT22" s="334" t="s">
        <v>5164</v>
      </c>
      <c r="FZU22" s="334" t="s">
        <v>5165</v>
      </c>
      <c r="FZV22" s="334" t="s">
        <v>5166</v>
      </c>
      <c r="FZW22" s="334" t="s">
        <v>5167</v>
      </c>
      <c r="FZX22" s="334" t="s">
        <v>5168</v>
      </c>
      <c r="FZY22" s="334" t="s">
        <v>5169</v>
      </c>
      <c r="FZZ22" s="334" t="s">
        <v>5170</v>
      </c>
      <c r="GAA22" s="334" t="s">
        <v>5171</v>
      </c>
      <c r="GAB22" s="334" t="s">
        <v>5172</v>
      </c>
      <c r="GAC22" s="334" t="s">
        <v>5173</v>
      </c>
      <c r="GAD22" s="334" t="s">
        <v>5174</v>
      </c>
      <c r="GAE22" s="334" t="s">
        <v>5175</v>
      </c>
      <c r="GAF22" s="334" t="s">
        <v>5176</v>
      </c>
      <c r="GAG22" s="334" t="s">
        <v>5177</v>
      </c>
      <c r="GAH22" s="334" t="s">
        <v>5178</v>
      </c>
      <c r="GAI22" s="334" t="s">
        <v>5179</v>
      </c>
      <c r="GAJ22" s="334" t="s">
        <v>5180</v>
      </c>
      <c r="GAK22" s="334" t="s">
        <v>5181</v>
      </c>
      <c r="GAL22" s="334" t="s">
        <v>5182</v>
      </c>
      <c r="GAM22" s="334" t="s">
        <v>5183</v>
      </c>
      <c r="GAN22" s="334" t="s">
        <v>5184</v>
      </c>
      <c r="GAO22" s="334" t="s">
        <v>5185</v>
      </c>
      <c r="GAP22" s="334" t="s">
        <v>5186</v>
      </c>
      <c r="GAQ22" s="334" t="s">
        <v>5187</v>
      </c>
      <c r="GAR22" s="334" t="s">
        <v>5188</v>
      </c>
      <c r="GAS22" s="334" t="s">
        <v>5189</v>
      </c>
      <c r="GAT22" s="334" t="s">
        <v>5190</v>
      </c>
      <c r="GAU22" s="334" t="s">
        <v>5191</v>
      </c>
      <c r="GAV22" s="334" t="s">
        <v>5192</v>
      </c>
      <c r="GAW22" s="334" t="s">
        <v>5193</v>
      </c>
      <c r="GAX22" s="334" t="s">
        <v>5194</v>
      </c>
      <c r="GAY22" s="334" t="s">
        <v>5195</v>
      </c>
      <c r="GAZ22" s="334" t="s">
        <v>5196</v>
      </c>
      <c r="GBA22" s="334" t="s">
        <v>5197</v>
      </c>
      <c r="GBB22" s="334" t="s">
        <v>5198</v>
      </c>
      <c r="GBC22" s="334" t="s">
        <v>5199</v>
      </c>
      <c r="GBD22" s="334" t="s">
        <v>5200</v>
      </c>
      <c r="GBE22" s="334" t="s">
        <v>5201</v>
      </c>
      <c r="GBF22" s="334" t="s">
        <v>5202</v>
      </c>
      <c r="GBG22" s="334" t="s">
        <v>5203</v>
      </c>
      <c r="GBH22" s="334" t="s">
        <v>5204</v>
      </c>
      <c r="GBI22" s="334" t="s">
        <v>5205</v>
      </c>
      <c r="GBJ22" s="334" t="s">
        <v>5206</v>
      </c>
      <c r="GBK22" s="334" t="s">
        <v>5207</v>
      </c>
      <c r="GBL22" s="334" t="s">
        <v>5208</v>
      </c>
      <c r="GBM22" s="334" t="s">
        <v>5209</v>
      </c>
      <c r="GBN22" s="334" t="s">
        <v>5210</v>
      </c>
      <c r="GBO22" s="334" t="s">
        <v>5211</v>
      </c>
      <c r="GBP22" s="334" t="s">
        <v>5212</v>
      </c>
      <c r="GBQ22" s="334" t="s">
        <v>5213</v>
      </c>
      <c r="GBR22" s="334" t="s">
        <v>5214</v>
      </c>
      <c r="GBS22" s="334" t="s">
        <v>5215</v>
      </c>
      <c r="GBT22" s="334" t="s">
        <v>5216</v>
      </c>
      <c r="GBU22" s="334" t="s">
        <v>5217</v>
      </c>
      <c r="GBV22" s="334" t="s">
        <v>5218</v>
      </c>
      <c r="GBW22" s="334" t="s">
        <v>5219</v>
      </c>
      <c r="GBX22" s="334" t="s">
        <v>5220</v>
      </c>
      <c r="GBY22" s="334" t="s">
        <v>5221</v>
      </c>
      <c r="GBZ22" s="334" t="s">
        <v>5222</v>
      </c>
      <c r="GCA22" s="334" t="s">
        <v>5223</v>
      </c>
      <c r="GCB22" s="334" t="s">
        <v>5224</v>
      </c>
      <c r="GCC22" s="334" t="s">
        <v>5225</v>
      </c>
      <c r="GCD22" s="334" t="s">
        <v>5226</v>
      </c>
      <c r="GCE22" s="334" t="s">
        <v>5227</v>
      </c>
      <c r="GCF22" s="334" t="s">
        <v>5228</v>
      </c>
      <c r="GCG22" s="334" t="s">
        <v>5229</v>
      </c>
      <c r="GCH22" s="334" t="s">
        <v>5230</v>
      </c>
      <c r="GCI22" s="334" t="s">
        <v>5231</v>
      </c>
      <c r="GCJ22" s="334" t="s">
        <v>5232</v>
      </c>
      <c r="GCK22" s="334" t="s">
        <v>5233</v>
      </c>
      <c r="GCL22" s="334" t="s">
        <v>5234</v>
      </c>
      <c r="GCM22" s="334" t="s">
        <v>5235</v>
      </c>
      <c r="GCN22" s="334" t="s">
        <v>5236</v>
      </c>
      <c r="GCO22" s="334" t="s">
        <v>5237</v>
      </c>
      <c r="GCP22" s="334" t="s">
        <v>5238</v>
      </c>
      <c r="GCQ22" s="334" t="s">
        <v>5239</v>
      </c>
      <c r="GCR22" s="334" t="s">
        <v>5240</v>
      </c>
      <c r="GCS22" s="334" t="s">
        <v>5241</v>
      </c>
      <c r="GCT22" s="334" t="s">
        <v>5242</v>
      </c>
      <c r="GCU22" s="334" t="s">
        <v>5243</v>
      </c>
      <c r="GCV22" s="334" t="s">
        <v>5244</v>
      </c>
      <c r="GCW22" s="334" t="s">
        <v>5245</v>
      </c>
      <c r="GCX22" s="334" t="s">
        <v>5246</v>
      </c>
      <c r="GCY22" s="334" t="s">
        <v>5247</v>
      </c>
      <c r="GCZ22" s="334" t="s">
        <v>5248</v>
      </c>
      <c r="GDA22" s="334" t="s">
        <v>5249</v>
      </c>
      <c r="GDB22" s="334" t="s">
        <v>5250</v>
      </c>
      <c r="GDC22" s="334" t="s">
        <v>5251</v>
      </c>
      <c r="GDD22" s="334" t="s">
        <v>5252</v>
      </c>
      <c r="GDE22" s="334" t="s">
        <v>5253</v>
      </c>
      <c r="GDF22" s="334" t="s">
        <v>5254</v>
      </c>
      <c r="GDG22" s="334" t="s">
        <v>5255</v>
      </c>
      <c r="GDH22" s="334" t="s">
        <v>5256</v>
      </c>
      <c r="GDI22" s="334" t="s">
        <v>5257</v>
      </c>
      <c r="GDJ22" s="334" t="s">
        <v>5258</v>
      </c>
      <c r="GDK22" s="334" t="s">
        <v>5259</v>
      </c>
      <c r="GDL22" s="334" t="s">
        <v>5260</v>
      </c>
      <c r="GDM22" s="334" t="s">
        <v>5261</v>
      </c>
      <c r="GDN22" s="334" t="s">
        <v>5262</v>
      </c>
      <c r="GDO22" s="334" t="s">
        <v>5263</v>
      </c>
      <c r="GDP22" s="334" t="s">
        <v>5264</v>
      </c>
      <c r="GDQ22" s="334" t="s">
        <v>5265</v>
      </c>
      <c r="GDR22" s="334" t="s">
        <v>5266</v>
      </c>
      <c r="GDS22" s="334" t="s">
        <v>5267</v>
      </c>
      <c r="GDT22" s="334" t="s">
        <v>5268</v>
      </c>
      <c r="GDU22" s="334" t="s">
        <v>5269</v>
      </c>
      <c r="GDV22" s="334" t="s">
        <v>5270</v>
      </c>
      <c r="GDW22" s="334" t="s">
        <v>5271</v>
      </c>
      <c r="GDX22" s="334" t="s">
        <v>5272</v>
      </c>
      <c r="GDY22" s="334" t="s">
        <v>5273</v>
      </c>
      <c r="GDZ22" s="334" t="s">
        <v>5274</v>
      </c>
      <c r="GEA22" s="334" t="s">
        <v>5275</v>
      </c>
      <c r="GEB22" s="334" t="s">
        <v>5276</v>
      </c>
      <c r="GEC22" s="334" t="s">
        <v>5277</v>
      </c>
      <c r="GED22" s="334" t="s">
        <v>5278</v>
      </c>
      <c r="GEE22" s="334" t="s">
        <v>5279</v>
      </c>
      <c r="GEF22" s="334" t="s">
        <v>5280</v>
      </c>
      <c r="GEG22" s="334" t="s">
        <v>5281</v>
      </c>
      <c r="GEH22" s="334" t="s">
        <v>5282</v>
      </c>
      <c r="GEI22" s="334" t="s">
        <v>5283</v>
      </c>
      <c r="GEJ22" s="334" t="s">
        <v>5284</v>
      </c>
      <c r="GEK22" s="334" t="s">
        <v>5285</v>
      </c>
      <c r="GEL22" s="334" t="s">
        <v>5286</v>
      </c>
      <c r="GEM22" s="334" t="s">
        <v>5287</v>
      </c>
      <c r="GEN22" s="334" t="s">
        <v>5288</v>
      </c>
      <c r="GEO22" s="334" t="s">
        <v>5289</v>
      </c>
      <c r="GEP22" s="334" t="s">
        <v>5290</v>
      </c>
      <c r="GEQ22" s="334" t="s">
        <v>5291</v>
      </c>
      <c r="GER22" s="334" t="s">
        <v>5292</v>
      </c>
      <c r="GES22" s="334" t="s">
        <v>5293</v>
      </c>
      <c r="GET22" s="334" t="s">
        <v>5294</v>
      </c>
      <c r="GEU22" s="334" t="s">
        <v>5295</v>
      </c>
      <c r="GEV22" s="334" t="s">
        <v>5296</v>
      </c>
      <c r="GEW22" s="334" t="s">
        <v>5297</v>
      </c>
      <c r="GEX22" s="334" t="s">
        <v>5298</v>
      </c>
      <c r="GEY22" s="334" t="s">
        <v>5299</v>
      </c>
      <c r="GEZ22" s="334" t="s">
        <v>5300</v>
      </c>
      <c r="GFA22" s="334" t="s">
        <v>5301</v>
      </c>
      <c r="GFB22" s="334" t="s">
        <v>5302</v>
      </c>
      <c r="GFC22" s="334" t="s">
        <v>5303</v>
      </c>
      <c r="GFD22" s="334" t="s">
        <v>5304</v>
      </c>
      <c r="GFE22" s="334" t="s">
        <v>5305</v>
      </c>
      <c r="GFF22" s="334" t="s">
        <v>5306</v>
      </c>
      <c r="GFG22" s="334" t="s">
        <v>5307</v>
      </c>
      <c r="GFH22" s="334" t="s">
        <v>5308</v>
      </c>
      <c r="GFI22" s="334" t="s">
        <v>5309</v>
      </c>
      <c r="GFJ22" s="334" t="s">
        <v>5310</v>
      </c>
      <c r="GFK22" s="334" t="s">
        <v>5311</v>
      </c>
      <c r="GFL22" s="334" t="s">
        <v>5312</v>
      </c>
      <c r="GFM22" s="334" t="s">
        <v>5313</v>
      </c>
      <c r="GFN22" s="334" t="s">
        <v>5314</v>
      </c>
      <c r="GFO22" s="334" t="s">
        <v>5315</v>
      </c>
      <c r="GFP22" s="334" t="s">
        <v>5316</v>
      </c>
      <c r="GFQ22" s="334" t="s">
        <v>5317</v>
      </c>
      <c r="GFR22" s="334" t="s">
        <v>5318</v>
      </c>
      <c r="GFS22" s="334" t="s">
        <v>5319</v>
      </c>
      <c r="GFT22" s="334" t="s">
        <v>5320</v>
      </c>
      <c r="GFU22" s="334" t="s">
        <v>5321</v>
      </c>
      <c r="GFV22" s="334" t="s">
        <v>5322</v>
      </c>
      <c r="GFW22" s="334" t="s">
        <v>5323</v>
      </c>
      <c r="GFX22" s="334" t="s">
        <v>5324</v>
      </c>
      <c r="GFY22" s="334" t="s">
        <v>5325</v>
      </c>
      <c r="GFZ22" s="334" t="s">
        <v>5326</v>
      </c>
      <c r="GGA22" s="334" t="s">
        <v>5327</v>
      </c>
      <c r="GGB22" s="334" t="s">
        <v>5328</v>
      </c>
      <c r="GGC22" s="334" t="s">
        <v>5329</v>
      </c>
      <c r="GGD22" s="334" t="s">
        <v>5330</v>
      </c>
      <c r="GGE22" s="334" t="s">
        <v>5331</v>
      </c>
      <c r="GGF22" s="334" t="s">
        <v>5332</v>
      </c>
      <c r="GGG22" s="334" t="s">
        <v>5333</v>
      </c>
      <c r="GGH22" s="334" t="s">
        <v>5334</v>
      </c>
      <c r="GGI22" s="334" t="s">
        <v>5335</v>
      </c>
      <c r="GGJ22" s="334" t="s">
        <v>5336</v>
      </c>
      <c r="GGK22" s="334" t="s">
        <v>5337</v>
      </c>
      <c r="GGL22" s="334" t="s">
        <v>5338</v>
      </c>
      <c r="GGM22" s="334" t="s">
        <v>5339</v>
      </c>
      <c r="GGN22" s="334" t="s">
        <v>5340</v>
      </c>
      <c r="GGO22" s="334" t="s">
        <v>5341</v>
      </c>
      <c r="GGP22" s="334" t="s">
        <v>5342</v>
      </c>
      <c r="GGQ22" s="334" t="s">
        <v>5343</v>
      </c>
      <c r="GGR22" s="334" t="s">
        <v>5344</v>
      </c>
      <c r="GGS22" s="334" t="s">
        <v>5345</v>
      </c>
      <c r="GGT22" s="334" t="s">
        <v>5346</v>
      </c>
      <c r="GGU22" s="334" t="s">
        <v>5347</v>
      </c>
      <c r="GGV22" s="334" t="s">
        <v>5348</v>
      </c>
      <c r="GGW22" s="334" t="s">
        <v>5349</v>
      </c>
      <c r="GGX22" s="334" t="s">
        <v>5350</v>
      </c>
      <c r="GGY22" s="334" t="s">
        <v>5351</v>
      </c>
      <c r="GGZ22" s="334" t="s">
        <v>5352</v>
      </c>
      <c r="GHA22" s="334" t="s">
        <v>5353</v>
      </c>
      <c r="GHB22" s="334" t="s">
        <v>5354</v>
      </c>
      <c r="GHC22" s="334" t="s">
        <v>5355</v>
      </c>
      <c r="GHD22" s="334" t="s">
        <v>5356</v>
      </c>
      <c r="GHE22" s="334" t="s">
        <v>5357</v>
      </c>
      <c r="GHF22" s="334" t="s">
        <v>5358</v>
      </c>
      <c r="GHG22" s="334" t="s">
        <v>5359</v>
      </c>
      <c r="GHH22" s="334" t="s">
        <v>5360</v>
      </c>
      <c r="GHI22" s="334" t="s">
        <v>5361</v>
      </c>
      <c r="GHJ22" s="334" t="s">
        <v>5362</v>
      </c>
      <c r="GHK22" s="334" t="s">
        <v>5363</v>
      </c>
      <c r="GHL22" s="334" t="s">
        <v>5364</v>
      </c>
      <c r="GHM22" s="334" t="s">
        <v>5365</v>
      </c>
      <c r="GHN22" s="334" t="s">
        <v>5366</v>
      </c>
      <c r="GHO22" s="334" t="s">
        <v>5367</v>
      </c>
      <c r="GHP22" s="334" t="s">
        <v>5368</v>
      </c>
      <c r="GHQ22" s="334" t="s">
        <v>5369</v>
      </c>
      <c r="GHR22" s="334" t="s">
        <v>5370</v>
      </c>
      <c r="GHS22" s="334" t="s">
        <v>5371</v>
      </c>
      <c r="GHT22" s="334" t="s">
        <v>5372</v>
      </c>
      <c r="GHU22" s="334" t="s">
        <v>5373</v>
      </c>
      <c r="GHV22" s="334" t="s">
        <v>5374</v>
      </c>
      <c r="GHW22" s="334" t="s">
        <v>5375</v>
      </c>
      <c r="GHX22" s="334" t="s">
        <v>5376</v>
      </c>
      <c r="GHY22" s="334" t="s">
        <v>5377</v>
      </c>
      <c r="GHZ22" s="334" t="s">
        <v>5378</v>
      </c>
      <c r="GIA22" s="334" t="s">
        <v>5379</v>
      </c>
      <c r="GIB22" s="334" t="s">
        <v>5380</v>
      </c>
      <c r="GIC22" s="334" t="s">
        <v>5381</v>
      </c>
      <c r="GID22" s="334" t="s">
        <v>5382</v>
      </c>
      <c r="GIE22" s="334" t="s">
        <v>5383</v>
      </c>
      <c r="GIF22" s="334" t="s">
        <v>5384</v>
      </c>
      <c r="GIG22" s="334" t="s">
        <v>5385</v>
      </c>
      <c r="GIH22" s="334" t="s">
        <v>5386</v>
      </c>
      <c r="GII22" s="334" t="s">
        <v>5387</v>
      </c>
      <c r="GIJ22" s="334" t="s">
        <v>5388</v>
      </c>
      <c r="GIK22" s="334" t="s">
        <v>5389</v>
      </c>
      <c r="GIL22" s="334" t="s">
        <v>5390</v>
      </c>
      <c r="GIM22" s="334" t="s">
        <v>5391</v>
      </c>
      <c r="GIN22" s="334" t="s">
        <v>5392</v>
      </c>
      <c r="GIO22" s="334" t="s">
        <v>5393</v>
      </c>
      <c r="GIP22" s="334" t="s">
        <v>5394</v>
      </c>
      <c r="GIQ22" s="334" t="s">
        <v>5395</v>
      </c>
      <c r="GIR22" s="334" t="s">
        <v>5396</v>
      </c>
      <c r="GIS22" s="334" t="s">
        <v>5397</v>
      </c>
      <c r="GIT22" s="334" t="s">
        <v>5398</v>
      </c>
      <c r="GIU22" s="334" t="s">
        <v>5399</v>
      </c>
      <c r="GIV22" s="334" t="s">
        <v>5400</v>
      </c>
      <c r="GIW22" s="334" t="s">
        <v>5401</v>
      </c>
      <c r="GIX22" s="334" t="s">
        <v>5402</v>
      </c>
      <c r="GIY22" s="334" t="s">
        <v>5403</v>
      </c>
      <c r="GIZ22" s="334" t="s">
        <v>5404</v>
      </c>
      <c r="GJA22" s="334" t="s">
        <v>5405</v>
      </c>
      <c r="GJB22" s="334" t="s">
        <v>5406</v>
      </c>
      <c r="GJC22" s="334" t="s">
        <v>5407</v>
      </c>
      <c r="GJD22" s="334" t="s">
        <v>5408</v>
      </c>
      <c r="GJE22" s="334" t="s">
        <v>5409</v>
      </c>
      <c r="GJF22" s="334" t="s">
        <v>5410</v>
      </c>
      <c r="GJG22" s="334" t="s">
        <v>5411</v>
      </c>
      <c r="GJH22" s="334" t="s">
        <v>5412</v>
      </c>
      <c r="GJI22" s="334" t="s">
        <v>5413</v>
      </c>
      <c r="GJJ22" s="334" t="s">
        <v>5414</v>
      </c>
      <c r="GJK22" s="334" t="s">
        <v>5415</v>
      </c>
      <c r="GJL22" s="334" t="s">
        <v>5416</v>
      </c>
      <c r="GJM22" s="334" t="s">
        <v>5417</v>
      </c>
      <c r="GJN22" s="334" t="s">
        <v>5418</v>
      </c>
      <c r="GJO22" s="334" t="s">
        <v>5419</v>
      </c>
      <c r="GJP22" s="334" t="s">
        <v>5420</v>
      </c>
      <c r="GJQ22" s="334" t="s">
        <v>5421</v>
      </c>
      <c r="GJR22" s="334" t="s">
        <v>5422</v>
      </c>
      <c r="GJS22" s="334" t="s">
        <v>5423</v>
      </c>
      <c r="GJT22" s="334" t="s">
        <v>5424</v>
      </c>
      <c r="GJU22" s="334" t="s">
        <v>5425</v>
      </c>
      <c r="GJV22" s="334" t="s">
        <v>5426</v>
      </c>
      <c r="GJW22" s="334" t="s">
        <v>5427</v>
      </c>
      <c r="GJX22" s="334" t="s">
        <v>5428</v>
      </c>
      <c r="GJY22" s="334" t="s">
        <v>5429</v>
      </c>
      <c r="GJZ22" s="334" t="s">
        <v>5430</v>
      </c>
      <c r="GKA22" s="334" t="s">
        <v>5431</v>
      </c>
      <c r="GKB22" s="334" t="s">
        <v>5432</v>
      </c>
      <c r="GKC22" s="334" t="s">
        <v>5433</v>
      </c>
      <c r="GKD22" s="334" t="s">
        <v>5434</v>
      </c>
      <c r="GKE22" s="334" t="s">
        <v>5435</v>
      </c>
      <c r="GKF22" s="334" t="s">
        <v>5436</v>
      </c>
      <c r="GKG22" s="334" t="s">
        <v>5437</v>
      </c>
      <c r="GKH22" s="334" t="s">
        <v>5438</v>
      </c>
      <c r="GKI22" s="334" t="s">
        <v>5439</v>
      </c>
      <c r="GKJ22" s="334" t="s">
        <v>5440</v>
      </c>
      <c r="GKK22" s="334" t="s">
        <v>5441</v>
      </c>
      <c r="GKL22" s="334" t="s">
        <v>5442</v>
      </c>
      <c r="GKM22" s="334" t="s">
        <v>5443</v>
      </c>
      <c r="GKN22" s="334" t="s">
        <v>5444</v>
      </c>
      <c r="GKO22" s="334" t="s">
        <v>5445</v>
      </c>
      <c r="GKP22" s="334" t="s">
        <v>5446</v>
      </c>
      <c r="GKQ22" s="334" t="s">
        <v>5447</v>
      </c>
      <c r="GKR22" s="334" t="s">
        <v>5448</v>
      </c>
      <c r="GKS22" s="334" t="s">
        <v>5449</v>
      </c>
      <c r="GKT22" s="334" t="s">
        <v>5450</v>
      </c>
      <c r="GKU22" s="334" t="s">
        <v>5451</v>
      </c>
      <c r="GKV22" s="334" t="s">
        <v>5452</v>
      </c>
      <c r="GKW22" s="334" t="s">
        <v>5453</v>
      </c>
      <c r="GKX22" s="334" t="s">
        <v>5454</v>
      </c>
      <c r="GKY22" s="334" t="s">
        <v>5455</v>
      </c>
      <c r="GKZ22" s="334" t="s">
        <v>5456</v>
      </c>
      <c r="GLA22" s="334" t="s">
        <v>5457</v>
      </c>
      <c r="GLB22" s="334" t="s">
        <v>5458</v>
      </c>
      <c r="GLC22" s="334" t="s">
        <v>5459</v>
      </c>
      <c r="GLD22" s="334" t="s">
        <v>5460</v>
      </c>
      <c r="GLE22" s="334" t="s">
        <v>5461</v>
      </c>
      <c r="GLF22" s="334" t="s">
        <v>5462</v>
      </c>
      <c r="GLG22" s="334" t="s">
        <v>5463</v>
      </c>
      <c r="GLH22" s="334" t="s">
        <v>5464</v>
      </c>
      <c r="GLI22" s="334" t="s">
        <v>5465</v>
      </c>
      <c r="GLJ22" s="334" t="s">
        <v>5466</v>
      </c>
      <c r="GLK22" s="334" t="s">
        <v>5467</v>
      </c>
      <c r="GLL22" s="334" t="s">
        <v>5468</v>
      </c>
      <c r="GLM22" s="334" t="s">
        <v>5469</v>
      </c>
      <c r="GLN22" s="334" t="s">
        <v>5470</v>
      </c>
      <c r="GLO22" s="334" t="s">
        <v>5471</v>
      </c>
      <c r="GLP22" s="334" t="s">
        <v>5472</v>
      </c>
      <c r="GLQ22" s="334" t="s">
        <v>5473</v>
      </c>
      <c r="GLR22" s="334" t="s">
        <v>5474</v>
      </c>
      <c r="GLS22" s="334" t="s">
        <v>5475</v>
      </c>
      <c r="GLT22" s="334" t="s">
        <v>5476</v>
      </c>
      <c r="GLU22" s="334" t="s">
        <v>5477</v>
      </c>
      <c r="GLV22" s="334" t="s">
        <v>5478</v>
      </c>
      <c r="GLW22" s="334" t="s">
        <v>5479</v>
      </c>
      <c r="GLX22" s="334" t="s">
        <v>5480</v>
      </c>
      <c r="GLY22" s="334" t="s">
        <v>5481</v>
      </c>
      <c r="GLZ22" s="334" t="s">
        <v>5482</v>
      </c>
      <c r="GMA22" s="334" t="s">
        <v>5483</v>
      </c>
      <c r="GMB22" s="334" t="s">
        <v>5484</v>
      </c>
      <c r="GMC22" s="334" t="s">
        <v>5485</v>
      </c>
      <c r="GMD22" s="334" t="s">
        <v>5486</v>
      </c>
      <c r="GME22" s="334" t="s">
        <v>5487</v>
      </c>
      <c r="GMF22" s="334" t="s">
        <v>5488</v>
      </c>
      <c r="GMG22" s="334" t="s">
        <v>5489</v>
      </c>
      <c r="GMH22" s="334" t="s">
        <v>5490</v>
      </c>
      <c r="GMI22" s="334" t="s">
        <v>5491</v>
      </c>
      <c r="GMJ22" s="334" t="s">
        <v>5492</v>
      </c>
      <c r="GMK22" s="334" t="s">
        <v>5493</v>
      </c>
      <c r="GML22" s="334" t="s">
        <v>5494</v>
      </c>
      <c r="GMM22" s="334" t="s">
        <v>5495</v>
      </c>
      <c r="GMN22" s="334" t="s">
        <v>5496</v>
      </c>
      <c r="GMO22" s="334" t="s">
        <v>5497</v>
      </c>
      <c r="GMP22" s="334" t="s">
        <v>5498</v>
      </c>
      <c r="GMQ22" s="334" t="s">
        <v>5499</v>
      </c>
      <c r="GMR22" s="334" t="s">
        <v>5500</v>
      </c>
      <c r="GMS22" s="334" t="s">
        <v>5501</v>
      </c>
      <c r="GMT22" s="334" t="s">
        <v>5502</v>
      </c>
      <c r="GMU22" s="334" t="s">
        <v>5503</v>
      </c>
      <c r="GMV22" s="334" t="s">
        <v>5504</v>
      </c>
      <c r="GMW22" s="334" t="s">
        <v>5505</v>
      </c>
      <c r="GMX22" s="334" t="s">
        <v>5506</v>
      </c>
      <c r="GMY22" s="334" t="s">
        <v>5507</v>
      </c>
      <c r="GMZ22" s="334" t="s">
        <v>5508</v>
      </c>
      <c r="GNA22" s="334" t="s">
        <v>5509</v>
      </c>
      <c r="GNB22" s="334" t="s">
        <v>5510</v>
      </c>
      <c r="GNC22" s="334" t="s">
        <v>5511</v>
      </c>
      <c r="GND22" s="334" t="s">
        <v>5512</v>
      </c>
      <c r="GNE22" s="334" t="s">
        <v>5513</v>
      </c>
      <c r="GNF22" s="334" t="s">
        <v>5514</v>
      </c>
      <c r="GNG22" s="334" t="s">
        <v>5515</v>
      </c>
      <c r="GNH22" s="334" t="s">
        <v>5516</v>
      </c>
      <c r="GNI22" s="334" t="s">
        <v>5517</v>
      </c>
      <c r="GNJ22" s="334" t="s">
        <v>5518</v>
      </c>
      <c r="GNK22" s="334" t="s">
        <v>5519</v>
      </c>
      <c r="GNL22" s="334" t="s">
        <v>5520</v>
      </c>
      <c r="GNM22" s="334" t="s">
        <v>5521</v>
      </c>
      <c r="GNN22" s="334" t="s">
        <v>5522</v>
      </c>
      <c r="GNO22" s="334" t="s">
        <v>5523</v>
      </c>
      <c r="GNP22" s="334" t="s">
        <v>5524</v>
      </c>
      <c r="GNQ22" s="334" t="s">
        <v>5525</v>
      </c>
      <c r="GNR22" s="334" t="s">
        <v>5526</v>
      </c>
      <c r="GNS22" s="334" t="s">
        <v>5527</v>
      </c>
      <c r="GNT22" s="334" t="s">
        <v>5528</v>
      </c>
      <c r="GNU22" s="334" t="s">
        <v>5529</v>
      </c>
      <c r="GNV22" s="334" t="s">
        <v>5530</v>
      </c>
      <c r="GNW22" s="334" t="s">
        <v>5531</v>
      </c>
      <c r="GNX22" s="334" t="s">
        <v>5532</v>
      </c>
      <c r="GNY22" s="334" t="s">
        <v>5533</v>
      </c>
      <c r="GNZ22" s="334" t="s">
        <v>5534</v>
      </c>
      <c r="GOA22" s="334" t="s">
        <v>5535</v>
      </c>
      <c r="GOB22" s="334" t="s">
        <v>5536</v>
      </c>
      <c r="GOC22" s="334" t="s">
        <v>5537</v>
      </c>
      <c r="GOD22" s="334" t="s">
        <v>5538</v>
      </c>
      <c r="GOE22" s="334" t="s">
        <v>5539</v>
      </c>
      <c r="GOF22" s="334" t="s">
        <v>5540</v>
      </c>
      <c r="GOG22" s="334" t="s">
        <v>5541</v>
      </c>
      <c r="GOH22" s="334" t="s">
        <v>5542</v>
      </c>
      <c r="GOI22" s="334" t="s">
        <v>5543</v>
      </c>
      <c r="GOJ22" s="334" t="s">
        <v>5544</v>
      </c>
      <c r="GOK22" s="334" t="s">
        <v>5545</v>
      </c>
      <c r="GOL22" s="334" t="s">
        <v>5546</v>
      </c>
      <c r="GOM22" s="334" t="s">
        <v>5547</v>
      </c>
      <c r="GON22" s="334" t="s">
        <v>5548</v>
      </c>
      <c r="GOO22" s="334" t="s">
        <v>5549</v>
      </c>
      <c r="GOP22" s="334" t="s">
        <v>5550</v>
      </c>
      <c r="GOQ22" s="334" t="s">
        <v>5551</v>
      </c>
      <c r="GOR22" s="334" t="s">
        <v>5552</v>
      </c>
      <c r="GOS22" s="334" t="s">
        <v>5553</v>
      </c>
      <c r="GOT22" s="334" t="s">
        <v>5554</v>
      </c>
      <c r="GOU22" s="334" t="s">
        <v>5555</v>
      </c>
      <c r="GOV22" s="334" t="s">
        <v>5556</v>
      </c>
      <c r="GOW22" s="334" t="s">
        <v>5557</v>
      </c>
      <c r="GOX22" s="334" t="s">
        <v>5558</v>
      </c>
      <c r="GOY22" s="334" t="s">
        <v>5559</v>
      </c>
      <c r="GOZ22" s="334" t="s">
        <v>5560</v>
      </c>
      <c r="GPA22" s="334" t="s">
        <v>5561</v>
      </c>
      <c r="GPB22" s="334" t="s">
        <v>5562</v>
      </c>
      <c r="GPC22" s="334" t="s">
        <v>5563</v>
      </c>
      <c r="GPD22" s="334" t="s">
        <v>5564</v>
      </c>
      <c r="GPE22" s="334" t="s">
        <v>5565</v>
      </c>
      <c r="GPF22" s="334" t="s">
        <v>5566</v>
      </c>
      <c r="GPG22" s="334" t="s">
        <v>5567</v>
      </c>
      <c r="GPH22" s="334" t="s">
        <v>5568</v>
      </c>
      <c r="GPI22" s="334" t="s">
        <v>5569</v>
      </c>
      <c r="GPJ22" s="334" t="s">
        <v>5570</v>
      </c>
      <c r="GPK22" s="334" t="s">
        <v>5571</v>
      </c>
      <c r="GPL22" s="334" t="s">
        <v>5572</v>
      </c>
      <c r="GPM22" s="334" t="s">
        <v>5573</v>
      </c>
      <c r="GPN22" s="334" t="s">
        <v>5574</v>
      </c>
      <c r="GPO22" s="334" t="s">
        <v>5575</v>
      </c>
      <c r="GPP22" s="334" t="s">
        <v>5576</v>
      </c>
      <c r="GPQ22" s="334" t="s">
        <v>5577</v>
      </c>
      <c r="GPR22" s="334" t="s">
        <v>5578</v>
      </c>
      <c r="GPS22" s="334" t="s">
        <v>5579</v>
      </c>
      <c r="GPT22" s="334" t="s">
        <v>5580</v>
      </c>
      <c r="GPU22" s="334" t="s">
        <v>5581</v>
      </c>
      <c r="GPV22" s="334" t="s">
        <v>5582</v>
      </c>
      <c r="GPW22" s="334" t="s">
        <v>5583</v>
      </c>
      <c r="GPX22" s="334" t="s">
        <v>5584</v>
      </c>
      <c r="GPY22" s="334" t="s">
        <v>5585</v>
      </c>
      <c r="GPZ22" s="334" t="s">
        <v>5586</v>
      </c>
      <c r="GQA22" s="334" t="s">
        <v>5587</v>
      </c>
      <c r="GQB22" s="334" t="s">
        <v>5588</v>
      </c>
      <c r="GQC22" s="334" t="s">
        <v>5589</v>
      </c>
      <c r="GQD22" s="334" t="s">
        <v>5590</v>
      </c>
      <c r="GQE22" s="334" t="s">
        <v>5591</v>
      </c>
      <c r="GQF22" s="334" t="s">
        <v>5592</v>
      </c>
      <c r="GQG22" s="334" t="s">
        <v>5593</v>
      </c>
      <c r="GQH22" s="334" t="s">
        <v>5594</v>
      </c>
      <c r="GQI22" s="334" t="s">
        <v>5595</v>
      </c>
      <c r="GQJ22" s="334" t="s">
        <v>5596</v>
      </c>
      <c r="GQK22" s="334" t="s">
        <v>5597</v>
      </c>
      <c r="GQL22" s="334" t="s">
        <v>5598</v>
      </c>
      <c r="GQM22" s="334" t="s">
        <v>5599</v>
      </c>
      <c r="GQN22" s="334" t="s">
        <v>5600</v>
      </c>
      <c r="GQO22" s="334" t="s">
        <v>5601</v>
      </c>
      <c r="GQP22" s="334" t="s">
        <v>5602</v>
      </c>
      <c r="GQQ22" s="334" t="s">
        <v>5603</v>
      </c>
      <c r="GQR22" s="334" t="s">
        <v>5604</v>
      </c>
      <c r="GQS22" s="334" t="s">
        <v>5605</v>
      </c>
      <c r="GQT22" s="334" t="s">
        <v>5606</v>
      </c>
      <c r="GQU22" s="334" t="s">
        <v>5607</v>
      </c>
      <c r="GQV22" s="334" t="s">
        <v>5608</v>
      </c>
      <c r="GQW22" s="334" t="s">
        <v>5609</v>
      </c>
      <c r="GQX22" s="334" t="s">
        <v>5610</v>
      </c>
      <c r="GQY22" s="334" t="s">
        <v>5611</v>
      </c>
      <c r="GQZ22" s="334" t="s">
        <v>5612</v>
      </c>
      <c r="GRA22" s="334" t="s">
        <v>5613</v>
      </c>
      <c r="GRB22" s="334" t="s">
        <v>5614</v>
      </c>
      <c r="GRC22" s="334" t="s">
        <v>5615</v>
      </c>
      <c r="GRD22" s="334" t="s">
        <v>5616</v>
      </c>
      <c r="GRE22" s="334" t="s">
        <v>5617</v>
      </c>
      <c r="GRF22" s="334" t="s">
        <v>5618</v>
      </c>
      <c r="GRG22" s="334" t="s">
        <v>5619</v>
      </c>
      <c r="GRH22" s="334" t="s">
        <v>5620</v>
      </c>
      <c r="GRI22" s="334" t="s">
        <v>5621</v>
      </c>
      <c r="GRJ22" s="334" t="s">
        <v>5622</v>
      </c>
      <c r="GRK22" s="334" t="s">
        <v>5623</v>
      </c>
      <c r="GRL22" s="334" t="s">
        <v>5624</v>
      </c>
      <c r="GRM22" s="334" t="s">
        <v>5625</v>
      </c>
      <c r="GRN22" s="334" t="s">
        <v>5626</v>
      </c>
      <c r="GRO22" s="334" t="s">
        <v>5627</v>
      </c>
      <c r="GRP22" s="334" t="s">
        <v>5628</v>
      </c>
      <c r="GRQ22" s="334" t="s">
        <v>5629</v>
      </c>
      <c r="GRR22" s="334" t="s">
        <v>5630</v>
      </c>
      <c r="GRS22" s="334" t="s">
        <v>5631</v>
      </c>
      <c r="GRT22" s="334" t="s">
        <v>5632</v>
      </c>
      <c r="GRU22" s="334" t="s">
        <v>5633</v>
      </c>
      <c r="GRV22" s="334" t="s">
        <v>5634</v>
      </c>
      <c r="GRW22" s="334" t="s">
        <v>5635</v>
      </c>
      <c r="GRX22" s="334" t="s">
        <v>5636</v>
      </c>
      <c r="GRY22" s="334" t="s">
        <v>5637</v>
      </c>
      <c r="GRZ22" s="334" t="s">
        <v>5638</v>
      </c>
      <c r="GSA22" s="334" t="s">
        <v>5639</v>
      </c>
      <c r="GSB22" s="334" t="s">
        <v>5640</v>
      </c>
      <c r="GSC22" s="334" t="s">
        <v>5641</v>
      </c>
      <c r="GSD22" s="334" t="s">
        <v>5642</v>
      </c>
      <c r="GSE22" s="334" t="s">
        <v>5643</v>
      </c>
      <c r="GSF22" s="334" t="s">
        <v>5644</v>
      </c>
      <c r="GSG22" s="334" t="s">
        <v>5645</v>
      </c>
      <c r="GSH22" s="334" t="s">
        <v>5646</v>
      </c>
      <c r="GSI22" s="334" t="s">
        <v>5647</v>
      </c>
      <c r="GSJ22" s="334" t="s">
        <v>5648</v>
      </c>
      <c r="GSK22" s="334" t="s">
        <v>5649</v>
      </c>
      <c r="GSL22" s="334" t="s">
        <v>5650</v>
      </c>
      <c r="GSM22" s="334" t="s">
        <v>5651</v>
      </c>
      <c r="GSN22" s="334" t="s">
        <v>5652</v>
      </c>
      <c r="GSO22" s="334" t="s">
        <v>5653</v>
      </c>
      <c r="GSP22" s="334" t="s">
        <v>5654</v>
      </c>
      <c r="GSQ22" s="334" t="s">
        <v>5655</v>
      </c>
      <c r="GSR22" s="334" t="s">
        <v>5656</v>
      </c>
      <c r="GSS22" s="334" t="s">
        <v>5657</v>
      </c>
      <c r="GST22" s="334" t="s">
        <v>5658</v>
      </c>
      <c r="GSU22" s="334" t="s">
        <v>5659</v>
      </c>
      <c r="GSV22" s="334" t="s">
        <v>5660</v>
      </c>
      <c r="GSW22" s="334" t="s">
        <v>5661</v>
      </c>
      <c r="GSX22" s="334" t="s">
        <v>5662</v>
      </c>
      <c r="GSY22" s="334" t="s">
        <v>5663</v>
      </c>
      <c r="GSZ22" s="334" t="s">
        <v>5664</v>
      </c>
      <c r="GTA22" s="334" t="s">
        <v>5665</v>
      </c>
      <c r="GTB22" s="334" t="s">
        <v>5666</v>
      </c>
      <c r="GTC22" s="334" t="s">
        <v>5667</v>
      </c>
      <c r="GTD22" s="334" t="s">
        <v>5668</v>
      </c>
      <c r="GTE22" s="334" t="s">
        <v>5669</v>
      </c>
      <c r="GTF22" s="334" t="s">
        <v>5670</v>
      </c>
      <c r="GTG22" s="334" t="s">
        <v>5671</v>
      </c>
      <c r="GTH22" s="334" t="s">
        <v>5672</v>
      </c>
      <c r="GTI22" s="334" t="s">
        <v>5673</v>
      </c>
      <c r="GTJ22" s="334" t="s">
        <v>5674</v>
      </c>
      <c r="GTK22" s="334" t="s">
        <v>5675</v>
      </c>
      <c r="GTL22" s="334" t="s">
        <v>5676</v>
      </c>
      <c r="GTM22" s="334" t="s">
        <v>5677</v>
      </c>
      <c r="GTN22" s="334" t="s">
        <v>5678</v>
      </c>
      <c r="GTO22" s="334" t="s">
        <v>5679</v>
      </c>
      <c r="GTP22" s="334" t="s">
        <v>5680</v>
      </c>
      <c r="GTQ22" s="334" t="s">
        <v>5681</v>
      </c>
      <c r="GTR22" s="334" t="s">
        <v>5682</v>
      </c>
      <c r="GTS22" s="334" t="s">
        <v>5683</v>
      </c>
      <c r="GTT22" s="334" t="s">
        <v>5684</v>
      </c>
      <c r="GTU22" s="334" t="s">
        <v>5685</v>
      </c>
      <c r="GTV22" s="334" t="s">
        <v>5686</v>
      </c>
      <c r="GTW22" s="334" t="s">
        <v>5687</v>
      </c>
      <c r="GTX22" s="334" t="s">
        <v>5688</v>
      </c>
      <c r="GTY22" s="334" t="s">
        <v>5689</v>
      </c>
      <c r="GTZ22" s="334" t="s">
        <v>5690</v>
      </c>
      <c r="GUA22" s="334" t="s">
        <v>5691</v>
      </c>
      <c r="GUB22" s="334" t="s">
        <v>5692</v>
      </c>
      <c r="GUC22" s="334" t="s">
        <v>5693</v>
      </c>
      <c r="GUD22" s="334" t="s">
        <v>5694</v>
      </c>
      <c r="GUE22" s="334" t="s">
        <v>5695</v>
      </c>
      <c r="GUF22" s="334" t="s">
        <v>5696</v>
      </c>
      <c r="GUG22" s="334" t="s">
        <v>5697</v>
      </c>
      <c r="GUH22" s="334" t="s">
        <v>5698</v>
      </c>
      <c r="GUI22" s="334" t="s">
        <v>5699</v>
      </c>
      <c r="GUJ22" s="334" t="s">
        <v>5700</v>
      </c>
      <c r="GUK22" s="334" t="s">
        <v>5701</v>
      </c>
      <c r="GUL22" s="334" t="s">
        <v>5702</v>
      </c>
      <c r="GUM22" s="334" t="s">
        <v>5703</v>
      </c>
      <c r="GUN22" s="334" t="s">
        <v>5704</v>
      </c>
      <c r="GUO22" s="334" t="s">
        <v>5705</v>
      </c>
      <c r="GUP22" s="334" t="s">
        <v>5706</v>
      </c>
      <c r="GUQ22" s="334" t="s">
        <v>5707</v>
      </c>
      <c r="GUR22" s="334" t="s">
        <v>5708</v>
      </c>
      <c r="GUS22" s="334" t="s">
        <v>5709</v>
      </c>
      <c r="GUT22" s="334" t="s">
        <v>5710</v>
      </c>
      <c r="GUU22" s="334" t="s">
        <v>5711</v>
      </c>
      <c r="GUV22" s="334" t="s">
        <v>5712</v>
      </c>
      <c r="GUW22" s="334" t="s">
        <v>5713</v>
      </c>
      <c r="GUX22" s="334" t="s">
        <v>5714</v>
      </c>
      <c r="GUY22" s="334" t="s">
        <v>5715</v>
      </c>
      <c r="GUZ22" s="334" t="s">
        <v>5716</v>
      </c>
      <c r="GVA22" s="334" t="s">
        <v>5717</v>
      </c>
      <c r="GVB22" s="334" t="s">
        <v>5718</v>
      </c>
      <c r="GVC22" s="334" t="s">
        <v>5719</v>
      </c>
      <c r="GVD22" s="334" t="s">
        <v>5720</v>
      </c>
      <c r="GVE22" s="334" t="s">
        <v>5721</v>
      </c>
      <c r="GVF22" s="334" t="s">
        <v>5722</v>
      </c>
      <c r="GVG22" s="334" t="s">
        <v>5723</v>
      </c>
      <c r="GVH22" s="334" t="s">
        <v>5724</v>
      </c>
      <c r="GVI22" s="334" t="s">
        <v>5725</v>
      </c>
      <c r="GVJ22" s="334" t="s">
        <v>5726</v>
      </c>
      <c r="GVK22" s="334" t="s">
        <v>5727</v>
      </c>
      <c r="GVL22" s="334" t="s">
        <v>5728</v>
      </c>
      <c r="GVM22" s="334" t="s">
        <v>5729</v>
      </c>
      <c r="GVN22" s="334" t="s">
        <v>5730</v>
      </c>
      <c r="GVO22" s="334" t="s">
        <v>5731</v>
      </c>
      <c r="GVP22" s="334" t="s">
        <v>5732</v>
      </c>
      <c r="GVQ22" s="334" t="s">
        <v>5733</v>
      </c>
      <c r="GVR22" s="334" t="s">
        <v>5734</v>
      </c>
      <c r="GVS22" s="334" t="s">
        <v>5735</v>
      </c>
      <c r="GVT22" s="334" t="s">
        <v>5736</v>
      </c>
      <c r="GVU22" s="334" t="s">
        <v>5737</v>
      </c>
      <c r="GVV22" s="334" t="s">
        <v>5738</v>
      </c>
      <c r="GVW22" s="334" t="s">
        <v>5739</v>
      </c>
      <c r="GVX22" s="334" t="s">
        <v>5740</v>
      </c>
      <c r="GVY22" s="334" t="s">
        <v>5741</v>
      </c>
      <c r="GVZ22" s="334" t="s">
        <v>5742</v>
      </c>
      <c r="GWA22" s="334" t="s">
        <v>5743</v>
      </c>
      <c r="GWB22" s="334" t="s">
        <v>5744</v>
      </c>
      <c r="GWC22" s="334" t="s">
        <v>5745</v>
      </c>
      <c r="GWD22" s="334" t="s">
        <v>5746</v>
      </c>
      <c r="GWE22" s="334" t="s">
        <v>5747</v>
      </c>
      <c r="GWF22" s="334" t="s">
        <v>5748</v>
      </c>
      <c r="GWG22" s="334" t="s">
        <v>5749</v>
      </c>
      <c r="GWH22" s="334" t="s">
        <v>5750</v>
      </c>
      <c r="GWI22" s="334" t="s">
        <v>5751</v>
      </c>
      <c r="GWJ22" s="334" t="s">
        <v>5752</v>
      </c>
      <c r="GWK22" s="334" t="s">
        <v>5753</v>
      </c>
      <c r="GWL22" s="334" t="s">
        <v>5754</v>
      </c>
      <c r="GWM22" s="334" t="s">
        <v>5755</v>
      </c>
      <c r="GWN22" s="334" t="s">
        <v>5756</v>
      </c>
      <c r="GWO22" s="334" t="s">
        <v>5757</v>
      </c>
      <c r="GWP22" s="334" t="s">
        <v>5758</v>
      </c>
      <c r="GWQ22" s="334" t="s">
        <v>5759</v>
      </c>
      <c r="GWR22" s="334" t="s">
        <v>5760</v>
      </c>
      <c r="GWS22" s="334" t="s">
        <v>5761</v>
      </c>
      <c r="GWT22" s="334" t="s">
        <v>5762</v>
      </c>
      <c r="GWU22" s="334" t="s">
        <v>5763</v>
      </c>
      <c r="GWV22" s="334" t="s">
        <v>5764</v>
      </c>
      <c r="GWW22" s="334" t="s">
        <v>5765</v>
      </c>
      <c r="GWX22" s="334" t="s">
        <v>5766</v>
      </c>
      <c r="GWY22" s="334" t="s">
        <v>5767</v>
      </c>
      <c r="GWZ22" s="334" t="s">
        <v>5768</v>
      </c>
      <c r="GXA22" s="334" t="s">
        <v>5769</v>
      </c>
      <c r="GXB22" s="334" t="s">
        <v>5770</v>
      </c>
      <c r="GXC22" s="334" t="s">
        <v>5771</v>
      </c>
      <c r="GXD22" s="334" t="s">
        <v>5772</v>
      </c>
      <c r="GXE22" s="334" t="s">
        <v>5773</v>
      </c>
      <c r="GXF22" s="334" t="s">
        <v>5774</v>
      </c>
      <c r="GXG22" s="334" t="s">
        <v>5775</v>
      </c>
      <c r="GXH22" s="334" t="s">
        <v>5776</v>
      </c>
      <c r="GXI22" s="334" t="s">
        <v>5777</v>
      </c>
      <c r="GXJ22" s="334" t="s">
        <v>5778</v>
      </c>
      <c r="GXK22" s="334" t="s">
        <v>5779</v>
      </c>
      <c r="GXL22" s="334" t="s">
        <v>5780</v>
      </c>
      <c r="GXM22" s="334" t="s">
        <v>5781</v>
      </c>
      <c r="GXN22" s="334" t="s">
        <v>5782</v>
      </c>
      <c r="GXO22" s="334" t="s">
        <v>5783</v>
      </c>
      <c r="GXP22" s="334" t="s">
        <v>5784</v>
      </c>
      <c r="GXQ22" s="334" t="s">
        <v>5785</v>
      </c>
      <c r="GXR22" s="334" t="s">
        <v>5786</v>
      </c>
      <c r="GXS22" s="334" t="s">
        <v>5787</v>
      </c>
      <c r="GXT22" s="334" t="s">
        <v>5788</v>
      </c>
      <c r="GXU22" s="334" t="s">
        <v>5789</v>
      </c>
      <c r="GXV22" s="334" t="s">
        <v>5790</v>
      </c>
      <c r="GXW22" s="334" t="s">
        <v>5791</v>
      </c>
      <c r="GXX22" s="334" t="s">
        <v>5792</v>
      </c>
      <c r="GXY22" s="334" t="s">
        <v>5793</v>
      </c>
      <c r="GXZ22" s="334" t="s">
        <v>5794</v>
      </c>
      <c r="GYA22" s="334" t="s">
        <v>5795</v>
      </c>
      <c r="GYB22" s="334" t="s">
        <v>5796</v>
      </c>
      <c r="GYC22" s="334" t="s">
        <v>5797</v>
      </c>
      <c r="GYD22" s="334" t="s">
        <v>5798</v>
      </c>
      <c r="GYE22" s="334" t="s">
        <v>5799</v>
      </c>
      <c r="GYF22" s="334" t="s">
        <v>5800</v>
      </c>
      <c r="GYG22" s="334" t="s">
        <v>5801</v>
      </c>
      <c r="GYH22" s="334" t="s">
        <v>5802</v>
      </c>
      <c r="GYI22" s="334" t="s">
        <v>5803</v>
      </c>
      <c r="GYJ22" s="334" t="s">
        <v>5804</v>
      </c>
      <c r="GYK22" s="334" t="s">
        <v>5805</v>
      </c>
      <c r="GYL22" s="334" t="s">
        <v>5806</v>
      </c>
      <c r="GYM22" s="334" t="s">
        <v>5807</v>
      </c>
      <c r="GYN22" s="334" t="s">
        <v>5808</v>
      </c>
      <c r="GYO22" s="334" t="s">
        <v>5809</v>
      </c>
      <c r="GYP22" s="334" t="s">
        <v>5810</v>
      </c>
      <c r="GYQ22" s="334" t="s">
        <v>5811</v>
      </c>
      <c r="GYR22" s="334" t="s">
        <v>5812</v>
      </c>
      <c r="GYS22" s="334" t="s">
        <v>5813</v>
      </c>
      <c r="GYT22" s="334" t="s">
        <v>5814</v>
      </c>
      <c r="GYU22" s="334" t="s">
        <v>5815</v>
      </c>
      <c r="GYV22" s="334" t="s">
        <v>5816</v>
      </c>
      <c r="GYW22" s="334" t="s">
        <v>5817</v>
      </c>
      <c r="GYX22" s="334" t="s">
        <v>5818</v>
      </c>
      <c r="GYY22" s="334" t="s">
        <v>5819</v>
      </c>
      <c r="GYZ22" s="334" t="s">
        <v>5820</v>
      </c>
      <c r="GZA22" s="334" t="s">
        <v>5821</v>
      </c>
      <c r="GZB22" s="334" t="s">
        <v>5822</v>
      </c>
      <c r="GZC22" s="334" t="s">
        <v>5823</v>
      </c>
      <c r="GZD22" s="334" t="s">
        <v>5824</v>
      </c>
      <c r="GZE22" s="334" t="s">
        <v>5825</v>
      </c>
      <c r="GZF22" s="334" t="s">
        <v>5826</v>
      </c>
      <c r="GZG22" s="334" t="s">
        <v>5827</v>
      </c>
      <c r="GZH22" s="334" t="s">
        <v>5828</v>
      </c>
      <c r="GZI22" s="334" t="s">
        <v>5829</v>
      </c>
      <c r="GZJ22" s="334" t="s">
        <v>5830</v>
      </c>
      <c r="GZK22" s="334" t="s">
        <v>5831</v>
      </c>
      <c r="GZL22" s="334" t="s">
        <v>5832</v>
      </c>
      <c r="GZM22" s="334" t="s">
        <v>5833</v>
      </c>
      <c r="GZN22" s="334" t="s">
        <v>5834</v>
      </c>
      <c r="GZO22" s="334" t="s">
        <v>5835</v>
      </c>
      <c r="GZP22" s="334" t="s">
        <v>5836</v>
      </c>
      <c r="GZQ22" s="334" t="s">
        <v>5837</v>
      </c>
      <c r="GZR22" s="334" t="s">
        <v>5838</v>
      </c>
      <c r="GZS22" s="334" t="s">
        <v>5839</v>
      </c>
      <c r="GZT22" s="334" t="s">
        <v>5840</v>
      </c>
      <c r="GZU22" s="334" t="s">
        <v>5841</v>
      </c>
      <c r="GZV22" s="334" t="s">
        <v>5842</v>
      </c>
      <c r="GZW22" s="334" t="s">
        <v>5843</v>
      </c>
      <c r="GZX22" s="334" t="s">
        <v>5844</v>
      </c>
      <c r="GZY22" s="334" t="s">
        <v>5845</v>
      </c>
      <c r="GZZ22" s="334" t="s">
        <v>5846</v>
      </c>
      <c r="HAA22" s="334" t="s">
        <v>5847</v>
      </c>
      <c r="HAB22" s="334" t="s">
        <v>5848</v>
      </c>
      <c r="HAC22" s="334" t="s">
        <v>5849</v>
      </c>
      <c r="HAD22" s="334" t="s">
        <v>5850</v>
      </c>
      <c r="HAE22" s="334" t="s">
        <v>5851</v>
      </c>
      <c r="HAF22" s="334" t="s">
        <v>5852</v>
      </c>
      <c r="HAG22" s="334" t="s">
        <v>5853</v>
      </c>
      <c r="HAH22" s="334" t="s">
        <v>5854</v>
      </c>
      <c r="HAI22" s="334" t="s">
        <v>5855</v>
      </c>
      <c r="HAJ22" s="334" t="s">
        <v>5856</v>
      </c>
      <c r="HAK22" s="334" t="s">
        <v>5857</v>
      </c>
      <c r="HAL22" s="334" t="s">
        <v>5858</v>
      </c>
      <c r="HAM22" s="334" t="s">
        <v>5859</v>
      </c>
      <c r="HAN22" s="334" t="s">
        <v>5860</v>
      </c>
      <c r="HAO22" s="334" t="s">
        <v>5861</v>
      </c>
      <c r="HAP22" s="334" t="s">
        <v>5862</v>
      </c>
      <c r="HAQ22" s="334" t="s">
        <v>5863</v>
      </c>
      <c r="HAR22" s="334" t="s">
        <v>5864</v>
      </c>
      <c r="HAS22" s="334" t="s">
        <v>5865</v>
      </c>
      <c r="HAT22" s="334" t="s">
        <v>5866</v>
      </c>
      <c r="HAU22" s="334" t="s">
        <v>5867</v>
      </c>
      <c r="HAV22" s="334" t="s">
        <v>5868</v>
      </c>
      <c r="HAW22" s="334" t="s">
        <v>5869</v>
      </c>
      <c r="HAX22" s="334" t="s">
        <v>5870</v>
      </c>
      <c r="HAY22" s="334" t="s">
        <v>5871</v>
      </c>
      <c r="HAZ22" s="334" t="s">
        <v>5872</v>
      </c>
      <c r="HBA22" s="334" t="s">
        <v>5873</v>
      </c>
      <c r="HBB22" s="334" t="s">
        <v>5874</v>
      </c>
      <c r="HBC22" s="334" t="s">
        <v>5875</v>
      </c>
      <c r="HBD22" s="334" t="s">
        <v>5876</v>
      </c>
      <c r="HBE22" s="334" t="s">
        <v>5877</v>
      </c>
      <c r="HBF22" s="334" t="s">
        <v>5878</v>
      </c>
      <c r="HBG22" s="334" t="s">
        <v>5879</v>
      </c>
      <c r="HBH22" s="334" t="s">
        <v>5880</v>
      </c>
      <c r="HBI22" s="334" t="s">
        <v>5881</v>
      </c>
      <c r="HBJ22" s="334" t="s">
        <v>5882</v>
      </c>
      <c r="HBK22" s="334" t="s">
        <v>5883</v>
      </c>
      <c r="HBL22" s="334" t="s">
        <v>5884</v>
      </c>
      <c r="HBM22" s="334" t="s">
        <v>5885</v>
      </c>
      <c r="HBN22" s="334" t="s">
        <v>5886</v>
      </c>
      <c r="HBO22" s="334" t="s">
        <v>5887</v>
      </c>
      <c r="HBP22" s="334" t="s">
        <v>5888</v>
      </c>
      <c r="HBQ22" s="334" t="s">
        <v>5889</v>
      </c>
      <c r="HBR22" s="334" t="s">
        <v>5890</v>
      </c>
      <c r="HBS22" s="334" t="s">
        <v>5891</v>
      </c>
      <c r="HBT22" s="334" t="s">
        <v>5892</v>
      </c>
      <c r="HBU22" s="334" t="s">
        <v>5893</v>
      </c>
      <c r="HBV22" s="334" t="s">
        <v>5894</v>
      </c>
      <c r="HBW22" s="334" t="s">
        <v>5895</v>
      </c>
      <c r="HBX22" s="334" t="s">
        <v>5896</v>
      </c>
      <c r="HBY22" s="334" t="s">
        <v>5897</v>
      </c>
      <c r="HBZ22" s="334" t="s">
        <v>5898</v>
      </c>
      <c r="HCA22" s="334" t="s">
        <v>5899</v>
      </c>
      <c r="HCB22" s="334" t="s">
        <v>5900</v>
      </c>
      <c r="HCC22" s="334" t="s">
        <v>5901</v>
      </c>
      <c r="HCD22" s="334" t="s">
        <v>5902</v>
      </c>
      <c r="HCE22" s="334" t="s">
        <v>5903</v>
      </c>
      <c r="HCF22" s="334" t="s">
        <v>5904</v>
      </c>
      <c r="HCG22" s="334" t="s">
        <v>5905</v>
      </c>
      <c r="HCH22" s="334" t="s">
        <v>5906</v>
      </c>
      <c r="HCI22" s="334" t="s">
        <v>5907</v>
      </c>
      <c r="HCJ22" s="334" t="s">
        <v>5908</v>
      </c>
      <c r="HCK22" s="334" t="s">
        <v>5909</v>
      </c>
      <c r="HCL22" s="334" t="s">
        <v>5910</v>
      </c>
      <c r="HCM22" s="334" t="s">
        <v>5911</v>
      </c>
      <c r="HCN22" s="334" t="s">
        <v>5912</v>
      </c>
      <c r="HCO22" s="334" t="s">
        <v>5913</v>
      </c>
      <c r="HCP22" s="334" t="s">
        <v>5914</v>
      </c>
      <c r="HCQ22" s="334" t="s">
        <v>5915</v>
      </c>
      <c r="HCR22" s="334" t="s">
        <v>5916</v>
      </c>
      <c r="HCS22" s="334" t="s">
        <v>5917</v>
      </c>
      <c r="HCT22" s="334" t="s">
        <v>5918</v>
      </c>
      <c r="HCU22" s="334" t="s">
        <v>5919</v>
      </c>
      <c r="HCV22" s="334" t="s">
        <v>5920</v>
      </c>
      <c r="HCW22" s="334" t="s">
        <v>5921</v>
      </c>
      <c r="HCX22" s="334" t="s">
        <v>5922</v>
      </c>
      <c r="HCY22" s="334" t="s">
        <v>5923</v>
      </c>
      <c r="HCZ22" s="334" t="s">
        <v>5924</v>
      </c>
      <c r="HDA22" s="334" t="s">
        <v>5925</v>
      </c>
      <c r="HDB22" s="334" t="s">
        <v>5926</v>
      </c>
      <c r="HDC22" s="334" t="s">
        <v>5927</v>
      </c>
      <c r="HDD22" s="334" t="s">
        <v>5928</v>
      </c>
      <c r="HDE22" s="334" t="s">
        <v>5929</v>
      </c>
      <c r="HDF22" s="334" t="s">
        <v>5930</v>
      </c>
      <c r="HDG22" s="334" t="s">
        <v>5931</v>
      </c>
      <c r="HDH22" s="334" t="s">
        <v>5932</v>
      </c>
      <c r="HDI22" s="334" t="s">
        <v>5933</v>
      </c>
      <c r="HDJ22" s="334" t="s">
        <v>5934</v>
      </c>
      <c r="HDK22" s="334" t="s">
        <v>5935</v>
      </c>
      <c r="HDL22" s="334" t="s">
        <v>5936</v>
      </c>
      <c r="HDM22" s="334" t="s">
        <v>5937</v>
      </c>
      <c r="HDN22" s="334" t="s">
        <v>5938</v>
      </c>
      <c r="HDO22" s="334" t="s">
        <v>5939</v>
      </c>
      <c r="HDP22" s="334" t="s">
        <v>5940</v>
      </c>
      <c r="HDQ22" s="334" t="s">
        <v>5941</v>
      </c>
      <c r="HDR22" s="334" t="s">
        <v>5942</v>
      </c>
      <c r="HDS22" s="334" t="s">
        <v>5943</v>
      </c>
      <c r="HDT22" s="334" t="s">
        <v>5944</v>
      </c>
      <c r="HDU22" s="334" t="s">
        <v>5945</v>
      </c>
      <c r="HDV22" s="334" t="s">
        <v>5946</v>
      </c>
      <c r="HDW22" s="334" t="s">
        <v>5947</v>
      </c>
      <c r="HDX22" s="334" t="s">
        <v>5948</v>
      </c>
      <c r="HDY22" s="334" t="s">
        <v>5949</v>
      </c>
      <c r="HDZ22" s="334" t="s">
        <v>5950</v>
      </c>
      <c r="HEA22" s="334" t="s">
        <v>5951</v>
      </c>
      <c r="HEB22" s="334" t="s">
        <v>5952</v>
      </c>
      <c r="HEC22" s="334" t="s">
        <v>5953</v>
      </c>
      <c r="HED22" s="334" t="s">
        <v>5954</v>
      </c>
      <c r="HEE22" s="334" t="s">
        <v>5955</v>
      </c>
      <c r="HEF22" s="334" t="s">
        <v>5956</v>
      </c>
      <c r="HEG22" s="334" t="s">
        <v>5957</v>
      </c>
      <c r="HEH22" s="334" t="s">
        <v>5958</v>
      </c>
      <c r="HEI22" s="334" t="s">
        <v>5959</v>
      </c>
      <c r="HEJ22" s="334" t="s">
        <v>5960</v>
      </c>
      <c r="HEK22" s="334" t="s">
        <v>5961</v>
      </c>
      <c r="HEL22" s="334" t="s">
        <v>5962</v>
      </c>
      <c r="HEM22" s="334" t="s">
        <v>5963</v>
      </c>
      <c r="HEN22" s="334" t="s">
        <v>5964</v>
      </c>
      <c r="HEO22" s="334" t="s">
        <v>5965</v>
      </c>
      <c r="HEP22" s="334" t="s">
        <v>5966</v>
      </c>
      <c r="HEQ22" s="334" t="s">
        <v>5967</v>
      </c>
      <c r="HER22" s="334" t="s">
        <v>5968</v>
      </c>
      <c r="HES22" s="334" t="s">
        <v>5969</v>
      </c>
      <c r="HET22" s="334" t="s">
        <v>5970</v>
      </c>
      <c r="HEU22" s="334" t="s">
        <v>5971</v>
      </c>
      <c r="HEV22" s="334" t="s">
        <v>5972</v>
      </c>
      <c r="HEW22" s="334" t="s">
        <v>5973</v>
      </c>
      <c r="HEX22" s="334" t="s">
        <v>5974</v>
      </c>
      <c r="HEY22" s="334" t="s">
        <v>5975</v>
      </c>
      <c r="HEZ22" s="334" t="s">
        <v>5976</v>
      </c>
      <c r="HFA22" s="334" t="s">
        <v>5977</v>
      </c>
      <c r="HFB22" s="334" t="s">
        <v>5978</v>
      </c>
      <c r="HFC22" s="334" t="s">
        <v>5979</v>
      </c>
      <c r="HFD22" s="334" t="s">
        <v>5980</v>
      </c>
      <c r="HFE22" s="334" t="s">
        <v>5981</v>
      </c>
      <c r="HFF22" s="334" t="s">
        <v>5982</v>
      </c>
      <c r="HFG22" s="334" t="s">
        <v>5983</v>
      </c>
      <c r="HFH22" s="334" t="s">
        <v>5984</v>
      </c>
      <c r="HFI22" s="334" t="s">
        <v>5985</v>
      </c>
      <c r="HFJ22" s="334" t="s">
        <v>5986</v>
      </c>
      <c r="HFK22" s="334" t="s">
        <v>5987</v>
      </c>
      <c r="HFL22" s="334" t="s">
        <v>5988</v>
      </c>
      <c r="HFM22" s="334" t="s">
        <v>5989</v>
      </c>
      <c r="HFN22" s="334" t="s">
        <v>5990</v>
      </c>
      <c r="HFO22" s="334" t="s">
        <v>5991</v>
      </c>
      <c r="HFP22" s="334" t="s">
        <v>5992</v>
      </c>
      <c r="HFQ22" s="334" t="s">
        <v>5993</v>
      </c>
      <c r="HFR22" s="334" t="s">
        <v>5994</v>
      </c>
      <c r="HFS22" s="334" t="s">
        <v>5995</v>
      </c>
      <c r="HFT22" s="334" t="s">
        <v>5996</v>
      </c>
      <c r="HFU22" s="334" t="s">
        <v>5997</v>
      </c>
      <c r="HFV22" s="334" t="s">
        <v>5998</v>
      </c>
      <c r="HFW22" s="334" t="s">
        <v>5999</v>
      </c>
      <c r="HFX22" s="334" t="s">
        <v>6000</v>
      </c>
      <c r="HFY22" s="334" t="s">
        <v>6001</v>
      </c>
      <c r="HFZ22" s="334" t="s">
        <v>6002</v>
      </c>
      <c r="HGA22" s="334" t="s">
        <v>6003</v>
      </c>
      <c r="HGB22" s="334" t="s">
        <v>6004</v>
      </c>
      <c r="HGC22" s="334" t="s">
        <v>6005</v>
      </c>
      <c r="HGD22" s="334" t="s">
        <v>6006</v>
      </c>
      <c r="HGE22" s="334" t="s">
        <v>6007</v>
      </c>
      <c r="HGF22" s="334" t="s">
        <v>6008</v>
      </c>
      <c r="HGG22" s="334" t="s">
        <v>6009</v>
      </c>
      <c r="HGH22" s="334" t="s">
        <v>6010</v>
      </c>
      <c r="HGI22" s="334" t="s">
        <v>6011</v>
      </c>
      <c r="HGJ22" s="334" t="s">
        <v>6012</v>
      </c>
      <c r="HGK22" s="334" t="s">
        <v>6013</v>
      </c>
      <c r="HGL22" s="334" t="s">
        <v>6014</v>
      </c>
      <c r="HGM22" s="334" t="s">
        <v>6015</v>
      </c>
      <c r="HGN22" s="334" t="s">
        <v>6016</v>
      </c>
      <c r="HGO22" s="334" t="s">
        <v>6017</v>
      </c>
      <c r="HGP22" s="334" t="s">
        <v>6018</v>
      </c>
      <c r="HGQ22" s="334" t="s">
        <v>6019</v>
      </c>
      <c r="HGR22" s="334" t="s">
        <v>6020</v>
      </c>
      <c r="HGS22" s="334" t="s">
        <v>6021</v>
      </c>
      <c r="HGT22" s="334" t="s">
        <v>6022</v>
      </c>
      <c r="HGU22" s="334" t="s">
        <v>6023</v>
      </c>
      <c r="HGV22" s="334" t="s">
        <v>6024</v>
      </c>
      <c r="HGW22" s="334" t="s">
        <v>6025</v>
      </c>
      <c r="HGX22" s="334" t="s">
        <v>6026</v>
      </c>
      <c r="HGY22" s="334" t="s">
        <v>6027</v>
      </c>
      <c r="HGZ22" s="334" t="s">
        <v>6028</v>
      </c>
      <c r="HHA22" s="334" t="s">
        <v>6029</v>
      </c>
      <c r="HHB22" s="334" t="s">
        <v>6030</v>
      </c>
      <c r="HHC22" s="334" t="s">
        <v>6031</v>
      </c>
      <c r="HHD22" s="334" t="s">
        <v>6032</v>
      </c>
      <c r="HHE22" s="334" t="s">
        <v>6033</v>
      </c>
      <c r="HHF22" s="334" t="s">
        <v>6034</v>
      </c>
      <c r="HHG22" s="334" t="s">
        <v>6035</v>
      </c>
      <c r="HHH22" s="334" t="s">
        <v>6036</v>
      </c>
      <c r="HHI22" s="334" t="s">
        <v>6037</v>
      </c>
      <c r="HHJ22" s="334" t="s">
        <v>6038</v>
      </c>
      <c r="HHK22" s="334" t="s">
        <v>6039</v>
      </c>
      <c r="HHL22" s="334" t="s">
        <v>6040</v>
      </c>
      <c r="HHM22" s="334" t="s">
        <v>6041</v>
      </c>
      <c r="HHN22" s="334" t="s">
        <v>6042</v>
      </c>
      <c r="HHO22" s="334" t="s">
        <v>6043</v>
      </c>
      <c r="HHP22" s="334" t="s">
        <v>6044</v>
      </c>
      <c r="HHQ22" s="334" t="s">
        <v>6045</v>
      </c>
      <c r="HHR22" s="334" t="s">
        <v>6046</v>
      </c>
      <c r="HHS22" s="334" t="s">
        <v>6047</v>
      </c>
      <c r="HHT22" s="334" t="s">
        <v>6048</v>
      </c>
      <c r="HHU22" s="334" t="s">
        <v>6049</v>
      </c>
      <c r="HHV22" s="334" t="s">
        <v>6050</v>
      </c>
      <c r="HHW22" s="334" t="s">
        <v>6051</v>
      </c>
      <c r="HHX22" s="334" t="s">
        <v>6052</v>
      </c>
      <c r="HHY22" s="334" t="s">
        <v>6053</v>
      </c>
      <c r="HHZ22" s="334" t="s">
        <v>6054</v>
      </c>
      <c r="HIA22" s="334" t="s">
        <v>6055</v>
      </c>
      <c r="HIB22" s="334" t="s">
        <v>6056</v>
      </c>
      <c r="HIC22" s="334" t="s">
        <v>6057</v>
      </c>
      <c r="HID22" s="334" t="s">
        <v>6058</v>
      </c>
      <c r="HIE22" s="334" t="s">
        <v>6059</v>
      </c>
      <c r="HIF22" s="334" t="s">
        <v>6060</v>
      </c>
      <c r="HIG22" s="334" t="s">
        <v>6061</v>
      </c>
      <c r="HIH22" s="334" t="s">
        <v>6062</v>
      </c>
      <c r="HII22" s="334" t="s">
        <v>6063</v>
      </c>
      <c r="HIJ22" s="334" t="s">
        <v>6064</v>
      </c>
      <c r="HIK22" s="334" t="s">
        <v>6065</v>
      </c>
      <c r="HIL22" s="334" t="s">
        <v>6066</v>
      </c>
      <c r="HIM22" s="334" t="s">
        <v>6067</v>
      </c>
      <c r="HIN22" s="334" t="s">
        <v>6068</v>
      </c>
      <c r="HIO22" s="334" t="s">
        <v>6069</v>
      </c>
      <c r="HIP22" s="334" t="s">
        <v>6070</v>
      </c>
      <c r="HIQ22" s="334" t="s">
        <v>6071</v>
      </c>
      <c r="HIR22" s="334" t="s">
        <v>6072</v>
      </c>
      <c r="HIS22" s="334" t="s">
        <v>6073</v>
      </c>
      <c r="HIT22" s="334" t="s">
        <v>6074</v>
      </c>
      <c r="HIU22" s="334" t="s">
        <v>6075</v>
      </c>
      <c r="HIV22" s="334" t="s">
        <v>6076</v>
      </c>
      <c r="HIW22" s="334" t="s">
        <v>6077</v>
      </c>
      <c r="HIX22" s="334" t="s">
        <v>6078</v>
      </c>
      <c r="HIY22" s="334" t="s">
        <v>6079</v>
      </c>
      <c r="HIZ22" s="334" t="s">
        <v>6080</v>
      </c>
      <c r="HJA22" s="334" t="s">
        <v>6081</v>
      </c>
      <c r="HJB22" s="334" t="s">
        <v>6082</v>
      </c>
      <c r="HJC22" s="334" t="s">
        <v>6083</v>
      </c>
      <c r="HJD22" s="334" t="s">
        <v>6084</v>
      </c>
      <c r="HJE22" s="334" t="s">
        <v>6085</v>
      </c>
      <c r="HJF22" s="334" t="s">
        <v>6086</v>
      </c>
      <c r="HJG22" s="334" t="s">
        <v>6087</v>
      </c>
      <c r="HJH22" s="334" t="s">
        <v>6088</v>
      </c>
      <c r="HJI22" s="334" t="s">
        <v>6089</v>
      </c>
      <c r="HJJ22" s="334" t="s">
        <v>6090</v>
      </c>
      <c r="HJK22" s="334" t="s">
        <v>6091</v>
      </c>
      <c r="HJL22" s="334" t="s">
        <v>6092</v>
      </c>
      <c r="HJM22" s="334" t="s">
        <v>6093</v>
      </c>
      <c r="HJN22" s="334" t="s">
        <v>6094</v>
      </c>
      <c r="HJO22" s="334" t="s">
        <v>6095</v>
      </c>
      <c r="HJP22" s="334" t="s">
        <v>6096</v>
      </c>
      <c r="HJQ22" s="334" t="s">
        <v>6097</v>
      </c>
      <c r="HJR22" s="334" t="s">
        <v>6098</v>
      </c>
      <c r="HJS22" s="334" t="s">
        <v>6099</v>
      </c>
      <c r="HJT22" s="334" t="s">
        <v>6100</v>
      </c>
      <c r="HJU22" s="334" t="s">
        <v>6101</v>
      </c>
      <c r="HJV22" s="334" t="s">
        <v>6102</v>
      </c>
      <c r="HJW22" s="334" t="s">
        <v>6103</v>
      </c>
      <c r="HJX22" s="334" t="s">
        <v>6104</v>
      </c>
      <c r="HJY22" s="334" t="s">
        <v>6105</v>
      </c>
      <c r="HJZ22" s="334" t="s">
        <v>6106</v>
      </c>
      <c r="HKA22" s="334" t="s">
        <v>6107</v>
      </c>
      <c r="HKB22" s="334" t="s">
        <v>6108</v>
      </c>
      <c r="HKC22" s="334" t="s">
        <v>6109</v>
      </c>
      <c r="HKD22" s="334" t="s">
        <v>6110</v>
      </c>
      <c r="HKE22" s="334" t="s">
        <v>6111</v>
      </c>
      <c r="HKF22" s="334" t="s">
        <v>6112</v>
      </c>
      <c r="HKG22" s="334" t="s">
        <v>6113</v>
      </c>
      <c r="HKH22" s="334" t="s">
        <v>6114</v>
      </c>
      <c r="HKI22" s="334" t="s">
        <v>6115</v>
      </c>
      <c r="HKJ22" s="334" t="s">
        <v>6116</v>
      </c>
      <c r="HKK22" s="334" t="s">
        <v>6117</v>
      </c>
      <c r="HKL22" s="334" t="s">
        <v>6118</v>
      </c>
      <c r="HKM22" s="334" t="s">
        <v>6119</v>
      </c>
      <c r="HKN22" s="334" t="s">
        <v>6120</v>
      </c>
      <c r="HKO22" s="334" t="s">
        <v>6121</v>
      </c>
      <c r="HKP22" s="334" t="s">
        <v>6122</v>
      </c>
      <c r="HKQ22" s="334" t="s">
        <v>6123</v>
      </c>
      <c r="HKR22" s="334" t="s">
        <v>6124</v>
      </c>
      <c r="HKS22" s="334" t="s">
        <v>6125</v>
      </c>
      <c r="HKT22" s="334" t="s">
        <v>6126</v>
      </c>
      <c r="HKU22" s="334" t="s">
        <v>6127</v>
      </c>
      <c r="HKV22" s="334" t="s">
        <v>6128</v>
      </c>
      <c r="HKW22" s="334" t="s">
        <v>6129</v>
      </c>
      <c r="HKX22" s="334" t="s">
        <v>6130</v>
      </c>
      <c r="HKY22" s="334" t="s">
        <v>6131</v>
      </c>
      <c r="HKZ22" s="334" t="s">
        <v>6132</v>
      </c>
      <c r="HLA22" s="334" t="s">
        <v>6133</v>
      </c>
      <c r="HLB22" s="334" t="s">
        <v>6134</v>
      </c>
      <c r="HLC22" s="334" t="s">
        <v>6135</v>
      </c>
      <c r="HLD22" s="334" t="s">
        <v>6136</v>
      </c>
      <c r="HLE22" s="334" t="s">
        <v>6137</v>
      </c>
      <c r="HLF22" s="334" t="s">
        <v>6138</v>
      </c>
      <c r="HLG22" s="334" t="s">
        <v>6139</v>
      </c>
      <c r="HLH22" s="334" t="s">
        <v>6140</v>
      </c>
      <c r="HLI22" s="334" t="s">
        <v>6141</v>
      </c>
      <c r="HLJ22" s="334" t="s">
        <v>6142</v>
      </c>
      <c r="HLK22" s="334" t="s">
        <v>6143</v>
      </c>
      <c r="HLL22" s="334" t="s">
        <v>6144</v>
      </c>
      <c r="HLM22" s="334" t="s">
        <v>6145</v>
      </c>
      <c r="HLN22" s="334" t="s">
        <v>6146</v>
      </c>
      <c r="HLO22" s="334" t="s">
        <v>6147</v>
      </c>
      <c r="HLP22" s="334" t="s">
        <v>6148</v>
      </c>
      <c r="HLQ22" s="334" t="s">
        <v>6149</v>
      </c>
      <c r="HLR22" s="334" t="s">
        <v>6150</v>
      </c>
      <c r="HLS22" s="334" t="s">
        <v>6151</v>
      </c>
      <c r="HLT22" s="334" t="s">
        <v>6152</v>
      </c>
      <c r="HLU22" s="334" t="s">
        <v>6153</v>
      </c>
      <c r="HLV22" s="334" t="s">
        <v>6154</v>
      </c>
      <c r="HLW22" s="334" t="s">
        <v>6155</v>
      </c>
      <c r="HLX22" s="334" t="s">
        <v>6156</v>
      </c>
      <c r="HLY22" s="334" t="s">
        <v>6157</v>
      </c>
      <c r="HLZ22" s="334" t="s">
        <v>6158</v>
      </c>
      <c r="HMA22" s="334" t="s">
        <v>6159</v>
      </c>
      <c r="HMB22" s="334" t="s">
        <v>6160</v>
      </c>
      <c r="HMC22" s="334" t="s">
        <v>6161</v>
      </c>
      <c r="HMD22" s="334" t="s">
        <v>6162</v>
      </c>
      <c r="HME22" s="334" t="s">
        <v>6163</v>
      </c>
      <c r="HMF22" s="334" t="s">
        <v>6164</v>
      </c>
      <c r="HMG22" s="334" t="s">
        <v>6165</v>
      </c>
      <c r="HMH22" s="334" t="s">
        <v>6166</v>
      </c>
      <c r="HMI22" s="334" t="s">
        <v>6167</v>
      </c>
      <c r="HMJ22" s="334" t="s">
        <v>6168</v>
      </c>
      <c r="HMK22" s="334" t="s">
        <v>6169</v>
      </c>
      <c r="HML22" s="334" t="s">
        <v>6170</v>
      </c>
      <c r="HMM22" s="334" t="s">
        <v>6171</v>
      </c>
      <c r="HMN22" s="334" t="s">
        <v>6172</v>
      </c>
      <c r="HMO22" s="334" t="s">
        <v>6173</v>
      </c>
      <c r="HMP22" s="334" t="s">
        <v>6174</v>
      </c>
      <c r="HMQ22" s="334" t="s">
        <v>6175</v>
      </c>
      <c r="HMR22" s="334" t="s">
        <v>6176</v>
      </c>
      <c r="HMS22" s="334" t="s">
        <v>6177</v>
      </c>
      <c r="HMT22" s="334" t="s">
        <v>6178</v>
      </c>
      <c r="HMU22" s="334" t="s">
        <v>6179</v>
      </c>
      <c r="HMV22" s="334" t="s">
        <v>6180</v>
      </c>
      <c r="HMW22" s="334" t="s">
        <v>6181</v>
      </c>
      <c r="HMX22" s="334" t="s">
        <v>6182</v>
      </c>
      <c r="HMY22" s="334" t="s">
        <v>6183</v>
      </c>
      <c r="HMZ22" s="334" t="s">
        <v>6184</v>
      </c>
      <c r="HNA22" s="334" t="s">
        <v>6185</v>
      </c>
      <c r="HNB22" s="334" t="s">
        <v>6186</v>
      </c>
      <c r="HNC22" s="334" t="s">
        <v>6187</v>
      </c>
      <c r="HND22" s="334" t="s">
        <v>6188</v>
      </c>
      <c r="HNE22" s="334" t="s">
        <v>6189</v>
      </c>
      <c r="HNF22" s="334" t="s">
        <v>6190</v>
      </c>
      <c r="HNG22" s="334" t="s">
        <v>6191</v>
      </c>
      <c r="HNH22" s="334" t="s">
        <v>6192</v>
      </c>
      <c r="HNI22" s="334" t="s">
        <v>6193</v>
      </c>
      <c r="HNJ22" s="334" t="s">
        <v>6194</v>
      </c>
      <c r="HNK22" s="334" t="s">
        <v>6195</v>
      </c>
      <c r="HNL22" s="334" t="s">
        <v>6196</v>
      </c>
      <c r="HNM22" s="334" t="s">
        <v>6197</v>
      </c>
      <c r="HNN22" s="334" t="s">
        <v>6198</v>
      </c>
      <c r="HNO22" s="334" t="s">
        <v>6199</v>
      </c>
      <c r="HNP22" s="334" t="s">
        <v>6200</v>
      </c>
      <c r="HNQ22" s="334" t="s">
        <v>6201</v>
      </c>
      <c r="HNR22" s="334" t="s">
        <v>6202</v>
      </c>
      <c r="HNS22" s="334" t="s">
        <v>6203</v>
      </c>
      <c r="HNT22" s="334" t="s">
        <v>6204</v>
      </c>
      <c r="HNU22" s="334" t="s">
        <v>6205</v>
      </c>
      <c r="HNV22" s="334" t="s">
        <v>6206</v>
      </c>
      <c r="HNW22" s="334" t="s">
        <v>6207</v>
      </c>
      <c r="HNX22" s="334" t="s">
        <v>6208</v>
      </c>
      <c r="HNY22" s="334" t="s">
        <v>6209</v>
      </c>
      <c r="HNZ22" s="334" t="s">
        <v>6210</v>
      </c>
      <c r="HOA22" s="334" t="s">
        <v>6211</v>
      </c>
      <c r="HOB22" s="334" t="s">
        <v>6212</v>
      </c>
      <c r="HOC22" s="334" t="s">
        <v>6213</v>
      </c>
      <c r="HOD22" s="334" t="s">
        <v>6214</v>
      </c>
      <c r="HOE22" s="334" t="s">
        <v>6215</v>
      </c>
      <c r="HOF22" s="334" t="s">
        <v>6216</v>
      </c>
      <c r="HOG22" s="334" t="s">
        <v>6217</v>
      </c>
      <c r="HOH22" s="334" t="s">
        <v>6218</v>
      </c>
      <c r="HOI22" s="334" t="s">
        <v>6219</v>
      </c>
      <c r="HOJ22" s="334" t="s">
        <v>6220</v>
      </c>
      <c r="HOK22" s="334" t="s">
        <v>6221</v>
      </c>
      <c r="HOL22" s="334" t="s">
        <v>6222</v>
      </c>
      <c r="HOM22" s="334" t="s">
        <v>6223</v>
      </c>
      <c r="HON22" s="334" t="s">
        <v>6224</v>
      </c>
      <c r="HOO22" s="334" t="s">
        <v>6225</v>
      </c>
      <c r="HOP22" s="334" t="s">
        <v>6226</v>
      </c>
      <c r="HOQ22" s="334" t="s">
        <v>6227</v>
      </c>
      <c r="HOR22" s="334" t="s">
        <v>6228</v>
      </c>
      <c r="HOS22" s="334" t="s">
        <v>6229</v>
      </c>
      <c r="HOT22" s="334" t="s">
        <v>6230</v>
      </c>
      <c r="HOU22" s="334" t="s">
        <v>6231</v>
      </c>
      <c r="HOV22" s="334" t="s">
        <v>6232</v>
      </c>
      <c r="HOW22" s="334" t="s">
        <v>6233</v>
      </c>
      <c r="HOX22" s="334" t="s">
        <v>6234</v>
      </c>
      <c r="HOY22" s="334" t="s">
        <v>6235</v>
      </c>
      <c r="HOZ22" s="334" t="s">
        <v>6236</v>
      </c>
      <c r="HPA22" s="334" t="s">
        <v>6237</v>
      </c>
      <c r="HPB22" s="334" t="s">
        <v>6238</v>
      </c>
      <c r="HPC22" s="334" t="s">
        <v>6239</v>
      </c>
      <c r="HPD22" s="334" t="s">
        <v>6240</v>
      </c>
      <c r="HPE22" s="334" t="s">
        <v>6241</v>
      </c>
      <c r="HPF22" s="334" t="s">
        <v>6242</v>
      </c>
      <c r="HPG22" s="334" t="s">
        <v>6243</v>
      </c>
      <c r="HPH22" s="334" t="s">
        <v>6244</v>
      </c>
      <c r="HPI22" s="334" t="s">
        <v>6245</v>
      </c>
      <c r="HPJ22" s="334" t="s">
        <v>6246</v>
      </c>
      <c r="HPK22" s="334" t="s">
        <v>6247</v>
      </c>
      <c r="HPL22" s="334" t="s">
        <v>6248</v>
      </c>
      <c r="HPM22" s="334" t="s">
        <v>6249</v>
      </c>
      <c r="HPN22" s="334" t="s">
        <v>6250</v>
      </c>
      <c r="HPO22" s="334" t="s">
        <v>6251</v>
      </c>
      <c r="HPP22" s="334" t="s">
        <v>6252</v>
      </c>
      <c r="HPQ22" s="334" t="s">
        <v>6253</v>
      </c>
      <c r="HPR22" s="334" t="s">
        <v>6254</v>
      </c>
      <c r="HPS22" s="334" t="s">
        <v>6255</v>
      </c>
      <c r="HPT22" s="334" t="s">
        <v>6256</v>
      </c>
      <c r="HPU22" s="334" t="s">
        <v>6257</v>
      </c>
      <c r="HPV22" s="334" t="s">
        <v>6258</v>
      </c>
      <c r="HPW22" s="334" t="s">
        <v>6259</v>
      </c>
      <c r="HPX22" s="334" t="s">
        <v>6260</v>
      </c>
      <c r="HPY22" s="334" t="s">
        <v>6261</v>
      </c>
      <c r="HPZ22" s="334" t="s">
        <v>6262</v>
      </c>
      <c r="HQA22" s="334" t="s">
        <v>6263</v>
      </c>
      <c r="HQB22" s="334" t="s">
        <v>6264</v>
      </c>
      <c r="HQC22" s="334" t="s">
        <v>6265</v>
      </c>
      <c r="HQD22" s="334" t="s">
        <v>6266</v>
      </c>
      <c r="HQE22" s="334" t="s">
        <v>6267</v>
      </c>
      <c r="HQF22" s="334" t="s">
        <v>6268</v>
      </c>
      <c r="HQG22" s="334" t="s">
        <v>6269</v>
      </c>
      <c r="HQH22" s="334" t="s">
        <v>6270</v>
      </c>
      <c r="HQI22" s="334" t="s">
        <v>6271</v>
      </c>
      <c r="HQJ22" s="334" t="s">
        <v>6272</v>
      </c>
      <c r="HQK22" s="334" t="s">
        <v>6273</v>
      </c>
      <c r="HQL22" s="334" t="s">
        <v>6274</v>
      </c>
      <c r="HQM22" s="334" t="s">
        <v>6275</v>
      </c>
      <c r="HQN22" s="334" t="s">
        <v>6276</v>
      </c>
      <c r="HQO22" s="334" t="s">
        <v>6277</v>
      </c>
      <c r="HQP22" s="334" t="s">
        <v>6278</v>
      </c>
      <c r="HQQ22" s="334" t="s">
        <v>6279</v>
      </c>
      <c r="HQR22" s="334" t="s">
        <v>6280</v>
      </c>
      <c r="HQS22" s="334" t="s">
        <v>6281</v>
      </c>
      <c r="HQT22" s="334" t="s">
        <v>6282</v>
      </c>
      <c r="HQU22" s="334" t="s">
        <v>6283</v>
      </c>
      <c r="HQV22" s="334" t="s">
        <v>6284</v>
      </c>
      <c r="HQW22" s="334" t="s">
        <v>6285</v>
      </c>
      <c r="HQX22" s="334" t="s">
        <v>6286</v>
      </c>
      <c r="HQY22" s="334" t="s">
        <v>6287</v>
      </c>
      <c r="HQZ22" s="334" t="s">
        <v>6288</v>
      </c>
      <c r="HRA22" s="334" t="s">
        <v>6289</v>
      </c>
      <c r="HRB22" s="334" t="s">
        <v>6290</v>
      </c>
      <c r="HRC22" s="334" t="s">
        <v>6291</v>
      </c>
      <c r="HRD22" s="334" t="s">
        <v>6292</v>
      </c>
      <c r="HRE22" s="334" t="s">
        <v>6293</v>
      </c>
      <c r="HRF22" s="334" t="s">
        <v>6294</v>
      </c>
      <c r="HRG22" s="334" t="s">
        <v>6295</v>
      </c>
      <c r="HRH22" s="334" t="s">
        <v>6296</v>
      </c>
      <c r="HRI22" s="334" t="s">
        <v>6297</v>
      </c>
      <c r="HRJ22" s="334" t="s">
        <v>6298</v>
      </c>
      <c r="HRK22" s="334" t="s">
        <v>6299</v>
      </c>
      <c r="HRL22" s="334" t="s">
        <v>6300</v>
      </c>
      <c r="HRM22" s="334" t="s">
        <v>6301</v>
      </c>
      <c r="HRN22" s="334" t="s">
        <v>6302</v>
      </c>
      <c r="HRO22" s="334" t="s">
        <v>6303</v>
      </c>
      <c r="HRP22" s="334" t="s">
        <v>6304</v>
      </c>
      <c r="HRQ22" s="334" t="s">
        <v>6305</v>
      </c>
      <c r="HRR22" s="334" t="s">
        <v>6306</v>
      </c>
      <c r="HRS22" s="334" t="s">
        <v>6307</v>
      </c>
      <c r="HRT22" s="334" t="s">
        <v>6308</v>
      </c>
      <c r="HRU22" s="334" t="s">
        <v>6309</v>
      </c>
      <c r="HRV22" s="334" t="s">
        <v>6310</v>
      </c>
      <c r="HRW22" s="334" t="s">
        <v>6311</v>
      </c>
      <c r="HRX22" s="334" t="s">
        <v>6312</v>
      </c>
      <c r="HRY22" s="334" t="s">
        <v>6313</v>
      </c>
      <c r="HRZ22" s="334" t="s">
        <v>6314</v>
      </c>
      <c r="HSA22" s="334" t="s">
        <v>6315</v>
      </c>
      <c r="HSB22" s="334" t="s">
        <v>6316</v>
      </c>
      <c r="HSC22" s="334" t="s">
        <v>6317</v>
      </c>
      <c r="HSD22" s="334" t="s">
        <v>6318</v>
      </c>
      <c r="HSE22" s="334" t="s">
        <v>6319</v>
      </c>
      <c r="HSF22" s="334" t="s">
        <v>6320</v>
      </c>
      <c r="HSG22" s="334" t="s">
        <v>6321</v>
      </c>
      <c r="HSH22" s="334" t="s">
        <v>6322</v>
      </c>
      <c r="HSI22" s="334" t="s">
        <v>6323</v>
      </c>
      <c r="HSJ22" s="334" t="s">
        <v>6324</v>
      </c>
      <c r="HSK22" s="334" t="s">
        <v>6325</v>
      </c>
      <c r="HSL22" s="334" t="s">
        <v>6326</v>
      </c>
      <c r="HSM22" s="334" t="s">
        <v>6327</v>
      </c>
      <c r="HSN22" s="334" t="s">
        <v>6328</v>
      </c>
      <c r="HSO22" s="334" t="s">
        <v>6329</v>
      </c>
      <c r="HSP22" s="334" t="s">
        <v>6330</v>
      </c>
      <c r="HSQ22" s="334" t="s">
        <v>6331</v>
      </c>
      <c r="HSR22" s="334" t="s">
        <v>6332</v>
      </c>
      <c r="HSS22" s="334" t="s">
        <v>6333</v>
      </c>
      <c r="HST22" s="334" t="s">
        <v>6334</v>
      </c>
      <c r="HSU22" s="334" t="s">
        <v>6335</v>
      </c>
      <c r="HSV22" s="334" t="s">
        <v>6336</v>
      </c>
      <c r="HSW22" s="334" t="s">
        <v>6337</v>
      </c>
      <c r="HSX22" s="334" t="s">
        <v>6338</v>
      </c>
      <c r="HSY22" s="334" t="s">
        <v>6339</v>
      </c>
      <c r="HSZ22" s="334" t="s">
        <v>6340</v>
      </c>
      <c r="HTA22" s="334" t="s">
        <v>6341</v>
      </c>
      <c r="HTB22" s="334" t="s">
        <v>6342</v>
      </c>
      <c r="HTC22" s="334" t="s">
        <v>6343</v>
      </c>
      <c r="HTD22" s="334" t="s">
        <v>6344</v>
      </c>
      <c r="HTE22" s="334" t="s">
        <v>6345</v>
      </c>
      <c r="HTF22" s="334" t="s">
        <v>6346</v>
      </c>
      <c r="HTG22" s="334" t="s">
        <v>6347</v>
      </c>
      <c r="HTH22" s="334" t="s">
        <v>6348</v>
      </c>
      <c r="HTI22" s="334" t="s">
        <v>6349</v>
      </c>
      <c r="HTJ22" s="334" t="s">
        <v>6350</v>
      </c>
      <c r="HTK22" s="334" t="s">
        <v>6351</v>
      </c>
      <c r="HTL22" s="334" t="s">
        <v>6352</v>
      </c>
      <c r="HTM22" s="334" t="s">
        <v>6353</v>
      </c>
      <c r="HTN22" s="334" t="s">
        <v>6354</v>
      </c>
      <c r="HTO22" s="334" t="s">
        <v>6355</v>
      </c>
      <c r="HTP22" s="334" t="s">
        <v>6356</v>
      </c>
      <c r="HTQ22" s="334" t="s">
        <v>6357</v>
      </c>
      <c r="HTR22" s="334" t="s">
        <v>6358</v>
      </c>
      <c r="HTS22" s="334" t="s">
        <v>6359</v>
      </c>
      <c r="HTT22" s="334" t="s">
        <v>6360</v>
      </c>
      <c r="HTU22" s="334" t="s">
        <v>6361</v>
      </c>
      <c r="HTV22" s="334" t="s">
        <v>6362</v>
      </c>
      <c r="HTW22" s="334" t="s">
        <v>6363</v>
      </c>
      <c r="HTX22" s="334" t="s">
        <v>6364</v>
      </c>
      <c r="HTY22" s="334" t="s">
        <v>6365</v>
      </c>
      <c r="HTZ22" s="334" t="s">
        <v>6366</v>
      </c>
      <c r="HUA22" s="334" t="s">
        <v>6367</v>
      </c>
      <c r="HUB22" s="334" t="s">
        <v>6368</v>
      </c>
      <c r="HUC22" s="334" t="s">
        <v>6369</v>
      </c>
      <c r="HUD22" s="334" t="s">
        <v>6370</v>
      </c>
      <c r="HUE22" s="334" t="s">
        <v>6371</v>
      </c>
      <c r="HUF22" s="334" t="s">
        <v>6372</v>
      </c>
      <c r="HUG22" s="334" t="s">
        <v>6373</v>
      </c>
      <c r="HUH22" s="334" t="s">
        <v>6374</v>
      </c>
      <c r="HUI22" s="334" t="s">
        <v>6375</v>
      </c>
      <c r="HUJ22" s="334" t="s">
        <v>6376</v>
      </c>
      <c r="HUK22" s="334" t="s">
        <v>6377</v>
      </c>
      <c r="HUL22" s="334" t="s">
        <v>6378</v>
      </c>
      <c r="HUM22" s="334" t="s">
        <v>6379</v>
      </c>
      <c r="HUN22" s="334" t="s">
        <v>6380</v>
      </c>
      <c r="HUO22" s="334" t="s">
        <v>6381</v>
      </c>
      <c r="HUP22" s="334" t="s">
        <v>6382</v>
      </c>
      <c r="HUQ22" s="334" t="s">
        <v>6383</v>
      </c>
      <c r="HUR22" s="334" t="s">
        <v>6384</v>
      </c>
      <c r="HUS22" s="334" t="s">
        <v>6385</v>
      </c>
      <c r="HUT22" s="334" t="s">
        <v>6386</v>
      </c>
      <c r="HUU22" s="334" t="s">
        <v>6387</v>
      </c>
      <c r="HUV22" s="334" t="s">
        <v>6388</v>
      </c>
      <c r="HUW22" s="334" t="s">
        <v>6389</v>
      </c>
      <c r="HUX22" s="334" t="s">
        <v>6390</v>
      </c>
      <c r="HUY22" s="334" t="s">
        <v>6391</v>
      </c>
      <c r="HUZ22" s="334" t="s">
        <v>6392</v>
      </c>
      <c r="HVA22" s="334" t="s">
        <v>6393</v>
      </c>
      <c r="HVB22" s="334" t="s">
        <v>6394</v>
      </c>
      <c r="HVC22" s="334" t="s">
        <v>6395</v>
      </c>
      <c r="HVD22" s="334" t="s">
        <v>6396</v>
      </c>
      <c r="HVE22" s="334" t="s">
        <v>6397</v>
      </c>
      <c r="HVF22" s="334" t="s">
        <v>6398</v>
      </c>
      <c r="HVG22" s="334" t="s">
        <v>6399</v>
      </c>
      <c r="HVH22" s="334" t="s">
        <v>6400</v>
      </c>
      <c r="HVI22" s="334" t="s">
        <v>6401</v>
      </c>
      <c r="HVJ22" s="334" t="s">
        <v>6402</v>
      </c>
      <c r="HVK22" s="334" t="s">
        <v>6403</v>
      </c>
      <c r="HVL22" s="334" t="s">
        <v>6404</v>
      </c>
      <c r="HVM22" s="334" t="s">
        <v>6405</v>
      </c>
      <c r="HVN22" s="334" t="s">
        <v>6406</v>
      </c>
      <c r="HVO22" s="334" t="s">
        <v>6407</v>
      </c>
      <c r="HVP22" s="334" t="s">
        <v>6408</v>
      </c>
      <c r="HVQ22" s="334" t="s">
        <v>6409</v>
      </c>
      <c r="HVR22" s="334" t="s">
        <v>6410</v>
      </c>
      <c r="HVS22" s="334" t="s">
        <v>6411</v>
      </c>
      <c r="HVT22" s="334" t="s">
        <v>6412</v>
      </c>
      <c r="HVU22" s="334" t="s">
        <v>6413</v>
      </c>
      <c r="HVV22" s="334" t="s">
        <v>6414</v>
      </c>
      <c r="HVW22" s="334" t="s">
        <v>6415</v>
      </c>
      <c r="HVX22" s="334" t="s">
        <v>6416</v>
      </c>
      <c r="HVY22" s="334" t="s">
        <v>6417</v>
      </c>
      <c r="HVZ22" s="334" t="s">
        <v>6418</v>
      </c>
      <c r="HWA22" s="334" t="s">
        <v>6419</v>
      </c>
      <c r="HWB22" s="334" t="s">
        <v>6420</v>
      </c>
      <c r="HWC22" s="334" t="s">
        <v>6421</v>
      </c>
      <c r="HWD22" s="334" t="s">
        <v>6422</v>
      </c>
      <c r="HWE22" s="334" t="s">
        <v>6423</v>
      </c>
      <c r="HWF22" s="334" t="s">
        <v>6424</v>
      </c>
      <c r="HWG22" s="334" t="s">
        <v>6425</v>
      </c>
      <c r="HWH22" s="334" t="s">
        <v>6426</v>
      </c>
      <c r="HWI22" s="334" t="s">
        <v>6427</v>
      </c>
      <c r="HWJ22" s="334" t="s">
        <v>6428</v>
      </c>
      <c r="HWK22" s="334" t="s">
        <v>6429</v>
      </c>
      <c r="HWL22" s="334" t="s">
        <v>6430</v>
      </c>
      <c r="HWM22" s="334" t="s">
        <v>6431</v>
      </c>
      <c r="HWN22" s="334" t="s">
        <v>6432</v>
      </c>
      <c r="HWO22" s="334" t="s">
        <v>6433</v>
      </c>
      <c r="HWP22" s="334" t="s">
        <v>6434</v>
      </c>
      <c r="HWQ22" s="334" t="s">
        <v>6435</v>
      </c>
      <c r="HWR22" s="334" t="s">
        <v>6436</v>
      </c>
      <c r="HWS22" s="334" t="s">
        <v>6437</v>
      </c>
      <c r="HWT22" s="334" t="s">
        <v>6438</v>
      </c>
      <c r="HWU22" s="334" t="s">
        <v>6439</v>
      </c>
      <c r="HWV22" s="334" t="s">
        <v>6440</v>
      </c>
      <c r="HWW22" s="334" t="s">
        <v>6441</v>
      </c>
      <c r="HWX22" s="334" t="s">
        <v>6442</v>
      </c>
      <c r="HWY22" s="334" t="s">
        <v>6443</v>
      </c>
      <c r="HWZ22" s="334" t="s">
        <v>6444</v>
      </c>
      <c r="HXA22" s="334" t="s">
        <v>6445</v>
      </c>
      <c r="HXB22" s="334" t="s">
        <v>6446</v>
      </c>
      <c r="HXC22" s="334" t="s">
        <v>6447</v>
      </c>
      <c r="HXD22" s="334" t="s">
        <v>6448</v>
      </c>
      <c r="HXE22" s="334" t="s">
        <v>6449</v>
      </c>
      <c r="HXF22" s="334" t="s">
        <v>6450</v>
      </c>
      <c r="HXG22" s="334" t="s">
        <v>6451</v>
      </c>
      <c r="HXH22" s="334" t="s">
        <v>6452</v>
      </c>
      <c r="HXI22" s="334" t="s">
        <v>6453</v>
      </c>
      <c r="HXJ22" s="334" t="s">
        <v>6454</v>
      </c>
      <c r="HXK22" s="334" t="s">
        <v>6455</v>
      </c>
      <c r="HXL22" s="334" t="s">
        <v>6456</v>
      </c>
      <c r="HXM22" s="334" t="s">
        <v>6457</v>
      </c>
      <c r="HXN22" s="334" t="s">
        <v>6458</v>
      </c>
      <c r="HXO22" s="334" t="s">
        <v>6459</v>
      </c>
      <c r="HXP22" s="334" t="s">
        <v>6460</v>
      </c>
      <c r="HXQ22" s="334" t="s">
        <v>6461</v>
      </c>
      <c r="HXR22" s="334" t="s">
        <v>6462</v>
      </c>
      <c r="HXS22" s="334" t="s">
        <v>6463</v>
      </c>
      <c r="HXT22" s="334" t="s">
        <v>6464</v>
      </c>
      <c r="HXU22" s="334" t="s">
        <v>6465</v>
      </c>
      <c r="HXV22" s="334" t="s">
        <v>6466</v>
      </c>
      <c r="HXW22" s="334" t="s">
        <v>6467</v>
      </c>
      <c r="HXX22" s="334" t="s">
        <v>6468</v>
      </c>
      <c r="HXY22" s="334" t="s">
        <v>6469</v>
      </c>
      <c r="HXZ22" s="334" t="s">
        <v>6470</v>
      </c>
      <c r="HYA22" s="334" t="s">
        <v>6471</v>
      </c>
      <c r="HYB22" s="334" t="s">
        <v>6472</v>
      </c>
      <c r="HYC22" s="334" t="s">
        <v>6473</v>
      </c>
      <c r="HYD22" s="334" t="s">
        <v>6474</v>
      </c>
      <c r="HYE22" s="334" t="s">
        <v>6475</v>
      </c>
      <c r="HYF22" s="334" t="s">
        <v>6476</v>
      </c>
      <c r="HYG22" s="334" t="s">
        <v>6477</v>
      </c>
      <c r="HYH22" s="334" t="s">
        <v>6478</v>
      </c>
      <c r="HYI22" s="334" t="s">
        <v>6479</v>
      </c>
      <c r="HYJ22" s="334" t="s">
        <v>6480</v>
      </c>
      <c r="HYK22" s="334" t="s">
        <v>6481</v>
      </c>
      <c r="HYL22" s="334" t="s">
        <v>6482</v>
      </c>
      <c r="HYM22" s="334" t="s">
        <v>6483</v>
      </c>
      <c r="HYN22" s="334" t="s">
        <v>6484</v>
      </c>
      <c r="HYO22" s="334" t="s">
        <v>6485</v>
      </c>
      <c r="HYP22" s="334" t="s">
        <v>6486</v>
      </c>
      <c r="HYQ22" s="334" t="s">
        <v>6487</v>
      </c>
      <c r="HYR22" s="334" t="s">
        <v>6488</v>
      </c>
      <c r="HYS22" s="334" t="s">
        <v>6489</v>
      </c>
      <c r="HYT22" s="334" t="s">
        <v>6490</v>
      </c>
      <c r="HYU22" s="334" t="s">
        <v>6491</v>
      </c>
      <c r="HYV22" s="334" t="s">
        <v>6492</v>
      </c>
      <c r="HYW22" s="334" t="s">
        <v>6493</v>
      </c>
      <c r="HYX22" s="334" t="s">
        <v>6494</v>
      </c>
      <c r="HYY22" s="334" t="s">
        <v>6495</v>
      </c>
      <c r="HYZ22" s="334" t="s">
        <v>6496</v>
      </c>
      <c r="HZA22" s="334" t="s">
        <v>6497</v>
      </c>
      <c r="HZB22" s="334" t="s">
        <v>6498</v>
      </c>
      <c r="HZC22" s="334" t="s">
        <v>6499</v>
      </c>
      <c r="HZD22" s="334" t="s">
        <v>6500</v>
      </c>
      <c r="HZE22" s="334" t="s">
        <v>6501</v>
      </c>
      <c r="HZF22" s="334" t="s">
        <v>6502</v>
      </c>
      <c r="HZG22" s="334" t="s">
        <v>6503</v>
      </c>
      <c r="HZH22" s="334" t="s">
        <v>6504</v>
      </c>
      <c r="HZI22" s="334" t="s">
        <v>6505</v>
      </c>
      <c r="HZJ22" s="334" t="s">
        <v>6506</v>
      </c>
      <c r="HZK22" s="334" t="s">
        <v>6507</v>
      </c>
      <c r="HZL22" s="334" t="s">
        <v>6508</v>
      </c>
      <c r="HZM22" s="334" t="s">
        <v>6509</v>
      </c>
      <c r="HZN22" s="334" t="s">
        <v>6510</v>
      </c>
      <c r="HZO22" s="334" t="s">
        <v>6511</v>
      </c>
      <c r="HZP22" s="334" t="s">
        <v>6512</v>
      </c>
      <c r="HZQ22" s="334" t="s">
        <v>6513</v>
      </c>
      <c r="HZR22" s="334" t="s">
        <v>6514</v>
      </c>
      <c r="HZS22" s="334" t="s">
        <v>6515</v>
      </c>
      <c r="HZT22" s="334" t="s">
        <v>6516</v>
      </c>
      <c r="HZU22" s="334" t="s">
        <v>6517</v>
      </c>
      <c r="HZV22" s="334" t="s">
        <v>6518</v>
      </c>
      <c r="HZW22" s="334" t="s">
        <v>6519</v>
      </c>
      <c r="HZX22" s="334" t="s">
        <v>6520</v>
      </c>
      <c r="HZY22" s="334" t="s">
        <v>6521</v>
      </c>
      <c r="HZZ22" s="334" t="s">
        <v>6522</v>
      </c>
      <c r="IAA22" s="334" t="s">
        <v>6523</v>
      </c>
      <c r="IAB22" s="334" t="s">
        <v>6524</v>
      </c>
      <c r="IAC22" s="334" t="s">
        <v>6525</v>
      </c>
      <c r="IAD22" s="334" t="s">
        <v>6526</v>
      </c>
      <c r="IAE22" s="334" t="s">
        <v>6527</v>
      </c>
      <c r="IAF22" s="334" t="s">
        <v>6528</v>
      </c>
      <c r="IAG22" s="334" t="s">
        <v>6529</v>
      </c>
      <c r="IAH22" s="334" t="s">
        <v>6530</v>
      </c>
      <c r="IAI22" s="334" t="s">
        <v>6531</v>
      </c>
      <c r="IAJ22" s="334" t="s">
        <v>6532</v>
      </c>
      <c r="IAK22" s="334" t="s">
        <v>6533</v>
      </c>
      <c r="IAL22" s="334" t="s">
        <v>6534</v>
      </c>
      <c r="IAM22" s="334" t="s">
        <v>6535</v>
      </c>
      <c r="IAN22" s="334" t="s">
        <v>6536</v>
      </c>
      <c r="IAO22" s="334" t="s">
        <v>6537</v>
      </c>
      <c r="IAP22" s="334" t="s">
        <v>6538</v>
      </c>
      <c r="IAQ22" s="334" t="s">
        <v>6539</v>
      </c>
      <c r="IAR22" s="334" t="s">
        <v>6540</v>
      </c>
      <c r="IAS22" s="334" t="s">
        <v>6541</v>
      </c>
      <c r="IAT22" s="334" t="s">
        <v>6542</v>
      </c>
      <c r="IAU22" s="334" t="s">
        <v>6543</v>
      </c>
      <c r="IAV22" s="334" t="s">
        <v>6544</v>
      </c>
      <c r="IAW22" s="334" t="s">
        <v>6545</v>
      </c>
      <c r="IAX22" s="334" t="s">
        <v>6546</v>
      </c>
      <c r="IAY22" s="334" t="s">
        <v>6547</v>
      </c>
      <c r="IAZ22" s="334" t="s">
        <v>6548</v>
      </c>
      <c r="IBA22" s="334" t="s">
        <v>6549</v>
      </c>
      <c r="IBB22" s="334" t="s">
        <v>6550</v>
      </c>
      <c r="IBC22" s="334" t="s">
        <v>6551</v>
      </c>
      <c r="IBD22" s="334" t="s">
        <v>6552</v>
      </c>
      <c r="IBE22" s="334" t="s">
        <v>6553</v>
      </c>
      <c r="IBF22" s="334" t="s">
        <v>6554</v>
      </c>
      <c r="IBG22" s="334" t="s">
        <v>6555</v>
      </c>
      <c r="IBH22" s="334" t="s">
        <v>6556</v>
      </c>
      <c r="IBI22" s="334" t="s">
        <v>6557</v>
      </c>
      <c r="IBJ22" s="334" t="s">
        <v>6558</v>
      </c>
      <c r="IBK22" s="334" t="s">
        <v>6559</v>
      </c>
      <c r="IBL22" s="334" t="s">
        <v>6560</v>
      </c>
      <c r="IBM22" s="334" t="s">
        <v>6561</v>
      </c>
      <c r="IBN22" s="334" t="s">
        <v>6562</v>
      </c>
      <c r="IBO22" s="334" t="s">
        <v>6563</v>
      </c>
      <c r="IBP22" s="334" t="s">
        <v>6564</v>
      </c>
      <c r="IBQ22" s="334" t="s">
        <v>6565</v>
      </c>
      <c r="IBR22" s="334" t="s">
        <v>6566</v>
      </c>
      <c r="IBS22" s="334" t="s">
        <v>6567</v>
      </c>
      <c r="IBT22" s="334" t="s">
        <v>6568</v>
      </c>
      <c r="IBU22" s="334" t="s">
        <v>6569</v>
      </c>
      <c r="IBV22" s="334" t="s">
        <v>6570</v>
      </c>
      <c r="IBW22" s="334" t="s">
        <v>6571</v>
      </c>
      <c r="IBX22" s="334" t="s">
        <v>6572</v>
      </c>
      <c r="IBY22" s="334" t="s">
        <v>6573</v>
      </c>
      <c r="IBZ22" s="334" t="s">
        <v>6574</v>
      </c>
      <c r="ICA22" s="334" t="s">
        <v>6575</v>
      </c>
      <c r="ICB22" s="334" t="s">
        <v>6576</v>
      </c>
      <c r="ICC22" s="334" t="s">
        <v>6577</v>
      </c>
      <c r="ICD22" s="334" t="s">
        <v>6578</v>
      </c>
      <c r="ICE22" s="334" t="s">
        <v>6579</v>
      </c>
      <c r="ICF22" s="334" t="s">
        <v>6580</v>
      </c>
      <c r="ICG22" s="334" t="s">
        <v>6581</v>
      </c>
      <c r="ICH22" s="334" t="s">
        <v>6582</v>
      </c>
      <c r="ICI22" s="334" t="s">
        <v>6583</v>
      </c>
      <c r="ICJ22" s="334" t="s">
        <v>6584</v>
      </c>
      <c r="ICK22" s="334" t="s">
        <v>6585</v>
      </c>
      <c r="ICL22" s="334" t="s">
        <v>6586</v>
      </c>
      <c r="ICM22" s="334" t="s">
        <v>6587</v>
      </c>
      <c r="ICN22" s="334" t="s">
        <v>6588</v>
      </c>
      <c r="ICO22" s="334" t="s">
        <v>6589</v>
      </c>
      <c r="ICP22" s="334" t="s">
        <v>6590</v>
      </c>
      <c r="ICQ22" s="334" t="s">
        <v>6591</v>
      </c>
      <c r="ICR22" s="334" t="s">
        <v>6592</v>
      </c>
      <c r="ICS22" s="334" t="s">
        <v>6593</v>
      </c>
      <c r="ICT22" s="334" t="s">
        <v>6594</v>
      </c>
      <c r="ICU22" s="334" t="s">
        <v>6595</v>
      </c>
      <c r="ICV22" s="334" t="s">
        <v>6596</v>
      </c>
      <c r="ICW22" s="334" t="s">
        <v>6597</v>
      </c>
      <c r="ICX22" s="334" t="s">
        <v>6598</v>
      </c>
      <c r="ICY22" s="334" t="s">
        <v>6599</v>
      </c>
      <c r="ICZ22" s="334" t="s">
        <v>6600</v>
      </c>
      <c r="IDA22" s="334" t="s">
        <v>6601</v>
      </c>
      <c r="IDB22" s="334" t="s">
        <v>6602</v>
      </c>
      <c r="IDC22" s="334" t="s">
        <v>6603</v>
      </c>
      <c r="IDD22" s="334" t="s">
        <v>6604</v>
      </c>
      <c r="IDE22" s="334" t="s">
        <v>6605</v>
      </c>
      <c r="IDF22" s="334" t="s">
        <v>6606</v>
      </c>
      <c r="IDG22" s="334" t="s">
        <v>6607</v>
      </c>
      <c r="IDH22" s="334" t="s">
        <v>6608</v>
      </c>
      <c r="IDI22" s="334" t="s">
        <v>6609</v>
      </c>
      <c r="IDJ22" s="334" t="s">
        <v>6610</v>
      </c>
      <c r="IDK22" s="334" t="s">
        <v>6611</v>
      </c>
      <c r="IDL22" s="334" t="s">
        <v>6612</v>
      </c>
      <c r="IDM22" s="334" t="s">
        <v>6613</v>
      </c>
      <c r="IDN22" s="334" t="s">
        <v>6614</v>
      </c>
      <c r="IDO22" s="334" t="s">
        <v>6615</v>
      </c>
      <c r="IDP22" s="334" t="s">
        <v>6616</v>
      </c>
      <c r="IDQ22" s="334" t="s">
        <v>6617</v>
      </c>
      <c r="IDR22" s="334" t="s">
        <v>6618</v>
      </c>
      <c r="IDS22" s="334" t="s">
        <v>6619</v>
      </c>
      <c r="IDT22" s="334" t="s">
        <v>6620</v>
      </c>
      <c r="IDU22" s="334" t="s">
        <v>6621</v>
      </c>
      <c r="IDV22" s="334" t="s">
        <v>6622</v>
      </c>
      <c r="IDW22" s="334" t="s">
        <v>6623</v>
      </c>
      <c r="IDX22" s="334" t="s">
        <v>6624</v>
      </c>
      <c r="IDY22" s="334" t="s">
        <v>6625</v>
      </c>
      <c r="IDZ22" s="334" t="s">
        <v>6626</v>
      </c>
      <c r="IEA22" s="334" t="s">
        <v>6627</v>
      </c>
      <c r="IEB22" s="334" t="s">
        <v>6628</v>
      </c>
      <c r="IEC22" s="334" t="s">
        <v>6629</v>
      </c>
      <c r="IED22" s="334" t="s">
        <v>6630</v>
      </c>
      <c r="IEE22" s="334" t="s">
        <v>6631</v>
      </c>
      <c r="IEF22" s="334" t="s">
        <v>6632</v>
      </c>
      <c r="IEG22" s="334" t="s">
        <v>6633</v>
      </c>
      <c r="IEH22" s="334" t="s">
        <v>6634</v>
      </c>
      <c r="IEI22" s="334" t="s">
        <v>6635</v>
      </c>
      <c r="IEJ22" s="334" t="s">
        <v>6636</v>
      </c>
      <c r="IEK22" s="334" t="s">
        <v>6637</v>
      </c>
      <c r="IEL22" s="334" t="s">
        <v>6638</v>
      </c>
      <c r="IEM22" s="334" t="s">
        <v>6639</v>
      </c>
      <c r="IEN22" s="334" t="s">
        <v>6640</v>
      </c>
      <c r="IEO22" s="334" t="s">
        <v>6641</v>
      </c>
      <c r="IEP22" s="334" t="s">
        <v>6642</v>
      </c>
      <c r="IEQ22" s="334" t="s">
        <v>6643</v>
      </c>
      <c r="IER22" s="334" t="s">
        <v>6644</v>
      </c>
      <c r="IES22" s="334" t="s">
        <v>6645</v>
      </c>
      <c r="IET22" s="334" t="s">
        <v>6646</v>
      </c>
      <c r="IEU22" s="334" t="s">
        <v>6647</v>
      </c>
      <c r="IEV22" s="334" t="s">
        <v>6648</v>
      </c>
      <c r="IEW22" s="334" t="s">
        <v>6649</v>
      </c>
      <c r="IEX22" s="334" t="s">
        <v>6650</v>
      </c>
      <c r="IEY22" s="334" t="s">
        <v>6651</v>
      </c>
      <c r="IEZ22" s="334" t="s">
        <v>6652</v>
      </c>
      <c r="IFA22" s="334" t="s">
        <v>6653</v>
      </c>
      <c r="IFB22" s="334" t="s">
        <v>6654</v>
      </c>
      <c r="IFC22" s="334" t="s">
        <v>6655</v>
      </c>
      <c r="IFD22" s="334" t="s">
        <v>6656</v>
      </c>
      <c r="IFE22" s="334" t="s">
        <v>6657</v>
      </c>
      <c r="IFF22" s="334" t="s">
        <v>6658</v>
      </c>
      <c r="IFG22" s="334" t="s">
        <v>6659</v>
      </c>
      <c r="IFH22" s="334" t="s">
        <v>6660</v>
      </c>
      <c r="IFI22" s="334" t="s">
        <v>6661</v>
      </c>
      <c r="IFJ22" s="334" t="s">
        <v>6662</v>
      </c>
      <c r="IFK22" s="334" t="s">
        <v>6663</v>
      </c>
      <c r="IFL22" s="334" t="s">
        <v>6664</v>
      </c>
      <c r="IFM22" s="334" t="s">
        <v>6665</v>
      </c>
      <c r="IFN22" s="334" t="s">
        <v>6666</v>
      </c>
      <c r="IFO22" s="334" t="s">
        <v>6667</v>
      </c>
      <c r="IFP22" s="334" t="s">
        <v>6668</v>
      </c>
      <c r="IFQ22" s="334" t="s">
        <v>6669</v>
      </c>
      <c r="IFR22" s="334" t="s">
        <v>6670</v>
      </c>
      <c r="IFS22" s="334" t="s">
        <v>6671</v>
      </c>
      <c r="IFT22" s="334" t="s">
        <v>6672</v>
      </c>
      <c r="IFU22" s="334" t="s">
        <v>6673</v>
      </c>
      <c r="IFV22" s="334" t="s">
        <v>6674</v>
      </c>
      <c r="IFW22" s="334" t="s">
        <v>6675</v>
      </c>
      <c r="IFX22" s="334" t="s">
        <v>6676</v>
      </c>
      <c r="IFY22" s="334" t="s">
        <v>6677</v>
      </c>
      <c r="IFZ22" s="334" t="s">
        <v>6678</v>
      </c>
      <c r="IGA22" s="334" t="s">
        <v>6679</v>
      </c>
      <c r="IGB22" s="334" t="s">
        <v>6680</v>
      </c>
      <c r="IGC22" s="334" t="s">
        <v>6681</v>
      </c>
      <c r="IGD22" s="334" t="s">
        <v>6682</v>
      </c>
      <c r="IGE22" s="334" t="s">
        <v>6683</v>
      </c>
      <c r="IGF22" s="334" t="s">
        <v>6684</v>
      </c>
      <c r="IGG22" s="334" t="s">
        <v>6685</v>
      </c>
      <c r="IGH22" s="334" t="s">
        <v>6686</v>
      </c>
      <c r="IGI22" s="334" t="s">
        <v>6687</v>
      </c>
      <c r="IGJ22" s="334" t="s">
        <v>6688</v>
      </c>
      <c r="IGK22" s="334" t="s">
        <v>6689</v>
      </c>
      <c r="IGL22" s="334" t="s">
        <v>6690</v>
      </c>
      <c r="IGM22" s="334" t="s">
        <v>6691</v>
      </c>
      <c r="IGN22" s="334" t="s">
        <v>6692</v>
      </c>
      <c r="IGO22" s="334" t="s">
        <v>6693</v>
      </c>
      <c r="IGP22" s="334" t="s">
        <v>6694</v>
      </c>
      <c r="IGQ22" s="334" t="s">
        <v>6695</v>
      </c>
      <c r="IGR22" s="334" t="s">
        <v>6696</v>
      </c>
      <c r="IGS22" s="334" t="s">
        <v>6697</v>
      </c>
      <c r="IGT22" s="334" t="s">
        <v>6698</v>
      </c>
      <c r="IGU22" s="334" t="s">
        <v>6699</v>
      </c>
      <c r="IGV22" s="334" t="s">
        <v>6700</v>
      </c>
      <c r="IGW22" s="334" t="s">
        <v>6701</v>
      </c>
      <c r="IGX22" s="334" t="s">
        <v>6702</v>
      </c>
      <c r="IGY22" s="334" t="s">
        <v>6703</v>
      </c>
      <c r="IGZ22" s="334" t="s">
        <v>6704</v>
      </c>
      <c r="IHA22" s="334" t="s">
        <v>6705</v>
      </c>
      <c r="IHB22" s="334" t="s">
        <v>6706</v>
      </c>
      <c r="IHC22" s="334" t="s">
        <v>6707</v>
      </c>
      <c r="IHD22" s="334" t="s">
        <v>6708</v>
      </c>
      <c r="IHE22" s="334" t="s">
        <v>6709</v>
      </c>
      <c r="IHF22" s="334" t="s">
        <v>6710</v>
      </c>
      <c r="IHG22" s="334" t="s">
        <v>6711</v>
      </c>
      <c r="IHH22" s="334" t="s">
        <v>6712</v>
      </c>
      <c r="IHI22" s="334" t="s">
        <v>6713</v>
      </c>
      <c r="IHJ22" s="334" t="s">
        <v>6714</v>
      </c>
      <c r="IHK22" s="334" t="s">
        <v>6715</v>
      </c>
      <c r="IHL22" s="334" t="s">
        <v>6716</v>
      </c>
      <c r="IHM22" s="334" t="s">
        <v>6717</v>
      </c>
      <c r="IHN22" s="334" t="s">
        <v>6718</v>
      </c>
      <c r="IHO22" s="334" t="s">
        <v>6719</v>
      </c>
      <c r="IHP22" s="334" t="s">
        <v>6720</v>
      </c>
      <c r="IHQ22" s="334" t="s">
        <v>6721</v>
      </c>
      <c r="IHR22" s="334" t="s">
        <v>6722</v>
      </c>
      <c r="IHS22" s="334" t="s">
        <v>6723</v>
      </c>
      <c r="IHT22" s="334" t="s">
        <v>6724</v>
      </c>
      <c r="IHU22" s="334" t="s">
        <v>6725</v>
      </c>
      <c r="IHV22" s="334" t="s">
        <v>6726</v>
      </c>
      <c r="IHW22" s="334" t="s">
        <v>6727</v>
      </c>
      <c r="IHX22" s="334" t="s">
        <v>6728</v>
      </c>
      <c r="IHY22" s="334" t="s">
        <v>6729</v>
      </c>
      <c r="IHZ22" s="334" t="s">
        <v>6730</v>
      </c>
      <c r="IIA22" s="334" t="s">
        <v>6731</v>
      </c>
      <c r="IIB22" s="334" t="s">
        <v>6732</v>
      </c>
      <c r="IIC22" s="334" t="s">
        <v>6733</v>
      </c>
      <c r="IID22" s="334" t="s">
        <v>6734</v>
      </c>
      <c r="IIE22" s="334" t="s">
        <v>6735</v>
      </c>
      <c r="IIF22" s="334" t="s">
        <v>6736</v>
      </c>
      <c r="IIG22" s="334" t="s">
        <v>6737</v>
      </c>
      <c r="IIH22" s="334" t="s">
        <v>6738</v>
      </c>
      <c r="III22" s="334" t="s">
        <v>6739</v>
      </c>
      <c r="IIJ22" s="334" t="s">
        <v>6740</v>
      </c>
      <c r="IIK22" s="334" t="s">
        <v>6741</v>
      </c>
      <c r="IIL22" s="334" t="s">
        <v>6742</v>
      </c>
      <c r="IIM22" s="334" t="s">
        <v>6743</v>
      </c>
      <c r="IIN22" s="334" t="s">
        <v>6744</v>
      </c>
      <c r="IIO22" s="334" t="s">
        <v>6745</v>
      </c>
      <c r="IIP22" s="334" t="s">
        <v>6746</v>
      </c>
      <c r="IIQ22" s="334" t="s">
        <v>6747</v>
      </c>
      <c r="IIR22" s="334" t="s">
        <v>6748</v>
      </c>
      <c r="IIS22" s="334" t="s">
        <v>6749</v>
      </c>
      <c r="IIT22" s="334" t="s">
        <v>6750</v>
      </c>
      <c r="IIU22" s="334" t="s">
        <v>6751</v>
      </c>
      <c r="IIV22" s="334" t="s">
        <v>6752</v>
      </c>
      <c r="IIW22" s="334" t="s">
        <v>6753</v>
      </c>
      <c r="IIX22" s="334" t="s">
        <v>6754</v>
      </c>
      <c r="IIY22" s="334" t="s">
        <v>6755</v>
      </c>
      <c r="IIZ22" s="334" t="s">
        <v>6756</v>
      </c>
      <c r="IJA22" s="334" t="s">
        <v>6757</v>
      </c>
      <c r="IJB22" s="334" t="s">
        <v>6758</v>
      </c>
      <c r="IJC22" s="334" t="s">
        <v>6759</v>
      </c>
      <c r="IJD22" s="334" t="s">
        <v>6760</v>
      </c>
      <c r="IJE22" s="334" t="s">
        <v>6761</v>
      </c>
      <c r="IJF22" s="334" t="s">
        <v>6762</v>
      </c>
      <c r="IJG22" s="334" t="s">
        <v>6763</v>
      </c>
      <c r="IJH22" s="334" t="s">
        <v>6764</v>
      </c>
      <c r="IJI22" s="334" t="s">
        <v>6765</v>
      </c>
      <c r="IJJ22" s="334" t="s">
        <v>6766</v>
      </c>
      <c r="IJK22" s="334" t="s">
        <v>6767</v>
      </c>
      <c r="IJL22" s="334" t="s">
        <v>6768</v>
      </c>
      <c r="IJM22" s="334" t="s">
        <v>6769</v>
      </c>
      <c r="IJN22" s="334" t="s">
        <v>6770</v>
      </c>
      <c r="IJO22" s="334" t="s">
        <v>6771</v>
      </c>
      <c r="IJP22" s="334" t="s">
        <v>6772</v>
      </c>
      <c r="IJQ22" s="334" t="s">
        <v>6773</v>
      </c>
      <c r="IJR22" s="334" t="s">
        <v>6774</v>
      </c>
      <c r="IJS22" s="334" t="s">
        <v>6775</v>
      </c>
      <c r="IJT22" s="334" t="s">
        <v>6776</v>
      </c>
      <c r="IJU22" s="334" t="s">
        <v>6777</v>
      </c>
      <c r="IJV22" s="334" t="s">
        <v>6778</v>
      </c>
      <c r="IJW22" s="334" t="s">
        <v>6779</v>
      </c>
      <c r="IJX22" s="334" t="s">
        <v>6780</v>
      </c>
      <c r="IJY22" s="334" t="s">
        <v>6781</v>
      </c>
      <c r="IJZ22" s="334" t="s">
        <v>6782</v>
      </c>
      <c r="IKA22" s="334" t="s">
        <v>6783</v>
      </c>
      <c r="IKB22" s="334" t="s">
        <v>6784</v>
      </c>
      <c r="IKC22" s="334" t="s">
        <v>6785</v>
      </c>
      <c r="IKD22" s="334" t="s">
        <v>6786</v>
      </c>
      <c r="IKE22" s="334" t="s">
        <v>6787</v>
      </c>
      <c r="IKF22" s="334" t="s">
        <v>6788</v>
      </c>
      <c r="IKG22" s="334" t="s">
        <v>6789</v>
      </c>
      <c r="IKH22" s="334" t="s">
        <v>6790</v>
      </c>
      <c r="IKI22" s="334" t="s">
        <v>6791</v>
      </c>
      <c r="IKJ22" s="334" t="s">
        <v>6792</v>
      </c>
      <c r="IKK22" s="334" t="s">
        <v>6793</v>
      </c>
      <c r="IKL22" s="334" t="s">
        <v>6794</v>
      </c>
      <c r="IKM22" s="334" t="s">
        <v>6795</v>
      </c>
      <c r="IKN22" s="334" t="s">
        <v>6796</v>
      </c>
      <c r="IKO22" s="334" t="s">
        <v>6797</v>
      </c>
      <c r="IKP22" s="334" t="s">
        <v>6798</v>
      </c>
      <c r="IKQ22" s="334" t="s">
        <v>6799</v>
      </c>
      <c r="IKR22" s="334" t="s">
        <v>6800</v>
      </c>
      <c r="IKS22" s="334" t="s">
        <v>6801</v>
      </c>
      <c r="IKT22" s="334" t="s">
        <v>6802</v>
      </c>
      <c r="IKU22" s="334" t="s">
        <v>6803</v>
      </c>
      <c r="IKV22" s="334" t="s">
        <v>6804</v>
      </c>
      <c r="IKW22" s="334" t="s">
        <v>6805</v>
      </c>
      <c r="IKX22" s="334" t="s">
        <v>6806</v>
      </c>
      <c r="IKY22" s="334" t="s">
        <v>6807</v>
      </c>
      <c r="IKZ22" s="334" t="s">
        <v>6808</v>
      </c>
      <c r="ILA22" s="334" t="s">
        <v>6809</v>
      </c>
      <c r="ILB22" s="334" t="s">
        <v>6810</v>
      </c>
      <c r="ILC22" s="334" t="s">
        <v>6811</v>
      </c>
      <c r="ILD22" s="334" t="s">
        <v>6812</v>
      </c>
      <c r="ILE22" s="334" t="s">
        <v>6813</v>
      </c>
      <c r="ILF22" s="334" t="s">
        <v>6814</v>
      </c>
      <c r="ILG22" s="334" t="s">
        <v>6815</v>
      </c>
      <c r="ILH22" s="334" t="s">
        <v>6816</v>
      </c>
      <c r="ILI22" s="334" t="s">
        <v>6817</v>
      </c>
      <c r="ILJ22" s="334" t="s">
        <v>6818</v>
      </c>
      <c r="ILK22" s="334" t="s">
        <v>6819</v>
      </c>
      <c r="ILL22" s="334" t="s">
        <v>6820</v>
      </c>
      <c r="ILM22" s="334" t="s">
        <v>6821</v>
      </c>
      <c r="ILN22" s="334" t="s">
        <v>6822</v>
      </c>
      <c r="ILO22" s="334" t="s">
        <v>6823</v>
      </c>
      <c r="ILP22" s="334" t="s">
        <v>6824</v>
      </c>
      <c r="ILQ22" s="334" t="s">
        <v>6825</v>
      </c>
      <c r="ILR22" s="334" t="s">
        <v>6826</v>
      </c>
      <c r="ILS22" s="334" t="s">
        <v>6827</v>
      </c>
      <c r="ILT22" s="334" t="s">
        <v>6828</v>
      </c>
      <c r="ILU22" s="334" t="s">
        <v>6829</v>
      </c>
      <c r="ILV22" s="334" t="s">
        <v>6830</v>
      </c>
      <c r="ILW22" s="334" t="s">
        <v>6831</v>
      </c>
      <c r="ILX22" s="334" t="s">
        <v>6832</v>
      </c>
      <c r="ILY22" s="334" t="s">
        <v>6833</v>
      </c>
      <c r="ILZ22" s="334" t="s">
        <v>6834</v>
      </c>
      <c r="IMA22" s="334" t="s">
        <v>6835</v>
      </c>
      <c r="IMB22" s="334" t="s">
        <v>6836</v>
      </c>
      <c r="IMC22" s="334" t="s">
        <v>6837</v>
      </c>
      <c r="IMD22" s="334" t="s">
        <v>6838</v>
      </c>
      <c r="IME22" s="334" t="s">
        <v>6839</v>
      </c>
      <c r="IMF22" s="334" t="s">
        <v>6840</v>
      </c>
      <c r="IMG22" s="334" t="s">
        <v>6841</v>
      </c>
      <c r="IMH22" s="334" t="s">
        <v>6842</v>
      </c>
      <c r="IMI22" s="334" t="s">
        <v>6843</v>
      </c>
      <c r="IMJ22" s="334" t="s">
        <v>6844</v>
      </c>
      <c r="IMK22" s="334" t="s">
        <v>6845</v>
      </c>
      <c r="IML22" s="334" t="s">
        <v>6846</v>
      </c>
      <c r="IMM22" s="334" t="s">
        <v>6847</v>
      </c>
      <c r="IMN22" s="334" t="s">
        <v>6848</v>
      </c>
      <c r="IMO22" s="334" t="s">
        <v>6849</v>
      </c>
      <c r="IMP22" s="334" t="s">
        <v>6850</v>
      </c>
      <c r="IMQ22" s="334" t="s">
        <v>6851</v>
      </c>
      <c r="IMR22" s="334" t="s">
        <v>6852</v>
      </c>
      <c r="IMS22" s="334" t="s">
        <v>6853</v>
      </c>
      <c r="IMT22" s="334" t="s">
        <v>6854</v>
      </c>
      <c r="IMU22" s="334" t="s">
        <v>6855</v>
      </c>
      <c r="IMV22" s="334" t="s">
        <v>6856</v>
      </c>
      <c r="IMW22" s="334" t="s">
        <v>6857</v>
      </c>
      <c r="IMX22" s="334" t="s">
        <v>6858</v>
      </c>
      <c r="IMY22" s="334" t="s">
        <v>6859</v>
      </c>
      <c r="IMZ22" s="334" t="s">
        <v>6860</v>
      </c>
      <c r="INA22" s="334" t="s">
        <v>6861</v>
      </c>
      <c r="INB22" s="334" t="s">
        <v>6862</v>
      </c>
      <c r="INC22" s="334" t="s">
        <v>6863</v>
      </c>
      <c r="IND22" s="334" t="s">
        <v>6864</v>
      </c>
      <c r="INE22" s="334" t="s">
        <v>6865</v>
      </c>
      <c r="INF22" s="334" t="s">
        <v>6866</v>
      </c>
      <c r="ING22" s="334" t="s">
        <v>6867</v>
      </c>
      <c r="INH22" s="334" t="s">
        <v>6868</v>
      </c>
      <c r="INI22" s="334" t="s">
        <v>6869</v>
      </c>
      <c r="INJ22" s="334" t="s">
        <v>6870</v>
      </c>
      <c r="INK22" s="334" t="s">
        <v>6871</v>
      </c>
      <c r="INL22" s="334" t="s">
        <v>6872</v>
      </c>
      <c r="INM22" s="334" t="s">
        <v>6873</v>
      </c>
      <c r="INN22" s="334" t="s">
        <v>6874</v>
      </c>
      <c r="INO22" s="334" t="s">
        <v>6875</v>
      </c>
      <c r="INP22" s="334" t="s">
        <v>6876</v>
      </c>
      <c r="INQ22" s="334" t="s">
        <v>6877</v>
      </c>
      <c r="INR22" s="334" t="s">
        <v>6878</v>
      </c>
      <c r="INS22" s="334" t="s">
        <v>6879</v>
      </c>
      <c r="INT22" s="334" t="s">
        <v>6880</v>
      </c>
      <c r="INU22" s="334" t="s">
        <v>6881</v>
      </c>
      <c r="INV22" s="334" t="s">
        <v>6882</v>
      </c>
      <c r="INW22" s="334" t="s">
        <v>6883</v>
      </c>
      <c r="INX22" s="334" t="s">
        <v>6884</v>
      </c>
      <c r="INY22" s="334" t="s">
        <v>6885</v>
      </c>
      <c r="INZ22" s="334" t="s">
        <v>6886</v>
      </c>
      <c r="IOA22" s="334" t="s">
        <v>6887</v>
      </c>
      <c r="IOB22" s="334" t="s">
        <v>6888</v>
      </c>
      <c r="IOC22" s="334" t="s">
        <v>6889</v>
      </c>
      <c r="IOD22" s="334" t="s">
        <v>6890</v>
      </c>
      <c r="IOE22" s="334" t="s">
        <v>6891</v>
      </c>
      <c r="IOF22" s="334" t="s">
        <v>6892</v>
      </c>
      <c r="IOG22" s="334" t="s">
        <v>6893</v>
      </c>
      <c r="IOH22" s="334" t="s">
        <v>6894</v>
      </c>
      <c r="IOI22" s="334" t="s">
        <v>6895</v>
      </c>
      <c r="IOJ22" s="334" t="s">
        <v>6896</v>
      </c>
      <c r="IOK22" s="334" t="s">
        <v>6897</v>
      </c>
      <c r="IOL22" s="334" t="s">
        <v>6898</v>
      </c>
      <c r="IOM22" s="334" t="s">
        <v>6899</v>
      </c>
      <c r="ION22" s="334" t="s">
        <v>6900</v>
      </c>
      <c r="IOO22" s="334" t="s">
        <v>6901</v>
      </c>
      <c r="IOP22" s="334" t="s">
        <v>6902</v>
      </c>
      <c r="IOQ22" s="334" t="s">
        <v>6903</v>
      </c>
      <c r="IOR22" s="334" t="s">
        <v>6904</v>
      </c>
      <c r="IOS22" s="334" t="s">
        <v>6905</v>
      </c>
      <c r="IOT22" s="334" t="s">
        <v>6906</v>
      </c>
      <c r="IOU22" s="334" t="s">
        <v>6907</v>
      </c>
      <c r="IOV22" s="334" t="s">
        <v>6908</v>
      </c>
      <c r="IOW22" s="334" t="s">
        <v>6909</v>
      </c>
      <c r="IOX22" s="334" t="s">
        <v>6910</v>
      </c>
      <c r="IOY22" s="334" t="s">
        <v>6911</v>
      </c>
      <c r="IOZ22" s="334" t="s">
        <v>6912</v>
      </c>
      <c r="IPA22" s="334" t="s">
        <v>6913</v>
      </c>
      <c r="IPB22" s="334" t="s">
        <v>6914</v>
      </c>
      <c r="IPC22" s="334" t="s">
        <v>6915</v>
      </c>
      <c r="IPD22" s="334" t="s">
        <v>6916</v>
      </c>
      <c r="IPE22" s="334" t="s">
        <v>6917</v>
      </c>
      <c r="IPF22" s="334" t="s">
        <v>6918</v>
      </c>
      <c r="IPG22" s="334" t="s">
        <v>6919</v>
      </c>
      <c r="IPH22" s="334" t="s">
        <v>6920</v>
      </c>
      <c r="IPI22" s="334" t="s">
        <v>6921</v>
      </c>
      <c r="IPJ22" s="334" t="s">
        <v>6922</v>
      </c>
      <c r="IPK22" s="334" t="s">
        <v>6923</v>
      </c>
      <c r="IPL22" s="334" t="s">
        <v>6924</v>
      </c>
      <c r="IPM22" s="334" t="s">
        <v>6925</v>
      </c>
      <c r="IPN22" s="334" t="s">
        <v>6926</v>
      </c>
      <c r="IPO22" s="334" t="s">
        <v>6927</v>
      </c>
      <c r="IPP22" s="334" t="s">
        <v>6928</v>
      </c>
      <c r="IPQ22" s="334" t="s">
        <v>6929</v>
      </c>
      <c r="IPR22" s="334" t="s">
        <v>6930</v>
      </c>
      <c r="IPS22" s="334" t="s">
        <v>6931</v>
      </c>
      <c r="IPT22" s="334" t="s">
        <v>6932</v>
      </c>
      <c r="IPU22" s="334" t="s">
        <v>6933</v>
      </c>
      <c r="IPV22" s="334" t="s">
        <v>6934</v>
      </c>
      <c r="IPW22" s="334" t="s">
        <v>6935</v>
      </c>
      <c r="IPX22" s="334" t="s">
        <v>6936</v>
      </c>
      <c r="IPY22" s="334" t="s">
        <v>6937</v>
      </c>
      <c r="IPZ22" s="334" t="s">
        <v>6938</v>
      </c>
      <c r="IQA22" s="334" t="s">
        <v>6939</v>
      </c>
      <c r="IQB22" s="334" t="s">
        <v>6940</v>
      </c>
      <c r="IQC22" s="334" t="s">
        <v>6941</v>
      </c>
      <c r="IQD22" s="334" t="s">
        <v>6942</v>
      </c>
      <c r="IQE22" s="334" t="s">
        <v>6943</v>
      </c>
      <c r="IQF22" s="334" t="s">
        <v>6944</v>
      </c>
      <c r="IQG22" s="334" t="s">
        <v>6945</v>
      </c>
      <c r="IQH22" s="334" t="s">
        <v>6946</v>
      </c>
      <c r="IQI22" s="334" t="s">
        <v>6947</v>
      </c>
      <c r="IQJ22" s="334" t="s">
        <v>6948</v>
      </c>
      <c r="IQK22" s="334" t="s">
        <v>6949</v>
      </c>
      <c r="IQL22" s="334" t="s">
        <v>6950</v>
      </c>
      <c r="IQM22" s="334" t="s">
        <v>6951</v>
      </c>
      <c r="IQN22" s="334" t="s">
        <v>6952</v>
      </c>
      <c r="IQO22" s="334" t="s">
        <v>6953</v>
      </c>
      <c r="IQP22" s="334" t="s">
        <v>6954</v>
      </c>
      <c r="IQQ22" s="334" t="s">
        <v>6955</v>
      </c>
      <c r="IQR22" s="334" t="s">
        <v>6956</v>
      </c>
      <c r="IQS22" s="334" t="s">
        <v>6957</v>
      </c>
      <c r="IQT22" s="334" t="s">
        <v>6958</v>
      </c>
      <c r="IQU22" s="334" t="s">
        <v>6959</v>
      </c>
      <c r="IQV22" s="334" t="s">
        <v>6960</v>
      </c>
      <c r="IQW22" s="334" t="s">
        <v>6961</v>
      </c>
      <c r="IQX22" s="334" t="s">
        <v>6962</v>
      </c>
      <c r="IQY22" s="334" t="s">
        <v>6963</v>
      </c>
      <c r="IQZ22" s="334" t="s">
        <v>6964</v>
      </c>
      <c r="IRA22" s="334" t="s">
        <v>6965</v>
      </c>
      <c r="IRB22" s="334" t="s">
        <v>6966</v>
      </c>
      <c r="IRC22" s="334" t="s">
        <v>6967</v>
      </c>
      <c r="IRD22" s="334" t="s">
        <v>6968</v>
      </c>
      <c r="IRE22" s="334" t="s">
        <v>6969</v>
      </c>
      <c r="IRF22" s="334" t="s">
        <v>6970</v>
      </c>
      <c r="IRG22" s="334" t="s">
        <v>6971</v>
      </c>
      <c r="IRH22" s="334" t="s">
        <v>6972</v>
      </c>
      <c r="IRI22" s="334" t="s">
        <v>6973</v>
      </c>
      <c r="IRJ22" s="334" t="s">
        <v>6974</v>
      </c>
      <c r="IRK22" s="334" t="s">
        <v>6975</v>
      </c>
      <c r="IRL22" s="334" t="s">
        <v>6976</v>
      </c>
      <c r="IRM22" s="334" t="s">
        <v>6977</v>
      </c>
      <c r="IRN22" s="334" t="s">
        <v>6978</v>
      </c>
      <c r="IRO22" s="334" t="s">
        <v>6979</v>
      </c>
      <c r="IRP22" s="334" t="s">
        <v>6980</v>
      </c>
      <c r="IRQ22" s="334" t="s">
        <v>6981</v>
      </c>
      <c r="IRR22" s="334" t="s">
        <v>6982</v>
      </c>
      <c r="IRS22" s="334" t="s">
        <v>6983</v>
      </c>
      <c r="IRT22" s="334" t="s">
        <v>6984</v>
      </c>
      <c r="IRU22" s="334" t="s">
        <v>6985</v>
      </c>
      <c r="IRV22" s="334" t="s">
        <v>6986</v>
      </c>
      <c r="IRW22" s="334" t="s">
        <v>6987</v>
      </c>
      <c r="IRX22" s="334" t="s">
        <v>6988</v>
      </c>
      <c r="IRY22" s="334" t="s">
        <v>6989</v>
      </c>
      <c r="IRZ22" s="334" t="s">
        <v>6990</v>
      </c>
      <c r="ISA22" s="334" t="s">
        <v>6991</v>
      </c>
      <c r="ISB22" s="334" t="s">
        <v>6992</v>
      </c>
      <c r="ISC22" s="334" t="s">
        <v>6993</v>
      </c>
      <c r="ISD22" s="334" t="s">
        <v>6994</v>
      </c>
      <c r="ISE22" s="334" t="s">
        <v>6995</v>
      </c>
      <c r="ISF22" s="334" t="s">
        <v>6996</v>
      </c>
      <c r="ISG22" s="334" t="s">
        <v>6997</v>
      </c>
      <c r="ISH22" s="334" t="s">
        <v>6998</v>
      </c>
      <c r="ISI22" s="334" t="s">
        <v>6999</v>
      </c>
      <c r="ISJ22" s="334" t="s">
        <v>7000</v>
      </c>
      <c r="ISK22" s="334" t="s">
        <v>7001</v>
      </c>
      <c r="ISL22" s="334" t="s">
        <v>7002</v>
      </c>
      <c r="ISM22" s="334" t="s">
        <v>7003</v>
      </c>
      <c r="ISN22" s="334" t="s">
        <v>7004</v>
      </c>
      <c r="ISO22" s="334" t="s">
        <v>7005</v>
      </c>
      <c r="ISP22" s="334" t="s">
        <v>7006</v>
      </c>
      <c r="ISQ22" s="334" t="s">
        <v>7007</v>
      </c>
      <c r="ISR22" s="334" t="s">
        <v>7008</v>
      </c>
      <c r="ISS22" s="334" t="s">
        <v>7009</v>
      </c>
      <c r="IST22" s="334" t="s">
        <v>7010</v>
      </c>
      <c r="ISU22" s="334" t="s">
        <v>7011</v>
      </c>
      <c r="ISV22" s="334" t="s">
        <v>7012</v>
      </c>
      <c r="ISW22" s="334" t="s">
        <v>7013</v>
      </c>
      <c r="ISX22" s="334" t="s">
        <v>7014</v>
      </c>
      <c r="ISY22" s="334" t="s">
        <v>7015</v>
      </c>
      <c r="ISZ22" s="334" t="s">
        <v>7016</v>
      </c>
      <c r="ITA22" s="334" t="s">
        <v>7017</v>
      </c>
      <c r="ITB22" s="334" t="s">
        <v>7018</v>
      </c>
      <c r="ITC22" s="334" t="s">
        <v>7019</v>
      </c>
      <c r="ITD22" s="334" t="s">
        <v>7020</v>
      </c>
      <c r="ITE22" s="334" t="s">
        <v>7021</v>
      </c>
      <c r="ITF22" s="334" t="s">
        <v>7022</v>
      </c>
      <c r="ITG22" s="334" t="s">
        <v>7023</v>
      </c>
      <c r="ITH22" s="334" t="s">
        <v>7024</v>
      </c>
      <c r="ITI22" s="334" t="s">
        <v>7025</v>
      </c>
      <c r="ITJ22" s="334" t="s">
        <v>7026</v>
      </c>
      <c r="ITK22" s="334" t="s">
        <v>7027</v>
      </c>
      <c r="ITL22" s="334" t="s">
        <v>7028</v>
      </c>
      <c r="ITM22" s="334" t="s">
        <v>7029</v>
      </c>
      <c r="ITN22" s="334" t="s">
        <v>7030</v>
      </c>
      <c r="ITO22" s="334" t="s">
        <v>7031</v>
      </c>
      <c r="ITP22" s="334" t="s">
        <v>7032</v>
      </c>
      <c r="ITQ22" s="334" t="s">
        <v>7033</v>
      </c>
      <c r="ITR22" s="334" t="s">
        <v>7034</v>
      </c>
      <c r="ITS22" s="334" t="s">
        <v>7035</v>
      </c>
      <c r="ITT22" s="334" t="s">
        <v>7036</v>
      </c>
      <c r="ITU22" s="334" t="s">
        <v>7037</v>
      </c>
      <c r="ITV22" s="334" t="s">
        <v>7038</v>
      </c>
      <c r="ITW22" s="334" t="s">
        <v>7039</v>
      </c>
      <c r="ITX22" s="334" t="s">
        <v>7040</v>
      </c>
      <c r="ITY22" s="334" t="s">
        <v>7041</v>
      </c>
      <c r="ITZ22" s="334" t="s">
        <v>7042</v>
      </c>
      <c r="IUA22" s="334" t="s">
        <v>7043</v>
      </c>
      <c r="IUB22" s="334" t="s">
        <v>7044</v>
      </c>
      <c r="IUC22" s="334" t="s">
        <v>7045</v>
      </c>
      <c r="IUD22" s="334" t="s">
        <v>7046</v>
      </c>
      <c r="IUE22" s="334" t="s">
        <v>7047</v>
      </c>
      <c r="IUF22" s="334" t="s">
        <v>7048</v>
      </c>
      <c r="IUG22" s="334" t="s">
        <v>7049</v>
      </c>
      <c r="IUH22" s="334" t="s">
        <v>7050</v>
      </c>
      <c r="IUI22" s="334" t="s">
        <v>7051</v>
      </c>
      <c r="IUJ22" s="334" t="s">
        <v>7052</v>
      </c>
      <c r="IUK22" s="334" t="s">
        <v>7053</v>
      </c>
      <c r="IUL22" s="334" t="s">
        <v>7054</v>
      </c>
      <c r="IUM22" s="334" t="s">
        <v>7055</v>
      </c>
      <c r="IUN22" s="334" t="s">
        <v>7056</v>
      </c>
      <c r="IUO22" s="334" t="s">
        <v>7057</v>
      </c>
      <c r="IUP22" s="334" t="s">
        <v>7058</v>
      </c>
      <c r="IUQ22" s="334" t="s">
        <v>7059</v>
      </c>
      <c r="IUR22" s="334" t="s">
        <v>7060</v>
      </c>
      <c r="IUS22" s="334" t="s">
        <v>7061</v>
      </c>
      <c r="IUT22" s="334" t="s">
        <v>7062</v>
      </c>
      <c r="IUU22" s="334" t="s">
        <v>7063</v>
      </c>
      <c r="IUV22" s="334" t="s">
        <v>7064</v>
      </c>
      <c r="IUW22" s="334" t="s">
        <v>7065</v>
      </c>
      <c r="IUX22" s="334" t="s">
        <v>7066</v>
      </c>
      <c r="IUY22" s="334" t="s">
        <v>7067</v>
      </c>
      <c r="IUZ22" s="334" t="s">
        <v>7068</v>
      </c>
      <c r="IVA22" s="334" t="s">
        <v>7069</v>
      </c>
      <c r="IVB22" s="334" t="s">
        <v>7070</v>
      </c>
      <c r="IVC22" s="334" t="s">
        <v>7071</v>
      </c>
      <c r="IVD22" s="334" t="s">
        <v>7072</v>
      </c>
      <c r="IVE22" s="334" t="s">
        <v>7073</v>
      </c>
      <c r="IVF22" s="334" t="s">
        <v>7074</v>
      </c>
      <c r="IVG22" s="334" t="s">
        <v>7075</v>
      </c>
      <c r="IVH22" s="334" t="s">
        <v>7076</v>
      </c>
      <c r="IVI22" s="334" t="s">
        <v>7077</v>
      </c>
      <c r="IVJ22" s="334" t="s">
        <v>7078</v>
      </c>
      <c r="IVK22" s="334" t="s">
        <v>7079</v>
      </c>
      <c r="IVL22" s="334" t="s">
        <v>7080</v>
      </c>
      <c r="IVM22" s="334" t="s">
        <v>7081</v>
      </c>
      <c r="IVN22" s="334" t="s">
        <v>7082</v>
      </c>
      <c r="IVO22" s="334" t="s">
        <v>7083</v>
      </c>
      <c r="IVP22" s="334" t="s">
        <v>7084</v>
      </c>
      <c r="IVQ22" s="334" t="s">
        <v>7085</v>
      </c>
      <c r="IVR22" s="334" t="s">
        <v>7086</v>
      </c>
      <c r="IVS22" s="334" t="s">
        <v>7087</v>
      </c>
      <c r="IVT22" s="334" t="s">
        <v>7088</v>
      </c>
      <c r="IVU22" s="334" t="s">
        <v>7089</v>
      </c>
      <c r="IVV22" s="334" t="s">
        <v>7090</v>
      </c>
      <c r="IVW22" s="334" t="s">
        <v>7091</v>
      </c>
      <c r="IVX22" s="334" t="s">
        <v>7092</v>
      </c>
      <c r="IVY22" s="334" t="s">
        <v>7093</v>
      </c>
      <c r="IVZ22" s="334" t="s">
        <v>7094</v>
      </c>
      <c r="IWA22" s="334" t="s">
        <v>7095</v>
      </c>
      <c r="IWB22" s="334" t="s">
        <v>7096</v>
      </c>
      <c r="IWC22" s="334" t="s">
        <v>7097</v>
      </c>
      <c r="IWD22" s="334" t="s">
        <v>7098</v>
      </c>
      <c r="IWE22" s="334" t="s">
        <v>7099</v>
      </c>
      <c r="IWF22" s="334" t="s">
        <v>7100</v>
      </c>
      <c r="IWG22" s="334" t="s">
        <v>7101</v>
      </c>
      <c r="IWH22" s="334" t="s">
        <v>7102</v>
      </c>
      <c r="IWI22" s="334" t="s">
        <v>7103</v>
      </c>
      <c r="IWJ22" s="334" t="s">
        <v>7104</v>
      </c>
      <c r="IWK22" s="334" t="s">
        <v>7105</v>
      </c>
      <c r="IWL22" s="334" t="s">
        <v>7106</v>
      </c>
      <c r="IWM22" s="334" t="s">
        <v>7107</v>
      </c>
      <c r="IWN22" s="334" t="s">
        <v>7108</v>
      </c>
      <c r="IWO22" s="334" t="s">
        <v>7109</v>
      </c>
      <c r="IWP22" s="334" t="s">
        <v>7110</v>
      </c>
      <c r="IWQ22" s="334" t="s">
        <v>7111</v>
      </c>
      <c r="IWR22" s="334" t="s">
        <v>7112</v>
      </c>
      <c r="IWS22" s="334" t="s">
        <v>7113</v>
      </c>
      <c r="IWT22" s="334" t="s">
        <v>7114</v>
      </c>
      <c r="IWU22" s="334" t="s">
        <v>7115</v>
      </c>
      <c r="IWV22" s="334" t="s">
        <v>7116</v>
      </c>
      <c r="IWW22" s="334" t="s">
        <v>7117</v>
      </c>
      <c r="IWX22" s="334" t="s">
        <v>7118</v>
      </c>
      <c r="IWY22" s="334" t="s">
        <v>7119</v>
      </c>
      <c r="IWZ22" s="334" t="s">
        <v>7120</v>
      </c>
      <c r="IXA22" s="334" t="s">
        <v>7121</v>
      </c>
      <c r="IXB22" s="334" t="s">
        <v>7122</v>
      </c>
      <c r="IXC22" s="334" t="s">
        <v>7123</v>
      </c>
      <c r="IXD22" s="334" t="s">
        <v>7124</v>
      </c>
      <c r="IXE22" s="334" t="s">
        <v>7125</v>
      </c>
      <c r="IXF22" s="334" t="s">
        <v>7126</v>
      </c>
      <c r="IXG22" s="334" t="s">
        <v>7127</v>
      </c>
      <c r="IXH22" s="334" t="s">
        <v>7128</v>
      </c>
      <c r="IXI22" s="334" t="s">
        <v>7129</v>
      </c>
      <c r="IXJ22" s="334" t="s">
        <v>7130</v>
      </c>
      <c r="IXK22" s="334" t="s">
        <v>7131</v>
      </c>
      <c r="IXL22" s="334" t="s">
        <v>7132</v>
      </c>
      <c r="IXM22" s="334" t="s">
        <v>7133</v>
      </c>
      <c r="IXN22" s="334" t="s">
        <v>7134</v>
      </c>
      <c r="IXO22" s="334" t="s">
        <v>7135</v>
      </c>
      <c r="IXP22" s="334" t="s">
        <v>7136</v>
      </c>
      <c r="IXQ22" s="334" t="s">
        <v>7137</v>
      </c>
      <c r="IXR22" s="334" t="s">
        <v>7138</v>
      </c>
      <c r="IXS22" s="334" t="s">
        <v>7139</v>
      </c>
      <c r="IXT22" s="334" t="s">
        <v>7140</v>
      </c>
      <c r="IXU22" s="334" t="s">
        <v>7141</v>
      </c>
      <c r="IXV22" s="334" t="s">
        <v>7142</v>
      </c>
      <c r="IXW22" s="334" t="s">
        <v>7143</v>
      </c>
      <c r="IXX22" s="334" t="s">
        <v>7144</v>
      </c>
      <c r="IXY22" s="334" t="s">
        <v>7145</v>
      </c>
      <c r="IXZ22" s="334" t="s">
        <v>7146</v>
      </c>
      <c r="IYA22" s="334" t="s">
        <v>7147</v>
      </c>
      <c r="IYB22" s="334" t="s">
        <v>7148</v>
      </c>
      <c r="IYC22" s="334" t="s">
        <v>7149</v>
      </c>
      <c r="IYD22" s="334" t="s">
        <v>7150</v>
      </c>
      <c r="IYE22" s="334" t="s">
        <v>7151</v>
      </c>
      <c r="IYF22" s="334" t="s">
        <v>7152</v>
      </c>
      <c r="IYG22" s="334" t="s">
        <v>7153</v>
      </c>
      <c r="IYH22" s="334" t="s">
        <v>7154</v>
      </c>
      <c r="IYI22" s="334" t="s">
        <v>7155</v>
      </c>
      <c r="IYJ22" s="334" t="s">
        <v>7156</v>
      </c>
      <c r="IYK22" s="334" t="s">
        <v>7157</v>
      </c>
      <c r="IYL22" s="334" t="s">
        <v>7158</v>
      </c>
      <c r="IYM22" s="334" t="s">
        <v>7159</v>
      </c>
      <c r="IYN22" s="334" t="s">
        <v>7160</v>
      </c>
      <c r="IYO22" s="334" t="s">
        <v>7161</v>
      </c>
      <c r="IYP22" s="334" t="s">
        <v>7162</v>
      </c>
      <c r="IYQ22" s="334" t="s">
        <v>7163</v>
      </c>
      <c r="IYR22" s="334" t="s">
        <v>7164</v>
      </c>
      <c r="IYS22" s="334" t="s">
        <v>7165</v>
      </c>
      <c r="IYT22" s="334" t="s">
        <v>7166</v>
      </c>
      <c r="IYU22" s="334" t="s">
        <v>7167</v>
      </c>
      <c r="IYV22" s="334" t="s">
        <v>7168</v>
      </c>
      <c r="IYW22" s="334" t="s">
        <v>7169</v>
      </c>
      <c r="IYX22" s="334" t="s">
        <v>7170</v>
      </c>
      <c r="IYY22" s="334" t="s">
        <v>7171</v>
      </c>
      <c r="IYZ22" s="334" t="s">
        <v>7172</v>
      </c>
      <c r="IZA22" s="334" t="s">
        <v>7173</v>
      </c>
      <c r="IZB22" s="334" t="s">
        <v>7174</v>
      </c>
      <c r="IZC22" s="334" t="s">
        <v>7175</v>
      </c>
      <c r="IZD22" s="334" t="s">
        <v>7176</v>
      </c>
      <c r="IZE22" s="334" t="s">
        <v>7177</v>
      </c>
      <c r="IZF22" s="334" t="s">
        <v>7178</v>
      </c>
      <c r="IZG22" s="334" t="s">
        <v>7179</v>
      </c>
      <c r="IZH22" s="334" t="s">
        <v>7180</v>
      </c>
      <c r="IZI22" s="334" t="s">
        <v>7181</v>
      </c>
      <c r="IZJ22" s="334" t="s">
        <v>7182</v>
      </c>
      <c r="IZK22" s="334" t="s">
        <v>7183</v>
      </c>
      <c r="IZL22" s="334" t="s">
        <v>7184</v>
      </c>
      <c r="IZM22" s="334" t="s">
        <v>7185</v>
      </c>
      <c r="IZN22" s="334" t="s">
        <v>7186</v>
      </c>
      <c r="IZO22" s="334" t="s">
        <v>7187</v>
      </c>
      <c r="IZP22" s="334" t="s">
        <v>7188</v>
      </c>
      <c r="IZQ22" s="334" t="s">
        <v>7189</v>
      </c>
      <c r="IZR22" s="334" t="s">
        <v>7190</v>
      </c>
      <c r="IZS22" s="334" t="s">
        <v>7191</v>
      </c>
      <c r="IZT22" s="334" t="s">
        <v>7192</v>
      </c>
      <c r="IZU22" s="334" t="s">
        <v>7193</v>
      </c>
      <c r="IZV22" s="334" t="s">
        <v>7194</v>
      </c>
      <c r="IZW22" s="334" t="s">
        <v>7195</v>
      </c>
      <c r="IZX22" s="334" t="s">
        <v>7196</v>
      </c>
      <c r="IZY22" s="334" t="s">
        <v>7197</v>
      </c>
      <c r="IZZ22" s="334" t="s">
        <v>7198</v>
      </c>
      <c r="JAA22" s="334" t="s">
        <v>7199</v>
      </c>
      <c r="JAB22" s="334" t="s">
        <v>7200</v>
      </c>
      <c r="JAC22" s="334" t="s">
        <v>7201</v>
      </c>
      <c r="JAD22" s="334" t="s">
        <v>7202</v>
      </c>
      <c r="JAE22" s="334" t="s">
        <v>7203</v>
      </c>
      <c r="JAF22" s="334" t="s">
        <v>7204</v>
      </c>
      <c r="JAG22" s="334" t="s">
        <v>7205</v>
      </c>
      <c r="JAH22" s="334" t="s">
        <v>7206</v>
      </c>
      <c r="JAI22" s="334" t="s">
        <v>7207</v>
      </c>
      <c r="JAJ22" s="334" t="s">
        <v>7208</v>
      </c>
      <c r="JAK22" s="334" t="s">
        <v>7209</v>
      </c>
      <c r="JAL22" s="334" t="s">
        <v>7210</v>
      </c>
      <c r="JAM22" s="334" t="s">
        <v>7211</v>
      </c>
      <c r="JAN22" s="334" t="s">
        <v>7212</v>
      </c>
      <c r="JAO22" s="334" t="s">
        <v>7213</v>
      </c>
      <c r="JAP22" s="334" t="s">
        <v>7214</v>
      </c>
      <c r="JAQ22" s="334" t="s">
        <v>7215</v>
      </c>
      <c r="JAR22" s="334" t="s">
        <v>7216</v>
      </c>
      <c r="JAS22" s="334" t="s">
        <v>7217</v>
      </c>
      <c r="JAT22" s="334" t="s">
        <v>7218</v>
      </c>
      <c r="JAU22" s="334" t="s">
        <v>7219</v>
      </c>
      <c r="JAV22" s="334" t="s">
        <v>7220</v>
      </c>
      <c r="JAW22" s="334" t="s">
        <v>7221</v>
      </c>
      <c r="JAX22" s="334" t="s">
        <v>7222</v>
      </c>
      <c r="JAY22" s="334" t="s">
        <v>7223</v>
      </c>
      <c r="JAZ22" s="334" t="s">
        <v>7224</v>
      </c>
      <c r="JBA22" s="334" t="s">
        <v>7225</v>
      </c>
      <c r="JBB22" s="334" t="s">
        <v>7226</v>
      </c>
      <c r="JBC22" s="334" t="s">
        <v>7227</v>
      </c>
      <c r="JBD22" s="334" t="s">
        <v>7228</v>
      </c>
      <c r="JBE22" s="334" t="s">
        <v>7229</v>
      </c>
      <c r="JBF22" s="334" t="s">
        <v>7230</v>
      </c>
      <c r="JBG22" s="334" t="s">
        <v>7231</v>
      </c>
      <c r="JBH22" s="334" t="s">
        <v>7232</v>
      </c>
      <c r="JBI22" s="334" t="s">
        <v>7233</v>
      </c>
      <c r="JBJ22" s="334" t="s">
        <v>7234</v>
      </c>
      <c r="JBK22" s="334" t="s">
        <v>7235</v>
      </c>
      <c r="JBL22" s="334" t="s">
        <v>7236</v>
      </c>
      <c r="JBM22" s="334" t="s">
        <v>7237</v>
      </c>
      <c r="JBN22" s="334" t="s">
        <v>7238</v>
      </c>
      <c r="JBO22" s="334" t="s">
        <v>7239</v>
      </c>
      <c r="JBP22" s="334" t="s">
        <v>7240</v>
      </c>
      <c r="JBQ22" s="334" t="s">
        <v>7241</v>
      </c>
      <c r="JBR22" s="334" t="s">
        <v>7242</v>
      </c>
      <c r="JBS22" s="334" t="s">
        <v>7243</v>
      </c>
      <c r="JBT22" s="334" t="s">
        <v>7244</v>
      </c>
      <c r="JBU22" s="334" t="s">
        <v>7245</v>
      </c>
      <c r="JBV22" s="334" t="s">
        <v>7246</v>
      </c>
      <c r="JBW22" s="334" t="s">
        <v>7247</v>
      </c>
      <c r="JBX22" s="334" t="s">
        <v>7248</v>
      </c>
      <c r="JBY22" s="334" t="s">
        <v>7249</v>
      </c>
      <c r="JBZ22" s="334" t="s">
        <v>7250</v>
      </c>
      <c r="JCA22" s="334" t="s">
        <v>7251</v>
      </c>
      <c r="JCB22" s="334" t="s">
        <v>7252</v>
      </c>
      <c r="JCC22" s="334" t="s">
        <v>7253</v>
      </c>
      <c r="JCD22" s="334" t="s">
        <v>7254</v>
      </c>
      <c r="JCE22" s="334" t="s">
        <v>7255</v>
      </c>
      <c r="JCF22" s="334" t="s">
        <v>7256</v>
      </c>
      <c r="JCG22" s="334" t="s">
        <v>7257</v>
      </c>
      <c r="JCH22" s="334" t="s">
        <v>7258</v>
      </c>
      <c r="JCI22" s="334" t="s">
        <v>7259</v>
      </c>
      <c r="JCJ22" s="334" t="s">
        <v>7260</v>
      </c>
      <c r="JCK22" s="334" t="s">
        <v>7261</v>
      </c>
      <c r="JCL22" s="334" t="s">
        <v>7262</v>
      </c>
      <c r="JCM22" s="334" t="s">
        <v>7263</v>
      </c>
      <c r="JCN22" s="334" t="s">
        <v>7264</v>
      </c>
      <c r="JCO22" s="334" t="s">
        <v>7265</v>
      </c>
      <c r="JCP22" s="334" t="s">
        <v>7266</v>
      </c>
      <c r="JCQ22" s="334" t="s">
        <v>7267</v>
      </c>
      <c r="JCR22" s="334" t="s">
        <v>7268</v>
      </c>
      <c r="JCS22" s="334" t="s">
        <v>7269</v>
      </c>
      <c r="JCT22" s="334" t="s">
        <v>7270</v>
      </c>
      <c r="JCU22" s="334" t="s">
        <v>7271</v>
      </c>
      <c r="JCV22" s="334" t="s">
        <v>7272</v>
      </c>
      <c r="JCW22" s="334" t="s">
        <v>7273</v>
      </c>
      <c r="JCX22" s="334" t="s">
        <v>7274</v>
      </c>
      <c r="JCY22" s="334" t="s">
        <v>7275</v>
      </c>
      <c r="JCZ22" s="334" t="s">
        <v>7276</v>
      </c>
      <c r="JDA22" s="334" t="s">
        <v>7277</v>
      </c>
      <c r="JDB22" s="334" t="s">
        <v>7278</v>
      </c>
      <c r="JDC22" s="334" t="s">
        <v>7279</v>
      </c>
      <c r="JDD22" s="334" t="s">
        <v>7280</v>
      </c>
      <c r="JDE22" s="334" t="s">
        <v>7281</v>
      </c>
      <c r="JDF22" s="334" t="s">
        <v>7282</v>
      </c>
      <c r="JDG22" s="334" t="s">
        <v>7283</v>
      </c>
      <c r="JDH22" s="334" t="s">
        <v>7284</v>
      </c>
      <c r="JDI22" s="334" t="s">
        <v>7285</v>
      </c>
      <c r="JDJ22" s="334" t="s">
        <v>7286</v>
      </c>
      <c r="JDK22" s="334" t="s">
        <v>7287</v>
      </c>
      <c r="JDL22" s="334" t="s">
        <v>7288</v>
      </c>
      <c r="JDM22" s="334" t="s">
        <v>7289</v>
      </c>
      <c r="JDN22" s="334" t="s">
        <v>7290</v>
      </c>
      <c r="JDO22" s="334" t="s">
        <v>7291</v>
      </c>
      <c r="JDP22" s="334" t="s">
        <v>7292</v>
      </c>
      <c r="JDQ22" s="334" t="s">
        <v>7293</v>
      </c>
      <c r="JDR22" s="334" t="s">
        <v>7294</v>
      </c>
      <c r="JDS22" s="334" t="s">
        <v>7295</v>
      </c>
      <c r="JDT22" s="334" t="s">
        <v>7296</v>
      </c>
      <c r="JDU22" s="334" t="s">
        <v>7297</v>
      </c>
      <c r="JDV22" s="334" t="s">
        <v>7298</v>
      </c>
      <c r="JDW22" s="334" t="s">
        <v>7299</v>
      </c>
      <c r="JDX22" s="334" t="s">
        <v>7300</v>
      </c>
      <c r="JDY22" s="334" t="s">
        <v>7301</v>
      </c>
      <c r="JDZ22" s="334" t="s">
        <v>7302</v>
      </c>
      <c r="JEA22" s="334" t="s">
        <v>7303</v>
      </c>
      <c r="JEB22" s="334" t="s">
        <v>7304</v>
      </c>
      <c r="JEC22" s="334" t="s">
        <v>7305</v>
      </c>
      <c r="JED22" s="334" t="s">
        <v>7306</v>
      </c>
      <c r="JEE22" s="334" t="s">
        <v>7307</v>
      </c>
      <c r="JEF22" s="334" t="s">
        <v>7308</v>
      </c>
      <c r="JEG22" s="334" t="s">
        <v>7309</v>
      </c>
      <c r="JEH22" s="334" t="s">
        <v>7310</v>
      </c>
      <c r="JEI22" s="334" t="s">
        <v>7311</v>
      </c>
      <c r="JEJ22" s="334" t="s">
        <v>7312</v>
      </c>
      <c r="JEK22" s="334" t="s">
        <v>7313</v>
      </c>
      <c r="JEL22" s="334" t="s">
        <v>7314</v>
      </c>
      <c r="JEM22" s="334" t="s">
        <v>7315</v>
      </c>
      <c r="JEN22" s="334" t="s">
        <v>7316</v>
      </c>
      <c r="JEO22" s="334" t="s">
        <v>7317</v>
      </c>
      <c r="JEP22" s="334" t="s">
        <v>7318</v>
      </c>
      <c r="JEQ22" s="334" t="s">
        <v>7319</v>
      </c>
      <c r="JER22" s="334" t="s">
        <v>7320</v>
      </c>
      <c r="JES22" s="334" t="s">
        <v>7321</v>
      </c>
      <c r="JET22" s="334" t="s">
        <v>7322</v>
      </c>
      <c r="JEU22" s="334" t="s">
        <v>7323</v>
      </c>
      <c r="JEV22" s="334" t="s">
        <v>7324</v>
      </c>
      <c r="JEW22" s="334" t="s">
        <v>7325</v>
      </c>
      <c r="JEX22" s="334" t="s">
        <v>7326</v>
      </c>
      <c r="JEY22" s="334" t="s">
        <v>7327</v>
      </c>
      <c r="JEZ22" s="334" t="s">
        <v>7328</v>
      </c>
      <c r="JFA22" s="334" t="s">
        <v>7329</v>
      </c>
      <c r="JFB22" s="334" t="s">
        <v>7330</v>
      </c>
      <c r="JFC22" s="334" t="s">
        <v>7331</v>
      </c>
      <c r="JFD22" s="334" t="s">
        <v>7332</v>
      </c>
      <c r="JFE22" s="334" t="s">
        <v>7333</v>
      </c>
      <c r="JFF22" s="334" t="s">
        <v>7334</v>
      </c>
      <c r="JFG22" s="334" t="s">
        <v>7335</v>
      </c>
      <c r="JFH22" s="334" t="s">
        <v>7336</v>
      </c>
      <c r="JFI22" s="334" t="s">
        <v>7337</v>
      </c>
      <c r="JFJ22" s="334" t="s">
        <v>7338</v>
      </c>
      <c r="JFK22" s="334" t="s">
        <v>7339</v>
      </c>
      <c r="JFL22" s="334" t="s">
        <v>7340</v>
      </c>
      <c r="JFM22" s="334" t="s">
        <v>7341</v>
      </c>
      <c r="JFN22" s="334" t="s">
        <v>7342</v>
      </c>
      <c r="JFO22" s="334" t="s">
        <v>7343</v>
      </c>
      <c r="JFP22" s="334" t="s">
        <v>7344</v>
      </c>
      <c r="JFQ22" s="334" t="s">
        <v>7345</v>
      </c>
      <c r="JFR22" s="334" t="s">
        <v>7346</v>
      </c>
      <c r="JFS22" s="334" t="s">
        <v>7347</v>
      </c>
      <c r="JFT22" s="334" t="s">
        <v>7348</v>
      </c>
      <c r="JFU22" s="334" t="s">
        <v>7349</v>
      </c>
      <c r="JFV22" s="334" t="s">
        <v>7350</v>
      </c>
      <c r="JFW22" s="334" t="s">
        <v>7351</v>
      </c>
      <c r="JFX22" s="334" t="s">
        <v>7352</v>
      </c>
      <c r="JFY22" s="334" t="s">
        <v>7353</v>
      </c>
      <c r="JFZ22" s="334" t="s">
        <v>7354</v>
      </c>
      <c r="JGA22" s="334" t="s">
        <v>7355</v>
      </c>
      <c r="JGB22" s="334" t="s">
        <v>7356</v>
      </c>
      <c r="JGC22" s="334" t="s">
        <v>7357</v>
      </c>
      <c r="JGD22" s="334" t="s">
        <v>7358</v>
      </c>
      <c r="JGE22" s="334" t="s">
        <v>7359</v>
      </c>
      <c r="JGF22" s="334" t="s">
        <v>7360</v>
      </c>
      <c r="JGG22" s="334" t="s">
        <v>7361</v>
      </c>
      <c r="JGH22" s="334" t="s">
        <v>7362</v>
      </c>
      <c r="JGI22" s="334" t="s">
        <v>7363</v>
      </c>
      <c r="JGJ22" s="334" t="s">
        <v>7364</v>
      </c>
      <c r="JGK22" s="334" t="s">
        <v>7365</v>
      </c>
      <c r="JGL22" s="334" t="s">
        <v>7366</v>
      </c>
      <c r="JGM22" s="334" t="s">
        <v>7367</v>
      </c>
      <c r="JGN22" s="334" t="s">
        <v>7368</v>
      </c>
      <c r="JGO22" s="334" t="s">
        <v>7369</v>
      </c>
      <c r="JGP22" s="334" t="s">
        <v>7370</v>
      </c>
      <c r="JGQ22" s="334" t="s">
        <v>7371</v>
      </c>
      <c r="JGR22" s="334" t="s">
        <v>7372</v>
      </c>
      <c r="JGS22" s="334" t="s">
        <v>7373</v>
      </c>
      <c r="JGT22" s="334" t="s">
        <v>7374</v>
      </c>
      <c r="JGU22" s="334" t="s">
        <v>7375</v>
      </c>
      <c r="JGV22" s="334" t="s">
        <v>7376</v>
      </c>
      <c r="JGW22" s="334" t="s">
        <v>7377</v>
      </c>
      <c r="JGX22" s="334" t="s">
        <v>7378</v>
      </c>
      <c r="JGY22" s="334" t="s">
        <v>7379</v>
      </c>
      <c r="JGZ22" s="334" t="s">
        <v>7380</v>
      </c>
      <c r="JHA22" s="334" t="s">
        <v>7381</v>
      </c>
      <c r="JHB22" s="334" t="s">
        <v>7382</v>
      </c>
      <c r="JHC22" s="334" t="s">
        <v>7383</v>
      </c>
      <c r="JHD22" s="334" t="s">
        <v>7384</v>
      </c>
      <c r="JHE22" s="334" t="s">
        <v>7385</v>
      </c>
      <c r="JHF22" s="334" t="s">
        <v>7386</v>
      </c>
      <c r="JHG22" s="334" t="s">
        <v>7387</v>
      </c>
      <c r="JHH22" s="334" t="s">
        <v>7388</v>
      </c>
      <c r="JHI22" s="334" t="s">
        <v>7389</v>
      </c>
      <c r="JHJ22" s="334" t="s">
        <v>7390</v>
      </c>
      <c r="JHK22" s="334" t="s">
        <v>7391</v>
      </c>
      <c r="JHL22" s="334" t="s">
        <v>7392</v>
      </c>
      <c r="JHM22" s="334" t="s">
        <v>7393</v>
      </c>
      <c r="JHN22" s="334" t="s">
        <v>7394</v>
      </c>
      <c r="JHO22" s="334" t="s">
        <v>7395</v>
      </c>
      <c r="JHP22" s="334" t="s">
        <v>7396</v>
      </c>
      <c r="JHQ22" s="334" t="s">
        <v>7397</v>
      </c>
      <c r="JHR22" s="334" t="s">
        <v>7398</v>
      </c>
      <c r="JHS22" s="334" t="s">
        <v>7399</v>
      </c>
      <c r="JHT22" s="334" t="s">
        <v>7400</v>
      </c>
      <c r="JHU22" s="334" t="s">
        <v>7401</v>
      </c>
      <c r="JHV22" s="334" t="s">
        <v>7402</v>
      </c>
      <c r="JHW22" s="334" t="s">
        <v>7403</v>
      </c>
      <c r="JHX22" s="334" t="s">
        <v>7404</v>
      </c>
      <c r="JHY22" s="334" t="s">
        <v>7405</v>
      </c>
      <c r="JHZ22" s="334" t="s">
        <v>7406</v>
      </c>
      <c r="JIA22" s="334" t="s">
        <v>7407</v>
      </c>
      <c r="JIB22" s="334" t="s">
        <v>7408</v>
      </c>
      <c r="JIC22" s="334" t="s">
        <v>7409</v>
      </c>
      <c r="JID22" s="334" t="s">
        <v>7410</v>
      </c>
      <c r="JIE22" s="334" t="s">
        <v>7411</v>
      </c>
      <c r="JIF22" s="334" t="s">
        <v>7412</v>
      </c>
      <c r="JIG22" s="334" t="s">
        <v>7413</v>
      </c>
      <c r="JIH22" s="334" t="s">
        <v>7414</v>
      </c>
      <c r="JII22" s="334" t="s">
        <v>7415</v>
      </c>
      <c r="JIJ22" s="334" t="s">
        <v>7416</v>
      </c>
      <c r="JIK22" s="334" t="s">
        <v>7417</v>
      </c>
      <c r="JIL22" s="334" t="s">
        <v>7418</v>
      </c>
      <c r="JIM22" s="334" t="s">
        <v>7419</v>
      </c>
      <c r="JIN22" s="334" t="s">
        <v>7420</v>
      </c>
      <c r="JIO22" s="334" t="s">
        <v>7421</v>
      </c>
      <c r="JIP22" s="334" t="s">
        <v>7422</v>
      </c>
      <c r="JIQ22" s="334" t="s">
        <v>7423</v>
      </c>
      <c r="JIR22" s="334" t="s">
        <v>7424</v>
      </c>
      <c r="JIS22" s="334" t="s">
        <v>7425</v>
      </c>
      <c r="JIT22" s="334" t="s">
        <v>7426</v>
      </c>
      <c r="JIU22" s="334" t="s">
        <v>7427</v>
      </c>
      <c r="JIV22" s="334" t="s">
        <v>7428</v>
      </c>
      <c r="JIW22" s="334" t="s">
        <v>7429</v>
      </c>
      <c r="JIX22" s="334" t="s">
        <v>7430</v>
      </c>
      <c r="JIY22" s="334" t="s">
        <v>7431</v>
      </c>
      <c r="JIZ22" s="334" t="s">
        <v>7432</v>
      </c>
      <c r="JJA22" s="334" t="s">
        <v>7433</v>
      </c>
      <c r="JJB22" s="334" t="s">
        <v>7434</v>
      </c>
      <c r="JJC22" s="334" t="s">
        <v>7435</v>
      </c>
      <c r="JJD22" s="334" t="s">
        <v>7436</v>
      </c>
      <c r="JJE22" s="334" t="s">
        <v>7437</v>
      </c>
      <c r="JJF22" s="334" t="s">
        <v>7438</v>
      </c>
      <c r="JJG22" s="334" t="s">
        <v>7439</v>
      </c>
      <c r="JJH22" s="334" t="s">
        <v>7440</v>
      </c>
      <c r="JJI22" s="334" t="s">
        <v>7441</v>
      </c>
      <c r="JJJ22" s="334" t="s">
        <v>7442</v>
      </c>
      <c r="JJK22" s="334" t="s">
        <v>7443</v>
      </c>
      <c r="JJL22" s="334" t="s">
        <v>7444</v>
      </c>
      <c r="JJM22" s="334" t="s">
        <v>7445</v>
      </c>
      <c r="JJN22" s="334" t="s">
        <v>7446</v>
      </c>
      <c r="JJO22" s="334" t="s">
        <v>7447</v>
      </c>
      <c r="JJP22" s="334" t="s">
        <v>7448</v>
      </c>
      <c r="JJQ22" s="334" t="s">
        <v>7449</v>
      </c>
      <c r="JJR22" s="334" t="s">
        <v>7450</v>
      </c>
      <c r="JJS22" s="334" t="s">
        <v>7451</v>
      </c>
      <c r="JJT22" s="334" t="s">
        <v>7452</v>
      </c>
      <c r="JJU22" s="334" t="s">
        <v>7453</v>
      </c>
      <c r="JJV22" s="334" t="s">
        <v>7454</v>
      </c>
      <c r="JJW22" s="334" t="s">
        <v>7455</v>
      </c>
      <c r="JJX22" s="334" t="s">
        <v>7456</v>
      </c>
      <c r="JJY22" s="334" t="s">
        <v>7457</v>
      </c>
      <c r="JJZ22" s="334" t="s">
        <v>7458</v>
      </c>
      <c r="JKA22" s="334" t="s">
        <v>7459</v>
      </c>
      <c r="JKB22" s="334" t="s">
        <v>7460</v>
      </c>
      <c r="JKC22" s="334" t="s">
        <v>7461</v>
      </c>
      <c r="JKD22" s="334" t="s">
        <v>7462</v>
      </c>
      <c r="JKE22" s="334" t="s">
        <v>7463</v>
      </c>
      <c r="JKF22" s="334" t="s">
        <v>7464</v>
      </c>
      <c r="JKG22" s="334" t="s">
        <v>7465</v>
      </c>
      <c r="JKH22" s="334" t="s">
        <v>7466</v>
      </c>
      <c r="JKI22" s="334" t="s">
        <v>7467</v>
      </c>
      <c r="JKJ22" s="334" t="s">
        <v>7468</v>
      </c>
      <c r="JKK22" s="334" t="s">
        <v>7469</v>
      </c>
      <c r="JKL22" s="334" t="s">
        <v>7470</v>
      </c>
      <c r="JKM22" s="334" t="s">
        <v>7471</v>
      </c>
      <c r="JKN22" s="334" t="s">
        <v>7472</v>
      </c>
      <c r="JKO22" s="334" t="s">
        <v>7473</v>
      </c>
      <c r="JKP22" s="334" t="s">
        <v>7474</v>
      </c>
      <c r="JKQ22" s="334" t="s">
        <v>7475</v>
      </c>
      <c r="JKR22" s="334" t="s">
        <v>7476</v>
      </c>
      <c r="JKS22" s="334" t="s">
        <v>7477</v>
      </c>
      <c r="JKT22" s="334" t="s">
        <v>7478</v>
      </c>
      <c r="JKU22" s="334" t="s">
        <v>7479</v>
      </c>
      <c r="JKV22" s="334" t="s">
        <v>7480</v>
      </c>
      <c r="JKW22" s="334" t="s">
        <v>7481</v>
      </c>
      <c r="JKX22" s="334" t="s">
        <v>7482</v>
      </c>
      <c r="JKY22" s="334" t="s">
        <v>7483</v>
      </c>
      <c r="JKZ22" s="334" t="s">
        <v>7484</v>
      </c>
      <c r="JLA22" s="334" t="s">
        <v>7485</v>
      </c>
      <c r="JLB22" s="334" t="s">
        <v>7486</v>
      </c>
      <c r="JLC22" s="334" t="s">
        <v>7487</v>
      </c>
      <c r="JLD22" s="334" t="s">
        <v>7488</v>
      </c>
      <c r="JLE22" s="334" t="s">
        <v>7489</v>
      </c>
      <c r="JLF22" s="334" t="s">
        <v>7490</v>
      </c>
      <c r="JLG22" s="334" t="s">
        <v>7491</v>
      </c>
      <c r="JLH22" s="334" t="s">
        <v>7492</v>
      </c>
      <c r="JLI22" s="334" t="s">
        <v>7493</v>
      </c>
      <c r="JLJ22" s="334" t="s">
        <v>7494</v>
      </c>
      <c r="JLK22" s="334" t="s">
        <v>7495</v>
      </c>
      <c r="JLL22" s="334" t="s">
        <v>7496</v>
      </c>
      <c r="JLM22" s="334" t="s">
        <v>7497</v>
      </c>
      <c r="JLN22" s="334" t="s">
        <v>7498</v>
      </c>
      <c r="JLO22" s="334" t="s">
        <v>7499</v>
      </c>
      <c r="JLP22" s="334" t="s">
        <v>7500</v>
      </c>
      <c r="JLQ22" s="334" t="s">
        <v>7501</v>
      </c>
      <c r="JLR22" s="334" t="s">
        <v>7502</v>
      </c>
      <c r="JLS22" s="334" t="s">
        <v>7503</v>
      </c>
      <c r="JLT22" s="334" t="s">
        <v>7504</v>
      </c>
      <c r="JLU22" s="334" t="s">
        <v>7505</v>
      </c>
      <c r="JLV22" s="334" t="s">
        <v>7506</v>
      </c>
      <c r="JLW22" s="334" t="s">
        <v>7507</v>
      </c>
      <c r="JLX22" s="334" t="s">
        <v>7508</v>
      </c>
      <c r="JLY22" s="334" t="s">
        <v>7509</v>
      </c>
      <c r="JLZ22" s="334" t="s">
        <v>7510</v>
      </c>
      <c r="JMA22" s="334" t="s">
        <v>7511</v>
      </c>
      <c r="JMB22" s="334" t="s">
        <v>7512</v>
      </c>
      <c r="JMC22" s="334" t="s">
        <v>7513</v>
      </c>
      <c r="JMD22" s="334" t="s">
        <v>7514</v>
      </c>
      <c r="JME22" s="334" t="s">
        <v>7515</v>
      </c>
      <c r="JMF22" s="334" t="s">
        <v>7516</v>
      </c>
      <c r="JMG22" s="334" t="s">
        <v>7517</v>
      </c>
      <c r="JMH22" s="334" t="s">
        <v>7518</v>
      </c>
      <c r="JMI22" s="334" t="s">
        <v>7519</v>
      </c>
      <c r="JMJ22" s="334" t="s">
        <v>7520</v>
      </c>
      <c r="JMK22" s="334" t="s">
        <v>7521</v>
      </c>
      <c r="JML22" s="334" t="s">
        <v>7522</v>
      </c>
      <c r="JMM22" s="334" t="s">
        <v>7523</v>
      </c>
      <c r="JMN22" s="334" t="s">
        <v>7524</v>
      </c>
      <c r="JMO22" s="334" t="s">
        <v>7525</v>
      </c>
      <c r="JMP22" s="334" t="s">
        <v>7526</v>
      </c>
      <c r="JMQ22" s="334" t="s">
        <v>7527</v>
      </c>
      <c r="JMR22" s="334" t="s">
        <v>7528</v>
      </c>
      <c r="JMS22" s="334" t="s">
        <v>7529</v>
      </c>
      <c r="JMT22" s="334" t="s">
        <v>7530</v>
      </c>
      <c r="JMU22" s="334" t="s">
        <v>7531</v>
      </c>
      <c r="JMV22" s="334" t="s">
        <v>7532</v>
      </c>
      <c r="JMW22" s="334" t="s">
        <v>7533</v>
      </c>
      <c r="JMX22" s="334" t="s">
        <v>7534</v>
      </c>
      <c r="JMY22" s="334" t="s">
        <v>7535</v>
      </c>
      <c r="JMZ22" s="334" t="s">
        <v>7536</v>
      </c>
      <c r="JNA22" s="334" t="s">
        <v>7537</v>
      </c>
      <c r="JNB22" s="334" t="s">
        <v>7538</v>
      </c>
      <c r="JNC22" s="334" t="s">
        <v>7539</v>
      </c>
      <c r="JND22" s="334" t="s">
        <v>7540</v>
      </c>
      <c r="JNE22" s="334" t="s">
        <v>7541</v>
      </c>
      <c r="JNF22" s="334" t="s">
        <v>7542</v>
      </c>
      <c r="JNG22" s="334" t="s">
        <v>7543</v>
      </c>
      <c r="JNH22" s="334" t="s">
        <v>7544</v>
      </c>
      <c r="JNI22" s="334" t="s">
        <v>7545</v>
      </c>
      <c r="JNJ22" s="334" t="s">
        <v>7546</v>
      </c>
      <c r="JNK22" s="334" t="s">
        <v>7547</v>
      </c>
      <c r="JNL22" s="334" t="s">
        <v>7548</v>
      </c>
      <c r="JNM22" s="334" t="s">
        <v>7549</v>
      </c>
      <c r="JNN22" s="334" t="s">
        <v>7550</v>
      </c>
      <c r="JNO22" s="334" t="s">
        <v>7551</v>
      </c>
      <c r="JNP22" s="334" t="s">
        <v>7552</v>
      </c>
      <c r="JNQ22" s="334" t="s">
        <v>7553</v>
      </c>
      <c r="JNR22" s="334" t="s">
        <v>7554</v>
      </c>
      <c r="JNS22" s="334" t="s">
        <v>7555</v>
      </c>
      <c r="JNT22" s="334" t="s">
        <v>7556</v>
      </c>
      <c r="JNU22" s="334" t="s">
        <v>7557</v>
      </c>
      <c r="JNV22" s="334" t="s">
        <v>7558</v>
      </c>
      <c r="JNW22" s="334" t="s">
        <v>7559</v>
      </c>
      <c r="JNX22" s="334" t="s">
        <v>7560</v>
      </c>
      <c r="JNY22" s="334" t="s">
        <v>7561</v>
      </c>
      <c r="JNZ22" s="334" t="s">
        <v>7562</v>
      </c>
      <c r="JOA22" s="334" t="s">
        <v>7563</v>
      </c>
      <c r="JOB22" s="334" t="s">
        <v>7564</v>
      </c>
      <c r="JOC22" s="334" t="s">
        <v>7565</v>
      </c>
      <c r="JOD22" s="334" t="s">
        <v>7566</v>
      </c>
      <c r="JOE22" s="334" t="s">
        <v>7567</v>
      </c>
      <c r="JOF22" s="334" t="s">
        <v>7568</v>
      </c>
      <c r="JOG22" s="334" t="s">
        <v>7569</v>
      </c>
      <c r="JOH22" s="334" t="s">
        <v>7570</v>
      </c>
      <c r="JOI22" s="334" t="s">
        <v>7571</v>
      </c>
      <c r="JOJ22" s="334" t="s">
        <v>7572</v>
      </c>
      <c r="JOK22" s="334" t="s">
        <v>7573</v>
      </c>
      <c r="JOL22" s="334" t="s">
        <v>7574</v>
      </c>
      <c r="JOM22" s="334" t="s">
        <v>7575</v>
      </c>
      <c r="JON22" s="334" t="s">
        <v>7576</v>
      </c>
      <c r="JOO22" s="334" t="s">
        <v>7577</v>
      </c>
      <c r="JOP22" s="334" t="s">
        <v>7578</v>
      </c>
      <c r="JOQ22" s="334" t="s">
        <v>7579</v>
      </c>
      <c r="JOR22" s="334" t="s">
        <v>7580</v>
      </c>
      <c r="JOS22" s="334" t="s">
        <v>7581</v>
      </c>
      <c r="JOT22" s="334" t="s">
        <v>7582</v>
      </c>
      <c r="JOU22" s="334" t="s">
        <v>7583</v>
      </c>
      <c r="JOV22" s="334" t="s">
        <v>7584</v>
      </c>
      <c r="JOW22" s="334" t="s">
        <v>7585</v>
      </c>
      <c r="JOX22" s="334" t="s">
        <v>7586</v>
      </c>
      <c r="JOY22" s="334" t="s">
        <v>7587</v>
      </c>
      <c r="JOZ22" s="334" t="s">
        <v>7588</v>
      </c>
      <c r="JPA22" s="334" t="s">
        <v>7589</v>
      </c>
      <c r="JPB22" s="334" t="s">
        <v>7590</v>
      </c>
      <c r="JPC22" s="334" t="s">
        <v>7591</v>
      </c>
      <c r="JPD22" s="334" t="s">
        <v>7592</v>
      </c>
      <c r="JPE22" s="334" t="s">
        <v>7593</v>
      </c>
      <c r="JPF22" s="334" t="s">
        <v>7594</v>
      </c>
      <c r="JPG22" s="334" t="s">
        <v>7595</v>
      </c>
      <c r="JPH22" s="334" t="s">
        <v>7596</v>
      </c>
      <c r="JPI22" s="334" t="s">
        <v>7597</v>
      </c>
      <c r="JPJ22" s="334" t="s">
        <v>7598</v>
      </c>
      <c r="JPK22" s="334" t="s">
        <v>7599</v>
      </c>
      <c r="JPL22" s="334" t="s">
        <v>7600</v>
      </c>
      <c r="JPM22" s="334" t="s">
        <v>7601</v>
      </c>
      <c r="JPN22" s="334" t="s">
        <v>7602</v>
      </c>
      <c r="JPO22" s="334" t="s">
        <v>7603</v>
      </c>
      <c r="JPP22" s="334" t="s">
        <v>7604</v>
      </c>
      <c r="JPQ22" s="334" t="s">
        <v>7605</v>
      </c>
      <c r="JPR22" s="334" t="s">
        <v>7606</v>
      </c>
      <c r="JPS22" s="334" t="s">
        <v>7607</v>
      </c>
      <c r="JPT22" s="334" t="s">
        <v>7608</v>
      </c>
      <c r="JPU22" s="334" t="s">
        <v>7609</v>
      </c>
      <c r="JPV22" s="334" t="s">
        <v>7610</v>
      </c>
      <c r="JPW22" s="334" t="s">
        <v>7611</v>
      </c>
      <c r="JPX22" s="334" t="s">
        <v>7612</v>
      </c>
      <c r="JPY22" s="334" t="s">
        <v>7613</v>
      </c>
      <c r="JPZ22" s="334" t="s">
        <v>7614</v>
      </c>
      <c r="JQA22" s="334" t="s">
        <v>7615</v>
      </c>
      <c r="JQB22" s="334" t="s">
        <v>7616</v>
      </c>
      <c r="JQC22" s="334" t="s">
        <v>7617</v>
      </c>
      <c r="JQD22" s="334" t="s">
        <v>7618</v>
      </c>
      <c r="JQE22" s="334" t="s">
        <v>7619</v>
      </c>
      <c r="JQF22" s="334" t="s">
        <v>7620</v>
      </c>
      <c r="JQG22" s="334" t="s">
        <v>7621</v>
      </c>
      <c r="JQH22" s="334" t="s">
        <v>7622</v>
      </c>
      <c r="JQI22" s="334" t="s">
        <v>7623</v>
      </c>
      <c r="JQJ22" s="334" t="s">
        <v>7624</v>
      </c>
      <c r="JQK22" s="334" t="s">
        <v>7625</v>
      </c>
      <c r="JQL22" s="334" t="s">
        <v>7626</v>
      </c>
      <c r="JQM22" s="334" t="s">
        <v>7627</v>
      </c>
      <c r="JQN22" s="334" t="s">
        <v>7628</v>
      </c>
      <c r="JQO22" s="334" t="s">
        <v>7629</v>
      </c>
      <c r="JQP22" s="334" t="s">
        <v>7630</v>
      </c>
      <c r="JQQ22" s="334" t="s">
        <v>7631</v>
      </c>
      <c r="JQR22" s="334" t="s">
        <v>7632</v>
      </c>
      <c r="JQS22" s="334" t="s">
        <v>7633</v>
      </c>
      <c r="JQT22" s="334" t="s">
        <v>7634</v>
      </c>
      <c r="JQU22" s="334" t="s">
        <v>7635</v>
      </c>
      <c r="JQV22" s="334" t="s">
        <v>7636</v>
      </c>
      <c r="JQW22" s="334" t="s">
        <v>7637</v>
      </c>
      <c r="JQX22" s="334" t="s">
        <v>7638</v>
      </c>
      <c r="JQY22" s="334" t="s">
        <v>7639</v>
      </c>
      <c r="JQZ22" s="334" t="s">
        <v>7640</v>
      </c>
      <c r="JRA22" s="334" t="s">
        <v>7641</v>
      </c>
      <c r="JRB22" s="334" t="s">
        <v>7642</v>
      </c>
      <c r="JRC22" s="334" t="s">
        <v>7643</v>
      </c>
      <c r="JRD22" s="334" t="s">
        <v>7644</v>
      </c>
      <c r="JRE22" s="334" t="s">
        <v>7645</v>
      </c>
      <c r="JRF22" s="334" t="s">
        <v>7646</v>
      </c>
      <c r="JRG22" s="334" t="s">
        <v>7647</v>
      </c>
      <c r="JRH22" s="334" t="s">
        <v>7648</v>
      </c>
      <c r="JRI22" s="334" t="s">
        <v>7649</v>
      </c>
      <c r="JRJ22" s="334" t="s">
        <v>7650</v>
      </c>
      <c r="JRK22" s="334" t="s">
        <v>7651</v>
      </c>
      <c r="JRL22" s="334" t="s">
        <v>7652</v>
      </c>
      <c r="JRM22" s="334" t="s">
        <v>7653</v>
      </c>
      <c r="JRN22" s="334" t="s">
        <v>7654</v>
      </c>
      <c r="JRO22" s="334" t="s">
        <v>7655</v>
      </c>
      <c r="JRP22" s="334" t="s">
        <v>7656</v>
      </c>
      <c r="JRQ22" s="334" t="s">
        <v>7657</v>
      </c>
      <c r="JRR22" s="334" t="s">
        <v>7658</v>
      </c>
      <c r="JRS22" s="334" t="s">
        <v>7659</v>
      </c>
      <c r="JRT22" s="334" t="s">
        <v>7660</v>
      </c>
      <c r="JRU22" s="334" t="s">
        <v>7661</v>
      </c>
      <c r="JRV22" s="334" t="s">
        <v>7662</v>
      </c>
      <c r="JRW22" s="334" t="s">
        <v>7663</v>
      </c>
      <c r="JRX22" s="334" t="s">
        <v>7664</v>
      </c>
      <c r="JRY22" s="334" t="s">
        <v>7665</v>
      </c>
      <c r="JRZ22" s="334" t="s">
        <v>7666</v>
      </c>
      <c r="JSA22" s="334" t="s">
        <v>7667</v>
      </c>
      <c r="JSB22" s="334" t="s">
        <v>7668</v>
      </c>
      <c r="JSC22" s="334" t="s">
        <v>7669</v>
      </c>
      <c r="JSD22" s="334" t="s">
        <v>7670</v>
      </c>
      <c r="JSE22" s="334" t="s">
        <v>7671</v>
      </c>
      <c r="JSF22" s="334" t="s">
        <v>7672</v>
      </c>
      <c r="JSG22" s="334" t="s">
        <v>7673</v>
      </c>
      <c r="JSH22" s="334" t="s">
        <v>7674</v>
      </c>
      <c r="JSI22" s="334" t="s">
        <v>7675</v>
      </c>
      <c r="JSJ22" s="334" t="s">
        <v>7676</v>
      </c>
      <c r="JSK22" s="334" t="s">
        <v>7677</v>
      </c>
      <c r="JSL22" s="334" t="s">
        <v>7678</v>
      </c>
      <c r="JSM22" s="334" t="s">
        <v>7679</v>
      </c>
      <c r="JSN22" s="334" t="s">
        <v>7680</v>
      </c>
      <c r="JSO22" s="334" t="s">
        <v>7681</v>
      </c>
      <c r="JSP22" s="334" t="s">
        <v>7682</v>
      </c>
      <c r="JSQ22" s="334" t="s">
        <v>7683</v>
      </c>
      <c r="JSR22" s="334" t="s">
        <v>7684</v>
      </c>
      <c r="JSS22" s="334" t="s">
        <v>7685</v>
      </c>
      <c r="JST22" s="334" t="s">
        <v>7686</v>
      </c>
      <c r="JSU22" s="334" t="s">
        <v>7687</v>
      </c>
      <c r="JSV22" s="334" t="s">
        <v>7688</v>
      </c>
      <c r="JSW22" s="334" t="s">
        <v>7689</v>
      </c>
      <c r="JSX22" s="334" t="s">
        <v>7690</v>
      </c>
      <c r="JSY22" s="334" t="s">
        <v>7691</v>
      </c>
      <c r="JSZ22" s="334" t="s">
        <v>7692</v>
      </c>
      <c r="JTA22" s="334" t="s">
        <v>7693</v>
      </c>
      <c r="JTB22" s="334" t="s">
        <v>7694</v>
      </c>
      <c r="JTC22" s="334" t="s">
        <v>7695</v>
      </c>
      <c r="JTD22" s="334" t="s">
        <v>7696</v>
      </c>
      <c r="JTE22" s="334" t="s">
        <v>7697</v>
      </c>
      <c r="JTF22" s="334" t="s">
        <v>7698</v>
      </c>
      <c r="JTG22" s="334" t="s">
        <v>7699</v>
      </c>
      <c r="JTH22" s="334" t="s">
        <v>7700</v>
      </c>
      <c r="JTI22" s="334" t="s">
        <v>7701</v>
      </c>
      <c r="JTJ22" s="334" t="s">
        <v>7702</v>
      </c>
      <c r="JTK22" s="334" t="s">
        <v>7703</v>
      </c>
      <c r="JTL22" s="334" t="s">
        <v>7704</v>
      </c>
      <c r="JTM22" s="334" t="s">
        <v>7705</v>
      </c>
      <c r="JTN22" s="334" t="s">
        <v>7706</v>
      </c>
      <c r="JTO22" s="334" t="s">
        <v>7707</v>
      </c>
      <c r="JTP22" s="334" t="s">
        <v>7708</v>
      </c>
      <c r="JTQ22" s="334" t="s">
        <v>7709</v>
      </c>
      <c r="JTR22" s="334" t="s">
        <v>7710</v>
      </c>
      <c r="JTS22" s="334" t="s">
        <v>7711</v>
      </c>
      <c r="JTT22" s="334" t="s">
        <v>7712</v>
      </c>
      <c r="JTU22" s="334" t="s">
        <v>7713</v>
      </c>
      <c r="JTV22" s="334" t="s">
        <v>7714</v>
      </c>
      <c r="JTW22" s="334" t="s">
        <v>7715</v>
      </c>
      <c r="JTX22" s="334" t="s">
        <v>7716</v>
      </c>
      <c r="JTY22" s="334" t="s">
        <v>7717</v>
      </c>
      <c r="JTZ22" s="334" t="s">
        <v>7718</v>
      </c>
      <c r="JUA22" s="334" t="s">
        <v>7719</v>
      </c>
      <c r="JUB22" s="334" t="s">
        <v>7720</v>
      </c>
      <c r="JUC22" s="334" t="s">
        <v>7721</v>
      </c>
      <c r="JUD22" s="334" t="s">
        <v>7722</v>
      </c>
      <c r="JUE22" s="334" t="s">
        <v>7723</v>
      </c>
      <c r="JUF22" s="334" t="s">
        <v>7724</v>
      </c>
      <c r="JUG22" s="334" t="s">
        <v>7725</v>
      </c>
      <c r="JUH22" s="334" t="s">
        <v>7726</v>
      </c>
      <c r="JUI22" s="334" t="s">
        <v>7727</v>
      </c>
      <c r="JUJ22" s="334" t="s">
        <v>7728</v>
      </c>
      <c r="JUK22" s="334" t="s">
        <v>7729</v>
      </c>
      <c r="JUL22" s="334" t="s">
        <v>7730</v>
      </c>
      <c r="JUM22" s="334" t="s">
        <v>7731</v>
      </c>
      <c r="JUN22" s="334" t="s">
        <v>7732</v>
      </c>
      <c r="JUO22" s="334" t="s">
        <v>7733</v>
      </c>
      <c r="JUP22" s="334" t="s">
        <v>7734</v>
      </c>
      <c r="JUQ22" s="334" t="s">
        <v>7735</v>
      </c>
      <c r="JUR22" s="334" t="s">
        <v>7736</v>
      </c>
      <c r="JUS22" s="334" t="s">
        <v>7737</v>
      </c>
      <c r="JUT22" s="334" t="s">
        <v>7738</v>
      </c>
      <c r="JUU22" s="334" t="s">
        <v>7739</v>
      </c>
      <c r="JUV22" s="334" t="s">
        <v>7740</v>
      </c>
      <c r="JUW22" s="334" t="s">
        <v>7741</v>
      </c>
      <c r="JUX22" s="334" t="s">
        <v>7742</v>
      </c>
      <c r="JUY22" s="334" t="s">
        <v>7743</v>
      </c>
      <c r="JUZ22" s="334" t="s">
        <v>7744</v>
      </c>
      <c r="JVA22" s="334" t="s">
        <v>7745</v>
      </c>
      <c r="JVB22" s="334" t="s">
        <v>7746</v>
      </c>
      <c r="JVC22" s="334" t="s">
        <v>7747</v>
      </c>
      <c r="JVD22" s="334" t="s">
        <v>7748</v>
      </c>
      <c r="JVE22" s="334" t="s">
        <v>7749</v>
      </c>
      <c r="JVF22" s="334" t="s">
        <v>7750</v>
      </c>
      <c r="JVG22" s="334" t="s">
        <v>7751</v>
      </c>
      <c r="JVH22" s="334" t="s">
        <v>7752</v>
      </c>
      <c r="JVI22" s="334" t="s">
        <v>7753</v>
      </c>
      <c r="JVJ22" s="334" t="s">
        <v>7754</v>
      </c>
      <c r="JVK22" s="334" t="s">
        <v>7755</v>
      </c>
      <c r="JVL22" s="334" t="s">
        <v>7756</v>
      </c>
      <c r="JVM22" s="334" t="s">
        <v>7757</v>
      </c>
      <c r="JVN22" s="334" t="s">
        <v>7758</v>
      </c>
      <c r="JVO22" s="334" t="s">
        <v>7759</v>
      </c>
      <c r="JVP22" s="334" t="s">
        <v>7760</v>
      </c>
      <c r="JVQ22" s="334" t="s">
        <v>7761</v>
      </c>
      <c r="JVR22" s="334" t="s">
        <v>7762</v>
      </c>
      <c r="JVS22" s="334" t="s">
        <v>7763</v>
      </c>
      <c r="JVT22" s="334" t="s">
        <v>7764</v>
      </c>
      <c r="JVU22" s="334" t="s">
        <v>7765</v>
      </c>
      <c r="JVV22" s="334" t="s">
        <v>7766</v>
      </c>
      <c r="JVW22" s="334" t="s">
        <v>7767</v>
      </c>
      <c r="JVX22" s="334" t="s">
        <v>7768</v>
      </c>
      <c r="JVY22" s="334" t="s">
        <v>7769</v>
      </c>
      <c r="JVZ22" s="334" t="s">
        <v>7770</v>
      </c>
      <c r="JWA22" s="334" t="s">
        <v>7771</v>
      </c>
      <c r="JWB22" s="334" t="s">
        <v>7772</v>
      </c>
      <c r="JWC22" s="334" t="s">
        <v>7773</v>
      </c>
      <c r="JWD22" s="334" t="s">
        <v>7774</v>
      </c>
      <c r="JWE22" s="334" t="s">
        <v>7775</v>
      </c>
      <c r="JWF22" s="334" t="s">
        <v>7776</v>
      </c>
      <c r="JWG22" s="334" t="s">
        <v>7777</v>
      </c>
      <c r="JWH22" s="334" t="s">
        <v>7778</v>
      </c>
      <c r="JWI22" s="334" t="s">
        <v>7779</v>
      </c>
      <c r="JWJ22" s="334" t="s">
        <v>7780</v>
      </c>
      <c r="JWK22" s="334" t="s">
        <v>7781</v>
      </c>
      <c r="JWL22" s="334" t="s">
        <v>7782</v>
      </c>
      <c r="JWM22" s="334" t="s">
        <v>7783</v>
      </c>
      <c r="JWN22" s="334" t="s">
        <v>7784</v>
      </c>
      <c r="JWO22" s="334" t="s">
        <v>7785</v>
      </c>
      <c r="JWP22" s="334" t="s">
        <v>7786</v>
      </c>
      <c r="JWQ22" s="334" t="s">
        <v>7787</v>
      </c>
      <c r="JWR22" s="334" t="s">
        <v>7788</v>
      </c>
      <c r="JWS22" s="334" t="s">
        <v>7789</v>
      </c>
      <c r="JWT22" s="334" t="s">
        <v>7790</v>
      </c>
      <c r="JWU22" s="334" t="s">
        <v>7791</v>
      </c>
      <c r="JWV22" s="334" t="s">
        <v>7792</v>
      </c>
      <c r="JWW22" s="334" t="s">
        <v>7793</v>
      </c>
      <c r="JWX22" s="334" t="s">
        <v>7794</v>
      </c>
      <c r="JWY22" s="334" t="s">
        <v>7795</v>
      </c>
      <c r="JWZ22" s="334" t="s">
        <v>7796</v>
      </c>
      <c r="JXA22" s="334" t="s">
        <v>7797</v>
      </c>
      <c r="JXB22" s="334" t="s">
        <v>7798</v>
      </c>
      <c r="JXC22" s="334" t="s">
        <v>7799</v>
      </c>
      <c r="JXD22" s="334" t="s">
        <v>7800</v>
      </c>
      <c r="JXE22" s="334" t="s">
        <v>7801</v>
      </c>
      <c r="JXF22" s="334" t="s">
        <v>7802</v>
      </c>
      <c r="JXG22" s="334" t="s">
        <v>7803</v>
      </c>
      <c r="JXH22" s="334" t="s">
        <v>7804</v>
      </c>
      <c r="JXI22" s="334" t="s">
        <v>7805</v>
      </c>
      <c r="JXJ22" s="334" t="s">
        <v>7806</v>
      </c>
      <c r="JXK22" s="334" t="s">
        <v>7807</v>
      </c>
      <c r="JXL22" s="334" t="s">
        <v>7808</v>
      </c>
      <c r="JXM22" s="334" t="s">
        <v>7809</v>
      </c>
      <c r="JXN22" s="334" t="s">
        <v>7810</v>
      </c>
      <c r="JXO22" s="334" t="s">
        <v>7811</v>
      </c>
      <c r="JXP22" s="334" t="s">
        <v>7812</v>
      </c>
      <c r="JXQ22" s="334" t="s">
        <v>7813</v>
      </c>
      <c r="JXR22" s="334" t="s">
        <v>7814</v>
      </c>
      <c r="JXS22" s="334" t="s">
        <v>7815</v>
      </c>
      <c r="JXT22" s="334" t="s">
        <v>7816</v>
      </c>
      <c r="JXU22" s="334" t="s">
        <v>7817</v>
      </c>
      <c r="JXV22" s="334" t="s">
        <v>7818</v>
      </c>
      <c r="JXW22" s="334" t="s">
        <v>7819</v>
      </c>
      <c r="JXX22" s="334" t="s">
        <v>7820</v>
      </c>
      <c r="JXY22" s="334" t="s">
        <v>7821</v>
      </c>
      <c r="JXZ22" s="334" t="s">
        <v>7822</v>
      </c>
      <c r="JYA22" s="334" t="s">
        <v>7823</v>
      </c>
      <c r="JYB22" s="334" t="s">
        <v>7824</v>
      </c>
      <c r="JYC22" s="334" t="s">
        <v>7825</v>
      </c>
      <c r="JYD22" s="334" t="s">
        <v>7826</v>
      </c>
      <c r="JYE22" s="334" t="s">
        <v>7827</v>
      </c>
      <c r="JYF22" s="334" t="s">
        <v>7828</v>
      </c>
      <c r="JYG22" s="334" t="s">
        <v>7829</v>
      </c>
      <c r="JYH22" s="334" t="s">
        <v>7830</v>
      </c>
      <c r="JYI22" s="334" t="s">
        <v>7831</v>
      </c>
      <c r="JYJ22" s="334" t="s">
        <v>7832</v>
      </c>
      <c r="JYK22" s="334" t="s">
        <v>7833</v>
      </c>
      <c r="JYL22" s="334" t="s">
        <v>7834</v>
      </c>
      <c r="JYM22" s="334" t="s">
        <v>7835</v>
      </c>
      <c r="JYN22" s="334" t="s">
        <v>7836</v>
      </c>
      <c r="JYO22" s="334" t="s">
        <v>7837</v>
      </c>
      <c r="JYP22" s="334" t="s">
        <v>7838</v>
      </c>
      <c r="JYQ22" s="334" t="s">
        <v>7839</v>
      </c>
      <c r="JYR22" s="334" t="s">
        <v>7840</v>
      </c>
      <c r="JYS22" s="334" t="s">
        <v>7841</v>
      </c>
      <c r="JYT22" s="334" t="s">
        <v>7842</v>
      </c>
      <c r="JYU22" s="334" t="s">
        <v>7843</v>
      </c>
      <c r="JYV22" s="334" t="s">
        <v>7844</v>
      </c>
      <c r="JYW22" s="334" t="s">
        <v>7845</v>
      </c>
      <c r="JYX22" s="334" t="s">
        <v>7846</v>
      </c>
      <c r="JYY22" s="334" t="s">
        <v>7847</v>
      </c>
      <c r="JYZ22" s="334" t="s">
        <v>7848</v>
      </c>
      <c r="JZA22" s="334" t="s">
        <v>7849</v>
      </c>
      <c r="JZB22" s="334" t="s">
        <v>7850</v>
      </c>
      <c r="JZC22" s="334" t="s">
        <v>7851</v>
      </c>
      <c r="JZD22" s="334" t="s">
        <v>7852</v>
      </c>
      <c r="JZE22" s="334" t="s">
        <v>7853</v>
      </c>
      <c r="JZF22" s="334" t="s">
        <v>7854</v>
      </c>
      <c r="JZG22" s="334" t="s">
        <v>7855</v>
      </c>
      <c r="JZH22" s="334" t="s">
        <v>7856</v>
      </c>
      <c r="JZI22" s="334" t="s">
        <v>7857</v>
      </c>
      <c r="JZJ22" s="334" t="s">
        <v>7858</v>
      </c>
      <c r="JZK22" s="334" t="s">
        <v>7859</v>
      </c>
      <c r="JZL22" s="334" t="s">
        <v>7860</v>
      </c>
      <c r="JZM22" s="334" t="s">
        <v>7861</v>
      </c>
      <c r="JZN22" s="334" t="s">
        <v>7862</v>
      </c>
      <c r="JZO22" s="334" t="s">
        <v>7863</v>
      </c>
      <c r="JZP22" s="334" t="s">
        <v>7864</v>
      </c>
      <c r="JZQ22" s="334" t="s">
        <v>7865</v>
      </c>
      <c r="JZR22" s="334" t="s">
        <v>7866</v>
      </c>
      <c r="JZS22" s="334" t="s">
        <v>7867</v>
      </c>
      <c r="JZT22" s="334" t="s">
        <v>7868</v>
      </c>
      <c r="JZU22" s="334" t="s">
        <v>7869</v>
      </c>
      <c r="JZV22" s="334" t="s">
        <v>7870</v>
      </c>
      <c r="JZW22" s="334" t="s">
        <v>7871</v>
      </c>
      <c r="JZX22" s="334" t="s">
        <v>7872</v>
      </c>
      <c r="JZY22" s="334" t="s">
        <v>7873</v>
      </c>
      <c r="JZZ22" s="334" t="s">
        <v>7874</v>
      </c>
      <c r="KAA22" s="334" t="s">
        <v>7875</v>
      </c>
      <c r="KAB22" s="334" t="s">
        <v>7876</v>
      </c>
      <c r="KAC22" s="334" t="s">
        <v>7877</v>
      </c>
      <c r="KAD22" s="334" t="s">
        <v>7878</v>
      </c>
      <c r="KAE22" s="334" t="s">
        <v>7879</v>
      </c>
      <c r="KAF22" s="334" t="s">
        <v>7880</v>
      </c>
      <c r="KAG22" s="334" t="s">
        <v>7881</v>
      </c>
      <c r="KAH22" s="334" t="s">
        <v>7882</v>
      </c>
      <c r="KAI22" s="334" t="s">
        <v>7883</v>
      </c>
      <c r="KAJ22" s="334" t="s">
        <v>7884</v>
      </c>
      <c r="KAK22" s="334" t="s">
        <v>7885</v>
      </c>
      <c r="KAL22" s="334" t="s">
        <v>7886</v>
      </c>
      <c r="KAM22" s="334" t="s">
        <v>7887</v>
      </c>
      <c r="KAN22" s="334" t="s">
        <v>7888</v>
      </c>
      <c r="KAO22" s="334" t="s">
        <v>7889</v>
      </c>
      <c r="KAP22" s="334" t="s">
        <v>7890</v>
      </c>
      <c r="KAQ22" s="334" t="s">
        <v>7891</v>
      </c>
      <c r="KAR22" s="334" t="s">
        <v>7892</v>
      </c>
      <c r="KAS22" s="334" t="s">
        <v>7893</v>
      </c>
      <c r="KAT22" s="334" t="s">
        <v>7894</v>
      </c>
      <c r="KAU22" s="334" t="s">
        <v>7895</v>
      </c>
      <c r="KAV22" s="334" t="s">
        <v>7896</v>
      </c>
      <c r="KAW22" s="334" t="s">
        <v>7897</v>
      </c>
      <c r="KAX22" s="334" t="s">
        <v>7898</v>
      </c>
      <c r="KAY22" s="334" t="s">
        <v>7899</v>
      </c>
      <c r="KAZ22" s="334" t="s">
        <v>7900</v>
      </c>
      <c r="KBA22" s="334" t="s">
        <v>7901</v>
      </c>
      <c r="KBB22" s="334" t="s">
        <v>7902</v>
      </c>
      <c r="KBC22" s="334" t="s">
        <v>7903</v>
      </c>
      <c r="KBD22" s="334" t="s">
        <v>7904</v>
      </c>
      <c r="KBE22" s="334" t="s">
        <v>7905</v>
      </c>
      <c r="KBF22" s="334" t="s">
        <v>7906</v>
      </c>
      <c r="KBG22" s="334" t="s">
        <v>7907</v>
      </c>
      <c r="KBH22" s="334" t="s">
        <v>7908</v>
      </c>
      <c r="KBI22" s="334" t="s">
        <v>7909</v>
      </c>
      <c r="KBJ22" s="334" t="s">
        <v>7910</v>
      </c>
      <c r="KBK22" s="334" t="s">
        <v>7911</v>
      </c>
      <c r="KBL22" s="334" t="s">
        <v>7912</v>
      </c>
      <c r="KBM22" s="334" t="s">
        <v>7913</v>
      </c>
      <c r="KBN22" s="334" t="s">
        <v>7914</v>
      </c>
      <c r="KBO22" s="334" t="s">
        <v>7915</v>
      </c>
      <c r="KBP22" s="334" t="s">
        <v>7916</v>
      </c>
      <c r="KBQ22" s="334" t="s">
        <v>7917</v>
      </c>
      <c r="KBR22" s="334" t="s">
        <v>7918</v>
      </c>
      <c r="KBS22" s="334" t="s">
        <v>7919</v>
      </c>
      <c r="KBT22" s="334" t="s">
        <v>7920</v>
      </c>
      <c r="KBU22" s="334" t="s">
        <v>7921</v>
      </c>
      <c r="KBV22" s="334" t="s">
        <v>7922</v>
      </c>
      <c r="KBW22" s="334" t="s">
        <v>7923</v>
      </c>
      <c r="KBX22" s="334" t="s">
        <v>7924</v>
      </c>
      <c r="KBY22" s="334" t="s">
        <v>7925</v>
      </c>
      <c r="KBZ22" s="334" t="s">
        <v>7926</v>
      </c>
      <c r="KCA22" s="334" t="s">
        <v>7927</v>
      </c>
      <c r="KCB22" s="334" t="s">
        <v>7928</v>
      </c>
      <c r="KCC22" s="334" t="s">
        <v>7929</v>
      </c>
      <c r="KCD22" s="334" t="s">
        <v>7930</v>
      </c>
      <c r="KCE22" s="334" t="s">
        <v>7931</v>
      </c>
      <c r="KCF22" s="334" t="s">
        <v>7932</v>
      </c>
      <c r="KCG22" s="334" t="s">
        <v>7933</v>
      </c>
      <c r="KCH22" s="334" t="s">
        <v>7934</v>
      </c>
      <c r="KCI22" s="334" t="s">
        <v>7935</v>
      </c>
      <c r="KCJ22" s="334" t="s">
        <v>7936</v>
      </c>
      <c r="KCK22" s="334" t="s">
        <v>7937</v>
      </c>
      <c r="KCL22" s="334" t="s">
        <v>7938</v>
      </c>
      <c r="KCM22" s="334" t="s">
        <v>7939</v>
      </c>
      <c r="KCN22" s="334" t="s">
        <v>7940</v>
      </c>
      <c r="KCO22" s="334" t="s">
        <v>7941</v>
      </c>
      <c r="KCP22" s="334" t="s">
        <v>7942</v>
      </c>
      <c r="KCQ22" s="334" t="s">
        <v>7943</v>
      </c>
      <c r="KCR22" s="334" t="s">
        <v>7944</v>
      </c>
      <c r="KCS22" s="334" t="s">
        <v>7945</v>
      </c>
      <c r="KCT22" s="334" t="s">
        <v>7946</v>
      </c>
      <c r="KCU22" s="334" t="s">
        <v>7947</v>
      </c>
      <c r="KCV22" s="334" t="s">
        <v>7948</v>
      </c>
      <c r="KCW22" s="334" t="s">
        <v>7949</v>
      </c>
      <c r="KCX22" s="334" t="s">
        <v>7950</v>
      </c>
      <c r="KCY22" s="334" t="s">
        <v>7951</v>
      </c>
      <c r="KCZ22" s="334" t="s">
        <v>7952</v>
      </c>
      <c r="KDA22" s="334" t="s">
        <v>7953</v>
      </c>
      <c r="KDB22" s="334" t="s">
        <v>7954</v>
      </c>
      <c r="KDC22" s="334" t="s">
        <v>7955</v>
      </c>
      <c r="KDD22" s="334" t="s">
        <v>7956</v>
      </c>
      <c r="KDE22" s="334" t="s">
        <v>7957</v>
      </c>
      <c r="KDF22" s="334" t="s">
        <v>7958</v>
      </c>
      <c r="KDG22" s="334" t="s">
        <v>7959</v>
      </c>
      <c r="KDH22" s="334" t="s">
        <v>7960</v>
      </c>
      <c r="KDI22" s="334" t="s">
        <v>7961</v>
      </c>
      <c r="KDJ22" s="334" t="s">
        <v>7962</v>
      </c>
      <c r="KDK22" s="334" t="s">
        <v>7963</v>
      </c>
      <c r="KDL22" s="334" t="s">
        <v>7964</v>
      </c>
      <c r="KDM22" s="334" t="s">
        <v>7965</v>
      </c>
      <c r="KDN22" s="334" t="s">
        <v>7966</v>
      </c>
      <c r="KDO22" s="334" t="s">
        <v>7967</v>
      </c>
      <c r="KDP22" s="334" t="s">
        <v>7968</v>
      </c>
      <c r="KDQ22" s="334" t="s">
        <v>7969</v>
      </c>
      <c r="KDR22" s="334" t="s">
        <v>7970</v>
      </c>
      <c r="KDS22" s="334" t="s">
        <v>7971</v>
      </c>
      <c r="KDT22" s="334" t="s">
        <v>7972</v>
      </c>
      <c r="KDU22" s="334" t="s">
        <v>7973</v>
      </c>
      <c r="KDV22" s="334" t="s">
        <v>7974</v>
      </c>
      <c r="KDW22" s="334" t="s">
        <v>7975</v>
      </c>
      <c r="KDX22" s="334" t="s">
        <v>7976</v>
      </c>
      <c r="KDY22" s="334" t="s">
        <v>7977</v>
      </c>
      <c r="KDZ22" s="334" t="s">
        <v>7978</v>
      </c>
      <c r="KEA22" s="334" t="s">
        <v>7979</v>
      </c>
      <c r="KEB22" s="334" t="s">
        <v>7980</v>
      </c>
      <c r="KEC22" s="334" t="s">
        <v>7981</v>
      </c>
      <c r="KED22" s="334" t="s">
        <v>7982</v>
      </c>
      <c r="KEE22" s="334" t="s">
        <v>7983</v>
      </c>
      <c r="KEF22" s="334" t="s">
        <v>7984</v>
      </c>
      <c r="KEG22" s="334" t="s">
        <v>7985</v>
      </c>
      <c r="KEH22" s="334" t="s">
        <v>7986</v>
      </c>
      <c r="KEI22" s="334" t="s">
        <v>7987</v>
      </c>
      <c r="KEJ22" s="334" t="s">
        <v>7988</v>
      </c>
      <c r="KEK22" s="334" t="s">
        <v>7989</v>
      </c>
      <c r="KEL22" s="334" t="s">
        <v>7990</v>
      </c>
      <c r="KEM22" s="334" t="s">
        <v>7991</v>
      </c>
      <c r="KEN22" s="334" t="s">
        <v>7992</v>
      </c>
      <c r="KEO22" s="334" t="s">
        <v>7993</v>
      </c>
      <c r="KEP22" s="334" t="s">
        <v>7994</v>
      </c>
      <c r="KEQ22" s="334" t="s">
        <v>7995</v>
      </c>
      <c r="KER22" s="334" t="s">
        <v>7996</v>
      </c>
      <c r="KES22" s="334" t="s">
        <v>7997</v>
      </c>
      <c r="KET22" s="334" t="s">
        <v>7998</v>
      </c>
      <c r="KEU22" s="334" t="s">
        <v>7999</v>
      </c>
      <c r="KEV22" s="334" t="s">
        <v>8000</v>
      </c>
      <c r="KEW22" s="334" t="s">
        <v>8001</v>
      </c>
      <c r="KEX22" s="334" t="s">
        <v>8002</v>
      </c>
      <c r="KEY22" s="334" t="s">
        <v>8003</v>
      </c>
      <c r="KEZ22" s="334" t="s">
        <v>8004</v>
      </c>
      <c r="KFA22" s="334" t="s">
        <v>8005</v>
      </c>
      <c r="KFB22" s="334" t="s">
        <v>8006</v>
      </c>
      <c r="KFC22" s="334" t="s">
        <v>8007</v>
      </c>
      <c r="KFD22" s="334" t="s">
        <v>8008</v>
      </c>
      <c r="KFE22" s="334" t="s">
        <v>8009</v>
      </c>
      <c r="KFF22" s="334" t="s">
        <v>8010</v>
      </c>
      <c r="KFG22" s="334" t="s">
        <v>8011</v>
      </c>
      <c r="KFH22" s="334" t="s">
        <v>8012</v>
      </c>
      <c r="KFI22" s="334" t="s">
        <v>8013</v>
      </c>
      <c r="KFJ22" s="334" t="s">
        <v>8014</v>
      </c>
      <c r="KFK22" s="334" t="s">
        <v>8015</v>
      </c>
      <c r="KFL22" s="334" t="s">
        <v>8016</v>
      </c>
      <c r="KFM22" s="334" t="s">
        <v>8017</v>
      </c>
      <c r="KFN22" s="334" t="s">
        <v>8018</v>
      </c>
      <c r="KFO22" s="334" t="s">
        <v>8019</v>
      </c>
      <c r="KFP22" s="334" t="s">
        <v>8020</v>
      </c>
      <c r="KFQ22" s="334" t="s">
        <v>8021</v>
      </c>
      <c r="KFR22" s="334" t="s">
        <v>8022</v>
      </c>
      <c r="KFS22" s="334" t="s">
        <v>8023</v>
      </c>
      <c r="KFT22" s="334" t="s">
        <v>8024</v>
      </c>
      <c r="KFU22" s="334" t="s">
        <v>8025</v>
      </c>
      <c r="KFV22" s="334" t="s">
        <v>8026</v>
      </c>
      <c r="KFW22" s="334" t="s">
        <v>8027</v>
      </c>
      <c r="KFX22" s="334" t="s">
        <v>8028</v>
      </c>
      <c r="KFY22" s="334" t="s">
        <v>8029</v>
      </c>
      <c r="KFZ22" s="334" t="s">
        <v>8030</v>
      </c>
      <c r="KGA22" s="334" t="s">
        <v>8031</v>
      </c>
      <c r="KGB22" s="334" t="s">
        <v>8032</v>
      </c>
      <c r="KGC22" s="334" t="s">
        <v>8033</v>
      </c>
      <c r="KGD22" s="334" t="s">
        <v>8034</v>
      </c>
      <c r="KGE22" s="334" t="s">
        <v>8035</v>
      </c>
      <c r="KGF22" s="334" t="s">
        <v>8036</v>
      </c>
      <c r="KGG22" s="334" t="s">
        <v>8037</v>
      </c>
      <c r="KGH22" s="334" t="s">
        <v>8038</v>
      </c>
      <c r="KGI22" s="334" t="s">
        <v>8039</v>
      </c>
      <c r="KGJ22" s="334" t="s">
        <v>8040</v>
      </c>
      <c r="KGK22" s="334" t="s">
        <v>8041</v>
      </c>
      <c r="KGL22" s="334" t="s">
        <v>8042</v>
      </c>
      <c r="KGM22" s="334" t="s">
        <v>8043</v>
      </c>
      <c r="KGN22" s="334" t="s">
        <v>8044</v>
      </c>
      <c r="KGO22" s="334" t="s">
        <v>8045</v>
      </c>
      <c r="KGP22" s="334" t="s">
        <v>8046</v>
      </c>
      <c r="KGQ22" s="334" t="s">
        <v>8047</v>
      </c>
      <c r="KGR22" s="334" t="s">
        <v>8048</v>
      </c>
      <c r="KGS22" s="334" t="s">
        <v>8049</v>
      </c>
      <c r="KGT22" s="334" t="s">
        <v>8050</v>
      </c>
      <c r="KGU22" s="334" t="s">
        <v>8051</v>
      </c>
      <c r="KGV22" s="334" t="s">
        <v>8052</v>
      </c>
      <c r="KGW22" s="334" t="s">
        <v>8053</v>
      </c>
      <c r="KGX22" s="334" t="s">
        <v>8054</v>
      </c>
      <c r="KGY22" s="334" t="s">
        <v>8055</v>
      </c>
      <c r="KGZ22" s="334" t="s">
        <v>8056</v>
      </c>
      <c r="KHA22" s="334" t="s">
        <v>8057</v>
      </c>
      <c r="KHB22" s="334" t="s">
        <v>8058</v>
      </c>
      <c r="KHC22" s="334" t="s">
        <v>8059</v>
      </c>
      <c r="KHD22" s="334" t="s">
        <v>8060</v>
      </c>
      <c r="KHE22" s="334" t="s">
        <v>8061</v>
      </c>
      <c r="KHF22" s="334" t="s">
        <v>8062</v>
      </c>
      <c r="KHG22" s="334" t="s">
        <v>8063</v>
      </c>
      <c r="KHH22" s="334" t="s">
        <v>8064</v>
      </c>
      <c r="KHI22" s="334" t="s">
        <v>8065</v>
      </c>
      <c r="KHJ22" s="334" t="s">
        <v>8066</v>
      </c>
      <c r="KHK22" s="334" t="s">
        <v>8067</v>
      </c>
      <c r="KHL22" s="334" t="s">
        <v>8068</v>
      </c>
      <c r="KHM22" s="334" t="s">
        <v>8069</v>
      </c>
      <c r="KHN22" s="334" t="s">
        <v>8070</v>
      </c>
      <c r="KHO22" s="334" t="s">
        <v>8071</v>
      </c>
      <c r="KHP22" s="334" t="s">
        <v>8072</v>
      </c>
      <c r="KHQ22" s="334" t="s">
        <v>8073</v>
      </c>
      <c r="KHR22" s="334" t="s">
        <v>8074</v>
      </c>
      <c r="KHS22" s="334" t="s">
        <v>8075</v>
      </c>
      <c r="KHT22" s="334" t="s">
        <v>8076</v>
      </c>
      <c r="KHU22" s="334" t="s">
        <v>8077</v>
      </c>
      <c r="KHV22" s="334" t="s">
        <v>8078</v>
      </c>
      <c r="KHW22" s="334" t="s">
        <v>8079</v>
      </c>
      <c r="KHX22" s="334" t="s">
        <v>8080</v>
      </c>
      <c r="KHY22" s="334" t="s">
        <v>8081</v>
      </c>
      <c r="KHZ22" s="334" t="s">
        <v>8082</v>
      </c>
      <c r="KIA22" s="334" t="s">
        <v>8083</v>
      </c>
      <c r="KIB22" s="334" t="s">
        <v>8084</v>
      </c>
      <c r="KIC22" s="334" t="s">
        <v>8085</v>
      </c>
      <c r="KID22" s="334" t="s">
        <v>8086</v>
      </c>
      <c r="KIE22" s="334" t="s">
        <v>8087</v>
      </c>
      <c r="KIF22" s="334" t="s">
        <v>8088</v>
      </c>
      <c r="KIG22" s="334" t="s">
        <v>8089</v>
      </c>
      <c r="KIH22" s="334" t="s">
        <v>8090</v>
      </c>
      <c r="KII22" s="334" t="s">
        <v>8091</v>
      </c>
      <c r="KIJ22" s="334" t="s">
        <v>8092</v>
      </c>
      <c r="KIK22" s="334" t="s">
        <v>8093</v>
      </c>
      <c r="KIL22" s="334" t="s">
        <v>8094</v>
      </c>
      <c r="KIM22" s="334" t="s">
        <v>8095</v>
      </c>
      <c r="KIN22" s="334" t="s">
        <v>8096</v>
      </c>
      <c r="KIO22" s="334" t="s">
        <v>8097</v>
      </c>
      <c r="KIP22" s="334" t="s">
        <v>8098</v>
      </c>
      <c r="KIQ22" s="334" t="s">
        <v>8099</v>
      </c>
      <c r="KIR22" s="334" t="s">
        <v>8100</v>
      </c>
      <c r="KIS22" s="334" t="s">
        <v>8101</v>
      </c>
      <c r="KIT22" s="334" t="s">
        <v>8102</v>
      </c>
      <c r="KIU22" s="334" t="s">
        <v>8103</v>
      </c>
      <c r="KIV22" s="334" t="s">
        <v>8104</v>
      </c>
      <c r="KIW22" s="334" t="s">
        <v>8105</v>
      </c>
      <c r="KIX22" s="334" t="s">
        <v>8106</v>
      </c>
      <c r="KIY22" s="334" t="s">
        <v>8107</v>
      </c>
      <c r="KIZ22" s="334" t="s">
        <v>8108</v>
      </c>
      <c r="KJA22" s="334" t="s">
        <v>8109</v>
      </c>
      <c r="KJB22" s="334" t="s">
        <v>8110</v>
      </c>
      <c r="KJC22" s="334" t="s">
        <v>8111</v>
      </c>
      <c r="KJD22" s="334" t="s">
        <v>8112</v>
      </c>
      <c r="KJE22" s="334" t="s">
        <v>8113</v>
      </c>
      <c r="KJF22" s="334" t="s">
        <v>8114</v>
      </c>
      <c r="KJG22" s="334" t="s">
        <v>8115</v>
      </c>
      <c r="KJH22" s="334" t="s">
        <v>8116</v>
      </c>
      <c r="KJI22" s="334" t="s">
        <v>8117</v>
      </c>
      <c r="KJJ22" s="334" t="s">
        <v>8118</v>
      </c>
      <c r="KJK22" s="334" t="s">
        <v>8119</v>
      </c>
      <c r="KJL22" s="334" t="s">
        <v>8120</v>
      </c>
      <c r="KJM22" s="334" t="s">
        <v>8121</v>
      </c>
      <c r="KJN22" s="334" t="s">
        <v>8122</v>
      </c>
      <c r="KJO22" s="334" t="s">
        <v>8123</v>
      </c>
      <c r="KJP22" s="334" t="s">
        <v>8124</v>
      </c>
      <c r="KJQ22" s="334" t="s">
        <v>8125</v>
      </c>
      <c r="KJR22" s="334" t="s">
        <v>8126</v>
      </c>
      <c r="KJS22" s="334" t="s">
        <v>8127</v>
      </c>
      <c r="KJT22" s="334" t="s">
        <v>8128</v>
      </c>
      <c r="KJU22" s="334" t="s">
        <v>8129</v>
      </c>
      <c r="KJV22" s="334" t="s">
        <v>8130</v>
      </c>
      <c r="KJW22" s="334" t="s">
        <v>8131</v>
      </c>
      <c r="KJX22" s="334" t="s">
        <v>8132</v>
      </c>
      <c r="KJY22" s="334" t="s">
        <v>8133</v>
      </c>
      <c r="KJZ22" s="334" t="s">
        <v>8134</v>
      </c>
      <c r="KKA22" s="334" t="s">
        <v>8135</v>
      </c>
      <c r="KKB22" s="334" t="s">
        <v>8136</v>
      </c>
      <c r="KKC22" s="334" t="s">
        <v>8137</v>
      </c>
      <c r="KKD22" s="334" t="s">
        <v>8138</v>
      </c>
      <c r="KKE22" s="334" t="s">
        <v>8139</v>
      </c>
      <c r="KKF22" s="334" t="s">
        <v>8140</v>
      </c>
      <c r="KKG22" s="334" t="s">
        <v>8141</v>
      </c>
      <c r="KKH22" s="334" t="s">
        <v>8142</v>
      </c>
      <c r="KKI22" s="334" t="s">
        <v>8143</v>
      </c>
      <c r="KKJ22" s="334" t="s">
        <v>8144</v>
      </c>
      <c r="KKK22" s="334" t="s">
        <v>8145</v>
      </c>
      <c r="KKL22" s="334" t="s">
        <v>8146</v>
      </c>
      <c r="KKM22" s="334" t="s">
        <v>8147</v>
      </c>
      <c r="KKN22" s="334" t="s">
        <v>8148</v>
      </c>
      <c r="KKO22" s="334" t="s">
        <v>8149</v>
      </c>
      <c r="KKP22" s="334" t="s">
        <v>8150</v>
      </c>
      <c r="KKQ22" s="334" t="s">
        <v>8151</v>
      </c>
      <c r="KKR22" s="334" t="s">
        <v>8152</v>
      </c>
      <c r="KKS22" s="334" t="s">
        <v>8153</v>
      </c>
      <c r="KKT22" s="334" t="s">
        <v>8154</v>
      </c>
      <c r="KKU22" s="334" t="s">
        <v>8155</v>
      </c>
      <c r="KKV22" s="334" t="s">
        <v>8156</v>
      </c>
      <c r="KKW22" s="334" t="s">
        <v>8157</v>
      </c>
      <c r="KKX22" s="334" t="s">
        <v>8158</v>
      </c>
      <c r="KKY22" s="334" t="s">
        <v>8159</v>
      </c>
      <c r="KKZ22" s="334" t="s">
        <v>8160</v>
      </c>
      <c r="KLA22" s="334" t="s">
        <v>8161</v>
      </c>
      <c r="KLB22" s="334" t="s">
        <v>8162</v>
      </c>
      <c r="KLC22" s="334" t="s">
        <v>8163</v>
      </c>
      <c r="KLD22" s="334" t="s">
        <v>8164</v>
      </c>
      <c r="KLE22" s="334" t="s">
        <v>8165</v>
      </c>
      <c r="KLF22" s="334" t="s">
        <v>8166</v>
      </c>
      <c r="KLG22" s="334" t="s">
        <v>8167</v>
      </c>
      <c r="KLH22" s="334" t="s">
        <v>8168</v>
      </c>
      <c r="KLI22" s="334" t="s">
        <v>8169</v>
      </c>
      <c r="KLJ22" s="334" t="s">
        <v>8170</v>
      </c>
      <c r="KLK22" s="334" t="s">
        <v>8171</v>
      </c>
      <c r="KLL22" s="334" t="s">
        <v>8172</v>
      </c>
      <c r="KLM22" s="334" t="s">
        <v>8173</v>
      </c>
      <c r="KLN22" s="334" t="s">
        <v>8174</v>
      </c>
      <c r="KLO22" s="334" t="s">
        <v>8175</v>
      </c>
      <c r="KLP22" s="334" t="s">
        <v>8176</v>
      </c>
      <c r="KLQ22" s="334" t="s">
        <v>8177</v>
      </c>
      <c r="KLR22" s="334" t="s">
        <v>8178</v>
      </c>
      <c r="KLS22" s="334" t="s">
        <v>8179</v>
      </c>
      <c r="KLT22" s="334" t="s">
        <v>8180</v>
      </c>
      <c r="KLU22" s="334" t="s">
        <v>8181</v>
      </c>
      <c r="KLV22" s="334" t="s">
        <v>8182</v>
      </c>
      <c r="KLW22" s="334" t="s">
        <v>8183</v>
      </c>
      <c r="KLX22" s="334" t="s">
        <v>8184</v>
      </c>
      <c r="KLY22" s="334" t="s">
        <v>8185</v>
      </c>
      <c r="KLZ22" s="334" t="s">
        <v>8186</v>
      </c>
      <c r="KMA22" s="334" t="s">
        <v>8187</v>
      </c>
      <c r="KMB22" s="334" t="s">
        <v>8188</v>
      </c>
      <c r="KMC22" s="334" t="s">
        <v>8189</v>
      </c>
      <c r="KMD22" s="334" t="s">
        <v>8190</v>
      </c>
      <c r="KME22" s="334" t="s">
        <v>8191</v>
      </c>
      <c r="KMF22" s="334" t="s">
        <v>8192</v>
      </c>
      <c r="KMG22" s="334" t="s">
        <v>8193</v>
      </c>
      <c r="KMH22" s="334" t="s">
        <v>8194</v>
      </c>
      <c r="KMI22" s="334" t="s">
        <v>8195</v>
      </c>
      <c r="KMJ22" s="334" t="s">
        <v>8196</v>
      </c>
      <c r="KMK22" s="334" t="s">
        <v>8197</v>
      </c>
      <c r="KML22" s="334" t="s">
        <v>8198</v>
      </c>
      <c r="KMM22" s="334" t="s">
        <v>8199</v>
      </c>
      <c r="KMN22" s="334" t="s">
        <v>8200</v>
      </c>
      <c r="KMO22" s="334" t="s">
        <v>8201</v>
      </c>
      <c r="KMP22" s="334" t="s">
        <v>8202</v>
      </c>
      <c r="KMQ22" s="334" t="s">
        <v>8203</v>
      </c>
      <c r="KMR22" s="334" t="s">
        <v>8204</v>
      </c>
      <c r="KMS22" s="334" t="s">
        <v>8205</v>
      </c>
      <c r="KMT22" s="334" t="s">
        <v>8206</v>
      </c>
      <c r="KMU22" s="334" t="s">
        <v>8207</v>
      </c>
      <c r="KMV22" s="334" t="s">
        <v>8208</v>
      </c>
      <c r="KMW22" s="334" t="s">
        <v>8209</v>
      </c>
      <c r="KMX22" s="334" t="s">
        <v>8210</v>
      </c>
      <c r="KMY22" s="334" t="s">
        <v>8211</v>
      </c>
      <c r="KMZ22" s="334" t="s">
        <v>8212</v>
      </c>
      <c r="KNA22" s="334" t="s">
        <v>8213</v>
      </c>
      <c r="KNB22" s="334" t="s">
        <v>8214</v>
      </c>
      <c r="KNC22" s="334" t="s">
        <v>8215</v>
      </c>
      <c r="KND22" s="334" t="s">
        <v>8216</v>
      </c>
      <c r="KNE22" s="334" t="s">
        <v>8217</v>
      </c>
      <c r="KNF22" s="334" t="s">
        <v>8218</v>
      </c>
      <c r="KNG22" s="334" t="s">
        <v>8219</v>
      </c>
      <c r="KNH22" s="334" t="s">
        <v>8220</v>
      </c>
      <c r="KNI22" s="334" t="s">
        <v>8221</v>
      </c>
      <c r="KNJ22" s="334" t="s">
        <v>8222</v>
      </c>
      <c r="KNK22" s="334" t="s">
        <v>8223</v>
      </c>
      <c r="KNL22" s="334" t="s">
        <v>8224</v>
      </c>
      <c r="KNM22" s="334" t="s">
        <v>8225</v>
      </c>
      <c r="KNN22" s="334" t="s">
        <v>8226</v>
      </c>
      <c r="KNO22" s="334" t="s">
        <v>8227</v>
      </c>
      <c r="KNP22" s="334" t="s">
        <v>8228</v>
      </c>
      <c r="KNQ22" s="334" t="s">
        <v>8229</v>
      </c>
      <c r="KNR22" s="334" t="s">
        <v>8230</v>
      </c>
      <c r="KNS22" s="334" t="s">
        <v>8231</v>
      </c>
      <c r="KNT22" s="334" t="s">
        <v>8232</v>
      </c>
      <c r="KNU22" s="334" t="s">
        <v>8233</v>
      </c>
      <c r="KNV22" s="334" t="s">
        <v>8234</v>
      </c>
      <c r="KNW22" s="334" t="s">
        <v>8235</v>
      </c>
      <c r="KNX22" s="334" t="s">
        <v>8236</v>
      </c>
      <c r="KNY22" s="334" t="s">
        <v>8237</v>
      </c>
      <c r="KNZ22" s="334" t="s">
        <v>8238</v>
      </c>
      <c r="KOA22" s="334" t="s">
        <v>8239</v>
      </c>
      <c r="KOB22" s="334" t="s">
        <v>8240</v>
      </c>
      <c r="KOC22" s="334" t="s">
        <v>8241</v>
      </c>
      <c r="KOD22" s="334" t="s">
        <v>8242</v>
      </c>
      <c r="KOE22" s="334" t="s">
        <v>8243</v>
      </c>
      <c r="KOF22" s="334" t="s">
        <v>8244</v>
      </c>
      <c r="KOG22" s="334" t="s">
        <v>8245</v>
      </c>
      <c r="KOH22" s="334" t="s">
        <v>8246</v>
      </c>
      <c r="KOI22" s="334" t="s">
        <v>8247</v>
      </c>
      <c r="KOJ22" s="334" t="s">
        <v>8248</v>
      </c>
      <c r="KOK22" s="334" t="s">
        <v>8249</v>
      </c>
      <c r="KOL22" s="334" t="s">
        <v>8250</v>
      </c>
      <c r="KOM22" s="334" t="s">
        <v>8251</v>
      </c>
      <c r="KON22" s="334" t="s">
        <v>8252</v>
      </c>
      <c r="KOO22" s="334" t="s">
        <v>8253</v>
      </c>
      <c r="KOP22" s="334" t="s">
        <v>8254</v>
      </c>
      <c r="KOQ22" s="334" t="s">
        <v>8255</v>
      </c>
      <c r="KOR22" s="334" t="s">
        <v>8256</v>
      </c>
      <c r="KOS22" s="334" t="s">
        <v>8257</v>
      </c>
      <c r="KOT22" s="334" t="s">
        <v>8258</v>
      </c>
      <c r="KOU22" s="334" t="s">
        <v>8259</v>
      </c>
      <c r="KOV22" s="334" t="s">
        <v>8260</v>
      </c>
      <c r="KOW22" s="334" t="s">
        <v>8261</v>
      </c>
      <c r="KOX22" s="334" t="s">
        <v>8262</v>
      </c>
      <c r="KOY22" s="334" t="s">
        <v>8263</v>
      </c>
      <c r="KOZ22" s="334" t="s">
        <v>8264</v>
      </c>
      <c r="KPA22" s="334" t="s">
        <v>8265</v>
      </c>
      <c r="KPB22" s="334" t="s">
        <v>8266</v>
      </c>
      <c r="KPC22" s="334" t="s">
        <v>8267</v>
      </c>
      <c r="KPD22" s="334" t="s">
        <v>8268</v>
      </c>
      <c r="KPE22" s="334" t="s">
        <v>8269</v>
      </c>
      <c r="KPF22" s="334" t="s">
        <v>8270</v>
      </c>
      <c r="KPG22" s="334" t="s">
        <v>8271</v>
      </c>
      <c r="KPH22" s="334" t="s">
        <v>8272</v>
      </c>
      <c r="KPI22" s="334" t="s">
        <v>8273</v>
      </c>
      <c r="KPJ22" s="334" t="s">
        <v>8274</v>
      </c>
      <c r="KPK22" s="334" t="s">
        <v>8275</v>
      </c>
      <c r="KPL22" s="334" t="s">
        <v>8276</v>
      </c>
      <c r="KPM22" s="334" t="s">
        <v>8277</v>
      </c>
      <c r="KPN22" s="334" t="s">
        <v>8278</v>
      </c>
      <c r="KPO22" s="334" t="s">
        <v>8279</v>
      </c>
      <c r="KPP22" s="334" t="s">
        <v>8280</v>
      </c>
      <c r="KPQ22" s="334" t="s">
        <v>8281</v>
      </c>
      <c r="KPR22" s="334" t="s">
        <v>8282</v>
      </c>
      <c r="KPS22" s="334" t="s">
        <v>8283</v>
      </c>
      <c r="KPT22" s="334" t="s">
        <v>8284</v>
      </c>
      <c r="KPU22" s="334" t="s">
        <v>8285</v>
      </c>
      <c r="KPV22" s="334" t="s">
        <v>8286</v>
      </c>
      <c r="KPW22" s="334" t="s">
        <v>8287</v>
      </c>
      <c r="KPX22" s="334" t="s">
        <v>8288</v>
      </c>
      <c r="KPY22" s="334" t="s">
        <v>8289</v>
      </c>
      <c r="KPZ22" s="334" t="s">
        <v>8290</v>
      </c>
      <c r="KQA22" s="334" t="s">
        <v>8291</v>
      </c>
      <c r="KQB22" s="334" t="s">
        <v>8292</v>
      </c>
      <c r="KQC22" s="334" t="s">
        <v>8293</v>
      </c>
      <c r="KQD22" s="334" t="s">
        <v>8294</v>
      </c>
      <c r="KQE22" s="334" t="s">
        <v>8295</v>
      </c>
      <c r="KQF22" s="334" t="s">
        <v>8296</v>
      </c>
      <c r="KQG22" s="334" t="s">
        <v>8297</v>
      </c>
      <c r="KQH22" s="334" t="s">
        <v>8298</v>
      </c>
      <c r="KQI22" s="334" t="s">
        <v>8299</v>
      </c>
      <c r="KQJ22" s="334" t="s">
        <v>8300</v>
      </c>
      <c r="KQK22" s="334" t="s">
        <v>8301</v>
      </c>
      <c r="KQL22" s="334" t="s">
        <v>8302</v>
      </c>
      <c r="KQM22" s="334" t="s">
        <v>8303</v>
      </c>
      <c r="KQN22" s="334" t="s">
        <v>8304</v>
      </c>
      <c r="KQO22" s="334" t="s">
        <v>8305</v>
      </c>
      <c r="KQP22" s="334" t="s">
        <v>8306</v>
      </c>
      <c r="KQQ22" s="334" t="s">
        <v>8307</v>
      </c>
      <c r="KQR22" s="334" t="s">
        <v>8308</v>
      </c>
      <c r="KQS22" s="334" t="s">
        <v>8309</v>
      </c>
      <c r="KQT22" s="334" t="s">
        <v>8310</v>
      </c>
      <c r="KQU22" s="334" t="s">
        <v>8311</v>
      </c>
      <c r="KQV22" s="334" t="s">
        <v>8312</v>
      </c>
      <c r="KQW22" s="334" t="s">
        <v>8313</v>
      </c>
      <c r="KQX22" s="334" t="s">
        <v>8314</v>
      </c>
      <c r="KQY22" s="334" t="s">
        <v>8315</v>
      </c>
      <c r="KQZ22" s="334" t="s">
        <v>8316</v>
      </c>
      <c r="KRA22" s="334" t="s">
        <v>8317</v>
      </c>
      <c r="KRB22" s="334" t="s">
        <v>8318</v>
      </c>
      <c r="KRC22" s="334" t="s">
        <v>8319</v>
      </c>
      <c r="KRD22" s="334" t="s">
        <v>8320</v>
      </c>
      <c r="KRE22" s="334" t="s">
        <v>8321</v>
      </c>
      <c r="KRF22" s="334" t="s">
        <v>8322</v>
      </c>
      <c r="KRG22" s="334" t="s">
        <v>8323</v>
      </c>
      <c r="KRH22" s="334" t="s">
        <v>8324</v>
      </c>
      <c r="KRI22" s="334" t="s">
        <v>8325</v>
      </c>
      <c r="KRJ22" s="334" t="s">
        <v>8326</v>
      </c>
      <c r="KRK22" s="334" t="s">
        <v>8327</v>
      </c>
      <c r="KRL22" s="334" t="s">
        <v>8328</v>
      </c>
      <c r="KRM22" s="334" t="s">
        <v>8329</v>
      </c>
      <c r="KRN22" s="334" t="s">
        <v>8330</v>
      </c>
      <c r="KRO22" s="334" t="s">
        <v>8331</v>
      </c>
      <c r="KRP22" s="334" t="s">
        <v>8332</v>
      </c>
      <c r="KRQ22" s="334" t="s">
        <v>8333</v>
      </c>
      <c r="KRR22" s="334" t="s">
        <v>8334</v>
      </c>
      <c r="KRS22" s="334" t="s">
        <v>8335</v>
      </c>
      <c r="KRT22" s="334" t="s">
        <v>8336</v>
      </c>
      <c r="KRU22" s="334" t="s">
        <v>8337</v>
      </c>
      <c r="KRV22" s="334" t="s">
        <v>8338</v>
      </c>
      <c r="KRW22" s="334" t="s">
        <v>8339</v>
      </c>
      <c r="KRX22" s="334" t="s">
        <v>8340</v>
      </c>
      <c r="KRY22" s="334" t="s">
        <v>8341</v>
      </c>
      <c r="KRZ22" s="334" t="s">
        <v>8342</v>
      </c>
      <c r="KSA22" s="334" t="s">
        <v>8343</v>
      </c>
      <c r="KSB22" s="334" t="s">
        <v>8344</v>
      </c>
      <c r="KSC22" s="334" t="s">
        <v>8345</v>
      </c>
      <c r="KSD22" s="334" t="s">
        <v>8346</v>
      </c>
      <c r="KSE22" s="334" t="s">
        <v>8347</v>
      </c>
      <c r="KSF22" s="334" t="s">
        <v>8348</v>
      </c>
      <c r="KSG22" s="334" t="s">
        <v>8349</v>
      </c>
      <c r="KSH22" s="334" t="s">
        <v>8350</v>
      </c>
      <c r="KSI22" s="334" t="s">
        <v>8351</v>
      </c>
      <c r="KSJ22" s="334" t="s">
        <v>8352</v>
      </c>
      <c r="KSK22" s="334" t="s">
        <v>8353</v>
      </c>
      <c r="KSL22" s="334" t="s">
        <v>8354</v>
      </c>
      <c r="KSM22" s="334" t="s">
        <v>8355</v>
      </c>
      <c r="KSN22" s="334" t="s">
        <v>8356</v>
      </c>
      <c r="KSO22" s="334" t="s">
        <v>8357</v>
      </c>
      <c r="KSP22" s="334" t="s">
        <v>8358</v>
      </c>
      <c r="KSQ22" s="334" t="s">
        <v>8359</v>
      </c>
      <c r="KSR22" s="334" t="s">
        <v>8360</v>
      </c>
      <c r="KSS22" s="334" t="s">
        <v>8361</v>
      </c>
      <c r="KST22" s="334" t="s">
        <v>8362</v>
      </c>
      <c r="KSU22" s="334" t="s">
        <v>8363</v>
      </c>
      <c r="KSV22" s="334" t="s">
        <v>8364</v>
      </c>
      <c r="KSW22" s="334" t="s">
        <v>8365</v>
      </c>
      <c r="KSX22" s="334" t="s">
        <v>8366</v>
      </c>
      <c r="KSY22" s="334" t="s">
        <v>8367</v>
      </c>
      <c r="KSZ22" s="334" t="s">
        <v>8368</v>
      </c>
      <c r="KTA22" s="334" t="s">
        <v>8369</v>
      </c>
      <c r="KTB22" s="334" t="s">
        <v>8370</v>
      </c>
      <c r="KTC22" s="334" t="s">
        <v>8371</v>
      </c>
      <c r="KTD22" s="334" t="s">
        <v>8372</v>
      </c>
      <c r="KTE22" s="334" t="s">
        <v>8373</v>
      </c>
      <c r="KTF22" s="334" t="s">
        <v>8374</v>
      </c>
      <c r="KTG22" s="334" t="s">
        <v>8375</v>
      </c>
      <c r="KTH22" s="334" t="s">
        <v>8376</v>
      </c>
      <c r="KTI22" s="334" t="s">
        <v>8377</v>
      </c>
      <c r="KTJ22" s="334" t="s">
        <v>8378</v>
      </c>
      <c r="KTK22" s="334" t="s">
        <v>8379</v>
      </c>
      <c r="KTL22" s="334" t="s">
        <v>8380</v>
      </c>
      <c r="KTM22" s="334" t="s">
        <v>8381</v>
      </c>
      <c r="KTN22" s="334" t="s">
        <v>8382</v>
      </c>
      <c r="KTO22" s="334" t="s">
        <v>8383</v>
      </c>
      <c r="KTP22" s="334" t="s">
        <v>8384</v>
      </c>
      <c r="KTQ22" s="334" t="s">
        <v>8385</v>
      </c>
      <c r="KTR22" s="334" t="s">
        <v>8386</v>
      </c>
      <c r="KTS22" s="334" t="s">
        <v>8387</v>
      </c>
      <c r="KTT22" s="334" t="s">
        <v>8388</v>
      </c>
      <c r="KTU22" s="334" t="s">
        <v>8389</v>
      </c>
      <c r="KTV22" s="334" t="s">
        <v>8390</v>
      </c>
      <c r="KTW22" s="334" t="s">
        <v>8391</v>
      </c>
      <c r="KTX22" s="334" t="s">
        <v>8392</v>
      </c>
      <c r="KTY22" s="334" t="s">
        <v>8393</v>
      </c>
      <c r="KTZ22" s="334" t="s">
        <v>8394</v>
      </c>
      <c r="KUA22" s="334" t="s">
        <v>8395</v>
      </c>
      <c r="KUB22" s="334" t="s">
        <v>8396</v>
      </c>
      <c r="KUC22" s="334" t="s">
        <v>8397</v>
      </c>
      <c r="KUD22" s="334" t="s">
        <v>8398</v>
      </c>
      <c r="KUE22" s="334" t="s">
        <v>8399</v>
      </c>
      <c r="KUF22" s="334" t="s">
        <v>8400</v>
      </c>
      <c r="KUG22" s="334" t="s">
        <v>8401</v>
      </c>
      <c r="KUH22" s="334" t="s">
        <v>8402</v>
      </c>
      <c r="KUI22" s="334" t="s">
        <v>8403</v>
      </c>
      <c r="KUJ22" s="334" t="s">
        <v>8404</v>
      </c>
      <c r="KUK22" s="334" t="s">
        <v>8405</v>
      </c>
      <c r="KUL22" s="334" t="s">
        <v>8406</v>
      </c>
      <c r="KUM22" s="334" t="s">
        <v>8407</v>
      </c>
      <c r="KUN22" s="334" t="s">
        <v>8408</v>
      </c>
      <c r="KUO22" s="334" t="s">
        <v>8409</v>
      </c>
      <c r="KUP22" s="334" t="s">
        <v>8410</v>
      </c>
      <c r="KUQ22" s="334" t="s">
        <v>8411</v>
      </c>
      <c r="KUR22" s="334" t="s">
        <v>8412</v>
      </c>
      <c r="KUS22" s="334" t="s">
        <v>8413</v>
      </c>
      <c r="KUT22" s="334" t="s">
        <v>8414</v>
      </c>
      <c r="KUU22" s="334" t="s">
        <v>8415</v>
      </c>
      <c r="KUV22" s="334" t="s">
        <v>8416</v>
      </c>
      <c r="KUW22" s="334" t="s">
        <v>8417</v>
      </c>
      <c r="KUX22" s="334" t="s">
        <v>8418</v>
      </c>
      <c r="KUY22" s="334" t="s">
        <v>8419</v>
      </c>
      <c r="KUZ22" s="334" t="s">
        <v>8420</v>
      </c>
      <c r="KVA22" s="334" t="s">
        <v>8421</v>
      </c>
      <c r="KVB22" s="334" t="s">
        <v>8422</v>
      </c>
      <c r="KVC22" s="334" t="s">
        <v>8423</v>
      </c>
      <c r="KVD22" s="334" t="s">
        <v>8424</v>
      </c>
      <c r="KVE22" s="334" t="s">
        <v>8425</v>
      </c>
      <c r="KVF22" s="334" t="s">
        <v>8426</v>
      </c>
      <c r="KVG22" s="334" t="s">
        <v>8427</v>
      </c>
      <c r="KVH22" s="334" t="s">
        <v>8428</v>
      </c>
      <c r="KVI22" s="334" t="s">
        <v>8429</v>
      </c>
      <c r="KVJ22" s="334" t="s">
        <v>8430</v>
      </c>
      <c r="KVK22" s="334" t="s">
        <v>8431</v>
      </c>
      <c r="KVL22" s="334" t="s">
        <v>8432</v>
      </c>
      <c r="KVM22" s="334" t="s">
        <v>8433</v>
      </c>
      <c r="KVN22" s="334" t="s">
        <v>8434</v>
      </c>
      <c r="KVO22" s="334" t="s">
        <v>8435</v>
      </c>
      <c r="KVP22" s="334" t="s">
        <v>8436</v>
      </c>
      <c r="KVQ22" s="334" t="s">
        <v>8437</v>
      </c>
      <c r="KVR22" s="334" t="s">
        <v>8438</v>
      </c>
      <c r="KVS22" s="334" t="s">
        <v>8439</v>
      </c>
      <c r="KVT22" s="334" t="s">
        <v>8440</v>
      </c>
      <c r="KVU22" s="334" t="s">
        <v>8441</v>
      </c>
      <c r="KVV22" s="334" t="s">
        <v>8442</v>
      </c>
      <c r="KVW22" s="334" t="s">
        <v>8443</v>
      </c>
      <c r="KVX22" s="334" t="s">
        <v>8444</v>
      </c>
      <c r="KVY22" s="334" t="s">
        <v>8445</v>
      </c>
      <c r="KVZ22" s="334" t="s">
        <v>8446</v>
      </c>
      <c r="KWA22" s="334" t="s">
        <v>8447</v>
      </c>
      <c r="KWB22" s="334" t="s">
        <v>8448</v>
      </c>
      <c r="KWC22" s="334" t="s">
        <v>8449</v>
      </c>
      <c r="KWD22" s="334" t="s">
        <v>8450</v>
      </c>
      <c r="KWE22" s="334" t="s">
        <v>8451</v>
      </c>
      <c r="KWF22" s="334" t="s">
        <v>8452</v>
      </c>
      <c r="KWG22" s="334" t="s">
        <v>8453</v>
      </c>
      <c r="KWH22" s="334" t="s">
        <v>8454</v>
      </c>
      <c r="KWI22" s="334" t="s">
        <v>8455</v>
      </c>
      <c r="KWJ22" s="334" t="s">
        <v>8456</v>
      </c>
      <c r="KWK22" s="334" t="s">
        <v>8457</v>
      </c>
      <c r="KWL22" s="334" t="s">
        <v>8458</v>
      </c>
      <c r="KWM22" s="334" t="s">
        <v>8459</v>
      </c>
      <c r="KWN22" s="334" t="s">
        <v>8460</v>
      </c>
      <c r="KWO22" s="334" t="s">
        <v>8461</v>
      </c>
      <c r="KWP22" s="334" t="s">
        <v>8462</v>
      </c>
      <c r="KWQ22" s="334" t="s">
        <v>8463</v>
      </c>
      <c r="KWR22" s="334" t="s">
        <v>8464</v>
      </c>
      <c r="KWS22" s="334" t="s">
        <v>8465</v>
      </c>
      <c r="KWT22" s="334" t="s">
        <v>8466</v>
      </c>
      <c r="KWU22" s="334" t="s">
        <v>8467</v>
      </c>
      <c r="KWV22" s="334" t="s">
        <v>8468</v>
      </c>
      <c r="KWW22" s="334" t="s">
        <v>8469</v>
      </c>
      <c r="KWX22" s="334" t="s">
        <v>8470</v>
      </c>
      <c r="KWY22" s="334" t="s">
        <v>8471</v>
      </c>
      <c r="KWZ22" s="334" t="s">
        <v>8472</v>
      </c>
      <c r="KXA22" s="334" t="s">
        <v>8473</v>
      </c>
      <c r="KXB22" s="334" t="s">
        <v>8474</v>
      </c>
      <c r="KXC22" s="334" t="s">
        <v>8475</v>
      </c>
      <c r="KXD22" s="334" t="s">
        <v>8476</v>
      </c>
      <c r="KXE22" s="334" t="s">
        <v>8477</v>
      </c>
      <c r="KXF22" s="334" t="s">
        <v>8478</v>
      </c>
      <c r="KXG22" s="334" t="s">
        <v>8479</v>
      </c>
      <c r="KXH22" s="334" t="s">
        <v>8480</v>
      </c>
      <c r="KXI22" s="334" t="s">
        <v>8481</v>
      </c>
      <c r="KXJ22" s="334" t="s">
        <v>8482</v>
      </c>
      <c r="KXK22" s="334" t="s">
        <v>8483</v>
      </c>
      <c r="KXL22" s="334" t="s">
        <v>8484</v>
      </c>
      <c r="KXM22" s="334" t="s">
        <v>8485</v>
      </c>
      <c r="KXN22" s="334" t="s">
        <v>8486</v>
      </c>
      <c r="KXO22" s="334" t="s">
        <v>8487</v>
      </c>
      <c r="KXP22" s="334" t="s">
        <v>8488</v>
      </c>
      <c r="KXQ22" s="334" t="s">
        <v>8489</v>
      </c>
      <c r="KXR22" s="334" t="s">
        <v>8490</v>
      </c>
      <c r="KXS22" s="334" t="s">
        <v>8491</v>
      </c>
      <c r="KXT22" s="334" t="s">
        <v>8492</v>
      </c>
      <c r="KXU22" s="334" t="s">
        <v>8493</v>
      </c>
      <c r="KXV22" s="334" t="s">
        <v>8494</v>
      </c>
      <c r="KXW22" s="334" t="s">
        <v>8495</v>
      </c>
      <c r="KXX22" s="334" t="s">
        <v>8496</v>
      </c>
      <c r="KXY22" s="334" t="s">
        <v>8497</v>
      </c>
      <c r="KXZ22" s="334" t="s">
        <v>8498</v>
      </c>
      <c r="KYA22" s="334" t="s">
        <v>8499</v>
      </c>
      <c r="KYB22" s="334" t="s">
        <v>8500</v>
      </c>
      <c r="KYC22" s="334" t="s">
        <v>8501</v>
      </c>
      <c r="KYD22" s="334" t="s">
        <v>8502</v>
      </c>
      <c r="KYE22" s="334" t="s">
        <v>8503</v>
      </c>
      <c r="KYF22" s="334" t="s">
        <v>8504</v>
      </c>
      <c r="KYG22" s="334" t="s">
        <v>8505</v>
      </c>
      <c r="KYH22" s="334" t="s">
        <v>8506</v>
      </c>
      <c r="KYI22" s="334" t="s">
        <v>8507</v>
      </c>
      <c r="KYJ22" s="334" t="s">
        <v>8508</v>
      </c>
      <c r="KYK22" s="334" t="s">
        <v>8509</v>
      </c>
      <c r="KYL22" s="334" t="s">
        <v>8510</v>
      </c>
      <c r="KYM22" s="334" t="s">
        <v>8511</v>
      </c>
      <c r="KYN22" s="334" t="s">
        <v>8512</v>
      </c>
      <c r="KYO22" s="334" t="s">
        <v>8513</v>
      </c>
      <c r="KYP22" s="334" t="s">
        <v>8514</v>
      </c>
      <c r="KYQ22" s="334" t="s">
        <v>8515</v>
      </c>
      <c r="KYR22" s="334" t="s">
        <v>8516</v>
      </c>
      <c r="KYS22" s="334" t="s">
        <v>8517</v>
      </c>
      <c r="KYT22" s="334" t="s">
        <v>8518</v>
      </c>
      <c r="KYU22" s="334" t="s">
        <v>8519</v>
      </c>
      <c r="KYV22" s="334" t="s">
        <v>8520</v>
      </c>
      <c r="KYW22" s="334" t="s">
        <v>8521</v>
      </c>
      <c r="KYX22" s="334" t="s">
        <v>8522</v>
      </c>
      <c r="KYY22" s="334" t="s">
        <v>8523</v>
      </c>
      <c r="KYZ22" s="334" t="s">
        <v>8524</v>
      </c>
      <c r="KZA22" s="334" t="s">
        <v>8525</v>
      </c>
      <c r="KZB22" s="334" t="s">
        <v>8526</v>
      </c>
      <c r="KZC22" s="334" t="s">
        <v>8527</v>
      </c>
      <c r="KZD22" s="334" t="s">
        <v>8528</v>
      </c>
      <c r="KZE22" s="334" t="s">
        <v>8529</v>
      </c>
      <c r="KZF22" s="334" t="s">
        <v>8530</v>
      </c>
      <c r="KZG22" s="334" t="s">
        <v>8531</v>
      </c>
      <c r="KZH22" s="334" t="s">
        <v>8532</v>
      </c>
      <c r="KZI22" s="334" t="s">
        <v>8533</v>
      </c>
      <c r="KZJ22" s="334" t="s">
        <v>8534</v>
      </c>
      <c r="KZK22" s="334" t="s">
        <v>8535</v>
      </c>
      <c r="KZL22" s="334" t="s">
        <v>8536</v>
      </c>
      <c r="KZM22" s="334" t="s">
        <v>8537</v>
      </c>
      <c r="KZN22" s="334" t="s">
        <v>8538</v>
      </c>
      <c r="KZO22" s="334" t="s">
        <v>8539</v>
      </c>
      <c r="KZP22" s="334" t="s">
        <v>8540</v>
      </c>
      <c r="KZQ22" s="334" t="s">
        <v>8541</v>
      </c>
      <c r="KZR22" s="334" t="s">
        <v>8542</v>
      </c>
      <c r="KZS22" s="334" t="s">
        <v>8543</v>
      </c>
      <c r="KZT22" s="334" t="s">
        <v>8544</v>
      </c>
      <c r="KZU22" s="334" t="s">
        <v>8545</v>
      </c>
      <c r="KZV22" s="334" t="s">
        <v>8546</v>
      </c>
      <c r="KZW22" s="334" t="s">
        <v>8547</v>
      </c>
      <c r="KZX22" s="334" t="s">
        <v>8548</v>
      </c>
      <c r="KZY22" s="334" t="s">
        <v>8549</v>
      </c>
      <c r="KZZ22" s="334" t="s">
        <v>8550</v>
      </c>
      <c r="LAA22" s="334" t="s">
        <v>8551</v>
      </c>
      <c r="LAB22" s="334" t="s">
        <v>8552</v>
      </c>
      <c r="LAC22" s="334" t="s">
        <v>8553</v>
      </c>
      <c r="LAD22" s="334" t="s">
        <v>8554</v>
      </c>
      <c r="LAE22" s="334" t="s">
        <v>8555</v>
      </c>
      <c r="LAF22" s="334" t="s">
        <v>8556</v>
      </c>
      <c r="LAG22" s="334" t="s">
        <v>8557</v>
      </c>
      <c r="LAH22" s="334" t="s">
        <v>8558</v>
      </c>
      <c r="LAI22" s="334" t="s">
        <v>8559</v>
      </c>
      <c r="LAJ22" s="334" t="s">
        <v>8560</v>
      </c>
      <c r="LAK22" s="334" t="s">
        <v>8561</v>
      </c>
      <c r="LAL22" s="334" t="s">
        <v>8562</v>
      </c>
      <c r="LAM22" s="334" t="s">
        <v>8563</v>
      </c>
      <c r="LAN22" s="334" t="s">
        <v>8564</v>
      </c>
      <c r="LAO22" s="334" t="s">
        <v>8565</v>
      </c>
      <c r="LAP22" s="334" t="s">
        <v>8566</v>
      </c>
      <c r="LAQ22" s="334" t="s">
        <v>8567</v>
      </c>
      <c r="LAR22" s="334" t="s">
        <v>8568</v>
      </c>
      <c r="LAS22" s="334" t="s">
        <v>8569</v>
      </c>
      <c r="LAT22" s="334" t="s">
        <v>8570</v>
      </c>
      <c r="LAU22" s="334" t="s">
        <v>8571</v>
      </c>
      <c r="LAV22" s="334" t="s">
        <v>8572</v>
      </c>
      <c r="LAW22" s="334" t="s">
        <v>8573</v>
      </c>
      <c r="LAX22" s="334" t="s">
        <v>8574</v>
      </c>
      <c r="LAY22" s="334" t="s">
        <v>8575</v>
      </c>
      <c r="LAZ22" s="334" t="s">
        <v>8576</v>
      </c>
      <c r="LBA22" s="334" t="s">
        <v>8577</v>
      </c>
      <c r="LBB22" s="334" t="s">
        <v>8578</v>
      </c>
      <c r="LBC22" s="334" t="s">
        <v>8579</v>
      </c>
      <c r="LBD22" s="334" t="s">
        <v>8580</v>
      </c>
      <c r="LBE22" s="334" t="s">
        <v>8581</v>
      </c>
      <c r="LBF22" s="334" t="s">
        <v>8582</v>
      </c>
      <c r="LBG22" s="334" t="s">
        <v>8583</v>
      </c>
      <c r="LBH22" s="334" t="s">
        <v>8584</v>
      </c>
      <c r="LBI22" s="334" t="s">
        <v>8585</v>
      </c>
      <c r="LBJ22" s="334" t="s">
        <v>8586</v>
      </c>
      <c r="LBK22" s="334" t="s">
        <v>8587</v>
      </c>
      <c r="LBL22" s="334" t="s">
        <v>8588</v>
      </c>
      <c r="LBM22" s="334" t="s">
        <v>8589</v>
      </c>
      <c r="LBN22" s="334" t="s">
        <v>8590</v>
      </c>
      <c r="LBO22" s="334" t="s">
        <v>8591</v>
      </c>
      <c r="LBP22" s="334" t="s">
        <v>8592</v>
      </c>
      <c r="LBQ22" s="334" t="s">
        <v>8593</v>
      </c>
      <c r="LBR22" s="334" t="s">
        <v>8594</v>
      </c>
      <c r="LBS22" s="334" t="s">
        <v>8595</v>
      </c>
      <c r="LBT22" s="334" t="s">
        <v>8596</v>
      </c>
      <c r="LBU22" s="334" t="s">
        <v>8597</v>
      </c>
      <c r="LBV22" s="334" t="s">
        <v>8598</v>
      </c>
      <c r="LBW22" s="334" t="s">
        <v>8599</v>
      </c>
      <c r="LBX22" s="334" t="s">
        <v>8600</v>
      </c>
      <c r="LBY22" s="334" t="s">
        <v>8601</v>
      </c>
      <c r="LBZ22" s="334" t="s">
        <v>8602</v>
      </c>
      <c r="LCA22" s="334" t="s">
        <v>8603</v>
      </c>
      <c r="LCB22" s="334" t="s">
        <v>8604</v>
      </c>
      <c r="LCC22" s="334" t="s">
        <v>8605</v>
      </c>
      <c r="LCD22" s="334" t="s">
        <v>8606</v>
      </c>
      <c r="LCE22" s="334" t="s">
        <v>8607</v>
      </c>
      <c r="LCF22" s="334" t="s">
        <v>8608</v>
      </c>
      <c r="LCG22" s="334" t="s">
        <v>8609</v>
      </c>
      <c r="LCH22" s="334" t="s">
        <v>8610</v>
      </c>
      <c r="LCI22" s="334" t="s">
        <v>8611</v>
      </c>
      <c r="LCJ22" s="334" t="s">
        <v>8612</v>
      </c>
      <c r="LCK22" s="334" t="s">
        <v>8613</v>
      </c>
      <c r="LCL22" s="334" t="s">
        <v>8614</v>
      </c>
      <c r="LCM22" s="334" t="s">
        <v>8615</v>
      </c>
      <c r="LCN22" s="334" t="s">
        <v>8616</v>
      </c>
      <c r="LCO22" s="334" t="s">
        <v>8617</v>
      </c>
      <c r="LCP22" s="334" t="s">
        <v>8618</v>
      </c>
      <c r="LCQ22" s="334" t="s">
        <v>8619</v>
      </c>
      <c r="LCR22" s="334" t="s">
        <v>8620</v>
      </c>
      <c r="LCS22" s="334" t="s">
        <v>8621</v>
      </c>
      <c r="LCT22" s="334" t="s">
        <v>8622</v>
      </c>
      <c r="LCU22" s="334" t="s">
        <v>8623</v>
      </c>
      <c r="LCV22" s="334" t="s">
        <v>8624</v>
      </c>
      <c r="LCW22" s="334" t="s">
        <v>8625</v>
      </c>
      <c r="LCX22" s="334" t="s">
        <v>8626</v>
      </c>
      <c r="LCY22" s="334" t="s">
        <v>8627</v>
      </c>
      <c r="LCZ22" s="334" t="s">
        <v>8628</v>
      </c>
      <c r="LDA22" s="334" t="s">
        <v>8629</v>
      </c>
      <c r="LDB22" s="334" t="s">
        <v>8630</v>
      </c>
      <c r="LDC22" s="334" t="s">
        <v>8631</v>
      </c>
      <c r="LDD22" s="334" t="s">
        <v>8632</v>
      </c>
      <c r="LDE22" s="334" t="s">
        <v>8633</v>
      </c>
      <c r="LDF22" s="334" t="s">
        <v>8634</v>
      </c>
      <c r="LDG22" s="334" t="s">
        <v>8635</v>
      </c>
      <c r="LDH22" s="334" t="s">
        <v>8636</v>
      </c>
      <c r="LDI22" s="334" t="s">
        <v>8637</v>
      </c>
      <c r="LDJ22" s="334" t="s">
        <v>8638</v>
      </c>
      <c r="LDK22" s="334" t="s">
        <v>8639</v>
      </c>
      <c r="LDL22" s="334" t="s">
        <v>8640</v>
      </c>
      <c r="LDM22" s="334" t="s">
        <v>8641</v>
      </c>
      <c r="LDN22" s="334" t="s">
        <v>8642</v>
      </c>
      <c r="LDO22" s="334" t="s">
        <v>8643</v>
      </c>
      <c r="LDP22" s="334" t="s">
        <v>8644</v>
      </c>
      <c r="LDQ22" s="334" t="s">
        <v>8645</v>
      </c>
      <c r="LDR22" s="334" t="s">
        <v>8646</v>
      </c>
      <c r="LDS22" s="334" t="s">
        <v>8647</v>
      </c>
      <c r="LDT22" s="334" t="s">
        <v>8648</v>
      </c>
      <c r="LDU22" s="334" t="s">
        <v>8649</v>
      </c>
      <c r="LDV22" s="334" t="s">
        <v>8650</v>
      </c>
      <c r="LDW22" s="334" t="s">
        <v>8651</v>
      </c>
      <c r="LDX22" s="334" t="s">
        <v>8652</v>
      </c>
      <c r="LDY22" s="334" t="s">
        <v>8653</v>
      </c>
      <c r="LDZ22" s="334" t="s">
        <v>8654</v>
      </c>
      <c r="LEA22" s="334" t="s">
        <v>8655</v>
      </c>
      <c r="LEB22" s="334" t="s">
        <v>8656</v>
      </c>
      <c r="LEC22" s="334" t="s">
        <v>8657</v>
      </c>
      <c r="LED22" s="334" t="s">
        <v>8658</v>
      </c>
      <c r="LEE22" s="334" t="s">
        <v>8659</v>
      </c>
      <c r="LEF22" s="334" t="s">
        <v>8660</v>
      </c>
      <c r="LEG22" s="334" t="s">
        <v>8661</v>
      </c>
      <c r="LEH22" s="334" t="s">
        <v>8662</v>
      </c>
      <c r="LEI22" s="334" t="s">
        <v>8663</v>
      </c>
      <c r="LEJ22" s="334" t="s">
        <v>8664</v>
      </c>
      <c r="LEK22" s="334" t="s">
        <v>8665</v>
      </c>
      <c r="LEL22" s="334" t="s">
        <v>8666</v>
      </c>
      <c r="LEM22" s="334" t="s">
        <v>8667</v>
      </c>
      <c r="LEN22" s="334" t="s">
        <v>8668</v>
      </c>
      <c r="LEO22" s="334" t="s">
        <v>8669</v>
      </c>
      <c r="LEP22" s="334" t="s">
        <v>8670</v>
      </c>
      <c r="LEQ22" s="334" t="s">
        <v>8671</v>
      </c>
      <c r="LER22" s="334" t="s">
        <v>8672</v>
      </c>
      <c r="LES22" s="334" t="s">
        <v>8673</v>
      </c>
      <c r="LET22" s="334" t="s">
        <v>8674</v>
      </c>
      <c r="LEU22" s="334" t="s">
        <v>8675</v>
      </c>
      <c r="LEV22" s="334" t="s">
        <v>8676</v>
      </c>
      <c r="LEW22" s="334" t="s">
        <v>8677</v>
      </c>
      <c r="LEX22" s="334" t="s">
        <v>8678</v>
      </c>
      <c r="LEY22" s="334" t="s">
        <v>8679</v>
      </c>
      <c r="LEZ22" s="334" t="s">
        <v>8680</v>
      </c>
      <c r="LFA22" s="334" t="s">
        <v>8681</v>
      </c>
      <c r="LFB22" s="334" t="s">
        <v>8682</v>
      </c>
      <c r="LFC22" s="334" t="s">
        <v>8683</v>
      </c>
      <c r="LFD22" s="334" t="s">
        <v>8684</v>
      </c>
      <c r="LFE22" s="334" t="s">
        <v>8685</v>
      </c>
      <c r="LFF22" s="334" t="s">
        <v>8686</v>
      </c>
      <c r="LFG22" s="334" t="s">
        <v>8687</v>
      </c>
      <c r="LFH22" s="334" t="s">
        <v>8688</v>
      </c>
      <c r="LFI22" s="334" t="s">
        <v>8689</v>
      </c>
      <c r="LFJ22" s="334" t="s">
        <v>8690</v>
      </c>
      <c r="LFK22" s="334" t="s">
        <v>8691</v>
      </c>
      <c r="LFL22" s="334" t="s">
        <v>8692</v>
      </c>
      <c r="LFM22" s="334" t="s">
        <v>8693</v>
      </c>
      <c r="LFN22" s="334" t="s">
        <v>8694</v>
      </c>
      <c r="LFO22" s="334" t="s">
        <v>8695</v>
      </c>
      <c r="LFP22" s="334" t="s">
        <v>8696</v>
      </c>
      <c r="LFQ22" s="334" t="s">
        <v>8697</v>
      </c>
      <c r="LFR22" s="334" t="s">
        <v>8698</v>
      </c>
      <c r="LFS22" s="334" t="s">
        <v>8699</v>
      </c>
      <c r="LFT22" s="334" t="s">
        <v>8700</v>
      </c>
      <c r="LFU22" s="334" t="s">
        <v>8701</v>
      </c>
      <c r="LFV22" s="334" t="s">
        <v>8702</v>
      </c>
      <c r="LFW22" s="334" t="s">
        <v>8703</v>
      </c>
      <c r="LFX22" s="334" t="s">
        <v>8704</v>
      </c>
      <c r="LFY22" s="334" t="s">
        <v>8705</v>
      </c>
      <c r="LFZ22" s="334" t="s">
        <v>8706</v>
      </c>
      <c r="LGA22" s="334" t="s">
        <v>8707</v>
      </c>
      <c r="LGB22" s="334" t="s">
        <v>8708</v>
      </c>
      <c r="LGC22" s="334" t="s">
        <v>8709</v>
      </c>
      <c r="LGD22" s="334" t="s">
        <v>8710</v>
      </c>
      <c r="LGE22" s="334" t="s">
        <v>8711</v>
      </c>
      <c r="LGF22" s="334" t="s">
        <v>8712</v>
      </c>
      <c r="LGG22" s="334" t="s">
        <v>8713</v>
      </c>
      <c r="LGH22" s="334" t="s">
        <v>8714</v>
      </c>
      <c r="LGI22" s="334" t="s">
        <v>8715</v>
      </c>
      <c r="LGJ22" s="334" t="s">
        <v>8716</v>
      </c>
      <c r="LGK22" s="334" t="s">
        <v>8717</v>
      </c>
      <c r="LGL22" s="334" t="s">
        <v>8718</v>
      </c>
      <c r="LGM22" s="334" t="s">
        <v>8719</v>
      </c>
      <c r="LGN22" s="334" t="s">
        <v>8720</v>
      </c>
      <c r="LGO22" s="334" t="s">
        <v>8721</v>
      </c>
      <c r="LGP22" s="334" t="s">
        <v>8722</v>
      </c>
      <c r="LGQ22" s="334" t="s">
        <v>8723</v>
      </c>
      <c r="LGR22" s="334" t="s">
        <v>8724</v>
      </c>
      <c r="LGS22" s="334" t="s">
        <v>8725</v>
      </c>
      <c r="LGT22" s="334" t="s">
        <v>8726</v>
      </c>
      <c r="LGU22" s="334" t="s">
        <v>8727</v>
      </c>
      <c r="LGV22" s="334" t="s">
        <v>8728</v>
      </c>
      <c r="LGW22" s="334" t="s">
        <v>8729</v>
      </c>
      <c r="LGX22" s="334" t="s">
        <v>8730</v>
      </c>
      <c r="LGY22" s="334" t="s">
        <v>8731</v>
      </c>
      <c r="LGZ22" s="334" t="s">
        <v>8732</v>
      </c>
      <c r="LHA22" s="334" t="s">
        <v>8733</v>
      </c>
      <c r="LHB22" s="334" t="s">
        <v>8734</v>
      </c>
      <c r="LHC22" s="334" t="s">
        <v>8735</v>
      </c>
      <c r="LHD22" s="334" t="s">
        <v>8736</v>
      </c>
      <c r="LHE22" s="334" t="s">
        <v>8737</v>
      </c>
      <c r="LHF22" s="334" t="s">
        <v>8738</v>
      </c>
      <c r="LHG22" s="334" t="s">
        <v>8739</v>
      </c>
      <c r="LHH22" s="334" t="s">
        <v>8740</v>
      </c>
      <c r="LHI22" s="334" t="s">
        <v>8741</v>
      </c>
      <c r="LHJ22" s="334" t="s">
        <v>8742</v>
      </c>
      <c r="LHK22" s="334" t="s">
        <v>8743</v>
      </c>
      <c r="LHL22" s="334" t="s">
        <v>8744</v>
      </c>
      <c r="LHM22" s="334" t="s">
        <v>8745</v>
      </c>
      <c r="LHN22" s="334" t="s">
        <v>8746</v>
      </c>
      <c r="LHO22" s="334" t="s">
        <v>8747</v>
      </c>
      <c r="LHP22" s="334" t="s">
        <v>8748</v>
      </c>
      <c r="LHQ22" s="334" t="s">
        <v>8749</v>
      </c>
      <c r="LHR22" s="334" t="s">
        <v>8750</v>
      </c>
      <c r="LHS22" s="334" t="s">
        <v>8751</v>
      </c>
      <c r="LHT22" s="334" t="s">
        <v>8752</v>
      </c>
      <c r="LHU22" s="334" t="s">
        <v>8753</v>
      </c>
      <c r="LHV22" s="334" t="s">
        <v>8754</v>
      </c>
      <c r="LHW22" s="334" t="s">
        <v>8755</v>
      </c>
      <c r="LHX22" s="334" t="s">
        <v>8756</v>
      </c>
      <c r="LHY22" s="334" t="s">
        <v>8757</v>
      </c>
      <c r="LHZ22" s="334" t="s">
        <v>8758</v>
      </c>
      <c r="LIA22" s="334" t="s">
        <v>8759</v>
      </c>
      <c r="LIB22" s="334" t="s">
        <v>8760</v>
      </c>
      <c r="LIC22" s="334" t="s">
        <v>8761</v>
      </c>
      <c r="LID22" s="334" t="s">
        <v>8762</v>
      </c>
      <c r="LIE22" s="334" t="s">
        <v>8763</v>
      </c>
      <c r="LIF22" s="334" t="s">
        <v>8764</v>
      </c>
      <c r="LIG22" s="334" t="s">
        <v>8765</v>
      </c>
      <c r="LIH22" s="334" t="s">
        <v>8766</v>
      </c>
      <c r="LII22" s="334" t="s">
        <v>8767</v>
      </c>
      <c r="LIJ22" s="334" t="s">
        <v>8768</v>
      </c>
      <c r="LIK22" s="334" t="s">
        <v>8769</v>
      </c>
      <c r="LIL22" s="334" t="s">
        <v>8770</v>
      </c>
      <c r="LIM22" s="334" t="s">
        <v>8771</v>
      </c>
      <c r="LIN22" s="334" t="s">
        <v>8772</v>
      </c>
      <c r="LIO22" s="334" t="s">
        <v>8773</v>
      </c>
      <c r="LIP22" s="334" t="s">
        <v>8774</v>
      </c>
      <c r="LIQ22" s="334" t="s">
        <v>8775</v>
      </c>
      <c r="LIR22" s="334" t="s">
        <v>8776</v>
      </c>
      <c r="LIS22" s="334" t="s">
        <v>8777</v>
      </c>
      <c r="LIT22" s="334" t="s">
        <v>8778</v>
      </c>
      <c r="LIU22" s="334" t="s">
        <v>8779</v>
      </c>
      <c r="LIV22" s="334" t="s">
        <v>8780</v>
      </c>
      <c r="LIW22" s="334" t="s">
        <v>8781</v>
      </c>
      <c r="LIX22" s="334" t="s">
        <v>8782</v>
      </c>
      <c r="LIY22" s="334" t="s">
        <v>8783</v>
      </c>
      <c r="LIZ22" s="334" t="s">
        <v>8784</v>
      </c>
      <c r="LJA22" s="334" t="s">
        <v>8785</v>
      </c>
      <c r="LJB22" s="334" t="s">
        <v>8786</v>
      </c>
      <c r="LJC22" s="334" t="s">
        <v>8787</v>
      </c>
      <c r="LJD22" s="334" t="s">
        <v>8788</v>
      </c>
      <c r="LJE22" s="334" t="s">
        <v>8789</v>
      </c>
      <c r="LJF22" s="334" t="s">
        <v>8790</v>
      </c>
      <c r="LJG22" s="334" t="s">
        <v>8791</v>
      </c>
      <c r="LJH22" s="334" t="s">
        <v>8792</v>
      </c>
      <c r="LJI22" s="334" t="s">
        <v>8793</v>
      </c>
      <c r="LJJ22" s="334" t="s">
        <v>8794</v>
      </c>
      <c r="LJK22" s="334" t="s">
        <v>8795</v>
      </c>
      <c r="LJL22" s="334" t="s">
        <v>8796</v>
      </c>
      <c r="LJM22" s="334" t="s">
        <v>8797</v>
      </c>
      <c r="LJN22" s="334" t="s">
        <v>8798</v>
      </c>
      <c r="LJO22" s="334" t="s">
        <v>8799</v>
      </c>
      <c r="LJP22" s="334" t="s">
        <v>8800</v>
      </c>
      <c r="LJQ22" s="334" t="s">
        <v>8801</v>
      </c>
      <c r="LJR22" s="334" t="s">
        <v>8802</v>
      </c>
      <c r="LJS22" s="334" t="s">
        <v>8803</v>
      </c>
      <c r="LJT22" s="334" t="s">
        <v>8804</v>
      </c>
      <c r="LJU22" s="334" t="s">
        <v>8805</v>
      </c>
      <c r="LJV22" s="334" t="s">
        <v>8806</v>
      </c>
      <c r="LJW22" s="334" t="s">
        <v>8807</v>
      </c>
      <c r="LJX22" s="334" t="s">
        <v>8808</v>
      </c>
      <c r="LJY22" s="334" t="s">
        <v>8809</v>
      </c>
      <c r="LJZ22" s="334" t="s">
        <v>8810</v>
      </c>
      <c r="LKA22" s="334" t="s">
        <v>8811</v>
      </c>
      <c r="LKB22" s="334" t="s">
        <v>8812</v>
      </c>
      <c r="LKC22" s="334" t="s">
        <v>8813</v>
      </c>
      <c r="LKD22" s="334" t="s">
        <v>8814</v>
      </c>
      <c r="LKE22" s="334" t="s">
        <v>8815</v>
      </c>
      <c r="LKF22" s="334" t="s">
        <v>8816</v>
      </c>
      <c r="LKG22" s="334" t="s">
        <v>8817</v>
      </c>
      <c r="LKH22" s="334" t="s">
        <v>8818</v>
      </c>
      <c r="LKI22" s="334" t="s">
        <v>8819</v>
      </c>
      <c r="LKJ22" s="334" t="s">
        <v>8820</v>
      </c>
      <c r="LKK22" s="334" t="s">
        <v>8821</v>
      </c>
      <c r="LKL22" s="334" t="s">
        <v>8822</v>
      </c>
      <c r="LKM22" s="334" t="s">
        <v>8823</v>
      </c>
      <c r="LKN22" s="334" t="s">
        <v>8824</v>
      </c>
      <c r="LKO22" s="334" t="s">
        <v>8825</v>
      </c>
      <c r="LKP22" s="334" t="s">
        <v>8826</v>
      </c>
      <c r="LKQ22" s="334" t="s">
        <v>8827</v>
      </c>
      <c r="LKR22" s="334" t="s">
        <v>8828</v>
      </c>
      <c r="LKS22" s="334" t="s">
        <v>8829</v>
      </c>
      <c r="LKT22" s="334" t="s">
        <v>8830</v>
      </c>
      <c r="LKU22" s="334" t="s">
        <v>8831</v>
      </c>
      <c r="LKV22" s="334" t="s">
        <v>8832</v>
      </c>
      <c r="LKW22" s="334" t="s">
        <v>8833</v>
      </c>
      <c r="LKX22" s="334" t="s">
        <v>8834</v>
      </c>
      <c r="LKY22" s="334" t="s">
        <v>8835</v>
      </c>
      <c r="LKZ22" s="334" t="s">
        <v>8836</v>
      </c>
      <c r="LLA22" s="334" t="s">
        <v>8837</v>
      </c>
      <c r="LLB22" s="334" t="s">
        <v>8838</v>
      </c>
      <c r="LLC22" s="334" t="s">
        <v>8839</v>
      </c>
      <c r="LLD22" s="334" t="s">
        <v>8840</v>
      </c>
      <c r="LLE22" s="334" t="s">
        <v>8841</v>
      </c>
      <c r="LLF22" s="334" t="s">
        <v>8842</v>
      </c>
      <c r="LLG22" s="334" t="s">
        <v>8843</v>
      </c>
      <c r="LLH22" s="334" t="s">
        <v>8844</v>
      </c>
      <c r="LLI22" s="334" t="s">
        <v>8845</v>
      </c>
      <c r="LLJ22" s="334" t="s">
        <v>8846</v>
      </c>
      <c r="LLK22" s="334" t="s">
        <v>8847</v>
      </c>
      <c r="LLL22" s="334" t="s">
        <v>8848</v>
      </c>
      <c r="LLM22" s="334" t="s">
        <v>8849</v>
      </c>
      <c r="LLN22" s="334" t="s">
        <v>8850</v>
      </c>
      <c r="LLO22" s="334" t="s">
        <v>8851</v>
      </c>
      <c r="LLP22" s="334" t="s">
        <v>8852</v>
      </c>
      <c r="LLQ22" s="334" t="s">
        <v>8853</v>
      </c>
      <c r="LLR22" s="334" t="s">
        <v>8854</v>
      </c>
      <c r="LLS22" s="334" t="s">
        <v>8855</v>
      </c>
      <c r="LLT22" s="334" t="s">
        <v>8856</v>
      </c>
      <c r="LLU22" s="334" t="s">
        <v>8857</v>
      </c>
      <c r="LLV22" s="334" t="s">
        <v>8858</v>
      </c>
      <c r="LLW22" s="334" t="s">
        <v>8859</v>
      </c>
      <c r="LLX22" s="334" t="s">
        <v>8860</v>
      </c>
      <c r="LLY22" s="334" t="s">
        <v>8861</v>
      </c>
      <c r="LLZ22" s="334" t="s">
        <v>8862</v>
      </c>
      <c r="LMA22" s="334" t="s">
        <v>8863</v>
      </c>
      <c r="LMB22" s="334" t="s">
        <v>8864</v>
      </c>
      <c r="LMC22" s="334" t="s">
        <v>8865</v>
      </c>
      <c r="LMD22" s="334" t="s">
        <v>8866</v>
      </c>
      <c r="LME22" s="334" t="s">
        <v>8867</v>
      </c>
      <c r="LMF22" s="334" t="s">
        <v>8868</v>
      </c>
      <c r="LMG22" s="334" t="s">
        <v>8869</v>
      </c>
      <c r="LMH22" s="334" t="s">
        <v>8870</v>
      </c>
      <c r="LMI22" s="334" t="s">
        <v>8871</v>
      </c>
      <c r="LMJ22" s="334" t="s">
        <v>8872</v>
      </c>
      <c r="LMK22" s="334" t="s">
        <v>8873</v>
      </c>
      <c r="LML22" s="334" t="s">
        <v>8874</v>
      </c>
      <c r="LMM22" s="334" t="s">
        <v>8875</v>
      </c>
      <c r="LMN22" s="334" t="s">
        <v>8876</v>
      </c>
      <c r="LMO22" s="334" t="s">
        <v>8877</v>
      </c>
      <c r="LMP22" s="334" t="s">
        <v>8878</v>
      </c>
      <c r="LMQ22" s="334" t="s">
        <v>8879</v>
      </c>
      <c r="LMR22" s="334" t="s">
        <v>8880</v>
      </c>
      <c r="LMS22" s="334" t="s">
        <v>8881</v>
      </c>
      <c r="LMT22" s="334" t="s">
        <v>8882</v>
      </c>
      <c r="LMU22" s="334" t="s">
        <v>8883</v>
      </c>
      <c r="LMV22" s="334" t="s">
        <v>8884</v>
      </c>
      <c r="LMW22" s="334" t="s">
        <v>8885</v>
      </c>
      <c r="LMX22" s="334" t="s">
        <v>8886</v>
      </c>
      <c r="LMY22" s="334" t="s">
        <v>8887</v>
      </c>
      <c r="LMZ22" s="334" t="s">
        <v>8888</v>
      </c>
      <c r="LNA22" s="334" t="s">
        <v>8889</v>
      </c>
      <c r="LNB22" s="334" t="s">
        <v>8890</v>
      </c>
      <c r="LNC22" s="334" t="s">
        <v>8891</v>
      </c>
      <c r="LND22" s="334" t="s">
        <v>8892</v>
      </c>
      <c r="LNE22" s="334" t="s">
        <v>8893</v>
      </c>
      <c r="LNF22" s="334" t="s">
        <v>8894</v>
      </c>
      <c r="LNG22" s="334" t="s">
        <v>8895</v>
      </c>
      <c r="LNH22" s="334" t="s">
        <v>8896</v>
      </c>
      <c r="LNI22" s="334" t="s">
        <v>8897</v>
      </c>
      <c r="LNJ22" s="334" t="s">
        <v>8898</v>
      </c>
      <c r="LNK22" s="334" t="s">
        <v>8899</v>
      </c>
      <c r="LNL22" s="334" t="s">
        <v>8900</v>
      </c>
      <c r="LNM22" s="334" t="s">
        <v>8901</v>
      </c>
      <c r="LNN22" s="334" t="s">
        <v>8902</v>
      </c>
      <c r="LNO22" s="334" t="s">
        <v>8903</v>
      </c>
      <c r="LNP22" s="334" t="s">
        <v>8904</v>
      </c>
      <c r="LNQ22" s="334" t="s">
        <v>8905</v>
      </c>
      <c r="LNR22" s="334" t="s">
        <v>8906</v>
      </c>
      <c r="LNS22" s="334" t="s">
        <v>8907</v>
      </c>
      <c r="LNT22" s="334" t="s">
        <v>8908</v>
      </c>
      <c r="LNU22" s="334" t="s">
        <v>8909</v>
      </c>
      <c r="LNV22" s="334" t="s">
        <v>8910</v>
      </c>
      <c r="LNW22" s="334" t="s">
        <v>8911</v>
      </c>
      <c r="LNX22" s="334" t="s">
        <v>8912</v>
      </c>
      <c r="LNY22" s="334" t="s">
        <v>8913</v>
      </c>
      <c r="LNZ22" s="334" t="s">
        <v>8914</v>
      </c>
      <c r="LOA22" s="334" t="s">
        <v>8915</v>
      </c>
      <c r="LOB22" s="334" t="s">
        <v>8916</v>
      </c>
      <c r="LOC22" s="334" t="s">
        <v>8917</v>
      </c>
      <c r="LOD22" s="334" t="s">
        <v>8918</v>
      </c>
      <c r="LOE22" s="334" t="s">
        <v>8919</v>
      </c>
      <c r="LOF22" s="334" t="s">
        <v>8920</v>
      </c>
      <c r="LOG22" s="334" t="s">
        <v>8921</v>
      </c>
      <c r="LOH22" s="334" t="s">
        <v>8922</v>
      </c>
      <c r="LOI22" s="334" t="s">
        <v>8923</v>
      </c>
      <c r="LOJ22" s="334" t="s">
        <v>8924</v>
      </c>
      <c r="LOK22" s="334" t="s">
        <v>8925</v>
      </c>
      <c r="LOL22" s="334" t="s">
        <v>8926</v>
      </c>
      <c r="LOM22" s="334" t="s">
        <v>8927</v>
      </c>
      <c r="LON22" s="334" t="s">
        <v>8928</v>
      </c>
      <c r="LOO22" s="334" t="s">
        <v>8929</v>
      </c>
      <c r="LOP22" s="334" t="s">
        <v>8930</v>
      </c>
      <c r="LOQ22" s="334" t="s">
        <v>8931</v>
      </c>
      <c r="LOR22" s="334" t="s">
        <v>8932</v>
      </c>
      <c r="LOS22" s="334" t="s">
        <v>8933</v>
      </c>
      <c r="LOT22" s="334" t="s">
        <v>8934</v>
      </c>
      <c r="LOU22" s="334" t="s">
        <v>8935</v>
      </c>
      <c r="LOV22" s="334" t="s">
        <v>8936</v>
      </c>
      <c r="LOW22" s="334" t="s">
        <v>8937</v>
      </c>
      <c r="LOX22" s="334" t="s">
        <v>8938</v>
      </c>
      <c r="LOY22" s="334" t="s">
        <v>8939</v>
      </c>
      <c r="LOZ22" s="334" t="s">
        <v>8940</v>
      </c>
      <c r="LPA22" s="334" t="s">
        <v>8941</v>
      </c>
      <c r="LPB22" s="334" t="s">
        <v>8942</v>
      </c>
      <c r="LPC22" s="334" t="s">
        <v>8943</v>
      </c>
      <c r="LPD22" s="334" t="s">
        <v>8944</v>
      </c>
      <c r="LPE22" s="334" t="s">
        <v>8945</v>
      </c>
      <c r="LPF22" s="334" t="s">
        <v>8946</v>
      </c>
      <c r="LPG22" s="334" t="s">
        <v>8947</v>
      </c>
      <c r="LPH22" s="334" t="s">
        <v>8948</v>
      </c>
      <c r="LPI22" s="334" t="s">
        <v>8949</v>
      </c>
      <c r="LPJ22" s="334" t="s">
        <v>8950</v>
      </c>
      <c r="LPK22" s="334" t="s">
        <v>8951</v>
      </c>
      <c r="LPL22" s="334" t="s">
        <v>8952</v>
      </c>
      <c r="LPM22" s="334" t="s">
        <v>8953</v>
      </c>
      <c r="LPN22" s="334" t="s">
        <v>8954</v>
      </c>
      <c r="LPO22" s="334" t="s">
        <v>8955</v>
      </c>
      <c r="LPP22" s="334" t="s">
        <v>8956</v>
      </c>
      <c r="LPQ22" s="334" t="s">
        <v>8957</v>
      </c>
      <c r="LPR22" s="334" t="s">
        <v>8958</v>
      </c>
      <c r="LPS22" s="334" t="s">
        <v>8959</v>
      </c>
      <c r="LPT22" s="334" t="s">
        <v>8960</v>
      </c>
      <c r="LPU22" s="334" t="s">
        <v>8961</v>
      </c>
      <c r="LPV22" s="334" t="s">
        <v>8962</v>
      </c>
      <c r="LPW22" s="334" t="s">
        <v>8963</v>
      </c>
      <c r="LPX22" s="334" t="s">
        <v>8964</v>
      </c>
      <c r="LPY22" s="334" t="s">
        <v>8965</v>
      </c>
      <c r="LPZ22" s="334" t="s">
        <v>8966</v>
      </c>
      <c r="LQA22" s="334" t="s">
        <v>8967</v>
      </c>
      <c r="LQB22" s="334" t="s">
        <v>8968</v>
      </c>
      <c r="LQC22" s="334" t="s">
        <v>8969</v>
      </c>
      <c r="LQD22" s="334" t="s">
        <v>8970</v>
      </c>
      <c r="LQE22" s="334" t="s">
        <v>8971</v>
      </c>
      <c r="LQF22" s="334" t="s">
        <v>8972</v>
      </c>
      <c r="LQG22" s="334" t="s">
        <v>8973</v>
      </c>
      <c r="LQH22" s="334" t="s">
        <v>8974</v>
      </c>
      <c r="LQI22" s="334" t="s">
        <v>8975</v>
      </c>
      <c r="LQJ22" s="334" t="s">
        <v>8976</v>
      </c>
      <c r="LQK22" s="334" t="s">
        <v>8977</v>
      </c>
      <c r="LQL22" s="334" t="s">
        <v>8978</v>
      </c>
      <c r="LQM22" s="334" t="s">
        <v>8979</v>
      </c>
      <c r="LQN22" s="334" t="s">
        <v>8980</v>
      </c>
      <c r="LQO22" s="334" t="s">
        <v>8981</v>
      </c>
      <c r="LQP22" s="334" t="s">
        <v>8982</v>
      </c>
      <c r="LQQ22" s="334" t="s">
        <v>8983</v>
      </c>
      <c r="LQR22" s="334" t="s">
        <v>8984</v>
      </c>
      <c r="LQS22" s="334" t="s">
        <v>8985</v>
      </c>
      <c r="LQT22" s="334" t="s">
        <v>8986</v>
      </c>
      <c r="LQU22" s="334" t="s">
        <v>8987</v>
      </c>
      <c r="LQV22" s="334" t="s">
        <v>8988</v>
      </c>
      <c r="LQW22" s="334" t="s">
        <v>8989</v>
      </c>
      <c r="LQX22" s="334" t="s">
        <v>8990</v>
      </c>
      <c r="LQY22" s="334" t="s">
        <v>8991</v>
      </c>
      <c r="LQZ22" s="334" t="s">
        <v>8992</v>
      </c>
      <c r="LRA22" s="334" t="s">
        <v>8993</v>
      </c>
      <c r="LRB22" s="334" t="s">
        <v>8994</v>
      </c>
      <c r="LRC22" s="334" t="s">
        <v>8995</v>
      </c>
      <c r="LRD22" s="334" t="s">
        <v>8996</v>
      </c>
      <c r="LRE22" s="334" t="s">
        <v>8997</v>
      </c>
      <c r="LRF22" s="334" t="s">
        <v>8998</v>
      </c>
      <c r="LRG22" s="334" t="s">
        <v>8999</v>
      </c>
      <c r="LRH22" s="334" t="s">
        <v>9000</v>
      </c>
      <c r="LRI22" s="334" t="s">
        <v>9001</v>
      </c>
      <c r="LRJ22" s="334" t="s">
        <v>9002</v>
      </c>
      <c r="LRK22" s="334" t="s">
        <v>9003</v>
      </c>
      <c r="LRL22" s="334" t="s">
        <v>9004</v>
      </c>
      <c r="LRM22" s="334" t="s">
        <v>9005</v>
      </c>
      <c r="LRN22" s="334" t="s">
        <v>9006</v>
      </c>
      <c r="LRO22" s="334" t="s">
        <v>9007</v>
      </c>
      <c r="LRP22" s="334" t="s">
        <v>9008</v>
      </c>
      <c r="LRQ22" s="334" t="s">
        <v>9009</v>
      </c>
      <c r="LRR22" s="334" t="s">
        <v>9010</v>
      </c>
      <c r="LRS22" s="334" t="s">
        <v>9011</v>
      </c>
      <c r="LRT22" s="334" t="s">
        <v>9012</v>
      </c>
      <c r="LRU22" s="334" t="s">
        <v>9013</v>
      </c>
      <c r="LRV22" s="334" t="s">
        <v>9014</v>
      </c>
      <c r="LRW22" s="334" t="s">
        <v>9015</v>
      </c>
      <c r="LRX22" s="334" t="s">
        <v>9016</v>
      </c>
      <c r="LRY22" s="334" t="s">
        <v>9017</v>
      </c>
      <c r="LRZ22" s="334" t="s">
        <v>9018</v>
      </c>
      <c r="LSA22" s="334" t="s">
        <v>9019</v>
      </c>
      <c r="LSB22" s="334" t="s">
        <v>9020</v>
      </c>
      <c r="LSC22" s="334" t="s">
        <v>9021</v>
      </c>
      <c r="LSD22" s="334" t="s">
        <v>9022</v>
      </c>
      <c r="LSE22" s="334" t="s">
        <v>9023</v>
      </c>
      <c r="LSF22" s="334" t="s">
        <v>9024</v>
      </c>
      <c r="LSG22" s="334" t="s">
        <v>9025</v>
      </c>
      <c r="LSH22" s="334" t="s">
        <v>9026</v>
      </c>
      <c r="LSI22" s="334" t="s">
        <v>9027</v>
      </c>
      <c r="LSJ22" s="334" t="s">
        <v>9028</v>
      </c>
      <c r="LSK22" s="334" t="s">
        <v>9029</v>
      </c>
      <c r="LSL22" s="334" t="s">
        <v>9030</v>
      </c>
      <c r="LSM22" s="334" t="s">
        <v>9031</v>
      </c>
      <c r="LSN22" s="334" t="s">
        <v>9032</v>
      </c>
      <c r="LSO22" s="334" t="s">
        <v>9033</v>
      </c>
      <c r="LSP22" s="334" t="s">
        <v>9034</v>
      </c>
      <c r="LSQ22" s="334" t="s">
        <v>9035</v>
      </c>
      <c r="LSR22" s="334" t="s">
        <v>9036</v>
      </c>
      <c r="LSS22" s="334" t="s">
        <v>9037</v>
      </c>
      <c r="LST22" s="334" t="s">
        <v>9038</v>
      </c>
      <c r="LSU22" s="334" t="s">
        <v>9039</v>
      </c>
      <c r="LSV22" s="334" t="s">
        <v>9040</v>
      </c>
      <c r="LSW22" s="334" t="s">
        <v>9041</v>
      </c>
      <c r="LSX22" s="334" t="s">
        <v>9042</v>
      </c>
      <c r="LSY22" s="334" t="s">
        <v>9043</v>
      </c>
      <c r="LSZ22" s="334" t="s">
        <v>9044</v>
      </c>
      <c r="LTA22" s="334" t="s">
        <v>9045</v>
      </c>
      <c r="LTB22" s="334" t="s">
        <v>9046</v>
      </c>
      <c r="LTC22" s="334" t="s">
        <v>9047</v>
      </c>
      <c r="LTD22" s="334" t="s">
        <v>9048</v>
      </c>
      <c r="LTE22" s="334" t="s">
        <v>9049</v>
      </c>
      <c r="LTF22" s="334" t="s">
        <v>9050</v>
      </c>
      <c r="LTG22" s="334" t="s">
        <v>9051</v>
      </c>
      <c r="LTH22" s="334" t="s">
        <v>9052</v>
      </c>
      <c r="LTI22" s="334" t="s">
        <v>9053</v>
      </c>
      <c r="LTJ22" s="334" t="s">
        <v>9054</v>
      </c>
      <c r="LTK22" s="334" t="s">
        <v>9055</v>
      </c>
      <c r="LTL22" s="334" t="s">
        <v>9056</v>
      </c>
      <c r="LTM22" s="334" t="s">
        <v>9057</v>
      </c>
      <c r="LTN22" s="334" t="s">
        <v>9058</v>
      </c>
      <c r="LTO22" s="334" t="s">
        <v>9059</v>
      </c>
      <c r="LTP22" s="334" t="s">
        <v>9060</v>
      </c>
      <c r="LTQ22" s="334" t="s">
        <v>9061</v>
      </c>
      <c r="LTR22" s="334" t="s">
        <v>9062</v>
      </c>
      <c r="LTS22" s="334" t="s">
        <v>9063</v>
      </c>
      <c r="LTT22" s="334" t="s">
        <v>9064</v>
      </c>
      <c r="LTU22" s="334" t="s">
        <v>9065</v>
      </c>
      <c r="LTV22" s="334" t="s">
        <v>9066</v>
      </c>
      <c r="LTW22" s="334" t="s">
        <v>9067</v>
      </c>
      <c r="LTX22" s="334" t="s">
        <v>9068</v>
      </c>
      <c r="LTY22" s="334" t="s">
        <v>9069</v>
      </c>
      <c r="LTZ22" s="334" t="s">
        <v>9070</v>
      </c>
      <c r="LUA22" s="334" t="s">
        <v>9071</v>
      </c>
      <c r="LUB22" s="334" t="s">
        <v>9072</v>
      </c>
      <c r="LUC22" s="334" t="s">
        <v>9073</v>
      </c>
      <c r="LUD22" s="334" t="s">
        <v>9074</v>
      </c>
      <c r="LUE22" s="334" t="s">
        <v>9075</v>
      </c>
      <c r="LUF22" s="334" t="s">
        <v>9076</v>
      </c>
      <c r="LUG22" s="334" t="s">
        <v>9077</v>
      </c>
      <c r="LUH22" s="334" t="s">
        <v>9078</v>
      </c>
      <c r="LUI22" s="334" t="s">
        <v>9079</v>
      </c>
      <c r="LUJ22" s="334" t="s">
        <v>9080</v>
      </c>
      <c r="LUK22" s="334" t="s">
        <v>9081</v>
      </c>
      <c r="LUL22" s="334" t="s">
        <v>9082</v>
      </c>
      <c r="LUM22" s="334" t="s">
        <v>9083</v>
      </c>
      <c r="LUN22" s="334" t="s">
        <v>9084</v>
      </c>
      <c r="LUO22" s="334" t="s">
        <v>9085</v>
      </c>
      <c r="LUP22" s="334" t="s">
        <v>9086</v>
      </c>
      <c r="LUQ22" s="334" t="s">
        <v>9087</v>
      </c>
      <c r="LUR22" s="334" t="s">
        <v>9088</v>
      </c>
      <c r="LUS22" s="334" t="s">
        <v>9089</v>
      </c>
      <c r="LUT22" s="334" t="s">
        <v>9090</v>
      </c>
      <c r="LUU22" s="334" t="s">
        <v>9091</v>
      </c>
      <c r="LUV22" s="334" t="s">
        <v>9092</v>
      </c>
      <c r="LUW22" s="334" t="s">
        <v>9093</v>
      </c>
      <c r="LUX22" s="334" t="s">
        <v>9094</v>
      </c>
      <c r="LUY22" s="334" t="s">
        <v>9095</v>
      </c>
      <c r="LUZ22" s="334" t="s">
        <v>9096</v>
      </c>
      <c r="LVA22" s="334" t="s">
        <v>9097</v>
      </c>
      <c r="LVB22" s="334" t="s">
        <v>9098</v>
      </c>
      <c r="LVC22" s="334" t="s">
        <v>9099</v>
      </c>
      <c r="LVD22" s="334" t="s">
        <v>9100</v>
      </c>
      <c r="LVE22" s="334" t="s">
        <v>9101</v>
      </c>
      <c r="LVF22" s="334" t="s">
        <v>9102</v>
      </c>
      <c r="LVG22" s="334" t="s">
        <v>9103</v>
      </c>
      <c r="LVH22" s="334" t="s">
        <v>9104</v>
      </c>
      <c r="LVI22" s="334" t="s">
        <v>9105</v>
      </c>
      <c r="LVJ22" s="334" t="s">
        <v>9106</v>
      </c>
      <c r="LVK22" s="334" t="s">
        <v>9107</v>
      </c>
      <c r="LVL22" s="334" t="s">
        <v>9108</v>
      </c>
      <c r="LVM22" s="334" t="s">
        <v>9109</v>
      </c>
      <c r="LVN22" s="334" t="s">
        <v>9110</v>
      </c>
      <c r="LVO22" s="334" t="s">
        <v>9111</v>
      </c>
      <c r="LVP22" s="334" t="s">
        <v>9112</v>
      </c>
      <c r="LVQ22" s="334" t="s">
        <v>9113</v>
      </c>
      <c r="LVR22" s="334" t="s">
        <v>9114</v>
      </c>
      <c r="LVS22" s="334" t="s">
        <v>9115</v>
      </c>
      <c r="LVT22" s="334" t="s">
        <v>9116</v>
      </c>
      <c r="LVU22" s="334" t="s">
        <v>9117</v>
      </c>
      <c r="LVV22" s="334" t="s">
        <v>9118</v>
      </c>
      <c r="LVW22" s="334" t="s">
        <v>9119</v>
      </c>
      <c r="LVX22" s="334" t="s">
        <v>9120</v>
      </c>
      <c r="LVY22" s="334" t="s">
        <v>9121</v>
      </c>
      <c r="LVZ22" s="334" t="s">
        <v>9122</v>
      </c>
      <c r="LWA22" s="334" t="s">
        <v>9123</v>
      </c>
      <c r="LWB22" s="334" t="s">
        <v>9124</v>
      </c>
      <c r="LWC22" s="334" t="s">
        <v>9125</v>
      </c>
      <c r="LWD22" s="334" t="s">
        <v>9126</v>
      </c>
      <c r="LWE22" s="334" t="s">
        <v>9127</v>
      </c>
      <c r="LWF22" s="334" t="s">
        <v>9128</v>
      </c>
      <c r="LWG22" s="334" t="s">
        <v>9129</v>
      </c>
      <c r="LWH22" s="334" t="s">
        <v>9130</v>
      </c>
      <c r="LWI22" s="334" t="s">
        <v>9131</v>
      </c>
      <c r="LWJ22" s="334" t="s">
        <v>9132</v>
      </c>
      <c r="LWK22" s="334" t="s">
        <v>9133</v>
      </c>
      <c r="LWL22" s="334" t="s">
        <v>9134</v>
      </c>
      <c r="LWM22" s="334" t="s">
        <v>9135</v>
      </c>
      <c r="LWN22" s="334" t="s">
        <v>9136</v>
      </c>
      <c r="LWO22" s="334" t="s">
        <v>9137</v>
      </c>
      <c r="LWP22" s="334" t="s">
        <v>9138</v>
      </c>
      <c r="LWQ22" s="334" t="s">
        <v>9139</v>
      </c>
      <c r="LWR22" s="334" t="s">
        <v>9140</v>
      </c>
      <c r="LWS22" s="334" t="s">
        <v>9141</v>
      </c>
      <c r="LWT22" s="334" t="s">
        <v>9142</v>
      </c>
      <c r="LWU22" s="334" t="s">
        <v>9143</v>
      </c>
      <c r="LWV22" s="334" t="s">
        <v>9144</v>
      </c>
      <c r="LWW22" s="334" t="s">
        <v>9145</v>
      </c>
      <c r="LWX22" s="334" t="s">
        <v>9146</v>
      </c>
      <c r="LWY22" s="334" t="s">
        <v>9147</v>
      </c>
      <c r="LWZ22" s="334" t="s">
        <v>9148</v>
      </c>
      <c r="LXA22" s="334" t="s">
        <v>9149</v>
      </c>
      <c r="LXB22" s="334" t="s">
        <v>9150</v>
      </c>
      <c r="LXC22" s="334" t="s">
        <v>9151</v>
      </c>
      <c r="LXD22" s="334" t="s">
        <v>9152</v>
      </c>
      <c r="LXE22" s="334" t="s">
        <v>9153</v>
      </c>
      <c r="LXF22" s="334" t="s">
        <v>9154</v>
      </c>
      <c r="LXG22" s="334" t="s">
        <v>9155</v>
      </c>
      <c r="LXH22" s="334" t="s">
        <v>9156</v>
      </c>
      <c r="LXI22" s="334" t="s">
        <v>9157</v>
      </c>
      <c r="LXJ22" s="334" t="s">
        <v>9158</v>
      </c>
      <c r="LXK22" s="334" t="s">
        <v>9159</v>
      </c>
      <c r="LXL22" s="334" t="s">
        <v>9160</v>
      </c>
      <c r="LXM22" s="334" t="s">
        <v>9161</v>
      </c>
      <c r="LXN22" s="334" t="s">
        <v>9162</v>
      </c>
      <c r="LXO22" s="334" t="s">
        <v>9163</v>
      </c>
      <c r="LXP22" s="334" t="s">
        <v>9164</v>
      </c>
      <c r="LXQ22" s="334" t="s">
        <v>9165</v>
      </c>
      <c r="LXR22" s="334" t="s">
        <v>9166</v>
      </c>
      <c r="LXS22" s="334" t="s">
        <v>9167</v>
      </c>
      <c r="LXT22" s="334" t="s">
        <v>9168</v>
      </c>
      <c r="LXU22" s="334" t="s">
        <v>9169</v>
      </c>
      <c r="LXV22" s="334" t="s">
        <v>9170</v>
      </c>
      <c r="LXW22" s="334" t="s">
        <v>9171</v>
      </c>
      <c r="LXX22" s="334" t="s">
        <v>9172</v>
      </c>
      <c r="LXY22" s="334" t="s">
        <v>9173</v>
      </c>
      <c r="LXZ22" s="334" t="s">
        <v>9174</v>
      </c>
      <c r="LYA22" s="334" t="s">
        <v>9175</v>
      </c>
      <c r="LYB22" s="334" t="s">
        <v>9176</v>
      </c>
      <c r="LYC22" s="334" t="s">
        <v>9177</v>
      </c>
      <c r="LYD22" s="334" t="s">
        <v>9178</v>
      </c>
      <c r="LYE22" s="334" t="s">
        <v>9179</v>
      </c>
      <c r="LYF22" s="334" t="s">
        <v>9180</v>
      </c>
      <c r="LYG22" s="334" t="s">
        <v>9181</v>
      </c>
      <c r="LYH22" s="334" t="s">
        <v>9182</v>
      </c>
      <c r="LYI22" s="334" t="s">
        <v>9183</v>
      </c>
      <c r="LYJ22" s="334" t="s">
        <v>9184</v>
      </c>
      <c r="LYK22" s="334" t="s">
        <v>9185</v>
      </c>
      <c r="LYL22" s="334" t="s">
        <v>9186</v>
      </c>
      <c r="LYM22" s="334" t="s">
        <v>9187</v>
      </c>
      <c r="LYN22" s="334" t="s">
        <v>9188</v>
      </c>
      <c r="LYO22" s="334" t="s">
        <v>9189</v>
      </c>
      <c r="LYP22" s="334" t="s">
        <v>9190</v>
      </c>
      <c r="LYQ22" s="334" t="s">
        <v>9191</v>
      </c>
      <c r="LYR22" s="334" t="s">
        <v>9192</v>
      </c>
      <c r="LYS22" s="334" t="s">
        <v>9193</v>
      </c>
      <c r="LYT22" s="334" t="s">
        <v>9194</v>
      </c>
      <c r="LYU22" s="334" t="s">
        <v>9195</v>
      </c>
      <c r="LYV22" s="334" t="s">
        <v>9196</v>
      </c>
      <c r="LYW22" s="334" t="s">
        <v>9197</v>
      </c>
      <c r="LYX22" s="334" t="s">
        <v>9198</v>
      </c>
      <c r="LYY22" s="334" t="s">
        <v>9199</v>
      </c>
      <c r="LYZ22" s="334" t="s">
        <v>9200</v>
      </c>
      <c r="LZA22" s="334" t="s">
        <v>9201</v>
      </c>
      <c r="LZB22" s="334" t="s">
        <v>9202</v>
      </c>
      <c r="LZC22" s="334" t="s">
        <v>9203</v>
      </c>
      <c r="LZD22" s="334" t="s">
        <v>9204</v>
      </c>
      <c r="LZE22" s="334" t="s">
        <v>9205</v>
      </c>
      <c r="LZF22" s="334" t="s">
        <v>9206</v>
      </c>
      <c r="LZG22" s="334" t="s">
        <v>9207</v>
      </c>
      <c r="LZH22" s="334" t="s">
        <v>9208</v>
      </c>
      <c r="LZI22" s="334" t="s">
        <v>9209</v>
      </c>
      <c r="LZJ22" s="334" t="s">
        <v>9210</v>
      </c>
      <c r="LZK22" s="334" t="s">
        <v>9211</v>
      </c>
      <c r="LZL22" s="334" t="s">
        <v>9212</v>
      </c>
      <c r="LZM22" s="334" t="s">
        <v>9213</v>
      </c>
      <c r="LZN22" s="334" t="s">
        <v>9214</v>
      </c>
      <c r="LZO22" s="334" t="s">
        <v>9215</v>
      </c>
      <c r="LZP22" s="334" t="s">
        <v>9216</v>
      </c>
      <c r="LZQ22" s="334" t="s">
        <v>9217</v>
      </c>
      <c r="LZR22" s="334" t="s">
        <v>9218</v>
      </c>
      <c r="LZS22" s="334" t="s">
        <v>9219</v>
      </c>
      <c r="LZT22" s="334" t="s">
        <v>9220</v>
      </c>
      <c r="LZU22" s="334" t="s">
        <v>9221</v>
      </c>
      <c r="LZV22" s="334" t="s">
        <v>9222</v>
      </c>
      <c r="LZW22" s="334" t="s">
        <v>9223</v>
      </c>
      <c r="LZX22" s="334" t="s">
        <v>9224</v>
      </c>
      <c r="LZY22" s="334" t="s">
        <v>9225</v>
      </c>
      <c r="LZZ22" s="334" t="s">
        <v>9226</v>
      </c>
      <c r="MAA22" s="334" t="s">
        <v>9227</v>
      </c>
      <c r="MAB22" s="334" t="s">
        <v>9228</v>
      </c>
      <c r="MAC22" s="334" t="s">
        <v>9229</v>
      </c>
      <c r="MAD22" s="334" t="s">
        <v>9230</v>
      </c>
      <c r="MAE22" s="334" t="s">
        <v>9231</v>
      </c>
      <c r="MAF22" s="334" t="s">
        <v>9232</v>
      </c>
      <c r="MAG22" s="334" t="s">
        <v>9233</v>
      </c>
      <c r="MAH22" s="334" t="s">
        <v>9234</v>
      </c>
      <c r="MAI22" s="334" t="s">
        <v>9235</v>
      </c>
      <c r="MAJ22" s="334" t="s">
        <v>9236</v>
      </c>
      <c r="MAK22" s="334" t="s">
        <v>9237</v>
      </c>
      <c r="MAL22" s="334" t="s">
        <v>9238</v>
      </c>
      <c r="MAM22" s="334" t="s">
        <v>9239</v>
      </c>
      <c r="MAN22" s="334" t="s">
        <v>9240</v>
      </c>
      <c r="MAO22" s="334" t="s">
        <v>9241</v>
      </c>
      <c r="MAP22" s="334" t="s">
        <v>9242</v>
      </c>
      <c r="MAQ22" s="334" t="s">
        <v>9243</v>
      </c>
      <c r="MAR22" s="334" t="s">
        <v>9244</v>
      </c>
      <c r="MAS22" s="334" t="s">
        <v>9245</v>
      </c>
      <c r="MAT22" s="334" t="s">
        <v>9246</v>
      </c>
      <c r="MAU22" s="334" t="s">
        <v>9247</v>
      </c>
      <c r="MAV22" s="334" t="s">
        <v>9248</v>
      </c>
      <c r="MAW22" s="334" t="s">
        <v>9249</v>
      </c>
      <c r="MAX22" s="334" t="s">
        <v>9250</v>
      </c>
      <c r="MAY22" s="334" t="s">
        <v>9251</v>
      </c>
      <c r="MAZ22" s="334" t="s">
        <v>9252</v>
      </c>
      <c r="MBA22" s="334" t="s">
        <v>9253</v>
      </c>
      <c r="MBB22" s="334" t="s">
        <v>9254</v>
      </c>
      <c r="MBC22" s="334" t="s">
        <v>9255</v>
      </c>
      <c r="MBD22" s="334" t="s">
        <v>9256</v>
      </c>
      <c r="MBE22" s="334" t="s">
        <v>9257</v>
      </c>
      <c r="MBF22" s="334" t="s">
        <v>9258</v>
      </c>
      <c r="MBG22" s="334" t="s">
        <v>9259</v>
      </c>
      <c r="MBH22" s="334" t="s">
        <v>9260</v>
      </c>
      <c r="MBI22" s="334" t="s">
        <v>9261</v>
      </c>
      <c r="MBJ22" s="334" t="s">
        <v>9262</v>
      </c>
      <c r="MBK22" s="334" t="s">
        <v>9263</v>
      </c>
      <c r="MBL22" s="334" t="s">
        <v>9264</v>
      </c>
      <c r="MBM22" s="334" t="s">
        <v>9265</v>
      </c>
      <c r="MBN22" s="334" t="s">
        <v>9266</v>
      </c>
      <c r="MBO22" s="334" t="s">
        <v>9267</v>
      </c>
      <c r="MBP22" s="334" t="s">
        <v>9268</v>
      </c>
      <c r="MBQ22" s="334" t="s">
        <v>9269</v>
      </c>
      <c r="MBR22" s="334" t="s">
        <v>9270</v>
      </c>
      <c r="MBS22" s="334" t="s">
        <v>9271</v>
      </c>
      <c r="MBT22" s="334" t="s">
        <v>9272</v>
      </c>
      <c r="MBU22" s="334" t="s">
        <v>9273</v>
      </c>
      <c r="MBV22" s="334" t="s">
        <v>9274</v>
      </c>
      <c r="MBW22" s="334" t="s">
        <v>9275</v>
      </c>
      <c r="MBX22" s="334" t="s">
        <v>9276</v>
      </c>
      <c r="MBY22" s="334" t="s">
        <v>9277</v>
      </c>
      <c r="MBZ22" s="334" t="s">
        <v>9278</v>
      </c>
      <c r="MCA22" s="334" t="s">
        <v>9279</v>
      </c>
      <c r="MCB22" s="334" t="s">
        <v>9280</v>
      </c>
      <c r="MCC22" s="334" t="s">
        <v>9281</v>
      </c>
      <c r="MCD22" s="334" t="s">
        <v>9282</v>
      </c>
      <c r="MCE22" s="334" t="s">
        <v>9283</v>
      </c>
      <c r="MCF22" s="334" t="s">
        <v>9284</v>
      </c>
      <c r="MCG22" s="334" t="s">
        <v>9285</v>
      </c>
      <c r="MCH22" s="334" t="s">
        <v>9286</v>
      </c>
      <c r="MCI22" s="334" t="s">
        <v>9287</v>
      </c>
      <c r="MCJ22" s="334" t="s">
        <v>9288</v>
      </c>
      <c r="MCK22" s="334" t="s">
        <v>9289</v>
      </c>
      <c r="MCL22" s="334" t="s">
        <v>9290</v>
      </c>
      <c r="MCM22" s="334" t="s">
        <v>9291</v>
      </c>
      <c r="MCN22" s="334" t="s">
        <v>9292</v>
      </c>
      <c r="MCO22" s="334" t="s">
        <v>9293</v>
      </c>
      <c r="MCP22" s="334" t="s">
        <v>9294</v>
      </c>
      <c r="MCQ22" s="334" t="s">
        <v>9295</v>
      </c>
      <c r="MCR22" s="334" t="s">
        <v>9296</v>
      </c>
      <c r="MCS22" s="334" t="s">
        <v>9297</v>
      </c>
      <c r="MCT22" s="334" t="s">
        <v>9298</v>
      </c>
      <c r="MCU22" s="334" t="s">
        <v>9299</v>
      </c>
      <c r="MCV22" s="334" t="s">
        <v>9300</v>
      </c>
      <c r="MCW22" s="334" t="s">
        <v>9301</v>
      </c>
      <c r="MCX22" s="334" t="s">
        <v>9302</v>
      </c>
      <c r="MCY22" s="334" t="s">
        <v>9303</v>
      </c>
      <c r="MCZ22" s="334" t="s">
        <v>9304</v>
      </c>
      <c r="MDA22" s="334" t="s">
        <v>9305</v>
      </c>
      <c r="MDB22" s="334" t="s">
        <v>9306</v>
      </c>
      <c r="MDC22" s="334" t="s">
        <v>9307</v>
      </c>
      <c r="MDD22" s="334" t="s">
        <v>9308</v>
      </c>
      <c r="MDE22" s="334" t="s">
        <v>9309</v>
      </c>
      <c r="MDF22" s="334" t="s">
        <v>9310</v>
      </c>
      <c r="MDG22" s="334" t="s">
        <v>9311</v>
      </c>
      <c r="MDH22" s="334" t="s">
        <v>9312</v>
      </c>
      <c r="MDI22" s="334" t="s">
        <v>9313</v>
      </c>
      <c r="MDJ22" s="334" t="s">
        <v>9314</v>
      </c>
      <c r="MDK22" s="334" t="s">
        <v>9315</v>
      </c>
      <c r="MDL22" s="334" t="s">
        <v>9316</v>
      </c>
      <c r="MDM22" s="334" t="s">
        <v>9317</v>
      </c>
      <c r="MDN22" s="334" t="s">
        <v>9318</v>
      </c>
      <c r="MDO22" s="334" t="s">
        <v>9319</v>
      </c>
      <c r="MDP22" s="334" t="s">
        <v>9320</v>
      </c>
      <c r="MDQ22" s="334" t="s">
        <v>9321</v>
      </c>
      <c r="MDR22" s="334" t="s">
        <v>9322</v>
      </c>
      <c r="MDS22" s="334" t="s">
        <v>9323</v>
      </c>
      <c r="MDT22" s="334" t="s">
        <v>9324</v>
      </c>
      <c r="MDU22" s="334" t="s">
        <v>9325</v>
      </c>
      <c r="MDV22" s="334" t="s">
        <v>9326</v>
      </c>
      <c r="MDW22" s="334" t="s">
        <v>9327</v>
      </c>
      <c r="MDX22" s="334" t="s">
        <v>9328</v>
      </c>
      <c r="MDY22" s="334" t="s">
        <v>9329</v>
      </c>
      <c r="MDZ22" s="334" t="s">
        <v>9330</v>
      </c>
      <c r="MEA22" s="334" t="s">
        <v>9331</v>
      </c>
      <c r="MEB22" s="334" t="s">
        <v>9332</v>
      </c>
      <c r="MEC22" s="334" t="s">
        <v>9333</v>
      </c>
      <c r="MED22" s="334" t="s">
        <v>9334</v>
      </c>
      <c r="MEE22" s="334" t="s">
        <v>9335</v>
      </c>
      <c r="MEF22" s="334" t="s">
        <v>9336</v>
      </c>
      <c r="MEG22" s="334" t="s">
        <v>9337</v>
      </c>
      <c r="MEH22" s="334" t="s">
        <v>9338</v>
      </c>
      <c r="MEI22" s="334" t="s">
        <v>9339</v>
      </c>
      <c r="MEJ22" s="334" t="s">
        <v>9340</v>
      </c>
      <c r="MEK22" s="334" t="s">
        <v>9341</v>
      </c>
      <c r="MEL22" s="334" t="s">
        <v>9342</v>
      </c>
      <c r="MEM22" s="334" t="s">
        <v>9343</v>
      </c>
      <c r="MEN22" s="334" t="s">
        <v>9344</v>
      </c>
      <c r="MEO22" s="334" t="s">
        <v>9345</v>
      </c>
      <c r="MEP22" s="334" t="s">
        <v>9346</v>
      </c>
      <c r="MEQ22" s="334" t="s">
        <v>9347</v>
      </c>
      <c r="MER22" s="334" t="s">
        <v>9348</v>
      </c>
      <c r="MES22" s="334" t="s">
        <v>9349</v>
      </c>
      <c r="MET22" s="334" t="s">
        <v>9350</v>
      </c>
      <c r="MEU22" s="334" t="s">
        <v>9351</v>
      </c>
      <c r="MEV22" s="334" t="s">
        <v>9352</v>
      </c>
      <c r="MEW22" s="334" t="s">
        <v>9353</v>
      </c>
      <c r="MEX22" s="334" t="s">
        <v>9354</v>
      </c>
      <c r="MEY22" s="334" t="s">
        <v>9355</v>
      </c>
      <c r="MEZ22" s="334" t="s">
        <v>9356</v>
      </c>
      <c r="MFA22" s="334" t="s">
        <v>9357</v>
      </c>
      <c r="MFB22" s="334" t="s">
        <v>9358</v>
      </c>
      <c r="MFC22" s="334" t="s">
        <v>9359</v>
      </c>
      <c r="MFD22" s="334" t="s">
        <v>9360</v>
      </c>
      <c r="MFE22" s="334" t="s">
        <v>9361</v>
      </c>
      <c r="MFF22" s="334" t="s">
        <v>9362</v>
      </c>
      <c r="MFG22" s="334" t="s">
        <v>9363</v>
      </c>
      <c r="MFH22" s="334" t="s">
        <v>9364</v>
      </c>
      <c r="MFI22" s="334" t="s">
        <v>9365</v>
      </c>
      <c r="MFJ22" s="334" t="s">
        <v>9366</v>
      </c>
      <c r="MFK22" s="334" t="s">
        <v>9367</v>
      </c>
      <c r="MFL22" s="334" t="s">
        <v>9368</v>
      </c>
      <c r="MFM22" s="334" t="s">
        <v>9369</v>
      </c>
      <c r="MFN22" s="334" t="s">
        <v>9370</v>
      </c>
      <c r="MFO22" s="334" t="s">
        <v>9371</v>
      </c>
      <c r="MFP22" s="334" t="s">
        <v>9372</v>
      </c>
      <c r="MFQ22" s="334" t="s">
        <v>9373</v>
      </c>
      <c r="MFR22" s="334" t="s">
        <v>9374</v>
      </c>
      <c r="MFS22" s="334" t="s">
        <v>9375</v>
      </c>
      <c r="MFT22" s="334" t="s">
        <v>9376</v>
      </c>
      <c r="MFU22" s="334" t="s">
        <v>9377</v>
      </c>
      <c r="MFV22" s="334" t="s">
        <v>9378</v>
      </c>
      <c r="MFW22" s="334" t="s">
        <v>9379</v>
      </c>
      <c r="MFX22" s="334" t="s">
        <v>9380</v>
      </c>
      <c r="MFY22" s="334" t="s">
        <v>9381</v>
      </c>
      <c r="MFZ22" s="334" t="s">
        <v>9382</v>
      </c>
      <c r="MGA22" s="334" t="s">
        <v>9383</v>
      </c>
      <c r="MGB22" s="334" t="s">
        <v>9384</v>
      </c>
      <c r="MGC22" s="334" t="s">
        <v>9385</v>
      </c>
      <c r="MGD22" s="334" t="s">
        <v>9386</v>
      </c>
      <c r="MGE22" s="334" t="s">
        <v>9387</v>
      </c>
      <c r="MGF22" s="334" t="s">
        <v>9388</v>
      </c>
      <c r="MGG22" s="334" t="s">
        <v>9389</v>
      </c>
      <c r="MGH22" s="334" t="s">
        <v>9390</v>
      </c>
      <c r="MGI22" s="334" t="s">
        <v>9391</v>
      </c>
      <c r="MGJ22" s="334" t="s">
        <v>9392</v>
      </c>
      <c r="MGK22" s="334" t="s">
        <v>9393</v>
      </c>
      <c r="MGL22" s="334" t="s">
        <v>9394</v>
      </c>
      <c r="MGM22" s="334" t="s">
        <v>9395</v>
      </c>
      <c r="MGN22" s="334" t="s">
        <v>9396</v>
      </c>
      <c r="MGO22" s="334" t="s">
        <v>9397</v>
      </c>
      <c r="MGP22" s="334" t="s">
        <v>9398</v>
      </c>
      <c r="MGQ22" s="334" t="s">
        <v>9399</v>
      </c>
      <c r="MGR22" s="334" t="s">
        <v>9400</v>
      </c>
      <c r="MGS22" s="334" t="s">
        <v>9401</v>
      </c>
      <c r="MGT22" s="334" t="s">
        <v>9402</v>
      </c>
      <c r="MGU22" s="334" t="s">
        <v>9403</v>
      </c>
      <c r="MGV22" s="334" t="s">
        <v>9404</v>
      </c>
      <c r="MGW22" s="334" t="s">
        <v>9405</v>
      </c>
      <c r="MGX22" s="334" t="s">
        <v>9406</v>
      </c>
      <c r="MGY22" s="334" t="s">
        <v>9407</v>
      </c>
      <c r="MGZ22" s="334" t="s">
        <v>9408</v>
      </c>
      <c r="MHA22" s="334" t="s">
        <v>9409</v>
      </c>
      <c r="MHB22" s="334" t="s">
        <v>9410</v>
      </c>
      <c r="MHC22" s="334" t="s">
        <v>9411</v>
      </c>
      <c r="MHD22" s="334" t="s">
        <v>9412</v>
      </c>
      <c r="MHE22" s="334" t="s">
        <v>9413</v>
      </c>
      <c r="MHF22" s="334" t="s">
        <v>9414</v>
      </c>
      <c r="MHG22" s="334" t="s">
        <v>9415</v>
      </c>
      <c r="MHH22" s="334" t="s">
        <v>9416</v>
      </c>
      <c r="MHI22" s="334" t="s">
        <v>9417</v>
      </c>
      <c r="MHJ22" s="334" t="s">
        <v>9418</v>
      </c>
      <c r="MHK22" s="334" t="s">
        <v>9419</v>
      </c>
      <c r="MHL22" s="334" t="s">
        <v>9420</v>
      </c>
      <c r="MHM22" s="334" t="s">
        <v>9421</v>
      </c>
      <c r="MHN22" s="334" t="s">
        <v>9422</v>
      </c>
      <c r="MHO22" s="334" t="s">
        <v>9423</v>
      </c>
      <c r="MHP22" s="334" t="s">
        <v>9424</v>
      </c>
      <c r="MHQ22" s="334" t="s">
        <v>9425</v>
      </c>
      <c r="MHR22" s="334" t="s">
        <v>9426</v>
      </c>
      <c r="MHS22" s="334" t="s">
        <v>9427</v>
      </c>
      <c r="MHT22" s="334" t="s">
        <v>9428</v>
      </c>
      <c r="MHU22" s="334" t="s">
        <v>9429</v>
      </c>
      <c r="MHV22" s="334" t="s">
        <v>9430</v>
      </c>
      <c r="MHW22" s="334" t="s">
        <v>9431</v>
      </c>
      <c r="MHX22" s="334" t="s">
        <v>9432</v>
      </c>
      <c r="MHY22" s="334" t="s">
        <v>9433</v>
      </c>
      <c r="MHZ22" s="334" t="s">
        <v>9434</v>
      </c>
      <c r="MIA22" s="334" t="s">
        <v>9435</v>
      </c>
      <c r="MIB22" s="334" t="s">
        <v>9436</v>
      </c>
      <c r="MIC22" s="334" t="s">
        <v>9437</v>
      </c>
      <c r="MID22" s="334" t="s">
        <v>9438</v>
      </c>
      <c r="MIE22" s="334" t="s">
        <v>9439</v>
      </c>
      <c r="MIF22" s="334" t="s">
        <v>9440</v>
      </c>
      <c r="MIG22" s="334" t="s">
        <v>9441</v>
      </c>
      <c r="MIH22" s="334" t="s">
        <v>9442</v>
      </c>
      <c r="MII22" s="334" t="s">
        <v>9443</v>
      </c>
      <c r="MIJ22" s="334" t="s">
        <v>9444</v>
      </c>
      <c r="MIK22" s="334" t="s">
        <v>9445</v>
      </c>
      <c r="MIL22" s="334" t="s">
        <v>9446</v>
      </c>
      <c r="MIM22" s="334" t="s">
        <v>9447</v>
      </c>
      <c r="MIN22" s="334" t="s">
        <v>9448</v>
      </c>
      <c r="MIO22" s="334" t="s">
        <v>9449</v>
      </c>
      <c r="MIP22" s="334" t="s">
        <v>9450</v>
      </c>
      <c r="MIQ22" s="334" t="s">
        <v>9451</v>
      </c>
      <c r="MIR22" s="334" t="s">
        <v>9452</v>
      </c>
      <c r="MIS22" s="334" t="s">
        <v>9453</v>
      </c>
      <c r="MIT22" s="334" t="s">
        <v>9454</v>
      </c>
      <c r="MIU22" s="334" t="s">
        <v>9455</v>
      </c>
      <c r="MIV22" s="334" t="s">
        <v>9456</v>
      </c>
      <c r="MIW22" s="334" t="s">
        <v>9457</v>
      </c>
      <c r="MIX22" s="334" t="s">
        <v>9458</v>
      </c>
      <c r="MIY22" s="334" t="s">
        <v>9459</v>
      </c>
      <c r="MIZ22" s="334" t="s">
        <v>9460</v>
      </c>
      <c r="MJA22" s="334" t="s">
        <v>9461</v>
      </c>
      <c r="MJB22" s="334" t="s">
        <v>9462</v>
      </c>
      <c r="MJC22" s="334" t="s">
        <v>9463</v>
      </c>
      <c r="MJD22" s="334" t="s">
        <v>9464</v>
      </c>
      <c r="MJE22" s="334" t="s">
        <v>9465</v>
      </c>
      <c r="MJF22" s="334" t="s">
        <v>9466</v>
      </c>
      <c r="MJG22" s="334" t="s">
        <v>9467</v>
      </c>
      <c r="MJH22" s="334" t="s">
        <v>9468</v>
      </c>
      <c r="MJI22" s="334" t="s">
        <v>9469</v>
      </c>
      <c r="MJJ22" s="334" t="s">
        <v>9470</v>
      </c>
      <c r="MJK22" s="334" t="s">
        <v>9471</v>
      </c>
      <c r="MJL22" s="334" t="s">
        <v>9472</v>
      </c>
      <c r="MJM22" s="334" t="s">
        <v>9473</v>
      </c>
      <c r="MJN22" s="334" t="s">
        <v>9474</v>
      </c>
      <c r="MJO22" s="334" t="s">
        <v>9475</v>
      </c>
      <c r="MJP22" s="334" t="s">
        <v>9476</v>
      </c>
      <c r="MJQ22" s="334" t="s">
        <v>9477</v>
      </c>
      <c r="MJR22" s="334" t="s">
        <v>9478</v>
      </c>
      <c r="MJS22" s="334" t="s">
        <v>9479</v>
      </c>
      <c r="MJT22" s="334" t="s">
        <v>9480</v>
      </c>
      <c r="MJU22" s="334" t="s">
        <v>9481</v>
      </c>
      <c r="MJV22" s="334" t="s">
        <v>9482</v>
      </c>
      <c r="MJW22" s="334" t="s">
        <v>9483</v>
      </c>
      <c r="MJX22" s="334" t="s">
        <v>9484</v>
      </c>
      <c r="MJY22" s="334" t="s">
        <v>9485</v>
      </c>
      <c r="MJZ22" s="334" t="s">
        <v>9486</v>
      </c>
      <c r="MKA22" s="334" t="s">
        <v>9487</v>
      </c>
      <c r="MKB22" s="334" t="s">
        <v>9488</v>
      </c>
      <c r="MKC22" s="334" t="s">
        <v>9489</v>
      </c>
      <c r="MKD22" s="334" t="s">
        <v>9490</v>
      </c>
      <c r="MKE22" s="334" t="s">
        <v>9491</v>
      </c>
      <c r="MKF22" s="334" t="s">
        <v>9492</v>
      </c>
      <c r="MKG22" s="334" t="s">
        <v>9493</v>
      </c>
      <c r="MKH22" s="334" t="s">
        <v>9494</v>
      </c>
      <c r="MKI22" s="334" t="s">
        <v>9495</v>
      </c>
      <c r="MKJ22" s="334" t="s">
        <v>9496</v>
      </c>
      <c r="MKK22" s="334" t="s">
        <v>9497</v>
      </c>
      <c r="MKL22" s="334" t="s">
        <v>9498</v>
      </c>
      <c r="MKM22" s="334" t="s">
        <v>9499</v>
      </c>
      <c r="MKN22" s="334" t="s">
        <v>9500</v>
      </c>
      <c r="MKO22" s="334" t="s">
        <v>9501</v>
      </c>
      <c r="MKP22" s="334" t="s">
        <v>9502</v>
      </c>
      <c r="MKQ22" s="334" t="s">
        <v>9503</v>
      </c>
      <c r="MKR22" s="334" t="s">
        <v>9504</v>
      </c>
      <c r="MKS22" s="334" t="s">
        <v>9505</v>
      </c>
      <c r="MKT22" s="334" t="s">
        <v>9506</v>
      </c>
      <c r="MKU22" s="334" t="s">
        <v>9507</v>
      </c>
      <c r="MKV22" s="334" t="s">
        <v>9508</v>
      </c>
      <c r="MKW22" s="334" t="s">
        <v>9509</v>
      </c>
      <c r="MKX22" s="334" t="s">
        <v>9510</v>
      </c>
      <c r="MKY22" s="334" t="s">
        <v>9511</v>
      </c>
      <c r="MKZ22" s="334" t="s">
        <v>9512</v>
      </c>
      <c r="MLA22" s="334" t="s">
        <v>9513</v>
      </c>
      <c r="MLB22" s="334" t="s">
        <v>9514</v>
      </c>
      <c r="MLC22" s="334" t="s">
        <v>9515</v>
      </c>
      <c r="MLD22" s="334" t="s">
        <v>9516</v>
      </c>
      <c r="MLE22" s="334" t="s">
        <v>9517</v>
      </c>
      <c r="MLF22" s="334" t="s">
        <v>9518</v>
      </c>
      <c r="MLG22" s="334" t="s">
        <v>9519</v>
      </c>
      <c r="MLH22" s="334" t="s">
        <v>9520</v>
      </c>
      <c r="MLI22" s="334" t="s">
        <v>9521</v>
      </c>
      <c r="MLJ22" s="334" t="s">
        <v>9522</v>
      </c>
      <c r="MLK22" s="334" t="s">
        <v>9523</v>
      </c>
      <c r="MLL22" s="334" t="s">
        <v>9524</v>
      </c>
      <c r="MLM22" s="334" t="s">
        <v>9525</v>
      </c>
      <c r="MLN22" s="334" t="s">
        <v>9526</v>
      </c>
      <c r="MLO22" s="334" t="s">
        <v>9527</v>
      </c>
      <c r="MLP22" s="334" t="s">
        <v>9528</v>
      </c>
      <c r="MLQ22" s="334" t="s">
        <v>9529</v>
      </c>
      <c r="MLR22" s="334" t="s">
        <v>9530</v>
      </c>
      <c r="MLS22" s="334" t="s">
        <v>9531</v>
      </c>
      <c r="MLT22" s="334" t="s">
        <v>9532</v>
      </c>
      <c r="MLU22" s="334" t="s">
        <v>9533</v>
      </c>
      <c r="MLV22" s="334" t="s">
        <v>9534</v>
      </c>
      <c r="MLW22" s="334" t="s">
        <v>9535</v>
      </c>
      <c r="MLX22" s="334" t="s">
        <v>9536</v>
      </c>
      <c r="MLY22" s="334" t="s">
        <v>9537</v>
      </c>
      <c r="MLZ22" s="334" t="s">
        <v>9538</v>
      </c>
      <c r="MMA22" s="334" t="s">
        <v>9539</v>
      </c>
      <c r="MMB22" s="334" t="s">
        <v>9540</v>
      </c>
      <c r="MMC22" s="334" t="s">
        <v>9541</v>
      </c>
      <c r="MMD22" s="334" t="s">
        <v>9542</v>
      </c>
      <c r="MME22" s="334" t="s">
        <v>9543</v>
      </c>
      <c r="MMF22" s="334" t="s">
        <v>9544</v>
      </c>
      <c r="MMG22" s="334" t="s">
        <v>9545</v>
      </c>
      <c r="MMH22" s="334" t="s">
        <v>9546</v>
      </c>
      <c r="MMI22" s="334" t="s">
        <v>9547</v>
      </c>
      <c r="MMJ22" s="334" t="s">
        <v>9548</v>
      </c>
      <c r="MMK22" s="334" t="s">
        <v>9549</v>
      </c>
      <c r="MML22" s="334" t="s">
        <v>9550</v>
      </c>
      <c r="MMM22" s="334" t="s">
        <v>9551</v>
      </c>
      <c r="MMN22" s="334" t="s">
        <v>9552</v>
      </c>
      <c r="MMO22" s="334" t="s">
        <v>9553</v>
      </c>
      <c r="MMP22" s="334" t="s">
        <v>9554</v>
      </c>
      <c r="MMQ22" s="334" t="s">
        <v>9555</v>
      </c>
      <c r="MMR22" s="334" t="s">
        <v>9556</v>
      </c>
      <c r="MMS22" s="334" t="s">
        <v>9557</v>
      </c>
      <c r="MMT22" s="334" t="s">
        <v>9558</v>
      </c>
      <c r="MMU22" s="334" t="s">
        <v>9559</v>
      </c>
      <c r="MMV22" s="334" t="s">
        <v>9560</v>
      </c>
      <c r="MMW22" s="334" t="s">
        <v>9561</v>
      </c>
      <c r="MMX22" s="334" t="s">
        <v>9562</v>
      </c>
      <c r="MMY22" s="334" t="s">
        <v>9563</v>
      </c>
      <c r="MMZ22" s="334" t="s">
        <v>9564</v>
      </c>
      <c r="MNA22" s="334" t="s">
        <v>9565</v>
      </c>
      <c r="MNB22" s="334" t="s">
        <v>9566</v>
      </c>
      <c r="MNC22" s="334" t="s">
        <v>9567</v>
      </c>
      <c r="MND22" s="334" t="s">
        <v>9568</v>
      </c>
      <c r="MNE22" s="334" t="s">
        <v>9569</v>
      </c>
      <c r="MNF22" s="334" t="s">
        <v>9570</v>
      </c>
      <c r="MNG22" s="334" t="s">
        <v>9571</v>
      </c>
      <c r="MNH22" s="334" t="s">
        <v>9572</v>
      </c>
      <c r="MNI22" s="334" t="s">
        <v>9573</v>
      </c>
      <c r="MNJ22" s="334" t="s">
        <v>9574</v>
      </c>
      <c r="MNK22" s="334" t="s">
        <v>9575</v>
      </c>
      <c r="MNL22" s="334" t="s">
        <v>9576</v>
      </c>
      <c r="MNM22" s="334" t="s">
        <v>9577</v>
      </c>
      <c r="MNN22" s="334" t="s">
        <v>9578</v>
      </c>
      <c r="MNO22" s="334" t="s">
        <v>9579</v>
      </c>
      <c r="MNP22" s="334" t="s">
        <v>9580</v>
      </c>
      <c r="MNQ22" s="334" t="s">
        <v>9581</v>
      </c>
      <c r="MNR22" s="334" t="s">
        <v>9582</v>
      </c>
      <c r="MNS22" s="334" t="s">
        <v>9583</v>
      </c>
      <c r="MNT22" s="334" t="s">
        <v>9584</v>
      </c>
      <c r="MNU22" s="334" t="s">
        <v>9585</v>
      </c>
      <c r="MNV22" s="334" t="s">
        <v>9586</v>
      </c>
      <c r="MNW22" s="334" t="s">
        <v>9587</v>
      </c>
      <c r="MNX22" s="334" t="s">
        <v>9588</v>
      </c>
      <c r="MNY22" s="334" t="s">
        <v>9589</v>
      </c>
      <c r="MNZ22" s="334" t="s">
        <v>9590</v>
      </c>
      <c r="MOA22" s="334" t="s">
        <v>9591</v>
      </c>
      <c r="MOB22" s="334" t="s">
        <v>9592</v>
      </c>
      <c r="MOC22" s="334" t="s">
        <v>9593</v>
      </c>
      <c r="MOD22" s="334" t="s">
        <v>9594</v>
      </c>
      <c r="MOE22" s="334" t="s">
        <v>9595</v>
      </c>
      <c r="MOF22" s="334" t="s">
        <v>9596</v>
      </c>
      <c r="MOG22" s="334" t="s">
        <v>9597</v>
      </c>
      <c r="MOH22" s="334" t="s">
        <v>9598</v>
      </c>
      <c r="MOI22" s="334" t="s">
        <v>9599</v>
      </c>
      <c r="MOJ22" s="334" t="s">
        <v>9600</v>
      </c>
      <c r="MOK22" s="334" t="s">
        <v>9601</v>
      </c>
      <c r="MOL22" s="334" t="s">
        <v>9602</v>
      </c>
      <c r="MOM22" s="334" t="s">
        <v>9603</v>
      </c>
      <c r="MON22" s="334" t="s">
        <v>9604</v>
      </c>
      <c r="MOO22" s="334" t="s">
        <v>9605</v>
      </c>
      <c r="MOP22" s="334" t="s">
        <v>9606</v>
      </c>
      <c r="MOQ22" s="334" t="s">
        <v>9607</v>
      </c>
      <c r="MOR22" s="334" t="s">
        <v>9608</v>
      </c>
      <c r="MOS22" s="334" t="s">
        <v>9609</v>
      </c>
      <c r="MOT22" s="334" t="s">
        <v>9610</v>
      </c>
      <c r="MOU22" s="334" t="s">
        <v>9611</v>
      </c>
      <c r="MOV22" s="334" t="s">
        <v>9612</v>
      </c>
      <c r="MOW22" s="334" t="s">
        <v>9613</v>
      </c>
      <c r="MOX22" s="334" t="s">
        <v>9614</v>
      </c>
      <c r="MOY22" s="334" t="s">
        <v>9615</v>
      </c>
      <c r="MOZ22" s="334" t="s">
        <v>9616</v>
      </c>
      <c r="MPA22" s="334" t="s">
        <v>9617</v>
      </c>
      <c r="MPB22" s="334" t="s">
        <v>9618</v>
      </c>
      <c r="MPC22" s="334" t="s">
        <v>9619</v>
      </c>
      <c r="MPD22" s="334" t="s">
        <v>9620</v>
      </c>
      <c r="MPE22" s="334" t="s">
        <v>9621</v>
      </c>
      <c r="MPF22" s="334" t="s">
        <v>9622</v>
      </c>
      <c r="MPG22" s="334" t="s">
        <v>9623</v>
      </c>
      <c r="MPH22" s="334" t="s">
        <v>9624</v>
      </c>
      <c r="MPI22" s="334" t="s">
        <v>9625</v>
      </c>
      <c r="MPJ22" s="334" t="s">
        <v>9626</v>
      </c>
      <c r="MPK22" s="334" t="s">
        <v>9627</v>
      </c>
      <c r="MPL22" s="334" t="s">
        <v>9628</v>
      </c>
      <c r="MPM22" s="334" t="s">
        <v>9629</v>
      </c>
      <c r="MPN22" s="334" t="s">
        <v>9630</v>
      </c>
      <c r="MPO22" s="334" t="s">
        <v>9631</v>
      </c>
      <c r="MPP22" s="334" t="s">
        <v>9632</v>
      </c>
      <c r="MPQ22" s="334" t="s">
        <v>9633</v>
      </c>
      <c r="MPR22" s="334" t="s">
        <v>9634</v>
      </c>
      <c r="MPS22" s="334" t="s">
        <v>9635</v>
      </c>
      <c r="MPT22" s="334" t="s">
        <v>9636</v>
      </c>
      <c r="MPU22" s="334" t="s">
        <v>9637</v>
      </c>
      <c r="MPV22" s="334" t="s">
        <v>9638</v>
      </c>
      <c r="MPW22" s="334" t="s">
        <v>9639</v>
      </c>
      <c r="MPX22" s="334" t="s">
        <v>9640</v>
      </c>
      <c r="MPY22" s="334" t="s">
        <v>9641</v>
      </c>
      <c r="MPZ22" s="334" t="s">
        <v>9642</v>
      </c>
      <c r="MQA22" s="334" t="s">
        <v>9643</v>
      </c>
      <c r="MQB22" s="334" t="s">
        <v>9644</v>
      </c>
      <c r="MQC22" s="334" t="s">
        <v>9645</v>
      </c>
      <c r="MQD22" s="334" t="s">
        <v>9646</v>
      </c>
      <c r="MQE22" s="334" t="s">
        <v>9647</v>
      </c>
      <c r="MQF22" s="334" t="s">
        <v>9648</v>
      </c>
      <c r="MQG22" s="334" t="s">
        <v>9649</v>
      </c>
      <c r="MQH22" s="334" t="s">
        <v>9650</v>
      </c>
      <c r="MQI22" s="334" t="s">
        <v>9651</v>
      </c>
      <c r="MQJ22" s="334" t="s">
        <v>9652</v>
      </c>
      <c r="MQK22" s="334" t="s">
        <v>9653</v>
      </c>
      <c r="MQL22" s="334" t="s">
        <v>9654</v>
      </c>
      <c r="MQM22" s="334" t="s">
        <v>9655</v>
      </c>
      <c r="MQN22" s="334" t="s">
        <v>9656</v>
      </c>
      <c r="MQO22" s="334" t="s">
        <v>9657</v>
      </c>
      <c r="MQP22" s="334" t="s">
        <v>9658</v>
      </c>
      <c r="MQQ22" s="334" t="s">
        <v>9659</v>
      </c>
      <c r="MQR22" s="334" t="s">
        <v>9660</v>
      </c>
      <c r="MQS22" s="334" t="s">
        <v>9661</v>
      </c>
      <c r="MQT22" s="334" t="s">
        <v>9662</v>
      </c>
      <c r="MQU22" s="334" t="s">
        <v>9663</v>
      </c>
      <c r="MQV22" s="334" t="s">
        <v>9664</v>
      </c>
      <c r="MQW22" s="334" t="s">
        <v>9665</v>
      </c>
      <c r="MQX22" s="334" t="s">
        <v>9666</v>
      </c>
      <c r="MQY22" s="334" t="s">
        <v>9667</v>
      </c>
      <c r="MQZ22" s="334" t="s">
        <v>9668</v>
      </c>
      <c r="MRA22" s="334" t="s">
        <v>9669</v>
      </c>
      <c r="MRB22" s="334" t="s">
        <v>9670</v>
      </c>
      <c r="MRC22" s="334" t="s">
        <v>9671</v>
      </c>
      <c r="MRD22" s="334" t="s">
        <v>9672</v>
      </c>
      <c r="MRE22" s="334" t="s">
        <v>9673</v>
      </c>
      <c r="MRF22" s="334" t="s">
        <v>9674</v>
      </c>
      <c r="MRG22" s="334" t="s">
        <v>9675</v>
      </c>
      <c r="MRH22" s="334" t="s">
        <v>9676</v>
      </c>
      <c r="MRI22" s="334" t="s">
        <v>9677</v>
      </c>
      <c r="MRJ22" s="334" t="s">
        <v>9678</v>
      </c>
      <c r="MRK22" s="334" t="s">
        <v>9679</v>
      </c>
      <c r="MRL22" s="334" t="s">
        <v>9680</v>
      </c>
      <c r="MRM22" s="334" t="s">
        <v>9681</v>
      </c>
      <c r="MRN22" s="334" t="s">
        <v>9682</v>
      </c>
      <c r="MRO22" s="334" t="s">
        <v>9683</v>
      </c>
      <c r="MRP22" s="334" t="s">
        <v>9684</v>
      </c>
      <c r="MRQ22" s="334" t="s">
        <v>9685</v>
      </c>
      <c r="MRR22" s="334" t="s">
        <v>9686</v>
      </c>
      <c r="MRS22" s="334" t="s">
        <v>9687</v>
      </c>
      <c r="MRT22" s="334" t="s">
        <v>9688</v>
      </c>
      <c r="MRU22" s="334" t="s">
        <v>9689</v>
      </c>
      <c r="MRV22" s="334" t="s">
        <v>9690</v>
      </c>
      <c r="MRW22" s="334" t="s">
        <v>9691</v>
      </c>
      <c r="MRX22" s="334" t="s">
        <v>9692</v>
      </c>
      <c r="MRY22" s="334" t="s">
        <v>9693</v>
      </c>
      <c r="MRZ22" s="334" t="s">
        <v>9694</v>
      </c>
      <c r="MSA22" s="334" t="s">
        <v>9695</v>
      </c>
      <c r="MSB22" s="334" t="s">
        <v>9696</v>
      </c>
      <c r="MSC22" s="334" t="s">
        <v>9697</v>
      </c>
      <c r="MSD22" s="334" t="s">
        <v>9698</v>
      </c>
      <c r="MSE22" s="334" t="s">
        <v>9699</v>
      </c>
      <c r="MSF22" s="334" t="s">
        <v>9700</v>
      </c>
      <c r="MSG22" s="334" t="s">
        <v>9701</v>
      </c>
      <c r="MSH22" s="334" t="s">
        <v>9702</v>
      </c>
      <c r="MSI22" s="334" t="s">
        <v>9703</v>
      </c>
      <c r="MSJ22" s="334" t="s">
        <v>9704</v>
      </c>
      <c r="MSK22" s="334" t="s">
        <v>9705</v>
      </c>
      <c r="MSL22" s="334" t="s">
        <v>9706</v>
      </c>
      <c r="MSM22" s="334" t="s">
        <v>9707</v>
      </c>
      <c r="MSN22" s="334" t="s">
        <v>9708</v>
      </c>
      <c r="MSO22" s="334" t="s">
        <v>9709</v>
      </c>
      <c r="MSP22" s="334" t="s">
        <v>9710</v>
      </c>
      <c r="MSQ22" s="334" t="s">
        <v>9711</v>
      </c>
      <c r="MSR22" s="334" t="s">
        <v>9712</v>
      </c>
      <c r="MSS22" s="334" t="s">
        <v>9713</v>
      </c>
      <c r="MST22" s="334" t="s">
        <v>9714</v>
      </c>
      <c r="MSU22" s="334" t="s">
        <v>9715</v>
      </c>
      <c r="MSV22" s="334" t="s">
        <v>9716</v>
      </c>
      <c r="MSW22" s="334" t="s">
        <v>9717</v>
      </c>
      <c r="MSX22" s="334" t="s">
        <v>9718</v>
      </c>
      <c r="MSY22" s="334" t="s">
        <v>9719</v>
      </c>
      <c r="MSZ22" s="334" t="s">
        <v>9720</v>
      </c>
      <c r="MTA22" s="334" t="s">
        <v>9721</v>
      </c>
      <c r="MTB22" s="334" t="s">
        <v>9722</v>
      </c>
      <c r="MTC22" s="334" t="s">
        <v>9723</v>
      </c>
      <c r="MTD22" s="334" t="s">
        <v>9724</v>
      </c>
      <c r="MTE22" s="334" t="s">
        <v>9725</v>
      </c>
      <c r="MTF22" s="334" t="s">
        <v>9726</v>
      </c>
      <c r="MTG22" s="334" t="s">
        <v>9727</v>
      </c>
      <c r="MTH22" s="334" t="s">
        <v>9728</v>
      </c>
      <c r="MTI22" s="334" t="s">
        <v>9729</v>
      </c>
      <c r="MTJ22" s="334" t="s">
        <v>9730</v>
      </c>
      <c r="MTK22" s="334" t="s">
        <v>9731</v>
      </c>
      <c r="MTL22" s="334" t="s">
        <v>9732</v>
      </c>
      <c r="MTM22" s="334" t="s">
        <v>9733</v>
      </c>
      <c r="MTN22" s="334" t="s">
        <v>9734</v>
      </c>
      <c r="MTO22" s="334" t="s">
        <v>9735</v>
      </c>
      <c r="MTP22" s="334" t="s">
        <v>9736</v>
      </c>
      <c r="MTQ22" s="334" t="s">
        <v>9737</v>
      </c>
      <c r="MTR22" s="334" t="s">
        <v>9738</v>
      </c>
      <c r="MTS22" s="334" t="s">
        <v>9739</v>
      </c>
      <c r="MTT22" s="334" t="s">
        <v>9740</v>
      </c>
      <c r="MTU22" s="334" t="s">
        <v>9741</v>
      </c>
      <c r="MTV22" s="334" t="s">
        <v>9742</v>
      </c>
      <c r="MTW22" s="334" t="s">
        <v>9743</v>
      </c>
      <c r="MTX22" s="334" t="s">
        <v>9744</v>
      </c>
      <c r="MTY22" s="334" t="s">
        <v>9745</v>
      </c>
      <c r="MTZ22" s="334" t="s">
        <v>9746</v>
      </c>
      <c r="MUA22" s="334" t="s">
        <v>9747</v>
      </c>
      <c r="MUB22" s="334" t="s">
        <v>9748</v>
      </c>
      <c r="MUC22" s="334" t="s">
        <v>9749</v>
      </c>
      <c r="MUD22" s="334" t="s">
        <v>9750</v>
      </c>
      <c r="MUE22" s="334" t="s">
        <v>9751</v>
      </c>
      <c r="MUF22" s="334" t="s">
        <v>9752</v>
      </c>
      <c r="MUG22" s="334" t="s">
        <v>9753</v>
      </c>
      <c r="MUH22" s="334" t="s">
        <v>9754</v>
      </c>
      <c r="MUI22" s="334" t="s">
        <v>9755</v>
      </c>
      <c r="MUJ22" s="334" t="s">
        <v>9756</v>
      </c>
      <c r="MUK22" s="334" t="s">
        <v>9757</v>
      </c>
      <c r="MUL22" s="334" t="s">
        <v>9758</v>
      </c>
      <c r="MUM22" s="334" t="s">
        <v>9759</v>
      </c>
      <c r="MUN22" s="334" t="s">
        <v>9760</v>
      </c>
      <c r="MUO22" s="334" t="s">
        <v>9761</v>
      </c>
      <c r="MUP22" s="334" t="s">
        <v>9762</v>
      </c>
      <c r="MUQ22" s="334" t="s">
        <v>9763</v>
      </c>
      <c r="MUR22" s="334" t="s">
        <v>9764</v>
      </c>
      <c r="MUS22" s="334" t="s">
        <v>9765</v>
      </c>
      <c r="MUT22" s="334" t="s">
        <v>9766</v>
      </c>
      <c r="MUU22" s="334" t="s">
        <v>9767</v>
      </c>
      <c r="MUV22" s="334" t="s">
        <v>9768</v>
      </c>
      <c r="MUW22" s="334" t="s">
        <v>9769</v>
      </c>
      <c r="MUX22" s="334" t="s">
        <v>9770</v>
      </c>
      <c r="MUY22" s="334" t="s">
        <v>9771</v>
      </c>
      <c r="MUZ22" s="334" t="s">
        <v>9772</v>
      </c>
      <c r="MVA22" s="334" t="s">
        <v>9773</v>
      </c>
      <c r="MVB22" s="334" t="s">
        <v>9774</v>
      </c>
      <c r="MVC22" s="334" t="s">
        <v>9775</v>
      </c>
      <c r="MVD22" s="334" t="s">
        <v>9776</v>
      </c>
      <c r="MVE22" s="334" t="s">
        <v>9777</v>
      </c>
      <c r="MVF22" s="334" t="s">
        <v>9778</v>
      </c>
      <c r="MVG22" s="334" t="s">
        <v>9779</v>
      </c>
      <c r="MVH22" s="334" t="s">
        <v>9780</v>
      </c>
      <c r="MVI22" s="334" t="s">
        <v>9781</v>
      </c>
      <c r="MVJ22" s="334" t="s">
        <v>9782</v>
      </c>
      <c r="MVK22" s="334" t="s">
        <v>9783</v>
      </c>
      <c r="MVL22" s="334" t="s">
        <v>9784</v>
      </c>
      <c r="MVM22" s="334" t="s">
        <v>9785</v>
      </c>
      <c r="MVN22" s="334" t="s">
        <v>9786</v>
      </c>
      <c r="MVO22" s="334" t="s">
        <v>9787</v>
      </c>
      <c r="MVP22" s="334" t="s">
        <v>9788</v>
      </c>
      <c r="MVQ22" s="334" t="s">
        <v>9789</v>
      </c>
      <c r="MVR22" s="334" t="s">
        <v>9790</v>
      </c>
      <c r="MVS22" s="334" t="s">
        <v>9791</v>
      </c>
      <c r="MVT22" s="334" t="s">
        <v>9792</v>
      </c>
      <c r="MVU22" s="334" t="s">
        <v>9793</v>
      </c>
      <c r="MVV22" s="334" t="s">
        <v>9794</v>
      </c>
      <c r="MVW22" s="334" t="s">
        <v>9795</v>
      </c>
      <c r="MVX22" s="334" t="s">
        <v>9796</v>
      </c>
      <c r="MVY22" s="334" t="s">
        <v>9797</v>
      </c>
      <c r="MVZ22" s="334" t="s">
        <v>9798</v>
      </c>
      <c r="MWA22" s="334" t="s">
        <v>9799</v>
      </c>
      <c r="MWB22" s="334" t="s">
        <v>9800</v>
      </c>
      <c r="MWC22" s="334" t="s">
        <v>9801</v>
      </c>
      <c r="MWD22" s="334" t="s">
        <v>9802</v>
      </c>
      <c r="MWE22" s="334" t="s">
        <v>9803</v>
      </c>
      <c r="MWF22" s="334" t="s">
        <v>9804</v>
      </c>
      <c r="MWG22" s="334" t="s">
        <v>9805</v>
      </c>
      <c r="MWH22" s="334" t="s">
        <v>9806</v>
      </c>
      <c r="MWI22" s="334" t="s">
        <v>9807</v>
      </c>
      <c r="MWJ22" s="334" t="s">
        <v>9808</v>
      </c>
      <c r="MWK22" s="334" t="s">
        <v>9809</v>
      </c>
      <c r="MWL22" s="334" t="s">
        <v>9810</v>
      </c>
      <c r="MWM22" s="334" t="s">
        <v>9811</v>
      </c>
      <c r="MWN22" s="334" t="s">
        <v>9812</v>
      </c>
      <c r="MWO22" s="334" t="s">
        <v>9813</v>
      </c>
      <c r="MWP22" s="334" t="s">
        <v>9814</v>
      </c>
      <c r="MWQ22" s="334" t="s">
        <v>9815</v>
      </c>
      <c r="MWR22" s="334" t="s">
        <v>9816</v>
      </c>
      <c r="MWS22" s="334" t="s">
        <v>9817</v>
      </c>
      <c r="MWT22" s="334" t="s">
        <v>9818</v>
      </c>
      <c r="MWU22" s="334" t="s">
        <v>9819</v>
      </c>
      <c r="MWV22" s="334" t="s">
        <v>9820</v>
      </c>
      <c r="MWW22" s="334" t="s">
        <v>9821</v>
      </c>
      <c r="MWX22" s="334" t="s">
        <v>9822</v>
      </c>
      <c r="MWY22" s="334" t="s">
        <v>9823</v>
      </c>
      <c r="MWZ22" s="334" t="s">
        <v>9824</v>
      </c>
      <c r="MXA22" s="334" t="s">
        <v>9825</v>
      </c>
      <c r="MXB22" s="334" t="s">
        <v>9826</v>
      </c>
      <c r="MXC22" s="334" t="s">
        <v>9827</v>
      </c>
      <c r="MXD22" s="334" t="s">
        <v>9828</v>
      </c>
      <c r="MXE22" s="334" t="s">
        <v>9829</v>
      </c>
      <c r="MXF22" s="334" t="s">
        <v>9830</v>
      </c>
      <c r="MXG22" s="334" t="s">
        <v>9831</v>
      </c>
      <c r="MXH22" s="334" t="s">
        <v>9832</v>
      </c>
      <c r="MXI22" s="334" t="s">
        <v>9833</v>
      </c>
      <c r="MXJ22" s="334" t="s">
        <v>9834</v>
      </c>
      <c r="MXK22" s="334" t="s">
        <v>9835</v>
      </c>
      <c r="MXL22" s="334" t="s">
        <v>9836</v>
      </c>
      <c r="MXM22" s="334" t="s">
        <v>9837</v>
      </c>
      <c r="MXN22" s="334" t="s">
        <v>9838</v>
      </c>
      <c r="MXO22" s="334" t="s">
        <v>9839</v>
      </c>
      <c r="MXP22" s="334" t="s">
        <v>9840</v>
      </c>
      <c r="MXQ22" s="334" t="s">
        <v>9841</v>
      </c>
      <c r="MXR22" s="334" t="s">
        <v>9842</v>
      </c>
      <c r="MXS22" s="334" t="s">
        <v>9843</v>
      </c>
      <c r="MXT22" s="334" t="s">
        <v>9844</v>
      </c>
      <c r="MXU22" s="334" t="s">
        <v>9845</v>
      </c>
      <c r="MXV22" s="334" t="s">
        <v>9846</v>
      </c>
      <c r="MXW22" s="334" t="s">
        <v>9847</v>
      </c>
      <c r="MXX22" s="334" t="s">
        <v>9848</v>
      </c>
      <c r="MXY22" s="334" t="s">
        <v>9849</v>
      </c>
      <c r="MXZ22" s="334" t="s">
        <v>9850</v>
      </c>
      <c r="MYA22" s="334" t="s">
        <v>9851</v>
      </c>
      <c r="MYB22" s="334" t="s">
        <v>9852</v>
      </c>
      <c r="MYC22" s="334" t="s">
        <v>9853</v>
      </c>
      <c r="MYD22" s="334" t="s">
        <v>9854</v>
      </c>
      <c r="MYE22" s="334" t="s">
        <v>9855</v>
      </c>
      <c r="MYF22" s="334" t="s">
        <v>9856</v>
      </c>
      <c r="MYG22" s="334" t="s">
        <v>9857</v>
      </c>
      <c r="MYH22" s="334" t="s">
        <v>9858</v>
      </c>
      <c r="MYI22" s="334" t="s">
        <v>9859</v>
      </c>
      <c r="MYJ22" s="334" t="s">
        <v>9860</v>
      </c>
      <c r="MYK22" s="334" t="s">
        <v>9861</v>
      </c>
      <c r="MYL22" s="334" t="s">
        <v>9862</v>
      </c>
      <c r="MYM22" s="334" t="s">
        <v>9863</v>
      </c>
      <c r="MYN22" s="334" t="s">
        <v>9864</v>
      </c>
      <c r="MYO22" s="334" t="s">
        <v>9865</v>
      </c>
      <c r="MYP22" s="334" t="s">
        <v>9866</v>
      </c>
      <c r="MYQ22" s="334" t="s">
        <v>9867</v>
      </c>
      <c r="MYR22" s="334" t="s">
        <v>9868</v>
      </c>
      <c r="MYS22" s="334" t="s">
        <v>9869</v>
      </c>
      <c r="MYT22" s="334" t="s">
        <v>9870</v>
      </c>
      <c r="MYU22" s="334" t="s">
        <v>9871</v>
      </c>
      <c r="MYV22" s="334" t="s">
        <v>9872</v>
      </c>
      <c r="MYW22" s="334" t="s">
        <v>9873</v>
      </c>
      <c r="MYX22" s="334" t="s">
        <v>9874</v>
      </c>
      <c r="MYY22" s="334" t="s">
        <v>9875</v>
      </c>
      <c r="MYZ22" s="334" t="s">
        <v>9876</v>
      </c>
      <c r="MZA22" s="334" t="s">
        <v>9877</v>
      </c>
      <c r="MZB22" s="334" t="s">
        <v>9878</v>
      </c>
      <c r="MZC22" s="334" t="s">
        <v>9879</v>
      </c>
      <c r="MZD22" s="334" t="s">
        <v>9880</v>
      </c>
      <c r="MZE22" s="334" t="s">
        <v>9881</v>
      </c>
      <c r="MZF22" s="334" t="s">
        <v>9882</v>
      </c>
      <c r="MZG22" s="334" t="s">
        <v>9883</v>
      </c>
      <c r="MZH22" s="334" t="s">
        <v>9884</v>
      </c>
      <c r="MZI22" s="334" t="s">
        <v>9885</v>
      </c>
      <c r="MZJ22" s="334" t="s">
        <v>9886</v>
      </c>
      <c r="MZK22" s="334" t="s">
        <v>9887</v>
      </c>
      <c r="MZL22" s="334" t="s">
        <v>9888</v>
      </c>
      <c r="MZM22" s="334" t="s">
        <v>9889</v>
      </c>
      <c r="MZN22" s="334" t="s">
        <v>9890</v>
      </c>
      <c r="MZO22" s="334" t="s">
        <v>9891</v>
      </c>
      <c r="MZP22" s="334" t="s">
        <v>9892</v>
      </c>
      <c r="MZQ22" s="334" t="s">
        <v>9893</v>
      </c>
      <c r="MZR22" s="334" t="s">
        <v>9894</v>
      </c>
      <c r="MZS22" s="334" t="s">
        <v>9895</v>
      </c>
      <c r="MZT22" s="334" t="s">
        <v>9896</v>
      </c>
      <c r="MZU22" s="334" t="s">
        <v>9897</v>
      </c>
      <c r="MZV22" s="334" t="s">
        <v>9898</v>
      </c>
      <c r="MZW22" s="334" t="s">
        <v>9899</v>
      </c>
      <c r="MZX22" s="334" t="s">
        <v>9900</v>
      </c>
      <c r="MZY22" s="334" t="s">
        <v>9901</v>
      </c>
      <c r="MZZ22" s="334" t="s">
        <v>9902</v>
      </c>
      <c r="NAA22" s="334" t="s">
        <v>9903</v>
      </c>
      <c r="NAB22" s="334" t="s">
        <v>9904</v>
      </c>
      <c r="NAC22" s="334" t="s">
        <v>9905</v>
      </c>
      <c r="NAD22" s="334" t="s">
        <v>9906</v>
      </c>
      <c r="NAE22" s="334" t="s">
        <v>9907</v>
      </c>
      <c r="NAF22" s="334" t="s">
        <v>9908</v>
      </c>
      <c r="NAG22" s="334" t="s">
        <v>9909</v>
      </c>
      <c r="NAH22" s="334" t="s">
        <v>9910</v>
      </c>
      <c r="NAI22" s="334" t="s">
        <v>9911</v>
      </c>
      <c r="NAJ22" s="334" t="s">
        <v>9912</v>
      </c>
      <c r="NAK22" s="334" t="s">
        <v>9913</v>
      </c>
      <c r="NAL22" s="334" t="s">
        <v>9914</v>
      </c>
      <c r="NAM22" s="334" t="s">
        <v>9915</v>
      </c>
      <c r="NAN22" s="334" t="s">
        <v>9916</v>
      </c>
      <c r="NAO22" s="334" t="s">
        <v>9917</v>
      </c>
      <c r="NAP22" s="334" t="s">
        <v>9918</v>
      </c>
      <c r="NAQ22" s="334" t="s">
        <v>9919</v>
      </c>
      <c r="NAR22" s="334" t="s">
        <v>9920</v>
      </c>
      <c r="NAS22" s="334" t="s">
        <v>9921</v>
      </c>
      <c r="NAT22" s="334" t="s">
        <v>9922</v>
      </c>
      <c r="NAU22" s="334" t="s">
        <v>9923</v>
      </c>
      <c r="NAV22" s="334" t="s">
        <v>9924</v>
      </c>
      <c r="NAW22" s="334" t="s">
        <v>9925</v>
      </c>
      <c r="NAX22" s="334" t="s">
        <v>9926</v>
      </c>
      <c r="NAY22" s="334" t="s">
        <v>9927</v>
      </c>
      <c r="NAZ22" s="334" t="s">
        <v>9928</v>
      </c>
      <c r="NBA22" s="334" t="s">
        <v>9929</v>
      </c>
      <c r="NBB22" s="334" t="s">
        <v>9930</v>
      </c>
      <c r="NBC22" s="334" t="s">
        <v>9931</v>
      </c>
      <c r="NBD22" s="334" t="s">
        <v>9932</v>
      </c>
      <c r="NBE22" s="334" t="s">
        <v>9933</v>
      </c>
      <c r="NBF22" s="334" t="s">
        <v>9934</v>
      </c>
      <c r="NBG22" s="334" t="s">
        <v>9935</v>
      </c>
      <c r="NBH22" s="334" t="s">
        <v>9936</v>
      </c>
      <c r="NBI22" s="334" t="s">
        <v>9937</v>
      </c>
      <c r="NBJ22" s="334" t="s">
        <v>9938</v>
      </c>
      <c r="NBK22" s="334" t="s">
        <v>9939</v>
      </c>
      <c r="NBL22" s="334" t="s">
        <v>9940</v>
      </c>
      <c r="NBM22" s="334" t="s">
        <v>9941</v>
      </c>
      <c r="NBN22" s="334" t="s">
        <v>9942</v>
      </c>
      <c r="NBO22" s="334" t="s">
        <v>9943</v>
      </c>
      <c r="NBP22" s="334" t="s">
        <v>9944</v>
      </c>
      <c r="NBQ22" s="334" t="s">
        <v>9945</v>
      </c>
      <c r="NBR22" s="334" t="s">
        <v>9946</v>
      </c>
      <c r="NBS22" s="334" t="s">
        <v>9947</v>
      </c>
      <c r="NBT22" s="334" t="s">
        <v>9948</v>
      </c>
      <c r="NBU22" s="334" t="s">
        <v>9949</v>
      </c>
      <c r="NBV22" s="334" t="s">
        <v>9950</v>
      </c>
      <c r="NBW22" s="334" t="s">
        <v>9951</v>
      </c>
      <c r="NBX22" s="334" t="s">
        <v>9952</v>
      </c>
      <c r="NBY22" s="334" t="s">
        <v>9953</v>
      </c>
      <c r="NBZ22" s="334" t="s">
        <v>9954</v>
      </c>
      <c r="NCA22" s="334" t="s">
        <v>9955</v>
      </c>
      <c r="NCB22" s="334" t="s">
        <v>9956</v>
      </c>
      <c r="NCC22" s="334" t="s">
        <v>9957</v>
      </c>
      <c r="NCD22" s="334" t="s">
        <v>9958</v>
      </c>
      <c r="NCE22" s="334" t="s">
        <v>9959</v>
      </c>
      <c r="NCF22" s="334" t="s">
        <v>9960</v>
      </c>
      <c r="NCG22" s="334" t="s">
        <v>9961</v>
      </c>
      <c r="NCH22" s="334" t="s">
        <v>9962</v>
      </c>
      <c r="NCI22" s="334" t="s">
        <v>9963</v>
      </c>
      <c r="NCJ22" s="334" t="s">
        <v>9964</v>
      </c>
      <c r="NCK22" s="334" t="s">
        <v>9965</v>
      </c>
      <c r="NCL22" s="334" t="s">
        <v>9966</v>
      </c>
      <c r="NCM22" s="334" t="s">
        <v>9967</v>
      </c>
      <c r="NCN22" s="334" t="s">
        <v>9968</v>
      </c>
      <c r="NCO22" s="334" t="s">
        <v>9969</v>
      </c>
      <c r="NCP22" s="334" t="s">
        <v>9970</v>
      </c>
      <c r="NCQ22" s="334" t="s">
        <v>9971</v>
      </c>
      <c r="NCR22" s="334" t="s">
        <v>9972</v>
      </c>
      <c r="NCS22" s="334" t="s">
        <v>9973</v>
      </c>
      <c r="NCT22" s="334" t="s">
        <v>9974</v>
      </c>
      <c r="NCU22" s="334" t="s">
        <v>9975</v>
      </c>
      <c r="NCV22" s="334" t="s">
        <v>9976</v>
      </c>
      <c r="NCW22" s="334" t="s">
        <v>9977</v>
      </c>
      <c r="NCX22" s="334" t="s">
        <v>9978</v>
      </c>
      <c r="NCY22" s="334" t="s">
        <v>9979</v>
      </c>
      <c r="NCZ22" s="334" t="s">
        <v>9980</v>
      </c>
      <c r="NDA22" s="334" t="s">
        <v>9981</v>
      </c>
      <c r="NDB22" s="334" t="s">
        <v>9982</v>
      </c>
      <c r="NDC22" s="334" t="s">
        <v>9983</v>
      </c>
      <c r="NDD22" s="334" t="s">
        <v>9984</v>
      </c>
      <c r="NDE22" s="334" t="s">
        <v>9985</v>
      </c>
      <c r="NDF22" s="334" t="s">
        <v>9986</v>
      </c>
      <c r="NDG22" s="334" t="s">
        <v>9987</v>
      </c>
      <c r="NDH22" s="334" t="s">
        <v>9988</v>
      </c>
      <c r="NDI22" s="334" t="s">
        <v>9989</v>
      </c>
      <c r="NDJ22" s="334" t="s">
        <v>9990</v>
      </c>
      <c r="NDK22" s="334" t="s">
        <v>9991</v>
      </c>
      <c r="NDL22" s="334" t="s">
        <v>9992</v>
      </c>
      <c r="NDM22" s="334" t="s">
        <v>9993</v>
      </c>
      <c r="NDN22" s="334" t="s">
        <v>9994</v>
      </c>
      <c r="NDO22" s="334" t="s">
        <v>9995</v>
      </c>
      <c r="NDP22" s="334" t="s">
        <v>9996</v>
      </c>
      <c r="NDQ22" s="334" t="s">
        <v>9997</v>
      </c>
      <c r="NDR22" s="334" t="s">
        <v>9998</v>
      </c>
      <c r="NDS22" s="334" t="s">
        <v>9999</v>
      </c>
      <c r="NDT22" s="334" t="s">
        <v>10000</v>
      </c>
      <c r="NDU22" s="334" t="s">
        <v>10001</v>
      </c>
      <c r="NDV22" s="334" t="s">
        <v>10002</v>
      </c>
      <c r="NDW22" s="334" t="s">
        <v>10003</v>
      </c>
      <c r="NDX22" s="334" t="s">
        <v>10004</v>
      </c>
      <c r="NDY22" s="334" t="s">
        <v>10005</v>
      </c>
      <c r="NDZ22" s="334" t="s">
        <v>10006</v>
      </c>
      <c r="NEA22" s="334" t="s">
        <v>10007</v>
      </c>
      <c r="NEB22" s="334" t="s">
        <v>10008</v>
      </c>
      <c r="NEC22" s="334" t="s">
        <v>10009</v>
      </c>
      <c r="NED22" s="334" t="s">
        <v>10010</v>
      </c>
      <c r="NEE22" s="334" t="s">
        <v>10011</v>
      </c>
      <c r="NEF22" s="334" t="s">
        <v>10012</v>
      </c>
      <c r="NEG22" s="334" t="s">
        <v>10013</v>
      </c>
      <c r="NEH22" s="334" t="s">
        <v>10014</v>
      </c>
      <c r="NEI22" s="334" t="s">
        <v>10015</v>
      </c>
      <c r="NEJ22" s="334" t="s">
        <v>10016</v>
      </c>
      <c r="NEK22" s="334" t="s">
        <v>10017</v>
      </c>
      <c r="NEL22" s="334" t="s">
        <v>10018</v>
      </c>
      <c r="NEM22" s="334" t="s">
        <v>10019</v>
      </c>
      <c r="NEN22" s="334" t="s">
        <v>10020</v>
      </c>
      <c r="NEO22" s="334" t="s">
        <v>10021</v>
      </c>
      <c r="NEP22" s="334" t="s">
        <v>10022</v>
      </c>
      <c r="NEQ22" s="334" t="s">
        <v>10023</v>
      </c>
      <c r="NER22" s="334" t="s">
        <v>10024</v>
      </c>
      <c r="NES22" s="334" t="s">
        <v>10025</v>
      </c>
      <c r="NET22" s="334" t="s">
        <v>10026</v>
      </c>
      <c r="NEU22" s="334" t="s">
        <v>10027</v>
      </c>
      <c r="NEV22" s="334" t="s">
        <v>10028</v>
      </c>
      <c r="NEW22" s="334" t="s">
        <v>10029</v>
      </c>
      <c r="NEX22" s="334" t="s">
        <v>10030</v>
      </c>
      <c r="NEY22" s="334" t="s">
        <v>10031</v>
      </c>
      <c r="NEZ22" s="334" t="s">
        <v>10032</v>
      </c>
      <c r="NFA22" s="334" t="s">
        <v>10033</v>
      </c>
      <c r="NFB22" s="334" t="s">
        <v>10034</v>
      </c>
      <c r="NFC22" s="334" t="s">
        <v>10035</v>
      </c>
      <c r="NFD22" s="334" t="s">
        <v>10036</v>
      </c>
      <c r="NFE22" s="334" t="s">
        <v>10037</v>
      </c>
      <c r="NFF22" s="334" t="s">
        <v>10038</v>
      </c>
      <c r="NFG22" s="334" t="s">
        <v>10039</v>
      </c>
      <c r="NFH22" s="334" t="s">
        <v>10040</v>
      </c>
      <c r="NFI22" s="334" t="s">
        <v>10041</v>
      </c>
      <c r="NFJ22" s="334" t="s">
        <v>10042</v>
      </c>
      <c r="NFK22" s="334" t="s">
        <v>10043</v>
      </c>
      <c r="NFL22" s="334" t="s">
        <v>10044</v>
      </c>
      <c r="NFM22" s="334" t="s">
        <v>10045</v>
      </c>
      <c r="NFN22" s="334" t="s">
        <v>10046</v>
      </c>
      <c r="NFO22" s="334" t="s">
        <v>10047</v>
      </c>
      <c r="NFP22" s="334" t="s">
        <v>10048</v>
      </c>
      <c r="NFQ22" s="334" t="s">
        <v>10049</v>
      </c>
      <c r="NFR22" s="334" t="s">
        <v>10050</v>
      </c>
      <c r="NFS22" s="334" t="s">
        <v>10051</v>
      </c>
      <c r="NFT22" s="334" t="s">
        <v>10052</v>
      </c>
      <c r="NFU22" s="334" t="s">
        <v>10053</v>
      </c>
      <c r="NFV22" s="334" t="s">
        <v>10054</v>
      </c>
      <c r="NFW22" s="334" t="s">
        <v>10055</v>
      </c>
      <c r="NFX22" s="334" t="s">
        <v>10056</v>
      </c>
      <c r="NFY22" s="334" t="s">
        <v>10057</v>
      </c>
      <c r="NFZ22" s="334" t="s">
        <v>10058</v>
      </c>
      <c r="NGA22" s="334" t="s">
        <v>10059</v>
      </c>
      <c r="NGB22" s="334" t="s">
        <v>10060</v>
      </c>
      <c r="NGC22" s="334" t="s">
        <v>10061</v>
      </c>
      <c r="NGD22" s="334" t="s">
        <v>10062</v>
      </c>
      <c r="NGE22" s="334" t="s">
        <v>10063</v>
      </c>
      <c r="NGF22" s="334" t="s">
        <v>10064</v>
      </c>
      <c r="NGG22" s="334" t="s">
        <v>10065</v>
      </c>
      <c r="NGH22" s="334" t="s">
        <v>10066</v>
      </c>
      <c r="NGI22" s="334" t="s">
        <v>10067</v>
      </c>
      <c r="NGJ22" s="334" t="s">
        <v>10068</v>
      </c>
      <c r="NGK22" s="334" t="s">
        <v>10069</v>
      </c>
      <c r="NGL22" s="334" t="s">
        <v>10070</v>
      </c>
      <c r="NGM22" s="334" t="s">
        <v>10071</v>
      </c>
      <c r="NGN22" s="334" t="s">
        <v>10072</v>
      </c>
      <c r="NGO22" s="334" t="s">
        <v>10073</v>
      </c>
      <c r="NGP22" s="334" t="s">
        <v>10074</v>
      </c>
      <c r="NGQ22" s="334" t="s">
        <v>10075</v>
      </c>
      <c r="NGR22" s="334" t="s">
        <v>10076</v>
      </c>
      <c r="NGS22" s="334" t="s">
        <v>10077</v>
      </c>
      <c r="NGT22" s="334" t="s">
        <v>10078</v>
      </c>
      <c r="NGU22" s="334" t="s">
        <v>10079</v>
      </c>
      <c r="NGV22" s="334" t="s">
        <v>10080</v>
      </c>
      <c r="NGW22" s="334" t="s">
        <v>10081</v>
      </c>
      <c r="NGX22" s="334" t="s">
        <v>10082</v>
      </c>
      <c r="NGY22" s="334" t="s">
        <v>10083</v>
      </c>
      <c r="NGZ22" s="334" t="s">
        <v>10084</v>
      </c>
      <c r="NHA22" s="334" t="s">
        <v>10085</v>
      </c>
      <c r="NHB22" s="334" t="s">
        <v>10086</v>
      </c>
      <c r="NHC22" s="334" t="s">
        <v>10087</v>
      </c>
      <c r="NHD22" s="334" t="s">
        <v>10088</v>
      </c>
      <c r="NHE22" s="334" t="s">
        <v>10089</v>
      </c>
      <c r="NHF22" s="334" t="s">
        <v>10090</v>
      </c>
      <c r="NHG22" s="334" t="s">
        <v>10091</v>
      </c>
      <c r="NHH22" s="334" t="s">
        <v>10092</v>
      </c>
      <c r="NHI22" s="334" t="s">
        <v>10093</v>
      </c>
      <c r="NHJ22" s="334" t="s">
        <v>10094</v>
      </c>
      <c r="NHK22" s="334" t="s">
        <v>10095</v>
      </c>
      <c r="NHL22" s="334" t="s">
        <v>10096</v>
      </c>
      <c r="NHM22" s="334" t="s">
        <v>10097</v>
      </c>
      <c r="NHN22" s="334" t="s">
        <v>10098</v>
      </c>
      <c r="NHO22" s="334" t="s">
        <v>10099</v>
      </c>
      <c r="NHP22" s="334" t="s">
        <v>10100</v>
      </c>
      <c r="NHQ22" s="334" t="s">
        <v>10101</v>
      </c>
      <c r="NHR22" s="334" t="s">
        <v>10102</v>
      </c>
      <c r="NHS22" s="334" t="s">
        <v>10103</v>
      </c>
      <c r="NHT22" s="334" t="s">
        <v>10104</v>
      </c>
      <c r="NHU22" s="334" t="s">
        <v>10105</v>
      </c>
      <c r="NHV22" s="334" t="s">
        <v>10106</v>
      </c>
      <c r="NHW22" s="334" t="s">
        <v>10107</v>
      </c>
      <c r="NHX22" s="334" t="s">
        <v>10108</v>
      </c>
      <c r="NHY22" s="334" t="s">
        <v>10109</v>
      </c>
      <c r="NHZ22" s="334" t="s">
        <v>10110</v>
      </c>
      <c r="NIA22" s="334" t="s">
        <v>10111</v>
      </c>
      <c r="NIB22" s="334" t="s">
        <v>10112</v>
      </c>
      <c r="NIC22" s="334" t="s">
        <v>10113</v>
      </c>
      <c r="NID22" s="334" t="s">
        <v>10114</v>
      </c>
      <c r="NIE22" s="334" t="s">
        <v>10115</v>
      </c>
      <c r="NIF22" s="334" t="s">
        <v>10116</v>
      </c>
      <c r="NIG22" s="334" t="s">
        <v>10117</v>
      </c>
      <c r="NIH22" s="334" t="s">
        <v>10118</v>
      </c>
      <c r="NII22" s="334" t="s">
        <v>10119</v>
      </c>
      <c r="NIJ22" s="334" t="s">
        <v>10120</v>
      </c>
      <c r="NIK22" s="334" t="s">
        <v>10121</v>
      </c>
      <c r="NIL22" s="334" t="s">
        <v>10122</v>
      </c>
      <c r="NIM22" s="334" t="s">
        <v>10123</v>
      </c>
      <c r="NIN22" s="334" t="s">
        <v>10124</v>
      </c>
      <c r="NIO22" s="334" t="s">
        <v>10125</v>
      </c>
      <c r="NIP22" s="334" t="s">
        <v>10126</v>
      </c>
      <c r="NIQ22" s="334" t="s">
        <v>10127</v>
      </c>
      <c r="NIR22" s="334" t="s">
        <v>10128</v>
      </c>
      <c r="NIS22" s="334" t="s">
        <v>10129</v>
      </c>
      <c r="NIT22" s="334" t="s">
        <v>10130</v>
      </c>
      <c r="NIU22" s="334" t="s">
        <v>10131</v>
      </c>
      <c r="NIV22" s="334" t="s">
        <v>10132</v>
      </c>
      <c r="NIW22" s="334" t="s">
        <v>10133</v>
      </c>
      <c r="NIX22" s="334" t="s">
        <v>10134</v>
      </c>
      <c r="NIY22" s="334" t="s">
        <v>10135</v>
      </c>
      <c r="NIZ22" s="334" t="s">
        <v>10136</v>
      </c>
      <c r="NJA22" s="334" t="s">
        <v>10137</v>
      </c>
      <c r="NJB22" s="334" t="s">
        <v>10138</v>
      </c>
      <c r="NJC22" s="334" t="s">
        <v>10139</v>
      </c>
      <c r="NJD22" s="334" t="s">
        <v>10140</v>
      </c>
      <c r="NJE22" s="334" t="s">
        <v>10141</v>
      </c>
      <c r="NJF22" s="334" t="s">
        <v>10142</v>
      </c>
      <c r="NJG22" s="334" t="s">
        <v>10143</v>
      </c>
      <c r="NJH22" s="334" t="s">
        <v>10144</v>
      </c>
      <c r="NJI22" s="334" t="s">
        <v>10145</v>
      </c>
      <c r="NJJ22" s="334" t="s">
        <v>10146</v>
      </c>
      <c r="NJK22" s="334" t="s">
        <v>10147</v>
      </c>
      <c r="NJL22" s="334" t="s">
        <v>10148</v>
      </c>
      <c r="NJM22" s="334" t="s">
        <v>10149</v>
      </c>
      <c r="NJN22" s="334" t="s">
        <v>10150</v>
      </c>
      <c r="NJO22" s="334" t="s">
        <v>10151</v>
      </c>
      <c r="NJP22" s="334" t="s">
        <v>10152</v>
      </c>
      <c r="NJQ22" s="334" t="s">
        <v>10153</v>
      </c>
      <c r="NJR22" s="334" t="s">
        <v>10154</v>
      </c>
      <c r="NJS22" s="334" t="s">
        <v>10155</v>
      </c>
      <c r="NJT22" s="334" t="s">
        <v>10156</v>
      </c>
      <c r="NJU22" s="334" t="s">
        <v>10157</v>
      </c>
      <c r="NJV22" s="334" t="s">
        <v>10158</v>
      </c>
      <c r="NJW22" s="334" t="s">
        <v>10159</v>
      </c>
      <c r="NJX22" s="334" t="s">
        <v>10160</v>
      </c>
      <c r="NJY22" s="334" t="s">
        <v>10161</v>
      </c>
      <c r="NJZ22" s="334" t="s">
        <v>10162</v>
      </c>
      <c r="NKA22" s="334" t="s">
        <v>10163</v>
      </c>
      <c r="NKB22" s="334" t="s">
        <v>10164</v>
      </c>
      <c r="NKC22" s="334" t="s">
        <v>10165</v>
      </c>
      <c r="NKD22" s="334" t="s">
        <v>10166</v>
      </c>
      <c r="NKE22" s="334" t="s">
        <v>10167</v>
      </c>
      <c r="NKF22" s="334" t="s">
        <v>10168</v>
      </c>
      <c r="NKG22" s="334" t="s">
        <v>10169</v>
      </c>
      <c r="NKH22" s="334" t="s">
        <v>10170</v>
      </c>
      <c r="NKI22" s="334" t="s">
        <v>10171</v>
      </c>
      <c r="NKJ22" s="334" t="s">
        <v>10172</v>
      </c>
      <c r="NKK22" s="334" t="s">
        <v>10173</v>
      </c>
      <c r="NKL22" s="334" t="s">
        <v>10174</v>
      </c>
      <c r="NKM22" s="334" t="s">
        <v>10175</v>
      </c>
      <c r="NKN22" s="334" t="s">
        <v>10176</v>
      </c>
      <c r="NKO22" s="334" t="s">
        <v>10177</v>
      </c>
      <c r="NKP22" s="334" t="s">
        <v>10178</v>
      </c>
      <c r="NKQ22" s="334" t="s">
        <v>10179</v>
      </c>
      <c r="NKR22" s="334" t="s">
        <v>10180</v>
      </c>
      <c r="NKS22" s="334" t="s">
        <v>10181</v>
      </c>
      <c r="NKT22" s="334" t="s">
        <v>10182</v>
      </c>
      <c r="NKU22" s="334" t="s">
        <v>10183</v>
      </c>
      <c r="NKV22" s="334" t="s">
        <v>10184</v>
      </c>
      <c r="NKW22" s="334" t="s">
        <v>10185</v>
      </c>
      <c r="NKX22" s="334" t="s">
        <v>10186</v>
      </c>
      <c r="NKY22" s="334" t="s">
        <v>10187</v>
      </c>
      <c r="NKZ22" s="334" t="s">
        <v>10188</v>
      </c>
      <c r="NLA22" s="334" t="s">
        <v>10189</v>
      </c>
      <c r="NLB22" s="334" t="s">
        <v>10190</v>
      </c>
      <c r="NLC22" s="334" t="s">
        <v>10191</v>
      </c>
      <c r="NLD22" s="334" t="s">
        <v>10192</v>
      </c>
      <c r="NLE22" s="334" t="s">
        <v>10193</v>
      </c>
      <c r="NLF22" s="334" t="s">
        <v>10194</v>
      </c>
      <c r="NLG22" s="334" t="s">
        <v>10195</v>
      </c>
      <c r="NLH22" s="334" t="s">
        <v>10196</v>
      </c>
      <c r="NLI22" s="334" t="s">
        <v>10197</v>
      </c>
      <c r="NLJ22" s="334" t="s">
        <v>10198</v>
      </c>
      <c r="NLK22" s="334" t="s">
        <v>10199</v>
      </c>
      <c r="NLL22" s="334" t="s">
        <v>10200</v>
      </c>
      <c r="NLM22" s="334" t="s">
        <v>10201</v>
      </c>
      <c r="NLN22" s="334" t="s">
        <v>10202</v>
      </c>
      <c r="NLO22" s="334" t="s">
        <v>10203</v>
      </c>
      <c r="NLP22" s="334" t="s">
        <v>10204</v>
      </c>
      <c r="NLQ22" s="334" t="s">
        <v>10205</v>
      </c>
      <c r="NLR22" s="334" t="s">
        <v>10206</v>
      </c>
      <c r="NLS22" s="334" t="s">
        <v>10207</v>
      </c>
      <c r="NLT22" s="334" t="s">
        <v>10208</v>
      </c>
      <c r="NLU22" s="334" t="s">
        <v>10209</v>
      </c>
      <c r="NLV22" s="334" t="s">
        <v>10210</v>
      </c>
      <c r="NLW22" s="334" t="s">
        <v>10211</v>
      </c>
      <c r="NLX22" s="334" t="s">
        <v>10212</v>
      </c>
      <c r="NLY22" s="334" t="s">
        <v>10213</v>
      </c>
      <c r="NLZ22" s="334" t="s">
        <v>10214</v>
      </c>
      <c r="NMA22" s="334" t="s">
        <v>10215</v>
      </c>
      <c r="NMB22" s="334" t="s">
        <v>10216</v>
      </c>
      <c r="NMC22" s="334" t="s">
        <v>10217</v>
      </c>
      <c r="NMD22" s="334" t="s">
        <v>10218</v>
      </c>
      <c r="NME22" s="334" t="s">
        <v>10219</v>
      </c>
      <c r="NMF22" s="334" t="s">
        <v>10220</v>
      </c>
      <c r="NMG22" s="334" t="s">
        <v>10221</v>
      </c>
      <c r="NMH22" s="334" t="s">
        <v>10222</v>
      </c>
      <c r="NMI22" s="334" t="s">
        <v>10223</v>
      </c>
      <c r="NMJ22" s="334" t="s">
        <v>10224</v>
      </c>
      <c r="NMK22" s="334" t="s">
        <v>10225</v>
      </c>
      <c r="NML22" s="334" t="s">
        <v>10226</v>
      </c>
      <c r="NMM22" s="334" t="s">
        <v>10227</v>
      </c>
      <c r="NMN22" s="334" t="s">
        <v>10228</v>
      </c>
      <c r="NMO22" s="334" t="s">
        <v>10229</v>
      </c>
      <c r="NMP22" s="334" t="s">
        <v>10230</v>
      </c>
      <c r="NMQ22" s="334" t="s">
        <v>10231</v>
      </c>
      <c r="NMR22" s="334" t="s">
        <v>10232</v>
      </c>
      <c r="NMS22" s="334" t="s">
        <v>10233</v>
      </c>
      <c r="NMT22" s="334" t="s">
        <v>10234</v>
      </c>
      <c r="NMU22" s="334" t="s">
        <v>10235</v>
      </c>
      <c r="NMV22" s="334" t="s">
        <v>10236</v>
      </c>
      <c r="NMW22" s="334" t="s">
        <v>10237</v>
      </c>
      <c r="NMX22" s="334" t="s">
        <v>10238</v>
      </c>
      <c r="NMY22" s="334" t="s">
        <v>10239</v>
      </c>
      <c r="NMZ22" s="334" t="s">
        <v>10240</v>
      </c>
      <c r="NNA22" s="334" t="s">
        <v>10241</v>
      </c>
      <c r="NNB22" s="334" t="s">
        <v>10242</v>
      </c>
      <c r="NNC22" s="334" t="s">
        <v>10243</v>
      </c>
      <c r="NND22" s="334" t="s">
        <v>10244</v>
      </c>
      <c r="NNE22" s="334" t="s">
        <v>10245</v>
      </c>
      <c r="NNF22" s="334" t="s">
        <v>10246</v>
      </c>
      <c r="NNG22" s="334" t="s">
        <v>10247</v>
      </c>
      <c r="NNH22" s="334" t="s">
        <v>10248</v>
      </c>
      <c r="NNI22" s="334" t="s">
        <v>10249</v>
      </c>
      <c r="NNJ22" s="334" t="s">
        <v>10250</v>
      </c>
      <c r="NNK22" s="334" t="s">
        <v>10251</v>
      </c>
      <c r="NNL22" s="334" t="s">
        <v>10252</v>
      </c>
      <c r="NNM22" s="334" t="s">
        <v>10253</v>
      </c>
      <c r="NNN22" s="334" t="s">
        <v>10254</v>
      </c>
      <c r="NNO22" s="334" t="s">
        <v>10255</v>
      </c>
      <c r="NNP22" s="334" t="s">
        <v>10256</v>
      </c>
      <c r="NNQ22" s="334" t="s">
        <v>10257</v>
      </c>
      <c r="NNR22" s="334" t="s">
        <v>10258</v>
      </c>
      <c r="NNS22" s="334" t="s">
        <v>10259</v>
      </c>
      <c r="NNT22" s="334" t="s">
        <v>10260</v>
      </c>
      <c r="NNU22" s="334" t="s">
        <v>10261</v>
      </c>
      <c r="NNV22" s="334" t="s">
        <v>10262</v>
      </c>
      <c r="NNW22" s="334" t="s">
        <v>10263</v>
      </c>
      <c r="NNX22" s="334" t="s">
        <v>10264</v>
      </c>
      <c r="NNY22" s="334" t="s">
        <v>10265</v>
      </c>
      <c r="NNZ22" s="334" t="s">
        <v>10266</v>
      </c>
      <c r="NOA22" s="334" t="s">
        <v>10267</v>
      </c>
      <c r="NOB22" s="334" t="s">
        <v>10268</v>
      </c>
      <c r="NOC22" s="334" t="s">
        <v>10269</v>
      </c>
      <c r="NOD22" s="334" t="s">
        <v>10270</v>
      </c>
      <c r="NOE22" s="334" t="s">
        <v>10271</v>
      </c>
      <c r="NOF22" s="334" t="s">
        <v>10272</v>
      </c>
      <c r="NOG22" s="334" t="s">
        <v>10273</v>
      </c>
      <c r="NOH22" s="334" t="s">
        <v>10274</v>
      </c>
      <c r="NOI22" s="334" t="s">
        <v>10275</v>
      </c>
      <c r="NOJ22" s="334" t="s">
        <v>10276</v>
      </c>
      <c r="NOK22" s="334" t="s">
        <v>10277</v>
      </c>
      <c r="NOL22" s="334" t="s">
        <v>10278</v>
      </c>
      <c r="NOM22" s="334" t="s">
        <v>10279</v>
      </c>
      <c r="NON22" s="334" t="s">
        <v>10280</v>
      </c>
      <c r="NOO22" s="334" t="s">
        <v>10281</v>
      </c>
      <c r="NOP22" s="334" t="s">
        <v>10282</v>
      </c>
      <c r="NOQ22" s="334" t="s">
        <v>10283</v>
      </c>
      <c r="NOR22" s="334" t="s">
        <v>10284</v>
      </c>
      <c r="NOS22" s="334" t="s">
        <v>10285</v>
      </c>
      <c r="NOT22" s="334" t="s">
        <v>10286</v>
      </c>
      <c r="NOU22" s="334" t="s">
        <v>10287</v>
      </c>
      <c r="NOV22" s="334" t="s">
        <v>10288</v>
      </c>
      <c r="NOW22" s="334" t="s">
        <v>10289</v>
      </c>
      <c r="NOX22" s="334" t="s">
        <v>10290</v>
      </c>
      <c r="NOY22" s="334" t="s">
        <v>10291</v>
      </c>
      <c r="NOZ22" s="334" t="s">
        <v>10292</v>
      </c>
      <c r="NPA22" s="334" t="s">
        <v>10293</v>
      </c>
      <c r="NPB22" s="334" t="s">
        <v>10294</v>
      </c>
      <c r="NPC22" s="334" t="s">
        <v>10295</v>
      </c>
      <c r="NPD22" s="334" t="s">
        <v>10296</v>
      </c>
      <c r="NPE22" s="334" t="s">
        <v>10297</v>
      </c>
      <c r="NPF22" s="334" t="s">
        <v>10298</v>
      </c>
      <c r="NPG22" s="334" t="s">
        <v>10299</v>
      </c>
      <c r="NPH22" s="334" t="s">
        <v>10300</v>
      </c>
      <c r="NPI22" s="334" t="s">
        <v>10301</v>
      </c>
      <c r="NPJ22" s="334" t="s">
        <v>10302</v>
      </c>
      <c r="NPK22" s="334" t="s">
        <v>10303</v>
      </c>
      <c r="NPL22" s="334" t="s">
        <v>10304</v>
      </c>
      <c r="NPM22" s="334" t="s">
        <v>10305</v>
      </c>
      <c r="NPN22" s="334" t="s">
        <v>10306</v>
      </c>
      <c r="NPO22" s="334" t="s">
        <v>10307</v>
      </c>
      <c r="NPP22" s="334" t="s">
        <v>10308</v>
      </c>
      <c r="NPQ22" s="334" t="s">
        <v>10309</v>
      </c>
      <c r="NPR22" s="334" t="s">
        <v>10310</v>
      </c>
      <c r="NPS22" s="334" t="s">
        <v>10311</v>
      </c>
      <c r="NPT22" s="334" t="s">
        <v>10312</v>
      </c>
      <c r="NPU22" s="334" t="s">
        <v>10313</v>
      </c>
      <c r="NPV22" s="334" t="s">
        <v>10314</v>
      </c>
      <c r="NPW22" s="334" t="s">
        <v>10315</v>
      </c>
      <c r="NPX22" s="334" t="s">
        <v>10316</v>
      </c>
      <c r="NPY22" s="334" t="s">
        <v>10317</v>
      </c>
      <c r="NPZ22" s="334" t="s">
        <v>10318</v>
      </c>
      <c r="NQA22" s="334" t="s">
        <v>10319</v>
      </c>
      <c r="NQB22" s="334" t="s">
        <v>10320</v>
      </c>
      <c r="NQC22" s="334" t="s">
        <v>10321</v>
      </c>
      <c r="NQD22" s="334" t="s">
        <v>10322</v>
      </c>
      <c r="NQE22" s="334" t="s">
        <v>10323</v>
      </c>
      <c r="NQF22" s="334" t="s">
        <v>10324</v>
      </c>
      <c r="NQG22" s="334" t="s">
        <v>10325</v>
      </c>
      <c r="NQH22" s="334" t="s">
        <v>10326</v>
      </c>
      <c r="NQI22" s="334" t="s">
        <v>10327</v>
      </c>
      <c r="NQJ22" s="334" t="s">
        <v>10328</v>
      </c>
      <c r="NQK22" s="334" t="s">
        <v>10329</v>
      </c>
      <c r="NQL22" s="334" t="s">
        <v>10330</v>
      </c>
      <c r="NQM22" s="334" t="s">
        <v>10331</v>
      </c>
      <c r="NQN22" s="334" t="s">
        <v>10332</v>
      </c>
      <c r="NQO22" s="334" t="s">
        <v>10333</v>
      </c>
      <c r="NQP22" s="334" t="s">
        <v>10334</v>
      </c>
      <c r="NQQ22" s="334" t="s">
        <v>10335</v>
      </c>
      <c r="NQR22" s="334" t="s">
        <v>10336</v>
      </c>
      <c r="NQS22" s="334" t="s">
        <v>10337</v>
      </c>
      <c r="NQT22" s="334" t="s">
        <v>10338</v>
      </c>
      <c r="NQU22" s="334" t="s">
        <v>10339</v>
      </c>
      <c r="NQV22" s="334" t="s">
        <v>10340</v>
      </c>
      <c r="NQW22" s="334" t="s">
        <v>10341</v>
      </c>
      <c r="NQX22" s="334" t="s">
        <v>10342</v>
      </c>
      <c r="NQY22" s="334" t="s">
        <v>10343</v>
      </c>
      <c r="NQZ22" s="334" t="s">
        <v>10344</v>
      </c>
      <c r="NRA22" s="334" t="s">
        <v>10345</v>
      </c>
      <c r="NRB22" s="334" t="s">
        <v>10346</v>
      </c>
      <c r="NRC22" s="334" t="s">
        <v>10347</v>
      </c>
      <c r="NRD22" s="334" t="s">
        <v>10348</v>
      </c>
      <c r="NRE22" s="334" t="s">
        <v>10349</v>
      </c>
      <c r="NRF22" s="334" t="s">
        <v>10350</v>
      </c>
      <c r="NRG22" s="334" t="s">
        <v>10351</v>
      </c>
      <c r="NRH22" s="334" t="s">
        <v>10352</v>
      </c>
      <c r="NRI22" s="334" t="s">
        <v>10353</v>
      </c>
      <c r="NRJ22" s="334" t="s">
        <v>10354</v>
      </c>
      <c r="NRK22" s="334" t="s">
        <v>10355</v>
      </c>
      <c r="NRL22" s="334" t="s">
        <v>10356</v>
      </c>
      <c r="NRM22" s="334" t="s">
        <v>10357</v>
      </c>
      <c r="NRN22" s="334" t="s">
        <v>10358</v>
      </c>
      <c r="NRO22" s="334" t="s">
        <v>10359</v>
      </c>
      <c r="NRP22" s="334" t="s">
        <v>10360</v>
      </c>
      <c r="NRQ22" s="334" t="s">
        <v>10361</v>
      </c>
      <c r="NRR22" s="334" t="s">
        <v>10362</v>
      </c>
      <c r="NRS22" s="334" t="s">
        <v>10363</v>
      </c>
      <c r="NRT22" s="334" t="s">
        <v>10364</v>
      </c>
      <c r="NRU22" s="334" t="s">
        <v>10365</v>
      </c>
      <c r="NRV22" s="334" t="s">
        <v>10366</v>
      </c>
      <c r="NRW22" s="334" t="s">
        <v>10367</v>
      </c>
      <c r="NRX22" s="334" t="s">
        <v>10368</v>
      </c>
      <c r="NRY22" s="334" t="s">
        <v>10369</v>
      </c>
      <c r="NRZ22" s="334" t="s">
        <v>10370</v>
      </c>
      <c r="NSA22" s="334" t="s">
        <v>10371</v>
      </c>
      <c r="NSB22" s="334" t="s">
        <v>10372</v>
      </c>
      <c r="NSC22" s="334" t="s">
        <v>10373</v>
      </c>
      <c r="NSD22" s="334" t="s">
        <v>10374</v>
      </c>
      <c r="NSE22" s="334" t="s">
        <v>10375</v>
      </c>
      <c r="NSF22" s="334" t="s">
        <v>10376</v>
      </c>
      <c r="NSG22" s="334" t="s">
        <v>10377</v>
      </c>
      <c r="NSH22" s="334" t="s">
        <v>10378</v>
      </c>
      <c r="NSI22" s="334" t="s">
        <v>10379</v>
      </c>
      <c r="NSJ22" s="334" t="s">
        <v>10380</v>
      </c>
      <c r="NSK22" s="334" t="s">
        <v>10381</v>
      </c>
      <c r="NSL22" s="334" t="s">
        <v>10382</v>
      </c>
      <c r="NSM22" s="334" t="s">
        <v>10383</v>
      </c>
      <c r="NSN22" s="334" t="s">
        <v>10384</v>
      </c>
      <c r="NSO22" s="334" t="s">
        <v>10385</v>
      </c>
      <c r="NSP22" s="334" t="s">
        <v>10386</v>
      </c>
      <c r="NSQ22" s="334" t="s">
        <v>10387</v>
      </c>
      <c r="NSR22" s="334" t="s">
        <v>10388</v>
      </c>
      <c r="NSS22" s="334" t="s">
        <v>10389</v>
      </c>
      <c r="NST22" s="334" t="s">
        <v>10390</v>
      </c>
      <c r="NSU22" s="334" t="s">
        <v>10391</v>
      </c>
      <c r="NSV22" s="334" t="s">
        <v>10392</v>
      </c>
      <c r="NSW22" s="334" t="s">
        <v>10393</v>
      </c>
      <c r="NSX22" s="334" t="s">
        <v>10394</v>
      </c>
      <c r="NSY22" s="334" t="s">
        <v>10395</v>
      </c>
      <c r="NSZ22" s="334" t="s">
        <v>10396</v>
      </c>
      <c r="NTA22" s="334" t="s">
        <v>10397</v>
      </c>
      <c r="NTB22" s="334" t="s">
        <v>10398</v>
      </c>
      <c r="NTC22" s="334" t="s">
        <v>10399</v>
      </c>
      <c r="NTD22" s="334" t="s">
        <v>10400</v>
      </c>
      <c r="NTE22" s="334" t="s">
        <v>10401</v>
      </c>
      <c r="NTF22" s="334" t="s">
        <v>10402</v>
      </c>
      <c r="NTG22" s="334" t="s">
        <v>10403</v>
      </c>
      <c r="NTH22" s="334" t="s">
        <v>10404</v>
      </c>
      <c r="NTI22" s="334" t="s">
        <v>10405</v>
      </c>
      <c r="NTJ22" s="334" t="s">
        <v>10406</v>
      </c>
      <c r="NTK22" s="334" t="s">
        <v>10407</v>
      </c>
      <c r="NTL22" s="334" t="s">
        <v>10408</v>
      </c>
      <c r="NTM22" s="334" t="s">
        <v>10409</v>
      </c>
      <c r="NTN22" s="334" t="s">
        <v>10410</v>
      </c>
      <c r="NTO22" s="334" t="s">
        <v>10411</v>
      </c>
      <c r="NTP22" s="334" t="s">
        <v>10412</v>
      </c>
      <c r="NTQ22" s="334" t="s">
        <v>10413</v>
      </c>
      <c r="NTR22" s="334" t="s">
        <v>10414</v>
      </c>
      <c r="NTS22" s="334" t="s">
        <v>10415</v>
      </c>
      <c r="NTT22" s="334" t="s">
        <v>10416</v>
      </c>
      <c r="NTU22" s="334" t="s">
        <v>10417</v>
      </c>
      <c r="NTV22" s="334" t="s">
        <v>10418</v>
      </c>
      <c r="NTW22" s="334" t="s">
        <v>10419</v>
      </c>
      <c r="NTX22" s="334" t="s">
        <v>10420</v>
      </c>
      <c r="NTY22" s="334" t="s">
        <v>10421</v>
      </c>
      <c r="NTZ22" s="334" t="s">
        <v>10422</v>
      </c>
      <c r="NUA22" s="334" t="s">
        <v>10423</v>
      </c>
      <c r="NUB22" s="334" t="s">
        <v>10424</v>
      </c>
      <c r="NUC22" s="334" t="s">
        <v>10425</v>
      </c>
      <c r="NUD22" s="334" t="s">
        <v>10426</v>
      </c>
      <c r="NUE22" s="334" t="s">
        <v>10427</v>
      </c>
      <c r="NUF22" s="334" t="s">
        <v>10428</v>
      </c>
      <c r="NUG22" s="334" t="s">
        <v>10429</v>
      </c>
      <c r="NUH22" s="334" t="s">
        <v>10430</v>
      </c>
      <c r="NUI22" s="334" t="s">
        <v>10431</v>
      </c>
      <c r="NUJ22" s="334" t="s">
        <v>10432</v>
      </c>
      <c r="NUK22" s="334" t="s">
        <v>10433</v>
      </c>
      <c r="NUL22" s="334" t="s">
        <v>10434</v>
      </c>
      <c r="NUM22" s="334" t="s">
        <v>10435</v>
      </c>
      <c r="NUN22" s="334" t="s">
        <v>10436</v>
      </c>
      <c r="NUO22" s="334" t="s">
        <v>10437</v>
      </c>
      <c r="NUP22" s="334" t="s">
        <v>10438</v>
      </c>
      <c r="NUQ22" s="334" t="s">
        <v>10439</v>
      </c>
      <c r="NUR22" s="334" t="s">
        <v>10440</v>
      </c>
      <c r="NUS22" s="334" t="s">
        <v>10441</v>
      </c>
      <c r="NUT22" s="334" t="s">
        <v>10442</v>
      </c>
      <c r="NUU22" s="334" t="s">
        <v>10443</v>
      </c>
      <c r="NUV22" s="334" t="s">
        <v>10444</v>
      </c>
      <c r="NUW22" s="334" t="s">
        <v>10445</v>
      </c>
      <c r="NUX22" s="334" t="s">
        <v>10446</v>
      </c>
      <c r="NUY22" s="334" t="s">
        <v>10447</v>
      </c>
      <c r="NUZ22" s="334" t="s">
        <v>10448</v>
      </c>
      <c r="NVA22" s="334" t="s">
        <v>10449</v>
      </c>
      <c r="NVB22" s="334" t="s">
        <v>10450</v>
      </c>
      <c r="NVC22" s="334" t="s">
        <v>10451</v>
      </c>
      <c r="NVD22" s="334" t="s">
        <v>10452</v>
      </c>
      <c r="NVE22" s="334" t="s">
        <v>10453</v>
      </c>
      <c r="NVF22" s="334" t="s">
        <v>10454</v>
      </c>
      <c r="NVG22" s="334" t="s">
        <v>10455</v>
      </c>
      <c r="NVH22" s="334" t="s">
        <v>10456</v>
      </c>
      <c r="NVI22" s="334" t="s">
        <v>10457</v>
      </c>
      <c r="NVJ22" s="334" t="s">
        <v>10458</v>
      </c>
      <c r="NVK22" s="334" t="s">
        <v>10459</v>
      </c>
      <c r="NVL22" s="334" t="s">
        <v>10460</v>
      </c>
      <c r="NVM22" s="334" t="s">
        <v>10461</v>
      </c>
      <c r="NVN22" s="334" t="s">
        <v>10462</v>
      </c>
      <c r="NVO22" s="334" t="s">
        <v>10463</v>
      </c>
      <c r="NVP22" s="334" t="s">
        <v>10464</v>
      </c>
      <c r="NVQ22" s="334" t="s">
        <v>10465</v>
      </c>
      <c r="NVR22" s="334" t="s">
        <v>10466</v>
      </c>
      <c r="NVS22" s="334" t="s">
        <v>10467</v>
      </c>
      <c r="NVT22" s="334" t="s">
        <v>10468</v>
      </c>
      <c r="NVU22" s="334" t="s">
        <v>10469</v>
      </c>
      <c r="NVV22" s="334" t="s">
        <v>10470</v>
      </c>
      <c r="NVW22" s="334" t="s">
        <v>10471</v>
      </c>
      <c r="NVX22" s="334" t="s">
        <v>10472</v>
      </c>
      <c r="NVY22" s="334" t="s">
        <v>10473</v>
      </c>
      <c r="NVZ22" s="334" t="s">
        <v>10474</v>
      </c>
      <c r="NWA22" s="334" t="s">
        <v>10475</v>
      </c>
      <c r="NWB22" s="334" t="s">
        <v>10476</v>
      </c>
      <c r="NWC22" s="334" t="s">
        <v>10477</v>
      </c>
      <c r="NWD22" s="334" t="s">
        <v>10478</v>
      </c>
      <c r="NWE22" s="334" t="s">
        <v>10479</v>
      </c>
      <c r="NWF22" s="334" t="s">
        <v>10480</v>
      </c>
      <c r="NWG22" s="334" t="s">
        <v>10481</v>
      </c>
      <c r="NWH22" s="334" t="s">
        <v>10482</v>
      </c>
      <c r="NWI22" s="334" t="s">
        <v>10483</v>
      </c>
      <c r="NWJ22" s="334" t="s">
        <v>10484</v>
      </c>
      <c r="NWK22" s="334" t="s">
        <v>10485</v>
      </c>
      <c r="NWL22" s="334" t="s">
        <v>10486</v>
      </c>
      <c r="NWM22" s="334" t="s">
        <v>10487</v>
      </c>
      <c r="NWN22" s="334" t="s">
        <v>10488</v>
      </c>
      <c r="NWO22" s="334" t="s">
        <v>10489</v>
      </c>
      <c r="NWP22" s="334" t="s">
        <v>10490</v>
      </c>
      <c r="NWQ22" s="334" t="s">
        <v>10491</v>
      </c>
      <c r="NWR22" s="334" t="s">
        <v>10492</v>
      </c>
      <c r="NWS22" s="334" t="s">
        <v>10493</v>
      </c>
      <c r="NWT22" s="334" t="s">
        <v>10494</v>
      </c>
      <c r="NWU22" s="334" t="s">
        <v>10495</v>
      </c>
      <c r="NWV22" s="334" t="s">
        <v>10496</v>
      </c>
      <c r="NWW22" s="334" t="s">
        <v>10497</v>
      </c>
      <c r="NWX22" s="334" t="s">
        <v>10498</v>
      </c>
      <c r="NWY22" s="334" t="s">
        <v>10499</v>
      </c>
      <c r="NWZ22" s="334" t="s">
        <v>10500</v>
      </c>
      <c r="NXA22" s="334" t="s">
        <v>10501</v>
      </c>
      <c r="NXB22" s="334" t="s">
        <v>10502</v>
      </c>
      <c r="NXC22" s="334" t="s">
        <v>10503</v>
      </c>
      <c r="NXD22" s="334" t="s">
        <v>10504</v>
      </c>
      <c r="NXE22" s="334" t="s">
        <v>10505</v>
      </c>
      <c r="NXF22" s="334" t="s">
        <v>10506</v>
      </c>
      <c r="NXG22" s="334" t="s">
        <v>10507</v>
      </c>
      <c r="NXH22" s="334" t="s">
        <v>10508</v>
      </c>
      <c r="NXI22" s="334" t="s">
        <v>10509</v>
      </c>
      <c r="NXJ22" s="334" t="s">
        <v>10510</v>
      </c>
      <c r="NXK22" s="334" t="s">
        <v>10511</v>
      </c>
      <c r="NXL22" s="334" t="s">
        <v>10512</v>
      </c>
      <c r="NXM22" s="334" t="s">
        <v>10513</v>
      </c>
      <c r="NXN22" s="334" t="s">
        <v>10514</v>
      </c>
      <c r="NXO22" s="334" t="s">
        <v>10515</v>
      </c>
      <c r="NXP22" s="334" t="s">
        <v>10516</v>
      </c>
      <c r="NXQ22" s="334" t="s">
        <v>10517</v>
      </c>
      <c r="NXR22" s="334" t="s">
        <v>10518</v>
      </c>
      <c r="NXS22" s="334" t="s">
        <v>10519</v>
      </c>
      <c r="NXT22" s="334" t="s">
        <v>10520</v>
      </c>
      <c r="NXU22" s="334" t="s">
        <v>10521</v>
      </c>
      <c r="NXV22" s="334" t="s">
        <v>10522</v>
      </c>
      <c r="NXW22" s="334" t="s">
        <v>10523</v>
      </c>
      <c r="NXX22" s="334" t="s">
        <v>10524</v>
      </c>
      <c r="NXY22" s="334" t="s">
        <v>10525</v>
      </c>
      <c r="NXZ22" s="334" t="s">
        <v>10526</v>
      </c>
      <c r="NYA22" s="334" t="s">
        <v>10527</v>
      </c>
      <c r="NYB22" s="334" t="s">
        <v>10528</v>
      </c>
      <c r="NYC22" s="334" t="s">
        <v>10529</v>
      </c>
      <c r="NYD22" s="334" t="s">
        <v>10530</v>
      </c>
      <c r="NYE22" s="334" t="s">
        <v>10531</v>
      </c>
      <c r="NYF22" s="334" t="s">
        <v>10532</v>
      </c>
      <c r="NYG22" s="334" t="s">
        <v>10533</v>
      </c>
      <c r="NYH22" s="334" t="s">
        <v>10534</v>
      </c>
      <c r="NYI22" s="334" t="s">
        <v>10535</v>
      </c>
      <c r="NYJ22" s="334" t="s">
        <v>10536</v>
      </c>
      <c r="NYK22" s="334" t="s">
        <v>10537</v>
      </c>
      <c r="NYL22" s="334" t="s">
        <v>10538</v>
      </c>
      <c r="NYM22" s="334" t="s">
        <v>10539</v>
      </c>
      <c r="NYN22" s="334" t="s">
        <v>10540</v>
      </c>
      <c r="NYO22" s="334" t="s">
        <v>10541</v>
      </c>
      <c r="NYP22" s="334" t="s">
        <v>10542</v>
      </c>
      <c r="NYQ22" s="334" t="s">
        <v>10543</v>
      </c>
      <c r="NYR22" s="334" t="s">
        <v>10544</v>
      </c>
      <c r="NYS22" s="334" t="s">
        <v>10545</v>
      </c>
      <c r="NYT22" s="334" t="s">
        <v>10546</v>
      </c>
      <c r="NYU22" s="334" t="s">
        <v>10547</v>
      </c>
      <c r="NYV22" s="334" t="s">
        <v>10548</v>
      </c>
      <c r="NYW22" s="334" t="s">
        <v>10549</v>
      </c>
      <c r="NYX22" s="334" t="s">
        <v>10550</v>
      </c>
      <c r="NYY22" s="334" t="s">
        <v>10551</v>
      </c>
      <c r="NYZ22" s="334" t="s">
        <v>10552</v>
      </c>
      <c r="NZA22" s="334" t="s">
        <v>10553</v>
      </c>
      <c r="NZB22" s="334" t="s">
        <v>10554</v>
      </c>
      <c r="NZC22" s="334" t="s">
        <v>10555</v>
      </c>
      <c r="NZD22" s="334" t="s">
        <v>10556</v>
      </c>
      <c r="NZE22" s="334" t="s">
        <v>10557</v>
      </c>
      <c r="NZF22" s="334" t="s">
        <v>10558</v>
      </c>
      <c r="NZG22" s="334" t="s">
        <v>10559</v>
      </c>
      <c r="NZH22" s="334" t="s">
        <v>10560</v>
      </c>
      <c r="NZI22" s="334" t="s">
        <v>10561</v>
      </c>
      <c r="NZJ22" s="334" t="s">
        <v>10562</v>
      </c>
      <c r="NZK22" s="334" t="s">
        <v>10563</v>
      </c>
      <c r="NZL22" s="334" t="s">
        <v>10564</v>
      </c>
      <c r="NZM22" s="334" t="s">
        <v>10565</v>
      </c>
      <c r="NZN22" s="334" t="s">
        <v>10566</v>
      </c>
      <c r="NZO22" s="334" t="s">
        <v>10567</v>
      </c>
      <c r="NZP22" s="334" t="s">
        <v>10568</v>
      </c>
      <c r="NZQ22" s="334" t="s">
        <v>10569</v>
      </c>
      <c r="NZR22" s="334" t="s">
        <v>10570</v>
      </c>
      <c r="NZS22" s="334" t="s">
        <v>10571</v>
      </c>
      <c r="NZT22" s="334" t="s">
        <v>10572</v>
      </c>
      <c r="NZU22" s="334" t="s">
        <v>10573</v>
      </c>
      <c r="NZV22" s="334" t="s">
        <v>10574</v>
      </c>
      <c r="NZW22" s="334" t="s">
        <v>10575</v>
      </c>
      <c r="NZX22" s="334" t="s">
        <v>10576</v>
      </c>
      <c r="NZY22" s="334" t="s">
        <v>10577</v>
      </c>
      <c r="NZZ22" s="334" t="s">
        <v>10578</v>
      </c>
      <c r="OAA22" s="334" t="s">
        <v>10579</v>
      </c>
      <c r="OAB22" s="334" t="s">
        <v>10580</v>
      </c>
      <c r="OAC22" s="334" t="s">
        <v>10581</v>
      </c>
      <c r="OAD22" s="334" t="s">
        <v>10582</v>
      </c>
      <c r="OAE22" s="334" t="s">
        <v>10583</v>
      </c>
      <c r="OAF22" s="334" t="s">
        <v>10584</v>
      </c>
      <c r="OAG22" s="334" t="s">
        <v>10585</v>
      </c>
      <c r="OAH22" s="334" t="s">
        <v>10586</v>
      </c>
      <c r="OAI22" s="334" t="s">
        <v>10587</v>
      </c>
      <c r="OAJ22" s="334" t="s">
        <v>10588</v>
      </c>
      <c r="OAK22" s="334" t="s">
        <v>10589</v>
      </c>
      <c r="OAL22" s="334" t="s">
        <v>10590</v>
      </c>
      <c r="OAM22" s="334" t="s">
        <v>10591</v>
      </c>
      <c r="OAN22" s="334" t="s">
        <v>10592</v>
      </c>
      <c r="OAO22" s="334" t="s">
        <v>10593</v>
      </c>
      <c r="OAP22" s="334" t="s">
        <v>10594</v>
      </c>
      <c r="OAQ22" s="334" t="s">
        <v>10595</v>
      </c>
      <c r="OAR22" s="334" t="s">
        <v>10596</v>
      </c>
      <c r="OAS22" s="334" t="s">
        <v>10597</v>
      </c>
      <c r="OAT22" s="334" t="s">
        <v>10598</v>
      </c>
      <c r="OAU22" s="334" t="s">
        <v>10599</v>
      </c>
      <c r="OAV22" s="334" t="s">
        <v>10600</v>
      </c>
      <c r="OAW22" s="334" t="s">
        <v>10601</v>
      </c>
      <c r="OAX22" s="334" t="s">
        <v>10602</v>
      </c>
      <c r="OAY22" s="334" t="s">
        <v>10603</v>
      </c>
      <c r="OAZ22" s="334" t="s">
        <v>10604</v>
      </c>
      <c r="OBA22" s="334" t="s">
        <v>10605</v>
      </c>
      <c r="OBB22" s="334" t="s">
        <v>10606</v>
      </c>
      <c r="OBC22" s="334" t="s">
        <v>10607</v>
      </c>
      <c r="OBD22" s="334" t="s">
        <v>10608</v>
      </c>
      <c r="OBE22" s="334" t="s">
        <v>10609</v>
      </c>
      <c r="OBF22" s="334" t="s">
        <v>10610</v>
      </c>
      <c r="OBG22" s="334" t="s">
        <v>10611</v>
      </c>
      <c r="OBH22" s="334" t="s">
        <v>10612</v>
      </c>
      <c r="OBI22" s="334" t="s">
        <v>10613</v>
      </c>
      <c r="OBJ22" s="334" t="s">
        <v>10614</v>
      </c>
      <c r="OBK22" s="334" t="s">
        <v>10615</v>
      </c>
      <c r="OBL22" s="334" t="s">
        <v>10616</v>
      </c>
      <c r="OBM22" s="334" t="s">
        <v>10617</v>
      </c>
      <c r="OBN22" s="334" t="s">
        <v>10618</v>
      </c>
      <c r="OBO22" s="334" t="s">
        <v>10619</v>
      </c>
      <c r="OBP22" s="334" t="s">
        <v>10620</v>
      </c>
      <c r="OBQ22" s="334" t="s">
        <v>10621</v>
      </c>
      <c r="OBR22" s="334" t="s">
        <v>10622</v>
      </c>
      <c r="OBS22" s="334" t="s">
        <v>10623</v>
      </c>
      <c r="OBT22" s="334" t="s">
        <v>10624</v>
      </c>
      <c r="OBU22" s="334" t="s">
        <v>10625</v>
      </c>
      <c r="OBV22" s="334" t="s">
        <v>10626</v>
      </c>
      <c r="OBW22" s="334" t="s">
        <v>10627</v>
      </c>
      <c r="OBX22" s="334" t="s">
        <v>10628</v>
      </c>
      <c r="OBY22" s="334" t="s">
        <v>10629</v>
      </c>
      <c r="OBZ22" s="334" t="s">
        <v>10630</v>
      </c>
      <c r="OCA22" s="334" t="s">
        <v>10631</v>
      </c>
      <c r="OCB22" s="334" t="s">
        <v>10632</v>
      </c>
      <c r="OCC22" s="334" t="s">
        <v>10633</v>
      </c>
      <c r="OCD22" s="334" t="s">
        <v>10634</v>
      </c>
      <c r="OCE22" s="334" t="s">
        <v>10635</v>
      </c>
      <c r="OCF22" s="334" t="s">
        <v>10636</v>
      </c>
      <c r="OCG22" s="334" t="s">
        <v>10637</v>
      </c>
      <c r="OCH22" s="334" t="s">
        <v>10638</v>
      </c>
      <c r="OCI22" s="334" t="s">
        <v>10639</v>
      </c>
      <c r="OCJ22" s="334" t="s">
        <v>10640</v>
      </c>
      <c r="OCK22" s="334" t="s">
        <v>10641</v>
      </c>
      <c r="OCL22" s="334" t="s">
        <v>10642</v>
      </c>
      <c r="OCM22" s="334" t="s">
        <v>10643</v>
      </c>
      <c r="OCN22" s="334" t="s">
        <v>10644</v>
      </c>
      <c r="OCO22" s="334" t="s">
        <v>10645</v>
      </c>
      <c r="OCP22" s="334" t="s">
        <v>10646</v>
      </c>
      <c r="OCQ22" s="334" t="s">
        <v>10647</v>
      </c>
      <c r="OCR22" s="334" t="s">
        <v>10648</v>
      </c>
      <c r="OCS22" s="334" t="s">
        <v>10649</v>
      </c>
      <c r="OCT22" s="334" t="s">
        <v>10650</v>
      </c>
      <c r="OCU22" s="334" t="s">
        <v>10651</v>
      </c>
      <c r="OCV22" s="334" t="s">
        <v>10652</v>
      </c>
      <c r="OCW22" s="334" t="s">
        <v>10653</v>
      </c>
      <c r="OCX22" s="334" t="s">
        <v>10654</v>
      </c>
      <c r="OCY22" s="334" t="s">
        <v>10655</v>
      </c>
      <c r="OCZ22" s="334" t="s">
        <v>10656</v>
      </c>
      <c r="ODA22" s="334" t="s">
        <v>10657</v>
      </c>
      <c r="ODB22" s="334" t="s">
        <v>10658</v>
      </c>
      <c r="ODC22" s="334" t="s">
        <v>10659</v>
      </c>
      <c r="ODD22" s="334" t="s">
        <v>10660</v>
      </c>
      <c r="ODE22" s="334" t="s">
        <v>10661</v>
      </c>
      <c r="ODF22" s="334" t="s">
        <v>10662</v>
      </c>
      <c r="ODG22" s="334" t="s">
        <v>10663</v>
      </c>
      <c r="ODH22" s="334" t="s">
        <v>10664</v>
      </c>
      <c r="ODI22" s="334" t="s">
        <v>10665</v>
      </c>
      <c r="ODJ22" s="334" t="s">
        <v>10666</v>
      </c>
      <c r="ODK22" s="334" t="s">
        <v>10667</v>
      </c>
      <c r="ODL22" s="334" t="s">
        <v>10668</v>
      </c>
      <c r="ODM22" s="334" t="s">
        <v>10669</v>
      </c>
      <c r="ODN22" s="334" t="s">
        <v>10670</v>
      </c>
      <c r="ODO22" s="334" t="s">
        <v>10671</v>
      </c>
      <c r="ODP22" s="334" t="s">
        <v>10672</v>
      </c>
      <c r="ODQ22" s="334" t="s">
        <v>10673</v>
      </c>
      <c r="ODR22" s="334" t="s">
        <v>10674</v>
      </c>
      <c r="ODS22" s="334" t="s">
        <v>10675</v>
      </c>
      <c r="ODT22" s="334" t="s">
        <v>10676</v>
      </c>
      <c r="ODU22" s="334" t="s">
        <v>10677</v>
      </c>
      <c r="ODV22" s="334" t="s">
        <v>10678</v>
      </c>
      <c r="ODW22" s="334" t="s">
        <v>10679</v>
      </c>
      <c r="ODX22" s="334" t="s">
        <v>10680</v>
      </c>
      <c r="ODY22" s="334" t="s">
        <v>10681</v>
      </c>
      <c r="ODZ22" s="334" t="s">
        <v>10682</v>
      </c>
      <c r="OEA22" s="334" t="s">
        <v>10683</v>
      </c>
      <c r="OEB22" s="334" t="s">
        <v>10684</v>
      </c>
      <c r="OEC22" s="334" t="s">
        <v>10685</v>
      </c>
      <c r="OED22" s="334" t="s">
        <v>10686</v>
      </c>
      <c r="OEE22" s="334" t="s">
        <v>10687</v>
      </c>
      <c r="OEF22" s="334" t="s">
        <v>10688</v>
      </c>
      <c r="OEG22" s="334" t="s">
        <v>10689</v>
      </c>
      <c r="OEH22" s="334" t="s">
        <v>10690</v>
      </c>
      <c r="OEI22" s="334" t="s">
        <v>10691</v>
      </c>
      <c r="OEJ22" s="334" t="s">
        <v>10692</v>
      </c>
      <c r="OEK22" s="334" t="s">
        <v>10693</v>
      </c>
      <c r="OEL22" s="334" t="s">
        <v>10694</v>
      </c>
      <c r="OEM22" s="334" t="s">
        <v>10695</v>
      </c>
      <c r="OEN22" s="334" t="s">
        <v>10696</v>
      </c>
      <c r="OEO22" s="334" t="s">
        <v>10697</v>
      </c>
      <c r="OEP22" s="334" t="s">
        <v>10698</v>
      </c>
      <c r="OEQ22" s="334" t="s">
        <v>10699</v>
      </c>
      <c r="OER22" s="334" t="s">
        <v>10700</v>
      </c>
      <c r="OES22" s="334" t="s">
        <v>10701</v>
      </c>
      <c r="OET22" s="334" t="s">
        <v>10702</v>
      </c>
      <c r="OEU22" s="334" t="s">
        <v>10703</v>
      </c>
      <c r="OEV22" s="334" t="s">
        <v>10704</v>
      </c>
      <c r="OEW22" s="334" t="s">
        <v>10705</v>
      </c>
      <c r="OEX22" s="334" t="s">
        <v>10706</v>
      </c>
      <c r="OEY22" s="334" t="s">
        <v>10707</v>
      </c>
      <c r="OEZ22" s="334" t="s">
        <v>10708</v>
      </c>
      <c r="OFA22" s="334" t="s">
        <v>10709</v>
      </c>
      <c r="OFB22" s="334" t="s">
        <v>10710</v>
      </c>
      <c r="OFC22" s="334" t="s">
        <v>10711</v>
      </c>
      <c r="OFD22" s="334" t="s">
        <v>10712</v>
      </c>
      <c r="OFE22" s="334" t="s">
        <v>10713</v>
      </c>
      <c r="OFF22" s="334" t="s">
        <v>10714</v>
      </c>
      <c r="OFG22" s="334" t="s">
        <v>10715</v>
      </c>
      <c r="OFH22" s="334" t="s">
        <v>10716</v>
      </c>
      <c r="OFI22" s="334" t="s">
        <v>10717</v>
      </c>
      <c r="OFJ22" s="334" t="s">
        <v>10718</v>
      </c>
      <c r="OFK22" s="334" t="s">
        <v>10719</v>
      </c>
      <c r="OFL22" s="334" t="s">
        <v>10720</v>
      </c>
      <c r="OFM22" s="334" t="s">
        <v>10721</v>
      </c>
      <c r="OFN22" s="334" t="s">
        <v>10722</v>
      </c>
      <c r="OFO22" s="334" t="s">
        <v>10723</v>
      </c>
      <c r="OFP22" s="334" t="s">
        <v>10724</v>
      </c>
      <c r="OFQ22" s="334" t="s">
        <v>10725</v>
      </c>
      <c r="OFR22" s="334" t="s">
        <v>10726</v>
      </c>
      <c r="OFS22" s="334" t="s">
        <v>10727</v>
      </c>
      <c r="OFT22" s="334" t="s">
        <v>10728</v>
      </c>
      <c r="OFU22" s="334" t="s">
        <v>10729</v>
      </c>
      <c r="OFV22" s="334" t="s">
        <v>10730</v>
      </c>
      <c r="OFW22" s="334" t="s">
        <v>10731</v>
      </c>
      <c r="OFX22" s="334" t="s">
        <v>10732</v>
      </c>
      <c r="OFY22" s="334" t="s">
        <v>10733</v>
      </c>
      <c r="OFZ22" s="334" t="s">
        <v>10734</v>
      </c>
      <c r="OGA22" s="334" t="s">
        <v>10735</v>
      </c>
      <c r="OGB22" s="334" t="s">
        <v>10736</v>
      </c>
      <c r="OGC22" s="334" t="s">
        <v>10737</v>
      </c>
      <c r="OGD22" s="334" t="s">
        <v>10738</v>
      </c>
      <c r="OGE22" s="334" t="s">
        <v>10739</v>
      </c>
      <c r="OGF22" s="334" t="s">
        <v>10740</v>
      </c>
      <c r="OGG22" s="334" t="s">
        <v>10741</v>
      </c>
      <c r="OGH22" s="334" t="s">
        <v>10742</v>
      </c>
      <c r="OGI22" s="334" t="s">
        <v>10743</v>
      </c>
      <c r="OGJ22" s="334" t="s">
        <v>10744</v>
      </c>
      <c r="OGK22" s="334" t="s">
        <v>10745</v>
      </c>
      <c r="OGL22" s="334" t="s">
        <v>10746</v>
      </c>
      <c r="OGM22" s="334" t="s">
        <v>10747</v>
      </c>
      <c r="OGN22" s="334" t="s">
        <v>10748</v>
      </c>
      <c r="OGO22" s="334" t="s">
        <v>10749</v>
      </c>
      <c r="OGP22" s="334" t="s">
        <v>10750</v>
      </c>
      <c r="OGQ22" s="334" t="s">
        <v>10751</v>
      </c>
      <c r="OGR22" s="334" t="s">
        <v>10752</v>
      </c>
      <c r="OGS22" s="334" t="s">
        <v>10753</v>
      </c>
      <c r="OGT22" s="334" t="s">
        <v>10754</v>
      </c>
      <c r="OGU22" s="334" t="s">
        <v>10755</v>
      </c>
      <c r="OGV22" s="334" t="s">
        <v>10756</v>
      </c>
      <c r="OGW22" s="334" t="s">
        <v>10757</v>
      </c>
      <c r="OGX22" s="334" t="s">
        <v>10758</v>
      </c>
      <c r="OGY22" s="334" t="s">
        <v>10759</v>
      </c>
      <c r="OGZ22" s="334" t="s">
        <v>10760</v>
      </c>
      <c r="OHA22" s="334" t="s">
        <v>10761</v>
      </c>
      <c r="OHB22" s="334" t="s">
        <v>10762</v>
      </c>
      <c r="OHC22" s="334" t="s">
        <v>10763</v>
      </c>
      <c r="OHD22" s="334" t="s">
        <v>10764</v>
      </c>
      <c r="OHE22" s="334" t="s">
        <v>10765</v>
      </c>
      <c r="OHF22" s="334" t="s">
        <v>10766</v>
      </c>
      <c r="OHG22" s="334" t="s">
        <v>10767</v>
      </c>
      <c r="OHH22" s="334" t="s">
        <v>10768</v>
      </c>
      <c r="OHI22" s="334" t="s">
        <v>10769</v>
      </c>
      <c r="OHJ22" s="334" t="s">
        <v>10770</v>
      </c>
      <c r="OHK22" s="334" t="s">
        <v>10771</v>
      </c>
      <c r="OHL22" s="334" t="s">
        <v>10772</v>
      </c>
      <c r="OHM22" s="334" t="s">
        <v>10773</v>
      </c>
      <c r="OHN22" s="334" t="s">
        <v>10774</v>
      </c>
      <c r="OHO22" s="334" t="s">
        <v>10775</v>
      </c>
      <c r="OHP22" s="334" t="s">
        <v>10776</v>
      </c>
      <c r="OHQ22" s="334" t="s">
        <v>10777</v>
      </c>
      <c r="OHR22" s="334" t="s">
        <v>10778</v>
      </c>
      <c r="OHS22" s="334" t="s">
        <v>10779</v>
      </c>
      <c r="OHT22" s="334" t="s">
        <v>10780</v>
      </c>
      <c r="OHU22" s="334" t="s">
        <v>10781</v>
      </c>
      <c r="OHV22" s="334" t="s">
        <v>10782</v>
      </c>
      <c r="OHW22" s="334" t="s">
        <v>10783</v>
      </c>
      <c r="OHX22" s="334" t="s">
        <v>10784</v>
      </c>
      <c r="OHY22" s="334" t="s">
        <v>10785</v>
      </c>
      <c r="OHZ22" s="334" t="s">
        <v>10786</v>
      </c>
      <c r="OIA22" s="334" t="s">
        <v>10787</v>
      </c>
      <c r="OIB22" s="334" t="s">
        <v>10788</v>
      </c>
      <c r="OIC22" s="334" t="s">
        <v>10789</v>
      </c>
      <c r="OID22" s="334" t="s">
        <v>10790</v>
      </c>
      <c r="OIE22" s="334" t="s">
        <v>10791</v>
      </c>
      <c r="OIF22" s="334" t="s">
        <v>10792</v>
      </c>
      <c r="OIG22" s="334" t="s">
        <v>10793</v>
      </c>
      <c r="OIH22" s="334" t="s">
        <v>10794</v>
      </c>
      <c r="OII22" s="334" t="s">
        <v>10795</v>
      </c>
      <c r="OIJ22" s="334" t="s">
        <v>10796</v>
      </c>
      <c r="OIK22" s="334" t="s">
        <v>10797</v>
      </c>
      <c r="OIL22" s="334" t="s">
        <v>10798</v>
      </c>
      <c r="OIM22" s="334" t="s">
        <v>10799</v>
      </c>
      <c r="OIN22" s="334" t="s">
        <v>10800</v>
      </c>
      <c r="OIO22" s="334" t="s">
        <v>10801</v>
      </c>
      <c r="OIP22" s="334" t="s">
        <v>10802</v>
      </c>
      <c r="OIQ22" s="334" t="s">
        <v>10803</v>
      </c>
      <c r="OIR22" s="334" t="s">
        <v>10804</v>
      </c>
      <c r="OIS22" s="334" t="s">
        <v>10805</v>
      </c>
      <c r="OIT22" s="334" t="s">
        <v>10806</v>
      </c>
      <c r="OIU22" s="334" t="s">
        <v>10807</v>
      </c>
      <c r="OIV22" s="334" t="s">
        <v>10808</v>
      </c>
      <c r="OIW22" s="334" t="s">
        <v>10809</v>
      </c>
      <c r="OIX22" s="334" t="s">
        <v>10810</v>
      </c>
      <c r="OIY22" s="334" t="s">
        <v>10811</v>
      </c>
      <c r="OIZ22" s="334" t="s">
        <v>10812</v>
      </c>
      <c r="OJA22" s="334" t="s">
        <v>10813</v>
      </c>
      <c r="OJB22" s="334" t="s">
        <v>10814</v>
      </c>
      <c r="OJC22" s="334" t="s">
        <v>10815</v>
      </c>
      <c r="OJD22" s="334" t="s">
        <v>10816</v>
      </c>
      <c r="OJE22" s="334" t="s">
        <v>10817</v>
      </c>
      <c r="OJF22" s="334" t="s">
        <v>10818</v>
      </c>
      <c r="OJG22" s="334" t="s">
        <v>10819</v>
      </c>
      <c r="OJH22" s="334" t="s">
        <v>10820</v>
      </c>
      <c r="OJI22" s="334" t="s">
        <v>10821</v>
      </c>
      <c r="OJJ22" s="334" t="s">
        <v>10822</v>
      </c>
      <c r="OJK22" s="334" t="s">
        <v>10823</v>
      </c>
      <c r="OJL22" s="334" t="s">
        <v>10824</v>
      </c>
      <c r="OJM22" s="334" t="s">
        <v>10825</v>
      </c>
      <c r="OJN22" s="334" t="s">
        <v>10826</v>
      </c>
      <c r="OJO22" s="334" t="s">
        <v>10827</v>
      </c>
      <c r="OJP22" s="334" t="s">
        <v>10828</v>
      </c>
      <c r="OJQ22" s="334" t="s">
        <v>10829</v>
      </c>
      <c r="OJR22" s="334" t="s">
        <v>10830</v>
      </c>
      <c r="OJS22" s="334" t="s">
        <v>10831</v>
      </c>
      <c r="OJT22" s="334" t="s">
        <v>10832</v>
      </c>
      <c r="OJU22" s="334" t="s">
        <v>10833</v>
      </c>
      <c r="OJV22" s="334" t="s">
        <v>10834</v>
      </c>
      <c r="OJW22" s="334" t="s">
        <v>10835</v>
      </c>
      <c r="OJX22" s="334" t="s">
        <v>10836</v>
      </c>
      <c r="OJY22" s="334" t="s">
        <v>10837</v>
      </c>
      <c r="OJZ22" s="334" t="s">
        <v>10838</v>
      </c>
      <c r="OKA22" s="334" t="s">
        <v>10839</v>
      </c>
      <c r="OKB22" s="334" t="s">
        <v>10840</v>
      </c>
      <c r="OKC22" s="334" t="s">
        <v>10841</v>
      </c>
      <c r="OKD22" s="334" t="s">
        <v>10842</v>
      </c>
      <c r="OKE22" s="334" t="s">
        <v>10843</v>
      </c>
      <c r="OKF22" s="334" t="s">
        <v>10844</v>
      </c>
      <c r="OKG22" s="334" t="s">
        <v>10845</v>
      </c>
      <c r="OKH22" s="334" t="s">
        <v>10846</v>
      </c>
      <c r="OKI22" s="334" t="s">
        <v>10847</v>
      </c>
      <c r="OKJ22" s="334" t="s">
        <v>10848</v>
      </c>
      <c r="OKK22" s="334" t="s">
        <v>10849</v>
      </c>
      <c r="OKL22" s="334" t="s">
        <v>10850</v>
      </c>
      <c r="OKM22" s="334" t="s">
        <v>10851</v>
      </c>
      <c r="OKN22" s="334" t="s">
        <v>10852</v>
      </c>
      <c r="OKO22" s="334" t="s">
        <v>10853</v>
      </c>
      <c r="OKP22" s="334" t="s">
        <v>10854</v>
      </c>
      <c r="OKQ22" s="334" t="s">
        <v>10855</v>
      </c>
      <c r="OKR22" s="334" t="s">
        <v>10856</v>
      </c>
      <c r="OKS22" s="334" t="s">
        <v>10857</v>
      </c>
      <c r="OKT22" s="334" t="s">
        <v>10858</v>
      </c>
      <c r="OKU22" s="334" t="s">
        <v>10859</v>
      </c>
      <c r="OKV22" s="334" t="s">
        <v>10860</v>
      </c>
      <c r="OKW22" s="334" t="s">
        <v>10861</v>
      </c>
      <c r="OKX22" s="334" t="s">
        <v>10862</v>
      </c>
      <c r="OKY22" s="334" t="s">
        <v>10863</v>
      </c>
      <c r="OKZ22" s="334" t="s">
        <v>10864</v>
      </c>
      <c r="OLA22" s="334" t="s">
        <v>10865</v>
      </c>
      <c r="OLB22" s="334" t="s">
        <v>10866</v>
      </c>
      <c r="OLC22" s="334" t="s">
        <v>10867</v>
      </c>
      <c r="OLD22" s="334" t="s">
        <v>10868</v>
      </c>
      <c r="OLE22" s="334" t="s">
        <v>10869</v>
      </c>
      <c r="OLF22" s="334" t="s">
        <v>10870</v>
      </c>
      <c r="OLG22" s="334" t="s">
        <v>10871</v>
      </c>
      <c r="OLH22" s="334" t="s">
        <v>10872</v>
      </c>
      <c r="OLI22" s="334" t="s">
        <v>10873</v>
      </c>
      <c r="OLJ22" s="334" t="s">
        <v>10874</v>
      </c>
      <c r="OLK22" s="334" t="s">
        <v>10875</v>
      </c>
      <c r="OLL22" s="334" t="s">
        <v>10876</v>
      </c>
      <c r="OLM22" s="334" t="s">
        <v>10877</v>
      </c>
      <c r="OLN22" s="334" t="s">
        <v>10878</v>
      </c>
      <c r="OLO22" s="334" t="s">
        <v>10879</v>
      </c>
      <c r="OLP22" s="334" t="s">
        <v>10880</v>
      </c>
      <c r="OLQ22" s="334" t="s">
        <v>10881</v>
      </c>
      <c r="OLR22" s="334" t="s">
        <v>10882</v>
      </c>
      <c r="OLS22" s="334" t="s">
        <v>10883</v>
      </c>
      <c r="OLT22" s="334" t="s">
        <v>10884</v>
      </c>
      <c r="OLU22" s="334" t="s">
        <v>10885</v>
      </c>
      <c r="OLV22" s="334" t="s">
        <v>10886</v>
      </c>
      <c r="OLW22" s="334" t="s">
        <v>10887</v>
      </c>
      <c r="OLX22" s="334" t="s">
        <v>10888</v>
      </c>
      <c r="OLY22" s="334" t="s">
        <v>10889</v>
      </c>
      <c r="OLZ22" s="334" t="s">
        <v>10890</v>
      </c>
      <c r="OMA22" s="334" t="s">
        <v>10891</v>
      </c>
      <c r="OMB22" s="334" t="s">
        <v>10892</v>
      </c>
      <c r="OMC22" s="334" t="s">
        <v>10893</v>
      </c>
      <c r="OMD22" s="334" t="s">
        <v>10894</v>
      </c>
      <c r="OME22" s="334" t="s">
        <v>10895</v>
      </c>
      <c r="OMF22" s="334" t="s">
        <v>10896</v>
      </c>
      <c r="OMG22" s="334" t="s">
        <v>10897</v>
      </c>
      <c r="OMH22" s="334" t="s">
        <v>10898</v>
      </c>
      <c r="OMI22" s="334" t="s">
        <v>10899</v>
      </c>
      <c r="OMJ22" s="334" t="s">
        <v>10900</v>
      </c>
      <c r="OMK22" s="334" t="s">
        <v>10901</v>
      </c>
      <c r="OML22" s="334" t="s">
        <v>10902</v>
      </c>
      <c r="OMM22" s="334" t="s">
        <v>10903</v>
      </c>
      <c r="OMN22" s="334" t="s">
        <v>10904</v>
      </c>
      <c r="OMO22" s="334" t="s">
        <v>10905</v>
      </c>
      <c r="OMP22" s="334" t="s">
        <v>10906</v>
      </c>
      <c r="OMQ22" s="334" t="s">
        <v>10907</v>
      </c>
      <c r="OMR22" s="334" t="s">
        <v>10908</v>
      </c>
      <c r="OMS22" s="334" t="s">
        <v>10909</v>
      </c>
      <c r="OMT22" s="334" t="s">
        <v>10910</v>
      </c>
      <c r="OMU22" s="334" t="s">
        <v>10911</v>
      </c>
      <c r="OMV22" s="334" t="s">
        <v>10912</v>
      </c>
      <c r="OMW22" s="334" t="s">
        <v>10913</v>
      </c>
      <c r="OMX22" s="334" t="s">
        <v>10914</v>
      </c>
      <c r="OMY22" s="334" t="s">
        <v>10915</v>
      </c>
      <c r="OMZ22" s="334" t="s">
        <v>10916</v>
      </c>
      <c r="ONA22" s="334" t="s">
        <v>10917</v>
      </c>
      <c r="ONB22" s="334" t="s">
        <v>10918</v>
      </c>
      <c r="ONC22" s="334" t="s">
        <v>10919</v>
      </c>
      <c r="OND22" s="334" t="s">
        <v>10920</v>
      </c>
      <c r="ONE22" s="334" t="s">
        <v>10921</v>
      </c>
      <c r="ONF22" s="334" t="s">
        <v>10922</v>
      </c>
      <c r="ONG22" s="334" t="s">
        <v>10923</v>
      </c>
      <c r="ONH22" s="334" t="s">
        <v>10924</v>
      </c>
      <c r="ONI22" s="334" t="s">
        <v>10925</v>
      </c>
      <c r="ONJ22" s="334" t="s">
        <v>10926</v>
      </c>
      <c r="ONK22" s="334" t="s">
        <v>10927</v>
      </c>
      <c r="ONL22" s="334" t="s">
        <v>10928</v>
      </c>
      <c r="ONM22" s="334" t="s">
        <v>10929</v>
      </c>
      <c r="ONN22" s="334" t="s">
        <v>10930</v>
      </c>
      <c r="ONO22" s="334" t="s">
        <v>10931</v>
      </c>
      <c r="ONP22" s="334" t="s">
        <v>10932</v>
      </c>
      <c r="ONQ22" s="334" t="s">
        <v>10933</v>
      </c>
      <c r="ONR22" s="334" t="s">
        <v>10934</v>
      </c>
      <c r="ONS22" s="334" t="s">
        <v>10935</v>
      </c>
      <c r="ONT22" s="334" t="s">
        <v>10936</v>
      </c>
      <c r="ONU22" s="334" t="s">
        <v>10937</v>
      </c>
      <c r="ONV22" s="334" t="s">
        <v>10938</v>
      </c>
      <c r="ONW22" s="334" t="s">
        <v>10939</v>
      </c>
      <c r="ONX22" s="334" t="s">
        <v>10940</v>
      </c>
      <c r="ONY22" s="334" t="s">
        <v>10941</v>
      </c>
      <c r="ONZ22" s="334" t="s">
        <v>10942</v>
      </c>
      <c r="OOA22" s="334" t="s">
        <v>10943</v>
      </c>
      <c r="OOB22" s="334" t="s">
        <v>10944</v>
      </c>
      <c r="OOC22" s="334" t="s">
        <v>10945</v>
      </c>
      <c r="OOD22" s="334" t="s">
        <v>10946</v>
      </c>
      <c r="OOE22" s="334" t="s">
        <v>10947</v>
      </c>
      <c r="OOF22" s="334" t="s">
        <v>10948</v>
      </c>
      <c r="OOG22" s="334" t="s">
        <v>10949</v>
      </c>
      <c r="OOH22" s="334" t="s">
        <v>10950</v>
      </c>
      <c r="OOI22" s="334" t="s">
        <v>10951</v>
      </c>
      <c r="OOJ22" s="334" t="s">
        <v>10952</v>
      </c>
      <c r="OOK22" s="334" t="s">
        <v>10953</v>
      </c>
      <c r="OOL22" s="334" t="s">
        <v>10954</v>
      </c>
      <c r="OOM22" s="334" t="s">
        <v>10955</v>
      </c>
      <c r="OON22" s="334" t="s">
        <v>10956</v>
      </c>
      <c r="OOO22" s="334" t="s">
        <v>10957</v>
      </c>
      <c r="OOP22" s="334" t="s">
        <v>10958</v>
      </c>
      <c r="OOQ22" s="334" t="s">
        <v>10959</v>
      </c>
      <c r="OOR22" s="334" t="s">
        <v>10960</v>
      </c>
      <c r="OOS22" s="334" t="s">
        <v>10961</v>
      </c>
      <c r="OOT22" s="334" t="s">
        <v>10962</v>
      </c>
      <c r="OOU22" s="334" t="s">
        <v>10963</v>
      </c>
      <c r="OOV22" s="334" t="s">
        <v>10964</v>
      </c>
      <c r="OOW22" s="334" t="s">
        <v>10965</v>
      </c>
      <c r="OOX22" s="334" t="s">
        <v>10966</v>
      </c>
      <c r="OOY22" s="334" t="s">
        <v>10967</v>
      </c>
      <c r="OOZ22" s="334" t="s">
        <v>10968</v>
      </c>
      <c r="OPA22" s="334" t="s">
        <v>10969</v>
      </c>
      <c r="OPB22" s="334" t="s">
        <v>10970</v>
      </c>
      <c r="OPC22" s="334" t="s">
        <v>10971</v>
      </c>
      <c r="OPD22" s="334" t="s">
        <v>10972</v>
      </c>
      <c r="OPE22" s="334" t="s">
        <v>10973</v>
      </c>
      <c r="OPF22" s="334" t="s">
        <v>10974</v>
      </c>
      <c r="OPG22" s="334" t="s">
        <v>10975</v>
      </c>
      <c r="OPH22" s="334" t="s">
        <v>10976</v>
      </c>
      <c r="OPI22" s="334" t="s">
        <v>10977</v>
      </c>
      <c r="OPJ22" s="334" t="s">
        <v>10978</v>
      </c>
      <c r="OPK22" s="334" t="s">
        <v>10979</v>
      </c>
      <c r="OPL22" s="334" t="s">
        <v>10980</v>
      </c>
      <c r="OPM22" s="334" t="s">
        <v>10981</v>
      </c>
      <c r="OPN22" s="334" t="s">
        <v>10982</v>
      </c>
      <c r="OPO22" s="334" t="s">
        <v>10983</v>
      </c>
      <c r="OPP22" s="334" t="s">
        <v>10984</v>
      </c>
      <c r="OPQ22" s="334" t="s">
        <v>10985</v>
      </c>
      <c r="OPR22" s="334" t="s">
        <v>10986</v>
      </c>
      <c r="OPS22" s="334" t="s">
        <v>10987</v>
      </c>
      <c r="OPT22" s="334" t="s">
        <v>10988</v>
      </c>
      <c r="OPU22" s="334" t="s">
        <v>10989</v>
      </c>
      <c r="OPV22" s="334" t="s">
        <v>10990</v>
      </c>
      <c r="OPW22" s="334" t="s">
        <v>10991</v>
      </c>
      <c r="OPX22" s="334" t="s">
        <v>10992</v>
      </c>
      <c r="OPY22" s="334" t="s">
        <v>10993</v>
      </c>
      <c r="OPZ22" s="334" t="s">
        <v>10994</v>
      </c>
      <c r="OQA22" s="334" t="s">
        <v>10995</v>
      </c>
      <c r="OQB22" s="334" t="s">
        <v>10996</v>
      </c>
      <c r="OQC22" s="334" t="s">
        <v>10997</v>
      </c>
      <c r="OQD22" s="334" t="s">
        <v>10998</v>
      </c>
      <c r="OQE22" s="334" t="s">
        <v>10999</v>
      </c>
      <c r="OQF22" s="334" t="s">
        <v>11000</v>
      </c>
      <c r="OQG22" s="334" t="s">
        <v>11001</v>
      </c>
      <c r="OQH22" s="334" t="s">
        <v>11002</v>
      </c>
      <c r="OQI22" s="334" t="s">
        <v>11003</v>
      </c>
      <c r="OQJ22" s="334" t="s">
        <v>11004</v>
      </c>
      <c r="OQK22" s="334" t="s">
        <v>11005</v>
      </c>
      <c r="OQL22" s="334" t="s">
        <v>11006</v>
      </c>
      <c r="OQM22" s="334" t="s">
        <v>11007</v>
      </c>
      <c r="OQN22" s="334" t="s">
        <v>11008</v>
      </c>
      <c r="OQO22" s="334" t="s">
        <v>11009</v>
      </c>
      <c r="OQP22" s="334" t="s">
        <v>11010</v>
      </c>
      <c r="OQQ22" s="334" t="s">
        <v>11011</v>
      </c>
      <c r="OQR22" s="334" t="s">
        <v>11012</v>
      </c>
      <c r="OQS22" s="334" t="s">
        <v>11013</v>
      </c>
      <c r="OQT22" s="334" t="s">
        <v>11014</v>
      </c>
      <c r="OQU22" s="334" t="s">
        <v>11015</v>
      </c>
      <c r="OQV22" s="334" t="s">
        <v>11016</v>
      </c>
      <c r="OQW22" s="334" t="s">
        <v>11017</v>
      </c>
      <c r="OQX22" s="334" t="s">
        <v>11018</v>
      </c>
      <c r="OQY22" s="334" t="s">
        <v>11019</v>
      </c>
      <c r="OQZ22" s="334" t="s">
        <v>11020</v>
      </c>
      <c r="ORA22" s="334" t="s">
        <v>11021</v>
      </c>
      <c r="ORB22" s="334" t="s">
        <v>11022</v>
      </c>
      <c r="ORC22" s="334" t="s">
        <v>11023</v>
      </c>
      <c r="ORD22" s="334" t="s">
        <v>11024</v>
      </c>
      <c r="ORE22" s="334" t="s">
        <v>11025</v>
      </c>
      <c r="ORF22" s="334" t="s">
        <v>11026</v>
      </c>
      <c r="ORG22" s="334" t="s">
        <v>11027</v>
      </c>
      <c r="ORH22" s="334" t="s">
        <v>11028</v>
      </c>
      <c r="ORI22" s="334" t="s">
        <v>11029</v>
      </c>
      <c r="ORJ22" s="334" t="s">
        <v>11030</v>
      </c>
      <c r="ORK22" s="334" t="s">
        <v>11031</v>
      </c>
      <c r="ORL22" s="334" t="s">
        <v>11032</v>
      </c>
      <c r="ORM22" s="334" t="s">
        <v>11033</v>
      </c>
      <c r="ORN22" s="334" t="s">
        <v>11034</v>
      </c>
      <c r="ORO22" s="334" t="s">
        <v>11035</v>
      </c>
      <c r="ORP22" s="334" t="s">
        <v>11036</v>
      </c>
      <c r="ORQ22" s="334" t="s">
        <v>11037</v>
      </c>
      <c r="ORR22" s="334" t="s">
        <v>11038</v>
      </c>
      <c r="ORS22" s="334" t="s">
        <v>11039</v>
      </c>
      <c r="ORT22" s="334" t="s">
        <v>11040</v>
      </c>
      <c r="ORU22" s="334" t="s">
        <v>11041</v>
      </c>
      <c r="ORV22" s="334" t="s">
        <v>11042</v>
      </c>
      <c r="ORW22" s="334" t="s">
        <v>11043</v>
      </c>
      <c r="ORX22" s="334" t="s">
        <v>11044</v>
      </c>
      <c r="ORY22" s="334" t="s">
        <v>11045</v>
      </c>
      <c r="ORZ22" s="334" t="s">
        <v>11046</v>
      </c>
      <c r="OSA22" s="334" t="s">
        <v>11047</v>
      </c>
      <c r="OSB22" s="334" t="s">
        <v>11048</v>
      </c>
      <c r="OSC22" s="334" t="s">
        <v>11049</v>
      </c>
      <c r="OSD22" s="334" t="s">
        <v>11050</v>
      </c>
      <c r="OSE22" s="334" t="s">
        <v>11051</v>
      </c>
      <c r="OSF22" s="334" t="s">
        <v>11052</v>
      </c>
      <c r="OSG22" s="334" t="s">
        <v>11053</v>
      </c>
      <c r="OSH22" s="334" t="s">
        <v>11054</v>
      </c>
      <c r="OSI22" s="334" t="s">
        <v>11055</v>
      </c>
      <c r="OSJ22" s="334" t="s">
        <v>11056</v>
      </c>
      <c r="OSK22" s="334" t="s">
        <v>11057</v>
      </c>
      <c r="OSL22" s="334" t="s">
        <v>11058</v>
      </c>
      <c r="OSM22" s="334" t="s">
        <v>11059</v>
      </c>
      <c r="OSN22" s="334" t="s">
        <v>11060</v>
      </c>
      <c r="OSO22" s="334" t="s">
        <v>11061</v>
      </c>
      <c r="OSP22" s="334" t="s">
        <v>11062</v>
      </c>
      <c r="OSQ22" s="334" t="s">
        <v>11063</v>
      </c>
      <c r="OSR22" s="334" t="s">
        <v>11064</v>
      </c>
      <c r="OSS22" s="334" t="s">
        <v>11065</v>
      </c>
      <c r="OST22" s="334" t="s">
        <v>11066</v>
      </c>
      <c r="OSU22" s="334" t="s">
        <v>11067</v>
      </c>
      <c r="OSV22" s="334" t="s">
        <v>11068</v>
      </c>
      <c r="OSW22" s="334" t="s">
        <v>11069</v>
      </c>
      <c r="OSX22" s="334" t="s">
        <v>11070</v>
      </c>
      <c r="OSY22" s="334" t="s">
        <v>11071</v>
      </c>
      <c r="OSZ22" s="334" t="s">
        <v>11072</v>
      </c>
      <c r="OTA22" s="334" t="s">
        <v>11073</v>
      </c>
      <c r="OTB22" s="334" t="s">
        <v>11074</v>
      </c>
      <c r="OTC22" s="334" t="s">
        <v>11075</v>
      </c>
      <c r="OTD22" s="334" t="s">
        <v>11076</v>
      </c>
      <c r="OTE22" s="334" t="s">
        <v>11077</v>
      </c>
      <c r="OTF22" s="334" t="s">
        <v>11078</v>
      </c>
      <c r="OTG22" s="334" t="s">
        <v>11079</v>
      </c>
      <c r="OTH22" s="334" t="s">
        <v>11080</v>
      </c>
      <c r="OTI22" s="334" t="s">
        <v>11081</v>
      </c>
      <c r="OTJ22" s="334" t="s">
        <v>11082</v>
      </c>
      <c r="OTK22" s="334" t="s">
        <v>11083</v>
      </c>
      <c r="OTL22" s="334" t="s">
        <v>11084</v>
      </c>
      <c r="OTM22" s="334" t="s">
        <v>11085</v>
      </c>
      <c r="OTN22" s="334" t="s">
        <v>11086</v>
      </c>
      <c r="OTO22" s="334" t="s">
        <v>11087</v>
      </c>
      <c r="OTP22" s="334" t="s">
        <v>11088</v>
      </c>
      <c r="OTQ22" s="334" t="s">
        <v>11089</v>
      </c>
      <c r="OTR22" s="334" t="s">
        <v>11090</v>
      </c>
      <c r="OTS22" s="334" t="s">
        <v>11091</v>
      </c>
      <c r="OTT22" s="334" t="s">
        <v>11092</v>
      </c>
      <c r="OTU22" s="334" t="s">
        <v>11093</v>
      </c>
      <c r="OTV22" s="334" t="s">
        <v>11094</v>
      </c>
      <c r="OTW22" s="334" t="s">
        <v>11095</v>
      </c>
      <c r="OTX22" s="334" t="s">
        <v>11096</v>
      </c>
      <c r="OTY22" s="334" t="s">
        <v>11097</v>
      </c>
      <c r="OTZ22" s="334" t="s">
        <v>11098</v>
      </c>
      <c r="OUA22" s="334" t="s">
        <v>11099</v>
      </c>
      <c r="OUB22" s="334" t="s">
        <v>11100</v>
      </c>
      <c r="OUC22" s="334" t="s">
        <v>11101</v>
      </c>
      <c r="OUD22" s="334" t="s">
        <v>11102</v>
      </c>
      <c r="OUE22" s="334" t="s">
        <v>11103</v>
      </c>
      <c r="OUF22" s="334" t="s">
        <v>11104</v>
      </c>
      <c r="OUG22" s="334" t="s">
        <v>11105</v>
      </c>
      <c r="OUH22" s="334" t="s">
        <v>11106</v>
      </c>
      <c r="OUI22" s="334" t="s">
        <v>11107</v>
      </c>
      <c r="OUJ22" s="334" t="s">
        <v>11108</v>
      </c>
      <c r="OUK22" s="334" t="s">
        <v>11109</v>
      </c>
      <c r="OUL22" s="334" t="s">
        <v>11110</v>
      </c>
      <c r="OUM22" s="334" t="s">
        <v>11111</v>
      </c>
      <c r="OUN22" s="334" t="s">
        <v>11112</v>
      </c>
      <c r="OUO22" s="334" t="s">
        <v>11113</v>
      </c>
      <c r="OUP22" s="334" t="s">
        <v>11114</v>
      </c>
      <c r="OUQ22" s="334" t="s">
        <v>11115</v>
      </c>
      <c r="OUR22" s="334" t="s">
        <v>11116</v>
      </c>
      <c r="OUS22" s="334" t="s">
        <v>11117</v>
      </c>
      <c r="OUT22" s="334" t="s">
        <v>11118</v>
      </c>
      <c r="OUU22" s="334" t="s">
        <v>11119</v>
      </c>
      <c r="OUV22" s="334" t="s">
        <v>11120</v>
      </c>
      <c r="OUW22" s="334" t="s">
        <v>11121</v>
      </c>
      <c r="OUX22" s="334" t="s">
        <v>11122</v>
      </c>
      <c r="OUY22" s="334" t="s">
        <v>11123</v>
      </c>
      <c r="OUZ22" s="334" t="s">
        <v>11124</v>
      </c>
      <c r="OVA22" s="334" t="s">
        <v>11125</v>
      </c>
      <c r="OVB22" s="334" t="s">
        <v>11126</v>
      </c>
      <c r="OVC22" s="334" t="s">
        <v>11127</v>
      </c>
      <c r="OVD22" s="334" t="s">
        <v>11128</v>
      </c>
      <c r="OVE22" s="334" t="s">
        <v>11129</v>
      </c>
      <c r="OVF22" s="334" t="s">
        <v>11130</v>
      </c>
      <c r="OVG22" s="334" t="s">
        <v>11131</v>
      </c>
      <c r="OVH22" s="334" t="s">
        <v>11132</v>
      </c>
      <c r="OVI22" s="334" t="s">
        <v>11133</v>
      </c>
      <c r="OVJ22" s="334" t="s">
        <v>11134</v>
      </c>
      <c r="OVK22" s="334" t="s">
        <v>11135</v>
      </c>
      <c r="OVL22" s="334" t="s">
        <v>11136</v>
      </c>
      <c r="OVM22" s="334" t="s">
        <v>11137</v>
      </c>
      <c r="OVN22" s="334" t="s">
        <v>11138</v>
      </c>
      <c r="OVO22" s="334" t="s">
        <v>11139</v>
      </c>
      <c r="OVP22" s="334" t="s">
        <v>11140</v>
      </c>
      <c r="OVQ22" s="334" t="s">
        <v>11141</v>
      </c>
      <c r="OVR22" s="334" t="s">
        <v>11142</v>
      </c>
      <c r="OVS22" s="334" t="s">
        <v>11143</v>
      </c>
      <c r="OVT22" s="334" t="s">
        <v>11144</v>
      </c>
      <c r="OVU22" s="334" t="s">
        <v>11145</v>
      </c>
      <c r="OVV22" s="334" t="s">
        <v>11146</v>
      </c>
      <c r="OVW22" s="334" t="s">
        <v>11147</v>
      </c>
      <c r="OVX22" s="334" t="s">
        <v>11148</v>
      </c>
      <c r="OVY22" s="334" t="s">
        <v>11149</v>
      </c>
      <c r="OVZ22" s="334" t="s">
        <v>11150</v>
      </c>
      <c r="OWA22" s="334" t="s">
        <v>11151</v>
      </c>
      <c r="OWB22" s="334" t="s">
        <v>11152</v>
      </c>
      <c r="OWC22" s="334" t="s">
        <v>11153</v>
      </c>
      <c r="OWD22" s="334" t="s">
        <v>11154</v>
      </c>
      <c r="OWE22" s="334" t="s">
        <v>11155</v>
      </c>
      <c r="OWF22" s="334" t="s">
        <v>11156</v>
      </c>
      <c r="OWG22" s="334" t="s">
        <v>11157</v>
      </c>
      <c r="OWH22" s="334" t="s">
        <v>11158</v>
      </c>
      <c r="OWI22" s="334" t="s">
        <v>11159</v>
      </c>
      <c r="OWJ22" s="334" t="s">
        <v>11160</v>
      </c>
      <c r="OWK22" s="334" t="s">
        <v>11161</v>
      </c>
      <c r="OWL22" s="334" t="s">
        <v>11162</v>
      </c>
      <c r="OWM22" s="334" t="s">
        <v>11163</v>
      </c>
      <c r="OWN22" s="334" t="s">
        <v>11164</v>
      </c>
      <c r="OWO22" s="334" t="s">
        <v>11165</v>
      </c>
      <c r="OWP22" s="334" t="s">
        <v>11166</v>
      </c>
      <c r="OWQ22" s="334" t="s">
        <v>11167</v>
      </c>
      <c r="OWR22" s="334" t="s">
        <v>11168</v>
      </c>
      <c r="OWS22" s="334" t="s">
        <v>11169</v>
      </c>
      <c r="OWT22" s="334" t="s">
        <v>11170</v>
      </c>
      <c r="OWU22" s="334" t="s">
        <v>11171</v>
      </c>
      <c r="OWV22" s="334" t="s">
        <v>11172</v>
      </c>
      <c r="OWW22" s="334" t="s">
        <v>11173</v>
      </c>
      <c r="OWX22" s="334" t="s">
        <v>11174</v>
      </c>
      <c r="OWY22" s="334" t="s">
        <v>11175</v>
      </c>
      <c r="OWZ22" s="334" t="s">
        <v>11176</v>
      </c>
      <c r="OXA22" s="334" t="s">
        <v>11177</v>
      </c>
      <c r="OXB22" s="334" t="s">
        <v>11178</v>
      </c>
      <c r="OXC22" s="334" t="s">
        <v>11179</v>
      </c>
      <c r="OXD22" s="334" t="s">
        <v>11180</v>
      </c>
      <c r="OXE22" s="334" t="s">
        <v>11181</v>
      </c>
      <c r="OXF22" s="334" t="s">
        <v>11182</v>
      </c>
      <c r="OXG22" s="334" t="s">
        <v>11183</v>
      </c>
      <c r="OXH22" s="334" t="s">
        <v>11184</v>
      </c>
      <c r="OXI22" s="334" t="s">
        <v>11185</v>
      </c>
      <c r="OXJ22" s="334" t="s">
        <v>11186</v>
      </c>
      <c r="OXK22" s="334" t="s">
        <v>11187</v>
      </c>
      <c r="OXL22" s="334" t="s">
        <v>11188</v>
      </c>
      <c r="OXM22" s="334" t="s">
        <v>11189</v>
      </c>
      <c r="OXN22" s="334" t="s">
        <v>11190</v>
      </c>
      <c r="OXO22" s="334" t="s">
        <v>11191</v>
      </c>
      <c r="OXP22" s="334" t="s">
        <v>11192</v>
      </c>
      <c r="OXQ22" s="334" t="s">
        <v>11193</v>
      </c>
      <c r="OXR22" s="334" t="s">
        <v>11194</v>
      </c>
      <c r="OXS22" s="334" t="s">
        <v>11195</v>
      </c>
      <c r="OXT22" s="334" t="s">
        <v>11196</v>
      </c>
      <c r="OXU22" s="334" t="s">
        <v>11197</v>
      </c>
      <c r="OXV22" s="334" t="s">
        <v>11198</v>
      </c>
      <c r="OXW22" s="334" t="s">
        <v>11199</v>
      </c>
      <c r="OXX22" s="334" t="s">
        <v>11200</v>
      </c>
      <c r="OXY22" s="334" t="s">
        <v>11201</v>
      </c>
      <c r="OXZ22" s="334" t="s">
        <v>11202</v>
      </c>
      <c r="OYA22" s="334" t="s">
        <v>11203</v>
      </c>
      <c r="OYB22" s="334" t="s">
        <v>11204</v>
      </c>
      <c r="OYC22" s="334" t="s">
        <v>11205</v>
      </c>
      <c r="OYD22" s="334" t="s">
        <v>11206</v>
      </c>
      <c r="OYE22" s="334" t="s">
        <v>11207</v>
      </c>
      <c r="OYF22" s="334" t="s">
        <v>11208</v>
      </c>
      <c r="OYG22" s="334" t="s">
        <v>11209</v>
      </c>
      <c r="OYH22" s="334" t="s">
        <v>11210</v>
      </c>
      <c r="OYI22" s="334" t="s">
        <v>11211</v>
      </c>
      <c r="OYJ22" s="334" t="s">
        <v>11212</v>
      </c>
      <c r="OYK22" s="334" t="s">
        <v>11213</v>
      </c>
      <c r="OYL22" s="334" t="s">
        <v>11214</v>
      </c>
      <c r="OYM22" s="334" t="s">
        <v>11215</v>
      </c>
      <c r="OYN22" s="334" t="s">
        <v>11216</v>
      </c>
      <c r="OYO22" s="334" t="s">
        <v>11217</v>
      </c>
      <c r="OYP22" s="334" t="s">
        <v>11218</v>
      </c>
      <c r="OYQ22" s="334" t="s">
        <v>11219</v>
      </c>
      <c r="OYR22" s="334" t="s">
        <v>11220</v>
      </c>
      <c r="OYS22" s="334" t="s">
        <v>11221</v>
      </c>
      <c r="OYT22" s="334" t="s">
        <v>11222</v>
      </c>
      <c r="OYU22" s="334" t="s">
        <v>11223</v>
      </c>
      <c r="OYV22" s="334" t="s">
        <v>11224</v>
      </c>
      <c r="OYW22" s="334" t="s">
        <v>11225</v>
      </c>
      <c r="OYX22" s="334" t="s">
        <v>11226</v>
      </c>
      <c r="OYY22" s="334" t="s">
        <v>11227</v>
      </c>
      <c r="OYZ22" s="334" t="s">
        <v>11228</v>
      </c>
      <c r="OZA22" s="334" t="s">
        <v>11229</v>
      </c>
      <c r="OZB22" s="334" t="s">
        <v>11230</v>
      </c>
      <c r="OZC22" s="334" t="s">
        <v>11231</v>
      </c>
      <c r="OZD22" s="334" t="s">
        <v>11232</v>
      </c>
      <c r="OZE22" s="334" t="s">
        <v>11233</v>
      </c>
      <c r="OZF22" s="334" t="s">
        <v>11234</v>
      </c>
      <c r="OZG22" s="334" t="s">
        <v>11235</v>
      </c>
      <c r="OZH22" s="334" t="s">
        <v>11236</v>
      </c>
      <c r="OZI22" s="334" t="s">
        <v>11237</v>
      </c>
      <c r="OZJ22" s="334" t="s">
        <v>11238</v>
      </c>
      <c r="OZK22" s="334" t="s">
        <v>11239</v>
      </c>
      <c r="OZL22" s="334" t="s">
        <v>11240</v>
      </c>
      <c r="OZM22" s="334" t="s">
        <v>11241</v>
      </c>
      <c r="OZN22" s="334" t="s">
        <v>11242</v>
      </c>
      <c r="OZO22" s="334" t="s">
        <v>11243</v>
      </c>
      <c r="OZP22" s="334" t="s">
        <v>11244</v>
      </c>
      <c r="OZQ22" s="334" t="s">
        <v>11245</v>
      </c>
      <c r="OZR22" s="334" t="s">
        <v>11246</v>
      </c>
      <c r="OZS22" s="334" t="s">
        <v>11247</v>
      </c>
      <c r="OZT22" s="334" t="s">
        <v>11248</v>
      </c>
      <c r="OZU22" s="334" t="s">
        <v>11249</v>
      </c>
      <c r="OZV22" s="334" t="s">
        <v>11250</v>
      </c>
      <c r="OZW22" s="334" t="s">
        <v>11251</v>
      </c>
      <c r="OZX22" s="334" t="s">
        <v>11252</v>
      </c>
      <c r="OZY22" s="334" t="s">
        <v>11253</v>
      </c>
      <c r="OZZ22" s="334" t="s">
        <v>11254</v>
      </c>
      <c r="PAA22" s="334" t="s">
        <v>11255</v>
      </c>
      <c r="PAB22" s="334" t="s">
        <v>11256</v>
      </c>
      <c r="PAC22" s="334" t="s">
        <v>11257</v>
      </c>
      <c r="PAD22" s="334" t="s">
        <v>11258</v>
      </c>
      <c r="PAE22" s="334" t="s">
        <v>11259</v>
      </c>
      <c r="PAF22" s="334" t="s">
        <v>11260</v>
      </c>
      <c r="PAG22" s="334" t="s">
        <v>11261</v>
      </c>
      <c r="PAH22" s="334" t="s">
        <v>11262</v>
      </c>
      <c r="PAI22" s="334" t="s">
        <v>11263</v>
      </c>
      <c r="PAJ22" s="334" t="s">
        <v>11264</v>
      </c>
      <c r="PAK22" s="334" t="s">
        <v>11265</v>
      </c>
      <c r="PAL22" s="334" t="s">
        <v>11266</v>
      </c>
      <c r="PAM22" s="334" t="s">
        <v>11267</v>
      </c>
      <c r="PAN22" s="334" t="s">
        <v>11268</v>
      </c>
      <c r="PAO22" s="334" t="s">
        <v>11269</v>
      </c>
      <c r="PAP22" s="334" t="s">
        <v>11270</v>
      </c>
      <c r="PAQ22" s="334" t="s">
        <v>11271</v>
      </c>
      <c r="PAR22" s="334" t="s">
        <v>11272</v>
      </c>
      <c r="PAS22" s="334" t="s">
        <v>11273</v>
      </c>
      <c r="PAT22" s="334" t="s">
        <v>11274</v>
      </c>
      <c r="PAU22" s="334" t="s">
        <v>11275</v>
      </c>
      <c r="PAV22" s="334" t="s">
        <v>11276</v>
      </c>
      <c r="PAW22" s="334" t="s">
        <v>11277</v>
      </c>
      <c r="PAX22" s="334" t="s">
        <v>11278</v>
      </c>
      <c r="PAY22" s="334" t="s">
        <v>11279</v>
      </c>
      <c r="PAZ22" s="334" t="s">
        <v>11280</v>
      </c>
      <c r="PBA22" s="334" t="s">
        <v>11281</v>
      </c>
      <c r="PBB22" s="334" t="s">
        <v>11282</v>
      </c>
      <c r="PBC22" s="334" t="s">
        <v>11283</v>
      </c>
      <c r="PBD22" s="334" t="s">
        <v>11284</v>
      </c>
      <c r="PBE22" s="334" t="s">
        <v>11285</v>
      </c>
      <c r="PBF22" s="334" t="s">
        <v>11286</v>
      </c>
      <c r="PBG22" s="334" t="s">
        <v>11287</v>
      </c>
      <c r="PBH22" s="334" t="s">
        <v>11288</v>
      </c>
      <c r="PBI22" s="334" t="s">
        <v>11289</v>
      </c>
      <c r="PBJ22" s="334" t="s">
        <v>11290</v>
      </c>
      <c r="PBK22" s="334" t="s">
        <v>11291</v>
      </c>
      <c r="PBL22" s="334" t="s">
        <v>11292</v>
      </c>
      <c r="PBM22" s="334" t="s">
        <v>11293</v>
      </c>
      <c r="PBN22" s="334" t="s">
        <v>11294</v>
      </c>
      <c r="PBO22" s="334" t="s">
        <v>11295</v>
      </c>
      <c r="PBP22" s="334" t="s">
        <v>11296</v>
      </c>
      <c r="PBQ22" s="334" t="s">
        <v>11297</v>
      </c>
      <c r="PBR22" s="334" t="s">
        <v>11298</v>
      </c>
      <c r="PBS22" s="334" t="s">
        <v>11299</v>
      </c>
      <c r="PBT22" s="334" t="s">
        <v>11300</v>
      </c>
      <c r="PBU22" s="334" t="s">
        <v>11301</v>
      </c>
      <c r="PBV22" s="334" t="s">
        <v>11302</v>
      </c>
      <c r="PBW22" s="334" t="s">
        <v>11303</v>
      </c>
      <c r="PBX22" s="334" t="s">
        <v>11304</v>
      </c>
      <c r="PBY22" s="334" t="s">
        <v>11305</v>
      </c>
      <c r="PBZ22" s="334" t="s">
        <v>11306</v>
      </c>
      <c r="PCA22" s="334" t="s">
        <v>11307</v>
      </c>
      <c r="PCB22" s="334" t="s">
        <v>11308</v>
      </c>
      <c r="PCC22" s="334" t="s">
        <v>11309</v>
      </c>
      <c r="PCD22" s="334" t="s">
        <v>11310</v>
      </c>
      <c r="PCE22" s="334" t="s">
        <v>11311</v>
      </c>
      <c r="PCF22" s="334" t="s">
        <v>11312</v>
      </c>
      <c r="PCG22" s="334" t="s">
        <v>11313</v>
      </c>
      <c r="PCH22" s="334" t="s">
        <v>11314</v>
      </c>
      <c r="PCI22" s="334" t="s">
        <v>11315</v>
      </c>
      <c r="PCJ22" s="334" t="s">
        <v>11316</v>
      </c>
      <c r="PCK22" s="334" t="s">
        <v>11317</v>
      </c>
      <c r="PCL22" s="334" t="s">
        <v>11318</v>
      </c>
      <c r="PCM22" s="334" t="s">
        <v>11319</v>
      </c>
      <c r="PCN22" s="334" t="s">
        <v>11320</v>
      </c>
      <c r="PCO22" s="334" t="s">
        <v>11321</v>
      </c>
      <c r="PCP22" s="334" t="s">
        <v>11322</v>
      </c>
      <c r="PCQ22" s="334" t="s">
        <v>11323</v>
      </c>
      <c r="PCR22" s="334" t="s">
        <v>11324</v>
      </c>
      <c r="PCS22" s="334" t="s">
        <v>11325</v>
      </c>
      <c r="PCT22" s="334" t="s">
        <v>11326</v>
      </c>
      <c r="PCU22" s="334" t="s">
        <v>11327</v>
      </c>
      <c r="PCV22" s="334" t="s">
        <v>11328</v>
      </c>
      <c r="PCW22" s="334" t="s">
        <v>11329</v>
      </c>
      <c r="PCX22" s="334" t="s">
        <v>11330</v>
      </c>
      <c r="PCY22" s="334" t="s">
        <v>11331</v>
      </c>
      <c r="PCZ22" s="334" t="s">
        <v>11332</v>
      </c>
      <c r="PDA22" s="334" t="s">
        <v>11333</v>
      </c>
      <c r="PDB22" s="334" t="s">
        <v>11334</v>
      </c>
      <c r="PDC22" s="334" t="s">
        <v>11335</v>
      </c>
      <c r="PDD22" s="334" t="s">
        <v>11336</v>
      </c>
      <c r="PDE22" s="334" t="s">
        <v>11337</v>
      </c>
      <c r="PDF22" s="334" t="s">
        <v>11338</v>
      </c>
      <c r="PDG22" s="334" t="s">
        <v>11339</v>
      </c>
      <c r="PDH22" s="334" t="s">
        <v>11340</v>
      </c>
      <c r="PDI22" s="334" t="s">
        <v>11341</v>
      </c>
      <c r="PDJ22" s="334" t="s">
        <v>11342</v>
      </c>
      <c r="PDK22" s="334" t="s">
        <v>11343</v>
      </c>
      <c r="PDL22" s="334" t="s">
        <v>11344</v>
      </c>
      <c r="PDM22" s="334" t="s">
        <v>11345</v>
      </c>
      <c r="PDN22" s="334" t="s">
        <v>11346</v>
      </c>
      <c r="PDO22" s="334" t="s">
        <v>11347</v>
      </c>
      <c r="PDP22" s="334" t="s">
        <v>11348</v>
      </c>
      <c r="PDQ22" s="334" t="s">
        <v>11349</v>
      </c>
      <c r="PDR22" s="334" t="s">
        <v>11350</v>
      </c>
      <c r="PDS22" s="334" t="s">
        <v>11351</v>
      </c>
      <c r="PDT22" s="334" t="s">
        <v>11352</v>
      </c>
      <c r="PDU22" s="334" t="s">
        <v>11353</v>
      </c>
      <c r="PDV22" s="334" t="s">
        <v>11354</v>
      </c>
      <c r="PDW22" s="334" t="s">
        <v>11355</v>
      </c>
      <c r="PDX22" s="334" t="s">
        <v>11356</v>
      </c>
      <c r="PDY22" s="334" t="s">
        <v>11357</v>
      </c>
      <c r="PDZ22" s="334" t="s">
        <v>11358</v>
      </c>
      <c r="PEA22" s="334" t="s">
        <v>11359</v>
      </c>
      <c r="PEB22" s="334" t="s">
        <v>11360</v>
      </c>
      <c r="PEC22" s="334" t="s">
        <v>11361</v>
      </c>
      <c r="PED22" s="334" t="s">
        <v>11362</v>
      </c>
      <c r="PEE22" s="334" t="s">
        <v>11363</v>
      </c>
      <c r="PEF22" s="334" t="s">
        <v>11364</v>
      </c>
      <c r="PEG22" s="334" t="s">
        <v>11365</v>
      </c>
      <c r="PEH22" s="334" t="s">
        <v>11366</v>
      </c>
      <c r="PEI22" s="334" t="s">
        <v>11367</v>
      </c>
      <c r="PEJ22" s="334" t="s">
        <v>11368</v>
      </c>
      <c r="PEK22" s="334" t="s">
        <v>11369</v>
      </c>
      <c r="PEL22" s="334" t="s">
        <v>11370</v>
      </c>
      <c r="PEM22" s="334" t="s">
        <v>11371</v>
      </c>
      <c r="PEN22" s="334" t="s">
        <v>11372</v>
      </c>
      <c r="PEO22" s="334" t="s">
        <v>11373</v>
      </c>
      <c r="PEP22" s="334" t="s">
        <v>11374</v>
      </c>
      <c r="PEQ22" s="334" t="s">
        <v>11375</v>
      </c>
      <c r="PER22" s="334" t="s">
        <v>11376</v>
      </c>
      <c r="PES22" s="334" t="s">
        <v>11377</v>
      </c>
      <c r="PET22" s="334" t="s">
        <v>11378</v>
      </c>
      <c r="PEU22" s="334" t="s">
        <v>11379</v>
      </c>
      <c r="PEV22" s="334" t="s">
        <v>11380</v>
      </c>
      <c r="PEW22" s="334" t="s">
        <v>11381</v>
      </c>
      <c r="PEX22" s="334" t="s">
        <v>11382</v>
      </c>
      <c r="PEY22" s="334" t="s">
        <v>11383</v>
      </c>
      <c r="PEZ22" s="334" t="s">
        <v>11384</v>
      </c>
      <c r="PFA22" s="334" t="s">
        <v>11385</v>
      </c>
      <c r="PFB22" s="334" t="s">
        <v>11386</v>
      </c>
      <c r="PFC22" s="334" t="s">
        <v>11387</v>
      </c>
      <c r="PFD22" s="334" t="s">
        <v>11388</v>
      </c>
      <c r="PFE22" s="334" t="s">
        <v>11389</v>
      </c>
      <c r="PFF22" s="334" t="s">
        <v>11390</v>
      </c>
      <c r="PFG22" s="334" t="s">
        <v>11391</v>
      </c>
      <c r="PFH22" s="334" t="s">
        <v>11392</v>
      </c>
      <c r="PFI22" s="334" t="s">
        <v>11393</v>
      </c>
      <c r="PFJ22" s="334" t="s">
        <v>11394</v>
      </c>
      <c r="PFK22" s="334" t="s">
        <v>11395</v>
      </c>
      <c r="PFL22" s="334" t="s">
        <v>11396</v>
      </c>
      <c r="PFM22" s="334" t="s">
        <v>11397</v>
      </c>
      <c r="PFN22" s="334" t="s">
        <v>11398</v>
      </c>
      <c r="PFO22" s="334" t="s">
        <v>11399</v>
      </c>
      <c r="PFP22" s="334" t="s">
        <v>11400</v>
      </c>
      <c r="PFQ22" s="334" t="s">
        <v>11401</v>
      </c>
      <c r="PFR22" s="334" t="s">
        <v>11402</v>
      </c>
      <c r="PFS22" s="334" t="s">
        <v>11403</v>
      </c>
      <c r="PFT22" s="334" t="s">
        <v>11404</v>
      </c>
      <c r="PFU22" s="334" t="s">
        <v>11405</v>
      </c>
      <c r="PFV22" s="334" t="s">
        <v>11406</v>
      </c>
      <c r="PFW22" s="334" t="s">
        <v>11407</v>
      </c>
      <c r="PFX22" s="334" t="s">
        <v>11408</v>
      </c>
      <c r="PFY22" s="334" t="s">
        <v>11409</v>
      </c>
      <c r="PFZ22" s="334" t="s">
        <v>11410</v>
      </c>
      <c r="PGA22" s="334" t="s">
        <v>11411</v>
      </c>
      <c r="PGB22" s="334" t="s">
        <v>11412</v>
      </c>
      <c r="PGC22" s="334" t="s">
        <v>11413</v>
      </c>
      <c r="PGD22" s="334" t="s">
        <v>11414</v>
      </c>
      <c r="PGE22" s="334" t="s">
        <v>11415</v>
      </c>
      <c r="PGF22" s="334" t="s">
        <v>11416</v>
      </c>
      <c r="PGG22" s="334" t="s">
        <v>11417</v>
      </c>
      <c r="PGH22" s="334" t="s">
        <v>11418</v>
      </c>
      <c r="PGI22" s="334" t="s">
        <v>11419</v>
      </c>
      <c r="PGJ22" s="334" t="s">
        <v>11420</v>
      </c>
      <c r="PGK22" s="334" t="s">
        <v>11421</v>
      </c>
      <c r="PGL22" s="334" t="s">
        <v>11422</v>
      </c>
      <c r="PGM22" s="334" t="s">
        <v>11423</v>
      </c>
      <c r="PGN22" s="334" t="s">
        <v>11424</v>
      </c>
      <c r="PGO22" s="334" t="s">
        <v>11425</v>
      </c>
      <c r="PGP22" s="334" t="s">
        <v>11426</v>
      </c>
      <c r="PGQ22" s="334" t="s">
        <v>11427</v>
      </c>
      <c r="PGR22" s="334" t="s">
        <v>11428</v>
      </c>
      <c r="PGS22" s="334" t="s">
        <v>11429</v>
      </c>
      <c r="PGT22" s="334" t="s">
        <v>11430</v>
      </c>
      <c r="PGU22" s="334" t="s">
        <v>11431</v>
      </c>
      <c r="PGV22" s="334" t="s">
        <v>11432</v>
      </c>
      <c r="PGW22" s="334" t="s">
        <v>11433</v>
      </c>
      <c r="PGX22" s="334" t="s">
        <v>11434</v>
      </c>
      <c r="PGY22" s="334" t="s">
        <v>11435</v>
      </c>
      <c r="PGZ22" s="334" t="s">
        <v>11436</v>
      </c>
      <c r="PHA22" s="334" t="s">
        <v>11437</v>
      </c>
      <c r="PHB22" s="334" t="s">
        <v>11438</v>
      </c>
      <c r="PHC22" s="334" t="s">
        <v>11439</v>
      </c>
      <c r="PHD22" s="334" t="s">
        <v>11440</v>
      </c>
      <c r="PHE22" s="334" t="s">
        <v>11441</v>
      </c>
      <c r="PHF22" s="334" t="s">
        <v>11442</v>
      </c>
      <c r="PHG22" s="334" t="s">
        <v>11443</v>
      </c>
      <c r="PHH22" s="334" t="s">
        <v>11444</v>
      </c>
      <c r="PHI22" s="334" t="s">
        <v>11445</v>
      </c>
      <c r="PHJ22" s="334" t="s">
        <v>11446</v>
      </c>
      <c r="PHK22" s="334" t="s">
        <v>11447</v>
      </c>
      <c r="PHL22" s="334" t="s">
        <v>11448</v>
      </c>
      <c r="PHM22" s="334" t="s">
        <v>11449</v>
      </c>
      <c r="PHN22" s="334" t="s">
        <v>11450</v>
      </c>
      <c r="PHO22" s="334" t="s">
        <v>11451</v>
      </c>
      <c r="PHP22" s="334" t="s">
        <v>11452</v>
      </c>
      <c r="PHQ22" s="334" t="s">
        <v>11453</v>
      </c>
      <c r="PHR22" s="334" t="s">
        <v>11454</v>
      </c>
      <c r="PHS22" s="334" t="s">
        <v>11455</v>
      </c>
      <c r="PHT22" s="334" t="s">
        <v>11456</v>
      </c>
      <c r="PHU22" s="334" t="s">
        <v>11457</v>
      </c>
      <c r="PHV22" s="334" t="s">
        <v>11458</v>
      </c>
      <c r="PHW22" s="334" t="s">
        <v>11459</v>
      </c>
      <c r="PHX22" s="334" t="s">
        <v>11460</v>
      </c>
      <c r="PHY22" s="334" t="s">
        <v>11461</v>
      </c>
      <c r="PHZ22" s="334" t="s">
        <v>11462</v>
      </c>
      <c r="PIA22" s="334" t="s">
        <v>11463</v>
      </c>
      <c r="PIB22" s="334" t="s">
        <v>11464</v>
      </c>
      <c r="PIC22" s="334" t="s">
        <v>11465</v>
      </c>
      <c r="PID22" s="334" t="s">
        <v>11466</v>
      </c>
      <c r="PIE22" s="334" t="s">
        <v>11467</v>
      </c>
      <c r="PIF22" s="334" t="s">
        <v>11468</v>
      </c>
      <c r="PIG22" s="334" t="s">
        <v>11469</v>
      </c>
      <c r="PIH22" s="334" t="s">
        <v>11470</v>
      </c>
      <c r="PII22" s="334" t="s">
        <v>11471</v>
      </c>
      <c r="PIJ22" s="334" t="s">
        <v>11472</v>
      </c>
      <c r="PIK22" s="334" t="s">
        <v>11473</v>
      </c>
      <c r="PIL22" s="334" t="s">
        <v>11474</v>
      </c>
      <c r="PIM22" s="334" t="s">
        <v>11475</v>
      </c>
      <c r="PIN22" s="334" t="s">
        <v>11476</v>
      </c>
      <c r="PIO22" s="334" t="s">
        <v>11477</v>
      </c>
      <c r="PIP22" s="334" t="s">
        <v>11478</v>
      </c>
      <c r="PIQ22" s="334" t="s">
        <v>11479</v>
      </c>
      <c r="PIR22" s="334" t="s">
        <v>11480</v>
      </c>
      <c r="PIS22" s="334" t="s">
        <v>11481</v>
      </c>
      <c r="PIT22" s="334" t="s">
        <v>11482</v>
      </c>
      <c r="PIU22" s="334" t="s">
        <v>11483</v>
      </c>
      <c r="PIV22" s="334" t="s">
        <v>11484</v>
      </c>
      <c r="PIW22" s="334" t="s">
        <v>11485</v>
      </c>
      <c r="PIX22" s="334" t="s">
        <v>11486</v>
      </c>
      <c r="PIY22" s="334" t="s">
        <v>11487</v>
      </c>
      <c r="PIZ22" s="334" t="s">
        <v>11488</v>
      </c>
      <c r="PJA22" s="334" t="s">
        <v>11489</v>
      </c>
      <c r="PJB22" s="334" t="s">
        <v>11490</v>
      </c>
      <c r="PJC22" s="334" t="s">
        <v>11491</v>
      </c>
      <c r="PJD22" s="334" t="s">
        <v>11492</v>
      </c>
      <c r="PJE22" s="334" t="s">
        <v>11493</v>
      </c>
      <c r="PJF22" s="334" t="s">
        <v>11494</v>
      </c>
      <c r="PJG22" s="334" t="s">
        <v>11495</v>
      </c>
      <c r="PJH22" s="334" t="s">
        <v>11496</v>
      </c>
      <c r="PJI22" s="334" t="s">
        <v>11497</v>
      </c>
      <c r="PJJ22" s="334" t="s">
        <v>11498</v>
      </c>
      <c r="PJK22" s="334" t="s">
        <v>11499</v>
      </c>
      <c r="PJL22" s="334" t="s">
        <v>11500</v>
      </c>
      <c r="PJM22" s="334" t="s">
        <v>11501</v>
      </c>
      <c r="PJN22" s="334" t="s">
        <v>11502</v>
      </c>
      <c r="PJO22" s="334" t="s">
        <v>11503</v>
      </c>
      <c r="PJP22" s="334" t="s">
        <v>11504</v>
      </c>
      <c r="PJQ22" s="334" t="s">
        <v>11505</v>
      </c>
      <c r="PJR22" s="334" t="s">
        <v>11506</v>
      </c>
      <c r="PJS22" s="334" t="s">
        <v>11507</v>
      </c>
      <c r="PJT22" s="334" t="s">
        <v>11508</v>
      </c>
      <c r="PJU22" s="334" t="s">
        <v>11509</v>
      </c>
      <c r="PJV22" s="334" t="s">
        <v>11510</v>
      </c>
      <c r="PJW22" s="334" t="s">
        <v>11511</v>
      </c>
      <c r="PJX22" s="334" t="s">
        <v>11512</v>
      </c>
      <c r="PJY22" s="334" t="s">
        <v>11513</v>
      </c>
      <c r="PJZ22" s="334" t="s">
        <v>11514</v>
      </c>
      <c r="PKA22" s="334" t="s">
        <v>11515</v>
      </c>
      <c r="PKB22" s="334" t="s">
        <v>11516</v>
      </c>
      <c r="PKC22" s="334" t="s">
        <v>11517</v>
      </c>
      <c r="PKD22" s="334" t="s">
        <v>11518</v>
      </c>
      <c r="PKE22" s="334" t="s">
        <v>11519</v>
      </c>
      <c r="PKF22" s="334" t="s">
        <v>11520</v>
      </c>
      <c r="PKG22" s="334" t="s">
        <v>11521</v>
      </c>
      <c r="PKH22" s="334" t="s">
        <v>11522</v>
      </c>
      <c r="PKI22" s="334" t="s">
        <v>11523</v>
      </c>
      <c r="PKJ22" s="334" t="s">
        <v>11524</v>
      </c>
      <c r="PKK22" s="334" t="s">
        <v>11525</v>
      </c>
      <c r="PKL22" s="334" t="s">
        <v>11526</v>
      </c>
      <c r="PKM22" s="334" t="s">
        <v>11527</v>
      </c>
      <c r="PKN22" s="334" t="s">
        <v>11528</v>
      </c>
      <c r="PKO22" s="334" t="s">
        <v>11529</v>
      </c>
      <c r="PKP22" s="334" t="s">
        <v>11530</v>
      </c>
      <c r="PKQ22" s="334" t="s">
        <v>11531</v>
      </c>
      <c r="PKR22" s="334" t="s">
        <v>11532</v>
      </c>
      <c r="PKS22" s="334" t="s">
        <v>11533</v>
      </c>
      <c r="PKT22" s="334" t="s">
        <v>11534</v>
      </c>
      <c r="PKU22" s="334" t="s">
        <v>11535</v>
      </c>
      <c r="PKV22" s="334" t="s">
        <v>11536</v>
      </c>
      <c r="PKW22" s="334" t="s">
        <v>11537</v>
      </c>
      <c r="PKX22" s="334" t="s">
        <v>11538</v>
      </c>
      <c r="PKY22" s="334" t="s">
        <v>11539</v>
      </c>
      <c r="PKZ22" s="334" t="s">
        <v>11540</v>
      </c>
      <c r="PLA22" s="334" t="s">
        <v>11541</v>
      </c>
      <c r="PLB22" s="334" t="s">
        <v>11542</v>
      </c>
      <c r="PLC22" s="334" t="s">
        <v>11543</v>
      </c>
      <c r="PLD22" s="334" t="s">
        <v>11544</v>
      </c>
      <c r="PLE22" s="334" t="s">
        <v>11545</v>
      </c>
      <c r="PLF22" s="334" t="s">
        <v>11546</v>
      </c>
      <c r="PLG22" s="334" t="s">
        <v>11547</v>
      </c>
      <c r="PLH22" s="334" t="s">
        <v>11548</v>
      </c>
      <c r="PLI22" s="334" t="s">
        <v>11549</v>
      </c>
      <c r="PLJ22" s="334" t="s">
        <v>11550</v>
      </c>
      <c r="PLK22" s="334" t="s">
        <v>11551</v>
      </c>
      <c r="PLL22" s="334" t="s">
        <v>11552</v>
      </c>
      <c r="PLM22" s="334" t="s">
        <v>11553</v>
      </c>
      <c r="PLN22" s="334" t="s">
        <v>11554</v>
      </c>
      <c r="PLO22" s="334" t="s">
        <v>11555</v>
      </c>
      <c r="PLP22" s="334" t="s">
        <v>11556</v>
      </c>
      <c r="PLQ22" s="334" t="s">
        <v>11557</v>
      </c>
      <c r="PLR22" s="334" t="s">
        <v>11558</v>
      </c>
      <c r="PLS22" s="334" t="s">
        <v>11559</v>
      </c>
      <c r="PLT22" s="334" t="s">
        <v>11560</v>
      </c>
      <c r="PLU22" s="334" t="s">
        <v>11561</v>
      </c>
      <c r="PLV22" s="334" t="s">
        <v>11562</v>
      </c>
      <c r="PLW22" s="334" t="s">
        <v>11563</v>
      </c>
      <c r="PLX22" s="334" t="s">
        <v>11564</v>
      </c>
      <c r="PLY22" s="334" t="s">
        <v>11565</v>
      </c>
      <c r="PLZ22" s="334" t="s">
        <v>11566</v>
      </c>
      <c r="PMA22" s="334" t="s">
        <v>11567</v>
      </c>
      <c r="PMB22" s="334" t="s">
        <v>11568</v>
      </c>
      <c r="PMC22" s="334" t="s">
        <v>11569</v>
      </c>
      <c r="PMD22" s="334" t="s">
        <v>11570</v>
      </c>
      <c r="PME22" s="334" t="s">
        <v>11571</v>
      </c>
      <c r="PMF22" s="334" t="s">
        <v>11572</v>
      </c>
      <c r="PMG22" s="334" t="s">
        <v>11573</v>
      </c>
      <c r="PMH22" s="334" t="s">
        <v>11574</v>
      </c>
      <c r="PMI22" s="334" t="s">
        <v>11575</v>
      </c>
      <c r="PMJ22" s="334" t="s">
        <v>11576</v>
      </c>
      <c r="PMK22" s="334" t="s">
        <v>11577</v>
      </c>
      <c r="PML22" s="334" t="s">
        <v>11578</v>
      </c>
      <c r="PMM22" s="334" t="s">
        <v>11579</v>
      </c>
      <c r="PMN22" s="334" t="s">
        <v>11580</v>
      </c>
      <c r="PMO22" s="334" t="s">
        <v>11581</v>
      </c>
      <c r="PMP22" s="334" t="s">
        <v>11582</v>
      </c>
      <c r="PMQ22" s="334" t="s">
        <v>11583</v>
      </c>
      <c r="PMR22" s="334" t="s">
        <v>11584</v>
      </c>
      <c r="PMS22" s="334" t="s">
        <v>11585</v>
      </c>
      <c r="PMT22" s="334" t="s">
        <v>11586</v>
      </c>
      <c r="PMU22" s="334" t="s">
        <v>11587</v>
      </c>
      <c r="PMV22" s="334" t="s">
        <v>11588</v>
      </c>
      <c r="PMW22" s="334" t="s">
        <v>11589</v>
      </c>
      <c r="PMX22" s="334" t="s">
        <v>11590</v>
      </c>
      <c r="PMY22" s="334" t="s">
        <v>11591</v>
      </c>
      <c r="PMZ22" s="334" t="s">
        <v>11592</v>
      </c>
      <c r="PNA22" s="334" t="s">
        <v>11593</v>
      </c>
      <c r="PNB22" s="334" t="s">
        <v>11594</v>
      </c>
      <c r="PNC22" s="334" t="s">
        <v>11595</v>
      </c>
      <c r="PND22" s="334" t="s">
        <v>11596</v>
      </c>
      <c r="PNE22" s="334" t="s">
        <v>11597</v>
      </c>
      <c r="PNF22" s="334" t="s">
        <v>11598</v>
      </c>
      <c r="PNG22" s="334" t="s">
        <v>11599</v>
      </c>
      <c r="PNH22" s="334" t="s">
        <v>11600</v>
      </c>
      <c r="PNI22" s="334" t="s">
        <v>11601</v>
      </c>
      <c r="PNJ22" s="334" t="s">
        <v>11602</v>
      </c>
      <c r="PNK22" s="334" t="s">
        <v>11603</v>
      </c>
      <c r="PNL22" s="334" t="s">
        <v>11604</v>
      </c>
      <c r="PNM22" s="334" t="s">
        <v>11605</v>
      </c>
      <c r="PNN22" s="334" t="s">
        <v>11606</v>
      </c>
      <c r="PNO22" s="334" t="s">
        <v>11607</v>
      </c>
      <c r="PNP22" s="334" t="s">
        <v>11608</v>
      </c>
      <c r="PNQ22" s="334" t="s">
        <v>11609</v>
      </c>
      <c r="PNR22" s="334" t="s">
        <v>11610</v>
      </c>
      <c r="PNS22" s="334" t="s">
        <v>11611</v>
      </c>
      <c r="PNT22" s="334" t="s">
        <v>11612</v>
      </c>
      <c r="PNU22" s="334" t="s">
        <v>11613</v>
      </c>
      <c r="PNV22" s="334" t="s">
        <v>11614</v>
      </c>
      <c r="PNW22" s="334" t="s">
        <v>11615</v>
      </c>
      <c r="PNX22" s="334" t="s">
        <v>11616</v>
      </c>
      <c r="PNY22" s="334" t="s">
        <v>11617</v>
      </c>
      <c r="PNZ22" s="334" t="s">
        <v>11618</v>
      </c>
      <c r="POA22" s="334" t="s">
        <v>11619</v>
      </c>
      <c r="POB22" s="334" t="s">
        <v>11620</v>
      </c>
      <c r="POC22" s="334" t="s">
        <v>11621</v>
      </c>
      <c r="POD22" s="334" t="s">
        <v>11622</v>
      </c>
      <c r="POE22" s="334" t="s">
        <v>11623</v>
      </c>
      <c r="POF22" s="334" t="s">
        <v>11624</v>
      </c>
      <c r="POG22" s="334" t="s">
        <v>11625</v>
      </c>
      <c r="POH22" s="334" t="s">
        <v>11626</v>
      </c>
      <c r="POI22" s="334" t="s">
        <v>11627</v>
      </c>
      <c r="POJ22" s="334" t="s">
        <v>11628</v>
      </c>
      <c r="POK22" s="334" t="s">
        <v>11629</v>
      </c>
      <c r="POL22" s="334" t="s">
        <v>11630</v>
      </c>
      <c r="POM22" s="334" t="s">
        <v>11631</v>
      </c>
      <c r="PON22" s="334" t="s">
        <v>11632</v>
      </c>
      <c r="POO22" s="334" t="s">
        <v>11633</v>
      </c>
      <c r="POP22" s="334" t="s">
        <v>11634</v>
      </c>
      <c r="POQ22" s="334" t="s">
        <v>11635</v>
      </c>
      <c r="POR22" s="334" t="s">
        <v>11636</v>
      </c>
      <c r="POS22" s="334" t="s">
        <v>11637</v>
      </c>
      <c r="POT22" s="334" t="s">
        <v>11638</v>
      </c>
      <c r="POU22" s="334" t="s">
        <v>11639</v>
      </c>
      <c r="POV22" s="334" t="s">
        <v>11640</v>
      </c>
      <c r="POW22" s="334" t="s">
        <v>11641</v>
      </c>
      <c r="POX22" s="334" t="s">
        <v>11642</v>
      </c>
      <c r="POY22" s="334" t="s">
        <v>11643</v>
      </c>
      <c r="POZ22" s="334" t="s">
        <v>11644</v>
      </c>
      <c r="PPA22" s="334" t="s">
        <v>11645</v>
      </c>
      <c r="PPB22" s="334" t="s">
        <v>11646</v>
      </c>
      <c r="PPC22" s="334" t="s">
        <v>11647</v>
      </c>
      <c r="PPD22" s="334" t="s">
        <v>11648</v>
      </c>
      <c r="PPE22" s="334" t="s">
        <v>11649</v>
      </c>
      <c r="PPF22" s="334" t="s">
        <v>11650</v>
      </c>
      <c r="PPG22" s="334" t="s">
        <v>11651</v>
      </c>
      <c r="PPH22" s="334" t="s">
        <v>11652</v>
      </c>
      <c r="PPI22" s="334" t="s">
        <v>11653</v>
      </c>
      <c r="PPJ22" s="334" t="s">
        <v>11654</v>
      </c>
      <c r="PPK22" s="334" t="s">
        <v>11655</v>
      </c>
      <c r="PPL22" s="334" t="s">
        <v>11656</v>
      </c>
      <c r="PPM22" s="334" t="s">
        <v>11657</v>
      </c>
      <c r="PPN22" s="334" t="s">
        <v>11658</v>
      </c>
      <c r="PPO22" s="334" t="s">
        <v>11659</v>
      </c>
      <c r="PPP22" s="334" t="s">
        <v>11660</v>
      </c>
      <c r="PPQ22" s="334" t="s">
        <v>11661</v>
      </c>
      <c r="PPR22" s="334" t="s">
        <v>11662</v>
      </c>
      <c r="PPS22" s="334" t="s">
        <v>11663</v>
      </c>
      <c r="PPT22" s="334" t="s">
        <v>11664</v>
      </c>
      <c r="PPU22" s="334" t="s">
        <v>11665</v>
      </c>
      <c r="PPV22" s="334" t="s">
        <v>11666</v>
      </c>
      <c r="PPW22" s="334" t="s">
        <v>11667</v>
      </c>
      <c r="PPX22" s="334" t="s">
        <v>11668</v>
      </c>
      <c r="PPY22" s="334" t="s">
        <v>11669</v>
      </c>
      <c r="PPZ22" s="334" t="s">
        <v>11670</v>
      </c>
      <c r="PQA22" s="334" t="s">
        <v>11671</v>
      </c>
      <c r="PQB22" s="334" t="s">
        <v>11672</v>
      </c>
      <c r="PQC22" s="334" t="s">
        <v>11673</v>
      </c>
      <c r="PQD22" s="334" t="s">
        <v>11674</v>
      </c>
      <c r="PQE22" s="334" t="s">
        <v>11675</v>
      </c>
      <c r="PQF22" s="334" t="s">
        <v>11676</v>
      </c>
      <c r="PQG22" s="334" t="s">
        <v>11677</v>
      </c>
      <c r="PQH22" s="334" t="s">
        <v>11678</v>
      </c>
      <c r="PQI22" s="334" t="s">
        <v>11679</v>
      </c>
      <c r="PQJ22" s="334" t="s">
        <v>11680</v>
      </c>
      <c r="PQK22" s="334" t="s">
        <v>11681</v>
      </c>
      <c r="PQL22" s="334" t="s">
        <v>11682</v>
      </c>
      <c r="PQM22" s="334" t="s">
        <v>11683</v>
      </c>
      <c r="PQN22" s="334" t="s">
        <v>11684</v>
      </c>
      <c r="PQO22" s="334" t="s">
        <v>11685</v>
      </c>
      <c r="PQP22" s="334" t="s">
        <v>11686</v>
      </c>
      <c r="PQQ22" s="334" t="s">
        <v>11687</v>
      </c>
      <c r="PQR22" s="334" t="s">
        <v>11688</v>
      </c>
      <c r="PQS22" s="334" t="s">
        <v>11689</v>
      </c>
      <c r="PQT22" s="334" t="s">
        <v>11690</v>
      </c>
      <c r="PQU22" s="334" t="s">
        <v>11691</v>
      </c>
      <c r="PQV22" s="334" t="s">
        <v>11692</v>
      </c>
      <c r="PQW22" s="334" t="s">
        <v>11693</v>
      </c>
      <c r="PQX22" s="334" t="s">
        <v>11694</v>
      </c>
      <c r="PQY22" s="334" t="s">
        <v>11695</v>
      </c>
      <c r="PQZ22" s="334" t="s">
        <v>11696</v>
      </c>
      <c r="PRA22" s="334" t="s">
        <v>11697</v>
      </c>
      <c r="PRB22" s="334" t="s">
        <v>11698</v>
      </c>
      <c r="PRC22" s="334" t="s">
        <v>11699</v>
      </c>
      <c r="PRD22" s="334" t="s">
        <v>11700</v>
      </c>
      <c r="PRE22" s="334" t="s">
        <v>11701</v>
      </c>
      <c r="PRF22" s="334" t="s">
        <v>11702</v>
      </c>
      <c r="PRG22" s="334" t="s">
        <v>11703</v>
      </c>
      <c r="PRH22" s="334" t="s">
        <v>11704</v>
      </c>
      <c r="PRI22" s="334" t="s">
        <v>11705</v>
      </c>
      <c r="PRJ22" s="334" t="s">
        <v>11706</v>
      </c>
      <c r="PRK22" s="334" t="s">
        <v>11707</v>
      </c>
      <c r="PRL22" s="334" t="s">
        <v>11708</v>
      </c>
      <c r="PRM22" s="334" t="s">
        <v>11709</v>
      </c>
      <c r="PRN22" s="334" t="s">
        <v>11710</v>
      </c>
      <c r="PRO22" s="334" t="s">
        <v>11711</v>
      </c>
      <c r="PRP22" s="334" t="s">
        <v>11712</v>
      </c>
      <c r="PRQ22" s="334" t="s">
        <v>11713</v>
      </c>
      <c r="PRR22" s="334" t="s">
        <v>11714</v>
      </c>
      <c r="PRS22" s="334" t="s">
        <v>11715</v>
      </c>
      <c r="PRT22" s="334" t="s">
        <v>11716</v>
      </c>
      <c r="PRU22" s="334" t="s">
        <v>11717</v>
      </c>
      <c r="PRV22" s="334" t="s">
        <v>11718</v>
      </c>
      <c r="PRW22" s="334" t="s">
        <v>11719</v>
      </c>
      <c r="PRX22" s="334" t="s">
        <v>11720</v>
      </c>
      <c r="PRY22" s="334" t="s">
        <v>11721</v>
      </c>
      <c r="PRZ22" s="334" t="s">
        <v>11722</v>
      </c>
      <c r="PSA22" s="334" t="s">
        <v>11723</v>
      </c>
      <c r="PSB22" s="334" t="s">
        <v>11724</v>
      </c>
      <c r="PSC22" s="334" t="s">
        <v>11725</v>
      </c>
      <c r="PSD22" s="334" t="s">
        <v>11726</v>
      </c>
      <c r="PSE22" s="334" t="s">
        <v>11727</v>
      </c>
      <c r="PSF22" s="334" t="s">
        <v>11728</v>
      </c>
      <c r="PSG22" s="334" t="s">
        <v>11729</v>
      </c>
      <c r="PSH22" s="334" t="s">
        <v>11730</v>
      </c>
      <c r="PSI22" s="334" t="s">
        <v>11731</v>
      </c>
      <c r="PSJ22" s="334" t="s">
        <v>11732</v>
      </c>
      <c r="PSK22" s="334" t="s">
        <v>11733</v>
      </c>
      <c r="PSL22" s="334" t="s">
        <v>11734</v>
      </c>
      <c r="PSM22" s="334" t="s">
        <v>11735</v>
      </c>
      <c r="PSN22" s="334" t="s">
        <v>11736</v>
      </c>
      <c r="PSO22" s="334" t="s">
        <v>11737</v>
      </c>
      <c r="PSP22" s="334" t="s">
        <v>11738</v>
      </c>
      <c r="PSQ22" s="334" t="s">
        <v>11739</v>
      </c>
      <c r="PSR22" s="334" t="s">
        <v>11740</v>
      </c>
      <c r="PSS22" s="334" t="s">
        <v>11741</v>
      </c>
      <c r="PST22" s="334" t="s">
        <v>11742</v>
      </c>
      <c r="PSU22" s="334" t="s">
        <v>11743</v>
      </c>
      <c r="PSV22" s="334" t="s">
        <v>11744</v>
      </c>
      <c r="PSW22" s="334" t="s">
        <v>11745</v>
      </c>
      <c r="PSX22" s="334" t="s">
        <v>11746</v>
      </c>
      <c r="PSY22" s="334" t="s">
        <v>11747</v>
      </c>
      <c r="PSZ22" s="334" t="s">
        <v>11748</v>
      </c>
      <c r="PTA22" s="334" t="s">
        <v>11749</v>
      </c>
      <c r="PTB22" s="334" t="s">
        <v>11750</v>
      </c>
      <c r="PTC22" s="334" t="s">
        <v>11751</v>
      </c>
      <c r="PTD22" s="334" t="s">
        <v>11752</v>
      </c>
      <c r="PTE22" s="334" t="s">
        <v>11753</v>
      </c>
      <c r="PTF22" s="334" t="s">
        <v>11754</v>
      </c>
      <c r="PTG22" s="334" t="s">
        <v>11755</v>
      </c>
      <c r="PTH22" s="334" t="s">
        <v>11756</v>
      </c>
      <c r="PTI22" s="334" t="s">
        <v>11757</v>
      </c>
      <c r="PTJ22" s="334" t="s">
        <v>11758</v>
      </c>
      <c r="PTK22" s="334" t="s">
        <v>11759</v>
      </c>
      <c r="PTL22" s="334" t="s">
        <v>11760</v>
      </c>
      <c r="PTM22" s="334" t="s">
        <v>11761</v>
      </c>
      <c r="PTN22" s="334" t="s">
        <v>11762</v>
      </c>
      <c r="PTO22" s="334" t="s">
        <v>11763</v>
      </c>
      <c r="PTP22" s="334" t="s">
        <v>11764</v>
      </c>
      <c r="PTQ22" s="334" t="s">
        <v>11765</v>
      </c>
      <c r="PTR22" s="334" t="s">
        <v>11766</v>
      </c>
      <c r="PTS22" s="334" t="s">
        <v>11767</v>
      </c>
      <c r="PTT22" s="334" t="s">
        <v>11768</v>
      </c>
      <c r="PTU22" s="334" t="s">
        <v>11769</v>
      </c>
      <c r="PTV22" s="334" t="s">
        <v>11770</v>
      </c>
      <c r="PTW22" s="334" t="s">
        <v>11771</v>
      </c>
      <c r="PTX22" s="334" t="s">
        <v>11772</v>
      </c>
      <c r="PTY22" s="334" t="s">
        <v>11773</v>
      </c>
      <c r="PTZ22" s="334" t="s">
        <v>11774</v>
      </c>
      <c r="PUA22" s="334" t="s">
        <v>11775</v>
      </c>
      <c r="PUB22" s="334" t="s">
        <v>11776</v>
      </c>
      <c r="PUC22" s="334" t="s">
        <v>11777</v>
      </c>
      <c r="PUD22" s="334" t="s">
        <v>11778</v>
      </c>
      <c r="PUE22" s="334" t="s">
        <v>11779</v>
      </c>
      <c r="PUF22" s="334" t="s">
        <v>11780</v>
      </c>
      <c r="PUG22" s="334" t="s">
        <v>11781</v>
      </c>
      <c r="PUH22" s="334" t="s">
        <v>11782</v>
      </c>
      <c r="PUI22" s="334" t="s">
        <v>11783</v>
      </c>
      <c r="PUJ22" s="334" t="s">
        <v>11784</v>
      </c>
      <c r="PUK22" s="334" t="s">
        <v>11785</v>
      </c>
      <c r="PUL22" s="334" t="s">
        <v>11786</v>
      </c>
      <c r="PUM22" s="334" t="s">
        <v>11787</v>
      </c>
      <c r="PUN22" s="334" t="s">
        <v>11788</v>
      </c>
      <c r="PUO22" s="334" t="s">
        <v>11789</v>
      </c>
      <c r="PUP22" s="334" t="s">
        <v>11790</v>
      </c>
      <c r="PUQ22" s="334" t="s">
        <v>11791</v>
      </c>
      <c r="PUR22" s="334" t="s">
        <v>11792</v>
      </c>
      <c r="PUS22" s="334" t="s">
        <v>11793</v>
      </c>
      <c r="PUT22" s="334" t="s">
        <v>11794</v>
      </c>
      <c r="PUU22" s="334" t="s">
        <v>11795</v>
      </c>
      <c r="PUV22" s="334" t="s">
        <v>11796</v>
      </c>
      <c r="PUW22" s="334" t="s">
        <v>11797</v>
      </c>
      <c r="PUX22" s="334" t="s">
        <v>11798</v>
      </c>
      <c r="PUY22" s="334" t="s">
        <v>11799</v>
      </c>
      <c r="PUZ22" s="334" t="s">
        <v>11800</v>
      </c>
      <c r="PVA22" s="334" t="s">
        <v>11801</v>
      </c>
      <c r="PVB22" s="334" t="s">
        <v>11802</v>
      </c>
      <c r="PVC22" s="334" t="s">
        <v>11803</v>
      </c>
      <c r="PVD22" s="334" t="s">
        <v>11804</v>
      </c>
      <c r="PVE22" s="334" t="s">
        <v>11805</v>
      </c>
      <c r="PVF22" s="334" t="s">
        <v>11806</v>
      </c>
      <c r="PVG22" s="334" t="s">
        <v>11807</v>
      </c>
      <c r="PVH22" s="334" t="s">
        <v>11808</v>
      </c>
      <c r="PVI22" s="334" t="s">
        <v>11809</v>
      </c>
      <c r="PVJ22" s="334" t="s">
        <v>11810</v>
      </c>
      <c r="PVK22" s="334" t="s">
        <v>11811</v>
      </c>
      <c r="PVL22" s="334" t="s">
        <v>11812</v>
      </c>
      <c r="PVM22" s="334" t="s">
        <v>11813</v>
      </c>
      <c r="PVN22" s="334" t="s">
        <v>11814</v>
      </c>
      <c r="PVO22" s="334" t="s">
        <v>11815</v>
      </c>
      <c r="PVP22" s="334" t="s">
        <v>11816</v>
      </c>
      <c r="PVQ22" s="334" t="s">
        <v>11817</v>
      </c>
      <c r="PVR22" s="334" t="s">
        <v>11818</v>
      </c>
      <c r="PVS22" s="334" t="s">
        <v>11819</v>
      </c>
      <c r="PVT22" s="334" t="s">
        <v>11820</v>
      </c>
      <c r="PVU22" s="334" t="s">
        <v>11821</v>
      </c>
      <c r="PVV22" s="334" t="s">
        <v>11822</v>
      </c>
      <c r="PVW22" s="334" t="s">
        <v>11823</v>
      </c>
      <c r="PVX22" s="334" t="s">
        <v>11824</v>
      </c>
      <c r="PVY22" s="334" t="s">
        <v>11825</v>
      </c>
      <c r="PVZ22" s="334" t="s">
        <v>11826</v>
      </c>
      <c r="PWA22" s="334" t="s">
        <v>11827</v>
      </c>
      <c r="PWB22" s="334" t="s">
        <v>11828</v>
      </c>
      <c r="PWC22" s="334" t="s">
        <v>11829</v>
      </c>
      <c r="PWD22" s="334" t="s">
        <v>11830</v>
      </c>
      <c r="PWE22" s="334" t="s">
        <v>11831</v>
      </c>
      <c r="PWF22" s="334" t="s">
        <v>11832</v>
      </c>
      <c r="PWG22" s="334" t="s">
        <v>11833</v>
      </c>
      <c r="PWH22" s="334" t="s">
        <v>11834</v>
      </c>
      <c r="PWI22" s="334" t="s">
        <v>11835</v>
      </c>
      <c r="PWJ22" s="334" t="s">
        <v>11836</v>
      </c>
      <c r="PWK22" s="334" t="s">
        <v>11837</v>
      </c>
      <c r="PWL22" s="334" t="s">
        <v>11838</v>
      </c>
      <c r="PWM22" s="334" t="s">
        <v>11839</v>
      </c>
      <c r="PWN22" s="334" t="s">
        <v>11840</v>
      </c>
      <c r="PWO22" s="334" t="s">
        <v>11841</v>
      </c>
      <c r="PWP22" s="334" t="s">
        <v>11842</v>
      </c>
      <c r="PWQ22" s="334" t="s">
        <v>11843</v>
      </c>
      <c r="PWR22" s="334" t="s">
        <v>11844</v>
      </c>
      <c r="PWS22" s="334" t="s">
        <v>11845</v>
      </c>
      <c r="PWT22" s="334" t="s">
        <v>11846</v>
      </c>
      <c r="PWU22" s="334" t="s">
        <v>11847</v>
      </c>
      <c r="PWV22" s="334" t="s">
        <v>11848</v>
      </c>
      <c r="PWW22" s="334" t="s">
        <v>11849</v>
      </c>
      <c r="PWX22" s="334" t="s">
        <v>11850</v>
      </c>
      <c r="PWY22" s="334" t="s">
        <v>11851</v>
      </c>
      <c r="PWZ22" s="334" t="s">
        <v>11852</v>
      </c>
      <c r="PXA22" s="334" t="s">
        <v>11853</v>
      </c>
      <c r="PXB22" s="334" t="s">
        <v>11854</v>
      </c>
      <c r="PXC22" s="334" t="s">
        <v>11855</v>
      </c>
      <c r="PXD22" s="334" t="s">
        <v>11856</v>
      </c>
      <c r="PXE22" s="334" t="s">
        <v>11857</v>
      </c>
      <c r="PXF22" s="334" t="s">
        <v>11858</v>
      </c>
      <c r="PXG22" s="334" t="s">
        <v>11859</v>
      </c>
      <c r="PXH22" s="334" t="s">
        <v>11860</v>
      </c>
      <c r="PXI22" s="334" t="s">
        <v>11861</v>
      </c>
      <c r="PXJ22" s="334" t="s">
        <v>11862</v>
      </c>
      <c r="PXK22" s="334" t="s">
        <v>11863</v>
      </c>
      <c r="PXL22" s="334" t="s">
        <v>11864</v>
      </c>
      <c r="PXM22" s="334" t="s">
        <v>11865</v>
      </c>
      <c r="PXN22" s="334" t="s">
        <v>11866</v>
      </c>
      <c r="PXO22" s="334" t="s">
        <v>11867</v>
      </c>
      <c r="PXP22" s="334" t="s">
        <v>11868</v>
      </c>
      <c r="PXQ22" s="334" t="s">
        <v>11869</v>
      </c>
      <c r="PXR22" s="334" t="s">
        <v>11870</v>
      </c>
      <c r="PXS22" s="334" t="s">
        <v>11871</v>
      </c>
      <c r="PXT22" s="334" t="s">
        <v>11872</v>
      </c>
      <c r="PXU22" s="334" t="s">
        <v>11873</v>
      </c>
      <c r="PXV22" s="334" t="s">
        <v>11874</v>
      </c>
      <c r="PXW22" s="334" t="s">
        <v>11875</v>
      </c>
      <c r="PXX22" s="334" t="s">
        <v>11876</v>
      </c>
      <c r="PXY22" s="334" t="s">
        <v>11877</v>
      </c>
      <c r="PXZ22" s="334" t="s">
        <v>11878</v>
      </c>
      <c r="PYA22" s="334" t="s">
        <v>11879</v>
      </c>
      <c r="PYB22" s="334" t="s">
        <v>11880</v>
      </c>
      <c r="PYC22" s="334" t="s">
        <v>11881</v>
      </c>
      <c r="PYD22" s="334" t="s">
        <v>11882</v>
      </c>
      <c r="PYE22" s="334" t="s">
        <v>11883</v>
      </c>
      <c r="PYF22" s="334" t="s">
        <v>11884</v>
      </c>
      <c r="PYG22" s="334" t="s">
        <v>11885</v>
      </c>
      <c r="PYH22" s="334" t="s">
        <v>11886</v>
      </c>
      <c r="PYI22" s="334" t="s">
        <v>11887</v>
      </c>
      <c r="PYJ22" s="334" t="s">
        <v>11888</v>
      </c>
      <c r="PYK22" s="334" t="s">
        <v>11889</v>
      </c>
      <c r="PYL22" s="334" t="s">
        <v>11890</v>
      </c>
      <c r="PYM22" s="334" t="s">
        <v>11891</v>
      </c>
      <c r="PYN22" s="334" t="s">
        <v>11892</v>
      </c>
      <c r="PYO22" s="334" t="s">
        <v>11893</v>
      </c>
      <c r="PYP22" s="334" t="s">
        <v>11894</v>
      </c>
      <c r="PYQ22" s="334" t="s">
        <v>11895</v>
      </c>
      <c r="PYR22" s="334" t="s">
        <v>11896</v>
      </c>
      <c r="PYS22" s="334" t="s">
        <v>11897</v>
      </c>
      <c r="PYT22" s="334" t="s">
        <v>11898</v>
      </c>
      <c r="PYU22" s="334" t="s">
        <v>11899</v>
      </c>
      <c r="PYV22" s="334" t="s">
        <v>11900</v>
      </c>
      <c r="PYW22" s="334" t="s">
        <v>11901</v>
      </c>
      <c r="PYX22" s="334" t="s">
        <v>11902</v>
      </c>
      <c r="PYY22" s="334" t="s">
        <v>11903</v>
      </c>
      <c r="PYZ22" s="334" t="s">
        <v>11904</v>
      </c>
      <c r="PZA22" s="334" t="s">
        <v>11905</v>
      </c>
      <c r="PZB22" s="334" t="s">
        <v>11906</v>
      </c>
      <c r="PZC22" s="334" t="s">
        <v>11907</v>
      </c>
      <c r="PZD22" s="334" t="s">
        <v>11908</v>
      </c>
      <c r="PZE22" s="334" t="s">
        <v>11909</v>
      </c>
      <c r="PZF22" s="334" t="s">
        <v>11910</v>
      </c>
      <c r="PZG22" s="334" t="s">
        <v>11911</v>
      </c>
      <c r="PZH22" s="334" t="s">
        <v>11912</v>
      </c>
      <c r="PZI22" s="334" t="s">
        <v>11913</v>
      </c>
      <c r="PZJ22" s="334" t="s">
        <v>11914</v>
      </c>
      <c r="PZK22" s="334" t="s">
        <v>11915</v>
      </c>
      <c r="PZL22" s="334" t="s">
        <v>11916</v>
      </c>
      <c r="PZM22" s="334" t="s">
        <v>11917</v>
      </c>
      <c r="PZN22" s="334" t="s">
        <v>11918</v>
      </c>
      <c r="PZO22" s="334" t="s">
        <v>11919</v>
      </c>
      <c r="PZP22" s="334" t="s">
        <v>11920</v>
      </c>
      <c r="PZQ22" s="334" t="s">
        <v>11921</v>
      </c>
      <c r="PZR22" s="334" t="s">
        <v>11922</v>
      </c>
      <c r="PZS22" s="334" t="s">
        <v>11923</v>
      </c>
      <c r="PZT22" s="334" t="s">
        <v>11924</v>
      </c>
      <c r="PZU22" s="334" t="s">
        <v>11925</v>
      </c>
      <c r="PZV22" s="334" t="s">
        <v>11926</v>
      </c>
      <c r="PZW22" s="334" t="s">
        <v>11927</v>
      </c>
      <c r="PZX22" s="334" t="s">
        <v>11928</v>
      </c>
      <c r="PZY22" s="334" t="s">
        <v>11929</v>
      </c>
      <c r="PZZ22" s="334" t="s">
        <v>11930</v>
      </c>
      <c r="QAA22" s="334" t="s">
        <v>11931</v>
      </c>
      <c r="QAB22" s="334" t="s">
        <v>11932</v>
      </c>
      <c r="QAC22" s="334" t="s">
        <v>11933</v>
      </c>
      <c r="QAD22" s="334" t="s">
        <v>11934</v>
      </c>
      <c r="QAE22" s="334" t="s">
        <v>11935</v>
      </c>
      <c r="QAF22" s="334" t="s">
        <v>11936</v>
      </c>
      <c r="QAG22" s="334" t="s">
        <v>11937</v>
      </c>
      <c r="QAH22" s="334" t="s">
        <v>11938</v>
      </c>
      <c r="QAI22" s="334" t="s">
        <v>11939</v>
      </c>
      <c r="QAJ22" s="334" t="s">
        <v>11940</v>
      </c>
      <c r="QAK22" s="334" t="s">
        <v>11941</v>
      </c>
      <c r="QAL22" s="334" t="s">
        <v>11942</v>
      </c>
      <c r="QAM22" s="334" t="s">
        <v>11943</v>
      </c>
      <c r="QAN22" s="334" t="s">
        <v>11944</v>
      </c>
      <c r="QAO22" s="334" t="s">
        <v>11945</v>
      </c>
      <c r="QAP22" s="334" t="s">
        <v>11946</v>
      </c>
      <c r="QAQ22" s="334" t="s">
        <v>11947</v>
      </c>
      <c r="QAR22" s="334" t="s">
        <v>11948</v>
      </c>
      <c r="QAS22" s="334" t="s">
        <v>11949</v>
      </c>
      <c r="QAT22" s="334" t="s">
        <v>11950</v>
      </c>
      <c r="QAU22" s="334" t="s">
        <v>11951</v>
      </c>
      <c r="QAV22" s="334" t="s">
        <v>11952</v>
      </c>
      <c r="QAW22" s="334" t="s">
        <v>11953</v>
      </c>
      <c r="QAX22" s="334" t="s">
        <v>11954</v>
      </c>
      <c r="QAY22" s="334" t="s">
        <v>11955</v>
      </c>
      <c r="QAZ22" s="334" t="s">
        <v>11956</v>
      </c>
      <c r="QBA22" s="334" t="s">
        <v>11957</v>
      </c>
      <c r="QBB22" s="334" t="s">
        <v>11958</v>
      </c>
      <c r="QBC22" s="334" t="s">
        <v>11959</v>
      </c>
      <c r="QBD22" s="334" t="s">
        <v>11960</v>
      </c>
      <c r="QBE22" s="334" t="s">
        <v>11961</v>
      </c>
      <c r="QBF22" s="334" t="s">
        <v>11962</v>
      </c>
      <c r="QBG22" s="334" t="s">
        <v>11963</v>
      </c>
      <c r="QBH22" s="334" t="s">
        <v>11964</v>
      </c>
      <c r="QBI22" s="334" t="s">
        <v>11965</v>
      </c>
      <c r="QBJ22" s="334" t="s">
        <v>11966</v>
      </c>
      <c r="QBK22" s="334" t="s">
        <v>11967</v>
      </c>
      <c r="QBL22" s="334" t="s">
        <v>11968</v>
      </c>
      <c r="QBM22" s="334" t="s">
        <v>11969</v>
      </c>
      <c r="QBN22" s="334" t="s">
        <v>11970</v>
      </c>
      <c r="QBO22" s="334" t="s">
        <v>11971</v>
      </c>
      <c r="QBP22" s="334" t="s">
        <v>11972</v>
      </c>
      <c r="QBQ22" s="334" t="s">
        <v>11973</v>
      </c>
      <c r="QBR22" s="334" t="s">
        <v>11974</v>
      </c>
      <c r="QBS22" s="334" t="s">
        <v>11975</v>
      </c>
      <c r="QBT22" s="334" t="s">
        <v>11976</v>
      </c>
      <c r="QBU22" s="334" t="s">
        <v>11977</v>
      </c>
      <c r="QBV22" s="334" t="s">
        <v>11978</v>
      </c>
      <c r="QBW22" s="334" t="s">
        <v>11979</v>
      </c>
      <c r="QBX22" s="334" t="s">
        <v>11980</v>
      </c>
      <c r="QBY22" s="334" t="s">
        <v>11981</v>
      </c>
      <c r="QBZ22" s="334" t="s">
        <v>11982</v>
      </c>
      <c r="QCA22" s="334" t="s">
        <v>11983</v>
      </c>
      <c r="QCB22" s="334" t="s">
        <v>11984</v>
      </c>
      <c r="QCC22" s="334" t="s">
        <v>11985</v>
      </c>
      <c r="QCD22" s="334" t="s">
        <v>11986</v>
      </c>
      <c r="QCE22" s="334" t="s">
        <v>11987</v>
      </c>
      <c r="QCF22" s="334" t="s">
        <v>11988</v>
      </c>
      <c r="QCG22" s="334" t="s">
        <v>11989</v>
      </c>
      <c r="QCH22" s="334" t="s">
        <v>11990</v>
      </c>
      <c r="QCI22" s="334" t="s">
        <v>11991</v>
      </c>
      <c r="QCJ22" s="334" t="s">
        <v>11992</v>
      </c>
      <c r="QCK22" s="334" t="s">
        <v>11993</v>
      </c>
      <c r="QCL22" s="334" t="s">
        <v>11994</v>
      </c>
      <c r="QCM22" s="334" t="s">
        <v>11995</v>
      </c>
      <c r="QCN22" s="334" t="s">
        <v>11996</v>
      </c>
      <c r="QCO22" s="334" t="s">
        <v>11997</v>
      </c>
      <c r="QCP22" s="334" t="s">
        <v>11998</v>
      </c>
      <c r="QCQ22" s="334" t="s">
        <v>11999</v>
      </c>
      <c r="QCR22" s="334" t="s">
        <v>12000</v>
      </c>
      <c r="QCS22" s="334" t="s">
        <v>12001</v>
      </c>
      <c r="QCT22" s="334" t="s">
        <v>12002</v>
      </c>
      <c r="QCU22" s="334" t="s">
        <v>12003</v>
      </c>
      <c r="QCV22" s="334" t="s">
        <v>12004</v>
      </c>
      <c r="QCW22" s="334" t="s">
        <v>12005</v>
      </c>
      <c r="QCX22" s="334" t="s">
        <v>12006</v>
      </c>
      <c r="QCY22" s="334" t="s">
        <v>12007</v>
      </c>
      <c r="QCZ22" s="334" t="s">
        <v>12008</v>
      </c>
      <c r="QDA22" s="334" t="s">
        <v>12009</v>
      </c>
      <c r="QDB22" s="334" t="s">
        <v>12010</v>
      </c>
      <c r="QDC22" s="334" t="s">
        <v>12011</v>
      </c>
      <c r="QDD22" s="334" t="s">
        <v>12012</v>
      </c>
      <c r="QDE22" s="334" t="s">
        <v>12013</v>
      </c>
      <c r="QDF22" s="334" t="s">
        <v>12014</v>
      </c>
      <c r="QDG22" s="334" t="s">
        <v>12015</v>
      </c>
      <c r="QDH22" s="334" t="s">
        <v>12016</v>
      </c>
      <c r="QDI22" s="334" t="s">
        <v>12017</v>
      </c>
      <c r="QDJ22" s="334" t="s">
        <v>12018</v>
      </c>
      <c r="QDK22" s="334" t="s">
        <v>12019</v>
      </c>
      <c r="QDL22" s="334" t="s">
        <v>12020</v>
      </c>
      <c r="QDM22" s="334" t="s">
        <v>12021</v>
      </c>
      <c r="QDN22" s="334" t="s">
        <v>12022</v>
      </c>
      <c r="QDO22" s="334" t="s">
        <v>12023</v>
      </c>
      <c r="QDP22" s="334" t="s">
        <v>12024</v>
      </c>
      <c r="QDQ22" s="334" t="s">
        <v>12025</v>
      </c>
      <c r="QDR22" s="334" t="s">
        <v>12026</v>
      </c>
      <c r="QDS22" s="334" t="s">
        <v>12027</v>
      </c>
      <c r="QDT22" s="334" t="s">
        <v>12028</v>
      </c>
      <c r="QDU22" s="334" t="s">
        <v>12029</v>
      </c>
      <c r="QDV22" s="334" t="s">
        <v>12030</v>
      </c>
      <c r="QDW22" s="334" t="s">
        <v>12031</v>
      </c>
      <c r="QDX22" s="334" t="s">
        <v>12032</v>
      </c>
      <c r="QDY22" s="334" t="s">
        <v>12033</v>
      </c>
      <c r="QDZ22" s="334" t="s">
        <v>12034</v>
      </c>
      <c r="QEA22" s="334" t="s">
        <v>12035</v>
      </c>
      <c r="QEB22" s="334" t="s">
        <v>12036</v>
      </c>
      <c r="QEC22" s="334" t="s">
        <v>12037</v>
      </c>
      <c r="QED22" s="334" t="s">
        <v>12038</v>
      </c>
      <c r="QEE22" s="334" t="s">
        <v>12039</v>
      </c>
      <c r="QEF22" s="334" t="s">
        <v>12040</v>
      </c>
      <c r="QEG22" s="334" t="s">
        <v>12041</v>
      </c>
      <c r="QEH22" s="334" t="s">
        <v>12042</v>
      </c>
      <c r="QEI22" s="334" t="s">
        <v>12043</v>
      </c>
      <c r="QEJ22" s="334" t="s">
        <v>12044</v>
      </c>
      <c r="QEK22" s="334" t="s">
        <v>12045</v>
      </c>
      <c r="QEL22" s="334" t="s">
        <v>12046</v>
      </c>
      <c r="QEM22" s="334" t="s">
        <v>12047</v>
      </c>
      <c r="QEN22" s="334" t="s">
        <v>12048</v>
      </c>
      <c r="QEO22" s="334" t="s">
        <v>12049</v>
      </c>
      <c r="QEP22" s="334" t="s">
        <v>12050</v>
      </c>
      <c r="QEQ22" s="334" t="s">
        <v>12051</v>
      </c>
      <c r="QER22" s="334" t="s">
        <v>12052</v>
      </c>
      <c r="QES22" s="334" t="s">
        <v>12053</v>
      </c>
      <c r="QET22" s="334" t="s">
        <v>12054</v>
      </c>
      <c r="QEU22" s="334" t="s">
        <v>12055</v>
      </c>
      <c r="QEV22" s="334" t="s">
        <v>12056</v>
      </c>
      <c r="QEW22" s="334" t="s">
        <v>12057</v>
      </c>
      <c r="QEX22" s="334" t="s">
        <v>12058</v>
      </c>
      <c r="QEY22" s="334" t="s">
        <v>12059</v>
      </c>
      <c r="QEZ22" s="334" t="s">
        <v>12060</v>
      </c>
      <c r="QFA22" s="334" t="s">
        <v>12061</v>
      </c>
      <c r="QFB22" s="334" t="s">
        <v>12062</v>
      </c>
      <c r="QFC22" s="334" t="s">
        <v>12063</v>
      </c>
      <c r="QFD22" s="334" t="s">
        <v>12064</v>
      </c>
      <c r="QFE22" s="334" t="s">
        <v>12065</v>
      </c>
      <c r="QFF22" s="334" t="s">
        <v>12066</v>
      </c>
      <c r="QFG22" s="334" t="s">
        <v>12067</v>
      </c>
      <c r="QFH22" s="334" t="s">
        <v>12068</v>
      </c>
      <c r="QFI22" s="334" t="s">
        <v>12069</v>
      </c>
      <c r="QFJ22" s="334" t="s">
        <v>12070</v>
      </c>
      <c r="QFK22" s="334" t="s">
        <v>12071</v>
      </c>
      <c r="QFL22" s="334" t="s">
        <v>12072</v>
      </c>
      <c r="QFM22" s="334" t="s">
        <v>12073</v>
      </c>
      <c r="QFN22" s="334" t="s">
        <v>12074</v>
      </c>
      <c r="QFO22" s="334" t="s">
        <v>12075</v>
      </c>
      <c r="QFP22" s="334" t="s">
        <v>12076</v>
      </c>
      <c r="QFQ22" s="334" t="s">
        <v>12077</v>
      </c>
      <c r="QFR22" s="334" t="s">
        <v>12078</v>
      </c>
      <c r="QFS22" s="334" t="s">
        <v>12079</v>
      </c>
      <c r="QFT22" s="334" t="s">
        <v>12080</v>
      </c>
      <c r="QFU22" s="334" t="s">
        <v>12081</v>
      </c>
      <c r="QFV22" s="334" t="s">
        <v>12082</v>
      </c>
      <c r="QFW22" s="334" t="s">
        <v>12083</v>
      </c>
      <c r="QFX22" s="334" t="s">
        <v>12084</v>
      </c>
      <c r="QFY22" s="334" t="s">
        <v>12085</v>
      </c>
      <c r="QFZ22" s="334" t="s">
        <v>12086</v>
      </c>
      <c r="QGA22" s="334" t="s">
        <v>12087</v>
      </c>
      <c r="QGB22" s="334" t="s">
        <v>12088</v>
      </c>
      <c r="QGC22" s="334" t="s">
        <v>12089</v>
      </c>
      <c r="QGD22" s="334" t="s">
        <v>12090</v>
      </c>
      <c r="QGE22" s="334" t="s">
        <v>12091</v>
      </c>
      <c r="QGF22" s="334" t="s">
        <v>12092</v>
      </c>
      <c r="QGG22" s="334" t="s">
        <v>12093</v>
      </c>
      <c r="QGH22" s="334" t="s">
        <v>12094</v>
      </c>
      <c r="QGI22" s="334" t="s">
        <v>12095</v>
      </c>
      <c r="QGJ22" s="334" t="s">
        <v>12096</v>
      </c>
      <c r="QGK22" s="334" t="s">
        <v>12097</v>
      </c>
      <c r="QGL22" s="334" t="s">
        <v>12098</v>
      </c>
      <c r="QGM22" s="334" t="s">
        <v>12099</v>
      </c>
      <c r="QGN22" s="334" t="s">
        <v>12100</v>
      </c>
      <c r="QGO22" s="334" t="s">
        <v>12101</v>
      </c>
      <c r="QGP22" s="334" t="s">
        <v>12102</v>
      </c>
      <c r="QGQ22" s="334" t="s">
        <v>12103</v>
      </c>
      <c r="QGR22" s="334" t="s">
        <v>12104</v>
      </c>
      <c r="QGS22" s="334" t="s">
        <v>12105</v>
      </c>
      <c r="QGT22" s="334" t="s">
        <v>12106</v>
      </c>
      <c r="QGU22" s="334" t="s">
        <v>12107</v>
      </c>
      <c r="QGV22" s="334" t="s">
        <v>12108</v>
      </c>
      <c r="QGW22" s="334" t="s">
        <v>12109</v>
      </c>
      <c r="QGX22" s="334" t="s">
        <v>12110</v>
      </c>
      <c r="QGY22" s="334" t="s">
        <v>12111</v>
      </c>
      <c r="QGZ22" s="334" t="s">
        <v>12112</v>
      </c>
      <c r="QHA22" s="334" t="s">
        <v>12113</v>
      </c>
      <c r="QHB22" s="334" t="s">
        <v>12114</v>
      </c>
      <c r="QHC22" s="334" t="s">
        <v>12115</v>
      </c>
      <c r="QHD22" s="334" t="s">
        <v>12116</v>
      </c>
      <c r="QHE22" s="334" t="s">
        <v>12117</v>
      </c>
      <c r="QHF22" s="334" t="s">
        <v>12118</v>
      </c>
      <c r="QHG22" s="334" t="s">
        <v>12119</v>
      </c>
      <c r="QHH22" s="334" t="s">
        <v>12120</v>
      </c>
      <c r="QHI22" s="334" t="s">
        <v>12121</v>
      </c>
      <c r="QHJ22" s="334" t="s">
        <v>12122</v>
      </c>
      <c r="QHK22" s="334" t="s">
        <v>12123</v>
      </c>
      <c r="QHL22" s="334" t="s">
        <v>12124</v>
      </c>
      <c r="QHM22" s="334" t="s">
        <v>12125</v>
      </c>
      <c r="QHN22" s="334" t="s">
        <v>12126</v>
      </c>
      <c r="QHO22" s="334" t="s">
        <v>12127</v>
      </c>
      <c r="QHP22" s="334" t="s">
        <v>12128</v>
      </c>
      <c r="QHQ22" s="334" t="s">
        <v>12129</v>
      </c>
      <c r="QHR22" s="334" t="s">
        <v>12130</v>
      </c>
      <c r="QHS22" s="334" t="s">
        <v>12131</v>
      </c>
      <c r="QHT22" s="334" t="s">
        <v>12132</v>
      </c>
      <c r="QHU22" s="334" t="s">
        <v>12133</v>
      </c>
      <c r="QHV22" s="334" t="s">
        <v>12134</v>
      </c>
      <c r="QHW22" s="334" t="s">
        <v>12135</v>
      </c>
      <c r="QHX22" s="334" t="s">
        <v>12136</v>
      </c>
      <c r="QHY22" s="334" t="s">
        <v>12137</v>
      </c>
      <c r="QHZ22" s="334" t="s">
        <v>12138</v>
      </c>
      <c r="QIA22" s="334" t="s">
        <v>12139</v>
      </c>
      <c r="QIB22" s="334" t="s">
        <v>12140</v>
      </c>
      <c r="QIC22" s="334" t="s">
        <v>12141</v>
      </c>
      <c r="QID22" s="334" t="s">
        <v>12142</v>
      </c>
      <c r="QIE22" s="334" t="s">
        <v>12143</v>
      </c>
      <c r="QIF22" s="334" t="s">
        <v>12144</v>
      </c>
      <c r="QIG22" s="334" t="s">
        <v>12145</v>
      </c>
      <c r="QIH22" s="334" t="s">
        <v>12146</v>
      </c>
      <c r="QII22" s="334" t="s">
        <v>12147</v>
      </c>
      <c r="QIJ22" s="334" t="s">
        <v>12148</v>
      </c>
      <c r="QIK22" s="334" t="s">
        <v>12149</v>
      </c>
      <c r="QIL22" s="334" t="s">
        <v>12150</v>
      </c>
      <c r="QIM22" s="334" t="s">
        <v>12151</v>
      </c>
      <c r="QIN22" s="334" t="s">
        <v>12152</v>
      </c>
      <c r="QIO22" s="334" t="s">
        <v>12153</v>
      </c>
      <c r="QIP22" s="334" t="s">
        <v>12154</v>
      </c>
      <c r="QIQ22" s="334" t="s">
        <v>12155</v>
      </c>
      <c r="QIR22" s="334" t="s">
        <v>12156</v>
      </c>
      <c r="QIS22" s="334" t="s">
        <v>12157</v>
      </c>
      <c r="QIT22" s="334" t="s">
        <v>12158</v>
      </c>
      <c r="QIU22" s="334" t="s">
        <v>12159</v>
      </c>
      <c r="QIV22" s="334" t="s">
        <v>12160</v>
      </c>
      <c r="QIW22" s="334" t="s">
        <v>12161</v>
      </c>
      <c r="QIX22" s="334" t="s">
        <v>12162</v>
      </c>
      <c r="QIY22" s="334" t="s">
        <v>12163</v>
      </c>
      <c r="QIZ22" s="334" t="s">
        <v>12164</v>
      </c>
      <c r="QJA22" s="334" t="s">
        <v>12165</v>
      </c>
      <c r="QJB22" s="334" t="s">
        <v>12166</v>
      </c>
      <c r="QJC22" s="334" t="s">
        <v>12167</v>
      </c>
      <c r="QJD22" s="334" t="s">
        <v>12168</v>
      </c>
      <c r="QJE22" s="334" t="s">
        <v>12169</v>
      </c>
      <c r="QJF22" s="334" t="s">
        <v>12170</v>
      </c>
      <c r="QJG22" s="334" t="s">
        <v>12171</v>
      </c>
      <c r="QJH22" s="334" t="s">
        <v>12172</v>
      </c>
      <c r="QJI22" s="334" t="s">
        <v>12173</v>
      </c>
      <c r="QJJ22" s="334" t="s">
        <v>12174</v>
      </c>
      <c r="QJK22" s="334" t="s">
        <v>12175</v>
      </c>
      <c r="QJL22" s="334" t="s">
        <v>12176</v>
      </c>
      <c r="QJM22" s="334" t="s">
        <v>12177</v>
      </c>
      <c r="QJN22" s="334" t="s">
        <v>12178</v>
      </c>
      <c r="QJO22" s="334" t="s">
        <v>12179</v>
      </c>
      <c r="QJP22" s="334" t="s">
        <v>12180</v>
      </c>
      <c r="QJQ22" s="334" t="s">
        <v>12181</v>
      </c>
      <c r="QJR22" s="334" t="s">
        <v>12182</v>
      </c>
      <c r="QJS22" s="334" t="s">
        <v>12183</v>
      </c>
      <c r="QJT22" s="334" t="s">
        <v>12184</v>
      </c>
      <c r="QJU22" s="334" t="s">
        <v>12185</v>
      </c>
      <c r="QJV22" s="334" t="s">
        <v>12186</v>
      </c>
      <c r="QJW22" s="334" t="s">
        <v>12187</v>
      </c>
      <c r="QJX22" s="334" t="s">
        <v>12188</v>
      </c>
      <c r="QJY22" s="334" t="s">
        <v>12189</v>
      </c>
      <c r="QJZ22" s="334" t="s">
        <v>12190</v>
      </c>
      <c r="QKA22" s="334" t="s">
        <v>12191</v>
      </c>
      <c r="QKB22" s="334" t="s">
        <v>12192</v>
      </c>
      <c r="QKC22" s="334" t="s">
        <v>12193</v>
      </c>
      <c r="QKD22" s="334" t="s">
        <v>12194</v>
      </c>
      <c r="QKE22" s="334" t="s">
        <v>12195</v>
      </c>
      <c r="QKF22" s="334" t="s">
        <v>12196</v>
      </c>
      <c r="QKG22" s="334" t="s">
        <v>12197</v>
      </c>
      <c r="QKH22" s="334" t="s">
        <v>12198</v>
      </c>
      <c r="QKI22" s="334" t="s">
        <v>12199</v>
      </c>
      <c r="QKJ22" s="334" t="s">
        <v>12200</v>
      </c>
      <c r="QKK22" s="334" t="s">
        <v>12201</v>
      </c>
      <c r="QKL22" s="334" t="s">
        <v>12202</v>
      </c>
      <c r="QKM22" s="334" t="s">
        <v>12203</v>
      </c>
      <c r="QKN22" s="334" t="s">
        <v>12204</v>
      </c>
      <c r="QKO22" s="334" t="s">
        <v>12205</v>
      </c>
      <c r="QKP22" s="334" t="s">
        <v>12206</v>
      </c>
      <c r="QKQ22" s="334" t="s">
        <v>12207</v>
      </c>
      <c r="QKR22" s="334" t="s">
        <v>12208</v>
      </c>
      <c r="QKS22" s="334" t="s">
        <v>12209</v>
      </c>
      <c r="QKT22" s="334" t="s">
        <v>12210</v>
      </c>
      <c r="QKU22" s="334" t="s">
        <v>12211</v>
      </c>
      <c r="QKV22" s="334" t="s">
        <v>12212</v>
      </c>
      <c r="QKW22" s="334" t="s">
        <v>12213</v>
      </c>
      <c r="QKX22" s="334" t="s">
        <v>12214</v>
      </c>
      <c r="QKY22" s="334" t="s">
        <v>12215</v>
      </c>
      <c r="QKZ22" s="334" t="s">
        <v>12216</v>
      </c>
      <c r="QLA22" s="334" t="s">
        <v>12217</v>
      </c>
      <c r="QLB22" s="334" t="s">
        <v>12218</v>
      </c>
      <c r="QLC22" s="334" t="s">
        <v>12219</v>
      </c>
      <c r="QLD22" s="334" t="s">
        <v>12220</v>
      </c>
      <c r="QLE22" s="334" t="s">
        <v>12221</v>
      </c>
      <c r="QLF22" s="334" t="s">
        <v>12222</v>
      </c>
      <c r="QLG22" s="334" t="s">
        <v>12223</v>
      </c>
      <c r="QLH22" s="334" t="s">
        <v>12224</v>
      </c>
      <c r="QLI22" s="334" t="s">
        <v>12225</v>
      </c>
      <c r="QLJ22" s="334" t="s">
        <v>12226</v>
      </c>
      <c r="QLK22" s="334" t="s">
        <v>12227</v>
      </c>
      <c r="QLL22" s="334" t="s">
        <v>12228</v>
      </c>
      <c r="QLM22" s="334" t="s">
        <v>12229</v>
      </c>
      <c r="QLN22" s="334" t="s">
        <v>12230</v>
      </c>
      <c r="QLO22" s="334" t="s">
        <v>12231</v>
      </c>
      <c r="QLP22" s="334" t="s">
        <v>12232</v>
      </c>
      <c r="QLQ22" s="334" t="s">
        <v>12233</v>
      </c>
      <c r="QLR22" s="334" t="s">
        <v>12234</v>
      </c>
      <c r="QLS22" s="334" t="s">
        <v>12235</v>
      </c>
      <c r="QLT22" s="334" t="s">
        <v>12236</v>
      </c>
      <c r="QLU22" s="334" t="s">
        <v>12237</v>
      </c>
      <c r="QLV22" s="334" t="s">
        <v>12238</v>
      </c>
      <c r="QLW22" s="334" t="s">
        <v>12239</v>
      </c>
      <c r="QLX22" s="334" t="s">
        <v>12240</v>
      </c>
      <c r="QLY22" s="334" t="s">
        <v>12241</v>
      </c>
      <c r="QLZ22" s="334" t="s">
        <v>12242</v>
      </c>
      <c r="QMA22" s="334" t="s">
        <v>12243</v>
      </c>
      <c r="QMB22" s="334" t="s">
        <v>12244</v>
      </c>
      <c r="QMC22" s="334" t="s">
        <v>12245</v>
      </c>
      <c r="QMD22" s="334" t="s">
        <v>12246</v>
      </c>
      <c r="QME22" s="334" t="s">
        <v>12247</v>
      </c>
      <c r="QMF22" s="334" t="s">
        <v>12248</v>
      </c>
      <c r="QMG22" s="334" t="s">
        <v>12249</v>
      </c>
      <c r="QMH22" s="334" t="s">
        <v>12250</v>
      </c>
      <c r="QMI22" s="334" t="s">
        <v>12251</v>
      </c>
      <c r="QMJ22" s="334" t="s">
        <v>12252</v>
      </c>
      <c r="QMK22" s="334" t="s">
        <v>12253</v>
      </c>
      <c r="QML22" s="334" t="s">
        <v>12254</v>
      </c>
      <c r="QMM22" s="334" t="s">
        <v>12255</v>
      </c>
      <c r="QMN22" s="334" t="s">
        <v>12256</v>
      </c>
      <c r="QMO22" s="334" t="s">
        <v>12257</v>
      </c>
      <c r="QMP22" s="334" t="s">
        <v>12258</v>
      </c>
      <c r="QMQ22" s="334" t="s">
        <v>12259</v>
      </c>
      <c r="QMR22" s="334" t="s">
        <v>12260</v>
      </c>
      <c r="QMS22" s="334" t="s">
        <v>12261</v>
      </c>
      <c r="QMT22" s="334" t="s">
        <v>12262</v>
      </c>
      <c r="QMU22" s="334" t="s">
        <v>12263</v>
      </c>
      <c r="QMV22" s="334" t="s">
        <v>12264</v>
      </c>
      <c r="QMW22" s="334" t="s">
        <v>12265</v>
      </c>
      <c r="QMX22" s="334" t="s">
        <v>12266</v>
      </c>
      <c r="QMY22" s="334" t="s">
        <v>12267</v>
      </c>
      <c r="QMZ22" s="334" t="s">
        <v>12268</v>
      </c>
      <c r="QNA22" s="334" t="s">
        <v>12269</v>
      </c>
      <c r="QNB22" s="334" t="s">
        <v>12270</v>
      </c>
      <c r="QNC22" s="334" t="s">
        <v>12271</v>
      </c>
      <c r="QND22" s="334" t="s">
        <v>12272</v>
      </c>
      <c r="QNE22" s="334" t="s">
        <v>12273</v>
      </c>
      <c r="QNF22" s="334" t="s">
        <v>12274</v>
      </c>
      <c r="QNG22" s="334" t="s">
        <v>12275</v>
      </c>
      <c r="QNH22" s="334" t="s">
        <v>12276</v>
      </c>
      <c r="QNI22" s="334" t="s">
        <v>12277</v>
      </c>
      <c r="QNJ22" s="334" t="s">
        <v>12278</v>
      </c>
      <c r="QNK22" s="334" t="s">
        <v>12279</v>
      </c>
      <c r="QNL22" s="334" t="s">
        <v>12280</v>
      </c>
      <c r="QNM22" s="334" t="s">
        <v>12281</v>
      </c>
      <c r="QNN22" s="334" t="s">
        <v>12282</v>
      </c>
      <c r="QNO22" s="334" t="s">
        <v>12283</v>
      </c>
      <c r="QNP22" s="334" t="s">
        <v>12284</v>
      </c>
      <c r="QNQ22" s="334" t="s">
        <v>12285</v>
      </c>
      <c r="QNR22" s="334" t="s">
        <v>12286</v>
      </c>
      <c r="QNS22" s="334" t="s">
        <v>12287</v>
      </c>
      <c r="QNT22" s="334" t="s">
        <v>12288</v>
      </c>
      <c r="QNU22" s="334" t="s">
        <v>12289</v>
      </c>
      <c r="QNV22" s="334" t="s">
        <v>12290</v>
      </c>
      <c r="QNW22" s="334" t="s">
        <v>12291</v>
      </c>
      <c r="QNX22" s="334" t="s">
        <v>12292</v>
      </c>
      <c r="QNY22" s="334" t="s">
        <v>12293</v>
      </c>
      <c r="QNZ22" s="334" t="s">
        <v>12294</v>
      </c>
      <c r="QOA22" s="334" t="s">
        <v>12295</v>
      </c>
      <c r="QOB22" s="334" t="s">
        <v>12296</v>
      </c>
      <c r="QOC22" s="334" t="s">
        <v>12297</v>
      </c>
      <c r="QOD22" s="334" t="s">
        <v>12298</v>
      </c>
      <c r="QOE22" s="334" t="s">
        <v>12299</v>
      </c>
      <c r="QOF22" s="334" t="s">
        <v>12300</v>
      </c>
      <c r="QOG22" s="334" t="s">
        <v>12301</v>
      </c>
      <c r="QOH22" s="334" t="s">
        <v>12302</v>
      </c>
      <c r="QOI22" s="334" t="s">
        <v>12303</v>
      </c>
      <c r="QOJ22" s="334" t="s">
        <v>12304</v>
      </c>
      <c r="QOK22" s="334" t="s">
        <v>12305</v>
      </c>
      <c r="QOL22" s="334" t="s">
        <v>12306</v>
      </c>
      <c r="QOM22" s="334" t="s">
        <v>12307</v>
      </c>
      <c r="QON22" s="334" t="s">
        <v>12308</v>
      </c>
      <c r="QOO22" s="334" t="s">
        <v>12309</v>
      </c>
      <c r="QOP22" s="334" t="s">
        <v>12310</v>
      </c>
      <c r="QOQ22" s="334" t="s">
        <v>12311</v>
      </c>
      <c r="QOR22" s="334" t="s">
        <v>12312</v>
      </c>
      <c r="QOS22" s="334" t="s">
        <v>12313</v>
      </c>
      <c r="QOT22" s="334" t="s">
        <v>12314</v>
      </c>
      <c r="QOU22" s="334" t="s">
        <v>12315</v>
      </c>
      <c r="QOV22" s="334" t="s">
        <v>12316</v>
      </c>
      <c r="QOW22" s="334" t="s">
        <v>12317</v>
      </c>
      <c r="QOX22" s="334" t="s">
        <v>12318</v>
      </c>
      <c r="QOY22" s="334" t="s">
        <v>12319</v>
      </c>
      <c r="QOZ22" s="334" t="s">
        <v>12320</v>
      </c>
      <c r="QPA22" s="334" t="s">
        <v>12321</v>
      </c>
      <c r="QPB22" s="334" t="s">
        <v>12322</v>
      </c>
      <c r="QPC22" s="334" t="s">
        <v>12323</v>
      </c>
      <c r="QPD22" s="334" t="s">
        <v>12324</v>
      </c>
      <c r="QPE22" s="334" t="s">
        <v>12325</v>
      </c>
      <c r="QPF22" s="334" t="s">
        <v>12326</v>
      </c>
      <c r="QPG22" s="334" t="s">
        <v>12327</v>
      </c>
      <c r="QPH22" s="334" t="s">
        <v>12328</v>
      </c>
      <c r="QPI22" s="334" t="s">
        <v>12329</v>
      </c>
      <c r="QPJ22" s="334" t="s">
        <v>12330</v>
      </c>
      <c r="QPK22" s="334" t="s">
        <v>12331</v>
      </c>
      <c r="QPL22" s="334" t="s">
        <v>12332</v>
      </c>
      <c r="QPM22" s="334" t="s">
        <v>12333</v>
      </c>
      <c r="QPN22" s="334" t="s">
        <v>12334</v>
      </c>
      <c r="QPO22" s="334" t="s">
        <v>12335</v>
      </c>
      <c r="QPP22" s="334" t="s">
        <v>12336</v>
      </c>
      <c r="QPQ22" s="334" t="s">
        <v>12337</v>
      </c>
      <c r="QPR22" s="334" t="s">
        <v>12338</v>
      </c>
      <c r="QPS22" s="334" t="s">
        <v>12339</v>
      </c>
      <c r="QPT22" s="334" t="s">
        <v>12340</v>
      </c>
      <c r="QPU22" s="334" t="s">
        <v>12341</v>
      </c>
      <c r="QPV22" s="334" t="s">
        <v>12342</v>
      </c>
      <c r="QPW22" s="334" t="s">
        <v>12343</v>
      </c>
      <c r="QPX22" s="334" t="s">
        <v>12344</v>
      </c>
      <c r="QPY22" s="334" t="s">
        <v>12345</v>
      </c>
      <c r="QPZ22" s="334" t="s">
        <v>12346</v>
      </c>
      <c r="QQA22" s="334" t="s">
        <v>12347</v>
      </c>
      <c r="QQB22" s="334" t="s">
        <v>12348</v>
      </c>
      <c r="QQC22" s="334" t="s">
        <v>12349</v>
      </c>
      <c r="QQD22" s="334" t="s">
        <v>12350</v>
      </c>
      <c r="QQE22" s="334" t="s">
        <v>12351</v>
      </c>
      <c r="QQF22" s="334" t="s">
        <v>12352</v>
      </c>
      <c r="QQG22" s="334" t="s">
        <v>12353</v>
      </c>
      <c r="QQH22" s="334" t="s">
        <v>12354</v>
      </c>
      <c r="QQI22" s="334" t="s">
        <v>12355</v>
      </c>
      <c r="QQJ22" s="334" t="s">
        <v>12356</v>
      </c>
      <c r="QQK22" s="334" t="s">
        <v>12357</v>
      </c>
      <c r="QQL22" s="334" t="s">
        <v>12358</v>
      </c>
      <c r="QQM22" s="334" t="s">
        <v>12359</v>
      </c>
      <c r="QQN22" s="334" t="s">
        <v>12360</v>
      </c>
      <c r="QQO22" s="334" t="s">
        <v>12361</v>
      </c>
      <c r="QQP22" s="334" t="s">
        <v>12362</v>
      </c>
      <c r="QQQ22" s="334" t="s">
        <v>12363</v>
      </c>
      <c r="QQR22" s="334" t="s">
        <v>12364</v>
      </c>
      <c r="QQS22" s="334" t="s">
        <v>12365</v>
      </c>
      <c r="QQT22" s="334" t="s">
        <v>12366</v>
      </c>
      <c r="QQU22" s="334" t="s">
        <v>12367</v>
      </c>
      <c r="QQV22" s="334" t="s">
        <v>12368</v>
      </c>
      <c r="QQW22" s="334" t="s">
        <v>12369</v>
      </c>
      <c r="QQX22" s="334" t="s">
        <v>12370</v>
      </c>
      <c r="QQY22" s="334" t="s">
        <v>12371</v>
      </c>
      <c r="QQZ22" s="334" t="s">
        <v>12372</v>
      </c>
      <c r="QRA22" s="334" t="s">
        <v>12373</v>
      </c>
      <c r="QRB22" s="334" t="s">
        <v>12374</v>
      </c>
      <c r="QRC22" s="334" t="s">
        <v>12375</v>
      </c>
      <c r="QRD22" s="334" t="s">
        <v>12376</v>
      </c>
      <c r="QRE22" s="334" t="s">
        <v>12377</v>
      </c>
      <c r="QRF22" s="334" t="s">
        <v>12378</v>
      </c>
      <c r="QRG22" s="334" t="s">
        <v>12379</v>
      </c>
      <c r="QRH22" s="334" t="s">
        <v>12380</v>
      </c>
      <c r="QRI22" s="334" t="s">
        <v>12381</v>
      </c>
      <c r="QRJ22" s="334" t="s">
        <v>12382</v>
      </c>
      <c r="QRK22" s="334" t="s">
        <v>12383</v>
      </c>
      <c r="QRL22" s="334" t="s">
        <v>12384</v>
      </c>
      <c r="QRM22" s="334" t="s">
        <v>12385</v>
      </c>
      <c r="QRN22" s="334" t="s">
        <v>12386</v>
      </c>
      <c r="QRO22" s="334" t="s">
        <v>12387</v>
      </c>
      <c r="QRP22" s="334" t="s">
        <v>12388</v>
      </c>
      <c r="QRQ22" s="334" t="s">
        <v>12389</v>
      </c>
      <c r="QRR22" s="334" t="s">
        <v>12390</v>
      </c>
      <c r="QRS22" s="334" t="s">
        <v>12391</v>
      </c>
      <c r="QRT22" s="334" t="s">
        <v>12392</v>
      </c>
      <c r="QRU22" s="334" t="s">
        <v>12393</v>
      </c>
      <c r="QRV22" s="334" t="s">
        <v>12394</v>
      </c>
      <c r="QRW22" s="334" t="s">
        <v>12395</v>
      </c>
      <c r="QRX22" s="334" t="s">
        <v>12396</v>
      </c>
      <c r="QRY22" s="334" t="s">
        <v>12397</v>
      </c>
      <c r="QRZ22" s="334" t="s">
        <v>12398</v>
      </c>
      <c r="QSA22" s="334" t="s">
        <v>12399</v>
      </c>
      <c r="QSB22" s="334" t="s">
        <v>12400</v>
      </c>
      <c r="QSC22" s="334" t="s">
        <v>12401</v>
      </c>
      <c r="QSD22" s="334" t="s">
        <v>12402</v>
      </c>
      <c r="QSE22" s="334" t="s">
        <v>12403</v>
      </c>
      <c r="QSF22" s="334" t="s">
        <v>12404</v>
      </c>
      <c r="QSG22" s="334" t="s">
        <v>12405</v>
      </c>
      <c r="QSH22" s="334" t="s">
        <v>12406</v>
      </c>
      <c r="QSI22" s="334" t="s">
        <v>12407</v>
      </c>
      <c r="QSJ22" s="334" t="s">
        <v>12408</v>
      </c>
      <c r="QSK22" s="334" t="s">
        <v>12409</v>
      </c>
      <c r="QSL22" s="334" t="s">
        <v>12410</v>
      </c>
      <c r="QSM22" s="334" t="s">
        <v>12411</v>
      </c>
      <c r="QSN22" s="334" t="s">
        <v>12412</v>
      </c>
      <c r="QSO22" s="334" t="s">
        <v>12413</v>
      </c>
      <c r="QSP22" s="334" t="s">
        <v>12414</v>
      </c>
      <c r="QSQ22" s="334" t="s">
        <v>12415</v>
      </c>
      <c r="QSR22" s="334" t="s">
        <v>12416</v>
      </c>
      <c r="QSS22" s="334" t="s">
        <v>12417</v>
      </c>
      <c r="QST22" s="334" t="s">
        <v>12418</v>
      </c>
      <c r="QSU22" s="334" t="s">
        <v>12419</v>
      </c>
      <c r="QSV22" s="334" t="s">
        <v>12420</v>
      </c>
      <c r="QSW22" s="334" t="s">
        <v>12421</v>
      </c>
      <c r="QSX22" s="334" t="s">
        <v>12422</v>
      </c>
      <c r="QSY22" s="334" t="s">
        <v>12423</v>
      </c>
      <c r="QSZ22" s="334" t="s">
        <v>12424</v>
      </c>
      <c r="QTA22" s="334" t="s">
        <v>12425</v>
      </c>
      <c r="QTB22" s="334" t="s">
        <v>12426</v>
      </c>
      <c r="QTC22" s="334" t="s">
        <v>12427</v>
      </c>
      <c r="QTD22" s="334" t="s">
        <v>12428</v>
      </c>
      <c r="QTE22" s="334" t="s">
        <v>12429</v>
      </c>
      <c r="QTF22" s="334" t="s">
        <v>12430</v>
      </c>
      <c r="QTG22" s="334" t="s">
        <v>12431</v>
      </c>
      <c r="QTH22" s="334" t="s">
        <v>12432</v>
      </c>
      <c r="QTI22" s="334" t="s">
        <v>12433</v>
      </c>
      <c r="QTJ22" s="334" t="s">
        <v>12434</v>
      </c>
      <c r="QTK22" s="334" t="s">
        <v>12435</v>
      </c>
      <c r="QTL22" s="334" t="s">
        <v>12436</v>
      </c>
      <c r="QTM22" s="334" t="s">
        <v>12437</v>
      </c>
      <c r="QTN22" s="334" t="s">
        <v>12438</v>
      </c>
      <c r="QTO22" s="334" t="s">
        <v>12439</v>
      </c>
      <c r="QTP22" s="334" t="s">
        <v>12440</v>
      </c>
      <c r="QTQ22" s="334" t="s">
        <v>12441</v>
      </c>
      <c r="QTR22" s="334" t="s">
        <v>12442</v>
      </c>
      <c r="QTS22" s="334" t="s">
        <v>12443</v>
      </c>
      <c r="QTT22" s="334" t="s">
        <v>12444</v>
      </c>
      <c r="QTU22" s="334" t="s">
        <v>12445</v>
      </c>
      <c r="QTV22" s="334" t="s">
        <v>12446</v>
      </c>
      <c r="QTW22" s="334" t="s">
        <v>12447</v>
      </c>
      <c r="QTX22" s="334" t="s">
        <v>12448</v>
      </c>
      <c r="QTY22" s="334" t="s">
        <v>12449</v>
      </c>
      <c r="QTZ22" s="334" t="s">
        <v>12450</v>
      </c>
      <c r="QUA22" s="334" t="s">
        <v>12451</v>
      </c>
      <c r="QUB22" s="334" t="s">
        <v>12452</v>
      </c>
      <c r="QUC22" s="334" t="s">
        <v>12453</v>
      </c>
      <c r="QUD22" s="334" t="s">
        <v>12454</v>
      </c>
      <c r="QUE22" s="334" t="s">
        <v>12455</v>
      </c>
      <c r="QUF22" s="334" t="s">
        <v>12456</v>
      </c>
      <c r="QUG22" s="334" t="s">
        <v>12457</v>
      </c>
      <c r="QUH22" s="334" t="s">
        <v>12458</v>
      </c>
      <c r="QUI22" s="334" t="s">
        <v>12459</v>
      </c>
      <c r="QUJ22" s="334" t="s">
        <v>12460</v>
      </c>
      <c r="QUK22" s="334" t="s">
        <v>12461</v>
      </c>
      <c r="QUL22" s="334" t="s">
        <v>12462</v>
      </c>
      <c r="QUM22" s="334" t="s">
        <v>12463</v>
      </c>
      <c r="QUN22" s="334" t="s">
        <v>12464</v>
      </c>
      <c r="QUO22" s="334" t="s">
        <v>12465</v>
      </c>
      <c r="QUP22" s="334" t="s">
        <v>12466</v>
      </c>
      <c r="QUQ22" s="334" t="s">
        <v>12467</v>
      </c>
      <c r="QUR22" s="334" t="s">
        <v>12468</v>
      </c>
      <c r="QUS22" s="334" t="s">
        <v>12469</v>
      </c>
      <c r="QUT22" s="334" t="s">
        <v>12470</v>
      </c>
      <c r="QUU22" s="334" t="s">
        <v>12471</v>
      </c>
      <c r="QUV22" s="334" t="s">
        <v>12472</v>
      </c>
      <c r="QUW22" s="334" t="s">
        <v>12473</v>
      </c>
      <c r="QUX22" s="334" t="s">
        <v>12474</v>
      </c>
      <c r="QUY22" s="334" t="s">
        <v>12475</v>
      </c>
      <c r="QUZ22" s="334" t="s">
        <v>12476</v>
      </c>
      <c r="QVA22" s="334" t="s">
        <v>12477</v>
      </c>
      <c r="QVB22" s="334" t="s">
        <v>12478</v>
      </c>
      <c r="QVC22" s="334" t="s">
        <v>12479</v>
      </c>
      <c r="QVD22" s="334" t="s">
        <v>12480</v>
      </c>
      <c r="QVE22" s="334" t="s">
        <v>12481</v>
      </c>
      <c r="QVF22" s="334" t="s">
        <v>12482</v>
      </c>
      <c r="QVG22" s="334" t="s">
        <v>12483</v>
      </c>
      <c r="QVH22" s="334" t="s">
        <v>12484</v>
      </c>
      <c r="QVI22" s="334" t="s">
        <v>12485</v>
      </c>
      <c r="QVJ22" s="334" t="s">
        <v>12486</v>
      </c>
      <c r="QVK22" s="334" t="s">
        <v>12487</v>
      </c>
      <c r="QVL22" s="334" t="s">
        <v>12488</v>
      </c>
      <c r="QVM22" s="334" t="s">
        <v>12489</v>
      </c>
      <c r="QVN22" s="334" t="s">
        <v>12490</v>
      </c>
      <c r="QVO22" s="334" t="s">
        <v>12491</v>
      </c>
      <c r="QVP22" s="334" t="s">
        <v>12492</v>
      </c>
      <c r="QVQ22" s="334" t="s">
        <v>12493</v>
      </c>
      <c r="QVR22" s="334" t="s">
        <v>12494</v>
      </c>
      <c r="QVS22" s="334" t="s">
        <v>12495</v>
      </c>
      <c r="QVT22" s="334" t="s">
        <v>12496</v>
      </c>
      <c r="QVU22" s="334" t="s">
        <v>12497</v>
      </c>
      <c r="QVV22" s="334" t="s">
        <v>12498</v>
      </c>
      <c r="QVW22" s="334" t="s">
        <v>12499</v>
      </c>
      <c r="QVX22" s="334" t="s">
        <v>12500</v>
      </c>
      <c r="QVY22" s="334" t="s">
        <v>12501</v>
      </c>
      <c r="QVZ22" s="334" t="s">
        <v>12502</v>
      </c>
      <c r="QWA22" s="334" t="s">
        <v>12503</v>
      </c>
      <c r="QWB22" s="334" t="s">
        <v>12504</v>
      </c>
      <c r="QWC22" s="334" t="s">
        <v>12505</v>
      </c>
      <c r="QWD22" s="334" t="s">
        <v>12506</v>
      </c>
      <c r="QWE22" s="334" t="s">
        <v>12507</v>
      </c>
      <c r="QWF22" s="334" t="s">
        <v>12508</v>
      </c>
      <c r="QWG22" s="334" t="s">
        <v>12509</v>
      </c>
      <c r="QWH22" s="334" t="s">
        <v>12510</v>
      </c>
      <c r="QWI22" s="334" t="s">
        <v>12511</v>
      </c>
      <c r="QWJ22" s="334" t="s">
        <v>12512</v>
      </c>
      <c r="QWK22" s="334" t="s">
        <v>12513</v>
      </c>
      <c r="QWL22" s="334" t="s">
        <v>12514</v>
      </c>
      <c r="QWM22" s="334" t="s">
        <v>12515</v>
      </c>
      <c r="QWN22" s="334" t="s">
        <v>12516</v>
      </c>
      <c r="QWO22" s="334" t="s">
        <v>12517</v>
      </c>
      <c r="QWP22" s="334" t="s">
        <v>12518</v>
      </c>
      <c r="QWQ22" s="334" t="s">
        <v>12519</v>
      </c>
      <c r="QWR22" s="334" t="s">
        <v>12520</v>
      </c>
      <c r="QWS22" s="334" t="s">
        <v>12521</v>
      </c>
      <c r="QWT22" s="334" t="s">
        <v>12522</v>
      </c>
      <c r="QWU22" s="334" t="s">
        <v>12523</v>
      </c>
      <c r="QWV22" s="334" t="s">
        <v>12524</v>
      </c>
      <c r="QWW22" s="334" t="s">
        <v>12525</v>
      </c>
      <c r="QWX22" s="334" t="s">
        <v>12526</v>
      </c>
      <c r="QWY22" s="334" t="s">
        <v>12527</v>
      </c>
      <c r="QWZ22" s="334" t="s">
        <v>12528</v>
      </c>
      <c r="QXA22" s="334" t="s">
        <v>12529</v>
      </c>
      <c r="QXB22" s="334" t="s">
        <v>12530</v>
      </c>
      <c r="QXC22" s="334" t="s">
        <v>12531</v>
      </c>
      <c r="QXD22" s="334" t="s">
        <v>12532</v>
      </c>
      <c r="QXE22" s="334" t="s">
        <v>12533</v>
      </c>
      <c r="QXF22" s="334" t="s">
        <v>12534</v>
      </c>
      <c r="QXG22" s="334" t="s">
        <v>12535</v>
      </c>
      <c r="QXH22" s="334" t="s">
        <v>12536</v>
      </c>
      <c r="QXI22" s="334" t="s">
        <v>12537</v>
      </c>
      <c r="QXJ22" s="334" t="s">
        <v>12538</v>
      </c>
      <c r="QXK22" s="334" t="s">
        <v>12539</v>
      </c>
      <c r="QXL22" s="334" t="s">
        <v>12540</v>
      </c>
      <c r="QXM22" s="334" t="s">
        <v>12541</v>
      </c>
      <c r="QXN22" s="334" t="s">
        <v>12542</v>
      </c>
      <c r="QXO22" s="334" t="s">
        <v>12543</v>
      </c>
      <c r="QXP22" s="334" t="s">
        <v>12544</v>
      </c>
      <c r="QXQ22" s="334" t="s">
        <v>12545</v>
      </c>
      <c r="QXR22" s="334" t="s">
        <v>12546</v>
      </c>
      <c r="QXS22" s="334" t="s">
        <v>12547</v>
      </c>
      <c r="QXT22" s="334" t="s">
        <v>12548</v>
      </c>
      <c r="QXU22" s="334" t="s">
        <v>12549</v>
      </c>
      <c r="QXV22" s="334" t="s">
        <v>12550</v>
      </c>
      <c r="QXW22" s="334" t="s">
        <v>12551</v>
      </c>
      <c r="QXX22" s="334" t="s">
        <v>12552</v>
      </c>
      <c r="QXY22" s="334" t="s">
        <v>12553</v>
      </c>
      <c r="QXZ22" s="334" t="s">
        <v>12554</v>
      </c>
      <c r="QYA22" s="334" t="s">
        <v>12555</v>
      </c>
      <c r="QYB22" s="334" t="s">
        <v>12556</v>
      </c>
      <c r="QYC22" s="334" t="s">
        <v>12557</v>
      </c>
      <c r="QYD22" s="334" t="s">
        <v>12558</v>
      </c>
      <c r="QYE22" s="334" t="s">
        <v>12559</v>
      </c>
      <c r="QYF22" s="334" t="s">
        <v>12560</v>
      </c>
      <c r="QYG22" s="334" t="s">
        <v>12561</v>
      </c>
      <c r="QYH22" s="334" t="s">
        <v>12562</v>
      </c>
      <c r="QYI22" s="334" t="s">
        <v>12563</v>
      </c>
      <c r="QYJ22" s="334" t="s">
        <v>12564</v>
      </c>
      <c r="QYK22" s="334" t="s">
        <v>12565</v>
      </c>
      <c r="QYL22" s="334" t="s">
        <v>12566</v>
      </c>
      <c r="QYM22" s="334" t="s">
        <v>12567</v>
      </c>
      <c r="QYN22" s="334" t="s">
        <v>12568</v>
      </c>
      <c r="QYO22" s="334" t="s">
        <v>12569</v>
      </c>
      <c r="QYP22" s="334" t="s">
        <v>12570</v>
      </c>
      <c r="QYQ22" s="334" t="s">
        <v>12571</v>
      </c>
      <c r="QYR22" s="334" t="s">
        <v>12572</v>
      </c>
      <c r="QYS22" s="334" t="s">
        <v>12573</v>
      </c>
      <c r="QYT22" s="334" t="s">
        <v>12574</v>
      </c>
      <c r="QYU22" s="334" t="s">
        <v>12575</v>
      </c>
      <c r="QYV22" s="334" t="s">
        <v>12576</v>
      </c>
      <c r="QYW22" s="334" t="s">
        <v>12577</v>
      </c>
      <c r="QYX22" s="334" t="s">
        <v>12578</v>
      </c>
      <c r="QYY22" s="334" t="s">
        <v>12579</v>
      </c>
      <c r="QYZ22" s="334" t="s">
        <v>12580</v>
      </c>
      <c r="QZA22" s="334" t="s">
        <v>12581</v>
      </c>
      <c r="QZB22" s="334" t="s">
        <v>12582</v>
      </c>
      <c r="QZC22" s="334" t="s">
        <v>12583</v>
      </c>
      <c r="QZD22" s="334" t="s">
        <v>12584</v>
      </c>
      <c r="QZE22" s="334" t="s">
        <v>12585</v>
      </c>
      <c r="QZF22" s="334" t="s">
        <v>12586</v>
      </c>
      <c r="QZG22" s="334" t="s">
        <v>12587</v>
      </c>
      <c r="QZH22" s="334" t="s">
        <v>12588</v>
      </c>
      <c r="QZI22" s="334" t="s">
        <v>12589</v>
      </c>
      <c r="QZJ22" s="334" t="s">
        <v>12590</v>
      </c>
      <c r="QZK22" s="334" t="s">
        <v>12591</v>
      </c>
      <c r="QZL22" s="334" t="s">
        <v>12592</v>
      </c>
      <c r="QZM22" s="334" t="s">
        <v>12593</v>
      </c>
      <c r="QZN22" s="334" t="s">
        <v>12594</v>
      </c>
      <c r="QZO22" s="334" t="s">
        <v>12595</v>
      </c>
      <c r="QZP22" s="334" t="s">
        <v>12596</v>
      </c>
      <c r="QZQ22" s="334" t="s">
        <v>12597</v>
      </c>
      <c r="QZR22" s="334" t="s">
        <v>12598</v>
      </c>
      <c r="QZS22" s="334" t="s">
        <v>12599</v>
      </c>
      <c r="QZT22" s="334" t="s">
        <v>12600</v>
      </c>
      <c r="QZU22" s="334" t="s">
        <v>12601</v>
      </c>
      <c r="QZV22" s="334" t="s">
        <v>12602</v>
      </c>
      <c r="QZW22" s="334" t="s">
        <v>12603</v>
      </c>
      <c r="QZX22" s="334" t="s">
        <v>12604</v>
      </c>
      <c r="QZY22" s="334" t="s">
        <v>12605</v>
      </c>
      <c r="QZZ22" s="334" t="s">
        <v>12606</v>
      </c>
      <c r="RAA22" s="334" t="s">
        <v>12607</v>
      </c>
      <c r="RAB22" s="334" t="s">
        <v>12608</v>
      </c>
      <c r="RAC22" s="334" t="s">
        <v>12609</v>
      </c>
      <c r="RAD22" s="334" t="s">
        <v>12610</v>
      </c>
      <c r="RAE22" s="334" t="s">
        <v>12611</v>
      </c>
      <c r="RAF22" s="334" t="s">
        <v>12612</v>
      </c>
      <c r="RAG22" s="334" t="s">
        <v>12613</v>
      </c>
      <c r="RAH22" s="334" t="s">
        <v>12614</v>
      </c>
      <c r="RAI22" s="334" t="s">
        <v>12615</v>
      </c>
      <c r="RAJ22" s="334" t="s">
        <v>12616</v>
      </c>
      <c r="RAK22" s="334" t="s">
        <v>12617</v>
      </c>
      <c r="RAL22" s="334" t="s">
        <v>12618</v>
      </c>
      <c r="RAM22" s="334" t="s">
        <v>12619</v>
      </c>
      <c r="RAN22" s="334" t="s">
        <v>12620</v>
      </c>
      <c r="RAO22" s="334" t="s">
        <v>12621</v>
      </c>
      <c r="RAP22" s="334" t="s">
        <v>12622</v>
      </c>
      <c r="RAQ22" s="334" t="s">
        <v>12623</v>
      </c>
      <c r="RAR22" s="334" t="s">
        <v>12624</v>
      </c>
      <c r="RAS22" s="334" t="s">
        <v>12625</v>
      </c>
      <c r="RAT22" s="334" t="s">
        <v>12626</v>
      </c>
      <c r="RAU22" s="334" t="s">
        <v>12627</v>
      </c>
      <c r="RAV22" s="334" t="s">
        <v>12628</v>
      </c>
      <c r="RAW22" s="334" t="s">
        <v>12629</v>
      </c>
      <c r="RAX22" s="334" t="s">
        <v>12630</v>
      </c>
      <c r="RAY22" s="334" t="s">
        <v>12631</v>
      </c>
      <c r="RAZ22" s="334" t="s">
        <v>12632</v>
      </c>
      <c r="RBA22" s="334" t="s">
        <v>12633</v>
      </c>
      <c r="RBB22" s="334" t="s">
        <v>12634</v>
      </c>
      <c r="RBC22" s="334" t="s">
        <v>12635</v>
      </c>
      <c r="RBD22" s="334" t="s">
        <v>12636</v>
      </c>
      <c r="RBE22" s="334" t="s">
        <v>12637</v>
      </c>
      <c r="RBF22" s="334" t="s">
        <v>12638</v>
      </c>
      <c r="RBG22" s="334" t="s">
        <v>12639</v>
      </c>
      <c r="RBH22" s="334" t="s">
        <v>12640</v>
      </c>
      <c r="RBI22" s="334" t="s">
        <v>12641</v>
      </c>
      <c r="RBJ22" s="334" t="s">
        <v>12642</v>
      </c>
      <c r="RBK22" s="334" t="s">
        <v>12643</v>
      </c>
      <c r="RBL22" s="334" t="s">
        <v>12644</v>
      </c>
      <c r="RBM22" s="334" t="s">
        <v>12645</v>
      </c>
      <c r="RBN22" s="334" t="s">
        <v>12646</v>
      </c>
      <c r="RBO22" s="334" t="s">
        <v>12647</v>
      </c>
      <c r="RBP22" s="334" t="s">
        <v>12648</v>
      </c>
      <c r="RBQ22" s="334" t="s">
        <v>12649</v>
      </c>
      <c r="RBR22" s="334" t="s">
        <v>12650</v>
      </c>
      <c r="RBS22" s="334" t="s">
        <v>12651</v>
      </c>
      <c r="RBT22" s="334" t="s">
        <v>12652</v>
      </c>
      <c r="RBU22" s="334" t="s">
        <v>12653</v>
      </c>
      <c r="RBV22" s="334" t="s">
        <v>12654</v>
      </c>
      <c r="RBW22" s="334" t="s">
        <v>12655</v>
      </c>
      <c r="RBX22" s="334" t="s">
        <v>12656</v>
      </c>
      <c r="RBY22" s="334" t="s">
        <v>12657</v>
      </c>
      <c r="RBZ22" s="334" t="s">
        <v>12658</v>
      </c>
      <c r="RCA22" s="334" t="s">
        <v>12659</v>
      </c>
      <c r="RCB22" s="334" t="s">
        <v>12660</v>
      </c>
      <c r="RCC22" s="334" t="s">
        <v>12661</v>
      </c>
      <c r="RCD22" s="334" t="s">
        <v>12662</v>
      </c>
      <c r="RCE22" s="334" t="s">
        <v>12663</v>
      </c>
      <c r="RCF22" s="334" t="s">
        <v>12664</v>
      </c>
      <c r="RCG22" s="334" t="s">
        <v>12665</v>
      </c>
      <c r="RCH22" s="334" t="s">
        <v>12666</v>
      </c>
      <c r="RCI22" s="334" t="s">
        <v>12667</v>
      </c>
      <c r="RCJ22" s="334" t="s">
        <v>12668</v>
      </c>
      <c r="RCK22" s="334" t="s">
        <v>12669</v>
      </c>
      <c r="RCL22" s="334" t="s">
        <v>12670</v>
      </c>
      <c r="RCM22" s="334" t="s">
        <v>12671</v>
      </c>
      <c r="RCN22" s="334" t="s">
        <v>12672</v>
      </c>
      <c r="RCO22" s="334" t="s">
        <v>12673</v>
      </c>
      <c r="RCP22" s="334" t="s">
        <v>12674</v>
      </c>
      <c r="RCQ22" s="334" t="s">
        <v>12675</v>
      </c>
      <c r="RCR22" s="334" t="s">
        <v>12676</v>
      </c>
      <c r="RCS22" s="334" t="s">
        <v>12677</v>
      </c>
      <c r="RCT22" s="334" t="s">
        <v>12678</v>
      </c>
      <c r="RCU22" s="334" t="s">
        <v>12679</v>
      </c>
      <c r="RCV22" s="334" t="s">
        <v>12680</v>
      </c>
      <c r="RCW22" s="334" t="s">
        <v>12681</v>
      </c>
      <c r="RCX22" s="334" t="s">
        <v>12682</v>
      </c>
      <c r="RCY22" s="334" t="s">
        <v>12683</v>
      </c>
      <c r="RCZ22" s="334" t="s">
        <v>12684</v>
      </c>
      <c r="RDA22" s="334" t="s">
        <v>12685</v>
      </c>
      <c r="RDB22" s="334" t="s">
        <v>12686</v>
      </c>
      <c r="RDC22" s="334" t="s">
        <v>12687</v>
      </c>
      <c r="RDD22" s="334" t="s">
        <v>12688</v>
      </c>
      <c r="RDE22" s="334" t="s">
        <v>12689</v>
      </c>
      <c r="RDF22" s="334" t="s">
        <v>12690</v>
      </c>
      <c r="RDG22" s="334" t="s">
        <v>12691</v>
      </c>
      <c r="RDH22" s="334" t="s">
        <v>12692</v>
      </c>
      <c r="RDI22" s="334" t="s">
        <v>12693</v>
      </c>
      <c r="RDJ22" s="334" t="s">
        <v>12694</v>
      </c>
      <c r="RDK22" s="334" t="s">
        <v>12695</v>
      </c>
      <c r="RDL22" s="334" t="s">
        <v>12696</v>
      </c>
      <c r="RDM22" s="334" t="s">
        <v>12697</v>
      </c>
      <c r="RDN22" s="334" t="s">
        <v>12698</v>
      </c>
      <c r="RDO22" s="334" t="s">
        <v>12699</v>
      </c>
      <c r="RDP22" s="334" t="s">
        <v>12700</v>
      </c>
      <c r="RDQ22" s="334" t="s">
        <v>12701</v>
      </c>
      <c r="RDR22" s="334" t="s">
        <v>12702</v>
      </c>
      <c r="RDS22" s="334" t="s">
        <v>12703</v>
      </c>
      <c r="RDT22" s="334" t="s">
        <v>12704</v>
      </c>
      <c r="RDU22" s="334" t="s">
        <v>12705</v>
      </c>
      <c r="RDV22" s="334" t="s">
        <v>12706</v>
      </c>
      <c r="RDW22" s="334" t="s">
        <v>12707</v>
      </c>
      <c r="RDX22" s="334" t="s">
        <v>12708</v>
      </c>
      <c r="RDY22" s="334" t="s">
        <v>12709</v>
      </c>
      <c r="RDZ22" s="334" t="s">
        <v>12710</v>
      </c>
      <c r="REA22" s="334" t="s">
        <v>12711</v>
      </c>
      <c r="REB22" s="334" t="s">
        <v>12712</v>
      </c>
      <c r="REC22" s="334" t="s">
        <v>12713</v>
      </c>
      <c r="RED22" s="334" t="s">
        <v>12714</v>
      </c>
      <c r="REE22" s="334" t="s">
        <v>12715</v>
      </c>
      <c r="REF22" s="334" t="s">
        <v>12716</v>
      </c>
      <c r="REG22" s="334" t="s">
        <v>12717</v>
      </c>
      <c r="REH22" s="334" t="s">
        <v>12718</v>
      </c>
      <c r="REI22" s="334" t="s">
        <v>12719</v>
      </c>
      <c r="REJ22" s="334" t="s">
        <v>12720</v>
      </c>
      <c r="REK22" s="334" t="s">
        <v>12721</v>
      </c>
      <c r="REL22" s="334" t="s">
        <v>12722</v>
      </c>
      <c r="REM22" s="334" t="s">
        <v>12723</v>
      </c>
      <c r="REN22" s="334" t="s">
        <v>12724</v>
      </c>
      <c r="REO22" s="334" t="s">
        <v>12725</v>
      </c>
      <c r="REP22" s="334" t="s">
        <v>12726</v>
      </c>
      <c r="REQ22" s="334" t="s">
        <v>12727</v>
      </c>
      <c r="RER22" s="334" t="s">
        <v>12728</v>
      </c>
      <c r="RES22" s="334" t="s">
        <v>12729</v>
      </c>
      <c r="RET22" s="334" t="s">
        <v>12730</v>
      </c>
      <c r="REU22" s="334" t="s">
        <v>12731</v>
      </c>
      <c r="REV22" s="334" t="s">
        <v>12732</v>
      </c>
      <c r="REW22" s="334" t="s">
        <v>12733</v>
      </c>
      <c r="REX22" s="334" t="s">
        <v>12734</v>
      </c>
      <c r="REY22" s="334" t="s">
        <v>12735</v>
      </c>
      <c r="REZ22" s="334" t="s">
        <v>12736</v>
      </c>
      <c r="RFA22" s="334" t="s">
        <v>12737</v>
      </c>
      <c r="RFB22" s="334" t="s">
        <v>12738</v>
      </c>
      <c r="RFC22" s="334" t="s">
        <v>12739</v>
      </c>
      <c r="RFD22" s="334" t="s">
        <v>12740</v>
      </c>
      <c r="RFE22" s="334" t="s">
        <v>12741</v>
      </c>
      <c r="RFF22" s="334" t="s">
        <v>12742</v>
      </c>
      <c r="RFG22" s="334" t="s">
        <v>12743</v>
      </c>
      <c r="RFH22" s="334" t="s">
        <v>12744</v>
      </c>
      <c r="RFI22" s="334" t="s">
        <v>12745</v>
      </c>
      <c r="RFJ22" s="334" t="s">
        <v>12746</v>
      </c>
      <c r="RFK22" s="334" t="s">
        <v>12747</v>
      </c>
      <c r="RFL22" s="334" t="s">
        <v>12748</v>
      </c>
      <c r="RFM22" s="334" t="s">
        <v>12749</v>
      </c>
      <c r="RFN22" s="334" t="s">
        <v>12750</v>
      </c>
      <c r="RFO22" s="334" t="s">
        <v>12751</v>
      </c>
      <c r="RFP22" s="334" t="s">
        <v>12752</v>
      </c>
      <c r="RFQ22" s="334" t="s">
        <v>12753</v>
      </c>
      <c r="RFR22" s="334" t="s">
        <v>12754</v>
      </c>
      <c r="RFS22" s="334" t="s">
        <v>12755</v>
      </c>
      <c r="RFT22" s="334" t="s">
        <v>12756</v>
      </c>
      <c r="RFU22" s="334" t="s">
        <v>12757</v>
      </c>
      <c r="RFV22" s="334" t="s">
        <v>12758</v>
      </c>
      <c r="RFW22" s="334" t="s">
        <v>12759</v>
      </c>
      <c r="RFX22" s="334" t="s">
        <v>12760</v>
      </c>
      <c r="RFY22" s="334" t="s">
        <v>12761</v>
      </c>
      <c r="RFZ22" s="334" t="s">
        <v>12762</v>
      </c>
      <c r="RGA22" s="334" t="s">
        <v>12763</v>
      </c>
      <c r="RGB22" s="334" t="s">
        <v>12764</v>
      </c>
      <c r="RGC22" s="334" t="s">
        <v>12765</v>
      </c>
      <c r="RGD22" s="334" t="s">
        <v>12766</v>
      </c>
      <c r="RGE22" s="334" t="s">
        <v>12767</v>
      </c>
      <c r="RGF22" s="334" t="s">
        <v>12768</v>
      </c>
      <c r="RGG22" s="334" t="s">
        <v>12769</v>
      </c>
      <c r="RGH22" s="334" t="s">
        <v>12770</v>
      </c>
      <c r="RGI22" s="334" t="s">
        <v>12771</v>
      </c>
      <c r="RGJ22" s="334" t="s">
        <v>12772</v>
      </c>
      <c r="RGK22" s="334" t="s">
        <v>12773</v>
      </c>
      <c r="RGL22" s="334" t="s">
        <v>12774</v>
      </c>
      <c r="RGM22" s="334" t="s">
        <v>12775</v>
      </c>
      <c r="RGN22" s="334" t="s">
        <v>12776</v>
      </c>
      <c r="RGO22" s="334" t="s">
        <v>12777</v>
      </c>
      <c r="RGP22" s="334" t="s">
        <v>12778</v>
      </c>
      <c r="RGQ22" s="334" t="s">
        <v>12779</v>
      </c>
      <c r="RGR22" s="334" t="s">
        <v>12780</v>
      </c>
      <c r="RGS22" s="334" t="s">
        <v>12781</v>
      </c>
      <c r="RGT22" s="334" t="s">
        <v>12782</v>
      </c>
      <c r="RGU22" s="334" t="s">
        <v>12783</v>
      </c>
      <c r="RGV22" s="334" t="s">
        <v>12784</v>
      </c>
      <c r="RGW22" s="334" t="s">
        <v>12785</v>
      </c>
      <c r="RGX22" s="334" t="s">
        <v>12786</v>
      </c>
      <c r="RGY22" s="334" t="s">
        <v>12787</v>
      </c>
      <c r="RGZ22" s="334" t="s">
        <v>12788</v>
      </c>
      <c r="RHA22" s="334" t="s">
        <v>12789</v>
      </c>
      <c r="RHB22" s="334" t="s">
        <v>12790</v>
      </c>
      <c r="RHC22" s="334" t="s">
        <v>12791</v>
      </c>
      <c r="RHD22" s="334" t="s">
        <v>12792</v>
      </c>
      <c r="RHE22" s="334" t="s">
        <v>12793</v>
      </c>
      <c r="RHF22" s="334" t="s">
        <v>12794</v>
      </c>
      <c r="RHG22" s="334" t="s">
        <v>12795</v>
      </c>
      <c r="RHH22" s="334" t="s">
        <v>12796</v>
      </c>
      <c r="RHI22" s="334" t="s">
        <v>12797</v>
      </c>
      <c r="RHJ22" s="334" t="s">
        <v>12798</v>
      </c>
      <c r="RHK22" s="334" t="s">
        <v>12799</v>
      </c>
      <c r="RHL22" s="334" t="s">
        <v>12800</v>
      </c>
      <c r="RHM22" s="334" t="s">
        <v>12801</v>
      </c>
      <c r="RHN22" s="334" t="s">
        <v>12802</v>
      </c>
      <c r="RHO22" s="334" t="s">
        <v>12803</v>
      </c>
      <c r="RHP22" s="334" t="s">
        <v>12804</v>
      </c>
      <c r="RHQ22" s="334" t="s">
        <v>12805</v>
      </c>
      <c r="RHR22" s="334" t="s">
        <v>12806</v>
      </c>
      <c r="RHS22" s="334" t="s">
        <v>12807</v>
      </c>
      <c r="RHT22" s="334" t="s">
        <v>12808</v>
      </c>
      <c r="RHU22" s="334" t="s">
        <v>12809</v>
      </c>
      <c r="RHV22" s="334" t="s">
        <v>12810</v>
      </c>
      <c r="RHW22" s="334" t="s">
        <v>12811</v>
      </c>
      <c r="RHX22" s="334" t="s">
        <v>12812</v>
      </c>
      <c r="RHY22" s="334" t="s">
        <v>12813</v>
      </c>
      <c r="RHZ22" s="334" t="s">
        <v>12814</v>
      </c>
      <c r="RIA22" s="334" t="s">
        <v>12815</v>
      </c>
      <c r="RIB22" s="334" t="s">
        <v>12816</v>
      </c>
      <c r="RIC22" s="334" t="s">
        <v>12817</v>
      </c>
      <c r="RID22" s="334" t="s">
        <v>12818</v>
      </c>
      <c r="RIE22" s="334" t="s">
        <v>12819</v>
      </c>
      <c r="RIF22" s="334" t="s">
        <v>12820</v>
      </c>
      <c r="RIG22" s="334" t="s">
        <v>12821</v>
      </c>
      <c r="RIH22" s="334" t="s">
        <v>12822</v>
      </c>
      <c r="RII22" s="334" t="s">
        <v>12823</v>
      </c>
      <c r="RIJ22" s="334" t="s">
        <v>12824</v>
      </c>
      <c r="RIK22" s="334" t="s">
        <v>12825</v>
      </c>
      <c r="RIL22" s="334" t="s">
        <v>12826</v>
      </c>
      <c r="RIM22" s="334" t="s">
        <v>12827</v>
      </c>
      <c r="RIN22" s="334" t="s">
        <v>12828</v>
      </c>
      <c r="RIO22" s="334" t="s">
        <v>12829</v>
      </c>
      <c r="RIP22" s="334" t="s">
        <v>12830</v>
      </c>
      <c r="RIQ22" s="334" t="s">
        <v>12831</v>
      </c>
      <c r="RIR22" s="334" t="s">
        <v>12832</v>
      </c>
      <c r="RIS22" s="334" t="s">
        <v>12833</v>
      </c>
      <c r="RIT22" s="334" t="s">
        <v>12834</v>
      </c>
      <c r="RIU22" s="334" t="s">
        <v>12835</v>
      </c>
      <c r="RIV22" s="334" t="s">
        <v>12836</v>
      </c>
      <c r="RIW22" s="334" t="s">
        <v>12837</v>
      </c>
      <c r="RIX22" s="334" t="s">
        <v>12838</v>
      </c>
      <c r="RIY22" s="334" t="s">
        <v>12839</v>
      </c>
      <c r="RIZ22" s="334" t="s">
        <v>12840</v>
      </c>
      <c r="RJA22" s="334" t="s">
        <v>12841</v>
      </c>
      <c r="RJB22" s="334" t="s">
        <v>12842</v>
      </c>
      <c r="RJC22" s="334" t="s">
        <v>12843</v>
      </c>
      <c r="RJD22" s="334" t="s">
        <v>12844</v>
      </c>
      <c r="RJE22" s="334" t="s">
        <v>12845</v>
      </c>
      <c r="RJF22" s="334" t="s">
        <v>12846</v>
      </c>
      <c r="RJG22" s="334" t="s">
        <v>12847</v>
      </c>
      <c r="RJH22" s="334" t="s">
        <v>12848</v>
      </c>
      <c r="RJI22" s="334" t="s">
        <v>12849</v>
      </c>
      <c r="RJJ22" s="334" t="s">
        <v>12850</v>
      </c>
      <c r="RJK22" s="334" t="s">
        <v>12851</v>
      </c>
      <c r="RJL22" s="334" t="s">
        <v>12852</v>
      </c>
      <c r="RJM22" s="334" t="s">
        <v>12853</v>
      </c>
      <c r="RJN22" s="334" t="s">
        <v>12854</v>
      </c>
      <c r="RJO22" s="334" t="s">
        <v>12855</v>
      </c>
      <c r="RJP22" s="334" t="s">
        <v>12856</v>
      </c>
      <c r="RJQ22" s="334" t="s">
        <v>12857</v>
      </c>
      <c r="RJR22" s="334" t="s">
        <v>12858</v>
      </c>
      <c r="RJS22" s="334" t="s">
        <v>12859</v>
      </c>
      <c r="RJT22" s="334" t="s">
        <v>12860</v>
      </c>
      <c r="RJU22" s="334" t="s">
        <v>12861</v>
      </c>
      <c r="RJV22" s="334" t="s">
        <v>12862</v>
      </c>
      <c r="RJW22" s="334" t="s">
        <v>12863</v>
      </c>
      <c r="RJX22" s="334" t="s">
        <v>12864</v>
      </c>
      <c r="RJY22" s="334" t="s">
        <v>12865</v>
      </c>
      <c r="RJZ22" s="334" t="s">
        <v>12866</v>
      </c>
      <c r="RKA22" s="334" t="s">
        <v>12867</v>
      </c>
      <c r="RKB22" s="334" t="s">
        <v>12868</v>
      </c>
      <c r="RKC22" s="334" t="s">
        <v>12869</v>
      </c>
      <c r="RKD22" s="334" t="s">
        <v>12870</v>
      </c>
      <c r="RKE22" s="334" t="s">
        <v>12871</v>
      </c>
      <c r="RKF22" s="334" t="s">
        <v>12872</v>
      </c>
      <c r="RKG22" s="334" t="s">
        <v>12873</v>
      </c>
      <c r="RKH22" s="334" t="s">
        <v>12874</v>
      </c>
      <c r="RKI22" s="334" t="s">
        <v>12875</v>
      </c>
      <c r="RKJ22" s="334" t="s">
        <v>12876</v>
      </c>
      <c r="RKK22" s="334" t="s">
        <v>12877</v>
      </c>
      <c r="RKL22" s="334" t="s">
        <v>12878</v>
      </c>
      <c r="RKM22" s="334" t="s">
        <v>12879</v>
      </c>
      <c r="RKN22" s="334" t="s">
        <v>12880</v>
      </c>
      <c r="RKO22" s="334" t="s">
        <v>12881</v>
      </c>
      <c r="RKP22" s="334" t="s">
        <v>12882</v>
      </c>
      <c r="RKQ22" s="334" t="s">
        <v>12883</v>
      </c>
      <c r="RKR22" s="334" t="s">
        <v>12884</v>
      </c>
      <c r="RKS22" s="334" t="s">
        <v>12885</v>
      </c>
      <c r="RKT22" s="334" t="s">
        <v>12886</v>
      </c>
      <c r="RKU22" s="334" t="s">
        <v>12887</v>
      </c>
      <c r="RKV22" s="334" t="s">
        <v>12888</v>
      </c>
      <c r="RKW22" s="334" t="s">
        <v>12889</v>
      </c>
      <c r="RKX22" s="334" t="s">
        <v>12890</v>
      </c>
      <c r="RKY22" s="334" t="s">
        <v>12891</v>
      </c>
      <c r="RKZ22" s="334" t="s">
        <v>12892</v>
      </c>
      <c r="RLA22" s="334" t="s">
        <v>12893</v>
      </c>
      <c r="RLB22" s="334" t="s">
        <v>12894</v>
      </c>
      <c r="RLC22" s="334" t="s">
        <v>12895</v>
      </c>
      <c r="RLD22" s="334" t="s">
        <v>12896</v>
      </c>
      <c r="RLE22" s="334" t="s">
        <v>12897</v>
      </c>
      <c r="RLF22" s="334" t="s">
        <v>12898</v>
      </c>
      <c r="RLG22" s="334" t="s">
        <v>12899</v>
      </c>
      <c r="RLH22" s="334" t="s">
        <v>12900</v>
      </c>
      <c r="RLI22" s="334" t="s">
        <v>12901</v>
      </c>
      <c r="RLJ22" s="334" t="s">
        <v>12902</v>
      </c>
      <c r="RLK22" s="334" t="s">
        <v>12903</v>
      </c>
      <c r="RLL22" s="334" t="s">
        <v>12904</v>
      </c>
      <c r="RLM22" s="334" t="s">
        <v>12905</v>
      </c>
      <c r="RLN22" s="334" t="s">
        <v>12906</v>
      </c>
      <c r="RLO22" s="334" t="s">
        <v>12907</v>
      </c>
      <c r="RLP22" s="334" t="s">
        <v>12908</v>
      </c>
      <c r="RLQ22" s="334" t="s">
        <v>12909</v>
      </c>
      <c r="RLR22" s="334" t="s">
        <v>12910</v>
      </c>
      <c r="RLS22" s="334" t="s">
        <v>12911</v>
      </c>
      <c r="RLT22" s="334" t="s">
        <v>12912</v>
      </c>
      <c r="RLU22" s="334" t="s">
        <v>12913</v>
      </c>
      <c r="RLV22" s="334" t="s">
        <v>12914</v>
      </c>
      <c r="RLW22" s="334" t="s">
        <v>12915</v>
      </c>
      <c r="RLX22" s="334" t="s">
        <v>12916</v>
      </c>
      <c r="RLY22" s="334" t="s">
        <v>12917</v>
      </c>
      <c r="RLZ22" s="334" t="s">
        <v>12918</v>
      </c>
      <c r="RMA22" s="334" t="s">
        <v>12919</v>
      </c>
      <c r="RMB22" s="334" t="s">
        <v>12920</v>
      </c>
      <c r="RMC22" s="334" t="s">
        <v>12921</v>
      </c>
      <c r="RMD22" s="334" t="s">
        <v>12922</v>
      </c>
      <c r="RME22" s="334" t="s">
        <v>12923</v>
      </c>
      <c r="RMF22" s="334" t="s">
        <v>12924</v>
      </c>
      <c r="RMG22" s="334" t="s">
        <v>12925</v>
      </c>
      <c r="RMH22" s="334" t="s">
        <v>12926</v>
      </c>
      <c r="RMI22" s="334" t="s">
        <v>12927</v>
      </c>
      <c r="RMJ22" s="334" t="s">
        <v>12928</v>
      </c>
      <c r="RMK22" s="334" t="s">
        <v>12929</v>
      </c>
      <c r="RML22" s="334" t="s">
        <v>12930</v>
      </c>
      <c r="RMM22" s="334" t="s">
        <v>12931</v>
      </c>
      <c r="RMN22" s="334" t="s">
        <v>12932</v>
      </c>
      <c r="RMO22" s="334" t="s">
        <v>12933</v>
      </c>
      <c r="RMP22" s="334" t="s">
        <v>12934</v>
      </c>
      <c r="RMQ22" s="334" t="s">
        <v>12935</v>
      </c>
      <c r="RMR22" s="334" t="s">
        <v>12936</v>
      </c>
      <c r="RMS22" s="334" t="s">
        <v>12937</v>
      </c>
      <c r="RMT22" s="334" t="s">
        <v>12938</v>
      </c>
      <c r="RMU22" s="334" t="s">
        <v>12939</v>
      </c>
      <c r="RMV22" s="334" t="s">
        <v>12940</v>
      </c>
      <c r="RMW22" s="334" t="s">
        <v>12941</v>
      </c>
      <c r="RMX22" s="334" t="s">
        <v>12942</v>
      </c>
      <c r="RMY22" s="334" t="s">
        <v>12943</v>
      </c>
      <c r="RMZ22" s="334" t="s">
        <v>12944</v>
      </c>
      <c r="RNA22" s="334" t="s">
        <v>12945</v>
      </c>
      <c r="RNB22" s="334" t="s">
        <v>12946</v>
      </c>
      <c r="RNC22" s="334" t="s">
        <v>12947</v>
      </c>
      <c r="RND22" s="334" t="s">
        <v>12948</v>
      </c>
      <c r="RNE22" s="334" t="s">
        <v>12949</v>
      </c>
      <c r="RNF22" s="334" t="s">
        <v>12950</v>
      </c>
      <c r="RNG22" s="334" t="s">
        <v>12951</v>
      </c>
      <c r="RNH22" s="334" t="s">
        <v>12952</v>
      </c>
      <c r="RNI22" s="334" t="s">
        <v>12953</v>
      </c>
      <c r="RNJ22" s="334" t="s">
        <v>12954</v>
      </c>
      <c r="RNK22" s="334" t="s">
        <v>12955</v>
      </c>
      <c r="RNL22" s="334" t="s">
        <v>12956</v>
      </c>
      <c r="RNM22" s="334" t="s">
        <v>12957</v>
      </c>
      <c r="RNN22" s="334" t="s">
        <v>12958</v>
      </c>
      <c r="RNO22" s="334" t="s">
        <v>12959</v>
      </c>
      <c r="RNP22" s="334" t="s">
        <v>12960</v>
      </c>
      <c r="RNQ22" s="334" t="s">
        <v>12961</v>
      </c>
      <c r="RNR22" s="334" t="s">
        <v>12962</v>
      </c>
      <c r="RNS22" s="334" t="s">
        <v>12963</v>
      </c>
      <c r="RNT22" s="334" t="s">
        <v>12964</v>
      </c>
      <c r="RNU22" s="334" t="s">
        <v>12965</v>
      </c>
      <c r="RNV22" s="334" t="s">
        <v>12966</v>
      </c>
      <c r="RNW22" s="334" t="s">
        <v>12967</v>
      </c>
      <c r="RNX22" s="334" t="s">
        <v>12968</v>
      </c>
      <c r="RNY22" s="334" t="s">
        <v>12969</v>
      </c>
      <c r="RNZ22" s="334" t="s">
        <v>12970</v>
      </c>
      <c r="ROA22" s="334" t="s">
        <v>12971</v>
      </c>
      <c r="ROB22" s="334" t="s">
        <v>12972</v>
      </c>
      <c r="ROC22" s="334" t="s">
        <v>12973</v>
      </c>
      <c r="ROD22" s="334" t="s">
        <v>12974</v>
      </c>
      <c r="ROE22" s="334" t="s">
        <v>12975</v>
      </c>
      <c r="ROF22" s="334" t="s">
        <v>12976</v>
      </c>
      <c r="ROG22" s="334" t="s">
        <v>12977</v>
      </c>
      <c r="ROH22" s="334" t="s">
        <v>12978</v>
      </c>
      <c r="ROI22" s="334" t="s">
        <v>12979</v>
      </c>
      <c r="ROJ22" s="334" t="s">
        <v>12980</v>
      </c>
      <c r="ROK22" s="334" t="s">
        <v>12981</v>
      </c>
      <c r="ROL22" s="334" t="s">
        <v>12982</v>
      </c>
      <c r="ROM22" s="334" t="s">
        <v>12983</v>
      </c>
      <c r="RON22" s="334" t="s">
        <v>12984</v>
      </c>
      <c r="ROO22" s="334" t="s">
        <v>12985</v>
      </c>
      <c r="ROP22" s="334" t="s">
        <v>12986</v>
      </c>
      <c r="ROQ22" s="334" t="s">
        <v>12987</v>
      </c>
      <c r="ROR22" s="334" t="s">
        <v>12988</v>
      </c>
      <c r="ROS22" s="334" t="s">
        <v>12989</v>
      </c>
      <c r="ROT22" s="334" t="s">
        <v>12990</v>
      </c>
      <c r="ROU22" s="334" t="s">
        <v>12991</v>
      </c>
      <c r="ROV22" s="334" t="s">
        <v>12992</v>
      </c>
      <c r="ROW22" s="334" t="s">
        <v>12993</v>
      </c>
      <c r="ROX22" s="334" t="s">
        <v>12994</v>
      </c>
      <c r="ROY22" s="334" t="s">
        <v>12995</v>
      </c>
      <c r="ROZ22" s="334" t="s">
        <v>12996</v>
      </c>
      <c r="RPA22" s="334" t="s">
        <v>12997</v>
      </c>
      <c r="RPB22" s="334" t="s">
        <v>12998</v>
      </c>
      <c r="RPC22" s="334" t="s">
        <v>12999</v>
      </c>
      <c r="RPD22" s="334" t="s">
        <v>13000</v>
      </c>
      <c r="RPE22" s="334" t="s">
        <v>13001</v>
      </c>
      <c r="RPF22" s="334" t="s">
        <v>13002</v>
      </c>
      <c r="RPG22" s="334" t="s">
        <v>13003</v>
      </c>
      <c r="RPH22" s="334" t="s">
        <v>13004</v>
      </c>
      <c r="RPI22" s="334" t="s">
        <v>13005</v>
      </c>
      <c r="RPJ22" s="334" t="s">
        <v>13006</v>
      </c>
      <c r="RPK22" s="334" t="s">
        <v>13007</v>
      </c>
      <c r="RPL22" s="334" t="s">
        <v>13008</v>
      </c>
      <c r="RPM22" s="334" t="s">
        <v>13009</v>
      </c>
      <c r="RPN22" s="334" t="s">
        <v>13010</v>
      </c>
      <c r="RPO22" s="334" t="s">
        <v>13011</v>
      </c>
      <c r="RPP22" s="334" t="s">
        <v>13012</v>
      </c>
      <c r="RPQ22" s="334" t="s">
        <v>13013</v>
      </c>
      <c r="RPR22" s="334" t="s">
        <v>13014</v>
      </c>
      <c r="RPS22" s="334" t="s">
        <v>13015</v>
      </c>
      <c r="RPT22" s="334" t="s">
        <v>13016</v>
      </c>
      <c r="RPU22" s="334" t="s">
        <v>13017</v>
      </c>
      <c r="RPV22" s="334" t="s">
        <v>13018</v>
      </c>
      <c r="RPW22" s="334" t="s">
        <v>13019</v>
      </c>
      <c r="RPX22" s="334" t="s">
        <v>13020</v>
      </c>
      <c r="RPY22" s="334" t="s">
        <v>13021</v>
      </c>
      <c r="RPZ22" s="334" t="s">
        <v>13022</v>
      </c>
      <c r="RQA22" s="334" t="s">
        <v>13023</v>
      </c>
      <c r="RQB22" s="334" t="s">
        <v>13024</v>
      </c>
      <c r="RQC22" s="334" t="s">
        <v>13025</v>
      </c>
      <c r="RQD22" s="334" t="s">
        <v>13026</v>
      </c>
      <c r="RQE22" s="334" t="s">
        <v>13027</v>
      </c>
      <c r="RQF22" s="334" t="s">
        <v>13028</v>
      </c>
      <c r="RQG22" s="334" t="s">
        <v>13029</v>
      </c>
      <c r="RQH22" s="334" t="s">
        <v>13030</v>
      </c>
      <c r="RQI22" s="334" t="s">
        <v>13031</v>
      </c>
      <c r="RQJ22" s="334" t="s">
        <v>13032</v>
      </c>
      <c r="RQK22" s="334" t="s">
        <v>13033</v>
      </c>
      <c r="RQL22" s="334" t="s">
        <v>13034</v>
      </c>
      <c r="RQM22" s="334" t="s">
        <v>13035</v>
      </c>
      <c r="RQN22" s="334" t="s">
        <v>13036</v>
      </c>
      <c r="RQO22" s="334" t="s">
        <v>13037</v>
      </c>
      <c r="RQP22" s="334" t="s">
        <v>13038</v>
      </c>
      <c r="RQQ22" s="334" t="s">
        <v>13039</v>
      </c>
      <c r="RQR22" s="334" t="s">
        <v>13040</v>
      </c>
      <c r="RQS22" s="334" t="s">
        <v>13041</v>
      </c>
      <c r="RQT22" s="334" t="s">
        <v>13042</v>
      </c>
      <c r="RQU22" s="334" t="s">
        <v>13043</v>
      </c>
      <c r="RQV22" s="334" t="s">
        <v>13044</v>
      </c>
      <c r="RQW22" s="334" t="s">
        <v>13045</v>
      </c>
      <c r="RQX22" s="334" t="s">
        <v>13046</v>
      </c>
      <c r="RQY22" s="334" t="s">
        <v>13047</v>
      </c>
      <c r="RQZ22" s="334" t="s">
        <v>13048</v>
      </c>
      <c r="RRA22" s="334" t="s">
        <v>13049</v>
      </c>
      <c r="RRB22" s="334" t="s">
        <v>13050</v>
      </c>
      <c r="RRC22" s="334" t="s">
        <v>13051</v>
      </c>
      <c r="RRD22" s="334" t="s">
        <v>13052</v>
      </c>
      <c r="RRE22" s="334" t="s">
        <v>13053</v>
      </c>
      <c r="RRF22" s="334" t="s">
        <v>13054</v>
      </c>
      <c r="RRG22" s="334" t="s">
        <v>13055</v>
      </c>
      <c r="RRH22" s="334" t="s">
        <v>13056</v>
      </c>
      <c r="RRI22" s="334" t="s">
        <v>13057</v>
      </c>
      <c r="RRJ22" s="334" t="s">
        <v>13058</v>
      </c>
      <c r="RRK22" s="334" t="s">
        <v>13059</v>
      </c>
      <c r="RRL22" s="334" t="s">
        <v>13060</v>
      </c>
      <c r="RRM22" s="334" t="s">
        <v>13061</v>
      </c>
      <c r="RRN22" s="334" t="s">
        <v>13062</v>
      </c>
      <c r="RRO22" s="334" t="s">
        <v>13063</v>
      </c>
      <c r="RRP22" s="334" t="s">
        <v>13064</v>
      </c>
      <c r="RRQ22" s="334" t="s">
        <v>13065</v>
      </c>
      <c r="RRR22" s="334" t="s">
        <v>13066</v>
      </c>
      <c r="RRS22" s="334" t="s">
        <v>13067</v>
      </c>
      <c r="RRT22" s="334" t="s">
        <v>13068</v>
      </c>
      <c r="RRU22" s="334" t="s">
        <v>13069</v>
      </c>
      <c r="RRV22" s="334" t="s">
        <v>13070</v>
      </c>
      <c r="RRW22" s="334" t="s">
        <v>13071</v>
      </c>
      <c r="RRX22" s="334" t="s">
        <v>13072</v>
      </c>
      <c r="RRY22" s="334" t="s">
        <v>13073</v>
      </c>
      <c r="RRZ22" s="334" t="s">
        <v>13074</v>
      </c>
      <c r="RSA22" s="334" t="s">
        <v>13075</v>
      </c>
      <c r="RSB22" s="334" t="s">
        <v>13076</v>
      </c>
      <c r="RSC22" s="334" t="s">
        <v>13077</v>
      </c>
      <c r="RSD22" s="334" t="s">
        <v>13078</v>
      </c>
      <c r="RSE22" s="334" t="s">
        <v>13079</v>
      </c>
      <c r="RSF22" s="334" t="s">
        <v>13080</v>
      </c>
      <c r="RSG22" s="334" t="s">
        <v>13081</v>
      </c>
      <c r="RSH22" s="334" t="s">
        <v>13082</v>
      </c>
      <c r="RSI22" s="334" t="s">
        <v>13083</v>
      </c>
      <c r="RSJ22" s="334" t="s">
        <v>13084</v>
      </c>
      <c r="RSK22" s="334" t="s">
        <v>13085</v>
      </c>
      <c r="RSL22" s="334" t="s">
        <v>13086</v>
      </c>
      <c r="RSM22" s="334" t="s">
        <v>13087</v>
      </c>
      <c r="RSN22" s="334" t="s">
        <v>13088</v>
      </c>
      <c r="RSO22" s="334" t="s">
        <v>13089</v>
      </c>
      <c r="RSP22" s="334" t="s">
        <v>13090</v>
      </c>
      <c r="RSQ22" s="334" t="s">
        <v>13091</v>
      </c>
      <c r="RSR22" s="334" t="s">
        <v>13092</v>
      </c>
      <c r="RSS22" s="334" t="s">
        <v>13093</v>
      </c>
      <c r="RST22" s="334" t="s">
        <v>13094</v>
      </c>
      <c r="RSU22" s="334" t="s">
        <v>13095</v>
      </c>
      <c r="RSV22" s="334" t="s">
        <v>13096</v>
      </c>
      <c r="RSW22" s="334" t="s">
        <v>13097</v>
      </c>
      <c r="RSX22" s="334" t="s">
        <v>13098</v>
      </c>
      <c r="RSY22" s="334" t="s">
        <v>13099</v>
      </c>
      <c r="RSZ22" s="334" t="s">
        <v>13100</v>
      </c>
      <c r="RTA22" s="334" t="s">
        <v>13101</v>
      </c>
      <c r="RTB22" s="334" t="s">
        <v>13102</v>
      </c>
      <c r="RTC22" s="334" t="s">
        <v>13103</v>
      </c>
      <c r="RTD22" s="334" t="s">
        <v>13104</v>
      </c>
      <c r="RTE22" s="334" t="s">
        <v>13105</v>
      </c>
      <c r="RTF22" s="334" t="s">
        <v>13106</v>
      </c>
      <c r="RTG22" s="334" t="s">
        <v>13107</v>
      </c>
      <c r="RTH22" s="334" t="s">
        <v>13108</v>
      </c>
      <c r="RTI22" s="334" t="s">
        <v>13109</v>
      </c>
      <c r="RTJ22" s="334" t="s">
        <v>13110</v>
      </c>
      <c r="RTK22" s="334" t="s">
        <v>13111</v>
      </c>
      <c r="RTL22" s="334" t="s">
        <v>13112</v>
      </c>
      <c r="RTM22" s="334" t="s">
        <v>13113</v>
      </c>
      <c r="RTN22" s="334" t="s">
        <v>13114</v>
      </c>
      <c r="RTO22" s="334" t="s">
        <v>13115</v>
      </c>
      <c r="RTP22" s="334" t="s">
        <v>13116</v>
      </c>
      <c r="RTQ22" s="334" t="s">
        <v>13117</v>
      </c>
      <c r="RTR22" s="334" t="s">
        <v>13118</v>
      </c>
      <c r="RTS22" s="334" t="s">
        <v>13119</v>
      </c>
      <c r="RTT22" s="334" t="s">
        <v>13120</v>
      </c>
      <c r="RTU22" s="334" t="s">
        <v>13121</v>
      </c>
      <c r="RTV22" s="334" t="s">
        <v>13122</v>
      </c>
      <c r="RTW22" s="334" t="s">
        <v>13123</v>
      </c>
      <c r="RTX22" s="334" t="s">
        <v>13124</v>
      </c>
      <c r="RTY22" s="334" t="s">
        <v>13125</v>
      </c>
      <c r="RTZ22" s="334" t="s">
        <v>13126</v>
      </c>
      <c r="RUA22" s="334" t="s">
        <v>13127</v>
      </c>
      <c r="RUB22" s="334" t="s">
        <v>13128</v>
      </c>
      <c r="RUC22" s="334" t="s">
        <v>13129</v>
      </c>
      <c r="RUD22" s="334" t="s">
        <v>13130</v>
      </c>
      <c r="RUE22" s="334" t="s">
        <v>13131</v>
      </c>
      <c r="RUF22" s="334" t="s">
        <v>13132</v>
      </c>
      <c r="RUG22" s="334" t="s">
        <v>13133</v>
      </c>
      <c r="RUH22" s="334" t="s">
        <v>13134</v>
      </c>
      <c r="RUI22" s="334" t="s">
        <v>13135</v>
      </c>
      <c r="RUJ22" s="334" t="s">
        <v>13136</v>
      </c>
      <c r="RUK22" s="334" t="s">
        <v>13137</v>
      </c>
      <c r="RUL22" s="334" t="s">
        <v>13138</v>
      </c>
      <c r="RUM22" s="334" t="s">
        <v>13139</v>
      </c>
      <c r="RUN22" s="334" t="s">
        <v>13140</v>
      </c>
      <c r="RUO22" s="334" t="s">
        <v>13141</v>
      </c>
      <c r="RUP22" s="334" t="s">
        <v>13142</v>
      </c>
      <c r="RUQ22" s="334" t="s">
        <v>13143</v>
      </c>
      <c r="RUR22" s="334" t="s">
        <v>13144</v>
      </c>
      <c r="RUS22" s="334" t="s">
        <v>13145</v>
      </c>
      <c r="RUT22" s="334" t="s">
        <v>13146</v>
      </c>
      <c r="RUU22" s="334" t="s">
        <v>13147</v>
      </c>
      <c r="RUV22" s="334" t="s">
        <v>13148</v>
      </c>
      <c r="RUW22" s="334" t="s">
        <v>13149</v>
      </c>
      <c r="RUX22" s="334" t="s">
        <v>13150</v>
      </c>
      <c r="RUY22" s="334" t="s">
        <v>13151</v>
      </c>
      <c r="RUZ22" s="334" t="s">
        <v>13152</v>
      </c>
      <c r="RVA22" s="334" t="s">
        <v>13153</v>
      </c>
      <c r="RVB22" s="334" t="s">
        <v>13154</v>
      </c>
      <c r="RVC22" s="334" t="s">
        <v>13155</v>
      </c>
      <c r="RVD22" s="334" t="s">
        <v>13156</v>
      </c>
      <c r="RVE22" s="334" t="s">
        <v>13157</v>
      </c>
      <c r="RVF22" s="334" t="s">
        <v>13158</v>
      </c>
      <c r="RVG22" s="334" t="s">
        <v>13159</v>
      </c>
      <c r="RVH22" s="334" t="s">
        <v>13160</v>
      </c>
      <c r="RVI22" s="334" t="s">
        <v>13161</v>
      </c>
      <c r="RVJ22" s="334" t="s">
        <v>13162</v>
      </c>
      <c r="RVK22" s="334" t="s">
        <v>13163</v>
      </c>
      <c r="RVL22" s="334" t="s">
        <v>13164</v>
      </c>
      <c r="RVM22" s="334" t="s">
        <v>13165</v>
      </c>
      <c r="RVN22" s="334" t="s">
        <v>13166</v>
      </c>
      <c r="RVO22" s="334" t="s">
        <v>13167</v>
      </c>
      <c r="RVP22" s="334" t="s">
        <v>13168</v>
      </c>
      <c r="RVQ22" s="334" t="s">
        <v>13169</v>
      </c>
      <c r="RVR22" s="334" t="s">
        <v>13170</v>
      </c>
      <c r="RVS22" s="334" t="s">
        <v>13171</v>
      </c>
      <c r="RVT22" s="334" t="s">
        <v>13172</v>
      </c>
      <c r="RVU22" s="334" t="s">
        <v>13173</v>
      </c>
      <c r="RVV22" s="334" t="s">
        <v>13174</v>
      </c>
      <c r="RVW22" s="334" t="s">
        <v>13175</v>
      </c>
      <c r="RVX22" s="334" t="s">
        <v>13176</v>
      </c>
      <c r="RVY22" s="334" t="s">
        <v>13177</v>
      </c>
      <c r="RVZ22" s="334" t="s">
        <v>13178</v>
      </c>
      <c r="RWA22" s="334" t="s">
        <v>13179</v>
      </c>
      <c r="RWB22" s="334" t="s">
        <v>13180</v>
      </c>
      <c r="RWC22" s="334" t="s">
        <v>13181</v>
      </c>
      <c r="RWD22" s="334" t="s">
        <v>13182</v>
      </c>
      <c r="RWE22" s="334" t="s">
        <v>13183</v>
      </c>
      <c r="RWF22" s="334" t="s">
        <v>13184</v>
      </c>
      <c r="RWG22" s="334" t="s">
        <v>13185</v>
      </c>
      <c r="RWH22" s="334" t="s">
        <v>13186</v>
      </c>
      <c r="RWI22" s="334" t="s">
        <v>13187</v>
      </c>
      <c r="RWJ22" s="334" t="s">
        <v>13188</v>
      </c>
      <c r="RWK22" s="334" t="s">
        <v>13189</v>
      </c>
      <c r="RWL22" s="334" t="s">
        <v>13190</v>
      </c>
      <c r="RWM22" s="334" t="s">
        <v>13191</v>
      </c>
      <c r="RWN22" s="334" t="s">
        <v>13192</v>
      </c>
      <c r="RWO22" s="334" t="s">
        <v>13193</v>
      </c>
      <c r="RWP22" s="334" t="s">
        <v>13194</v>
      </c>
      <c r="RWQ22" s="334" t="s">
        <v>13195</v>
      </c>
      <c r="RWR22" s="334" t="s">
        <v>13196</v>
      </c>
      <c r="RWS22" s="334" t="s">
        <v>13197</v>
      </c>
      <c r="RWT22" s="334" t="s">
        <v>13198</v>
      </c>
      <c r="RWU22" s="334" t="s">
        <v>13199</v>
      </c>
      <c r="RWV22" s="334" t="s">
        <v>13200</v>
      </c>
      <c r="RWW22" s="334" t="s">
        <v>13201</v>
      </c>
      <c r="RWX22" s="334" t="s">
        <v>13202</v>
      </c>
      <c r="RWY22" s="334" t="s">
        <v>13203</v>
      </c>
      <c r="RWZ22" s="334" t="s">
        <v>13204</v>
      </c>
      <c r="RXA22" s="334" t="s">
        <v>13205</v>
      </c>
      <c r="RXB22" s="334" t="s">
        <v>13206</v>
      </c>
      <c r="RXC22" s="334" t="s">
        <v>13207</v>
      </c>
      <c r="RXD22" s="334" t="s">
        <v>13208</v>
      </c>
      <c r="RXE22" s="334" t="s">
        <v>13209</v>
      </c>
      <c r="RXF22" s="334" t="s">
        <v>13210</v>
      </c>
      <c r="RXG22" s="334" t="s">
        <v>13211</v>
      </c>
      <c r="RXH22" s="334" t="s">
        <v>13212</v>
      </c>
      <c r="RXI22" s="334" t="s">
        <v>13213</v>
      </c>
      <c r="RXJ22" s="334" t="s">
        <v>13214</v>
      </c>
      <c r="RXK22" s="334" t="s">
        <v>13215</v>
      </c>
      <c r="RXL22" s="334" t="s">
        <v>13216</v>
      </c>
      <c r="RXM22" s="334" t="s">
        <v>13217</v>
      </c>
      <c r="RXN22" s="334" t="s">
        <v>13218</v>
      </c>
      <c r="RXO22" s="334" t="s">
        <v>13219</v>
      </c>
      <c r="RXP22" s="334" t="s">
        <v>13220</v>
      </c>
      <c r="RXQ22" s="334" t="s">
        <v>13221</v>
      </c>
      <c r="RXR22" s="334" t="s">
        <v>13222</v>
      </c>
      <c r="RXS22" s="334" t="s">
        <v>13223</v>
      </c>
      <c r="RXT22" s="334" t="s">
        <v>13224</v>
      </c>
      <c r="RXU22" s="334" t="s">
        <v>13225</v>
      </c>
      <c r="RXV22" s="334" t="s">
        <v>13226</v>
      </c>
      <c r="RXW22" s="334" t="s">
        <v>13227</v>
      </c>
      <c r="RXX22" s="334" t="s">
        <v>13228</v>
      </c>
      <c r="RXY22" s="334" t="s">
        <v>13229</v>
      </c>
      <c r="RXZ22" s="334" t="s">
        <v>13230</v>
      </c>
      <c r="RYA22" s="334" t="s">
        <v>13231</v>
      </c>
      <c r="RYB22" s="334" t="s">
        <v>13232</v>
      </c>
      <c r="RYC22" s="334" t="s">
        <v>13233</v>
      </c>
      <c r="RYD22" s="334" t="s">
        <v>13234</v>
      </c>
      <c r="RYE22" s="334" t="s">
        <v>13235</v>
      </c>
      <c r="RYF22" s="334" t="s">
        <v>13236</v>
      </c>
      <c r="RYG22" s="334" t="s">
        <v>13237</v>
      </c>
      <c r="RYH22" s="334" t="s">
        <v>13238</v>
      </c>
      <c r="RYI22" s="334" t="s">
        <v>13239</v>
      </c>
      <c r="RYJ22" s="334" t="s">
        <v>13240</v>
      </c>
      <c r="RYK22" s="334" t="s">
        <v>13241</v>
      </c>
      <c r="RYL22" s="334" t="s">
        <v>13242</v>
      </c>
      <c r="RYM22" s="334" t="s">
        <v>13243</v>
      </c>
      <c r="RYN22" s="334" t="s">
        <v>13244</v>
      </c>
      <c r="RYO22" s="334" t="s">
        <v>13245</v>
      </c>
      <c r="RYP22" s="334" t="s">
        <v>13246</v>
      </c>
      <c r="RYQ22" s="334" t="s">
        <v>13247</v>
      </c>
      <c r="RYR22" s="334" t="s">
        <v>13248</v>
      </c>
      <c r="RYS22" s="334" t="s">
        <v>13249</v>
      </c>
      <c r="RYT22" s="334" t="s">
        <v>13250</v>
      </c>
      <c r="RYU22" s="334" t="s">
        <v>13251</v>
      </c>
      <c r="RYV22" s="334" t="s">
        <v>13252</v>
      </c>
      <c r="RYW22" s="334" t="s">
        <v>13253</v>
      </c>
      <c r="RYX22" s="334" t="s">
        <v>13254</v>
      </c>
      <c r="RYY22" s="334" t="s">
        <v>13255</v>
      </c>
      <c r="RYZ22" s="334" t="s">
        <v>13256</v>
      </c>
      <c r="RZA22" s="334" t="s">
        <v>13257</v>
      </c>
      <c r="RZB22" s="334" t="s">
        <v>13258</v>
      </c>
      <c r="RZC22" s="334" t="s">
        <v>13259</v>
      </c>
      <c r="RZD22" s="334" t="s">
        <v>13260</v>
      </c>
      <c r="RZE22" s="334" t="s">
        <v>13261</v>
      </c>
      <c r="RZF22" s="334" t="s">
        <v>13262</v>
      </c>
      <c r="RZG22" s="334" t="s">
        <v>13263</v>
      </c>
      <c r="RZH22" s="334" t="s">
        <v>13264</v>
      </c>
      <c r="RZI22" s="334" t="s">
        <v>13265</v>
      </c>
      <c r="RZJ22" s="334" t="s">
        <v>13266</v>
      </c>
      <c r="RZK22" s="334" t="s">
        <v>13267</v>
      </c>
      <c r="RZL22" s="334" t="s">
        <v>13268</v>
      </c>
      <c r="RZM22" s="334" t="s">
        <v>13269</v>
      </c>
      <c r="RZN22" s="334" t="s">
        <v>13270</v>
      </c>
      <c r="RZO22" s="334" t="s">
        <v>13271</v>
      </c>
      <c r="RZP22" s="334" t="s">
        <v>13272</v>
      </c>
      <c r="RZQ22" s="334" t="s">
        <v>13273</v>
      </c>
      <c r="RZR22" s="334" t="s">
        <v>13274</v>
      </c>
      <c r="RZS22" s="334" t="s">
        <v>13275</v>
      </c>
      <c r="RZT22" s="334" t="s">
        <v>13276</v>
      </c>
      <c r="RZU22" s="334" t="s">
        <v>13277</v>
      </c>
      <c r="RZV22" s="334" t="s">
        <v>13278</v>
      </c>
      <c r="RZW22" s="334" t="s">
        <v>13279</v>
      </c>
      <c r="RZX22" s="334" t="s">
        <v>13280</v>
      </c>
      <c r="RZY22" s="334" t="s">
        <v>13281</v>
      </c>
      <c r="RZZ22" s="334" t="s">
        <v>13282</v>
      </c>
      <c r="SAA22" s="334" t="s">
        <v>13283</v>
      </c>
      <c r="SAB22" s="334" t="s">
        <v>13284</v>
      </c>
      <c r="SAC22" s="334" t="s">
        <v>13285</v>
      </c>
      <c r="SAD22" s="334" t="s">
        <v>13286</v>
      </c>
      <c r="SAE22" s="334" t="s">
        <v>13287</v>
      </c>
      <c r="SAF22" s="334" t="s">
        <v>13288</v>
      </c>
      <c r="SAG22" s="334" t="s">
        <v>13289</v>
      </c>
      <c r="SAH22" s="334" t="s">
        <v>13290</v>
      </c>
      <c r="SAI22" s="334" t="s">
        <v>13291</v>
      </c>
      <c r="SAJ22" s="334" t="s">
        <v>13292</v>
      </c>
      <c r="SAK22" s="334" t="s">
        <v>13293</v>
      </c>
      <c r="SAL22" s="334" t="s">
        <v>13294</v>
      </c>
      <c r="SAM22" s="334" t="s">
        <v>13295</v>
      </c>
      <c r="SAN22" s="334" t="s">
        <v>13296</v>
      </c>
      <c r="SAO22" s="334" t="s">
        <v>13297</v>
      </c>
      <c r="SAP22" s="334" t="s">
        <v>13298</v>
      </c>
      <c r="SAQ22" s="334" t="s">
        <v>13299</v>
      </c>
      <c r="SAR22" s="334" t="s">
        <v>13300</v>
      </c>
      <c r="SAS22" s="334" t="s">
        <v>13301</v>
      </c>
      <c r="SAT22" s="334" t="s">
        <v>13302</v>
      </c>
      <c r="SAU22" s="334" t="s">
        <v>13303</v>
      </c>
      <c r="SAV22" s="334" t="s">
        <v>13304</v>
      </c>
      <c r="SAW22" s="334" t="s">
        <v>13305</v>
      </c>
      <c r="SAX22" s="334" t="s">
        <v>13306</v>
      </c>
      <c r="SAY22" s="334" t="s">
        <v>13307</v>
      </c>
      <c r="SAZ22" s="334" t="s">
        <v>13308</v>
      </c>
      <c r="SBA22" s="334" t="s">
        <v>13309</v>
      </c>
      <c r="SBB22" s="334" t="s">
        <v>13310</v>
      </c>
      <c r="SBC22" s="334" t="s">
        <v>13311</v>
      </c>
      <c r="SBD22" s="334" t="s">
        <v>13312</v>
      </c>
      <c r="SBE22" s="334" t="s">
        <v>13313</v>
      </c>
      <c r="SBF22" s="334" t="s">
        <v>13314</v>
      </c>
      <c r="SBG22" s="334" t="s">
        <v>13315</v>
      </c>
      <c r="SBH22" s="334" t="s">
        <v>13316</v>
      </c>
      <c r="SBI22" s="334" t="s">
        <v>13317</v>
      </c>
      <c r="SBJ22" s="334" t="s">
        <v>13318</v>
      </c>
      <c r="SBK22" s="334" t="s">
        <v>13319</v>
      </c>
      <c r="SBL22" s="334" t="s">
        <v>13320</v>
      </c>
      <c r="SBM22" s="334" t="s">
        <v>13321</v>
      </c>
      <c r="SBN22" s="334" t="s">
        <v>13322</v>
      </c>
      <c r="SBO22" s="334" t="s">
        <v>13323</v>
      </c>
      <c r="SBP22" s="334" t="s">
        <v>13324</v>
      </c>
      <c r="SBQ22" s="334" t="s">
        <v>13325</v>
      </c>
      <c r="SBR22" s="334" t="s">
        <v>13326</v>
      </c>
      <c r="SBS22" s="334" t="s">
        <v>13327</v>
      </c>
      <c r="SBT22" s="334" t="s">
        <v>13328</v>
      </c>
      <c r="SBU22" s="334" t="s">
        <v>13329</v>
      </c>
      <c r="SBV22" s="334" t="s">
        <v>13330</v>
      </c>
      <c r="SBW22" s="334" t="s">
        <v>13331</v>
      </c>
      <c r="SBX22" s="334" t="s">
        <v>13332</v>
      </c>
      <c r="SBY22" s="334" t="s">
        <v>13333</v>
      </c>
      <c r="SBZ22" s="334" t="s">
        <v>13334</v>
      </c>
      <c r="SCA22" s="334" t="s">
        <v>13335</v>
      </c>
      <c r="SCB22" s="334" t="s">
        <v>13336</v>
      </c>
      <c r="SCC22" s="334" t="s">
        <v>13337</v>
      </c>
      <c r="SCD22" s="334" t="s">
        <v>13338</v>
      </c>
      <c r="SCE22" s="334" t="s">
        <v>13339</v>
      </c>
      <c r="SCF22" s="334" t="s">
        <v>13340</v>
      </c>
      <c r="SCG22" s="334" t="s">
        <v>13341</v>
      </c>
      <c r="SCH22" s="334" t="s">
        <v>13342</v>
      </c>
      <c r="SCI22" s="334" t="s">
        <v>13343</v>
      </c>
      <c r="SCJ22" s="334" t="s">
        <v>13344</v>
      </c>
      <c r="SCK22" s="334" t="s">
        <v>13345</v>
      </c>
      <c r="SCL22" s="334" t="s">
        <v>13346</v>
      </c>
      <c r="SCM22" s="334" t="s">
        <v>13347</v>
      </c>
      <c r="SCN22" s="334" t="s">
        <v>13348</v>
      </c>
      <c r="SCO22" s="334" t="s">
        <v>13349</v>
      </c>
      <c r="SCP22" s="334" t="s">
        <v>13350</v>
      </c>
      <c r="SCQ22" s="334" t="s">
        <v>13351</v>
      </c>
      <c r="SCR22" s="334" t="s">
        <v>13352</v>
      </c>
      <c r="SCS22" s="334" t="s">
        <v>13353</v>
      </c>
      <c r="SCT22" s="334" t="s">
        <v>13354</v>
      </c>
      <c r="SCU22" s="334" t="s">
        <v>13355</v>
      </c>
      <c r="SCV22" s="334" t="s">
        <v>13356</v>
      </c>
      <c r="SCW22" s="334" t="s">
        <v>13357</v>
      </c>
      <c r="SCX22" s="334" t="s">
        <v>13358</v>
      </c>
      <c r="SCY22" s="334" t="s">
        <v>13359</v>
      </c>
      <c r="SCZ22" s="334" t="s">
        <v>13360</v>
      </c>
      <c r="SDA22" s="334" t="s">
        <v>13361</v>
      </c>
      <c r="SDB22" s="334" t="s">
        <v>13362</v>
      </c>
      <c r="SDC22" s="334" t="s">
        <v>13363</v>
      </c>
      <c r="SDD22" s="334" t="s">
        <v>13364</v>
      </c>
      <c r="SDE22" s="334" t="s">
        <v>13365</v>
      </c>
      <c r="SDF22" s="334" t="s">
        <v>13366</v>
      </c>
      <c r="SDG22" s="334" t="s">
        <v>13367</v>
      </c>
      <c r="SDH22" s="334" t="s">
        <v>13368</v>
      </c>
      <c r="SDI22" s="334" t="s">
        <v>13369</v>
      </c>
      <c r="SDJ22" s="334" t="s">
        <v>13370</v>
      </c>
      <c r="SDK22" s="334" t="s">
        <v>13371</v>
      </c>
      <c r="SDL22" s="334" t="s">
        <v>13372</v>
      </c>
      <c r="SDM22" s="334" t="s">
        <v>13373</v>
      </c>
      <c r="SDN22" s="334" t="s">
        <v>13374</v>
      </c>
      <c r="SDO22" s="334" t="s">
        <v>13375</v>
      </c>
      <c r="SDP22" s="334" t="s">
        <v>13376</v>
      </c>
      <c r="SDQ22" s="334" t="s">
        <v>13377</v>
      </c>
      <c r="SDR22" s="334" t="s">
        <v>13378</v>
      </c>
      <c r="SDS22" s="334" t="s">
        <v>13379</v>
      </c>
      <c r="SDT22" s="334" t="s">
        <v>13380</v>
      </c>
      <c r="SDU22" s="334" t="s">
        <v>13381</v>
      </c>
      <c r="SDV22" s="334" t="s">
        <v>13382</v>
      </c>
      <c r="SDW22" s="334" t="s">
        <v>13383</v>
      </c>
      <c r="SDX22" s="334" t="s">
        <v>13384</v>
      </c>
      <c r="SDY22" s="334" t="s">
        <v>13385</v>
      </c>
      <c r="SDZ22" s="334" t="s">
        <v>13386</v>
      </c>
      <c r="SEA22" s="334" t="s">
        <v>13387</v>
      </c>
      <c r="SEB22" s="334" t="s">
        <v>13388</v>
      </c>
      <c r="SEC22" s="334" t="s">
        <v>13389</v>
      </c>
      <c r="SED22" s="334" t="s">
        <v>13390</v>
      </c>
      <c r="SEE22" s="334" t="s">
        <v>13391</v>
      </c>
      <c r="SEF22" s="334" t="s">
        <v>13392</v>
      </c>
      <c r="SEG22" s="334" t="s">
        <v>13393</v>
      </c>
      <c r="SEH22" s="334" t="s">
        <v>13394</v>
      </c>
      <c r="SEI22" s="334" t="s">
        <v>13395</v>
      </c>
      <c r="SEJ22" s="334" t="s">
        <v>13396</v>
      </c>
      <c r="SEK22" s="334" t="s">
        <v>13397</v>
      </c>
      <c r="SEL22" s="334" t="s">
        <v>13398</v>
      </c>
      <c r="SEM22" s="334" t="s">
        <v>13399</v>
      </c>
      <c r="SEN22" s="334" t="s">
        <v>13400</v>
      </c>
      <c r="SEO22" s="334" t="s">
        <v>13401</v>
      </c>
      <c r="SEP22" s="334" t="s">
        <v>13402</v>
      </c>
      <c r="SEQ22" s="334" t="s">
        <v>13403</v>
      </c>
      <c r="SER22" s="334" t="s">
        <v>13404</v>
      </c>
      <c r="SES22" s="334" t="s">
        <v>13405</v>
      </c>
      <c r="SET22" s="334" t="s">
        <v>13406</v>
      </c>
      <c r="SEU22" s="334" t="s">
        <v>13407</v>
      </c>
      <c r="SEV22" s="334" t="s">
        <v>13408</v>
      </c>
      <c r="SEW22" s="334" t="s">
        <v>13409</v>
      </c>
      <c r="SEX22" s="334" t="s">
        <v>13410</v>
      </c>
      <c r="SEY22" s="334" t="s">
        <v>13411</v>
      </c>
      <c r="SEZ22" s="334" t="s">
        <v>13412</v>
      </c>
      <c r="SFA22" s="334" t="s">
        <v>13413</v>
      </c>
      <c r="SFB22" s="334" t="s">
        <v>13414</v>
      </c>
      <c r="SFC22" s="334" t="s">
        <v>13415</v>
      </c>
      <c r="SFD22" s="334" t="s">
        <v>13416</v>
      </c>
      <c r="SFE22" s="334" t="s">
        <v>13417</v>
      </c>
      <c r="SFF22" s="334" t="s">
        <v>13418</v>
      </c>
      <c r="SFG22" s="334" t="s">
        <v>13419</v>
      </c>
      <c r="SFH22" s="334" t="s">
        <v>13420</v>
      </c>
      <c r="SFI22" s="334" t="s">
        <v>13421</v>
      </c>
      <c r="SFJ22" s="334" t="s">
        <v>13422</v>
      </c>
      <c r="SFK22" s="334" t="s">
        <v>13423</v>
      </c>
      <c r="SFL22" s="334" t="s">
        <v>13424</v>
      </c>
      <c r="SFM22" s="334" t="s">
        <v>13425</v>
      </c>
      <c r="SFN22" s="334" t="s">
        <v>13426</v>
      </c>
      <c r="SFO22" s="334" t="s">
        <v>13427</v>
      </c>
      <c r="SFP22" s="334" t="s">
        <v>13428</v>
      </c>
      <c r="SFQ22" s="334" t="s">
        <v>13429</v>
      </c>
      <c r="SFR22" s="334" t="s">
        <v>13430</v>
      </c>
      <c r="SFS22" s="334" t="s">
        <v>13431</v>
      </c>
      <c r="SFT22" s="334" t="s">
        <v>13432</v>
      </c>
      <c r="SFU22" s="334" t="s">
        <v>13433</v>
      </c>
      <c r="SFV22" s="334" t="s">
        <v>13434</v>
      </c>
      <c r="SFW22" s="334" t="s">
        <v>13435</v>
      </c>
      <c r="SFX22" s="334" t="s">
        <v>13436</v>
      </c>
      <c r="SFY22" s="334" t="s">
        <v>13437</v>
      </c>
      <c r="SFZ22" s="334" t="s">
        <v>13438</v>
      </c>
      <c r="SGA22" s="334" t="s">
        <v>13439</v>
      </c>
      <c r="SGB22" s="334" t="s">
        <v>13440</v>
      </c>
      <c r="SGC22" s="334" t="s">
        <v>13441</v>
      </c>
      <c r="SGD22" s="334" t="s">
        <v>13442</v>
      </c>
      <c r="SGE22" s="334" t="s">
        <v>13443</v>
      </c>
      <c r="SGF22" s="334" t="s">
        <v>13444</v>
      </c>
      <c r="SGG22" s="334" t="s">
        <v>13445</v>
      </c>
      <c r="SGH22" s="334" t="s">
        <v>13446</v>
      </c>
      <c r="SGI22" s="334" t="s">
        <v>13447</v>
      </c>
      <c r="SGJ22" s="334" t="s">
        <v>13448</v>
      </c>
      <c r="SGK22" s="334" t="s">
        <v>13449</v>
      </c>
      <c r="SGL22" s="334" t="s">
        <v>13450</v>
      </c>
      <c r="SGM22" s="334" t="s">
        <v>13451</v>
      </c>
      <c r="SGN22" s="334" t="s">
        <v>13452</v>
      </c>
      <c r="SGO22" s="334" t="s">
        <v>13453</v>
      </c>
      <c r="SGP22" s="334" t="s">
        <v>13454</v>
      </c>
      <c r="SGQ22" s="334" t="s">
        <v>13455</v>
      </c>
      <c r="SGR22" s="334" t="s">
        <v>13456</v>
      </c>
      <c r="SGS22" s="334" t="s">
        <v>13457</v>
      </c>
      <c r="SGT22" s="334" t="s">
        <v>13458</v>
      </c>
      <c r="SGU22" s="334" t="s">
        <v>13459</v>
      </c>
      <c r="SGV22" s="334" t="s">
        <v>13460</v>
      </c>
      <c r="SGW22" s="334" t="s">
        <v>13461</v>
      </c>
      <c r="SGX22" s="334" t="s">
        <v>13462</v>
      </c>
      <c r="SGY22" s="334" t="s">
        <v>13463</v>
      </c>
      <c r="SGZ22" s="334" t="s">
        <v>13464</v>
      </c>
      <c r="SHA22" s="334" t="s">
        <v>13465</v>
      </c>
      <c r="SHB22" s="334" t="s">
        <v>13466</v>
      </c>
      <c r="SHC22" s="334" t="s">
        <v>13467</v>
      </c>
      <c r="SHD22" s="334" t="s">
        <v>13468</v>
      </c>
      <c r="SHE22" s="334" t="s">
        <v>13469</v>
      </c>
      <c r="SHF22" s="334" t="s">
        <v>13470</v>
      </c>
      <c r="SHG22" s="334" t="s">
        <v>13471</v>
      </c>
      <c r="SHH22" s="334" t="s">
        <v>13472</v>
      </c>
      <c r="SHI22" s="334" t="s">
        <v>13473</v>
      </c>
      <c r="SHJ22" s="334" t="s">
        <v>13474</v>
      </c>
      <c r="SHK22" s="334" t="s">
        <v>13475</v>
      </c>
      <c r="SHL22" s="334" t="s">
        <v>13476</v>
      </c>
      <c r="SHM22" s="334" t="s">
        <v>13477</v>
      </c>
      <c r="SHN22" s="334" t="s">
        <v>13478</v>
      </c>
      <c r="SHO22" s="334" t="s">
        <v>13479</v>
      </c>
      <c r="SHP22" s="334" t="s">
        <v>13480</v>
      </c>
      <c r="SHQ22" s="334" t="s">
        <v>13481</v>
      </c>
      <c r="SHR22" s="334" t="s">
        <v>13482</v>
      </c>
      <c r="SHS22" s="334" t="s">
        <v>13483</v>
      </c>
      <c r="SHT22" s="334" t="s">
        <v>13484</v>
      </c>
      <c r="SHU22" s="334" t="s">
        <v>13485</v>
      </c>
      <c r="SHV22" s="334" t="s">
        <v>13486</v>
      </c>
      <c r="SHW22" s="334" t="s">
        <v>13487</v>
      </c>
      <c r="SHX22" s="334" t="s">
        <v>13488</v>
      </c>
      <c r="SHY22" s="334" t="s">
        <v>13489</v>
      </c>
      <c r="SHZ22" s="334" t="s">
        <v>13490</v>
      </c>
      <c r="SIA22" s="334" t="s">
        <v>13491</v>
      </c>
      <c r="SIB22" s="334" t="s">
        <v>13492</v>
      </c>
      <c r="SIC22" s="334" t="s">
        <v>13493</v>
      </c>
      <c r="SID22" s="334" t="s">
        <v>13494</v>
      </c>
      <c r="SIE22" s="334" t="s">
        <v>13495</v>
      </c>
      <c r="SIF22" s="334" t="s">
        <v>13496</v>
      </c>
      <c r="SIG22" s="334" t="s">
        <v>13497</v>
      </c>
      <c r="SIH22" s="334" t="s">
        <v>13498</v>
      </c>
      <c r="SII22" s="334" t="s">
        <v>13499</v>
      </c>
      <c r="SIJ22" s="334" t="s">
        <v>13500</v>
      </c>
      <c r="SIK22" s="334" t="s">
        <v>13501</v>
      </c>
      <c r="SIL22" s="334" t="s">
        <v>13502</v>
      </c>
      <c r="SIM22" s="334" t="s">
        <v>13503</v>
      </c>
      <c r="SIN22" s="334" t="s">
        <v>13504</v>
      </c>
      <c r="SIO22" s="334" t="s">
        <v>13505</v>
      </c>
      <c r="SIP22" s="334" t="s">
        <v>13506</v>
      </c>
      <c r="SIQ22" s="334" t="s">
        <v>13507</v>
      </c>
      <c r="SIR22" s="334" t="s">
        <v>13508</v>
      </c>
      <c r="SIS22" s="334" t="s">
        <v>13509</v>
      </c>
      <c r="SIT22" s="334" t="s">
        <v>13510</v>
      </c>
      <c r="SIU22" s="334" t="s">
        <v>13511</v>
      </c>
      <c r="SIV22" s="334" t="s">
        <v>13512</v>
      </c>
      <c r="SIW22" s="334" t="s">
        <v>13513</v>
      </c>
      <c r="SIX22" s="334" t="s">
        <v>13514</v>
      </c>
      <c r="SIY22" s="334" t="s">
        <v>13515</v>
      </c>
      <c r="SIZ22" s="334" t="s">
        <v>13516</v>
      </c>
      <c r="SJA22" s="334" t="s">
        <v>13517</v>
      </c>
      <c r="SJB22" s="334" t="s">
        <v>13518</v>
      </c>
      <c r="SJC22" s="334" t="s">
        <v>13519</v>
      </c>
      <c r="SJD22" s="334" t="s">
        <v>13520</v>
      </c>
      <c r="SJE22" s="334" t="s">
        <v>13521</v>
      </c>
      <c r="SJF22" s="334" t="s">
        <v>13522</v>
      </c>
      <c r="SJG22" s="334" t="s">
        <v>13523</v>
      </c>
      <c r="SJH22" s="334" t="s">
        <v>13524</v>
      </c>
      <c r="SJI22" s="334" t="s">
        <v>13525</v>
      </c>
      <c r="SJJ22" s="334" t="s">
        <v>13526</v>
      </c>
      <c r="SJK22" s="334" t="s">
        <v>13527</v>
      </c>
      <c r="SJL22" s="334" t="s">
        <v>13528</v>
      </c>
      <c r="SJM22" s="334" t="s">
        <v>13529</v>
      </c>
      <c r="SJN22" s="334" t="s">
        <v>13530</v>
      </c>
      <c r="SJO22" s="334" t="s">
        <v>13531</v>
      </c>
      <c r="SJP22" s="334" t="s">
        <v>13532</v>
      </c>
      <c r="SJQ22" s="334" t="s">
        <v>13533</v>
      </c>
      <c r="SJR22" s="334" t="s">
        <v>13534</v>
      </c>
      <c r="SJS22" s="334" t="s">
        <v>13535</v>
      </c>
      <c r="SJT22" s="334" t="s">
        <v>13536</v>
      </c>
      <c r="SJU22" s="334" t="s">
        <v>13537</v>
      </c>
      <c r="SJV22" s="334" t="s">
        <v>13538</v>
      </c>
      <c r="SJW22" s="334" t="s">
        <v>13539</v>
      </c>
      <c r="SJX22" s="334" t="s">
        <v>13540</v>
      </c>
      <c r="SJY22" s="334" t="s">
        <v>13541</v>
      </c>
      <c r="SJZ22" s="334" t="s">
        <v>13542</v>
      </c>
      <c r="SKA22" s="334" t="s">
        <v>13543</v>
      </c>
      <c r="SKB22" s="334" t="s">
        <v>13544</v>
      </c>
      <c r="SKC22" s="334" t="s">
        <v>13545</v>
      </c>
      <c r="SKD22" s="334" t="s">
        <v>13546</v>
      </c>
      <c r="SKE22" s="334" t="s">
        <v>13547</v>
      </c>
      <c r="SKF22" s="334" t="s">
        <v>13548</v>
      </c>
      <c r="SKG22" s="334" t="s">
        <v>13549</v>
      </c>
      <c r="SKH22" s="334" t="s">
        <v>13550</v>
      </c>
      <c r="SKI22" s="334" t="s">
        <v>13551</v>
      </c>
      <c r="SKJ22" s="334" t="s">
        <v>13552</v>
      </c>
      <c r="SKK22" s="334" t="s">
        <v>13553</v>
      </c>
      <c r="SKL22" s="334" t="s">
        <v>13554</v>
      </c>
      <c r="SKM22" s="334" t="s">
        <v>13555</v>
      </c>
      <c r="SKN22" s="334" t="s">
        <v>13556</v>
      </c>
      <c r="SKO22" s="334" t="s">
        <v>13557</v>
      </c>
      <c r="SKP22" s="334" t="s">
        <v>13558</v>
      </c>
      <c r="SKQ22" s="334" t="s">
        <v>13559</v>
      </c>
      <c r="SKR22" s="334" t="s">
        <v>13560</v>
      </c>
      <c r="SKS22" s="334" t="s">
        <v>13561</v>
      </c>
      <c r="SKT22" s="334" t="s">
        <v>13562</v>
      </c>
      <c r="SKU22" s="334" t="s">
        <v>13563</v>
      </c>
      <c r="SKV22" s="334" t="s">
        <v>13564</v>
      </c>
      <c r="SKW22" s="334" t="s">
        <v>13565</v>
      </c>
      <c r="SKX22" s="334" t="s">
        <v>13566</v>
      </c>
      <c r="SKY22" s="334" t="s">
        <v>13567</v>
      </c>
      <c r="SKZ22" s="334" t="s">
        <v>13568</v>
      </c>
      <c r="SLA22" s="334" t="s">
        <v>13569</v>
      </c>
      <c r="SLB22" s="334" t="s">
        <v>13570</v>
      </c>
      <c r="SLC22" s="334" t="s">
        <v>13571</v>
      </c>
      <c r="SLD22" s="334" t="s">
        <v>13572</v>
      </c>
      <c r="SLE22" s="334" t="s">
        <v>13573</v>
      </c>
      <c r="SLF22" s="334" t="s">
        <v>13574</v>
      </c>
      <c r="SLG22" s="334" t="s">
        <v>13575</v>
      </c>
      <c r="SLH22" s="334" t="s">
        <v>13576</v>
      </c>
      <c r="SLI22" s="334" t="s">
        <v>13577</v>
      </c>
      <c r="SLJ22" s="334" t="s">
        <v>13578</v>
      </c>
      <c r="SLK22" s="334" t="s">
        <v>13579</v>
      </c>
      <c r="SLL22" s="334" t="s">
        <v>13580</v>
      </c>
      <c r="SLM22" s="334" t="s">
        <v>13581</v>
      </c>
      <c r="SLN22" s="334" t="s">
        <v>13582</v>
      </c>
      <c r="SLO22" s="334" t="s">
        <v>13583</v>
      </c>
      <c r="SLP22" s="334" t="s">
        <v>13584</v>
      </c>
      <c r="SLQ22" s="334" t="s">
        <v>13585</v>
      </c>
      <c r="SLR22" s="334" t="s">
        <v>13586</v>
      </c>
      <c r="SLS22" s="334" t="s">
        <v>13587</v>
      </c>
      <c r="SLT22" s="334" t="s">
        <v>13588</v>
      </c>
      <c r="SLU22" s="334" t="s">
        <v>13589</v>
      </c>
      <c r="SLV22" s="334" t="s">
        <v>13590</v>
      </c>
      <c r="SLW22" s="334" t="s">
        <v>13591</v>
      </c>
      <c r="SLX22" s="334" t="s">
        <v>13592</v>
      </c>
      <c r="SLY22" s="334" t="s">
        <v>13593</v>
      </c>
      <c r="SLZ22" s="334" t="s">
        <v>13594</v>
      </c>
      <c r="SMA22" s="334" t="s">
        <v>13595</v>
      </c>
      <c r="SMB22" s="334" t="s">
        <v>13596</v>
      </c>
      <c r="SMC22" s="334" t="s">
        <v>13597</v>
      </c>
      <c r="SMD22" s="334" t="s">
        <v>13598</v>
      </c>
      <c r="SME22" s="334" t="s">
        <v>13599</v>
      </c>
      <c r="SMF22" s="334" t="s">
        <v>13600</v>
      </c>
      <c r="SMG22" s="334" t="s">
        <v>13601</v>
      </c>
      <c r="SMH22" s="334" t="s">
        <v>13602</v>
      </c>
      <c r="SMI22" s="334" t="s">
        <v>13603</v>
      </c>
      <c r="SMJ22" s="334" t="s">
        <v>13604</v>
      </c>
      <c r="SMK22" s="334" t="s">
        <v>13605</v>
      </c>
      <c r="SML22" s="334" t="s">
        <v>13606</v>
      </c>
      <c r="SMM22" s="334" t="s">
        <v>13607</v>
      </c>
      <c r="SMN22" s="334" t="s">
        <v>13608</v>
      </c>
      <c r="SMO22" s="334" t="s">
        <v>13609</v>
      </c>
      <c r="SMP22" s="334" t="s">
        <v>13610</v>
      </c>
      <c r="SMQ22" s="334" t="s">
        <v>13611</v>
      </c>
      <c r="SMR22" s="334" t="s">
        <v>13612</v>
      </c>
      <c r="SMS22" s="334" t="s">
        <v>13613</v>
      </c>
      <c r="SMT22" s="334" t="s">
        <v>13614</v>
      </c>
      <c r="SMU22" s="334" t="s">
        <v>13615</v>
      </c>
      <c r="SMV22" s="334" t="s">
        <v>13616</v>
      </c>
      <c r="SMW22" s="334" t="s">
        <v>13617</v>
      </c>
      <c r="SMX22" s="334" t="s">
        <v>13618</v>
      </c>
      <c r="SMY22" s="334" t="s">
        <v>13619</v>
      </c>
      <c r="SMZ22" s="334" t="s">
        <v>13620</v>
      </c>
      <c r="SNA22" s="334" t="s">
        <v>13621</v>
      </c>
      <c r="SNB22" s="334" t="s">
        <v>13622</v>
      </c>
      <c r="SNC22" s="334" t="s">
        <v>13623</v>
      </c>
      <c r="SND22" s="334" t="s">
        <v>13624</v>
      </c>
      <c r="SNE22" s="334" t="s">
        <v>13625</v>
      </c>
      <c r="SNF22" s="334" t="s">
        <v>13626</v>
      </c>
      <c r="SNG22" s="334" t="s">
        <v>13627</v>
      </c>
      <c r="SNH22" s="334" t="s">
        <v>13628</v>
      </c>
      <c r="SNI22" s="334" t="s">
        <v>13629</v>
      </c>
      <c r="SNJ22" s="334" t="s">
        <v>13630</v>
      </c>
      <c r="SNK22" s="334" t="s">
        <v>13631</v>
      </c>
      <c r="SNL22" s="334" t="s">
        <v>13632</v>
      </c>
      <c r="SNM22" s="334" t="s">
        <v>13633</v>
      </c>
      <c r="SNN22" s="334" t="s">
        <v>13634</v>
      </c>
      <c r="SNO22" s="334" t="s">
        <v>13635</v>
      </c>
      <c r="SNP22" s="334" t="s">
        <v>13636</v>
      </c>
      <c r="SNQ22" s="334" t="s">
        <v>13637</v>
      </c>
      <c r="SNR22" s="334" t="s">
        <v>13638</v>
      </c>
      <c r="SNS22" s="334" t="s">
        <v>13639</v>
      </c>
      <c r="SNT22" s="334" t="s">
        <v>13640</v>
      </c>
      <c r="SNU22" s="334" t="s">
        <v>13641</v>
      </c>
      <c r="SNV22" s="334" t="s">
        <v>13642</v>
      </c>
      <c r="SNW22" s="334" t="s">
        <v>13643</v>
      </c>
      <c r="SNX22" s="334" t="s">
        <v>13644</v>
      </c>
      <c r="SNY22" s="334" t="s">
        <v>13645</v>
      </c>
      <c r="SNZ22" s="334" t="s">
        <v>13646</v>
      </c>
      <c r="SOA22" s="334" t="s">
        <v>13647</v>
      </c>
      <c r="SOB22" s="334" t="s">
        <v>13648</v>
      </c>
      <c r="SOC22" s="334" t="s">
        <v>13649</v>
      </c>
      <c r="SOD22" s="334" t="s">
        <v>13650</v>
      </c>
      <c r="SOE22" s="334" t="s">
        <v>13651</v>
      </c>
      <c r="SOF22" s="334" t="s">
        <v>13652</v>
      </c>
      <c r="SOG22" s="334" t="s">
        <v>13653</v>
      </c>
      <c r="SOH22" s="334" t="s">
        <v>13654</v>
      </c>
      <c r="SOI22" s="334" t="s">
        <v>13655</v>
      </c>
      <c r="SOJ22" s="334" t="s">
        <v>13656</v>
      </c>
      <c r="SOK22" s="334" t="s">
        <v>13657</v>
      </c>
      <c r="SOL22" s="334" t="s">
        <v>13658</v>
      </c>
      <c r="SOM22" s="334" t="s">
        <v>13659</v>
      </c>
      <c r="SON22" s="334" t="s">
        <v>13660</v>
      </c>
      <c r="SOO22" s="334" t="s">
        <v>13661</v>
      </c>
      <c r="SOP22" s="334" t="s">
        <v>13662</v>
      </c>
      <c r="SOQ22" s="334" t="s">
        <v>13663</v>
      </c>
      <c r="SOR22" s="334" t="s">
        <v>13664</v>
      </c>
      <c r="SOS22" s="334" t="s">
        <v>13665</v>
      </c>
      <c r="SOT22" s="334" t="s">
        <v>13666</v>
      </c>
      <c r="SOU22" s="334" t="s">
        <v>13667</v>
      </c>
      <c r="SOV22" s="334" t="s">
        <v>13668</v>
      </c>
      <c r="SOW22" s="334" t="s">
        <v>13669</v>
      </c>
      <c r="SOX22" s="334" t="s">
        <v>13670</v>
      </c>
      <c r="SOY22" s="334" t="s">
        <v>13671</v>
      </c>
      <c r="SOZ22" s="334" t="s">
        <v>13672</v>
      </c>
      <c r="SPA22" s="334" t="s">
        <v>13673</v>
      </c>
      <c r="SPB22" s="334" t="s">
        <v>13674</v>
      </c>
      <c r="SPC22" s="334" t="s">
        <v>13675</v>
      </c>
      <c r="SPD22" s="334" t="s">
        <v>13676</v>
      </c>
      <c r="SPE22" s="334" t="s">
        <v>13677</v>
      </c>
      <c r="SPF22" s="334" t="s">
        <v>13678</v>
      </c>
      <c r="SPG22" s="334" t="s">
        <v>13679</v>
      </c>
      <c r="SPH22" s="334" t="s">
        <v>13680</v>
      </c>
      <c r="SPI22" s="334" t="s">
        <v>13681</v>
      </c>
      <c r="SPJ22" s="334" t="s">
        <v>13682</v>
      </c>
      <c r="SPK22" s="334" t="s">
        <v>13683</v>
      </c>
      <c r="SPL22" s="334" t="s">
        <v>13684</v>
      </c>
      <c r="SPM22" s="334" t="s">
        <v>13685</v>
      </c>
      <c r="SPN22" s="334" t="s">
        <v>13686</v>
      </c>
      <c r="SPO22" s="334" t="s">
        <v>13687</v>
      </c>
      <c r="SPP22" s="334" t="s">
        <v>13688</v>
      </c>
      <c r="SPQ22" s="334" t="s">
        <v>13689</v>
      </c>
      <c r="SPR22" s="334" t="s">
        <v>13690</v>
      </c>
      <c r="SPS22" s="334" t="s">
        <v>13691</v>
      </c>
      <c r="SPT22" s="334" t="s">
        <v>13692</v>
      </c>
      <c r="SPU22" s="334" t="s">
        <v>13693</v>
      </c>
      <c r="SPV22" s="334" t="s">
        <v>13694</v>
      </c>
      <c r="SPW22" s="334" t="s">
        <v>13695</v>
      </c>
      <c r="SPX22" s="334" t="s">
        <v>13696</v>
      </c>
      <c r="SPY22" s="334" t="s">
        <v>13697</v>
      </c>
      <c r="SPZ22" s="334" t="s">
        <v>13698</v>
      </c>
      <c r="SQA22" s="334" t="s">
        <v>13699</v>
      </c>
      <c r="SQB22" s="334" t="s">
        <v>13700</v>
      </c>
      <c r="SQC22" s="334" t="s">
        <v>13701</v>
      </c>
      <c r="SQD22" s="334" t="s">
        <v>13702</v>
      </c>
      <c r="SQE22" s="334" t="s">
        <v>13703</v>
      </c>
      <c r="SQF22" s="334" t="s">
        <v>13704</v>
      </c>
      <c r="SQG22" s="334" t="s">
        <v>13705</v>
      </c>
      <c r="SQH22" s="334" t="s">
        <v>13706</v>
      </c>
      <c r="SQI22" s="334" t="s">
        <v>13707</v>
      </c>
      <c r="SQJ22" s="334" t="s">
        <v>13708</v>
      </c>
      <c r="SQK22" s="334" t="s">
        <v>13709</v>
      </c>
      <c r="SQL22" s="334" t="s">
        <v>13710</v>
      </c>
      <c r="SQM22" s="334" t="s">
        <v>13711</v>
      </c>
      <c r="SQN22" s="334" t="s">
        <v>13712</v>
      </c>
      <c r="SQO22" s="334" t="s">
        <v>13713</v>
      </c>
      <c r="SQP22" s="334" t="s">
        <v>13714</v>
      </c>
      <c r="SQQ22" s="334" t="s">
        <v>13715</v>
      </c>
      <c r="SQR22" s="334" t="s">
        <v>13716</v>
      </c>
      <c r="SQS22" s="334" t="s">
        <v>13717</v>
      </c>
      <c r="SQT22" s="334" t="s">
        <v>13718</v>
      </c>
      <c r="SQU22" s="334" t="s">
        <v>13719</v>
      </c>
      <c r="SQV22" s="334" t="s">
        <v>13720</v>
      </c>
      <c r="SQW22" s="334" t="s">
        <v>13721</v>
      </c>
      <c r="SQX22" s="334" t="s">
        <v>13722</v>
      </c>
      <c r="SQY22" s="334" t="s">
        <v>13723</v>
      </c>
      <c r="SQZ22" s="334" t="s">
        <v>13724</v>
      </c>
      <c r="SRA22" s="334" t="s">
        <v>13725</v>
      </c>
      <c r="SRB22" s="334" t="s">
        <v>13726</v>
      </c>
      <c r="SRC22" s="334" t="s">
        <v>13727</v>
      </c>
      <c r="SRD22" s="334" t="s">
        <v>13728</v>
      </c>
      <c r="SRE22" s="334" t="s">
        <v>13729</v>
      </c>
      <c r="SRF22" s="334" t="s">
        <v>13730</v>
      </c>
      <c r="SRG22" s="334" t="s">
        <v>13731</v>
      </c>
      <c r="SRH22" s="334" t="s">
        <v>13732</v>
      </c>
      <c r="SRI22" s="334" t="s">
        <v>13733</v>
      </c>
      <c r="SRJ22" s="334" t="s">
        <v>13734</v>
      </c>
      <c r="SRK22" s="334" t="s">
        <v>13735</v>
      </c>
      <c r="SRL22" s="334" t="s">
        <v>13736</v>
      </c>
      <c r="SRM22" s="334" t="s">
        <v>13737</v>
      </c>
      <c r="SRN22" s="334" t="s">
        <v>13738</v>
      </c>
      <c r="SRO22" s="334" t="s">
        <v>13739</v>
      </c>
      <c r="SRP22" s="334" t="s">
        <v>13740</v>
      </c>
      <c r="SRQ22" s="334" t="s">
        <v>13741</v>
      </c>
      <c r="SRR22" s="334" t="s">
        <v>13742</v>
      </c>
      <c r="SRS22" s="334" t="s">
        <v>13743</v>
      </c>
      <c r="SRT22" s="334" t="s">
        <v>13744</v>
      </c>
      <c r="SRU22" s="334" t="s">
        <v>13745</v>
      </c>
      <c r="SRV22" s="334" t="s">
        <v>13746</v>
      </c>
      <c r="SRW22" s="334" t="s">
        <v>13747</v>
      </c>
      <c r="SRX22" s="334" t="s">
        <v>13748</v>
      </c>
      <c r="SRY22" s="334" t="s">
        <v>13749</v>
      </c>
      <c r="SRZ22" s="334" t="s">
        <v>13750</v>
      </c>
      <c r="SSA22" s="334" t="s">
        <v>13751</v>
      </c>
      <c r="SSB22" s="334" t="s">
        <v>13752</v>
      </c>
      <c r="SSC22" s="334" t="s">
        <v>13753</v>
      </c>
      <c r="SSD22" s="334" t="s">
        <v>13754</v>
      </c>
      <c r="SSE22" s="334" t="s">
        <v>13755</v>
      </c>
      <c r="SSF22" s="334" t="s">
        <v>13756</v>
      </c>
      <c r="SSG22" s="334" t="s">
        <v>13757</v>
      </c>
      <c r="SSH22" s="334" t="s">
        <v>13758</v>
      </c>
      <c r="SSI22" s="334" t="s">
        <v>13759</v>
      </c>
      <c r="SSJ22" s="334" t="s">
        <v>13760</v>
      </c>
      <c r="SSK22" s="334" t="s">
        <v>13761</v>
      </c>
      <c r="SSL22" s="334" t="s">
        <v>13762</v>
      </c>
      <c r="SSM22" s="334" t="s">
        <v>13763</v>
      </c>
      <c r="SSN22" s="334" t="s">
        <v>13764</v>
      </c>
      <c r="SSO22" s="334" t="s">
        <v>13765</v>
      </c>
      <c r="SSP22" s="334" t="s">
        <v>13766</v>
      </c>
      <c r="SSQ22" s="334" t="s">
        <v>13767</v>
      </c>
      <c r="SSR22" s="334" t="s">
        <v>13768</v>
      </c>
      <c r="SSS22" s="334" t="s">
        <v>13769</v>
      </c>
      <c r="SST22" s="334" t="s">
        <v>13770</v>
      </c>
      <c r="SSU22" s="334" t="s">
        <v>13771</v>
      </c>
      <c r="SSV22" s="334" t="s">
        <v>13772</v>
      </c>
      <c r="SSW22" s="334" t="s">
        <v>13773</v>
      </c>
      <c r="SSX22" s="334" t="s">
        <v>13774</v>
      </c>
      <c r="SSY22" s="334" t="s">
        <v>13775</v>
      </c>
      <c r="SSZ22" s="334" t="s">
        <v>13776</v>
      </c>
      <c r="STA22" s="334" t="s">
        <v>13777</v>
      </c>
      <c r="STB22" s="334" t="s">
        <v>13778</v>
      </c>
      <c r="STC22" s="334" t="s">
        <v>13779</v>
      </c>
      <c r="STD22" s="334" t="s">
        <v>13780</v>
      </c>
      <c r="STE22" s="334" t="s">
        <v>13781</v>
      </c>
      <c r="STF22" s="334" t="s">
        <v>13782</v>
      </c>
      <c r="STG22" s="334" t="s">
        <v>13783</v>
      </c>
      <c r="STH22" s="334" t="s">
        <v>13784</v>
      </c>
      <c r="STI22" s="334" t="s">
        <v>13785</v>
      </c>
      <c r="STJ22" s="334" t="s">
        <v>13786</v>
      </c>
      <c r="STK22" s="334" t="s">
        <v>13787</v>
      </c>
      <c r="STL22" s="334" t="s">
        <v>13788</v>
      </c>
      <c r="STM22" s="334" t="s">
        <v>13789</v>
      </c>
      <c r="STN22" s="334" t="s">
        <v>13790</v>
      </c>
      <c r="STO22" s="334" t="s">
        <v>13791</v>
      </c>
      <c r="STP22" s="334" t="s">
        <v>13792</v>
      </c>
      <c r="STQ22" s="334" t="s">
        <v>13793</v>
      </c>
      <c r="STR22" s="334" t="s">
        <v>13794</v>
      </c>
      <c r="STS22" s="334" t="s">
        <v>13795</v>
      </c>
      <c r="STT22" s="334" t="s">
        <v>13796</v>
      </c>
      <c r="STU22" s="334" t="s">
        <v>13797</v>
      </c>
      <c r="STV22" s="334" t="s">
        <v>13798</v>
      </c>
      <c r="STW22" s="334" t="s">
        <v>13799</v>
      </c>
      <c r="STX22" s="334" t="s">
        <v>13800</v>
      </c>
      <c r="STY22" s="334" t="s">
        <v>13801</v>
      </c>
      <c r="STZ22" s="334" t="s">
        <v>13802</v>
      </c>
      <c r="SUA22" s="334" t="s">
        <v>13803</v>
      </c>
      <c r="SUB22" s="334" t="s">
        <v>13804</v>
      </c>
      <c r="SUC22" s="334" t="s">
        <v>13805</v>
      </c>
      <c r="SUD22" s="334" t="s">
        <v>13806</v>
      </c>
      <c r="SUE22" s="334" t="s">
        <v>13807</v>
      </c>
      <c r="SUF22" s="334" t="s">
        <v>13808</v>
      </c>
      <c r="SUG22" s="334" t="s">
        <v>13809</v>
      </c>
      <c r="SUH22" s="334" t="s">
        <v>13810</v>
      </c>
      <c r="SUI22" s="334" t="s">
        <v>13811</v>
      </c>
      <c r="SUJ22" s="334" t="s">
        <v>13812</v>
      </c>
      <c r="SUK22" s="334" t="s">
        <v>13813</v>
      </c>
      <c r="SUL22" s="334" t="s">
        <v>13814</v>
      </c>
      <c r="SUM22" s="334" t="s">
        <v>13815</v>
      </c>
      <c r="SUN22" s="334" t="s">
        <v>13816</v>
      </c>
      <c r="SUO22" s="334" t="s">
        <v>13817</v>
      </c>
      <c r="SUP22" s="334" t="s">
        <v>13818</v>
      </c>
      <c r="SUQ22" s="334" t="s">
        <v>13819</v>
      </c>
      <c r="SUR22" s="334" t="s">
        <v>13820</v>
      </c>
      <c r="SUS22" s="334" t="s">
        <v>13821</v>
      </c>
      <c r="SUT22" s="334" t="s">
        <v>13822</v>
      </c>
      <c r="SUU22" s="334" t="s">
        <v>13823</v>
      </c>
      <c r="SUV22" s="334" t="s">
        <v>13824</v>
      </c>
      <c r="SUW22" s="334" t="s">
        <v>13825</v>
      </c>
      <c r="SUX22" s="334" t="s">
        <v>13826</v>
      </c>
      <c r="SUY22" s="334" t="s">
        <v>13827</v>
      </c>
      <c r="SUZ22" s="334" t="s">
        <v>13828</v>
      </c>
      <c r="SVA22" s="334" t="s">
        <v>13829</v>
      </c>
      <c r="SVB22" s="334" t="s">
        <v>13830</v>
      </c>
      <c r="SVC22" s="334" t="s">
        <v>13831</v>
      </c>
      <c r="SVD22" s="334" t="s">
        <v>13832</v>
      </c>
      <c r="SVE22" s="334" t="s">
        <v>13833</v>
      </c>
      <c r="SVF22" s="334" t="s">
        <v>13834</v>
      </c>
      <c r="SVG22" s="334" t="s">
        <v>13835</v>
      </c>
      <c r="SVH22" s="334" t="s">
        <v>13836</v>
      </c>
      <c r="SVI22" s="334" t="s">
        <v>13837</v>
      </c>
      <c r="SVJ22" s="334" t="s">
        <v>13838</v>
      </c>
      <c r="SVK22" s="334" t="s">
        <v>13839</v>
      </c>
      <c r="SVL22" s="334" t="s">
        <v>13840</v>
      </c>
      <c r="SVM22" s="334" t="s">
        <v>13841</v>
      </c>
      <c r="SVN22" s="334" t="s">
        <v>13842</v>
      </c>
      <c r="SVO22" s="334" t="s">
        <v>13843</v>
      </c>
      <c r="SVP22" s="334" t="s">
        <v>13844</v>
      </c>
      <c r="SVQ22" s="334" t="s">
        <v>13845</v>
      </c>
      <c r="SVR22" s="334" t="s">
        <v>13846</v>
      </c>
      <c r="SVS22" s="334" t="s">
        <v>13847</v>
      </c>
      <c r="SVT22" s="334" t="s">
        <v>13848</v>
      </c>
      <c r="SVU22" s="334" t="s">
        <v>13849</v>
      </c>
      <c r="SVV22" s="334" t="s">
        <v>13850</v>
      </c>
      <c r="SVW22" s="334" t="s">
        <v>13851</v>
      </c>
      <c r="SVX22" s="334" t="s">
        <v>13852</v>
      </c>
      <c r="SVY22" s="334" t="s">
        <v>13853</v>
      </c>
      <c r="SVZ22" s="334" t="s">
        <v>13854</v>
      </c>
      <c r="SWA22" s="334" t="s">
        <v>13855</v>
      </c>
      <c r="SWB22" s="334" t="s">
        <v>13856</v>
      </c>
      <c r="SWC22" s="334" t="s">
        <v>13857</v>
      </c>
      <c r="SWD22" s="334" t="s">
        <v>13858</v>
      </c>
      <c r="SWE22" s="334" t="s">
        <v>13859</v>
      </c>
      <c r="SWF22" s="334" t="s">
        <v>13860</v>
      </c>
      <c r="SWG22" s="334" t="s">
        <v>13861</v>
      </c>
      <c r="SWH22" s="334" t="s">
        <v>13862</v>
      </c>
      <c r="SWI22" s="334" t="s">
        <v>13863</v>
      </c>
      <c r="SWJ22" s="334" t="s">
        <v>13864</v>
      </c>
      <c r="SWK22" s="334" t="s">
        <v>13865</v>
      </c>
      <c r="SWL22" s="334" t="s">
        <v>13866</v>
      </c>
      <c r="SWM22" s="334" t="s">
        <v>13867</v>
      </c>
      <c r="SWN22" s="334" t="s">
        <v>13868</v>
      </c>
      <c r="SWO22" s="334" t="s">
        <v>13869</v>
      </c>
      <c r="SWP22" s="334" t="s">
        <v>13870</v>
      </c>
      <c r="SWQ22" s="334" t="s">
        <v>13871</v>
      </c>
      <c r="SWR22" s="334" t="s">
        <v>13872</v>
      </c>
      <c r="SWS22" s="334" t="s">
        <v>13873</v>
      </c>
      <c r="SWT22" s="334" t="s">
        <v>13874</v>
      </c>
      <c r="SWU22" s="334" t="s">
        <v>13875</v>
      </c>
      <c r="SWV22" s="334" t="s">
        <v>13876</v>
      </c>
      <c r="SWW22" s="334" t="s">
        <v>13877</v>
      </c>
      <c r="SWX22" s="334" t="s">
        <v>13878</v>
      </c>
      <c r="SWY22" s="334" t="s">
        <v>13879</v>
      </c>
      <c r="SWZ22" s="334" t="s">
        <v>13880</v>
      </c>
      <c r="SXA22" s="334" t="s">
        <v>13881</v>
      </c>
      <c r="SXB22" s="334" t="s">
        <v>13882</v>
      </c>
      <c r="SXC22" s="334" t="s">
        <v>13883</v>
      </c>
      <c r="SXD22" s="334" t="s">
        <v>13884</v>
      </c>
      <c r="SXE22" s="334" t="s">
        <v>13885</v>
      </c>
      <c r="SXF22" s="334" t="s">
        <v>13886</v>
      </c>
      <c r="SXG22" s="334" t="s">
        <v>13887</v>
      </c>
      <c r="SXH22" s="334" t="s">
        <v>13888</v>
      </c>
      <c r="SXI22" s="334" t="s">
        <v>13889</v>
      </c>
      <c r="SXJ22" s="334" t="s">
        <v>13890</v>
      </c>
      <c r="SXK22" s="334" t="s">
        <v>13891</v>
      </c>
      <c r="SXL22" s="334" t="s">
        <v>13892</v>
      </c>
      <c r="SXM22" s="334" t="s">
        <v>13893</v>
      </c>
      <c r="SXN22" s="334" t="s">
        <v>13894</v>
      </c>
      <c r="SXO22" s="334" t="s">
        <v>13895</v>
      </c>
      <c r="SXP22" s="334" t="s">
        <v>13896</v>
      </c>
      <c r="SXQ22" s="334" t="s">
        <v>13897</v>
      </c>
      <c r="SXR22" s="334" t="s">
        <v>13898</v>
      </c>
      <c r="SXS22" s="334" t="s">
        <v>13899</v>
      </c>
      <c r="SXT22" s="334" t="s">
        <v>13900</v>
      </c>
      <c r="SXU22" s="334" t="s">
        <v>13901</v>
      </c>
      <c r="SXV22" s="334" t="s">
        <v>13902</v>
      </c>
      <c r="SXW22" s="334" t="s">
        <v>13903</v>
      </c>
      <c r="SXX22" s="334" t="s">
        <v>13904</v>
      </c>
      <c r="SXY22" s="334" t="s">
        <v>13905</v>
      </c>
      <c r="SXZ22" s="334" t="s">
        <v>13906</v>
      </c>
      <c r="SYA22" s="334" t="s">
        <v>13907</v>
      </c>
      <c r="SYB22" s="334" t="s">
        <v>13908</v>
      </c>
      <c r="SYC22" s="334" t="s">
        <v>13909</v>
      </c>
      <c r="SYD22" s="334" t="s">
        <v>13910</v>
      </c>
      <c r="SYE22" s="334" t="s">
        <v>13911</v>
      </c>
      <c r="SYF22" s="334" t="s">
        <v>13912</v>
      </c>
      <c r="SYG22" s="334" t="s">
        <v>13913</v>
      </c>
      <c r="SYH22" s="334" t="s">
        <v>13914</v>
      </c>
      <c r="SYI22" s="334" t="s">
        <v>13915</v>
      </c>
      <c r="SYJ22" s="334" t="s">
        <v>13916</v>
      </c>
      <c r="SYK22" s="334" t="s">
        <v>13917</v>
      </c>
      <c r="SYL22" s="334" t="s">
        <v>13918</v>
      </c>
      <c r="SYM22" s="334" t="s">
        <v>13919</v>
      </c>
      <c r="SYN22" s="334" t="s">
        <v>13920</v>
      </c>
      <c r="SYO22" s="334" t="s">
        <v>13921</v>
      </c>
      <c r="SYP22" s="334" t="s">
        <v>13922</v>
      </c>
      <c r="SYQ22" s="334" t="s">
        <v>13923</v>
      </c>
      <c r="SYR22" s="334" t="s">
        <v>13924</v>
      </c>
      <c r="SYS22" s="334" t="s">
        <v>13925</v>
      </c>
      <c r="SYT22" s="334" t="s">
        <v>13926</v>
      </c>
      <c r="SYU22" s="334" t="s">
        <v>13927</v>
      </c>
      <c r="SYV22" s="334" t="s">
        <v>13928</v>
      </c>
      <c r="SYW22" s="334" t="s">
        <v>13929</v>
      </c>
      <c r="SYX22" s="334" t="s">
        <v>13930</v>
      </c>
      <c r="SYY22" s="334" t="s">
        <v>13931</v>
      </c>
      <c r="SYZ22" s="334" t="s">
        <v>13932</v>
      </c>
      <c r="SZA22" s="334" t="s">
        <v>13933</v>
      </c>
      <c r="SZB22" s="334" t="s">
        <v>13934</v>
      </c>
      <c r="SZC22" s="334" t="s">
        <v>13935</v>
      </c>
      <c r="SZD22" s="334" t="s">
        <v>13936</v>
      </c>
      <c r="SZE22" s="334" t="s">
        <v>13937</v>
      </c>
      <c r="SZF22" s="334" t="s">
        <v>13938</v>
      </c>
      <c r="SZG22" s="334" t="s">
        <v>13939</v>
      </c>
      <c r="SZH22" s="334" t="s">
        <v>13940</v>
      </c>
      <c r="SZI22" s="334" t="s">
        <v>13941</v>
      </c>
      <c r="SZJ22" s="334" t="s">
        <v>13942</v>
      </c>
      <c r="SZK22" s="334" t="s">
        <v>13943</v>
      </c>
      <c r="SZL22" s="334" t="s">
        <v>13944</v>
      </c>
      <c r="SZM22" s="334" t="s">
        <v>13945</v>
      </c>
      <c r="SZN22" s="334" t="s">
        <v>13946</v>
      </c>
      <c r="SZO22" s="334" t="s">
        <v>13947</v>
      </c>
      <c r="SZP22" s="334" t="s">
        <v>13948</v>
      </c>
      <c r="SZQ22" s="334" t="s">
        <v>13949</v>
      </c>
      <c r="SZR22" s="334" t="s">
        <v>13950</v>
      </c>
      <c r="SZS22" s="334" t="s">
        <v>13951</v>
      </c>
      <c r="SZT22" s="334" t="s">
        <v>13952</v>
      </c>
      <c r="SZU22" s="334" t="s">
        <v>13953</v>
      </c>
      <c r="SZV22" s="334" t="s">
        <v>13954</v>
      </c>
      <c r="SZW22" s="334" t="s">
        <v>13955</v>
      </c>
      <c r="SZX22" s="334" t="s">
        <v>13956</v>
      </c>
      <c r="SZY22" s="334" t="s">
        <v>13957</v>
      </c>
      <c r="SZZ22" s="334" t="s">
        <v>13958</v>
      </c>
      <c r="TAA22" s="334" t="s">
        <v>13959</v>
      </c>
      <c r="TAB22" s="334" t="s">
        <v>13960</v>
      </c>
      <c r="TAC22" s="334" t="s">
        <v>13961</v>
      </c>
      <c r="TAD22" s="334" t="s">
        <v>13962</v>
      </c>
      <c r="TAE22" s="334" t="s">
        <v>13963</v>
      </c>
      <c r="TAF22" s="334" t="s">
        <v>13964</v>
      </c>
      <c r="TAG22" s="334" t="s">
        <v>13965</v>
      </c>
      <c r="TAH22" s="334" t="s">
        <v>13966</v>
      </c>
      <c r="TAI22" s="334" t="s">
        <v>13967</v>
      </c>
      <c r="TAJ22" s="334" t="s">
        <v>13968</v>
      </c>
      <c r="TAK22" s="334" t="s">
        <v>13969</v>
      </c>
      <c r="TAL22" s="334" t="s">
        <v>13970</v>
      </c>
      <c r="TAM22" s="334" t="s">
        <v>13971</v>
      </c>
      <c r="TAN22" s="334" t="s">
        <v>13972</v>
      </c>
      <c r="TAO22" s="334" t="s">
        <v>13973</v>
      </c>
      <c r="TAP22" s="334" t="s">
        <v>13974</v>
      </c>
      <c r="TAQ22" s="334" t="s">
        <v>13975</v>
      </c>
      <c r="TAR22" s="334" t="s">
        <v>13976</v>
      </c>
      <c r="TAS22" s="334" t="s">
        <v>13977</v>
      </c>
      <c r="TAT22" s="334" t="s">
        <v>13978</v>
      </c>
      <c r="TAU22" s="334" t="s">
        <v>13979</v>
      </c>
      <c r="TAV22" s="334" t="s">
        <v>13980</v>
      </c>
      <c r="TAW22" s="334" t="s">
        <v>13981</v>
      </c>
      <c r="TAX22" s="334" t="s">
        <v>13982</v>
      </c>
      <c r="TAY22" s="334" t="s">
        <v>13983</v>
      </c>
      <c r="TAZ22" s="334" t="s">
        <v>13984</v>
      </c>
      <c r="TBA22" s="334" t="s">
        <v>13985</v>
      </c>
      <c r="TBB22" s="334" t="s">
        <v>13986</v>
      </c>
      <c r="TBC22" s="334" t="s">
        <v>13987</v>
      </c>
      <c r="TBD22" s="334" t="s">
        <v>13988</v>
      </c>
      <c r="TBE22" s="334" t="s">
        <v>13989</v>
      </c>
      <c r="TBF22" s="334" t="s">
        <v>13990</v>
      </c>
      <c r="TBG22" s="334" t="s">
        <v>13991</v>
      </c>
      <c r="TBH22" s="334" t="s">
        <v>13992</v>
      </c>
      <c r="TBI22" s="334" t="s">
        <v>13993</v>
      </c>
      <c r="TBJ22" s="334" t="s">
        <v>13994</v>
      </c>
      <c r="TBK22" s="334" t="s">
        <v>13995</v>
      </c>
      <c r="TBL22" s="334" t="s">
        <v>13996</v>
      </c>
      <c r="TBM22" s="334" t="s">
        <v>13997</v>
      </c>
      <c r="TBN22" s="334" t="s">
        <v>13998</v>
      </c>
      <c r="TBO22" s="334" t="s">
        <v>13999</v>
      </c>
      <c r="TBP22" s="334" t="s">
        <v>14000</v>
      </c>
      <c r="TBQ22" s="334" t="s">
        <v>14001</v>
      </c>
      <c r="TBR22" s="334" t="s">
        <v>14002</v>
      </c>
      <c r="TBS22" s="334" t="s">
        <v>14003</v>
      </c>
      <c r="TBT22" s="334" t="s">
        <v>14004</v>
      </c>
      <c r="TBU22" s="334" t="s">
        <v>14005</v>
      </c>
      <c r="TBV22" s="334" t="s">
        <v>14006</v>
      </c>
      <c r="TBW22" s="334" t="s">
        <v>14007</v>
      </c>
      <c r="TBX22" s="334" t="s">
        <v>14008</v>
      </c>
      <c r="TBY22" s="334" t="s">
        <v>14009</v>
      </c>
      <c r="TBZ22" s="334" t="s">
        <v>14010</v>
      </c>
      <c r="TCA22" s="334" t="s">
        <v>14011</v>
      </c>
      <c r="TCB22" s="334" t="s">
        <v>14012</v>
      </c>
      <c r="TCC22" s="334" t="s">
        <v>14013</v>
      </c>
      <c r="TCD22" s="334" t="s">
        <v>14014</v>
      </c>
      <c r="TCE22" s="334" t="s">
        <v>14015</v>
      </c>
      <c r="TCF22" s="334" t="s">
        <v>14016</v>
      </c>
      <c r="TCG22" s="334" t="s">
        <v>14017</v>
      </c>
      <c r="TCH22" s="334" t="s">
        <v>14018</v>
      </c>
      <c r="TCI22" s="334" t="s">
        <v>14019</v>
      </c>
      <c r="TCJ22" s="334" t="s">
        <v>14020</v>
      </c>
      <c r="TCK22" s="334" t="s">
        <v>14021</v>
      </c>
      <c r="TCL22" s="334" t="s">
        <v>14022</v>
      </c>
      <c r="TCM22" s="334" t="s">
        <v>14023</v>
      </c>
      <c r="TCN22" s="334" t="s">
        <v>14024</v>
      </c>
      <c r="TCO22" s="334" t="s">
        <v>14025</v>
      </c>
      <c r="TCP22" s="334" t="s">
        <v>14026</v>
      </c>
      <c r="TCQ22" s="334" t="s">
        <v>14027</v>
      </c>
      <c r="TCR22" s="334" t="s">
        <v>14028</v>
      </c>
      <c r="TCS22" s="334" t="s">
        <v>14029</v>
      </c>
      <c r="TCT22" s="334" t="s">
        <v>14030</v>
      </c>
      <c r="TCU22" s="334" t="s">
        <v>14031</v>
      </c>
      <c r="TCV22" s="334" t="s">
        <v>14032</v>
      </c>
      <c r="TCW22" s="334" t="s">
        <v>14033</v>
      </c>
      <c r="TCX22" s="334" t="s">
        <v>14034</v>
      </c>
      <c r="TCY22" s="334" t="s">
        <v>14035</v>
      </c>
      <c r="TCZ22" s="334" t="s">
        <v>14036</v>
      </c>
      <c r="TDA22" s="334" t="s">
        <v>14037</v>
      </c>
      <c r="TDB22" s="334" t="s">
        <v>14038</v>
      </c>
      <c r="TDC22" s="334" t="s">
        <v>14039</v>
      </c>
      <c r="TDD22" s="334" t="s">
        <v>14040</v>
      </c>
      <c r="TDE22" s="334" t="s">
        <v>14041</v>
      </c>
      <c r="TDF22" s="334" t="s">
        <v>14042</v>
      </c>
      <c r="TDG22" s="334" t="s">
        <v>14043</v>
      </c>
      <c r="TDH22" s="334" t="s">
        <v>14044</v>
      </c>
      <c r="TDI22" s="334" t="s">
        <v>14045</v>
      </c>
      <c r="TDJ22" s="334" t="s">
        <v>14046</v>
      </c>
      <c r="TDK22" s="334" t="s">
        <v>14047</v>
      </c>
      <c r="TDL22" s="334" t="s">
        <v>14048</v>
      </c>
      <c r="TDM22" s="334" t="s">
        <v>14049</v>
      </c>
      <c r="TDN22" s="334" t="s">
        <v>14050</v>
      </c>
      <c r="TDO22" s="334" t="s">
        <v>14051</v>
      </c>
      <c r="TDP22" s="334" t="s">
        <v>14052</v>
      </c>
      <c r="TDQ22" s="334" t="s">
        <v>14053</v>
      </c>
      <c r="TDR22" s="334" t="s">
        <v>14054</v>
      </c>
      <c r="TDS22" s="334" t="s">
        <v>14055</v>
      </c>
      <c r="TDT22" s="334" t="s">
        <v>14056</v>
      </c>
      <c r="TDU22" s="334" t="s">
        <v>14057</v>
      </c>
      <c r="TDV22" s="334" t="s">
        <v>14058</v>
      </c>
      <c r="TDW22" s="334" t="s">
        <v>14059</v>
      </c>
      <c r="TDX22" s="334" t="s">
        <v>14060</v>
      </c>
      <c r="TDY22" s="334" t="s">
        <v>14061</v>
      </c>
      <c r="TDZ22" s="334" t="s">
        <v>14062</v>
      </c>
      <c r="TEA22" s="334" t="s">
        <v>14063</v>
      </c>
      <c r="TEB22" s="334" t="s">
        <v>14064</v>
      </c>
      <c r="TEC22" s="334" t="s">
        <v>14065</v>
      </c>
      <c r="TED22" s="334" t="s">
        <v>14066</v>
      </c>
      <c r="TEE22" s="334" t="s">
        <v>14067</v>
      </c>
      <c r="TEF22" s="334" t="s">
        <v>14068</v>
      </c>
      <c r="TEG22" s="334" t="s">
        <v>14069</v>
      </c>
      <c r="TEH22" s="334" t="s">
        <v>14070</v>
      </c>
      <c r="TEI22" s="334" t="s">
        <v>14071</v>
      </c>
      <c r="TEJ22" s="334" t="s">
        <v>14072</v>
      </c>
      <c r="TEK22" s="334" t="s">
        <v>14073</v>
      </c>
      <c r="TEL22" s="334" t="s">
        <v>14074</v>
      </c>
      <c r="TEM22" s="334" t="s">
        <v>14075</v>
      </c>
      <c r="TEN22" s="334" t="s">
        <v>14076</v>
      </c>
      <c r="TEO22" s="334" t="s">
        <v>14077</v>
      </c>
      <c r="TEP22" s="334" t="s">
        <v>14078</v>
      </c>
      <c r="TEQ22" s="334" t="s">
        <v>14079</v>
      </c>
      <c r="TER22" s="334" t="s">
        <v>14080</v>
      </c>
      <c r="TES22" s="334" t="s">
        <v>14081</v>
      </c>
      <c r="TET22" s="334" t="s">
        <v>14082</v>
      </c>
      <c r="TEU22" s="334" t="s">
        <v>14083</v>
      </c>
      <c r="TEV22" s="334" t="s">
        <v>14084</v>
      </c>
      <c r="TEW22" s="334" t="s">
        <v>14085</v>
      </c>
      <c r="TEX22" s="334" t="s">
        <v>14086</v>
      </c>
      <c r="TEY22" s="334" t="s">
        <v>14087</v>
      </c>
      <c r="TEZ22" s="334" t="s">
        <v>14088</v>
      </c>
      <c r="TFA22" s="334" t="s">
        <v>14089</v>
      </c>
      <c r="TFB22" s="334" t="s">
        <v>14090</v>
      </c>
      <c r="TFC22" s="334" t="s">
        <v>14091</v>
      </c>
      <c r="TFD22" s="334" t="s">
        <v>14092</v>
      </c>
      <c r="TFE22" s="334" t="s">
        <v>14093</v>
      </c>
      <c r="TFF22" s="334" t="s">
        <v>14094</v>
      </c>
      <c r="TFG22" s="334" t="s">
        <v>14095</v>
      </c>
      <c r="TFH22" s="334" t="s">
        <v>14096</v>
      </c>
      <c r="TFI22" s="334" t="s">
        <v>14097</v>
      </c>
      <c r="TFJ22" s="334" t="s">
        <v>14098</v>
      </c>
      <c r="TFK22" s="334" t="s">
        <v>14099</v>
      </c>
      <c r="TFL22" s="334" t="s">
        <v>14100</v>
      </c>
      <c r="TFM22" s="334" t="s">
        <v>14101</v>
      </c>
      <c r="TFN22" s="334" t="s">
        <v>14102</v>
      </c>
      <c r="TFO22" s="334" t="s">
        <v>14103</v>
      </c>
      <c r="TFP22" s="334" t="s">
        <v>14104</v>
      </c>
      <c r="TFQ22" s="334" t="s">
        <v>14105</v>
      </c>
      <c r="TFR22" s="334" t="s">
        <v>14106</v>
      </c>
      <c r="TFS22" s="334" t="s">
        <v>14107</v>
      </c>
      <c r="TFT22" s="334" t="s">
        <v>14108</v>
      </c>
      <c r="TFU22" s="334" t="s">
        <v>14109</v>
      </c>
      <c r="TFV22" s="334" t="s">
        <v>14110</v>
      </c>
      <c r="TFW22" s="334" t="s">
        <v>14111</v>
      </c>
      <c r="TFX22" s="334" t="s">
        <v>14112</v>
      </c>
      <c r="TFY22" s="334" t="s">
        <v>14113</v>
      </c>
      <c r="TFZ22" s="334" t="s">
        <v>14114</v>
      </c>
      <c r="TGA22" s="334" t="s">
        <v>14115</v>
      </c>
      <c r="TGB22" s="334" t="s">
        <v>14116</v>
      </c>
      <c r="TGC22" s="334" t="s">
        <v>14117</v>
      </c>
      <c r="TGD22" s="334" t="s">
        <v>14118</v>
      </c>
      <c r="TGE22" s="334" t="s">
        <v>14119</v>
      </c>
      <c r="TGF22" s="334" t="s">
        <v>14120</v>
      </c>
      <c r="TGG22" s="334" t="s">
        <v>14121</v>
      </c>
      <c r="TGH22" s="334" t="s">
        <v>14122</v>
      </c>
      <c r="TGI22" s="334" t="s">
        <v>14123</v>
      </c>
      <c r="TGJ22" s="334" t="s">
        <v>14124</v>
      </c>
      <c r="TGK22" s="334" t="s">
        <v>14125</v>
      </c>
      <c r="TGL22" s="334" t="s">
        <v>14126</v>
      </c>
      <c r="TGM22" s="334" t="s">
        <v>14127</v>
      </c>
      <c r="TGN22" s="334" t="s">
        <v>14128</v>
      </c>
      <c r="TGO22" s="334" t="s">
        <v>14129</v>
      </c>
      <c r="TGP22" s="334" t="s">
        <v>14130</v>
      </c>
      <c r="TGQ22" s="334" t="s">
        <v>14131</v>
      </c>
      <c r="TGR22" s="334" t="s">
        <v>14132</v>
      </c>
      <c r="TGS22" s="334" t="s">
        <v>14133</v>
      </c>
      <c r="TGT22" s="334" t="s">
        <v>14134</v>
      </c>
      <c r="TGU22" s="334" t="s">
        <v>14135</v>
      </c>
      <c r="TGV22" s="334" t="s">
        <v>14136</v>
      </c>
      <c r="TGW22" s="334" t="s">
        <v>14137</v>
      </c>
      <c r="TGX22" s="334" t="s">
        <v>14138</v>
      </c>
      <c r="TGY22" s="334" t="s">
        <v>14139</v>
      </c>
      <c r="TGZ22" s="334" t="s">
        <v>14140</v>
      </c>
      <c r="THA22" s="334" t="s">
        <v>14141</v>
      </c>
      <c r="THB22" s="334" t="s">
        <v>14142</v>
      </c>
      <c r="THC22" s="334" t="s">
        <v>14143</v>
      </c>
      <c r="THD22" s="334" t="s">
        <v>14144</v>
      </c>
      <c r="THE22" s="334" t="s">
        <v>14145</v>
      </c>
      <c r="THF22" s="334" t="s">
        <v>14146</v>
      </c>
      <c r="THG22" s="334" t="s">
        <v>14147</v>
      </c>
      <c r="THH22" s="334" t="s">
        <v>14148</v>
      </c>
      <c r="THI22" s="334" t="s">
        <v>14149</v>
      </c>
      <c r="THJ22" s="334" t="s">
        <v>14150</v>
      </c>
      <c r="THK22" s="334" t="s">
        <v>14151</v>
      </c>
      <c r="THL22" s="334" t="s">
        <v>14152</v>
      </c>
      <c r="THM22" s="334" t="s">
        <v>14153</v>
      </c>
      <c r="THN22" s="334" t="s">
        <v>14154</v>
      </c>
      <c r="THO22" s="334" t="s">
        <v>14155</v>
      </c>
      <c r="THP22" s="334" t="s">
        <v>14156</v>
      </c>
      <c r="THQ22" s="334" t="s">
        <v>14157</v>
      </c>
      <c r="THR22" s="334" t="s">
        <v>14158</v>
      </c>
      <c r="THS22" s="334" t="s">
        <v>14159</v>
      </c>
      <c r="THT22" s="334" t="s">
        <v>14160</v>
      </c>
      <c r="THU22" s="334" t="s">
        <v>14161</v>
      </c>
      <c r="THV22" s="334" t="s">
        <v>14162</v>
      </c>
      <c r="THW22" s="334" t="s">
        <v>14163</v>
      </c>
      <c r="THX22" s="334" t="s">
        <v>14164</v>
      </c>
      <c r="THY22" s="334" t="s">
        <v>14165</v>
      </c>
      <c r="THZ22" s="334" t="s">
        <v>14166</v>
      </c>
      <c r="TIA22" s="334" t="s">
        <v>14167</v>
      </c>
      <c r="TIB22" s="334" t="s">
        <v>14168</v>
      </c>
      <c r="TIC22" s="334" t="s">
        <v>14169</v>
      </c>
      <c r="TID22" s="334" t="s">
        <v>14170</v>
      </c>
      <c r="TIE22" s="334" t="s">
        <v>14171</v>
      </c>
      <c r="TIF22" s="334" t="s">
        <v>14172</v>
      </c>
      <c r="TIG22" s="334" t="s">
        <v>14173</v>
      </c>
      <c r="TIH22" s="334" t="s">
        <v>14174</v>
      </c>
      <c r="TII22" s="334" t="s">
        <v>14175</v>
      </c>
      <c r="TIJ22" s="334" t="s">
        <v>14176</v>
      </c>
      <c r="TIK22" s="334" t="s">
        <v>14177</v>
      </c>
      <c r="TIL22" s="334" t="s">
        <v>14178</v>
      </c>
      <c r="TIM22" s="334" t="s">
        <v>14179</v>
      </c>
      <c r="TIN22" s="334" t="s">
        <v>14180</v>
      </c>
      <c r="TIO22" s="334" t="s">
        <v>14181</v>
      </c>
      <c r="TIP22" s="334" t="s">
        <v>14182</v>
      </c>
      <c r="TIQ22" s="334" t="s">
        <v>14183</v>
      </c>
      <c r="TIR22" s="334" t="s">
        <v>14184</v>
      </c>
      <c r="TIS22" s="334" t="s">
        <v>14185</v>
      </c>
      <c r="TIT22" s="334" t="s">
        <v>14186</v>
      </c>
      <c r="TIU22" s="334" t="s">
        <v>14187</v>
      </c>
      <c r="TIV22" s="334" t="s">
        <v>14188</v>
      </c>
      <c r="TIW22" s="334" t="s">
        <v>14189</v>
      </c>
      <c r="TIX22" s="334" t="s">
        <v>14190</v>
      </c>
      <c r="TIY22" s="334" t="s">
        <v>14191</v>
      </c>
      <c r="TIZ22" s="334" t="s">
        <v>14192</v>
      </c>
      <c r="TJA22" s="334" t="s">
        <v>14193</v>
      </c>
      <c r="TJB22" s="334" t="s">
        <v>14194</v>
      </c>
      <c r="TJC22" s="334" t="s">
        <v>14195</v>
      </c>
      <c r="TJD22" s="334" t="s">
        <v>14196</v>
      </c>
      <c r="TJE22" s="334" t="s">
        <v>14197</v>
      </c>
      <c r="TJF22" s="334" t="s">
        <v>14198</v>
      </c>
      <c r="TJG22" s="334" t="s">
        <v>14199</v>
      </c>
      <c r="TJH22" s="334" t="s">
        <v>14200</v>
      </c>
      <c r="TJI22" s="334" t="s">
        <v>14201</v>
      </c>
      <c r="TJJ22" s="334" t="s">
        <v>14202</v>
      </c>
      <c r="TJK22" s="334" t="s">
        <v>14203</v>
      </c>
      <c r="TJL22" s="334" t="s">
        <v>14204</v>
      </c>
      <c r="TJM22" s="334" t="s">
        <v>14205</v>
      </c>
      <c r="TJN22" s="334" t="s">
        <v>14206</v>
      </c>
      <c r="TJO22" s="334" t="s">
        <v>14207</v>
      </c>
      <c r="TJP22" s="334" t="s">
        <v>14208</v>
      </c>
      <c r="TJQ22" s="334" t="s">
        <v>14209</v>
      </c>
      <c r="TJR22" s="334" t="s">
        <v>14210</v>
      </c>
      <c r="TJS22" s="334" t="s">
        <v>14211</v>
      </c>
      <c r="TJT22" s="334" t="s">
        <v>14212</v>
      </c>
      <c r="TJU22" s="334" t="s">
        <v>14213</v>
      </c>
      <c r="TJV22" s="334" t="s">
        <v>14214</v>
      </c>
      <c r="TJW22" s="334" t="s">
        <v>14215</v>
      </c>
      <c r="TJX22" s="334" t="s">
        <v>14216</v>
      </c>
      <c r="TJY22" s="334" t="s">
        <v>14217</v>
      </c>
      <c r="TJZ22" s="334" t="s">
        <v>14218</v>
      </c>
      <c r="TKA22" s="334" t="s">
        <v>14219</v>
      </c>
      <c r="TKB22" s="334" t="s">
        <v>14220</v>
      </c>
      <c r="TKC22" s="334" t="s">
        <v>14221</v>
      </c>
      <c r="TKD22" s="334" t="s">
        <v>14222</v>
      </c>
      <c r="TKE22" s="334" t="s">
        <v>14223</v>
      </c>
      <c r="TKF22" s="334" t="s">
        <v>14224</v>
      </c>
      <c r="TKG22" s="334" t="s">
        <v>14225</v>
      </c>
      <c r="TKH22" s="334" t="s">
        <v>14226</v>
      </c>
      <c r="TKI22" s="334" t="s">
        <v>14227</v>
      </c>
      <c r="TKJ22" s="334" t="s">
        <v>14228</v>
      </c>
      <c r="TKK22" s="334" t="s">
        <v>14229</v>
      </c>
      <c r="TKL22" s="334" t="s">
        <v>14230</v>
      </c>
      <c r="TKM22" s="334" t="s">
        <v>14231</v>
      </c>
      <c r="TKN22" s="334" t="s">
        <v>14232</v>
      </c>
      <c r="TKO22" s="334" t="s">
        <v>14233</v>
      </c>
      <c r="TKP22" s="334" t="s">
        <v>14234</v>
      </c>
      <c r="TKQ22" s="334" t="s">
        <v>14235</v>
      </c>
      <c r="TKR22" s="334" t="s">
        <v>14236</v>
      </c>
      <c r="TKS22" s="334" t="s">
        <v>14237</v>
      </c>
      <c r="TKT22" s="334" t="s">
        <v>14238</v>
      </c>
      <c r="TKU22" s="334" t="s">
        <v>14239</v>
      </c>
      <c r="TKV22" s="334" t="s">
        <v>14240</v>
      </c>
      <c r="TKW22" s="334" t="s">
        <v>14241</v>
      </c>
      <c r="TKX22" s="334" t="s">
        <v>14242</v>
      </c>
      <c r="TKY22" s="334" t="s">
        <v>14243</v>
      </c>
      <c r="TKZ22" s="334" t="s">
        <v>14244</v>
      </c>
      <c r="TLA22" s="334" t="s">
        <v>14245</v>
      </c>
      <c r="TLB22" s="334" t="s">
        <v>14246</v>
      </c>
      <c r="TLC22" s="334" t="s">
        <v>14247</v>
      </c>
      <c r="TLD22" s="334" t="s">
        <v>14248</v>
      </c>
      <c r="TLE22" s="334" t="s">
        <v>14249</v>
      </c>
      <c r="TLF22" s="334" t="s">
        <v>14250</v>
      </c>
      <c r="TLG22" s="334" t="s">
        <v>14251</v>
      </c>
      <c r="TLH22" s="334" t="s">
        <v>14252</v>
      </c>
      <c r="TLI22" s="334" t="s">
        <v>14253</v>
      </c>
      <c r="TLJ22" s="334" t="s">
        <v>14254</v>
      </c>
      <c r="TLK22" s="334" t="s">
        <v>14255</v>
      </c>
      <c r="TLL22" s="334" t="s">
        <v>14256</v>
      </c>
      <c r="TLM22" s="334" t="s">
        <v>14257</v>
      </c>
      <c r="TLN22" s="334" t="s">
        <v>14258</v>
      </c>
      <c r="TLO22" s="334" t="s">
        <v>14259</v>
      </c>
      <c r="TLP22" s="334" t="s">
        <v>14260</v>
      </c>
      <c r="TLQ22" s="334" t="s">
        <v>14261</v>
      </c>
      <c r="TLR22" s="334" t="s">
        <v>14262</v>
      </c>
      <c r="TLS22" s="334" t="s">
        <v>14263</v>
      </c>
      <c r="TLT22" s="334" t="s">
        <v>14264</v>
      </c>
      <c r="TLU22" s="334" t="s">
        <v>14265</v>
      </c>
      <c r="TLV22" s="334" t="s">
        <v>14266</v>
      </c>
      <c r="TLW22" s="334" t="s">
        <v>14267</v>
      </c>
      <c r="TLX22" s="334" t="s">
        <v>14268</v>
      </c>
      <c r="TLY22" s="334" t="s">
        <v>14269</v>
      </c>
      <c r="TLZ22" s="334" t="s">
        <v>14270</v>
      </c>
      <c r="TMA22" s="334" t="s">
        <v>14271</v>
      </c>
      <c r="TMB22" s="334" t="s">
        <v>14272</v>
      </c>
      <c r="TMC22" s="334" t="s">
        <v>14273</v>
      </c>
      <c r="TMD22" s="334" t="s">
        <v>14274</v>
      </c>
      <c r="TME22" s="334" t="s">
        <v>14275</v>
      </c>
      <c r="TMF22" s="334" t="s">
        <v>14276</v>
      </c>
      <c r="TMG22" s="334" t="s">
        <v>14277</v>
      </c>
      <c r="TMH22" s="334" t="s">
        <v>14278</v>
      </c>
      <c r="TMI22" s="334" t="s">
        <v>14279</v>
      </c>
      <c r="TMJ22" s="334" t="s">
        <v>14280</v>
      </c>
      <c r="TMK22" s="334" t="s">
        <v>14281</v>
      </c>
      <c r="TML22" s="334" t="s">
        <v>14282</v>
      </c>
      <c r="TMM22" s="334" t="s">
        <v>14283</v>
      </c>
      <c r="TMN22" s="334" t="s">
        <v>14284</v>
      </c>
      <c r="TMO22" s="334" t="s">
        <v>14285</v>
      </c>
      <c r="TMP22" s="334" t="s">
        <v>14286</v>
      </c>
      <c r="TMQ22" s="334" t="s">
        <v>14287</v>
      </c>
      <c r="TMR22" s="334" t="s">
        <v>14288</v>
      </c>
      <c r="TMS22" s="334" t="s">
        <v>14289</v>
      </c>
      <c r="TMT22" s="334" t="s">
        <v>14290</v>
      </c>
      <c r="TMU22" s="334" t="s">
        <v>14291</v>
      </c>
      <c r="TMV22" s="334" t="s">
        <v>14292</v>
      </c>
      <c r="TMW22" s="334" t="s">
        <v>14293</v>
      </c>
      <c r="TMX22" s="334" t="s">
        <v>14294</v>
      </c>
      <c r="TMY22" s="334" t="s">
        <v>14295</v>
      </c>
      <c r="TMZ22" s="334" t="s">
        <v>14296</v>
      </c>
      <c r="TNA22" s="334" t="s">
        <v>14297</v>
      </c>
      <c r="TNB22" s="334" t="s">
        <v>14298</v>
      </c>
      <c r="TNC22" s="334" t="s">
        <v>14299</v>
      </c>
      <c r="TND22" s="334" t="s">
        <v>14300</v>
      </c>
      <c r="TNE22" s="334" t="s">
        <v>14301</v>
      </c>
      <c r="TNF22" s="334" t="s">
        <v>14302</v>
      </c>
      <c r="TNG22" s="334" t="s">
        <v>14303</v>
      </c>
      <c r="TNH22" s="334" t="s">
        <v>14304</v>
      </c>
      <c r="TNI22" s="334" t="s">
        <v>14305</v>
      </c>
      <c r="TNJ22" s="334" t="s">
        <v>14306</v>
      </c>
      <c r="TNK22" s="334" t="s">
        <v>14307</v>
      </c>
      <c r="TNL22" s="334" t="s">
        <v>14308</v>
      </c>
      <c r="TNM22" s="334" t="s">
        <v>14309</v>
      </c>
      <c r="TNN22" s="334" t="s">
        <v>14310</v>
      </c>
      <c r="TNO22" s="334" t="s">
        <v>14311</v>
      </c>
      <c r="TNP22" s="334" t="s">
        <v>14312</v>
      </c>
      <c r="TNQ22" s="334" t="s">
        <v>14313</v>
      </c>
      <c r="TNR22" s="334" t="s">
        <v>14314</v>
      </c>
      <c r="TNS22" s="334" t="s">
        <v>14315</v>
      </c>
      <c r="TNT22" s="334" t="s">
        <v>14316</v>
      </c>
      <c r="TNU22" s="334" t="s">
        <v>14317</v>
      </c>
      <c r="TNV22" s="334" t="s">
        <v>14318</v>
      </c>
      <c r="TNW22" s="334" t="s">
        <v>14319</v>
      </c>
      <c r="TNX22" s="334" t="s">
        <v>14320</v>
      </c>
      <c r="TNY22" s="334" t="s">
        <v>14321</v>
      </c>
      <c r="TNZ22" s="334" t="s">
        <v>14322</v>
      </c>
      <c r="TOA22" s="334" t="s">
        <v>14323</v>
      </c>
      <c r="TOB22" s="334" t="s">
        <v>14324</v>
      </c>
      <c r="TOC22" s="334" t="s">
        <v>14325</v>
      </c>
      <c r="TOD22" s="334" t="s">
        <v>14326</v>
      </c>
      <c r="TOE22" s="334" t="s">
        <v>14327</v>
      </c>
      <c r="TOF22" s="334" t="s">
        <v>14328</v>
      </c>
      <c r="TOG22" s="334" t="s">
        <v>14329</v>
      </c>
      <c r="TOH22" s="334" t="s">
        <v>14330</v>
      </c>
      <c r="TOI22" s="334" t="s">
        <v>14331</v>
      </c>
      <c r="TOJ22" s="334" t="s">
        <v>14332</v>
      </c>
      <c r="TOK22" s="334" t="s">
        <v>14333</v>
      </c>
      <c r="TOL22" s="334" t="s">
        <v>14334</v>
      </c>
      <c r="TOM22" s="334" t="s">
        <v>14335</v>
      </c>
      <c r="TON22" s="334" t="s">
        <v>14336</v>
      </c>
      <c r="TOO22" s="334" t="s">
        <v>14337</v>
      </c>
      <c r="TOP22" s="334" t="s">
        <v>14338</v>
      </c>
      <c r="TOQ22" s="334" t="s">
        <v>14339</v>
      </c>
      <c r="TOR22" s="334" t="s">
        <v>14340</v>
      </c>
      <c r="TOS22" s="334" t="s">
        <v>14341</v>
      </c>
      <c r="TOT22" s="334" t="s">
        <v>14342</v>
      </c>
      <c r="TOU22" s="334" t="s">
        <v>14343</v>
      </c>
      <c r="TOV22" s="334" t="s">
        <v>14344</v>
      </c>
      <c r="TOW22" s="334" t="s">
        <v>14345</v>
      </c>
      <c r="TOX22" s="334" t="s">
        <v>14346</v>
      </c>
      <c r="TOY22" s="334" t="s">
        <v>14347</v>
      </c>
      <c r="TOZ22" s="334" t="s">
        <v>14348</v>
      </c>
      <c r="TPA22" s="334" t="s">
        <v>14349</v>
      </c>
      <c r="TPB22" s="334" t="s">
        <v>14350</v>
      </c>
      <c r="TPC22" s="334" t="s">
        <v>14351</v>
      </c>
      <c r="TPD22" s="334" t="s">
        <v>14352</v>
      </c>
      <c r="TPE22" s="334" t="s">
        <v>14353</v>
      </c>
      <c r="TPF22" s="334" t="s">
        <v>14354</v>
      </c>
      <c r="TPG22" s="334" t="s">
        <v>14355</v>
      </c>
      <c r="TPH22" s="334" t="s">
        <v>14356</v>
      </c>
      <c r="TPI22" s="334" t="s">
        <v>14357</v>
      </c>
      <c r="TPJ22" s="334" t="s">
        <v>14358</v>
      </c>
      <c r="TPK22" s="334" t="s">
        <v>14359</v>
      </c>
      <c r="TPL22" s="334" t="s">
        <v>14360</v>
      </c>
      <c r="TPM22" s="334" t="s">
        <v>14361</v>
      </c>
      <c r="TPN22" s="334" t="s">
        <v>14362</v>
      </c>
      <c r="TPO22" s="334" t="s">
        <v>14363</v>
      </c>
      <c r="TPP22" s="334" t="s">
        <v>14364</v>
      </c>
      <c r="TPQ22" s="334" t="s">
        <v>14365</v>
      </c>
      <c r="TPR22" s="334" t="s">
        <v>14366</v>
      </c>
      <c r="TPS22" s="334" t="s">
        <v>14367</v>
      </c>
      <c r="TPT22" s="334" t="s">
        <v>14368</v>
      </c>
      <c r="TPU22" s="334" t="s">
        <v>14369</v>
      </c>
      <c r="TPV22" s="334" t="s">
        <v>14370</v>
      </c>
      <c r="TPW22" s="334" t="s">
        <v>14371</v>
      </c>
      <c r="TPX22" s="334" t="s">
        <v>14372</v>
      </c>
      <c r="TPY22" s="334" t="s">
        <v>14373</v>
      </c>
      <c r="TPZ22" s="334" t="s">
        <v>14374</v>
      </c>
      <c r="TQA22" s="334" t="s">
        <v>14375</v>
      </c>
      <c r="TQB22" s="334" t="s">
        <v>14376</v>
      </c>
      <c r="TQC22" s="334" t="s">
        <v>14377</v>
      </c>
      <c r="TQD22" s="334" t="s">
        <v>14378</v>
      </c>
      <c r="TQE22" s="334" t="s">
        <v>14379</v>
      </c>
      <c r="TQF22" s="334" t="s">
        <v>14380</v>
      </c>
      <c r="TQG22" s="334" t="s">
        <v>14381</v>
      </c>
      <c r="TQH22" s="334" t="s">
        <v>14382</v>
      </c>
      <c r="TQI22" s="334" t="s">
        <v>14383</v>
      </c>
      <c r="TQJ22" s="334" t="s">
        <v>14384</v>
      </c>
      <c r="TQK22" s="334" t="s">
        <v>14385</v>
      </c>
      <c r="TQL22" s="334" t="s">
        <v>14386</v>
      </c>
      <c r="TQM22" s="334" t="s">
        <v>14387</v>
      </c>
      <c r="TQN22" s="334" t="s">
        <v>14388</v>
      </c>
      <c r="TQO22" s="334" t="s">
        <v>14389</v>
      </c>
      <c r="TQP22" s="334" t="s">
        <v>14390</v>
      </c>
      <c r="TQQ22" s="334" t="s">
        <v>14391</v>
      </c>
      <c r="TQR22" s="334" t="s">
        <v>14392</v>
      </c>
      <c r="TQS22" s="334" t="s">
        <v>14393</v>
      </c>
      <c r="TQT22" s="334" t="s">
        <v>14394</v>
      </c>
      <c r="TQU22" s="334" t="s">
        <v>14395</v>
      </c>
      <c r="TQV22" s="334" t="s">
        <v>14396</v>
      </c>
      <c r="TQW22" s="334" t="s">
        <v>14397</v>
      </c>
      <c r="TQX22" s="334" t="s">
        <v>14398</v>
      </c>
      <c r="TQY22" s="334" t="s">
        <v>14399</v>
      </c>
      <c r="TQZ22" s="334" t="s">
        <v>14400</v>
      </c>
      <c r="TRA22" s="334" t="s">
        <v>14401</v>
      </c>
      <c r="TRB22" s="334" t="s">
        <v>14402</v>
      </c>
      <c r="TRC22" s="334" t="s">
        <v>14403</v>
      </c>
      <c r="TRD22" s="334" t="s">
        <v>14404</v>
      </c>
      <c r="TRE22" s="334" t="s">
        <v>14405</v>
      </c>
      <c r="TRF22" s="334" t="s">
        <v>14406</v>
      </c>
      <c r="TRG22" s="334" t="s">
        <v>14407</v>
      </c>
      <c r="TRH22" s="334" t="s">
        <v>14408</v>
      </c>
      <c r="TRI22" s="334" t="s">
        <v>14409</v>
      </c>
      <c r="TRJ22" s="334" t="s">
        <v>14410</v>
      </c>
      <c r="TRK22" s="334" t="s">
        <v>14411</v>
      </c>
      <c r="TRL22" s="334" t="s">
        <v>14412</v>
      </c>
      <c r="TRM22" s="334" t="s">
        <v>14413</v>
      </c>
      <c r="TRN22" s="334" t="s">
        <v>14414</v>
      </c>
      <c r="TRO22" s="334" t="s">
        <v>14415</v>
      </c>
      <c r="TRP22" s="334" t="s">
        <v>14416</v>
      </c>
      <c r="TRQ22" s="334" t="s">
        <v>14417</v>
      </c>
      <c r="TRR22" s="334" t="s">
        <v>14418</v>
      </c>
      <c r="TRS22" s="334" t="s">
        <v>14419</v>
      </c>
      <c r="TRT22" s="334" t="s">
        <v>14420</v>
      </c>
      <c r="TRU22" s="334" t="s">
        <v>14421</v>
      </c>
      <c r="TRV22" s="334" t="s">
        <v>14422</v>
      </c>
      <c r="TRW22" s="334" t="s">
        <v>14423</v>
      </c>
      <c r="TRX22" s="334" t="s">
        <v>14424</v>
      </c>
      <c r="TRY22" s="334" t="s">
        <v>14425</v>
      </c>
      <c r="TRZ22" s="334" t="s">
        <v>14426</v>
      </c>
      <c r="TSA22" s="334" t="s">
        <v>14427</v>
      </c>
      <c r="TSB22" s="334" t="s">
        <v>14428</v>
      </c>
      <c r="TSC22" s="334" t="s">
        <v>14429</v>
      </c>
      <c r="TSD22" s="334" t="s">
        <v>14430</v>
      </c>
      <c r="TSE22" s="334" t="s">
        <v>14431</v>
      </c>
      <c r="TSF22" s="334" t="s">
        <v>14432</v>
      </c>
      <c r="TSG22" s="334" t="s">
        <v>14433</v>
      </c>
      <c r="TSH22" s="334" t="s">
        <v>14434</v>
      </c>
      <c r="TSI22" s="334" t="s">
        <v>14435</v>
      </c>
      <c r="TSJ22" s="334" t="s">
        <v>14436</v>
      </c>
      <c r="TSK22" s="334" t="s">
        <v>14437</v>
      </c>
      <c r="TSL22" s="334" t="s">
        <v>14438</v>
      </c>
      <c r="TSM22" s="334" t="s">
        <v>14439</v>
      </c>
      <c r="TSN22" s="334" t="s">
        <v>14440</v>
      </c>
      <c r="TSO22" s="334" t="s">
        <v>14441</v>
      </c>
      <c r="TSP22" s="334" t="s">
        <v>14442</v>
      </c>
      <c r="TSQ22" s="334" t="s">
        <v>14443</v>
      </c>
      <c r="TSR22" s="334" t="s">
        <v>14444</v>
      </c>
      <c r="TSS22" s="334" t="s">
        <v>14445</v>
      </c>
      <c r="TST22" s="334" t="s">
        <v>14446</v>
      </c>
      <c r="TSU22" s="334" t="s">
        <v>14447</v>
      </c>
      <c r="TSV22" s="334" t="s">
        <v>14448</v>
      </c>
      <c r="TSW22" s="334" t="s">
        <v>14449</v>
      </c>
      <c r="TSX22" s="334" t="s">
        <v>14450</v>
      </c>
      <c r="TSY22" s="334" t="s">
        <v>14451</v>
      </c>
      <c r="TSZ22" s="334" t="s">
        <v>14452</v>
      </c>
      <c r="TTA22" s="334" t="s">
        <v>14453</v>
      </c>
      <c r="TTB22" s="334" t="s">
        <v>14454</v>
      </c>
      <c r="TTC22" s="334" t="s">
        <v>14455</v>
      </c>
      <c r="TTD22" s="334" t="s">
        <v>14456</v>
      </c>
      <c r="TTE22" s="334" t="s">
        <v>14457</v>
      </c>
      <c r="TTF22" s="334" t="s">
        <v>14458</v>
      </c>
      <c r="TTG22" s="334" t="s">
        <v>14459</v>
      </c>
      <c r="TTH22" s="334" t="s">
        <v>14460</v>
      </c>
      <c r="TTI22" s="334" t="s">
        <v>14461</v>
      </c>
      <c r="TTJ22" s="334" t="s">
        <v>14462</v>
      </c>
      <c r="TTK22" s="334" t="s">
        <v>14463</v>
      </c>
      <c r="TTL22" s="334" t="s">
        <v>14464</v>
      </c>
      <c r="TTM22" s="334" t="s">
        <v>14465</v>
      </c>
      <c r="TTN22" s="334" t="s">
        <v>14466</v>
      </c>
      <c r="TTO22" s="334" t="s">
        <v>14467</v>
      </c>
      <c r="TTP22" s="334" t="s">
        <v>14468</v>
      </c>
      <c r="TTQ22" s="334" t="s">
        <v>14469</v>
      </c>
      <c r="TTR22" s="334" t="s">
        <v>14470</v>
      </c>
      <c r="TTS22" s="334" t="s">
        <v>14471</v>
      </c>
      <c r="TTT22" s="334" t="s">
        <v>14472</v>
      </c>
      <c r="TTU22" s="334" t="s">
        <v>14473</v>
      </c>
      <c r="TTV22" s="334" t="s">
        <v>14474</v>
      </c>
      <c r="TTW22" s="334" t="s">
        <v>14475</v>
      </c>
      <c r="TTX22" s="334" t="s">
        <v>14476</v>
      </c>
      <c r="TTY22" s="334" t="s">
        <v>14477</v>
      </c>
      <c r="TTZ22" s="334" t="s">
        <v>14478</v>
      </c>
      <c r="TUA22" s="334" t="s">
        <v>14479</v>
      </c>
      <c r="TUB22" s="334" t="s">
        <v>14480</v>
      </c>
      <c r="TUC22" s="334" t="s">
        <v>14481</v>
      </c>
      <c r="TUD22" s="334" t="s">
        <v>14482</v>
      </c>
      <c r="TUE22" s="334" t="s">
        <v>14483</v>
      </c>
      <c r="TUF22" s="334" t="s">
        <v>14484</v>
      </c>
      <c r="TUG22" s="334" t="s">
        <v>14485</v>
      </c>
      <c r="TUH22" s="334" t="s">
        <v>14486</v>
      </c>
      <c r="TUI22" s="334" t="s">
        <v>14487</v>
      </c>
      <c r="TUJ22" s="334" t="s">
        <v>14488</v>
      </c>
      <c r="TUK22" s="334" t="s">
        <v>14489</v>
      </c>
      <c r="TUL22" s="334" t="s">
        <v>14490</v>
      </c>
      <c r="TUM22" s="334" t="s">
        <v>14491</v>
      </c>
      <c r="TUN22" s="334" t="s">
        <v>14492</v>
      </c>
      <c r="TUO22" s="334" t="s">
        <v>14493</v>
      </c>
      <c r="TUP22" s="334" t="s">
        <v>14494</v>
      </c>
      <c r="TUQ22" s="334" t="s">
        <v>14495</v>
      </c>
      <c r="TUR22" s="334" t="s">
        <v>14496</v>
      </c>
      <c r="TUS22" s="334" t="s">
        <v>14497</v>
      </c>
      <c r="TUT22" s="334" t="s">
        <v>14498</v>
      </c>
      <c r="TUU22" s="334" t="s">
        <v>14499</v>
      </c>
      <c r="TUV22" s="334" t="s">
        <v>14500</v>
      </c>
      <c r="TUW22" s="334" t="s">
        <v>14501</v>
      </c>
      <c r="TUX22" s="334" t="s">
        <v>14502</v>
      </c>
      <c r="TUY22" s="334" t="s">
        <v>14503</v>
      </c>
      <c r="TUZ22" s="334" t="s">
        <v>14504</v>
      </c>
      <c r="TVA22" s="334" t="s">
        <v>14505</v>
      </c>
      <c r="TVB22" s="334" t="s">
        <v>14506</v>
      </c>
      <c r="TVC22" s="334" t="s">
        <v>14507</v>
      </c>
      <c r="TVD22" s="334" t="s">
        <v>14508</v>
      </c>
      <c r="TVE22" s="334" t="s">
        <v>14509</v>
      </c>
      <c r="TVF22" s="334" t="s">
        <v>14510</v>
      </c>
      <c r="TVG22" s="334" t="s">
        <v>14511</v>
      </c>
      <c r="TVH22" s="334" t="s">
        <v>14512</v>
      </c>
      <c r="TVI22" s="334" t="s">
        <v>14513</v>
      </c>
      <c r="TVJ22" s="334" t="s">
        <v>14514</v>
      </c>
      <c r="TVK22" s="334" t="s">
        <v>14515</v>
      </c>
      <c r="TVL22" s="334" t="s">
        <v>14516</v>
      </c>
      <c r="TVM22" s="334" t="s">
        <v>14517</v>
      </c>
      <c r="TVN22" s="334" t="s">
        <v>14518</v>
      </c>
      <c r="TVO22" s="334" t="s">
        <v>14519</v>
      </c>
      <c r="TVP22" s="334" t="s">
        <v>14520</v>
      </c>
      <c r="TVQ22" s="334" t="s">
        <v>14521</v>
      </c>
      <c r="TVR22" s="334" t="s">
        <v>14522</v>
      </c>
      <c r="TVS22" s="334" t="s">
        <v>14523</v>
      </c>
      <c r="TVT22" s="334" t="s">
        <v>14524</v>
      </c>
      <c r="TVU22" s="334" t="s">
        <v>14525</v>
      </c>
      <c r="TVV22" s="334" t="s">
        <v>14526</v>
      </c>
      <c r="TVW22" s="334" t="s">
        <v>14527</v>
      </c>
      <c r="TVX22" s="334" t="s">
        <v>14528</v>
      </c>
      <c r="TVY22" s="334" t="s">
        <v>14529</v>
      </c>
      <c r="TVZ22" s="334" t="s">
        <v>14530</v>
      </c>
      <c r="TWA22" s="334" t="s">
        <v>14531</v>
      </c>
      <c r="TWB22" s="334" t="s">
        <v>14532</v>
      </c>
      <c r="TWC22" s="334" t="s">
        <v>14533</v>
      </c>
      <c r="TWD22" s="334" t="s">
        <v>14534</v>
      </c>
      <c r="TWE22" s="334" t="s">
        <v>14535</v>
      </c>
      <c r="TWF22" s="334" t="s">
        <v>14536</v>
      </c>
      <c r="TWG22" s="334" t="s">
        <v>14537</v>
      </c>
      <c r="TWH22" s="334" t="s">
        <v>14538</v>
      </c>
      <c r="TWI22" s="334" t="s">
        <v>14539</v>
      </c>
      <c r="TWJ22" s="334" t="s">
        <v>14540</v>
      </c>
      <c r="TWK22" s="334" t="s">
        <v>14541</v>
      </c>
      <c r="TWL22" s="334" t="s">
        <v>14542</v>
      </c>
      <c r="TWM22" s="334" t="s">
        <v>14543</v>
      </c>
      <c r="TWN22" s="334" t="s">
        <v>14544</v>
      </c>
      <c r="TWO22" s="334" t="s">
        <v>14545</v>
      </c>
      <c r="TWP22" s="334" t="s">
        <v>14546</v>
      </c>
      <c r="TWQ22" s="334" t="s">
        <v>14547</v>
      </c>
      <c r="TWR22" s="334" t="s">
        <v>14548</v>
      </c>
      <c r="TWS22" s="334" t="s">
        <v>14549</v>
      </c>
      <c r="TWT22" s="334" t="s">
        <v>14550</v>
      </c>
      <c r="TWU22" s="334" t="s">
        <v>14551</v>
      </c>
      <c r="TWV22" s="334" t="s">
        <v>14552</v>
      </c>
      <c r="TWW22" s="334" t="s">
        <v>14553</v>
      </c>
      <c r="TWX22" s="334" t="s">
        <v>14554</v>
      </c>
      <c r="TWY22" s="334" t="s">
        <v>14555</v>
      </c>
      <c r="TWZ22" s="334" t="s">
        <v>14556</v>
      </c>
      <c r="TXA22" s="334" t="s">
        <v>14557</v>
      </c>
      <c r="TXB22" s="334" t="s">
        <v>14558</v>
      </c>
      <c r="TXC22" s="334" t="s">
        <v>14559</v>
      </c>
      <c r="TXD22" s="334" t="s">
        <v>14560</v>
      </c>
      <c r="TXE22" s="334" t="s">
        <v>14561</v>
      </c>
      <c r="TXF22" s="334" t="s">
        <v>14562</v>
      </c>
      <c r="TXG22" s="334" t="s">
        <v>14563</v>
      </c>
      <c r="TXH22" s="334" t="s">
        <v>14564</v>
      </c>
      <c r="TXI22" s="334" t="s">
        <v>14565</v>
      </c>
      <c r="TXJ22" s="334" t="s">
        <v>14566</v>
      </c>
      <c r="TXK22" s="334" t="s">
        <v>14567</v>
      </c>
      <c r="TXL22" s="334" t="s">
        <v>14568</v>
      </c>
      <c r="TXM22" s="334" t="s">
        <v>14569</v>
      </c>
      <c r="TXN22" s="334" t="s">
        <v>14570</v>
      </c>
      <c r="TXO22" s="334" t="s">
        <v>14571</v>
      </c>
      <c r="TXP22" s="334" t="s">
        <v>14572</v>
      </c>
      <c r="TXQ22" s="334" t="s">
        <v>14573</v>
      </c>
      <c r="TXR22" s="334" t="s">
        <v>14574</v>
      </c>
      <c r="TXS22" s="334" t="s">
        <v>14575</v>
      </c>
      <c r="TXT22" s="334" t="s">
        <v>14576</v>
      </c>
      <c r="TXU22" s="334" t="s">
        <v>14577</v>
      </c>
      <c r="TXV22" s="334" t="s">
        <v>14578</v>
      </c>
      <c r="TXW22" s="334" t="s">
        <v>14579</v>
      </c>
      <c r="TXX22" s="334" t="s">
        <v>14580</v>
      </c>
      <c r="TXY22" s="334" t="s">
        <v>14581</v>
      </c>
      <c r="TXZ22" s="334" t="s">
        <v>14582</v>
      </c>
      <c r="TYA22" s="334" t="s">
        <v>14583</v>
      </c>
      <c r="TYB22" s="334" t="s">
        <v>14584</v>
      </c>
      <c r="TYC22" s="334" t="s">
        <v>14585</v>
      </c>
      <c r="TYD22" s="334" t="s">
        <v>14586</v>
      </c>
      <c r="TYE22" s="334" t="s">
        <v>14587</v>
      </c>
      <c r="TYF22" s="334" t="s">
        <v>14588</v>
      </c>
      <c r="TYG22" s="334" t="s">
        <v>14589</v>
      </c>
      <c r="TYH22" s="334" t="s">
        <v>14590</v>
      </c>
      <c r="TYI22" s="334" t="s">
        <v>14591</v>
      </c>
      <c r="TYJ22" s="334" t="s">
        <v>14592</v>
      </c>
      <c r="TYK22" s="334" t="s">
        <v>14593</v>
      </c>
      <c r="TYL22" s="334" t="s">
        <v>14594</v>
      </c>
      <c r="TYM22" s="334" t="s">
        <v>14595</v>
      </c>
      <c r="TYN22" s="334" t="s">
        <v>14596</v>
      </c>
      <c r="TYO22" s="334" t="s">
        <v>14597</v>
      </c>
      <c r="TYP22" s="334" t="s">
        <v>14598</v>
      </c>
      <c r="TYQ22" s="334" t="s">
        <v>14599</v>
      </c>
      <c r="TYR22" s="334" t="s">
        <v>14600</v>
      </c>
      <c r="TYS22" s="334" t="s">
        <v>14601</v>
      </c>
      <c r="TYT22" s="334" t="s">
        <v>14602</v>
      </c>
      <c r="TYU22" s="334" t="s">
        <v>14603</v>
      </c>
      <c r="TYV22" s="334" t="s">
        <v>14604</v>
      </c>
      <c r="TYW22" s="334" t="s">
        <v>14605</v>
      </c>
      <c r="TYX22" s="334" t="s">
        <v>14606</v>
      </c>
      <c r="TYY22" s="334" t="s">
        <v>14607</v>
      </c>
      <c r="TYZ22" s="334" t="s">
        <v>14608</v>
      </c>
      <c r="TZA22" s="334" t="s">
        <v>14609</v>
      </c>
      <c r="TZB22" s="334" t="s">
        <v>14610</v>
      </c>
      <c r="TZC22" s="334" t="s">
        <v>14611</v>
      </c>
      <c r="TZD22" s="334" t="s">
        <v>14612</v>
      </c>
      <c r="TZE22" s="334" t="s">
        <v>14613</v>
      </c>
      <c r="TZF22" s="334" t="s">
        <v>14614</v>
      </c>
      <c r="TZG22" s="334" t="s">
        <v>14615</v>
      </c>
      <c r="TZH22" s="334" t="s">
        <v>14616</v>
      </c>
      <c r="TZI22" s="334" t="s">
        <v>14617</v>
      </c>
      <c r="TZJ22" s="334" t="s">
        <v>14618</v>
      </c>
      <c r="TZK22" s="334" t="s">
        <v>14619</v>
      </c>
      <c r="TZL22" s="334" t="s">
        <v>14620</v>
      </c>
      <c r="TZM22" s="334" t="s">
        <v>14621</v>
      </c>
      <c r="TZN22" s="334" t="s">
        <v>14622</v>
      </c>
      <c r="TZO22" s="334" t="s">
        <v>14623</v>
      </c>
      <c r="TZP22" s="334" t="s">
        <v>14624</v>
      </c>
      <c r="TZQ22" s="334" t="s">
        <v>14625</v>
      </c>
      <c r="TZR22" s="334" t="s">
        <v>14626</v>
      </c>
      <c r="TZS22" s="334" t="s">
        <v>14627</v>
      </c>
      <c r="TZT22" s="334" t="s">
        <v>14628</v>
      </c>
      <c r="TZU22" s="334" t="s">
        <v>14629</v>
      </c>
      <c r="TZV22" s="334" t="s">
        <v>14630</v>
      </c>
      <c r="TZW22" s="334" t="s">
        <v>14631</v>
      </c>
      <c r="TZX22" s="334" t="s">
        <v>14632</v>
      </c>
      <c r="TZY22" s="334" t="s">
        <v>14633</v>
      </c>
      <c r="TZZ22" s="334" t="s">
        <v>14634</v>
      </c>
      <c r="UAA22" s="334" t="s">
        <v>14635</v>
      </c>
      <c r="UAB22" s="334" t="s">
        <v>14636</v>
      </c>
      <c r="UAC22" s="334" t="s">
        <v>14637</v>
      </c>
      <c r="UAD22" s="334" t="s">
        <v>14638</v>
      </c>
      <c r="UAE22" s="334" t="s">
        <v>14639</v>
      </c>
      <c r="UAF22" s="334" t="s">
        <v>14640</v>
      </c>
      <c r="UAG22" s="334" t="s">
        <v>14641</v>
      </c>
      <c r="UAH22" s="334" t="s">
        <v>14642</v>
      </c>
      <c r="UAI22" s="334" t="s">
        <v>14643</v>
      </c>
      <c r="UAJ22" s="334" t="s">
        <v>14644</v>
      </c>
      <c r="UAK22" s="334" t="s">
        <v>14645</v>
      </c>
      <c r="UAL22" s="334" t="s">
        <v>14646</v>
      </c>
      <c r="UAM22" s="334" t="s">
        <v>14647</v>
      </c>
      <c r="UAN22" s="334" t="s">
        <v>14648</v>
      </c>
      <c r="UAO22" s="334" t="s">
        <v>14649</v>
      </c>
      <c r="UAP22" s="334" t="s">
        <v>14650</v>
      </c>
      <c r="UAQ22" s="334" t="s">
        <v>14651</v>
      </c>
      <c r="UAR22" s="334" t="s">
        <v>14652</v>
      </c>
      <c r="UAS22" s="334" t="s">
        <v>14653</v>
      </c>
      <c r="UAT22" s="334" t="s">
        <v>14654</v>
      </c>
      <c r="UAU22" s="334" t="s">
        <v>14655</v>
      </c>
      <c r="UAV22" s="334" t="s">
        <v>14656</v>
      </c>
      <c r="UAW22" s="334" t="s">
        <v>14657</v>
      </c>
      <c r="UAX22" s="334" t="s">
        <v>14658</v>
      </c>
      <c r="UAY22" s="334" t="s">
        <v>14659</v>
      </c>
      <c r="UAZ22" s="334" t="s">
        <v>14660</v>
      </c>
      <c r="UBA22" s="334" t="s">
        <v>14661</v>
      </c>
      <c r="UBB22" s="334" t="s">
        <v>14662</v>
      </c>
      <c r="UBC22" s="334" t="s">
        <v>14663</v>
      </c>
      <c r="UBD22" s="334" t="s">
        <v>14664</v>
      </c>
      <c r="UBE22" s="334" t="s">
        <v>14665</v>
      </c>
      <c r="UBF22" s="334" t="s">
        <v>14666</v>
      </c>
      <c r="UBG22" s="334" t="s">
        <v>14667</v>
      </c>
      <c r="UBH22" s="334" t="s">
        <v>14668</v>
      </c>
      <c r="UBI22" s="334" t="s">
        <v>14669</v>
      </c>
      <c r="UBJ22" s="334" t="s">
        <v>14670</v>
      </c>
      <c r="UBK22" s="334" t="s">
        <v>14671</v>
      </c>
      <c r="UBL22" s="334" t="s">
        <v>14672</v>
      </c>
      <c r="UBM22" s="334" t="s">
        <v>14673</v>
      </c>
      <c r="UBN22" s="334" t="s">
        <v>14674</v>
      </c>
      <c r="UBO22" s="334" t="s">
        <v>14675</v>
      </c>
      <c r="UBP22" s="334" t="s">
        <v>14676</v>
      </c>
      <c r="UBQ22" s="334" t="s">
        <v>14677</v>
      </c>
      <c r="UBR22" s="334" t="s">
        <v>14678</v>
      </c>
      <c r="UBS22" s="334" t="s">
        <v>14679</v>
      </c>
      <c r="UBT22" s="334" t="s">
        <v>14680</v>
      </c>
      <c r="UBU22" s="334" t="s">
        <v>14681</v>
      </c>
      <c r="UBV22" s="334" t="s">
        <v>14682</v>
      </c>
      <c r="UBW22" s="334" t="s">
        <v>14683</v>
      </c>
      <c r="UBX22" s="334" t="s">
        <v>14684</v>
      </c>
      <c r="UBY22" s="334" t="s">
        <v>14685</v>
      </c>
      <c r="UBZ22" s="334" t="s">
        <v>14686</v>
      </c>
      <c r="UCA22" s="334" t="s">
        <v>14687</v>
      </c>
      <c r="UCB22" s="334" t="s">
        <v>14688</v>
      </c>
      <c r="UCC22" s="334" t="s">
        <v>14689</v>
      </c>
      <c r="UCD22" s="334" t="s">
        <v>14690</v>
      </c>
      <c r="UCE22" s="334" t="s">
        <v>14691</v>
      </c>
      <c r="UCF22" s="334" t="s">
        <v>14692</v>
      </c>
      <c r="UCG22" s="334" t="s">
        <v>14693</v>
      </c>
      <c r="UCH22" s="334" t="s">
        <v>14694</v>
      </c>
      <c r="UCI22" s="334" t="s">
        <v>14695</v>
      </c>
      <c r="UCJ22" s="334" t="s">
        <v>14696</v>
      </c>
      <c r="UCK22" s="334" t="s">
        <v>14697</v>
      </c>
      <c r="UCL22" s="334" t="s">
        <v>14698</v>
      </c>
      <c r="UCM22" s="334" t="s">
        <v>14699</v>
      </c>
      <c r="UCN22" s="334" t="s">
        <v>14700</v>
      </c>
      <c r="UCO22" s="334" t="s">
        <v>14701</v>
      </c>
      <c r="UCP22" s="334" t="s">
        <v>14702</v>
      </c>
      <c r="UCQ22" s="334" t="s">
        <v>14703</v>
      </c>
      <c r="UCR22" s="334" t="s">
        <v>14704</v>
      </c>
      <c r="UCS22" s="334" t="s">
        <v>14705</v>
      </c>
      <c r="UCT22" s="334" t="s">
        <v>14706</v>
      </c>
      <c r="UCU22" s="334" t="s">
        <v>14707</v>
      </c>
      <c r="UCV22" s="334" t="s">
        <v>14708</v>
      </c>
      <c r="UCW22" s="334" t="s">
        <v>14709</v>
      </c>
      <c r="UCX22" s="334" t="s">
        <v>14710</v>
      </c>
      <c r="UCY22" s="334" t="s">
        <v>14711</v>
      </c>
      <c r="UCZ22" s="334" t="s">
        <v>14712</v>
      </c>
      <c r="UDA22" s="334" t="s">
        <v>14713</v>
      </c>
      <c r="UDB22" s="334" t="s">
        <v>14714</v>
      </c>
      <c r="UDC22" s="334" t="s">
        <v>14715</v>
      </c>
      <c r="UDD22" s="334" t="s">
        <v>14716</v>
      </c>
      <c r="UDE22" s="334" t="s">
        <v>14717</v>
      </c>
      <c r="UDF22" s="334" t="s">
        <v>14718</v>
      </c>
      <c r="UDG22" s="334" t="s">
        <v>14719</v>
      </c>
      <c r="UDH22" s="334" t="s">
        <v>14720</v>
      </c>
      <c r="UDI22" s="334" t="s">
        <v>14721</v>
      </c>
      <c r="UDJ22" s="334" t="s">
        <v>14722</v>
      </c>
      <c r="UDK22" s="334" t="s">
        <v>14723</v>
      </c>
      <c r="UDL22" s="334" t="s">
        <v>14724</v>
      </c>
      <c r="UDM22" s="334" t="s">
        <v>14725</v>
      </c>
      <c r="UDN22" s="334" t="s">
        <v>14726</v>
      </c>
      <c r="UDO22" s="334" t="s">
        <v>14727</v>
      </c>
      <c r="UDP22" s="334" t="s">
        <v>14728</v>
      </c>
      <c r="UDQ22" s="334" t="s">
        <v>14729</v>
      </c>
      <c r="UDR22" s="334" t="s">
        <v>14730</v>
      </c>
      <c r="UDS22" s="334" t="s">
        <v>14731</v>
      </c>
      <c r="UDT22" s="334" t="s">
        <v>14732</v>
      </c>
      <c r="UDU22" s="334" t="s">
        <v>14733</v>
      </c>
      <c r="UDV22" s="334" t="s">
        <v>14734</v>
      </c>
      <c r="UDW22" s="334" t="s">
        <v>14735</v>
      </c>
      <c r="UDX22" s="334" t="s">
        <v>14736</v>
      </c>
      <c r="UDY22" s="334" t="s">
        <v>14737</v>
      </c>
      <c r="UDZ22" s="334" t="s">
        <v>14738</v>
      </c>
      <c r="UEA22" s="334" t="s">
        <v>14739</v>
      </c>
      <c r="UEB22" s="334" t="s">
        <v>14740</v>
      </c>
      <c r="UEC22" s="334" t="s">
        <v>14741</v>
      </c>
      <c r="UED22" s="334" t="s">
        <v>14742</v>
      </c>
      <c r="UEE22" s="334" t="s">
        <v>14743</v>
      </c>
      <c r="UEF22" s="334" t="s">
        <v>14744</v>
      </c>
      <c r="UEG22" s="334" t="s">
        <v>14745</v>
      </c>
      <c r="UEH22" s="334" t="s">
        <v>14746</v>
      </c>
      <c r="UEI22" s="334" t="s">
        <v>14747</v>
      </c>
      <c r="UEJ22" s="334" t="s">
        <v>14748</v>
      </c>
      <c r="UEK22" s="334" t="s">
        <v>14749</v>
      </c>
      <c r="UEL22" s="334" t="s">
        <v>14750</v>
      </c>
      <c r="UEM22" s="334" t="s">
        <v>14751</v>
      </c>
      <c r="UEN22" s="334" t="s">
        <v>14752</v>
      </c>
      <c r="UEO22" s="334" t="s">
        <v>14753</v>
      </c>
      <c r="UEP22" s="334" t="s">
        <v>14754</v>
      </c>
      <c r="UEQ22" s="334" t="s">
        <v>14755</v>
      </c>
      <c r="UER22" s="334" t="s">
        <v>14756</v>
      </c>
      <c r="UES22" s="334" t="s">
        <v>14757</v>
      </c>
      <c r="UET22" s="334" t="s">
        <v>14758</v>
      </c>
      <c r="UEU22" s="334" t="s">
        <v>14759</v>
      </c>
      <c r="UEV22" s="334" t="s">
        <v>14760</v>
      </c>
      <c r="UEW22" s="334" t="s">
        <v>14761</v>
      </c>
      <c r="UEX22" s="334" t="s">
        <v>14762</v>
      </c>
      <c r="UEY22" s="334" t="s">
        <v>14763</v>
      </c>
      <c r="UEZ22" s="334" t="s">
        <v>14764</v>
      </c>
      <c r="UFA22" s="334" t="s">
        <v>14765</v>
      </c>
      <c r="UFB22" s="334" t="s">
        <v>14766</v>
      </c>
      <c r="UFC22" s="334" t="s">
        <v>14767</v>
      </c>
      <c r="UFD22" s="334" t="s">
        <v>14768</v>
      </c>
      <c r="UFE22" s="334" t="s">
        <v>14769</v>
      </c>
      <c r="UFF22" s="334" t="s">
        <v>14770</v>
      </c>
      <c r="UFG22" s="334" t="s">
        <v>14771</v>
      </c>
      <c r="UFH22" s="334" t="s">
        <v>14772</v>
      </c>
      <c r="UFI22" s="334" t="s">
        <v>14773</v>
      </c>
      <c r="UFJ22" s="334" t="s">
        <v>14774</v>
      </c>
      <c r="UFK22" s="334" t="s">
        <v>14775</v>
      </c>
      <c r="UFL22" s="334" t="s">
        <v>14776</v>
      </c>
      <c r="UFM22" s="334" t="s">
        <v>14777</v>
      </c>
      <c r="UFN22" s="334" t="s">
        <v>14778</v>
      </c>
      <c r="UFO22" s="334" t="s">
        <v>14779</v>
      </c>
      <c r="UFP22" s="334" t="s">
        <v>14780</v>
      </c>
      <c r="UFQ22" s="334" t="s">
        <v>14781</v>
      </c>
      <c r="UFR22" s="334" t="s">
        <v>14782</v>
      </c>
      <c r="UFS22" s="334" t="s">
        <v>14783</v>
      </c>
      <c r="UFT22" s="334" t="s">
        <v>14784</v>
      </c>
      <c r="UFU22" s="334" t="s">
        <v>14785</v>
      </c>
      <c r="UFV22" s="334" t="s">
        <v>14786</v>
      </c>
      <c r="UFW22" s="334" t="s">
        <v>14787</v>
      </c>
      <c r="UFX22" s="334" t="s">
        <v>14788</v>
      </c>
      <c r="UFY22" s="334" t="s">
        <v>14789</v>
      </c>
      <c r="UFZ22" s="334" t="s">
        <v>14790</v>
      </c>
      <c r="UGA22" s="334" t="s">
        <v>14791</v>
      </c>
      <c r="UGB22" s="334" t="s">
        <v>14792</v>
      </c>
      <c r="UGC22" s="334" t="s">
        <v>14793</v>
      </c>
      <c r="UGD22" s="334" t="s">
        <v>14794</v>
      </c>
      <c r="UGE22" s="334" t="s">
        <v>14795</v>
      </c>
      <c r="UGF22" s="334" t="s">
        <v>14796</v>
      </c>
      <c r="UGG22" s="334" t="s">
        <v>14797</v>
      </c>
      <c r="UGH22" s="334" t="s">
        <v>14798</v>
      </c>
      <c r="UGI22" s="334" t="s">
        <v>14799</v>
      </c>
      <c r="UGJ22" s="334" t="s">
        <v>14800</v>
      </c>
      <c r="UGK22" s="334" t="s">
        <v>14801</v>
      </c>
      <c r="UGL22" s="334" t="s">
        <v>14802</v>
      </c>
      <c r="UGM22" s="334" t="s">
        <v>14803</v>
      </c>
      <c r="UGN22" s="334" t="s">
        <v>14804</v>
      </c>
      <c r="UGO22" s="334" t="s">
        <v>14805</v>
      </c>
      <c r="UGP22" s="334" t="s">
        <v>14806</v>
      </c>
      <c r="UGQ22" s="334" t="s">
        <v>14807</v>
      </c>
      <c r="UGR22" s="334" t="s">
        <v>14808</v>
      </c>
      <c r="UGS22" s="334" t="s">
        <v>14809</v>
      </c>
      <c r="UGT22" s="334" t="s">
        <v>14810</v>
      </c>
      <c r="UGU22" s="334" t="s">
        <v>14811</v>
      </c>
      <c r="UGV22" s="334" t="s">
        <v>14812</v>
      </c>
      <c r="UGW22" s="334" t="s">
        <v>14813</v>
      </c>
      <c r="UGX22" s="334" t="s">
        <v>14814</v>
      </c>
      <c r="UGY22" s="334" t="s">
        <v>14815</v>
      </c>
      <c r="UGZ22" s="334" t="s">
        <v>14816</v>
      </c>
      <c r="UHA22" s="334" t="s">
        <v>14817</v>
      </c>
      <c r="UHB22" s="334" t="s">
        <v>14818</v>
      </c>
      <c r="UHC22" s="334" t="s">
        <v>14819</v>
      </c>
      <c r="UHD22" s="334" t="s">
        <v>14820</v>
      </c>
      <c r="UHE22" s="334" t="s">
        <v>14821</v>
      </c>
      <c r="UHF22" s="334" t="s">
        <v>14822</v>
      </c>
      <c r="UHG22" s="334" t="s">
        <v>14823</v>
      </c>
      <c r="UHH22" s="334" t="s">
        <v>14824</v>
      </c>
      <c r="UHI22" s="334" t="s">
        <v>14825</v>
      </c>
      <c r="UHJ22" s="334" t="s">
        <v>14826</v>
      </c>
      <c r="UHK22" s="334" t="s">
        <v>14827</v>
      </c>
      <c r="UHL22" s="334" t="s">
        <v>14828</v>
      </c>
      <c r="UHM22" s="334" t="s">
        <v>14829</v>
      </c>
      <c r="UHN22" s="334" t="s">
        <v>14830</v>
      </c>
      <c r="UHO22" s="334" t="s">
        <v>14831</v>
      </c>
      <c r="UHP22" s="334" t="s">
        <v>14832</v>
      </c>
      <c r="UHQ22" s="334" t="s">
        <v>14833</v>
      </c>
      <c r="UHR22" s="334" t="s">
        <v>14834</v>
      </c>
      <c r="UHS22" s="334" t="s">
        <v>14835</v>
      </c>
      <c r="UHT22" s="334" t="s">
        <v>14836</v>
      </c>
      <c r="UHU22" s="334" t="s">
        <v>14837</v>
      </c>
      <c r="UHV22" s="334" t="s">
        <v>14838</v>
      </c>
      <c r="UHW22" s="334" t="s">
        <v>14839</v>
      </c>
      <c r="UHX22" s="334" t="s">
        <v>14840</v>
      </c>
      <c r="UHY22" s="334" t="s">
        <v>14841</v>
      </c>
      <c r="UHZ22" s="334" t="s">
        <v>14842</v>
      </c>
      <c r="UIA22" s="334" t="s">
        <v>14843</v>
      </c>
      <c r="UIB22" s="334" t="s">
        <v>14844</v>
      </c>
      <c r="UIC22" s="334" t="s">
        <v>14845</v>
      </c>
      <c r="UID22" s="334" t="s">
        <v>14846</v>
      </c>
      <c r="UIE22" s="334" t="s">
        <v>14847</v>
      </c>
      <c r="UIF22" s="334" t="s">
        <v>14848</v>
      </c>
      <c r="UIG22" s="334" t="s">
        <v>14849</v>
      </c>
      <c r="UIH22" s="334" t="s">
        <v>14850</v>
      </c>
      <c r="UII22" s="334" t="s">
        <v>14851</v>
      </c>
      <c r="UIJ22" s="334" t="s">
        <v>14852</v>
      </c>
      <c r="UIK22" s="334" t="s">
        <v>14853</v>
      </c>
      <c r="UIL22" s="334" t="s">
        <v>14854</v>
      </c>
      <c r="UIM22" s="334" t="s">
        <v>14855</v>
      </c>
      <c r="UIN22" s="334" t="s">
        <v>14856</v>
      </c>
      <c r="UIO22" s="334" t="s">
        <v>14857</v>
      </c>
      <c r="UIP22" s="334" t="s">
        <v>14858</v>
      </c>
      <c r="UIQ22" s="334" t="s">
        <v>14859</v>
      </c>
      <c r="UIR22" s="334" t="s">
        <v>14860</v>
      </c>
      <c r="UIS22" s="334" t="s">
        <v>14861</v>
      </c>
      <c r="UIT22" s="334" t="s">
        <v>14862</v>
      </c>
      <c r="UIU22" s="334" t="s">
        <v>14863</v>
      </c>
      <c r="UIV22" s="334" t="s">
        <v>14864</v>
      </c>
      <c r="UIW22" s="334" t="s">
        <v>14865</v>
      </c>
      <c r="UIX22" s="334" t="s">
        <v>14866</v>
      </c>
      <c r="UIY22" s="334" t="s">
        <v>14867</v>
      </c>
      <c r="UIZ22" s="334" t="s">
        <v>14868</v>
      </c>
      <c r="UJA22" s="334" t="s">
        <v>14869</v>
      </c>
      <c r="UJB22" s="334" t="s">
        <v>14870</v>
      </c>
      <c r="UJC22" s="334" t="s">
        <v>14871</v>
      </c>
      <c r="UJD22" s="334" t="s">
        <v>14872</v>
      </c>
      <c r="UJE22" s="334" t="s">
        <v>14873</v>
      </c>
      <c r="UJF22" s="334" t="s">
        <v>14874</v>
      </c>
      <c r="UJG22" s="334" t="s">
        <v>14875</v>
      </c>
      <c r="UJH22" s="334" t="s">
        <v>14876</v>
      </c>
      <c r="UJI22" s="334" t="s">
        <v>14877</v>
      </c>
      <c r="UJJ22" s="334" t="s">
        <v>14878</v>
      </c>
      <c r="UJK22" s="334" t="s">
        <v>14879</v>
      </c>
      <c r="UJL22" s="334" t="s">
        <v>14880</v>
      </c>
      <c r="UJM22" s="334" t="s">
        <v>14881</v>
      </c>
      <c r="UJN22" s="334" t="s">
        <v>14882</v>
      </c>
      <c r="UJO22" s="334" t="s">
        <v>14883</v>
      </c>
      <c r="UJP22" s="334" t="s">
        <v>14884</v>
      </c>
      <c r="UJQ22" s="334" t="s">
        <v>14885</v>
      </c>
      <c r="UJR22" s="334" t="s">
        <v>14886</v>
      </c>
      <c r="UJS22" s="334" t="s">
        <v>14887</v>
      </c>
      <c r="UJT22" s="334" t="s">
        <v>14888</v>
      </c>
      <c r="UJU22" s="334" t="s">
        <v>14889</v>
      </c>
      <c r="UJV22" s="334" t="s">
        <v>14890</v>
      </c>
      <c r="UJW22" s="334" t="s">
        <v>14891</v>
      </c>
      <c r="UJX22" s="334" t="s">
        <v>14892</v>
      </c>
      <c r="UJY22" s="334" t="s">
        <v>14893</v>
      </c>
      <c r="UJZ22" s="334" t="s">
        <v>14894</v>
      </c>
      <c r="UKA22" s="334" t="s">
        <v>14895</v>
      </c>
      <c r="UKB22" s="334" t="s">
        <v>14896</v>
      </c>
      <c r="UKC22" s="334" t="s">
        <v>14897</v>
      </c>
      <c r="UKD22" s="334" t="s">
        <v>14898</v>
      </c>
      <c r="UKE22" s="334" t="s">
        <v>14899</v>
      </c>
      <c r="UKF22" s="334" t="s">
        <v>14900</v>
      </c>
      <c r="UKG22" s="334" t="s">
        <v>14901</v>
      </c>
      <c r="UKH22" s="334" t="s">
        <v>14902</v>
      </c>
      <c r="UKI22" s="334" t="s">
        <v>14903</v>
      </c>
      <c r="UKJ22" s="334" t="s">
        <v>14904</v>
      </c>
      <c r="UKK22" s="334" t="s">
        <v>14905</v>
      </c>
      <c r="UKL22" s="334" t="s">
        <v>14906</v>
      </c>
      <c r="UKM22" s="334" t="s">
        <v>14907</v>
      </c>
      <c r="UKN22" s="334" t="s">
        <v>14908</v>
      </c>
      <c r="UKO22" s="334" t="s">
        <v>14909</v>
      </c>
      <c r="UKP22" s="334" t="s">
        <v>14910</v>
      </c>
      <c r="UKQ22" s="334" t="s">
        <v>14911</v>
      </c>
      <c r="UKR22" s="334" t="s">
        <v>14912</v>
      </c>
      <c r="UKS22" s="334" t="s">
        <v>14913</v>
      </c>
      <c r="UKT22" s="334" t="s">
        <v>14914</v>
      </c>
      <c r="UKU22" s="334" t="s">
        <v>14915</v>
      </c>
      <c r="UKV22" s="334" t="s">
        <v>14916</v>
      </c>
      <c r="UKW22" s="334" t="s">
        <v>14917</v>
      </c>
      <c r="UKX22" s="334" t="s">
        <v>14918</v>
      </c>
      <c r="UKY22" s="334" t="s">
        <v>14919</v>
      </c>
      <c r="UKZ22" s="334" t="s">
        <v>14920</v>
      </c>
      <c r="ULA22" s="334" t="s">
        <v>14921</v>
      </c>
      <c r="ULB22" s="334" t="s">
        <v>14922</v>
      </c>
      <c r="ULC22" s="334" t="s">
        <v>14923</v>
      </c>
      <c r="ULD22" s="334" t="s">
        <v>14924</v>
      </c>
      <c r="ULE22" s="334" t="s">
        <v>14925</v>
      </c>
      <c r="ULF22" s="334" t="s">
        <v>14926</v>
      </c>
      <c r="ULG22" s="334" t="s">
        <v>14927</v>
      </c>
      <c r="ULH22" s="334" t="s">
        <v>14928</v>
      </c>
      <c r="ULI22" s="334" t="s">
        <v>14929</v>
      </c>
      <c r="ULJ22" s="334" t="s">
        <v>14930</v>
      </c>
      <c r="ULK22" s="334" t="s">
        <v>14931</v>
      </c>
      <c r="ULL22" s="334" t="s">
        <v>14932</v>
      </c>
      <c r="ULM22" s="334" t="s">
        <v>14933</v>
      </c>
      <c r="ULN22" s="334" t="s">
        <v>14934</v>
      </c>
      <c r="ULO22" s="334" t="s">
        <v>14935</v>
      </c>
      <c r="ULP22" s="334" t="s">
        <v>14936</v>
      </c>
      <c r="ULQ22" s="334" t="s">
        <v>14937</v>
      </c>
      <c r="ULR22" s="334" t="s">
        <v>14938</v>
      </c>
      <c r="ULS22" s="334" t="s">
        <v>14939</v>
      </c>
      <c r="ULT22" s="334" t="s">
        <v>14940</v>
      </c>
      <c r="ULU22" s="334" t="s">
        <v>14941</v>
      </c>
      <c r="ULV22" s="334" t="s">
        <v>14942</v>
      </c>
      <c r="ULW22" s="334" t="s">
        <v>14943</v>
      </c>
      <c r="ULX22" s="334" t="s">
        <v>14944</v>
      </c>
      <c r="ULY22" s="334" t="s">
        <v>14945</v>
      </c>
      <c r="ULZ22" s="334" t="s">
        <v>14946</v>
      </c>
      <c r="UMA22" s="334" t="s">
        <v>14947</v>
      </c>
      <c r="UMB22" s="334" t="s">
        <v>14948</v>
      </c>
      <c r="UMC22" s="334" t="s">
        <v>14949</v>
      </c>
      <c r="UMD22" s="334" t="s">
        <v>14950</v>
      </c>
      <c r="UME22" s="334" t="s">
        <v>14951</v>
      </c>
      <c r="UMF22" s="334" t="s">
        <v>14952</v>
      </c>
      <c r="UMG22" s="334" t="s">
        <v>14953</v>
      </c>
      <c r="UMH22" s="334" t="s">
        <v>14954</v>
      </c>
      <c r="UMI22" s="334" t="s">
        <v>14955</v>
      </c>
      <c r="UMJ22" s="334" t="s">
        <v>14956</v>
      </c>
      <c r="UMK22" s="334" t="s">
        <v>14957</v>
      </c>
      <c r="UML22" s="334" t="s">
        <v>14958</v>
      </c>
      <c r="UMM22" s="334" t="s">
        <v>14959</v>
      </c>
      <c r="UMN22" s="334" t="s">
        <v>14960</v>
      </c>
      <c r="UMO22" s="334" t="s">
        <v>14961</v>
      </c>
      <c r="UMP22" s="334" t="s">
        <v>14962</v>
      </c>
      <c r="UMQ22" s="334" t="s">
        <v>14963</v>
      </c>
      <c r="UMR22" s="334" t="s">
        <v>14964</v>
      </c>
      <c r="UMS22" s="334" t="s">
        <v>14965</v>
      </c>
      <c r="UMT22" s="334" t="s">
        <v>14966</v>
      </c>
      <c r="UMU22" s="334" t="s">
        <v>14967</v>
      </c>
      <c r="UMV22" s="334" t="s">
        <v>14968</v>
      </c>
      <c r="UMW22" s="334" t="s">
        <v>14969</v>
      </c>
      <c r="UMX22" s="334" t="s">
        <v>14970</v>
      </c>
      <c r="UMY22" s="334" t="s">
        <v>14971</v>
      </c>
      <c r="UMZ22" s="334" t="s">
        <v>14972</v>
      </c>
      <c r="UNA22" s="334" t="s">
        <v>14973</v>
      </c>
      <c r="UNB22" s="334" t="s">
        <v>14974</v>
      </c>
      <c r="UNC22" s="334" t="s">
        <v>14975</v>
      </c>
      <c r="UND22" s="334" t="s">
        <v>14976</v>
      </c>
      <c r="UNE22" s="334" t="s">
        <v>14977</v>
      </c>
      <c r="UNF22" s="334" t="s">
        <v>14978</v>
      </c>
      <c r="UNG22" s="334" t="s">
        <v>14979</v>
      </c>
      <c r="UNH22" s="334" t="s">
        <v>14980</v>
      </c>
      <c r="UNI22" s="334" t="s">
        <v>14981</v>
      </c>
      <c r="UNJ22" s="334" t="s">
        <v>14982</v>
      </c>
      <c r="UNK22" s="334" t="s">
        <v>14983</v>
      </c>
      <c r="UNL22" s="334" t="s">
        <v>14984</v>
      </c>
      <c r="UNM22" s="334" t="s">
        <v>14985</v>
      </c>
      <c r="UNN22" s="334" t="s">
        <v>14986</v>
      </c>
      <c r="UNO22" s="334" t="s">
        <v>14987</v>
      </c>
      <c r="UNP22" s="334" t="s">
        <v>14988</v>
      </c>
      <c r="UNQ22" s="334" t="s">
        <v>14989</v>
      </c>
      <c r="UNR22" s="334" t="s">
        <v>14990</v>
      </c>
      <c r="UNS22" s="334" t="s">
        <v>14991</v>
      </c>
      <c r="UNT22" s="334" t="s">
        <v>14992</v>
      </c>
      <c r="UNU22" s="334" t="s">
        <v>14993</v>
      </c>
      <c r="UNV22" s="334" t="s">
        <v>14994</v>
      </c>
      <c r="UNW22" s="334" t="s">
        <v>14995</v>
      </c>
      <c r="UNX22" s="334" t="s">
        <v>14996</v>
      </c>
      <c r="UNY22" s="334" t="s">
        <v>14997</v>
      </c>
      <c r="UNZ22" s="334" t="s">
        <v>14998</v>
      </c>
      <c r="UOA22" s="334" t="s">
        <v>14999</v>
      </c>
      <c r="UOB22" s="334" t="s">
        <v>15000</v>
      </c>
      <c r="UOC22" s="334" t="s">
        <v>15001</v>
      </c>
      <c r="UOD22" s="334" t="s">
        <v>15002</v>
      </c>
      <c r="UOE22" s="334" t="s">
        <v>15003</v>
      </c>
      <c r="UOF22" s="334" t="s">
        <v>15004</v>
      </c>
      <c r="UOG22" s="334" t="s">
        <v>15005</v>
      </c>
      <c r="UOH22" s="334" t="s">
        <v>15006</v>
      </c>
      <c r="UOI22" s="334" t="s">
        <v>15007</v>
      </c>
      <c r="UOJ22" s="334" t="s">
        <v>15008</v>
      </c>
      <c r="UOK22" s="334" t="s">
        <v>15009</v>
      </c>
      <c r="UOL22" s="334" t="s">
        <v>15010</v>
      </c>
      <c r="UOM22" s="334" t="s">
        <v>15011</v>
      </c>
      <c r="UON22" s="334" t="s">
        <v>15012</v>
      </c>
      <c r="UOO22" s="334" t="s">
        <v>15013</v>
      </c>
      <c r="UOP22" s="334" t="s">
        <v>15014</v>
      </c>
      <c r="UOQ22" s="334" t="s">
        <v>15015</v>
      </c>
      <c r="UOR22" s="334" t="s">
        <v>15016</v>
      </c>
      <c r="UOS22" s="334" t="s">
        <v>15017</v>
      </c>
      <c r="UOT22" s="334" t="s">
        <v>15018</v>
      </c>
      <c r="UOU22" s="334" t="s">
        <v>15019</v>
      </c>
      <c r="UOV22" s="334" t="s">
        <v>15020</v>
      </c>
      <c r="UOW22" s="334" t="s">
        <v>15021</v>
      </c>
      <c r="UOX22" s="334" t="s">
        <v>15022</v>
      </c>
      <c r="UOY22" s="334" t="s">
        <v>15023</v>
      </c>
      <c r="UOZ22" s="334" t="s">
        <v>15024</v>
      </c>
      <c r="UPA22" s="334" t="s">
        <v>15025</v>
      </c>
      <c r="UPB22" s="334" t="s">
        <v>15026</v>
      </c>
      <c r="UPC22" s="334" t="s">
        <v>15027</v>
      </c>
      <c r="UPD22" s="334" t="s">
        <v>15028</v>
      </c>
      <c r="UPE22" s="334" t="s">
        <v>15029</v>
      </c>
      <c r="UPF22" s="334" t="s">
        <v>15030</v>
      </c>
      <c r="UPG22" s="334" t="s">
        <v>15031</v>
      </c>
      <c r="UPH22" s="334" t="s">
        <v>15032</v>
      </c>
      <c r="UPI22" s="334" t="s">
        <v>15033</v>
      </c>
      <c r="UPJ22" s="334" t="s">
        <v>15034</v>
      </c>
      <c r="UPK22" s="334" t="s">
        <v>15035</v>
      </c>
      <c r="UPL22" s="334" t="s">
        <v>15036</v>
      </c>
      <c r="UPM22" s="334" t="s">
        <v>15037</v>
      </c>
      <c r="UPN22" s="334" t="s">
        <v>15038</v>
      </c>
      <c r="UPO22" s="334" t="s">
        <v>15039</v>
      </c>
      <c r="UPP22" s="334" t="s">
        <v>15040</v>
      </c>
      <c r="UPQ22" s="334" t="s">
        <v>15041</v>
      </c>
      <c r="UPR22" s="334" t="s">
        <v>15042</v>
      </c>
      <c r="UPS22" s="334" t="s">
        <v>15043</v>
      </c>
      <c r="UPT22" s="334" t="s">
        <v>15044</v>
      </c>
      <c r="UPU22" s="334" t="s">
        <v>15045</v>
      </c>
      <c r="UPV22" s="334" t="s">
        <v>15046</v>
      </c>
      <c r="UPW22" s="334" t="s">
        <v>15047</v>
      </c>
      <c r="UPX22" s="334" t="s">
        <v>15048</v>
      </c>
      <c r="UPY22" s="334" t="s">
        <v>15049</v>
      </c>
      <c r="UPZ22" s="334" t="s">
        <v>15050</v>
      </c>
      <c r="UQA22" s="334" t="s">
        <v>15051</v>
      </c>
      <c r="UQB22" s="334" t="s">
        <v>15052</v>
      </c>
      <c r="UQC22" s="334" t="s">
        <v>15053</v>
      </c>
      <c r="UQD22" s="334" t="s">
        <v>15054</v>
      </c>
      <c r="UQE22" s="334" t="s">
        <v>15055</v>
      </c>
      <c r="UQF22" s="334" t="s">
        <v>15056</v>
      </c>
      <c r="UQG22" s="334" t="s">
        <v>15057</v>
      </c>
      <c r="UQH22" s="334" t="s">
        <v>15058</v>
      </c>
      <c r="UQI22" s="334" t="s">
        <v>15059</v>
      </c>
      <c r="UQJ22" s="334" t="s">
        <v>15060</v>
      </c>
      <c r="UQK22" s="334" t="s">
        <v>15061</v>
      </c>
      <c r="UQL22" s="334" t="s">
        <v>15062</v>
      </c>
      <c r="UQM22" s="334" t="s">
        <v>15063</v>
      </c>
      <c r="UQN22" s="334" t="s">
        <v>15064</v>
      </c>
      <c r="UQO22" s="334" t="s">
        <v>15065</v>
      </c>
      <c r="UQP22" s="334" t="s">
        <v>15066</v>
      </c>
      <c r="UQQ22" s="334" t="s">
        <v>15067</v>
      </c>
      <c r="UQR22" s="334" t="s">
        <v>15068</v>
      </c>
      <c r="UQS22" s="334" t="s">
        <v>15069</v>
      </c>
      <c r="UQT22" s="334" t="s">
        <v>15070</v>
      </c>
      <c r="UQU22" s="334" t="s">
        <v>15071</v>
      </c>
      <c r="UQV22" s="334" t="s">
        <v>15072</v>
      </c>
      <c r="UQW22" s="334" t="s">
        <v>15073</v>
      </c>
      <c r="UQX22" s="334" t="s">
        <v>15074</v>
      </c>
      <c r="UQY22" s="334" t="s">
        <v>15075</v>
      </c>
      <c r="UQZ22" s="334" t="s">
        <v>15076</v>
      </c>
      <c r="URA22" s="334" t="s">
        <v>15077</v>
      </c>
      <c r="URB22" s="334" t="s">
        <v>15078</v>
      </c>
      <c r="URC22" s="334" t="s">
        <v>15079</v>
      </c>
      <c r="URD22" s="334" t="s">
        <v>15080</v>
      </c>
      <c r="URE22" s="334" t="s">
        <v>15081</v>
      </c>
      <c r="URF22" s="334" t="s">
        <v>15082</v>
      </c>
      <c r="URG22" s="334" t="s">
        <v>15083</v>
      </c>
      <c r="URH22" s="334" t="s">
        <v>15084</v>
      </c>
      <c r="URI22" s="334" t="s">
        <v>15085</v>
      </c>
      <c r="URJ22" s="334" t="s">
        <v>15086</v>
      </c>
      <c r="URK22" s="334" t="s">
        <v>15087</v>
      </c>
      <c r="URL22" s="334" t="s">
        <v>15088</v>
      </c>
      <c r="URM22" s="334" t="s">
        <v>15089</v>
      </c>
      <c r="URN22" s="334" t="s">
        <v>15090</v>
      </c>
      <c r="URO22" s="334" t="s">
        <v>15091</v>
      </c>
      <c r="URP22" s="334" t="s">
        <v>15092</v>
      </c>
      <c r="URQ22" s="334" t="s">
        <v>15093</v>
      </c>
      <c r="URR22" s="334" t="s">
        <v>15094</v>
      </c>
      <c r="URS22" s="334" t="s">
        <v>15095</v>
      </c>
      <c r="URT22" s="334" t="s">
        <v>15096</v>
      </c>
      <c r="URU22" s="334" t="s">
        <v>15097</v>
      </c>
      <c r="URV22" s="334" t="s">
        <v>15098</v>
      </c>
      <c r="URW22" s="334" t="s">
        <v>15099</v>
      </c>
      <c r="URX22" s="334" t="s">
        <v>15100</v>
      </c>
      <c r="URY22" s="334" t="s">
        <v>15101</v>
      </c>
      <c r="URZ22" s="334" t="s">
        <v>15102</v>
      </c>
      <c r="USA22" s="334" t="s">
        <v>15103</v>
      </c>
      <c r="USB22" s="334" t="s">
        <v>15104</v>
      </c>
      <c r="USC22" s="334" t="s">
        <v>15105</v>
      </c>
      <c r="USD22" s="334" t="s">
        <v>15106</v>
      </c>
      <c r="USE22" s="334" t="s">
        <v>15107</v>
      </c>
      <c r="USF22" s="334" t="s">
        <v>15108</v>
      </c>
      <c r="USG22" s="334" t="s">
        <v>15109</v>
      </c>
      <c r="USH22" s="334" t="s">
        <v>15110</v>
      </c>
      <c r="USI22" s="334" t="s">
        <v>15111</v>
      </c>
      <c r="USJ22" s="334" t="s">
        <v>15112</v>
      </c>
      <c r="USK22" s="334" t="s">
        <v>15113</v>
      </c>
      <c r="USL22" s="334" t="s">
        <v>15114</v>
      </c>
      <c r="USM22" s="334" t="s">
        <v>15115</v>
      </c>
      <c r="USN22" s="334" t="s">
        <v>15116</v>
      </c>
      <c r="USO22" s="334" t="s">
        <v>15117</v>
      </c>
      <c r="USP22" s="334" t="s">
        <v>15118</v>
      </c>
      <c r="USQ22" s="334" t="s">
        <v>15119</v>
      </c>
      <c r="USR22" s="334" t="s">
        <v>15120</v>
      </c>
      <c r="USS22" s="334" t="s">
        <v>15121</v>
      </c>
      <c r="UST22" s="334" t="s">
        <v>15122</v>
      </c>
      <c r="USU22" s="334" t="s">
        <v>15123</v>
      </c>
      <c r="USV22" s="334" t="s">
        <v>15124</v>
      </c>
      <c r="USW22" s="334" t="s">
        <v>15125</v>
      </c>
      <c r="USX22" s="334" t="s">
        <v>15126</v>
      </c>
      <c r="USY22" s="334" t="s">
        <v>15127</v>
      </c>
      <c r="USZ22" s="334" t="s">
        <v>15128</v>
      </c>
      <c r="UTA22" s="334" t="s">
        <v>15129</v>
      </c>
      <c r="UTB22" s="334" t="s">
        <v>15130</v>
      </c>
      <c r="UTC22" s="334" t="s">
        <v>15131</v>
      </c>
      <c r="UTD22" s="334" t="s">
        <v>15132</v>
      </c>
      <c r="UTE22" s="334" t="s">
        <v>15133</v>
      </c>
      <c r="UTF22" s="334" t="s">
        <v>15134</v>
      </c>
      <c r="UTG22" s="334" t="s">
        <v>15135</v>
      </c>
      <c r="UTH22" s="334" t="s">
        <v>15136</v>
      </c>
      <c r="UTI22" s="334" t="s">
        <v>15137</v>
      </c>
      <c r="UTJ22" s="334" t="s">
        <v>15138</v>
      </c>
      <c r="UTK22" s="334" t="s">
        <v>15139</v>
      </c>
      <c r="UTL22" s="334" t="s">
        <v>15140</v>
      </c>
      <c r="UTM22" s="334" t="s">
        <v>15141</v>
      </c>
      <c r="UTN22" s="334" t="s">
        <v>15142</v>
      </c>
      <c r="UTO22" s="334" t="s">
        <v>15143</v>
      </c>
      <c r="UTP22" s="334" t="s">
        <v>15144</v>
      </c>
      <c r="UTQ22" s="334" t="s">
        <v>15145</v>
      </c>
      <c r="UTR22" s="334" t="s">
        <v>15146</v>
      </c>
      <c r="UTS22" s="334" t="s">
        <v>15147</v>
      </c>
      <c r="UTT22" s="334" t="s">
        <v>15148</v>
      </c>
      <c r="UTU22" s="334" t="s">
        <v>15149</v>
      </c>
      <c r="UTV22" s="334" t="s">
        <v>15150</v>
      </c>
      <c r="UTW22" s="334" t="s">
        <v>15151</v>
      </c>
      <c r="UTX22" s="334" t="s">
        <v>15152</v>
      </c>
      <c r="UTY22" s="334" t="s">
        <v>15153</v>
      </c>
      <c r="UTZ22" s="334" t="s">
        <v>15154</v>
      </c>
      <c r="UUA22" s="334" t="s">
        <v>15155</v>
      </c>
      <c r="UUB22" s="334" t="s">
        <v>15156</v>
      </c>
      <c r="UUC22" s="334" t="s">
        <v>15157</v>
      </c>
      <c r="UUD22" s="334" t="s">
        <v>15158</v>
      </c>
      <c r="UUE22" s="334" t="s">
        <v>15159</v>
      </c>
      <c r="UUF22" s="334" t="s">
        <v>15160</v>
      </c>
      <c r="UUG22" s="334" t="s">
        <v>15161</v>
      </c>
      <c r="UUH22" s="334" t="s">
        <v>15162</v>
      </c>
      <c r="UUI22" s="334" t="s">
        <v>15163</v>
      </c>
      <c r="UUJ22" s="334" t="s">
        <v>15164</v>
      </c>
      <c r="UUK22" s="334" t="s">
        <v>15165</v>
      </c>
      <c r="UUL22" s="334" t="s">
        <v>15166</v>
      </c>
      <c r="UUM22" s="334" t="s">
        <v>15167</v>
      </c>
      <c r="UUN22" s="334" t="s">
        <v>15168</v>
      </c>
      <c r="UUO22" s="334" t="s">
        <v>15169</v>
      </c>
      <c r="UUP22" s="334" t="s">
        <v>15170</v>
      </c>
      <c r="UUQ22" s="334" t="s">
        <v>15171</v>
      </c>
      <c r="UUR22" s="334" t="s">
        <v>15172</v>
      </c>
      <c r="UUS22" s="334" t="s">
        <v>15173</v>
      </c>
      <c r="UUT22" s="334" t="s">
        <v>15174</v>
      </c>
      <c r="UUU22" s="334" t="s">
        <v>15175</v>
      </c>
      <c r="UUV22" s="334" t="s">
        <v>15176</v>
      </c>
      <c r="UUW22" s="334" t="s">
        <v>15177</v>
      </c>
      <c r="UUX22" s="334" t="s">
        <v>15178</v>
      </c>
      <c r="UUY22" s="334" t="s">
        <v>15179</v>
      </c>
      <c r="UUZ22" s="334" t="s">
        <v>15180</v>
      </c>
      <c r="UVA22" s="334" t="s">
        <v>15181</v>
      </c>
      <c r="UVB22" s="334" t="s">
        <v>15182</v>
      </c>
      <c r="UVC22" s="334" t="s">
        <v>15183</v>
      </c>
      <c r="UVD22" s="334" t="s">
        <v>15184</v>
      </c>
      <c r="UVE22" s="334" t="s">
        <v>15185</v>
      </c>
      <c r="UVF22" s="334" t="s">
        <v>15186</v>
      </c>
      <c r="UVG22" s="334" t="s">
        <v>15187</v>
      </c>
      <c r="UVH22" s="334" t="s">
        <v>15188</v>
      </c>
      <c r="UVI22" s="334" t="s">
        <v>15189</v>
      </c>
      <c r="UVJ22" s="334" t="s">
        <v>15190</v>
      </c>
      <c r="UVK22" s="334" t="s">
        <v>15191</v>
      </c>
      <c r="UVL22" s="334" t="s">
        <v>15192</v>
      </c>
      <c r="UVM22" s="334" t="s">
        <v>15193</v>
      </c>
      <c r="UVN22" s="334" t="s">
        <v>15194</v>
      </c>
      <c r="UVO22" s="334" t="s">
        <v>15195</v>
      </c>
      <c r="UVP22" s="334" t="s">
        <v>15196</v>
      </c>
      <c r="UVQ22" s="334" t="s">
        <v>15197</v>
      </c>
      <c r="UVR22" s="334" t="s">
        <v>15198</v>
      </c>
      <c r="UVS22" s="334" t="s">
        <v>15199</v>
      </c>
      <c r="UVT22" s="334" t="s">
        <v>15200</v>
      </c>
      <c r="UVU22" s="334" t="s">
        <v>15201</v>
      </c>
      <c r="UVV22" s="334" t="s">
        <v>15202</v>
      </c>
      <c r="UVW22" s="334" t="s">
        <v>15203</v>
      </c>
      <c r="UVX22" s="334" t="s">
        <v>15204</v>
      </c>
      <c r="UVY22" s="334" t="s">
        <v>15205</v>
      </c>
      <c r="UVZ22" s="334" t="s">
        <v>15206</v>
      </c>
      <c r="UWA22" s="334" t="s">
        <v>15207</v>
      </c>
      <c r="UWB22" s="334" t="s">
        <v>15208</v>
      </c>
      <c r="UWC22" s="334" t="s">
        <v>15209</v>
      </c>
      <c r="UWD22" s="334" t="s">
        <v>15210</v>
      </c>
      <c r="UWE22" s="334" t="s">
        <v>15211</v>
      </c>
      <c r="UWF22" s="334" t="s">
        <v>15212</v>
      </c>
      <c r="UWG22" s="334" t="s">
        <v>15213</v>
      </c>
      <c r="UWH22" s="334" t="s">
        <v>15214</v>
      </c>
      <c r="UWI22" s="334" t="s">
        <v>15215</v>
      </c>
      <c r="UWJ22" s="334" t="s">
        <v>15216</v>
      </c>
      <c r="UWK22" s="334" t="s">
        <v>15217</v>
      </c>
      <c r="UWL22" s="334" t="s">
        <v>15218</v>
      </c>
      <c r="UWM22" s="334" t="s">
        <v>15219</v>
      </c>
      <c r="UWN22" s="334" t="s">
        <v>15220</v>
      </c>
      <c r="UWO22" s="334" t="s">
        <v>15221</v>
      </c>
      <c r="UWP22" s="334" t="s">
        <v>15222</v>
      </c>
      <c r="UWQ22" s="334" t="s">
        <v>15223</v>
      </c>
      <c r="UWR22" s="334" t="s">
        <v>15224</v>
      </c>
      <c r="UWS22" s="334" t="s">
        <v>15225</v>
      </c>
      <c r="UWT22" s="334" t="s">
        <v>15226</v>
      </c>
      <c r="UWU22" s="334" t="s">
        <v>15227</v>
      </c>
      <c r="UWV22" s="334" t="s">
        <v>15228</v>
      </c>
      <c r="UWW22" s="334" t="s">
        <v>15229</v>
      </c>
      <c r="UWX22" s="334" t="s">
        <v>15230</v>
      </c>
      <c r="UWY22" s="334" t="s">
        <v>15231</v>
      </c>
      <c r="UWZ22" s="334" t="s">
        <v>15232</v>
      </c>
      <c r="UXA22" s="334" t="s">
        <v>15233</v>
      </c>
      <c r="UXB22" s="334" t="s">
        <v>15234</v>
      </c>
      <c r="UXC22" s="334" t="s">
        <v>15235</v>
      </c>
      <c r="UXD22" s="334" t="s">
        <v>15236</v>
      </c>
      <c r="UXE22" s="334" t="s">
        <v>15237</v>
      </c>
      <c r="UXF22" s="334" t="s">
        <v>15238</v>
      </c>
      <c r="UXG22" s="334" t="s">
        <v>15239</v>
      </c>
      <c r="UXH22" s="334" t="s">
        <v>15240</v>
      </c>
      <c r="UXI22" s="334" t="s">
        <v>15241</v>
      </c>
      <c r="UXJ22" s="334" t="s">
        <v>15242</v>
      </c>
      <c r="UXK22" s="334" t="s">
        <v>15243</v>
      </c>
      <c r="UXL22" s="334" t="s">
        <v>15244</v>
      </c>
      <c r="UXM22" s="334" t="s">
        <v>15245</v>
      </c>
      <c r="UXN22" s="334" t="s">
        <v>15246</v>
      </c>
      <c r="UXO22" s="334" t="s">
        <v>15247</v>
      </c>
      <c r="UXP22" s="334" t="s">
        <v>15248</v>
      </c>
      <c r="UXQ22" s="334" t="s">
        <v>15249</v>
      </c>
      <c r="UXR22" s="334" t="s">
        <v>15250</v>
      </c>
      <c r="UXS22" s="334" t="s">
        <v>15251</v>
      </c>
      <c r="UXT22" s="334" t="s">
        <v>15252</v>
      </c>
      <c r="UXU22" s="334" t="s">
        <v>15253</v>
      </c>
      <c r="UXV22" s="334" t="s">
        <v>15254</v>
      </c>
      <c r="UXW22" s="334" t="s">
        <v>15255</v>
      </c>
      <c r="UXX22" s="334" t="s">
        <v>15256</v>
      </c>
      <c r="UXY22" s="334" t="s">
        <v>15257</v>
      </c>
      <c r="UXZ22" s="334" t="s">
        <v>15258</v>
      </c>
      <c r="UYA22" s="334" t="s">
        <v>15259</v>
      </c>
      <c r="UYB22" s="334" t="s">
        <v>15260</v>
      </c>
      <c r="UYC22" s="334" t="s">
        <v>15261</v>
      </c>
      <c r="UYD22" s="334" t="s">
        <v>15262</v>
      </c>
      <c r="UYE22" s="334" t="s">
        <v>15263</v>
      </c>
      <c r="UYF22" s="334" t="s">
        <v>15264</v>
      </c>
      <c r="UYG22" s="334" t="s">
        <v>15265</v>
      </c>
      <c r="UYH22" s="334" t="s">
        <v>15266</v>
      </c>
      <c r="UYI22" s="334" t="s">
        <v>15267</v>
      </c>
      <c r="UYJ22" s="334" t="s">
        <v>15268</v>
      </c>
      <c r="UYK22" s="334" t="s">
        <v>15269</v>
      </c>
      <c r="UYL22" s="334" t="s">
        <v>15270</v>
      </c>
      <c r="UYM22" s="334" t="s">
        <v>15271</v>
      </c>
      <c r="UYN22" s="334" t="s">
        <v>15272</v>
      </c>
      <c r="UYO22" s="334" t="s">
        <v>15273</v>
      </c>
      <c r="UYP22" s="334" t="s">
        <v>15274</v>
      </c>
      <c r="UYQ22" s="334" t="s">
        <v>15275</v>
      </c>
      <c r="UYR22" s="334" t="s">
        <v>15276</v>
      </c>
      <c r="UYS22" s="334" t="s">
        <v>15277</v>
      </c>
      <c r="UYT22" s="334" t="s">
        <v>15278</v>
      </c>
      <c r="UYU22" s="334" t="s">
        <v>15279</v>
      </c>
      <c r="UYV22" s="334" t="s">
        <v>15280</v>
      </c>
      <c r="UYW22" s="334" t="s">
        <v>15281</v>
      </c>
      <c r="UYX22" s="334" t="s">
        <v>15282</v>
      </c>
      <c r="UYY22" s="334" t="s">
        <v>15283</v>
      </c>
      <c r="UYZ22" s="334" t="s">
        <v>15284</v>
      </c>
      <c r="UZA22" s="334" t="s">
        <v>15285</v>
      </c>
      <c r="UZB22" s="334" t="s">
        <v>15286</v>
      </c>
      <c r="UZC22" s="334" t="s">
        <v>15287</v>
      </c>
      <c r="UZD22" s="334" t="s">
        <v>15288</v>
      </c>
      <c r="UZE22" s="334" t="s">
        <v>15289</v>
      </c>
      <c r="UZF22" s="334" t="s">
        <v>15290</v>
      </c>
      <c r="UZG22" s="334" t="s">
        <v>15291</v>
      </c>
      <c r="UZH22" s="334" t="s">
        <v>15292</v>
      </c>
      <c r="UZI22" s="334" t="s">
        <v>15293</v>
      </c>
      <c r="UZJ22" s="334" t="s">
        <v>15294</v>
      </c>
      <c r="UZK22" s="334" t="s">
        <v>15295</v>
      </c>
      <c r="UZL22" s="334" t="s">
        <v>15296</v>
      </c>
      <c r="UZM22" s="334" t="s">
        <v>15297</v>
      </c>
      <c r="UZN22" s="334" t="s">
        <v>15298</v>
      </c>
      <c r="UZO22" s="334" t="s">
        <v>15299</v>
      </c>
      <c r="UZP22" s="334" t="s">
        <v>15300</v>
      </c>
      <c r="UZQ22" s="334" t="s">
        <v>15301</v>
      </c>
      <c r="UZR22" s="334" t="s">
        <v>15302</v>
      </c>
      <c r="UZS22" s="334" t="s">
        <v>15303</v>
      </c>
      <c r="UZT22" s="334" t="s">
        <v>15304</v>
      </c>
      <c r="UZU22" s="334" t="s">
        <v>15305</v>
      </c>
      <c r="UZV22" s="334" t="s">
        <v>15306</v>
      </c>
      <c r="UZW22" s="334" t="s">
        <v>15307</v>
      </c>
      <c r="UZX22" s="334" t="s">
        <v>15308</v>
      </c>
      <c r="UZY22" s="334" t="s">
        <v>15309</v>
      </c>
      <c r="UZZ22" s="334" t="s">
        <v>15310</v>
      </c>
      <c r="VAA22" s="334" t="s">
        <v>15311</v>
      </c>
      <c r="VAB22" s="334" t="s">
        <v>15312</v>
      </c>
      <c r="VAC22" s="334" t="s">
        <v>15313</v>
      </c>
      <c r="VAD22" s="334" t="s">
        <v>15314</v>
      </c>
      <c r="VAE22" s="334" t="s">
        <v>15315</v>
      </c>
      <c r="VAF22" s="334" t="s">
        <v>15316</v>
      </c>
      <c r="VAG22" s="334" t="s">
        <v>15317</v>
      </c>
      <c r="VAH22" s="334" t="s">
        <v>15318</v>
      </c>
      <c r="VAI22" s="334" t="s">
        <v>15319</v>
      </c>
      <c r="VAJ22" s="334" t="s">
        <v>15320</v>
      </c>
      <c r="VAK22" s="334" t="s">
        <v>15321</v>
      </c>
      <c r="VAL22" s="334" t="s">
        <v>15322</v>
      </c>
      <c r="VAM22" s="334" t="s">
        <v>15323</v>
      </c>
      <c r="VAN22" s="334" t="s">
        <v>15324</v>
      </c>
      <c r="VAO22" s="334" t="s">
        <v>15325</v>
      </c>
      <c r="VAP22" s="334" t="s">
        <v>15326</v>
      </c>
      <c r="VAQ22" s="334" t="s">
        <v>15327</v>
      </c>
      <c r="VAR22" s="334" t="s">
        <v>15328</v>
      </c>
      <c r="VAS22" s="334" t="s">
        <v>15329</v>
      </c>
      <c r="VAT22" s="334" t="s">
        <v>15330</v>
      </c>
      <c r="VAU22" s="334" t="s">
        <v>15331</v>
      </c>
      <c r="VAV22" s="334" t="s">
        <v>15332</v>
      </c>
      <c r="VAW22" s="334" t="s">
        <v>15333</v>
      </c>
      <c r="VAX22" s="334" t="s">
        <v>15334</v>
      </c>
      <c r="VAY22" s="334" t="s">
        <v>15335</v>
      </c>
      <c r="VAZ22" s="334" t="s">
        <v>15336</v>
      </c>
      <c r="VBA22" s="334" t="s">
        <v>15337</v>
      </c>
      <c r="VBB22" s="334" t="s">
        <v>15338</v>
      </c>
      <c r="VBC22" s="334" t="s">
        <v>15339</v>
      </c>
      <c r="VBD22" s="334" t="s">
        <v>15340</v>
      </c>
      <c r="VBE22" s="334" t="s">
        <v>15341</v>
      </c>
      <c r="VBF22" s="334" t="s">
        <v>15342</v>
      </c>
      <c r="VBG22" s="334" t="s">
        <v>15343</v>
      </c>
      <c r="VBH22" s="334" t="s">
        <v>15344</v>
      </c>
      <c r="VBI22" s="334" t="s">
        <v>15345</v>
      </c>
      <c r="VBJ22" s="334" t="s">
        <v>15346</v>
      </c>
      <c r="VBK22" s="334" t="s">
        <v>15347</v>
      </c>
      <c r="VBL22" s="334" t="s">
        <v>15348</v>
      </c>
      <c r="VBM22" s="334" t="s">
        <v>15349</v>
      </c>
      <c r="VBN22" s="334" t="s">
        <v>15350</v>
      </c>
      <c r="VBO22" s="334" t="s">
        <v>15351</v>
      </c>
      <c r="VBP22" s="334" t="s">
        <v>15352</v>
      </c>
      <c r="VBQ22" s="334" t="s">
        <v>15353</v>
      </c>
      <c r="VBR22" s="334" t="s">
        <v>15354</v>
      </c>
      <c r="VBS22" s="334" t="s">
        <v>15355</v>
      </c>
      <c r="VBT22" s="334" t="s">
        <v>15356</v>
      </c>
      <c r="VBU22" s="334" t="s">
        <v>15357</v>
      </c>
      <c r="VBV22" s="334" t="s">
        <v>15358</v>
      </c>
      <c r="VBW22" s="334" t="s">
        <v>15359</v>
      </c>
      <c r="VBX22" s="334" t="s">
        <v>15360</v>
      </c>
      <c r="VBY22" s="334" t="s">
        <v>15361</v>
      </c>
      <c r="VBZ22" s="334" t="s">
        <v>15362</v>
      </c>
      <c r="VCA22" s="334" t="s">
        <v>15363</v>
      </c>
      <c r="VCB22" s="334" t="s">
        <v>15364</v>
      </c>
      <c r="VCC22" s="334" t="s">
        <v>15365</v>
      </c>
      <c r="VCD22" s="334" t="s">
        <v>15366</v>
      </c>
      <c r="VCE22" s="334" t="s">
        <v>15367</v>
      </c>
      <c r="VCF22" s="334" t="s">
        <v>15368</v>
      </c>
      <c r="VCG22" s="334" t="s">
        <v>15369</v>
      </c>
      <c r="VCH22" s="334" t="s">
        <v>15370</v>
      </c>
      <c r="VCI22" s="334" t="s">
        <v>15371</v>
      </c>
      <c r="VCJ22" s="334" t="s">
        <v>15372</v>
      </c>
      <c r="VCK22" s="334" t="s">
        <v>15373</v>
      </c>
      <c r="VCL22" s="334" t="s">
        <v>15374</v>
      </c>
      <c r="VCM22" s="334" t="s">
        <v>15375</v>
      </c>
      <c r="VCN22" s="334" t="s">
        <v>15376</v>
      </c>
      <c r="VCO22" s="334" t="s">
        <v>15377</v>
      </c>
      <c r="VCP22" s="334" t="s">
        <v>15378</v>
      </c>
      <c r="VCQ22" s="334" t="s">
        <v>15379</v>
      </c>
      <c r="VCR22" s="334" t="s">
        <v>15380</v>
      </c>
      <c r="VCS22" s="334" t="s">
        <v>15381</v>
      </c>
      <c r="VCT22" s="334" t="s">
        <v>15382</v>
      </c>
      <c r="VCU22" s="334" t="s">
        <v>15383</v>
      </c>
      <c r="VCV22" s="334" t="s">
        <v>15384</v>
      </c>
      <c r="VCW22" s="334" t="s">
        <v>15385</v>
      </c>
      <c r="VCX22" s="334" t="s">
        <v>15386</v>
      </c>
      <c r="VCY22" s="334" t="s">
        <v>15387</v>
      </c>
      <c r="VCZ22" s="334" t="s">
        <v>15388</v>
      </c>
      <c r="VDA22" s="334" t="s">
        <v>15389</v>
      </c>
      <c r="VDB22" s="334" t="s">
        <v>15390</v>
      </c>
      <c r="VDC22" s="334" t="s">
        <v>15391</v>
      </c>
      <c r="VDD22" s="334" t="s">
        <v>15392</v>
      </c>
      <c r="VDE22" s="334" t="s">
        <v>15393</v>
      </c>
      <c r="VDF22" s="334" t="s">
        <v>15394</v>
      </c>
      <c r="VDG22" s="334" t="s">
        <v>15395</v>
      </c>
      <c r="VDH22" s="334" t="s">
        <v>15396</v>
      </c>
      <c r="VDI22" s="334" t="s">
        <v>15397</v>
      </c>
      <c r="VDJ22" s="334" t="s">
        <v>15398</v>
      </c>
      <c r="VDK22" s="334" t="s">
        <v>15399</v>
      </c>
      <c r="VDL22" s="334" t="s">
        <v>15400</v>
      </c>
      <c r="VDM22" s="334" t="s">
        <v>15401</v>
      </c>
      <c r="VDN22" s="334" t="s">
        <v>15402</v>
      </c>
      <c r="VDO22" s="334" t="s">
        <v>15403</v>
      </c>
      <c r="VDP22" s="334" t="s">
        <v>15404</v>
      </c>
      <c r="VDQ22" s="334" t="s">
        <v>15405</v>
      </c>
      <c r="VDR22" s="334" t="s">
        <v>15406</v>
      </c>
      <c r="VDS22" s="334" t="s">
        <v>15407</v>
      </c>
      <c r="VDT22" s="334" t="s">
        <v>15408</v>
      </c>
      <c r="VDU22" s="334" t="s">
        <v>15409</v>
      </c>
      <c r="VDV22" s="334" t="s">
        <v>15410</v>
      </c>
      <c r="VDW22" s="334" t="s">
        <v>15411</v>
      </c>
      <c r="VDX22" s="334" t="s">
        <v>15412</v>
      </c>
      <c r="VDY22" s="334" t="s">
        <v>15413</v>
      </c>
      <c r="VDZ22" s="334" t="s">
        <v>15414</v>
      </c>
      <c r="VEA22" s="334" t="s">
        <v>15415</v>
      </c>
      <c r="VEB22" s="334" t="s">
        <v>15416</v>
      </c>
      <c r="VEC22" s="334" t="s">
        <v>15417</v>
      </c>
      <c r="VED22" s="334" t="s">
        <v>15418</v>
      </c>
      <c r="VEE22" s="334" t="s">
        <v>15419</v>
      </c>
      <c r="VEF22" s="334" t="s">
        <v>15420</v>
      </c>
      <c r="VEG22" s="334" t="s">
        <v>15421</v>
      </c>
      <c r="VEH22" s="334" t="s">
        <v>15422</v>
      </c>
      <c r="VEI22" s="334" t="s">
        <v>15423</v>
      </c>
      <c r="VEJ22" s="334" t="s">
        <v>15424</v>
      </c>
      <c r="VEK22" s="334" t="s">
        <v>15425</v>
      </c>
      <c r="VEL22" s="334" t="s">
        <v>15426</v>
      </c>
      <c r="VEM22" s="334" t="s">
        <v>15427</v>
      </c>
      <c r="VEN22" s="334" t="s">
        <v>15428</v>
      </c>
      <c r="VEO22" s="334" t="s">
        <v>15429</v>
      </c>
      <c r="VEP22" s="334" t="s">
        <v>15430</v>
      </c>
      <c r="VEQ22" s="334" t="s">
        <v>15431</v>
      </c>
      <c r="VER22" s="334" t="s">
        <v>15432</v>
      </c>
      <c r="VES22" s="334" t="s">
        <v>15433</v>
      </c>
      <c r="VET22" s="334" t="s">
        <v>15434</v>
      </c>
      <c r="VEU22" s="334" t="s">
        <v>15435</v>
      </c>
      <c r="VEV22" s="334" t="s">
        <v>15436</v>
      </c>
      <c r="VEW22" s="334" t="s">
        <v>15437</v>
      </c>
      <c r="VEX22" s="334" t="s">
        <v>15438</v>
      </c>
      <c r="VEY22" s="334" t="s">
        <v>15439</v>
      </c>
      <c r="VEZ22" s="334" t="s">
        <v>15440</v>
      </c>
      <c r="VFA22" s="334" t="s">
        <v>15441</v>
      </c>
      <c r="VFB22" s="334" t="s">
        <v>15442</v>
      </c>
      <c r="VFC22" s="334" t="s">
        <v>15443</v>
      </c>
      <c r="VFD22" s="334" t="s">
        <v>15444</v>
      </c>
      <c r="VFE22" s="334" t="s">
        <v>15445</v>
      </c>
      <c r="VFF22" s="334" t="s">
        <v>15446</v>
      </c>
      <c r="VFG22" s="334" t="s">
        <v>15447</v>
      </c>
      <c r="VFH22" s="334" t="s">
        <v>15448</v>
      </c>
      <c r="VFI22" s="334" t="s">
        <v>15449</v>
      </c>
      <c r="VFJ22" s="334" t="s">
        <v>15450</v>
      </c>
      <c r="VFK22" s="334" t="s">
        <v>15451</v>
      </c>
      <c r="VFL22" s="334" t="s">
        <v>15452</v>
      </c>
      <c r="VFM22" s="334" t="s">
        <v>15453</v>
      </c>
      <c r="VFN22" s="334" t="s">
        <v>15454</v>
      </c>
      <c r="VFO22" s="334" t="s">
        <v>15455</v>
      </c>
      <c r="VFP22" s="334" t="s">
        <v>15456</v>
      </c>
      <c r="VFQ22" s="334" t="s">
        <v>15457</v>
      </c>
      <c r="VFR22" s="334" t="s">
        <v>15458</v>
      </c>
      <c r="VFS22" s="334" t="s">
        <v>15459</v>
      </c>
      <c r="VFT22" s="334" t="s">
        <v>15460</v>
      </c>
      <c r="VFU22" s="334" t="s">
        <v>15461</v>
      </c>
      <c r="VFV22" s="334" t="s">
        <v>15462</v>
      </c>
      <c r="VFW22" s="334" t="s">
        <v>15463</v>
      </c>
      <c r="VFX22" s="334" t="s">
        <v>15464</v>
      </c>
      <c r="VFY22" s="334" t="s">
        <v>15465</v>
      </c>
      <c r="VFZ22" s="334" t="s">
        <v>15466</v>
      </c>
      <c r="VGA22" s="334" t="s">
        <v>15467</v>
      </c>
      <c r="VGB22" s="334" t="s">
        <v>15468</v>
      </c>
      <c r="VGC22" s="334" t="s">
        <v>15469</v>
      </c>
      <c r="VGD22" s="334" t="s">
        <v>15470</v>
      </c>
      <c r="VGE22" s="334" t="s">
        <v>15471</v>
      </c>
      <c r="VGF22" s="334" t="s">
        <v>15472</v>
      </c>
      <c r="VGG22" s="334" t="s">
        <v>15473</v>
      </c>
      <c r="VGH22" s="334" t="s">
        <v>15474</v>
      </c>
      <c r="VGI22" s="334" t="s">
        <v>15475</v>
      </c>
      <c r="VGJ22" s="334" t="s">
        <v>15476</v>
      </c>
      <c r="VGK22" s="334" t="s">
        <v>15477</v>
      </c>
      <c r="VGL22" s="334" t="s">
        <v>15478</v>
      </c>
      <c r="VGM22" s="334" t="s">
        <v>15479</v>
      </c>
      <c r="VGN22" s="334" t="s">
        <v>15480</v>
      </c>
      <c r="VGO22" s="334" t="s">
        <v>15481</v>
      </c>
      <c r="VGP22" s="334" t="s">
        <v>15482</v>
      </c>
      <c r="VGQ22" s="334" t="s">
        <v>15483</v>
      </c>
      <c r="VGR22" s="334" t="s">
        <v>15484</v>
      </c>
      <c r="VGS22" s="334" t="s">
        <v>15485</v>
      </c>
      <c r="VGT22" s="334" t="s">
        <v>15486</v>
      </c>
      <c r="VGU22" s="334" t="s">
        <v>15487</v>
      </c>
      <c r="VGV22" s="334" t="s">
        <v>15488</v>
      </c>
      <c r="VGW22" s="334" t="s">
        <v>15489</v>
      </c>
      <c r="VGX22" s="334" t="s">
        <v>15490</v>
      </c>
      <c r="VGY22" s="334" t="s">
        <v>15491</v>
      </c>
      <c r="VGZ22" s="334" t="s">
        <v>15492</v>
      </c>
      <c r="VHA22" s="334" t="s">
        <v>15493</v>
      </c>
      <c r="VHB22" s="334" t="s">
        <v>15494</v>
      </c>
      <c r="VHC22" s="334" t="s">
        <v>15495</v>
      </c>
      <c r="VHD22" s="334" t="s">
        <v>15496</v>
      </c>
      <c r="VHE22" s="334" t="s">
        <v>15497</v>
      </c>
      <c r="VHF22" s="334" t="s">
        <v>15498</v>
      </c>
      <c r="VHG22" s="334" t="s">
        <v>15499</v>
      </c>
      <c r="VHH22" s="334" t="s">
        <v>15500</v>
      </c>
      <c r="VHI22" s="334" t="s">
        <v>15501</v>
      </c>
      <c r="VHJ22" s="334" t="s">
        <v>15502</v>
      </c>
      <c r="VHK22" s="334" t="s">
        <v>15503</v>
      </c>
      <c r="VHL22" s="334" t="s">
        <v>15504</v>
      </c>
      <c r="VHM22" s="334" t="s">
        <v>15505</v>
      </c>
      <c r="VHN22" s="334" t="s">
        <v>15506</v>
      </c>
      <c r="VHO22" s="334" t="s">
        <v>15507</v>
      </c>
      <c r="VHP22" s="334" t="s">
        <v>15508</v>
      </c>
      <c r="VHQ22" s="334" t="s">
        <v>15509</v>
      </c>
      <c r="VHR22" s="334" t="s">
        <v>15510</v>
      </c>
      <c r="VHS22" s="334" t="s">
        <v>15511</v>
      </c>
      <c r="VHT22" s="334" t="s">
        <v>15512</v>
      </c>
      <c r="VHU22" s="334" t="s">
        <v>15513</v>
      </c>
      <c r="VHV22" s="334" t="s">
        <v>15514</v>
      </c>
      <c r="VHW22" s="334" t="s">
        <v>15515</v>
      </c>
      <c r="VHX22" s="334" t="s">
        <v>15516</v>
      </c>
      <c r="VHY22" s="334" t="s">
        <v>15517</v>
      </c>
      <c r="VHZ22" s="334" t="s">
        <v>15518</v>
      </c>
      <c r="VIA22" s="334" t="s">
        <v>15519</v>
      </c>
      <c r="VIB22" s="334" t="s">
        <v>15520</v>
      </c>
      <c r="VIC22" s="334" t="s">
        <v>15521</v>
      </c>
      <c r="VID22" s="334" t="s">
        <v>15522</v>
      </c>
      <c r="VIE22" s="334" t="s">
        <v>15523</v>
      </c>
      <c r="VIF22" s="334" t="s">
        <v>15524</v>
      </c>
      <c r="VIG22" s="334" t="s">
        <v>15525</v>
      </c>
      <c r="VIH22" s="334" t="s">
        <v>15526</v>
      </c>
      <c r="VII22" s="334" t="s">
        <v>15527</v>
      </c>
      <c r="VIJ22" s="334" t="s">
        <v>15528</v>
      </c>
      <c r="VIK22" s="334" t="s">
        <v>15529</v>
      </c>
      <c r="VIL22" s="334" t="s">
        <v>15530</v>
      </c>
      <c r="VIM22" s="334" t="s">
        <v>15531</v>
      </c>
      <c r="VIN22" s="334" t="s">
        <v>15532</v>
      </c>
      <c r="VIO22" s="334" t="s">
        <v>15533</v>
      </c>
      <c r="VIP22" s="334" t="s">
        <v>15534</v>
      </c>
      <c r="VIQ22" s="334" t="s">
        <v>15535</v>
      </c>
      <c r="VIR22" s="334" t="s">
        <v>15536</v>
      </c>
      <c r="VIS22" s="334" t="s">
        <v>15537</v>
      </c>
      <c r="VIT22" s="334" t="s">
        <v>15538</v>
      </c>
      <c r="VIU22" s="334" t="s">
        <v>15539</v>
      </c>
      <c r="VIV22" s="334" t="s">
        <v>15540</v>
      </c>
      <c r="VIW22" s="334" t="s">
        <v>15541</v>
      </c>
      <c r="VIX22" s="334" t="s">
        <v>15542</v>
      </c>
      <c r="VIY22" s="334" t="s">
        <v>15543</v>
      </c>
      <c r="VIZ22" s="334" t="s">
        <v>15544</v>
      </c>
      <c r="VJA22" s="334" t="s">
        <v>15545</v>
      </c>
      <c r="VJB22" s="334" t="s">
        <v>15546</v>
      </c>
      <c r="VJC22" s="334" t="s">
        <v>15547</v>
      </c>
      <c r="VJD22" s="334" t="s">
        <v>15548</v>
      </c>
      <c r="VJE22" s="334" t="s">
        <v>15549</v>
      </c>
      <c r="VJF22" s="334" t="s">
        <v>15550</v>
      </c>
      <c r="VJG22" s="334" t="s">
        <v>15551</v>
      </c>
      <c r="VJH22" s="334" t="s">
        <v>15552</v>
      </c>
      <c r="VJI22" s="334" t="s">
        <v>15553</v>
      </c>
      <c r="VJJ22" s="334" t="s">
        <v>15554</v>
      </c>
      <c r="VJK22" s="334" t="s">
        <v>15555</v>
      </c>
      <c r="VJL22" s="334" t="s">
        <v>15556</v>
      </c>
      <c r="VJM22" s="334" t="s">
        <v>15557</v>
      </c>
      <c r="VJN22" s="334" t="s">
        <v>15558</v>
      </c>
      <c r="VJO22" s="334" t="s">
        <v>15559</v>
      </c>
      <c r="VJP22" s="334" t="s">
        <v>15560</v>
      </c>
      <c r="VJQ22" s="334" t="s">
        <v>15561</v>
      </c>
      <c r="VJR22" s="334" t="s">
        <v>15562</v>
      </c>
      <c r="VJS22" s="334" t="s">
        <v>15563</v>
      </c>
      <c r="VJT22" s="334" t="s">
        <v>15564</v>
      </c>
      <c r="VJU22" s="334" t="s">
        <v>15565</v>
      </c>
      <c r="VJV22" s="334" t="s">
        <v>15566</v>
      </c>
      <c r="VJW22" s="334" t="s">
        <v>15567</v>
      </c>
      <c r="VJX22" s="334" t="s">
        <v>15568</v>
      </c>
      <c r="VJY22" s="334" t="s">
        <v>15569</v>
      </c>
      <c r="VJZ22" s="334" t="s">
        <v>15570</v>
      </c>
      <c r="VKA22" s="334" t="s">
        <v>15571</v>
      </c>
      <c r="VKB22" s="334" t="s">
        <v>15572</v>
      </c>
      <c r="VKC22" s="334" t="s">
        <v>15573</v>
      </c>
      <c r="VKD22" s="334" t="s">
        <v>15574</v>
      </c>
      <c r="VKE22" s="334" t="s">
        <v>15575</v>
      </c>
      <c r="VKF22" s="334" t="s">
        <v>15576</v>
      </c>
      <c r="VKG22" s="334" t="s">
        <v>15577</v>
      </c>
      <c r="VKH22" s="334" t="s">
        <v>15578</v>
      </c>
      <c r="VKI22" s="334" t="s">
        <v>15579</v>
      </c>
      <c r="VKJ22" s="334" t="s">
        <v>15580</v>
      </c>
      <c r="VKK22" s="334" t="s">
        <v>15581</v>
      </c>
      <c r="VKL22" s="334" t="s">
        <v>15582</v>
      </c>
      <c r="VKM22" s="334" t="s">
        <v>15583</v>
      </c>
      <c r="VKN22" s="334" t="s">
        <v>15584</v>
      </c>
      <c r="VKO22" s="334" t="s">
        <v>15585</v>
      </c>
      <c r="VKP22" s="334" t="s">
        <v>15586</v>
      </c>
      <c r="VKQ22" s="334" t="s">
        <v>15587</v>
      </c>
      <c r="VKR22" s="334" t="s">
        <v>15588</v>
      </c>
      <c r="VKS22" s="334" t="s">
        <v>15589</v>
      </c>
      <c r="VKT22" s="334" t="s">
        <v>15590</v>
      </c>
      <c r="VKU22" s="334" t="s">
        <v>15591</v>
      </c>
      <c r="VKV22" s="334" t="s">
        <v>15592</v>
      </c>
      <c r="VKW22" s="334" t="s">
        <v>15593</v>
      </c>
      <c r="VKX22" s="334" t="s">
        <v>15594</v>
      </c>
      <c r="VKY22" s="334" t="s">
        <v>15595</v>
      </c>
      <c r="VKZ22" s="334" t="s">
        <v>15596</v>
      </c>
      <c r="VLA22" s="334" t="s">
        <v>15597</v>
      </c>
      <c r="VLB22" s="334" t="s">
        <v>15598</v>
      </c>
      <c r="VLC22" s="334" t="s">
        <v>15599</v>
      </c>
      <c r="VLD22" s="334" t="s">
        <v>15600</v>
      </c>
      <c r="VLE22" s="334" t="s">
        <v>15601</v>
      </c>
      <c r="VLF22" s="334" t="s">
        <v>15602</v>
      </c>
      <c r="VLG22" s="334" t="s">
        <v>15603</v>
      </c>
      <c r="VLH22" s="334" t="s">
        <v>15604</v>
      </c>
      <c r="VLI22" s="334" t="s">
        <v>15605</v>
      </c>
      <c r="VLJ22" s="334" t="s">
        <v>15606</v>
      </c>
      <c r="VLK22" s="334" t="s">
        <v>15607</v>
      </c>
      <c r="VLL22" s="334" t="s">
        <v>15608</v>
      </c>
      <c r="VLM22" s="334" t="s">
        <v>15609</v>
      </c>
      <c r="VLN22" s="334" t="s">
        <v>15610</v>
      </c>
      <c r="VLO22" s="334" t="s">
        <v>15611</v>
      </c>
      <c r="VLP22" s="334" t="s">
        <v>15612</v>
      </c>
      <c r="VLQ22" s="334" t="s">
        <v>15613</v>
      </c>
      <c r="VLR22" s="334" t="s">
        <v>15614</v>
      </c>
      <c r="VLS22" s="334" t="s">
        <v>15615</v>
      </c>
      <c r="VLT22" s="334" t="s">
        <v>15616</v>
      </c>
      <c r="VLU22" s="334" t="s">
        <v>15617</v>
      </c>
      <c r="VLV22" s="334" t="s">
        <v>15618</v>
      </c>
      <c r="VLW22" s="334" t="s">
        <v>15619</v>
      </c>
      <c r="VLX22" s="334" t="s">
        <v>15620</v>
      </c>
      <c r="VLY22" s="334" t="s">
        <v>15621</v>
      </c>
      <c r="VLZ22" s="334" t="s">
        <v>15622</v>
      </c>
      <c r="VMA22" s="334" t="s">
        <v>15623</v>
      </c>
      <c r="VMB22" s="334" t="s">
        <v>15624</v>
      </c>
      <c r="VMC22" s="334" t="s">
        <v>15625</v>
      </c>
      <c r="VMD22" s="334" t="s">
        <v>15626</v>
      </c>
      <c r="VME22" s="334" t="s">
        <v>15627</v>
      </c>
      <c r="VMF22" s="334" t="s">
        <v>15628</v>
      </c>
      <c r="VMG22" s="334" t="s">
        <v>15629</v>
      </c>
      <c r="VMH22" s="334" t="s">
        <v>15630</v>
      </c>
      <c r="VMI22" s="334" t="s">
        <v>15631</v>
      </c>
      <c r="VMJ22" s="334" t="s">
        <v>15632</v>
      </c>
      <c r="VMK22" s="334" t="s">
        <v>15633</v>
      </c>
      <c r="VML22" s="334" t="s">
        <v>15634</v>
      </c>
      <c r="VMM22" s="334" t="s">
        <v>15635</v>
      </c>
      <c r="VMN22" s="334" t="s">
        <v>15636</v>
      </c>
      <c r="VMO22" s="334" t="s">
        <v>15637</v>
      </c>
      <c r="VMP22" s="334" t="s">
        <v>15638</v>
      </c>
      <c r="VMQ22" s="334" t="s">
        <v>15639</v>
      </c>
      <c r="VMR22" s="334" t="s">
        <v>15640</v>
      </c>
      <c r="VMS22" s="334" t="s">
        <v>15641</v>
      </c>
      <c r="VMT22" s="334" t="s">
        <v>15642</v>
      </c>
      <c r="VMU22" s="334" t="s">
        <v>15643</v>
      </c>
      <c r="VMV22" s="334" t="s">
        <v>15644</v>
      </c>
      <c r="VMW22" s="334" t="s">
        <v>15645</v>
      </c>
      <c r="VMX22" s="334" t="s">
        <v>15646</v>
      </c>
      <c r="VMY22" s="334" t="s">
        <v>15647</v>
      </c>
      <c r="VMZ22" s="334" t="s">
        <v>15648</v>
      </c>
      <c r="VNA22" s="334" t="s">
        <v>15649</v>
      </c>
      <c r="VNB22" s="334" t="s">
        <v>15650</v>
      </c>
      <c r="VNC22" s="334" t="s">
        <v>15651</v>
      </c>
      <c r="VND22" s="334" t="s">
        <v>15652</v>
      </c>
      <c r="VNE22" s="334" t="s">
        <v>15653</v>
      </c>
      <c r="VNF22" s="334" t="s">
        <v>15654</v>
      </c>
      <c r="VNG22" s="334" t="s">
        <v>15655</v>
      </c>
      <c r="VNH22" s="334" t="s">
        <v>15656</v>
      </c>
      <c r="VNI22" s="334" t="s">
        <v>15657</v>
      </c>
      <c r="VNJ22" s="334" t="s">
        <v>15658</v>
      </c>
      <c r="VNK22" s="334" t="s">
        <v>15659</v>
      </c>
      <c r="VNL22" s="334" t="s">
        <v>15660</v>
      </c>
      <c r="VNM22" s="334" t="s">
        <v>15661</v>
      </c>
      <c r="VNN22" s="334" t="s">
        <v>15662</v>
      </c>
      <c r="VNO22" s="334" t="s">
        <v>15663</v>
      </c>
      <c r="VNP22" s="334" t="s">
        <v>15664</v>
      </c>
      <c r="VNQ22" s="334" t="s">
        <v>15665</v>
      </c>
      <c r="VNR22" s="334" t="s">
        <v>15666</v>
      </c>
      <c r="VNS22" s="334" t="s">
        <v>15667</v>
      </c>
      <c r="VNT22" s="334" t="s">
        <v>15668</v>
      </c>
      <c r="VNU22" s="334" t="s">
        <v>15669</v>
      </c>
      <c r="VNV22" s="334" t="s">
        <v>15670</v>
      </c>
      <c r="VNW22" s="334" t="s">
        <v>15671</v>
      </c>
      <c r="VNX22" s="334" t="s">
        <v>15672</v>
      </c>
      <c r="VNY22" s="334" t="s">
        <v>15673</v>
      </c>
      <c r="VNZ22" s="334" t="s">
        <v>15674</v>
      </c>
      <c r="VOA22" s="334" t="s">
        <v>15675</v>
      </c>
      <c r="VOB22" s="334" t="s">
        <v>15676</v>
      </c>
      <c r="VOC22" s="334" t="s">
        <v>15677</v>
      </c>
      <c r="VOD22" s="334" t="s">
        <v>15678</v>
      </c>
      <c r="VOE22" s="334" t="s">
        <v>15679</v>
      </c>
      <c r="VOF22" s="334" t="s">
        <v>15680</v>
      </c>
      <c r="VOG22" s="334" t="s">
        <v>15681</v>
      </c>
      <c r="VOH22" s="334" t="s">
        <v>15682</v>
      </c>
      <c r="VOI22" s="334" t="s">
        <v>15683</v>
      </c>
      <c r="VOJ22" s="334" t="s">
        <v>15684</v>
      </c>
      <c r="VOK22" s="334" t="s">
        <v>15685</v>
      </c>
      <c r="VOL22" s="334" t="s">
        <v>15686</v>
      </c>
      <c r="VOM22" s="334" t="s">
        <v>15687</v>
      </c>
      <c r="VON22" s="334" t="s">
        <v>15688</v>
      </c>
      <c r="VOO22" s="334" t="s">
        <v>15689</v>
      </c>
      <c r="VOP22" s="334" t="s">
        <v>15690</v>
      </c>
      <c r="VOQ22" s="334" t="s">
        <v>15691</v>
      </c>
      <c r="VOR22" s="334" t="s">
        <v>15692</v>
      </c>
      <c r="VOS22" s="334" t="s">
        <v>15693</v>
      </c>
      <c r="VOT22" s="334" t="s">
        <v>15694</v>
      </c>
      <c r="VOU22" s="334" t="s">
        <v>15695</v>
      </c>
      <c r="VOV22" s="334" t="s">
        <v>15696</v>
      </c>
      <c r="VOW22" s="334" t="s">
        <v>15697</v>
      </c>
      <c r="VOX22" s="334" t="s">
        <v>15698</v>
      </c>
      <c r="VOY22" s="334" t="s">
        <v>15699</v>
      </c>
      <c r="VOZ22" s="334" t="s">
        <v>15700</v>
      </c>
      <c r="VPA22" s="334" t="s">
        <v>15701</v>
      </c>
      <c r="VPB22" s="334" t="s">
        <v>15702</v>
      </c>
      <c r="VPC22" s="334" t="s">
        <v>15703</v>
      </c>
      <c r="VPD22" s="334" t="s">
        <v>15704</v>
      </c>
      <c r="VPE22" s="334" t="s">
        <v>15705</v>
      </c>
      <c r="VPF22" s="334" t="s">
        <v>15706</v>
      </c>
      <c r="VPG22" s="334" t="s">
        <v>15707</v>
      </c>
      <c r="VPH22" s="334" t="s">
        <v>15708</v>
      </c>
      <c r="VPI22" s="334" t="s">
        <v>15709</v>
      </c>
      <c r="VPJ22" s="334" t="s">
        <v>15710</v>
      </c>
      <c r="VPK22" s="334" t="s">
        <v>15711</v>
      </c>
      <c r="VPL22" s="334" t="s">
        <v>15712</v>
      </c>
      <c r="VPM22" s="334" t="s">
        <v>15713</v>
      </c>
      <c r="VPN22" s="334" t="s">
        <v>15714</v>
      </c>
      <c r="VPO22" s="334" t="s">
        <v>15715</v>
      </c>
      <c r="VPP22" s="334" t="s">
        <v>15716</v>
      </c>
      <c r="VPQ22" s="334" t="s">
        <v>15717</v>
      </c>
      <c r="VPR22" s="334" t="s">
        <v>15718</v>
      </c>
      <c r="VPS22" s="334" t="s">
        <v>15719</v>
      </c>
      <c r="VPT22" s="334" t="s">
        <v>15720</v>
      </c>
      <c r="VPU22" s="334" t="s">
        <v>15721</v>
      </c>
      <c r="VPV22" s="334" t="s">
        <v>15722</v>
      </c>
      <c r="VPW22" s="334" t="s">
        <v>15723</v>
      </c>
      <c r="VPX22" s="334" t="s">
        <v>15724</v>
      </c>
      <c r="VPY22" s="334" t="s">
        <v>15725</v>
      </c>
      <c r="VPZ22" s="334" t="s">
        <v>15726</v>
      </c>
      <c r="VQA22" s="334" t="s">
        <v>15727</v>
      </c>
      <c r="VQB22" s="334" t="s">
        <v>15728</v>
      </c>
      <c r="VQC22" s="334" t="s">
        <v>15729</v>
      </c>
      <c r="VQD22" s="334" t="s">
        <v>15730</v>
      </c>
      <c r="VQE22" s="334" t="s">
        <v>15731</v>
      </c>
      <c r="VQF22" s="334" t="s">
        <v>15732</v>
      </c>
      <c r="VQG22" s="334" t="s">
        <v>15733</v>
      </c>
      <c r="VQH22" s="334" t="s">
        <v>15734</v>
      </c>
      <c r="VQI22" s="334" t="s">
        <v>15735</v>
      </c>
      <c r="VQJ22" s="334" t="s">
        <v>15736</v>
      </c>
      <c r="VQK22" s="334" t="s">
        <v>15737</v>
      </c>
      <c r="VQL22" s="334" t="s">
        <v>15738</v>
      </c>
      <c r="VQM22" s="334" t="s">
        <v>15739</v>
      </c>
      <c r="VQN22" s="334" t="s">
        <v>15740</v>
      </c>
      <c r="VQO22" s="334" t="s">
        <v>15741</v>
      </c>
      <c r="VQP22" s="334" t="s">
        <v>15742</v>
      </c>
      <c r="VQQ22" s="334" t="s">
        <v>15743</v>
      </c>
      <c r="VQR22" s="334" t="s">
        <v>15744</v>
      </c>
      <c r="VQS22" s="334" t="s">
        <v>15745</v>
      </c>
      <c r="VQT22" s="334" t="s">
        <v>15746</v>
      </c>
      <c r="VQU22" s="334" t="s">
        <v>15747</v>
      </c>
      <c r="VQV22" s="334" t="s">
        <v>15748</v>
      </c>
      <c r="VQW22" s="334" t="s">
        <v>15749</v>
      </c>
      <c r="VQX22" s="334" t="s">
        <v>15750</v>
      </c>
      <c r="VQY22" s="334" t="s">
        <v>15751</v>
      </c>
      <c r="VQZ22" s="334" t="s">
        <v>15752</v>
      </c>
      <c r="VRA22" s="334" t="s">
        <v>15753</v>
      </c>
      <c r="VRB22" s="334" t="s">
        <v>15754</v>
      </c>
      <c r="VRC22" s="334" t="s">
        <v>15755</v>
      </c>
      <c r="VRD22" s="334" t="s">
        <v>15756</v>
      </c>
      <c r="VRE22" s="334" t="s">
        <v>15757</v>
      </c>
      <c r="VRF22" s="334" t="s">
        <v>15758</v>
      </c>
      <c r="VRG22" s="334" t="s">
        <v>15759</v>
      </c>
      <c r="VRH22" s="334" t="s">
        <v>15760</v>
      </c>
      <c r="VRI22" s="334" t="s">
        <v>15761</v>
      </c>
      <c r="VRJ22" s="334" t="s">
        <v>15762</v>
      </c>
      <c r="VRK22" s="334" t="s">
        <v>15763</v>
      </c>
      <c r="VRL22" s="334" t="s">
        <v>15764</v>
      </c>
      <c r="VRM22" s="334" t="s">
        <v>15765</v>
      </c>
      <c r="VRN22" s="334" t="s">
        <v>15766</v>
      </c>
      <c r="VRO22" s="334" t="s">
        <v>15767</v>
      </c>
      <c r="VRP22" s="334" t="s">
        <v>15768</v>
      </c>
      <c r="VRQ22" s="334" t="s">
        <v>15769</v>
      </c>
      <c r="VRR22" s="334" t="s">
        <v>15770</v>
      </c>
      <c r="VRS22" s="334" t="s">
        <v>15771</v>
      </c>
      <c r="VRT22" s="334" t="s">
        <v>15772</v>
      </c>
      <c r="VRU22" s="334" t="s">
        <v>15773</v>
      </c>
      <c r="VRV22" s="334" t="s">
        <v>15774</v>
      </c>
      <c r="VRW22" s="334" t="s">
        <v>15775</v>
      </c>
      <c r="VRX22" s="334" t="s">
        <v>15776</v>
      </c>
      <c r="VRY22" s="334" t="s">
        <v>15777</v>
      </c>
      <c r="VRZ22" s="334" t="s">
        <v>15778</v>
      </c>
      <c r="VSA22" s="334" t="s">
        <v>15779</v>
      </c>
      <c r="VSB22" s="334" t="s">
        <v>15780</v>
      </c>
      <c r="VSC22" s="334" t="s">
        <v>15781</v>
      </c>
      <c r="VSD22" s="334" t="s">
        <v>15782</v>
      </c>
      <c r="VSE22" s="334" t="s">
        <v>15783</v>
      </c>
      <c r="VSF22" s="334" t="s">
        <v>15784</v>
      </c>
      <c r="VSG22" s="334" t="s">
        <v>15785</v>
      </c>
      <c r="VSH22" s="334" t="s">
        <v>15786</v>
      </c>
      <c r="VSI22" s="334" t="s">
        <v>15787</v>
      </c>
      <c r="VSJ22" s="334" t="s">
        <v>15788</v>
      </c>
      <c r="VSK22" s="334" t="s">
        <v>15789</v>
      </c>
      <c r="VSL22" s="334" t="s">
        <v>15790</v>
      </c>
      <c r="VSM22" s="334" t="s">
        <v>15791</v>
      </c>
      <c r="VSN22" s="334" t="s">
        <v>15792</v>
      </c>
      <c r="VSO22" s="334" t="s">
        <v>15793</v>
      </c>
      <c r="VSP22" s="334" t="s">
        <v>15794</v>
      </c>
      <c r="VSQ22" s="334" t="s">
        <v>15795</v>
      </c>
      <c r="VSR22" s="334" t="s">
        <v>15796</v>
      </c>
      <c r="VSS22" s="334" t="s">
        <v>15797</v>
      </c>
      <c r="VST22" s="334" t="s">
        <v>15798</v>
      </c>
      <c r="VSU22" s="334" t="s">
        <v>15799</v>
      </c>
      <c r="VSV22" s="334" t="s">
        <v>15800</v>
      </c>
      <c r="VSW22" s="334" t="s">
        <v>15801</v>
      </c>
      <c r="VSX22" s="334" t="s">
        <v>15802</v>
      </c>
      <c r="VSY22" s="334" t="s">
        <v>15803</v>
      </c>
      <c r="VSZ22" s="334" t="s">
        <v>15804</v>
      </c>
      <c r="VTA22" s="334" t="s">
        <v>15805</v>
      </c>
      <c r="VTB22" s="334" t="s">
        <v>15806</v>
      </c>
      <c r="VTC22" s="334" t="s">
        <v>15807</v>
      </c>
      <c r="VTD22" s="334" t="s">
        <v>15808</v>
      </c>
      <c r="VTE22" s="334" t="s">
        <v>15809</v>
      </c>
      <c r="VTF22" s="334" t="s">
        <v>15810</v>
      </c>
      <c r="VTG22" s="334" t="s">
        <v>15811</v>
      </c>
      <c r="VTH22" s="334" t="s">
        <v>15812</v>
      </c>
      <c r="VTI22" s="334" t="s">
        <v>15813</v>
      </c>
      <c r="VTJ22" s="334" t="s">
        <v>15814</v>
      </c>
      <c r="VTK22" s="334" t="s">
        <v>15815</v>
      </c>
      <c r="VTL22" s="334" t="s">
        <v>15816</v>
      </c>
      <c r="VTM22" s="334" t="s">
        <v>15817</v>
      </c>
      <c r="VTN22" s="334" t="s">
        <v>15818</v>
      </c>
      <c r="VTO22" s="334" t="s">
        <v>15819</v>
      </c>
      <c r="VTP22" s="334" t="s">
        <v>15820</v>
      </c>
      <c r="VTQ22" s="334" t="s">
        <v>15821</v>
      </c>
      <c r="VTR22" s="334" t="s">
        <v>15822</v>
      </c>
      <c r="VTS22" s="334" t="s">
        <v>15823</v>
      </c>
      <c r="VTT22" s="334" t="s">
        <v>15824</v>
      </c>
      <c r="VTU22" s="334" t="s">
        <v>15825</v>
      </c>
      <c r="VTV22" s="334" t="s">
        <v>15826</v>
      </c>
      <c r="VTW22" s="334" t="s">
        <v>15827</v>
      </c>
      <c r="VTX22" s="334" t="s">
        <v>15828</v>
      </c>
      <c r="VTY22" s="334" t="s">
        <v>15829</v>
      </c>
      <c r="VTZ22" s="334" t="s">
        <v>15830</v>
      </c>
      <c r="VUA22" s="334" t="s">
        <v>15831</v>
      </c>
      <c r="VUB22" s="334" t="s">
        <v>15832</v>
      </c>
      <c r="VUC22" s="334" t="s">
        <v>15833</v>
      </c>
      <c r="VUD22" s="334" t="s">
        <v>15834</v>
      </c>
      <c r="VUE22" s="334" t="s">
        <v>15835</v>
      </c>
      <c r="VUF22" s="334" t="s">
        <v>15836</v>
      </c>
      <c r="VUG22" s="334" t="s">
        <v>15837</v>
      </c>
      <c r="VUH22" s="334" t="s">
        <v>15838</v>
      </c>
      <c r="VUI22" s="334" t="s">
        <v>15839</v>
      </c>
      <c r="VUJ22" s="334" t="s">
        <v>15840</v>
      </c>
      <c r="VUK22" s="334" t="s">
        <v>15841</v>
      </c>
      <c r="VUL22" s="334" t="s">
        <v>15842</v>
      </c>
      <c r="VUM22" s="334" t="s">
        <v>15843</v>
      </c>
      <c r="VUN22" s="334" t="s">
        <v>15844</v>
      </c>
      <c r="VUO22" s="334" t="s">
        <v>15845</v>
      </c>
      <c r="VUP22" s="334" t="s">
        <v>15846</v>
      </c>
      <c r="VUQ22" s="334" t="s">
        <v>15847</v>
      </c>
      <c r="VUR22" s="334" t="s">
        <v>15848</v>
      </c>
      <c r="VUS22" s="334" t="s">
        <v>15849</v>
      </c>
      <c r="VUT22" s="334" t="s">
        <v>15850</v>
      </c>
      <c r="VUU22" s="334" t="s">
        <v>15851</v>
      </c>
      <c r="VUV22" s="334" t="s">
        <v>15852</v>
      </c>
      <c r="VUW22" s="334" t="s">
        <v>15853</v>
      </c>
      <c r="VUX22" s="334" t="s">
        <v>15854</v>
      </c>
      <c r="VUY22" s="334" t="s">
        <v>15855</v>
      </c>
      <c r="VUZ22" s="334" t="s">
        <v>15856</v>
      </c>
      <c r="VVA22" s="334" t="s">
        <v>15857</v>
      </c>
      <c r="VVB22" s="334" t="s">
        <v>15858</v>
      </c>
      <c r="VVC22" s="334" t="s">
        <v>15859</v>
      </c>
      <c r="VVD22" s="334" t="s">
        <v>15860</v>
      </c>
      <c r="VVE22" s="334" t="s">
        <v>15861</v>
      </c>
      <c r="VVF22" s="334" t="s">
        <v>15862</v>
      </c>
      <c r="VVG22" s="334" t="s">
        <v>15863</v>
      </c>
      <c r="VVH22" s="334" t="s">
        <v>15864</v>
      </c>
      <c r="VVI22" s="334" t="s">
        <v>15865</v>
      </c>
      <c r="VVJ22" s="334" t="s">
        <v>15866</v>
      </c>
      <c r="VVK22" s="334" t="s">
        <v>15867</v>
      </c>
      <c r="VVL22" s="334" t="s">
        <v>15868</v>
      </c>
      <c r="VVM22" s="334" t="s">
        <v>15869</v>
      </c>
      <c r="VVN22" s="334" t="s">
        <v>15870</v>
      </c>
      <c r="VVO22" s="334" t="s">
        <v>15871</v>
      </c>
      <c r="VVP22" s="334" t="s">
        <v>15872</v>
      </c>
      <c r="VVQ22" s="334" t="s">
        <v>15873</v>
      </c>
      <c r="VVR22" s="334" t="s">
        <v>15874</v>
      </c>
      <c r="VVS22" s="334" t="s">
        <v>15875</v>
      </c>
      <c r="VVT22" s="334" t="s">
        <v>15876</v>
      </c>
      <c r="VVU22" s="334" t="s">
        <v>15877</v>
      </c>
      <c r="VVV22" s="334" t="s">
        <v>15878</v>
      </c>
      <c r="VVW22" s="334" t="s">
        <v>15879</v>
      </c>
      <c r="VVX22" s="334" t="s">
        <v>15880</v>
      </c>
      <c r="VVY22" s="334" t="s">
        <v>15881</v>
      </c>
      <c r="VVZ22" s="334" t="s">
        <v>15882</v>
      </c>
      <c r="VWA22" s="334" t="s">
        <v>15883</v>
      </c>
      <c r="VWB22" s="334" t="s">
        <v>15884</v>
      </c>
      <c r="VWC22" s="334" t="s">
        <v>15885</v>
      </c>
      <c r="VWD22" s="334" t="s">
        <v>15886</v>
      </c>
      <c r="VWE22" s="334" t="s">
        <v>15887</v>
      </c>
      <c r="VWF22" s="334" t="s">
        <v>15888</v>
      </c>
      <c r="VWG22" s="334" t="s">
        <v>15889</v>
      </c>
      <c r="VWH22" s="334" t="s">
        <v>15890</v>
      </c>
      <c r="VWI22" s="334" t="s">
        <v>15891</v>
      </c>
      <c r="VWJ22" s="334" t="s">
        <v>15892</v>
      </c>
      <c r="VWK22" s="334" t="s">
        <v>15893</v>
      </c>
      <c r="VWL22" s="334" t="s">
        <v>15894</v>
      </c>
      <c r="VWM22" s="334" t="s">
        <v>15895</v>
      </c>
      <c r="VWN22" s="334" t="s">
        <v>15896</v>
      </c>
      <c r="VWO22" s="334" t="s">
        <v>15897</v>
      </c>
      <c r="VWP22" s="334" t="s">
        <v>15898</v>
      </c>
      <c r="VWQ22" s="334" t="s">
        <v>15899</v>
      </c>
      <c r="VWR22" s="334" t="s">
        <v>15900</v>
      </c>
      <c r="VWS22" s="334" t="s">
        <v>15901</v>
      </c>
      <c r="VWT22" s="334" t="s">
        <v>15902</v>
      </c>
      <c r="VWU22" s="334" t="s">
        <v>15903</v>
      </c>
      <c r="VWV22" s="334" t="s">
        <v>15904</v>
      </c>
      <c r="VWW22" s="334" t="s">
        <v>15905</v>
      </c>
      <c r="VWX22" s="334" t="s">
        <v>15906</v>
      </c>
      <c r="VWY22" s="334" t="s">
        <v>15907</v>
      </c>
      <c r="VWZ22" s="334" t="s">
        <v>15908</v>
      </c>
      <c r="VXA22" s="334" t="s">
        <v>15909</v>
      </c>
      <c r="VXB22" s="334" t="s">
        <v>15910</v>
      </c>
      <c r="VXC22" s="334" t="s">
        <v>15911</v>
      </c>
      <c r="VXD22" s="334" t="s">
        <v>15912</v>
      </c>
      <c r="VXE22" s="334" t="s">
        <v>15913</v>
      </c>
      <c r="VXF22" s="334" t="s">
        <v>15914</v>
      </c>
      <c r="VXG22" s="334" t="s">
        <v>15915</v>
      </c>
      <c r="VXH22" s="334" t="s">
        <v>15916</v>
      </c>
      <c r="VXI22" s="334" t="s">
        <v>15917</v>
      </c>
      <c r="VXJ22" s="334" t="s">
        <v>15918</v>
      </c>
      <c r="VXK22" s="334" t="s">
        <v>15919</v>
      </c>
      <c r="VXL22" s="334" t="s">
        <v>15920</v>
      </c>
      <c r="VXM22" s="334" t="s">
        <v>15921</v>
      </c>
      <c r="VXN22" s="334" t="s">
        <v>15922</v>
      </c>
      <c r="VXO22" s="334" t="s">
        <v>15923</v>
      </c>
      <c r="VXP22" s="334" t="s">
        <v>15924</v>
      </c>
      <c r="VXQ22" s="334" t="s">
        <v>15925</v>
      </c>
      <c r="VXR22" s="334" t="s">
        <v>15926</v>
      </c>
      <c r="VXS22" s="334" t="s">
        <v>15927</v>
      </c>
      <c r="VXT22" s="334" t="s">
        <v>15928</v>
      </c>
      <c r="VXU22" s="334" t="s">
        <v>15929</v>
      </c>
      <c r="VXV22" s="334" t="s">
        <v>15930</v>
      </c>
      <c r="VXW22" s="334" t="s">
        <v>15931</v>
      </c>
      <c r="VXX22" s="334" t="s">
        <v>15932</v>
      </c>
      <c r="VXY22" s="334" t="s">
        <v>15933</v>
      </c>
      <c r="VXZ22" s="334" t="s">
        <v>15934</v>
      </c>
      <c r="VYA22" s="334" t="s">
        <v>15935</v>
      </c>
      <c r="VYB22" s="334" t="s">
        <v>15936</v>
      </c>
      <c r="VYC22" s="334" t="s">
        <v>15937</v>
      </c>
      <c r="VYD22" s="334" t="s">
        <v>15938</v>
      </c>
      <c r="VYE22" s="334" t="s">
        <v>15939</v>
      </c>
      <c r="VYF22" s="334" t="s">
        <v>15940</v>
      </c>
      <c r="VYG22" s="334" t="s">
        <v>15941</v>
      </c>
      <c r="VYH22" s="334" t="s">
        <v>15942</v>
      </c>
      <c r="VYI22" s="334" t="s">
        <v>15943</v>
      </c>
      <c r="VYJ22" s="334" t="s">
        <v>15944</v>
      </c>
      <c r="VYK22" s="334" t="s">
        <v>15945</v>
      </c>
      <c r="VYL22" s="334" t="s">
        <v>15946</v>
      </c>
      <c r="VYM22" s="334" t="s">
        <v>15947</v>
      </c>
      <c r="VYN22" s="334" t="s">
        <v>15948</v>
      </c>
      <c r="VYO22" s="334" t="s">
        <v>15949</v>
      </c>
      <c r="VYP22" s="334" t="s">
        <v>15950</v>
      </c>
      <c r="VYQ22" s="334" t="s">
        <v>15951</v>
      </c>
      <c r="VYR22" s="334" t="s">
        <v>15952</v>
      </c>
      <c r="VYS22" s="334" t="s">
        <v>15953</v>
      </c>
      <c r="VYT22" s="334" t="s">
        <v>15954</v>
      </c>
      <c r="VYU22" s="334" t="s">
        <v>15955</v>
      </c>
      <c r="VYV22" s="334" t="s">
        <v>15956</v>
      </c>
      <c r="VYW22" s="334" t="s">
        <v>15957</v>
      </c>
      <c r="VYX22" s="334" t="s">
        <v>15958</v>
      </c>
      <c r="VYY22" s="334" t="s">
        <v>15959</v>
      </c>
      <c r="VYZ22" s="334" t="s">
        <v>15960</v>
      </c>
      <c r="VZA22" s="334" t="s">
        <v>15961</v>
      </c>
      <c r="VZB22" s="334" t="s">
        <v>15962</v>
      </c>
      <c r="VZC22" s="334" t="s">
        <v>15963</v>
      </c>
      <c r="VZD22" s="334" t="s">
        <v>15964</v>
      </c>
      <c r="VZE22" s="334" t="s">
        <v>15965</v>
      </c>
      <c r="VZF22" s="334" t="s">
        <v>15966</v>
      </c>
      <c r="VZG22" s="334" t="s">
        <v>15967</v>
      </c>
      <c r="VZH22" s="334" t="s">
        <v>15968</v>
      </c>
      <c r="VZI22" s="334" t="s">
        <v>15969</v>
      </c>
      <c r="VZJ22" s="334" t="s">
        <v>15970</v>
      </c>
      <c r="VZK22" s="334" t="s">
        <v>15971</v>
      </c>
      <c r="VZL22" s="334" t="s">
        <v>15972</v>
      </c>
      <c r="VZM22" s="334" t="s">
        <v>15973</v>
      </c>
      <c r="VZN22" s="334" t="s">
        <v>15974</v>
      </c>
      <c r="VZO22" s="334" t="s">
        <v>15975</v>
      </c>
      <c r="VZP22" s="334" t="s">
        <v>15976</v>
      </c>
      <c r="VZQ22" s="334" t="s">
        <v>15977</v>
      </c>
      <c r="VZR22" s="334" t="s">
        <v>15978</v>
      </c>
      <c r="VZS22" s="334" t="s">
        <v>15979</v>
      </c>
      <c r="VZT22" s="334" t="s">
        <v>15980</v>
      </c>
      <c r="VZU22" s="334" t="s">
        <v>15981</v>
      </c>
      <c r="VZV22" s="334" t="s">
        <v>15982</v>
      </c>
      <c r="VZW22" s="334" t="s">
        <v>15983</v>
      </c>
      <c r="VZX22" s="334" t="s">
        <v>15984</v>
      </c>
      <c r="VZY22" s="334" t="s">
        <v>15985</v>
      </c>
      <c r="VZZ22" s="334" t="s">
        <v>15986</v>
      </c>
      <c r="WAA22" s="334" t="s">
        <v>15987</v>
      </c>
      <c r="WAB22" s="334" t="s">
        <v>15988</v>
      </c>
      <c r="WAC22" s="334" t="s">
        <v>15989</v>
      </c>
      <c r="WAD22" s="334" t="s">
        <v>15990</v>
      </c>
      <c r="WAE22" s="334" t="s">
        <v>15991</v>
      </c>
      <c r="WAF22" s="334" t="s">
        <v>15992</v>
      </c>
      <c r="WAG22" s="334" t="s">
        <v>15993</v>
      </c>
      <c r="WAH22" s="334" t="s">
        <v>15994</v>
      </c>
      <c r="WAI22" s="334" t="s">
        <v>15995</v>
      </c>
      <c r="WAJ22" s="334" t="s">
        <v>15996</v>
      </c>
      <c r="WAK22" s="334" t="s">
        <v>15997</v>
      </c>
      <c r="WAL22" s="334" t="s">
        <v>15998</v>
      </c>
      <c r="WAM22" s="334" t="s">
        <v>15999</v>
      </c>
      <c r="WAN22" s="334" t="s">
        <v>16000</v>
      </c>
      <c r="WAO22" s="334" t="s">
        <v>16001</v>
      </c>
      <c r="WAP22" s="334" t="s">
        <v>16002</v>
      </c>
      <c r="WAQ22" s="334" t="s">
        <v>16003</v>
      </c>
      <c r="WAR22" s="334" t="s">
        <v>16004</v>
      </c>
      <c r="WAS22" s="334" t="s">
        <v>16005</v>
      </c>
      <c r="WAT22" s="334" t="s">
        <v>16006</v>
      </c>
      <c r="WAU22" s="334" t="s">
        <v>16007</v>
      </c>
      <c r="WAV22" s="334" t="s">
        <v>16008</v>
      </c>
      <c r="WAW22" s="334" t="s">
        <v>16009</v>
      </c>
      <c r="WAX22" s="334" t="s">
        <v>16010</v>
      </c>
      <c r="WAY22" s="334" t="s">
        <v>16011</v>
      </c>
      <c r="WAZ22" s="334" t="s">
        <v>16012</v>
      </c>
      <c r="WBA22" s="334" t="s">
        <v>16013</v>
      </c>
      <c r="WBB22" s="334" t="s">
        <v>16014</v>
      </c>
      <c r="WBC22" s="334" t="s">
        <v>16015</v>
      </c>
      <c r="WBD22" s="334" t="s">
        <v>16016</v>
      </c>
      <c r="WBE22" s="334" t="s">
        <v>16017</v>
      </c>
      <c r="WBF22" s="334" t="s">
        <v>16018</v>
      </c>
      <c r="WBG22" s="334" t="s">
        <v>16019</v>
      </c>
      <c r="WBH22" s="334" t="s">
        <v>16020</v>
      </c>
      <c r="WBI22" s="334" t="s">
        <v>16021</v>
      </c>
      <c r="WBJ22" s="334" t="s">
        <v>16022</v>
      </c>
      <c r="WBK22" s="334" t="s">
        <v>16023</v>
      </c>
      <c r="WBL22" s="334" t="s">
        <v>16024</v>
      </c>
      <c r="WBM22" s="334" t="s">
        <v>16025</v>
      </c>
      <c r="WBN22" s="334" t="s">
        <v>16026</v>
      </c>
      <c r="WBO22" s="334" t="s">
        <v>16027</v>
      </c>
      <c r="WBP22" s="334" t="s">
        <v>16028</v>
      </c>
      <c r="WBQ22" s="334" t="s">
        <v>16029</v>
      </c>
      <c r="WBR22" s="334" t="s">
        <v>16030</v>
      </c>
      <c r="WBS22" s="334" t="s">
        <v>16031</v>
      </c>
      <c r="WBT22" s="334" t="s">
        <v>16032</v>
      </c>
      <c r="WBU22" s="334" t="s">
        <v>16033</v>
      </c>
      <c r="WBV22" s="334" t="s">
        <v>16034</v>
      </c>
      <c r="WBW22" s="334" t="s">
        <v>16035</v>
      </c>
      <c r="WBX22" s="334" t="s">
        <v>16036</v>
      </c>
      <c r="WBY22" s="334" t="s">
        <v>16037</v>
      </c>
      <c r="WBZ22" s="334" t="s">
        <v>16038</v>
      </c>
      <c r="WCA22" s="334" t="s">
        <v>16039</v>
      </c>
      <c r="WCB22" s="334" t="s">
        <v>16040</v>
      </c>
      <c r="WCC22" s="334" t="s">
        <v>16041</v>
      </c>
      <c r="WCD22" s="334" t="s">
        <v>16042</v>
      </c>
      <c r="WCE22" s="334" t="s">
        <v>16043</v>
      </c>
      <c r="WCF22" s="334" t="s">
        <v>16044</v>
      </c>
      <c r="WCG22" s="334" t="s">
        <v>16045</v>
      </c>
      <c r="WCH22" s="334" t="s">
        <v>16046</v>
      </c>
      <c r="WCI22" s="334" t="s">
        <v>16047</v>
      </c>
      <c r="WCJ22" s="334" t="s">
        <v>16048</v>
      </c>
      <c r="WCK22" s="334" t="s">
        <v>16049</v>
      </c>
      <c r="WCL22" s="334" t="s">
        <v>16050</v>
      </c>
      <c r="WCM22" s="334" t="s">
        <v>16051</v>
      </c>
      <c r="WCN22" s="334" t="s">
        <v>16052</v>
      </c>
      <c r="WCO22" s="334" t="s">
        <v>16053</v>
      </c>
      <c r="WCP22" s="334" t="s">
        <v>16054</v>
      </c>
      <c r="WCQ22" s="334" t="s">
        <v>16055</v>
      </c>
      <c r="WCR22" s="334" t="s">
        <v>16056</v>
      </c>
      <c r="WCS22" s="334" t="s">
        <v>16057</v>
      </c>
      <c r="WCT22" s="334" t="s">
        <v>16058</v>
      </c>
      <c r="WCU22" s="334" t="s">
        <v>16059</v>
      </c>
      <c r="WCV22" s="334" t="s">
        <v>16060</v>
      </c>
      <c r="WCW22" s="334" t="s">
        <v>16061</v>
      </c>
      <c r="WCX22" s="334" t="s">
        <v>16062</v>
      </c>
      <c r="WCY22" s="334" t="s">
        <v>16063</v>
      </c>
      <c r="WCZ22" s="334" t="s">
        <v>16064</v>
      </c>
      <c r="WDA22" s="334" t="s">
        <v>16065</v>
      </c>
      <c r="WDB22" s="334" t="s">
        <v>16066</v>
      </c>
      <c r="WDC22" s="334" t="s">
        <v>16067</v>
      </c>
      <c r="WDD22" s="334" t="s">
        <v>16068</v>
      </c>
      <c r="WDE22" s="334" t="s">
        <v>16069</v>
      </c>
      <c r="WDF22" s="334" t="s">
        <v>16070</v>
      </c>
      <c r="WDG22" s="334" t="s">
        <v>16071</v>
      </c>
      <c r="WDH22" s="334" t="s">
        <v>16072</v>
      </c>
      <c r="WDI22" s="334" t="s">
        <v>16073</v>
      </c>
      <c r="WDJ22" s="334" t="s">
        <v>16074</v>
      </c>
      <c r="WDK22" s="334" t="s">
        <v>16075</v>
      </c>
      <c r="WDL22" s="334" t="s">
        <v>16076</v>
      </c>
      <c r="WDM22" s="334" t="s">
        <v>16077</v>
      </c>
      <c r="WDN22" s="334" t="s">
        <v>16078</v>
      </c>
      <c r="WDO22" s="334" t="s">
        <v>16079</v>
      </c>
      <c r="WDP22" s="334" t="s">
        <v>16080</v>
      </c>
      <c r="WDQ22" s="334" t="s">
        <v>16081</v>
      </c>
      <c r="WDR22" s="334" t="s">
        <v>16082</v>
      </c>
      <c r="WDS22" s="334" t="s">
        <v>16083</v>
      </c>
      <c r="WDT22" s="334" t="s">
        <v>16084</v>
      </c>
      <c r="WDU22" s="334" t="s">
        <v>16085</v>
      </c>
      <c r="WDV22" s="334" t="s">
        <v>16086</v>
      </c>
      <c r="WDW22" s="334" t="s">
        <v>16087</v>
      </c>
      <c r="WDX22" s="334" t="s">
        <v>16088</v>
      </c>
      <c r="WDY22" s="334" t="s">
        <v>16089</v>
      </c>
      <c r="WDZ22" s="334" t="s">
        <v>16090</v>
      </c>
      <c r="WEA22" s="334" t="s">
        <v>16091</v>
      </c>
      <c r="WEB22" s="334" t="s">
        <v>16092</v>
      </c>
      <c r="WEC22" s="334" t="s">
        <v>16093</v>
      </c>
      <c r="WED22" s="334" t="s">
        <v>16094</v>
      </c>
      <c r="WEE22" s="334" t="s">
        <v>16095</v>
      </c>
      <c r="WEF22" s="334" t="s">
        <v>16096</v>
      </c>
      <c r="WEG22" s="334" t="s">
        <v>16097</v>
      </c>
      <c r="WEH22" s="334" t="s">
        <v>16098</v>
      </c>
      <c r="WEI22" s="334" t="s">
        <v>16099</v>
      </c>
      <c r="WEJ22" s="334" t="s">
        <v>16100</v>
      </c>
      <c r="WEK22" s="334" t="s">
        <v>16101</v>
      </c>
      <c r="WEL22" s="334" t="s">
        <v>16102</v>
      </c>
      <c r="WEM22" s="334" t="s">
        <v>16103</v>
      </c>
      <c r="WEN22" s="334" t="s">
        <v>16104</v>
      </c>
      <c r="WEO22" s="334" t="s">
        <v>16105</v>
      </c>
      <c r="WEP22" s="334" t="s">
        <v>16106</v>
      </c>
      <c r="WEQ22" s="334" t="s">
        <v>16107</v>
      </c>
      <c r="WER22" s="334" t="s">
        <v>16108</v>
      </c>
      <c r="WES22" s="334" t="s">
        <v>16109</v>
      </c>
      <c r="WET22" s="334" t="s">
        <v>16110</v>
      </c>
      <c r="WEU22" s="334" t="s">
        <v>16111</v>
      </c>
      <c r="WEV22" s="334" t="s">
        <v>16112</v>
      </c>
      <c r="WEW22" s="334" t="s">
        <v>16113</v>
      </c>
      <c r="WEX22" s="334" t="s">
        <v>16114</v>
      </c>
      <c r="WEY22" s="334" t="s">
        <v>16115</v>
      </c>
      <c r="WEZ22" s="334" t="s">
        <v>16116</v>
      </c>
      <c r="WFA22" s="334" t="s">
        <v>16117</v>
      </c>
      <c r="WFB22" s="334" t="s">
        <v>16118</v>
      </c>
      <c r="WFC22" s="334" t="s">
        <v>16119</v>
      </c>
      <c r="WFD22" s="334" t="s">
        <v>16120</v>
      </c>
      <c r="WFE22" s="334" t="s">
        <v>16121</v>
      </c>
      <c r="WFF22" s="334" t="s">
        <v>16122</v>
      </c>
      <c r="WFG22" s="334" t="s">
        <v>16123</v>
      </c>
      <c r="WFH22" s="334" t="s">
        <v>16124</v>
      </c>
      <c r="WFI22" s="334" t="s">
        <v>16125</v>
      </c>
      <c r="WFJ22" s="334" t="s">
        <v>16126</v>
      </c>
      <c r="WFK22" s="334" t="s">
        <v>16127</v>
      </c>
      <c r="WFL22" s="334" t="s">
        <v>16128</v>
      </c>
      <c r="WFM22" s="334" t="s">
        <v>16129</v>
      </c>
      <c r="WFN22" s="334" t="s">
        <v>16130</v>
      </c>
      <c r="WFO22" s="334" t="s">
        <v>16131</v>
      </c>
      <c r="WFP22" s="334" t="s">
        <v>16132</v>
      </c>
      <c r="WFQ22" s="334" t="s">
        <v>16133</v>
      </c>
      <c r="WFR22" s="334" t="s">
        <v>16134</v>
      </c>
      <c r="WFS22" s="334" t="s">
        <v>16135</v>
      </c>
      <c r="WFT22" s="334" t="s">
        <v>16136</v>
      </c>
      <c r="WFU22" s="334" t="s">
        <v>16137</v>
      </c>
      <c r="WFV22" s="334" t="s">
        <v>16138</v>
      </c>
      <c r="WFW22" s="334" t="s">
        <v>16139</v>
      </c>
      <c r="WFX22" s="334" t="s">
        <v>16140</v>
      </c>
      <c r="WFY22" s="334" t="s">
        <v>16141</v>
      </c>
      <c r="WFZ22" s="334" t="s">
        <v>16142</v>
      </c>
      <c r="WGA22" s="334" t="s">
        <v>16143</v>
      </c>
      <c r="WGB22" s="334" t="s">
        <v>16144</v>
      </c>
      <c r="WGC22" s="334" t="s">
        <v>16145</v>
      </c>
      <c r="WGD22" s="334" t="s">
        <v>16146</v>
      </c>
      <c r="WGE22" s="334" t="s">
        <v>16147</v>
      </c>
      <c r="WGF22" s="334" t="s">
        <v>16148</v>
      </c>
      <c r="WGG22" s="334" t="s">
        <v>16149</v>
      </c>
      <c r="WGH22" s="334" t="s">
        <v>16150</v>
      </c>
      <c r="WGI22" s="334" t="s">
        <v>16151</v>
      </c>
      <c r="WGJ22" s="334" t="s">
        <v>16152</v>
      </c>
      <c r="WGK22" s="334" t="s">
        <v>16153</v>
      </c>
      <c r="WGL22" s="334" t="s">
        <v>16154</v>
      </c>
      <c r="WGM22" s="334" t="s">
        <v>16155</v>
      </c>
      <c r="WGN22" s="334" t="s">
        <v>16156</v>
      </c>
      <c r="WGO22" s="334" t="s">
        <v>16157</v>
      </c>
      <c r="WGP22" s="334" t="s">
        <v>16158</v>
      </c>
      <c r="WGQ22" s="334" t="s">
        <v>16159</v>
      </c>
      <c r="WGR22" s="334" t="s">
        <v>16160</v>
      </c>
      <c r="WGS22" s="334" t="s">
        <v>16161</v>
      </c>
      <c r="WGT22" s="334" t="s">
        <v>16162</v>
      </c>
      <c r="WGU22" s="334" t="s">
        <v>16163</v>
      </c>
      <c r="WGV22" s="334" t="s">
        <v>16164</v>
      </c>
      <c r="WGW22" s="334" t="s">
        <v>16165</v>
      </c>
      <c r="WGX22" s="334" t="s">
        <v>16166</v>
      </c>
      <c r="WGY22" s="334" t="s">
        <v>16167</v>
      </c>
      <c r="WGZ22" s="334" t="s">
        <v>16168</v>
      </c>
      <c r="WHA22" s="334" t="s">
        <v>16169</v>
      </c>
      <c r="WHB22" s="334" t="s">
        <v>16170</v>
      </c>
      <c r="WHC22" s="334" t="s">
        <v>16171</v>
      </c>
      <c r="WHD22" s="334" t="s">
        <v>16172</v>
      </c>
      <c r="WHE22" s="334" t="s">
        <v>16173</v>
      </c>
      <c r="WHF22" s="334" t="s">
        <v>16174</v>
      </c>
      <c r="WHG22" s="334" t="s">
        <v>16175</v>
      </c>
      <c r="WHH22" s="334" t="s">
        <v>16176</v>
      </c>
      <c r="WHI22" s="334" t="s">
        <v>16177</v>
      </c>
      <c r="WHJ22" s="334" t="s">
        <v>16178</v>
      </c>
      <c r="WHK22" s="334" t="s">
        <v>16179</v>
      </c>
      <c r="WHL22" s="334" t="s">
        <v>16180</v>
      </c>
      <c r="WHM22" s="334" t="s">
        <v>16181</v>
      </c>
      <c r="WHN22" s="334" t="s">
        <v>16182</v>
      </c>
      <c r="WHO22" s="334" t="s">
        <v>16183</v>
      </c>
      <c r="WHP22" s="334" t="s">
        <v>16184</v>
      </c>
      <c r="WHQ22" s="334" t="s">
        <v>16185</v>
      </c>
      <c r="WHR22" s="334" t="s">
        <v>16186</v>
      </c>
      <c r="WHS22" s="334" t="s">
        <v>16187</v>
      </c>
      <c r="WHT22" s="334" t="s">
        <v>16188</v>
      </c>
      <c r="WHU22" s="334" t="s">
        <v>16189</v>
      </c>
      <c r="WHV22" s="334" t="s">
        <v>16190</v>
      </c>
      <c r="WHW22" s="334" t="s">
        <v>16191</v>
      </c>
      <c r="WHX22" s="334" t="s">
        <v>16192</v>
      </c>
      <c r="WHY22" s="334" t="s">
        <v>16193</v>
      </c>
      <c r="WHZ22" s="334" t="s">
        <v>16194</v>
      </c>
      <c r="WIA22" s="334" t="s">
        <v>16195</v>
      </c>
      <c r="WIB22" s="334" t="s">
        <v>16196</v>
      </c>
      <c r="WIC22" s="334" t="s">
        <v>16197</v>
      </c>
      <c r="WID22" s="334" t="s">
        <v>16198</v>
      </c>
      <c r="WIE22" s="334" t="s">
        <v>16199</v>
      </c>
      <c r="WIF22" s="334" t="s">
        <v>16200</v>
      </c>
      <c r="WIG22" s="334" t="s">
        <v>16201</v>
      </c>
      <c r="WIH22" s="334" t="s">
        <v>16202</v>
      </c>
      <c r="WII22" s="334" t="s">
        <v>16203</v>
      </c>
      <c r="WIJ22" s="334" t="s">
        <v>16204</v>
      </c>
      <c r="WIK22" s="334" t="s">
        <v>16205</v>
      </c>
      <c r="WIL22" s="334" t="s">
        <v>16206</v>
      </c>
      <c r="WIM22" s="334" t="s">
        <v>16207</v>
      </c>
      <c r="WIN22" s="334" t="s">
        <v>16208</v>
      </c>
      <c r="WIO22" s="334" t="s">
        <v>16209</v>
      </c>
      <c r="WIP22" s="334" t="s">
        <v>16210</v>
      </c>
      <c r="WIQ22" s="334" t="s">
        <v>16211</v>
      </c>
      <c r="WIR22" s="334" t="s">
        <v>16212</v>
      </c>
      <c r="WIS22" s="334" t="s">
        <v>16213</v>
      </c>
      <c r="WIT22" s="334" t="s">
        <v>16214</v>
      </c>
      <c r="WIU22" s="334" t="s">
        <v>16215</v>
      </c>
      <c r="WIV22" s="334" t="s">
        <v>16216</v>
      </c>
      <c r="WIW22" s="334" t="s">
        <v>16217</v>
      </c>
      <c r="WIX22" s="334" t="s">
        <v>16218</v>
      </c>
      <c r="WIY22" s="334" t="s">
        <v>16219</v>
      </c>
      <c r="WIZ22" s="334" t="s">
        <v>16220</v>
      </c>
      <c r="WJA22" s="334" t="s">
        <v>16221</v>
      </c>
      <c r="WJB22" s="334" t="s">
        <v>16222</v>
      </c>
      <c r="WJC22" s="334" t="s">
        <v>16223</v>
      </c>
      <c r="WJD22" s="334" t="s">
        <v>16224</v>
      </c>
      <c r="WJE22" s="334" t="s">
        <v>16225</v>
      </c>
      <c r="WJF22" s="334" t="s">
        <v>16226</v>
      </c>
      <c r="WJG22" s="334" t="s">
        <v>16227</v>
      </c>
      <c r="WJH22" s="334" t="s">
        <v>16228</v>
      </c>
      <c r="WJI22" s="334" t="s">
        <v>16229</v>
      </c>
      <c r="WJJ22" s="334" t="s">
        <v>16230</v>
      </c>
      <c r="WJK22" s="334" t="s">
        <v>16231</v>
      </c>
      <c r="WJL22" s="334" t="s">
        <v>16232</v>
      </c>
      <c r="WJM22" s="334" t="s">
        <v>16233</v>
      </c>
      <c r="WJN22" s="334" t="s">
        <v>16234</v>
      </c>
      <c r="WJO22" s="334" t="s">
        <v>16235</v>
      </c>
      <c r="WJP22" s="334" t="s">
        <v>16236</v>
      </c>
      <c r="WJQ22" s="334" t="s">
        <v>16237</v>
      </c>
      <c r="WJR22" s="334" t="s">
        <v>16238</v>
      </c>
      <c r="WJS22" s="334" t="s">
        <v>16239</v>
      </c>
      <c r="WJT22" s="334" t="s">
        <v>16240</v>
      </c>
      <c r="WJU22" s="334" t="s">
        <v>16241</v>
      </c>
      <c r="WJV22" s="334" t="s">
        <v>16242</v>
      </c>
      <c r="WJW22" s="334" t="s">
        <v>16243</v>
      </c>
      <c r="WJX22" s="334" t="s">
        <v>16244</v>
      </c>
      <c r="WJY22" s="334" t="s">
        <v>16245</v>
      </c>
      <c r="WJZ22" s="334" t="s">
        <v>16246</v>
      </c>
      <c r="WKA22" s="334" t="s">
        <v>16247</v>
      </c>
      <c r="WKB22" s="334" t="s">
        <v>16248</v>
      </c>
      <c r="WKC22" s="334" t="s">
        <v>16249</v>
      </c>
      <c r="WKD22" s="334" t="s">
        <v>16250</v>
      </c>
      <c r="WKE22" s="334" t="s">
        <v>16251</v>
      </c>
      <c r="WKF22" s="334" t="s">
        <v>16252</v>
      </c>
      <c r="WKG22" s="334" t="s">
        <v>16253</v>
      </c>
      <c r="WKH22" s="334" t="s">
        <v>16254</v>
      </c>
      <c r="WKI22" s="334" t="s">
        <v>16255</v>
      </c>
      <c r="WKJ22" s="334" t="s">
        <v>16256</v>
      </c>
      <c r="WKK22" s="334" t="s">
        <v>16257</v>
      </c>
      <c r="WKL22" s="334" t="s">
        <v>16258</v>
      </c>
      <c r="WKM22" s="334" t="s">
        <v>16259</v>
      </c>
      <c r="WKN22" s="334" t="s">
        <v>16260</v>
      </c>
      <c r="WKO22" s="334" t="s">
        <v>16261</v>
      </c>
      <c r="WKP22" s="334" t="s">
        <v>16262</v>
      </c>
      <c r="WKQ22" s="334" t="s">
        <v>16263</v>
      </c>
      <c r="WKR22" s="334" t="s">
        <v>16264</v>
      </c>
      <c r="WKS22" s="334" t="s">
        <v>16265</v>
      </c>
      <c r="WKT22" s="334" t="s">
        <v>16266</v>
      </c>
      <c r="WKU22" s="334" t="s">
        <v>16267</v>
      </c>
      <c r="WKV22" s="334" t="s">
        <v>16268</v>
      </c>
      <c r="WKW22" s="334" t="s">
        <v>16269</v>
      </c>
      <c r="WKX22" s="334" t="s">
        <v>16270</v>
      </c>
      <c r="WKY22" s="334" t="s">
        <v>16271</v>
      </c>
      <c r="WKZ22" s="334" t="s">
        <v>16272</v>
      </c>
      <c r="WLA22" s="334" t="s">
        <v>16273</v>
      </c>
      <c r="WLB22" s="334" t="s">
        <v>16274</v>
      </c>
      <c r="WLC22" s="334" t="s">
        <v>16275</v>
      </c>
      <c r="WLD22" s="334" t="s">
        <v>16276</v>
      </c>
      <c r="WLE22" s="334" t="s">
        <v>16277</v>
      </c>
      <c r="WLF22" s="334" t="s">
        <v>16278</v>
      </c>
      <c r="WLG22" s="334" t="s">
        <v>16279</v>
      </c>
      <c r="WLH22" s="334" t="s">
        <v>16280</v>
      </c>
      <c r="WLI22" s="334" t="s">
        <v>16281</v>
      </c>
      <c r="WLJ22" s="334" t="s">
        <v>16282</v>
      </c>
      <c r="WLK22" s="334" t="s">
        <v>16283</v>
      </c>
      <c r="WLL22" s="334" t="s">
        <v>16284</v>
      </c>
      <c r="WLM22" s="334" t="s">
        <v>16285</v>
      </c>
      <c r="WLN22" s="334" t="s">
        <v>16286</v>
      </c>
      <c r="WLO22" s="334" t="s">
        <v>16287</v>
      </c>
      <c r="WLP22" s="334" t="s">
        <v>16288</v>
      </c>
      <c r="WLQ22" s="334" t="s">
        <v>16289</v>
      </c>
      <c r="WLR22" s="334" t="s">
        <v>16290</v>
      </c>
      <c r="WLS22" s="334" t="s">
        <v>16291</v>
      </c>
      <c r="WLT22" s="334" t="s">
        <v>16292</v>
      </c>
      <c r="WLU22" s="334" t="s">
        <v>16293</v>
      </c>
      <c r="WLV22" s="334" t="s">
        <v>16294</v>
      </c>
      <c r="WLW22" s="334" t="s">
        <v>16295</v>
      </c>
      <c r="WLX22" s="334" t="s">
        <v>16296</v>
      </c>
      <c r="WLY22" s="334" t="s">
        <v>16297</v>
      </c>
      <c r="WLZ22" s="334" t="s">
        <v>16298</v>
      </c>
      <c r="WMA22" s="334" t="s">
        <v>16299</v>
      </c>
      <c r="WMB22" s="334" t="s">
        <v>16300</v>
      </c>
      <c r="WMC22" s="334" t="s">
        <v>16301</v>
      </c>
      <c r="WMD22" s="334" t="s">
        <v>16302</v>
      </c>
      <c r="WME22" s="334" t="s">
        <v>16303</v>
      </c>
      <c r="WMF22" s="334" t="s">
        <v>16304</v>
      </c>
      <c r="WMG22" s="334" t="s">
        <v>16305</v>
      </c>
      <c r="WMH22" s="334" t="s">
        <v>16306</v>
      </c>
      <c r="WMI22" s="334" t="s">
        <v>16307</v>
      </c>
      <c r="WMJ22" s="334" t="s">
        <v>16308</v>
      </c>
      <c r="WMK22" s="334" t="s">
        <v>16309</v>
      </c>
      <c r="WML22" s="334" t="s">
        <v>16310</v>
      </c>
      <c r="WMM22" s="334" t="s">
        <v>16311</v>
      </c>
      <c r="WMN22" s="334" t="s">
        <v>16312</v>
      </c>
      <c r="WMO22" s="334" t="s">
        <v>16313</v>
      </c>
      <c r="WMP22" s="334" t="s">
        <v>16314</v>
      </c>
      <c r="WMQ22" s="334" t="s">
        <v>16315</v>
      </c>
      <c r="WMR22" s="334" t="s">
        <v>16316</v>
      </c>
      <c r="WMS22" s="334" t="s">
        <v>16317</v>
      </c>
      <c r="WMT22" s="334" t="s">
        <v>16318</v>
      </c>
      <c r="WMU22" s="334" t="s">
        <v>16319</v>
      </c>
      <c r="WMV22" s="334" t="s">
        <v>16320</v>
      </c>
      <c r="WMW22" s="334" t="s">
        <v>16321</v>
      </c>
      <c r="WMX22" s="334" t="s">
        <v>16322</v>
      </c>
      <c r="WMY22" s="334" t="s">
        <v>16323</v>
      </c>
      <c r="WMZ22" s="334" t="s">
        <v>16324</v>
      </c>
      <c r="WNA22" s="334" t="s">
        <v>16325</v>
      </c>
      <c r="WNB22" s="334" t="s">
        <v>16326</v>
      </c>
      <c r="WNC22" s="334" t="s">
        <v>16327</v>
      </c>
      <c r="WND22" s="334" t="s">
        <v>16328</v>
      </c>
      <c r="WNE22" s="334" t="s">
        <v>16329</v>
      </c>
      <c r="WNF22" s="334" t="s">
        <v>16330</v>
      </c>
      <c r="WNG22" s="334" t="s">
        <v>16331</v>
      </c>
      <c r="WNH22" s="334" t="s">
        <v>16332</v>
      </c>
      <c r="WNI22" s="334" t="s">
        <v>16333</v>
      </c>
      <c r="WNJ22" s="334" t="s">
        <v>16334</v>
      </c>
      <c r="WNK22" s="334" t="s">
        <v>16335</v>
      </c>
      <c r="WNL22" s="334" t="s">
        <v>16336</v>
      </c>
      <c r="WNM22" s="334" t="s">
        <v>16337</v>
      </c>
      <c r="WNN22" s="334" t="s">
        <v>16338</v>
      </c>
      <c r="WNO22" s="334" t="s">
        <v>16339</v>
      </c>
      <c r="WNP22" s="334" t="s">
        <v>16340</v>
      </c>
      <c r="WNQ22" s="334" t="s">
        <v>16341</v>
      </c>
      <c r="WNR22" s="334" t="s">
        <v>16342</v>
      </c>
      <c r="WNS22" s="334" t="s">
        <v>16343</v>
      </c>
      <c r="WNT22" s="334" t="s">
        <v>16344</v>
      </c>
      <c r="WNU22" s="334" t="s">
        <v>16345</v>
      </c>
      <c r="WNV22" s="334" t="s">
        <v>16346</v>
      </c>
      <c r="WNW22" s="334" t="s">
        <v>16347</v>
      </c>
      <c r="WNX22" s="334" t="s">
        <v>16348</v>
      </c>
      <c r="WNY22" s="334" t="s">
        <v>16349</v>
      </c>
      <c r="WNZ22" s="334" t="s">
        <v>16350</v>
      </c>
      <c r="WOA22" s="334" t="s">
        <v>16351</v>
      </c>
      <c r="WOB22" s="334" t="s">
        <v>16352</v>
      </c>
      <c r="WOC22" s="334" t="s">
        <v>16353</v>
      </c>
      <c r="WOD22" s="334" t="s">
        <v>16354</v>
      </c>
      <c r="WOE22" s="334" t="s">
        <v>16355</v>
      </c>
      <c r="WOF22" s="334" t="s">
        <v>16356</v>
      </c>
      <c r="WOG22" s="334" t="s">
        <v>16357</v>
      </c>
      <c r="WOH22" s="334" t="s">
        <v>16358</v>
      </c>
      <c r="WOI22" s="334" t="s">
        <v>16359</v>
      </c>
      <c r="WOJ22" s="334" t="s">
        <v>16360</v>
      </c>
      <c r="WOK22" s="334" t="s">
        <v>16361</v>
      </c>
      <c r="WOL22" s="334" t="s">
        <v>16362</v>
      </c>
      <c r="WOM22" s="334" t="s">
        <v>16363</v>
      </c>
      <c r="WON22" s="334" t="s">
        <v>16364</v>
      </c>
      <c r="WOO22" s="334" t="s">
        <v>16365</v>
      </c>
      <c r="WOP22" s="334" t="s">
        <v>16366</v>
      </c>
      <c r="WOQ22" s="334" t="s">
        <v>16367</v>
      </c>
      <c r="WOR22" s="334" t="s">
        <v>16368</v>
      </c>
      <c r="WOS22" s="334" t="s">
        <v>16369</v>
      </c>
      <c r="WOT22" s="334" t="s">
        <v>16370</v>
      </c>
      <c r="WOU22" s="334" t="s">
        <v>16371</v>
      </c>
      <c r="WOV22" s="334" t="s">
        <v>16372</v>
      </c>
      <c r="WOW22" s="334" t="s">
        <v>16373</v>
      </c>
      <c r="WOX22" s="334" t="s">
        <v>16374</v>
      </c>
      <c r="WOY22" s="334" t="s">
        <v>16375</v>
      </c>
      <c r="WOZ22" s="334" t="s">
        <v>16376</v>
      </c>
      <c r="WPA22" s="334" t="s">
        <v>16377</v>
      </c>
      <c r="WPB22" s="334" t="s">
        <v>16378</v>
      </c>
      <c r="WPC22" s="334" t="s">
        <v>16379</v>
      </c>
      <c r="WPD22" s="334" t="s">
        <v>16380</v>
      </c>
      <c r="WPE22" s="334" t="s">
        <v>16381</v>
      </c>
      <c r="WPF22" s="334" t="s">
        <v>16382</v>
      </c>
      <c r="WPG22" s="334" t="s">
        <v>16383</v>
      </c>
      <c r="WPH22" s="334" t="s">
        <v>16384</v>
      </c>
      <c r="WPI22" s="334" t="s">
        <v>16385</v>
      </c>
      <c r="WPJ22" s="334" t="s">
        <v>16386</v>
      </c>
      <c r="WPK22" s="334" t="s">
        <v>16387</v>
      </c>
      <c r="WPL22" s="334" t="s">
        <v>16388</v>
      </c>
      <c r="WPM22" s="334" t="s">
        <v>16389</v>
      </c>
      <c r="WPN22" s="334" t="s">
        <v>16390</v>
      </c>
      <c r="WPO22" s="334" t="s">
        <v>16391</v>
      </c>
      <c r="WPP22" s="334" t="s">
        <v>16392</v>
      </c>
      <c r="WPQ22" s="334" t="s">
        <v>16393</v>
      </c>
      <c r="WPR22" s="334" t="s">
        <v>16394</v>
      </c>
      <c r="WPS22" s="334" t="s">
        <v>16395</v>
      </c>
      <c r="WPT22" s="334" t="s">
        <v>16396</v>
      </c>
      <c r="WPU22" s="334" t="s">
        <v>16397</v>
      </c>
      <c r="WPV22" s="334" t="s">
        <v>16398</v>
      </c>
      <c r="WPW22" s="334" t="s">
        <v>16399</v>
      </c>
      <c r="WPX22" s="334" t="s">
        <v>16400</v>
      </c>
      <c r="WPY22" s="334" t="s">
        <v>16401</v>
      </c>
      <c r="WPZ22" s="334" t="s">
        <v>16402</v>
      </c>
      <c r="WQA22" s="334" t="s">
        <v>16403</v>
      </c>
      <c r="WQB22" s="334" t="s">
        <v>16404</v>
      </c>
      <c r="WQC22" s="334" t="s">
        <v>16405</v>
      </c>
      <c r="WQD22" s="334" t="s">
        <v>16406</v>
      </c>
      <c r="WQE22" s="334" t="s">
        <v>16407</v>
      </c>
      <c r="WQF22" s="334" t="s">
        <v>16408</v>
      </c>
      <c r="WQG22" s="334" t="s">
        <v>16409</v>
      </c>
      <c r="WQH22" s="334" t="s">
        <v>16410</v>
      </c>
      <c r="WQI22" s="334" t="s">
        <v>16411</v>
      </c>
      <c r="WQJ22" s="334" t="s">
        <v>16412</v>
      </c>
      <c r="WQK22" s="334" t="s">
        <v>16413</v>
      </c>
      <c r="WQL22" s="334" t="s">
        <v>16414</v>
      </c>
      <c r="WQM22" s="334" t="s">
        <v>16415</v>
      </c>
      <c r="WQN22" s="334" t="s">
        <v>16416</v>
      </c>
      <c r="WQO22" s="334" t="s">
        <v>16417</v>
      </c>
      <c r="WQP22" s="334" t="s">
        <v>16418</v>
      </c>
      <c r="WQQ22" s="334" t="s">
        <v>16419</v>
      </c>
      <c r="WQR22" s="334" t="s">
        <v>16420</v>
      </c>
      <c r="WQS22" s="334" t="s">
        <v>16421</v>
      </c>
      <c r="WQT22" s="334" t="s">
        <v>16422</v>
      </c>
      <c r="WQU22" s="334" t="s">
        <v>16423</v>
      </c>
      <c r="WQV22" s="334" t="s">
        <v>16424</v>
      </c>
      <c r="WQW22" s="334" t="s">
        <v>16425</v>
      </c>
      <c r="WQX22" s="334" t="s">
        <v>16426</v>
      </c>
      <c r="WQY22" s="334" t="s">
        <v>16427</v>
      </c>
      <c r="WQZ22" s="334" t="s">
        <v>16428</v>
      </c>
      <c r="WRA22" s="334" t="s">
        <v>16429</v>
      </c>
      <c r="WRB22" s="334" t="s">
        <v>16430</v>
      </c>
      <c r="WRC22" s="334" t="s">
        <v>16431</v>
      </c>
      <c r="WRD22" s="334" t="s">
        <v>16432</v>
      </c>
      <c r="WRE22" s="334" t="s">
        <v>16433</v>
      </c>
      <c r="WRF22" s="334" t="s">
        <v>16434</v>
      </c>
      <c r="WRG22" s="334" t="s">
        <v>16435</v>
      </c>
      <c r="WRH22" s="334" t="s">
        <v>16436</v>
      </c>
      <c r="WRI22" s="334" t="s">
        <v>16437</v>
      </c>
      <c r="WRJ22" s="334" t="s">
        <v>16438</v>
      </c>
      <c r="WRK22" s="334" t="s">
        <v>16439</v>
      </c>
      <c r="WRL22" s="334" t="s">
        <v>16440</v>
      </c>
      <c r="WRM22" s="334" t="s">
        <v>16441</v>
      </c>
      <c r="WRN22" s="334" t="s">
        <v>16442</v>
      </c>
      <c r="WRO22" s="334" t="s">
        <v>16443</v>
      </c>
      <c r="WRP22" s="334" t="s">
        <v>16444</v>
      </c>
      <c r="WRQ22" s="334" t="s">
        <v>16445</v>
      </c>
      <c r="WRR22" s="334" t="s">
        <v>16446</v>
      </c>
      <c r="WRS22" s="334" t="s">
        <v>16447</v>
      </c>
      <c r="WRT22" s="334" t="s">
        <v>16448</v>
      </c>
      <c r="WRU22" s="334" t="s">
        <v>16449</v>
      </c>
      <c r="WRV22" s="334" t="s">
        <v>16450</v>
      </c>
      <c r="WRW22" s="334" t="s">
        <v>16451</v>
      </c>
      <c r="WRX22" s="334" t="s">
        <v>16452</v>
      </c>
      <c r="WRY22" s="334" t="s">
        <v>16453</v>
      </c>
      <c r="WRZ22" s="334" t="s">
        <v>16454</v>
      </c>
      <c r="WSA22" s="334" t="s">
        <v>16455</v>
      </c>
      <c r="WSB22" s="334" t="s">
        <v>16456</v>
      </c>
      <c r="WSC22" s="334" t="s">
        <v>16457</v>
      </c>
      <c r="WSD22" s="334" t="s">
        <v>16458</v>
      </c>
      <c r="WSE22" s="334" t="s">
        <v>16459</v>
      </c>
      <c r="WSF22" s="334" t="s">
        <v>16460</v>
      </c>
      <c r="WSG22" s="334" t="s">
        <v>16461</v>
      </c>
      <c r="WSH22" s="334" t="s">
        <v>16462</v>
      </c>
      <c r="WSI22" s="334" t="s">
        <v>16463</v>
      </c>
      <c r="WSJ22" s="334" t="s">
        <v>16464</v>
      </c>
      <c r="WSK22" s="334" t="s">
        <v>16465</v>
      </c>
      <c r="WSL22" s="334" t="s">
        <v>16466</v>
      </c>
      <c r="WSM22" s="334" t="s">
        <v>16467</v>
      </c>
      <c r="WSN22" s="334" t="s">
        <v>16468</v>
      </c>
      <c r="WSO22" s="334" t="s">
        <v>16469</v>
      </c>
      <c r="WSP22" s="334" t="s">
        <v>16470</v>
      </c>
      <c r="WSQ22" s="334" t="s">
        <v>16471</v>
      </c>
      <c r="WSR22" s="334" t="s">
        <v>16472</v>
      </c>
      <c r="WSS22" s="334" t="s">
        <v>16473</v>
      </c>
      <c r="WST22" s="334" t="s">
        <v>16474</v>
      </c>
      <c r="WSU22" s="334" t="s">
        <v>16475</v>
      </c>
      <c r="WSV22" s="334" t="s">
        <v>16476</v>
      </c>
      <c r="WSW22" s="334" t="s">
        <v>16477</v>
      </c>
      <c r="WSX22" s="334" t="s">
        <v>16478</v>
      </c>
      <c r="WSY22" s="334" t="s">
        <v>16479</v>
      </c>
      <c r="WSZ22" s="334" t="s">
        <v>16480</v>
      </c>
      <c r="WTA22" s="334" t="s">
        <v>16481</v>
      </c>
      <c r="WTB22" s="334" t="s">
        <v>16482</v>
      </c>
      <c r="WTC22" s="334" t="s">
        <v>16483</v>
      </c>
      <c r="WTD22" s="334" t="s">
        <v>16484</v>
      </c>
      <c r="WTE22" s="334" t="s">
        <v>16485</v>
      </c>
      <c r="WTF22" s="334" t="s">
        <v>16486</v>
      </c>
      <c r="WTG22" s="334" t="s">
        <v>16487</v>
      </c>
      <c r="WTH22" s="334" t="s">
        <v>16488</v>
      </c>
      <c r="WTI22" s="334" t="s">
        <v>16489</v>
      </c>
      <c r="WTJ22" s="334" t="s">
        <v>16490</v>
      </c>
      <c r="WTK22" s="334" t="s">
        <v>16491</v>
      </c>
      <c r="WTL22" s="334" t="s">
        <v>16492</v>
      </c>
      <c r="WTM22" s="334" t="s">
        <v>16493</v>
      </c>
      <c r="WTN22" s="334" t="s">
        <v>16494</v>
      </c>
      <c r="WTO22" s="334" t="s">
        <v>16495</v>
      </c>
      <c r="WTP22" s="334" t="s">
        <v>16496</v>
      </c>
      <c r="WTQ22" s="334" t="s">
        <v>16497</v>
      </c>
      <c r="WTR22" s="334" t="s">
        <v>16498</v>
      </c>
      <c r="WTS22" s="334" t="s">
        <v>16499</v>
      </c>
      <c r="WTT22" s="334" t="s">
        <v>16500</v>
      </c>
      <c r="WTU22" s="334" t="s">
        <v>16501</v>
      </c>
      <c r="WTV22" s="334" t="s">
        <v>16502</v>
      </c>
      <c r="WTW22" s="334" t="s">
        <v>16503</v>
      </c>
      <c r="WTX22" s="334" t="s">
        <v>16504</v>
      </c>
      <c r="WTY22" s="334" t="s">
        <v>16505</v>
      </c>
      <c r="WTZ22" s="334" t="s">
        <v>16506</v>
      </c>
      <c r="WUA22" s="334" t="s">
        <v>16507</v>
      </c>
      <c r="WUB22" s="334" t="s">
        <v>16508</v>
      </c>
      <c r="WUC22" s="334" t="s">
        <v>16509</v>
      </c>
      <c r="WUD22" s="334" t="s">
        <v>16510</v>
      </c>
      <c r="WUE22" s="334" t="s">
        <v>16511</v>
      </c>
      <c r="WUF22" s="334" t="s">
        <v>16512</v>
      </c>
      <c r="WUG22" s="334" t="s">
        <v>16513</v>
      </c>
      <c r="WUH22" s="334" t="s">
        <v>16514</v>
      </c>
      <c r="WUI22" s="334" t="s">
        <v>16515</v>
      </c>
      <c r="WUJ22" s="334" t="s">
        <v>16516</v>
      </c>
      <c r="WUK22" s="334" t="s">
        <v>16517</v>
      </c>
      <c r="WUL22" s="334" t="s">
        <v>16518</v>
      </c>
      <c r="WUM22" s="334" t="s">
        <v>16519</v>
      </c>
      <c r="WUN22" s="334" t="s">
        <v>16520</v>
      </c>
      <c r="WUO22" s="334" t="s">
        <v>16521</v>
      </c>
      <c r="WUP22" s="334" t="s">
        <v>16522</v>
      </c>
      <c r="WUQ22" s="334" t="s">
        <v>16523</v>
      </c>
      <c r="WUR22" s="334" t="s">
        <v>16524</v>
      </c>
      <c r="WUS22" s="334" t="s">
        <v>16525</v>
      </c>
      <c r="WUT22" s="334" t="s">
        <v>16526</v>
      </c>
      <c r="WUU22" s="334" t="s">
        <v>16527</v>
      </c>
      <c r="WUV22" s="334" t="s">
        <v>16528</v>
      </c>
      <c r="WUW22" s="334" t="s">
        <v>16529</v>
      </c>
      <c r="WUX22" s="334" t="s">
        <v>16530</v>
      </c>
      <c r="WUY22" s="334" t="s">
        <v>16531</v>
      </c>
      <c r="WUZ22" s="334" t="s">
        <v>16532</v>
      </c>
      <c r="WVA22" s="334" t="s">
        <v>16533</v>
      </c>
      <c r="WVB22" s="334" t="s">
        <v>16534</v>
      </c>
      <c r="WVC22" s="334" t="s">
        <v>16535</v>
      </c>
      <c r="WVD22" s="334" t="s">
        <v>16536</v>
      </c>
      <c r="WVE22" s="334" t="s">
        <v>16537</v>
      </c>
      <c r="WVF22" s="334" t="s">
        <v>16538</v>
      </c>
      <c r="WVG22" s="334" t="s">
        <v>16539</v>
      </c>
      <c r="WVH22" s="334" t="s">
        <v>16540</v>
      </c>
      <c r="WVI22" s="334" t="s">
        <v>16541</v>
      </c>
      <c r="WVJ22" s="334" t="s">
        <v>16542</v>
      </c>
      <c r="WVK22" s="334" t="s">
        <v>16543</v>
      </c>
      <c r="WVL22" s="334" t="s">
        <v>16544</v>
      </c>
      <c r="WVM22" s="334" t="s">
        <v>16545</v>
      </c>
      <c r="WVN22" s="334" t="s">
        <v>16546</v>
      </c>
      <c r="WVO22" s="334" t="s">
        <v>16547</v>
      </c>
      <c r="WVP22" s="334" t="s">
        <v>16548</v>
      </c>
      <c r="WVQ22" s="334" t="s">
        <v>16549</v>
      </c>
      <c r="WVR22" s="334" t="s">
        <v>16550</v>
      </c>
      <c r="WVS22" s="334" t="s">
        <v>16551</v>
      </c>
      <c r="WVT22" s="334" t="s">
        <v>16552</v>
      </c>
      <c r="WVU22" s="334" t="s">
        <v>16553</v>
      </c>
      <c r="WVV22" s="334" t="s">
        <v>16554</v>
      </c>
      <c r="WVW22" s="334" t="s">
        <v>16555</v>
      </c>
      <c r="WVX22" s="334" t="s">
        <v>16556</v>
      </c>
      <c r="WVY22" s="334" t="s">
        <v>16557</v>
      </c>
      <c r="WVZ22" s="334" t="s">
        <v>16558</v>
      </c>
      <c r="WWA22" s="334" t="s">
        <v>16559</v>
      </c>
      <c r="WWB22" s="334" t="s">
        <v>16560</v>
      </c>
      <c r="WWC22" s="334" t="s">
        <v>16561</v>
      </c>
      <c r="WWD22" s="334" t="s">
        <v>16562</v>
      </c>
      <c r="WWE22" s="334" t="s">
        <v>16563</v>
      </c>
      <c r="WWF22" s="334" t="s">
        <v>16564</v>
      </c>
      <c r="WWG22" s="334" t="s">
        <v>16565</v>
      </c>
      <c r="WWH22" s="334" t="s">
        <v>16566</v>
      </c>
      <c r="WWI22" s="334" t="s">
        <v>16567</v>
      </c>
      <c r="WWJ22" s="334" t="s">
        <v>16568</v>
      </c>
      <c r="WWK22" s="334" t="s">
        <v>16569</v>
      </c>
      <c r="WWL22" s="334" t="s">
        <v>16570</v>
      </c>
      <c r="WWM22" s="334" t="s">
        <v>16571</v>
      </c>
      <c r="WWN22" s="334" t="s">
        <v>16572</v>
      </c>
      <c r="WWO22" s="334" t="s">
        <v>16573</v>
      </c>
      <c r="WWP22" s="334" t="s">
        <v>16574</v>
      </c>
      <c r="WWQ22" s="334" t="s">
        <v>16575</v>
      </c>
      <c r="WWR22" s="334" t="s">
        <v>16576</v>
      </c>
      <c r="WWS22" s="334" t="s">
        <v>16577</v>
      </c>
      <c r="WWT22" s="334" t="s">
        <v>16578</v>
      </c>
      <c r="WWU22" s="334" t="s">
        <v>16579</v>
      </c>
      <c r="WWV22" s="334" t="s">
        <v>16580</v>
      </c>
      <c r="WWW22" s="334" t="s">
        <v>16581</v>
      </c>
      <c r="WWX22" s="334" t="s">
        <v>16582</v>
      </c>
      <c r="WWY22" s="334" t="s">
        <v>16583</v>
      </c>
      <c r="WWZ22" s="334" t="s">
        <v>16584</v>
      </c>
      <c r="WXA22" s="334" t="s">
        <v>16585</v>
      </c>
      <c r="WXB22" s="334" t="s">
        <v>16586</v>
      </c>
      <c r="WXC22" s="334" t="s">
        <v>16587</v>
      </c>
      <c r="WXD22" s="334" t="s">
        <v>16588</v>
      </c>
      <c r="WXE22" s="334" t="s">
        <v>16589</v>
      </c>
      <c r="WXF22" s="334" t="s">
        <v>16590</v>
      </c>
      <c r="WXG22" s="334" t="s">
        <v>16591</v>
      </c>
      <c r="WXH22" s="334" t="s">
        <v>16592</v>
      </c>
      <c r="WXI22" s="334" t="s">
        <v>16593</v>
      </c>
      <c r="WXJ22" s="334" t="s">
        <v>16594</v>
      </c>
      <c r="WXK22" s="334" t="s">
        <v>16595</v>
      </c>
      <c r="WXL22" s="334" t="s">
        <v>16596</v>
      </c>
      <c r="WXM22" s="334" t="s">
        <v>16597</v>
      </c>
      <c r="WXN22" s="334" t="s">
        <v>16598</v>
      </c>
      <c r="WXO22" s="334" t="s">
        <v>16599</v>
      </c>
      <c r="WXP22" s="334" t="s">
        <v>16600</v>
      </c>
      <c r="WXQ22" s="334" t="s">
        <v>16601</v>
      </c>
      <c r="WXR22" s="334" t="s">
        <v>16602</v>
      </c>
      <c r="WXS22" s="334" t="s">
        <v>16603</v>
      </c>
      <c r="WXT22" s="334" t="s">
        <v>16604</v>
      </c>
      <c r="WXU22" s="334" t="s">
        <v>16605</v>
      </c>
      <c r="WXV22" s="334" t="s">
        <v>16606</v>
      </c>
      <c r="WXW22" s="334" t="s">
        <v>16607</v>
      </c>
      <c r="WXX22" s="334" t="s">
        <v>16608</v>
      </c>
      <c r="WXY22" s="334" t="s">
        <v>16609</v>
      </c>
      <c r="WXZ22" s="334" t="s">
        <v>16610</v>
      </c>
      <c r="WYA22" s="334" t="s">
        <v>16611</v>
      </c>
      <c r="WYB22" s="334" t="s">
        <v>16612</v>
      </c>
      <c r="WYC22" s="334" t="s">
        <v>16613</v>
      </c>
      <c r="WYD22" s="334" t="s">
        <v>16614</v>
      </c>
      <c r="WYE22" s="334" t="s">
        <v>16615</v>
      </c>
      <c r="WYF22" s="334" t="s">
        <v>16616</v>
      </c>
      <c r="WYG22" s="334" t="s">
        <v>16617</v>
      </c>
      <c r="WYH22" s="334" t="s">
        <v>16618</v>
      </c>
      <c r="WYI22" s="334" t="s">
        <v>16619</v>
      </c>
      <c r="WYJ22" s="334" t="s">
        <v>16620</v>
      </c>
      <c r="WYK22" s="334" t="s">
        <v>16621</v>
      </c>
      <c r="WYL22" s="334" t="s">
        <v>16622</v>
      </c>
      <c r="WYM22" s="334" t="s">
        <v>16623</v>
      </c>
      <c r="WYN22" s="334" t="s">
        <v>16624</v>
      </c>
      <c r="WYO22" s="334" t="s">
        <v>16625</v>
      </c>
      <c r="WYP22" s="334" t="s">
        <v>16626</v>
      </c>
      <c r="WYQ22" s="334" t="s">
        <v>16627</v>
      </c>
      <c r="WYR22" s="334" t="s">
        <v>16628</v>
      </c>
      <c r="WYS22" s="334" t="s">
        <v>16629</v>
      </c>
      <c r="WYT22" s="334" t="s">
        <v>16630</v>
      </c>
      <c r="WYU22" s="334" t="s">
        <v>16631</v>
      </c>
      <c r="WYV22" s="334" t="s">
        <v>16632</v>
      </c>
      <c r="WYW22" s="334" t="s">
        <v>16633</v>
      </c>
      <c r="WYX22" s="334" t="s">
        <v>16634</v>
      </c>
      <c r="WYY22" s="334" t="s">
        <v>16635</v>
      </c>
      <c r="WYZ22" s="334" t="s">
        <v>16636</v>
      </c>
      <c r="WZA22" s="334" t="s">
        <v>16637</v>
      </c>
      <c r="WZB22" s="334" t="s">
        <v>16638</v>
      </c>
      <c r="WZC22" s="334" t="s">
        <v>16639</v>
      </c>
      <c r="WZD22" s="334" t="s">
        <v>16640</v>
      </c>
      <c r="WZE22" s="334" t="s">
        <v>16641</v>
      </c>
      <c r="WZF22" s="334" t="s">
        <v>16642</v>
      </c>
      <c r="WZG22" s="334" t="s">
        <v>16643</v>
      </c>
      <c r="WZH22" s="334" t="s">
        <v>16644</v>
      </c>
      <c r="WZI22" s="334" t="s">
        <v>16645</v>
      </c>
      <c r="WZJ22" s="334" t="s">
        <v>16646</v>
      </c>
      <c r="WZK22" s="334" t="s">
        <v>16647</v>
      </c>
      <c r="WZL22" s="334" t="s">
        <v>16648</v>
      </c>
      <c r="WZM22" s="334" t="s">
        <v>16649</v>
      </c>
      <c r="WZN22" s="334" t="s">
        <v>16650</v>
      </c>
      <c r="WZO22" s="334" t="s">
        <v>16651</v>
      </c>
      <c r="WZP22" s="334" t="s">
        <v>16652</v>
      </c>
      <c r="WZQ22" s="334" t="s">
        <v>16653</v>
      </c>
      <c r="WZR22" s="334" t="s">
        <v>16654</v>
      </c>
      <c r="WZS22" s="334" t="s">
        <v>16655</v>
      </c>
      <c r="WZT22" s="334" t="s">
        <v>16656</v>
      </c>
      <c r="WZU22" s="334" t="s">
        <v>16657</v>
      </c>
      <c r="WZV22" s="334" t="s">
        <v>16658</v>
      </c>
      <c r="WZW22" s="334" t="s">
        <v>16659</v>
      </c>
      <c r="WZX22" s="334" t="s">
        <v>16660</v>
      </c>
      <c r="WZY22" s="334" t="s">
        <v>16661</v>
      </c>
      <c r="WZZ22" s="334" t="s">
        <v>16662</v>
      </c>
      <c r="XAA22" s="334" t="s">
        <v>16663</v>
      </c>
      <c r="XAB22" s="334" t="s">
        <v>16664</v>
      </c>
      <c r="XAC22" s="334" t="s">
        <v>16665</v>
      </c>
      <c r="XAD22" s="334" t="s">
        <v>16666</v>
      </c>
      <c r="XAE22" s="334" t="s">
        <v>16667</v>
      </c>
      <c r="XAF22" s="334" t="s">
        <v>16668</v>
      </c>
      <c r="XAG22" s="334" t="s">
        <v>16669</v>
      </c>
      <c r="XAH22" s="334" t="s">
        <v>16670</v>
      </c>
      <c r="XAI22" s="334" t="s">
        <v>16671</v>
      </c>
      <c r="XAJ22" s="334" t="s">
        <v>16672</v>
      </c>
      <c r="XAK22" s="334" t="s">
        <v>16673</v>
      </c>
      <c r="XAL22" s="334" t="s">
        <v>16674</v>
      </c>
      <c r="XAM22" s="334" t="s">
        <v>16675</v>
      </c>
      <c r="XAN22" s="334" t="s">
        <v>16676</v>
      </c>
      <c r="XAO22" s="334" t="s">
        <v>16677</v>
      </c>
      <c r="XAP22" s="334" t="s">
        <v>16678</v>
      </c>
      <c r="XAQ22" s="334" t="s">
        <v>16679</v>
      </c>
      <c r="XAR22" s="334" t="s">
        <v>16680</v>
      </c>
      <c r="XAS22" s="334" t="s">
        <v>16681</v>
      </c>
      <c r="XAT22" s="334" t="s">
        <v>16682</v>
      </c>
      <c r="XAU22" s="334" t="s">
        <v>16683</v>
      </c>
      <c r="XAV22" s="334" t="s">
        <v>16684</v>
      </c>
      <c r="XAW22" s="334" t="s">
        <v>16685</v>
      </c>
      <c r="XAX22" s="334" t="s">
        <v>16686</v>
      </c>
      <c r="XAY22" s="334" t="s">
        <v>16687</v>
      </c>
      <c r="XAZ22" s="334" t="s">
        <v>16688</v>
      </c>
      <c r="XBA22" s="334" t="s">
        <v>16689</v>
      </c>
      <c r="XBB22" s="334" t="s">
        <v>16690</v>
      </c>
      <c r="XBC22" s="334" t="s">
        <v>16691</v>
      </c>
      <c r="XBD22" s="334" t="s">
        <v>16692</v>
      </c>
      <c r="XBE22" s="334" t="s">
        <v>16693</v>
      </c>
      <c r="XBF22" s="334" t="s">
        <v>16694</v>
      </c>
      <c r="XBG22" s="334" t="s">
        <v>16695</v>
      </c>
      <c r="XBH22" s="334" t="s">
        <v>16696</v>
      </c>
      <c r="XBI22" s="334" t="s">
        <v>16697</v>
      </c>
      <c r="XBJ22" s="334" t="s">
        <v>16698</v>
      </c>
      <c r="XBK22" s="334" t="s">
        <v>16699</v>
      </c>
      <c r="XBL22" s="334" t="s">
        <v>16700</v>
      </c>
      <c r="XBM22" s="334" t="s">
        <v>16701</v>
      </c>
      <c r="XBN22" s="334" t="s">
        <v>16702</v>
      </c>
      <c r="XBO22" s="334" t="s">
        <v>16703</v>
      </c>
      <c r="XBP22" s="334" t="s">
        <v>16704</v>
      </c>
      <c r="XBQ22" s="334" t="s">
        <v>16705</v>
      </c>
      <c r="XBR22" s="334" t="s">
        <v>16706</v>
      </c>
      <c r="XBS22" s="334" t="s">
        <v>16707</v>
      </c>
      <c r="XBT22" s="334" t="s">
        <v>16708</v>
      </c>
      <c r="XBU22" s="334" t="s">
        <v>16709</v>
      </c>
      <c r="XBV22" s="334" t="s">
        <v>16710</v>
      </c>
      <c r="XBW22" s="334" t="s">
        <v>16711</v>
      </c>
      <c r="XBX22" s="334" t="s">
        <v>16712</v>
      </c>
      <c r="XBY22" s="334" t="s">
        <v>16713</v>
      </c>
      <c r="XBZ22" s="334" t="s">
        <v>16714</v>
      </c>
      <c r="XCA22" s="334" t="s">
        <v>16715</v>
      </c>
      <c r="XCB22" s="334" t="s">
        <v>16716</v>
      </c>
      <c r="XCC22" s="334" t="s">
        <v>16717</v>
      </c>
      <c r="XCD22" s="334" t="s">
        <v>16718</v>
      </c>
      <c r="XCE22" s="334" t="s">
        <v>16719</v>
      </c>
      <c r="XCF22" s="334" t="s">
        <v>16720</v>
      </c>
      <c r="XCG22" s="334" t="s">
        <v>16721</v>
      </c>
      <c r="XCH22" s="334" t="s">
        <v>16722</v>
      </c>
      <c r="XCI22" s="334" t="s">
        <v>16723</v>
      </c>
      <c r="XCJ22" s="334" t="s">
        <v>16724</v>
      </c>
      <c r="XCK22" s="334" t="s">
        <v>16725</v>
      </c>
      <c r="XCL22" s="334" t="s">
        <v>16726</v>
      </c>
      <c r="XCM22" s="334" t="s">
        <v>16727</v>
      </c>
      <c r="XCN22" s="334" t="s">
        <v>16728</v>
      </c>
      <c r="XCO22" s="334" t="s">
        <v>16729</v>
      </c>
      <c r="XCP22" s="334" t="s">
        <v>16730</v>
      </c>
      <c r="XCQ22" s="334" t="s">
        <v>16731</v>
      </c>
      <c r="XCR22" s="334" t="s">
        <v>16732</v>
      </c>
      <c r="XCS22" s="334" t="s">
        <v>16733</v>
      </c>
      <c r="XCT22" s="334" t="s">
        <v>16734</v>
      </c>
      <c r="XCU22" s="334" t="s">
        <v>16735</v>
      </c>
      <c r="XCV22" s="334" t="s">
        <v>16736</v>
      </c>
      <c r="XCW22" s="334" t="s">
        <v>16737</v>
      </c>
      <c r="XCX22" s="334" t="s">
        <v>16738</v>
      </c>
      <c r="XCY22" s="334" t="s">
        <v>16739</v>
      </c>
      <c r="XCZ22" s="334" t="s">
        <v>16740</v>
      </c>
      <c r="XDA22" s="334" t="s">
        <v>16741</v>
      </c>
      <c r="XDB22" s="334" t="s">
        <v>16742</v>
      </c>
      <c r="XDC22" s="334" t="s">
        <v>16743</v>
      </c>
      <c r="XDD22" s="334" t="s">
        <v>16744</v>
      </c>
      <c r="XDE22" s="334" t="s">
        <v>16745</v>
      </c>
      <c r="XDF22" s="334" t="s">
        <v>16746</v>
      </c>
      <c r="XDG22" s="334" t="s">
        <v>16747</v>
      </c>
      <c r="XDH22" s="334" t="s">
        <v>16748</v>
      </c>
      <c r="XDI22" s="334" t="s">
        <v>16749</v>
      </c>
      <c r="XDJ22" s="334" t="s">
        <v>16750</v>
      </c>
      <c r="XDK22" s="334" t="s">
        <v>16751</v>
      </c>
      <c r="XDL22" s="334" t="s">
        <v>16752</v>
      </c>
      <c r="XDM22" s="334" t="s">
        <v>16753</v>
      </c>
      <c r="XDN22" s="334" t="s">
        <v>16754</v>
      </c>
      <c r="XDO22" s="334" t="s">
        <v>16755</v>
      </c>
      <c r="XDP22" s="334" t="s">
        <v>16756</v>
      </c>
      <c r="XDQ22" s="334" t="s">
        <v>16757</v>
      </c>
      <c r="XDR22" s="334" t="s">
        <v>16758</v>
      </c>
      <c r="XDS22" s="334" t="s">
        <v>16759</v>
      </c>
      <c r="XDT22" s="334" t="s">
        <v>16760</v>
      </c>
      <c r="XDU22" s="334" t="s">
        <v>16761</v>
      </c>
      <c r="XDV22" s="334" t="s">
        <v>16762</v>
      </c>
      <c r="XDW22" s="334" t="s">
        <v>16763</v>
      </c>
      <c r="XDX22" s="334" t="s">
        <v>16764</v>
      </c>
      <c r="XDY22" s="334" t="s">
        <v>16765</v>
      </c>
      <c r="XDZ22" s="334" t="s">
        <v>16766</v>
      </c>
      <c r="XEA22" s="334" t="s">
        <v>16767</v>
      </c>
      <c r="XEB22" s="334" t="s">
        <v>16768</v>
      </c>
      <c r="XEC22" s="334" t="s">
        <v>16769</v>
      </c>
      <c r="XED22" s="334" t="s">
        <v>16770</v>
      </c>
      <c r="XEE22" s="334" t="s">
        <v>16771</v>
      </c>
      <c r="XEF22" s="334" t="s">
        <v>16772</v>
      </c>
      <c r="XEG22" s="334" t="s">
        <v>16773</v>
      </c>
      <c r="XEH22" s="334" t="s">
        <v>16774</v>
      </c>
      <c r="XEI22" s="334" t="s">
        <v>16775</v>
      </c>
      <c r="XEJ22" s="334" t="s">
        <v>16776</v>
      </c>
      <c r="XEK22" s="334" t="s">
        <v>16777</v>
      </c>
      <c r="XEL22" s="334" t="s">
        <v>16778</v>
      </c>
      <c r="XEM22" s="334" t="s">
        <v>16779</v>
      </c>
      <c r="XEN22" s="334" t="s">
        <v>16780</v>
      </c>
      <c r="XEO22" s="334" t="s">
        <v>16781</v>
      </c>
      <c r="XEP22" s="334" t="s">
        <v>16782</v>
      </c>
      <c r="XEQ22" s="334" t="s">
        <v>16783</v>
      </c>
      <c r="XER22" s="334" t="s">
        <v>16784</v>
      </c>
      <c r="XES22" s="334" t="s">
        <v>16785</v>
      </c>
      <c r="XET22" s="334" t="s">
        <v>16786</v>
      </c>
      <c r="XEU22" s="334" t="s">
        <v>16787</v>
      </c>
      <c r="XEV22" s="334" t="s">
        <v>16788</v>
      </c>
      <c r="XEW22" s="334" t="s">
        <v>16789</v>
      </c>
      <c r="XEX22" s="334" t="s">
        <v>16790</v>
      </c>
      <c r="XEY22" s="334" t="s">
        <v>16791</v>
      </c>
      <c r="XEZ22" s="334" t="s">
        <v>16792</v>
      </c>
      <c r="XFA22" s="334" t="s">
        <v>16793</v>
      </c>
      <c r="XFB22" s="334" t="s">
        <v>16794</v>
      </c>
      <c r="XFC22" s="334" t="s">
        <v>16795</v>
      </c>
      <c r="XFD22" s="334" t="s">
        <v>16796</v>
      </c>
    </row>
    <row r="23" spans="1:16384" s="331" customFormat="1" ht="42" customHeight="1">
      <c r="A23" s="114"/>
      <c r="B23" s="329" t="s">
        <v>16797</v>
      </c>
      <c r="C23" s="714" t="s">
        <v>16798</v>
      </c>
      <c r="D23" s="330" t="s">
        <v>16799</v>
      </c>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B23" s="481"/>
      <c r="AC23" s="481"/>
      <c r="AD23" s="481"/>
      <c r="AE23" s="481"/>
      <c r="AF23" s="481"/>
      <c r="AG23" s="481"/>
      <c r="AH23" s="481"/>
      <c r="AI23" s="481"/>
      <c r="AJ23" s="481"/>
      <c r="AK23" s="481"/>
      <c r="AL23" s="481"/>
      <c r="AM23" s="481"/>
    </row>
    <row r="24" spans="1:16384" s="323" customFormat="1" ht="42" customHeight="1">
      <c r="A24" s="114"/>
      <c r="B24" s="324" t="s">
        <v>16800</v>
      </c>
      <c r="C24" s="715"/>
      <c r="D24" s="322" t="s">
        <v>16799</v>
      </c>
      <c r="E24" s="482"/>
      <c r="F24" s="482"/>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row>
    <row r="25" spans="1:16384" s="328" customFormat="1" ht="42" customHeight="1" thickBot="1">
      <c r="A25" s="114"/>
      <c r="B25" s="325" t="s">
        <v>16801</v>
      </c>
      <c r="C25" s="326" t="s">
        <v>16802</v>
      </c>
      <c r="D25" s="327" t="s">
        <v>220</v>
      </c>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c r="AG25" s="483"/>
      <c r="AH25" s="483"/>
      <c r="AI25" s="483"/>
      <c r="AJ25" s="483"/>
      <c r="AK25" s="483"/>
      <c r="AL25" s="483"/>
      <c r="AM25" s="483"/>
    </row>
    <row r="26" spans="1:16384" ht="42" customHeight="1">
      <c r="A26" s="9"/>
      <c r="C26" s="9"/>
      <c r="D26" s="23"/>
      <c r="E26" s="23"/>
      <c r="F26" s="23"/>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row>
    <row r="27" spans="1:16384" ht="17.649999999999999" customHeight="1">
      <c r="A27" s="21"/>
      <c r="B27" s="13" t="s">
        <v>41</v>
      </c>
      <c r="C27" s="13"/>
      <c r="D27" s="22"/>
      <c r="E27" s="22"/>
      <c r="F27" s="22"/>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row>
    <row r="28" spans="1:16384" ht="17.649999999999999" customHeight="1"/>
    <row r="29" spans="1:16384" ht="14.1" hidden="1" customHeight="1"/>
    <row r="30" spans="1:16384" ht="14.1" hidden="1" customHeight="1"/>
    <row r="31" spans="1:16384" ht="14.1" hidden="1" customHeight="1"/>
    <row r="32" spans="1:16384" ht="14.1" hidden="1" customHeight="1"/>
    <row r="33" ht="14.1" hidden="1" customHeight="1"/>
    <row r="34" ht="14.1" hidden="1" customHeight="1"/>
    <row r="35" ht="14.1" hidden="1" customHeight="1"/>
    <row r="36" ht="13.9" customHeight="1"/>
    <row r="37" ht="13.9" customHeight="1"/>
  </sheetData>
  <mergeCells count="7">
    <mergeCell ref="C23:C24"/>
    <mergeCell ref="C2:D2"/>
    <mergeCell ref="E2:F2"/>
    <mergeCell ref="C6:C8"/>
    <mergeCell ref="C9:C10"/>
    <mergeCell ref="D6:K8"/>
    <mergeCell ref="D9:K10"/>
  </mergeCells>
  <phoneticPr fontId="6" type="noConversion"/>
  <conditionalFormatting sqref="E16:XFD17">
    <cfRule type="cellIs" dxfId="3" priority="1" operator="equal">
      <formula>1</formula>
    </cfRule>
    <cfRule type="cellIs" dxfId="2" priority="2" operator="equal">
      <formula>0</formula>
    </cfRule>
  </conditionalFormatting>
  <pageMargins left="0.7" right="0.7" top="0.75" bottom="0.75" header="0.3" footer="0.3"/>
  <pageSetup paperSize="9" orientation="portrait" verticalDpi="12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7"/>
  </sheetPr>
  <dimension ref="A1:BU94"/>
  <sheetViews>
    <sheetView showGridLines="0" topLeftCell="B1" zoomScale="70" zoomScaleNormal="70" workbookViewId="0">
      <pane xSplit="7" ySplit="16" topLeftCell="I29" activePane="bottomRight" state="frozen"/>
      <selection pane="bottomRight" activeCell="D50" sqref="D50"/>
      <selection pane="bottomLeft" activeCell="G23" sqref="G23:I23"/>
      <selection pane="topRight" activeCell="G23" sqref="G23:I23"/>
    </sheetView>
  </sheetViews>
  <sheetFormatPr defaultColWidth="8.7109375" defaultRowHeight="14.1" zeroHeight="1" outlineLevelCol="1"/>
  <cols>
    <col min="1" max="1" width="3" style="1" customWidth="1"/>
    <col min="2" max="2" width="2.7109375" style="1" customWidth="1"/>
    <col min="3" max="3" width="5.28515625" style="1" customWidth="1"/>
    <col min="4" max="4" width="67.28515625" style="1" bestFit="1" customWidth="1"/>
    <col min="5" max="5" width="19.7109375" style="1" customWidth="1"/>
    <col min="6" max="8" width="18" style="1" customWidth="1"/>
    <col min="9" max="33" width="14.28515625" style="1" customWidth="1"/>
    <col min="34" max="34" width="14.28515625" style="1" customWidth="1" outlineLevel="1" collapsed="1"/>
    <col min="35" max="58" width="14.28515625" style="1" customWidth="1" outlineLevel="1"/>
    <col min="59" max="59" width="8.7109375" style="1" customWidth="1"/>
    <col min="60" max="16384" width="8.7109375" style="1"/>
  </cols>
  <sheetData>
    <row r="1" spans="1:73" ht="10.15"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row>
    <row r="2" spans="1:73" ht="10.15" customHeigh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row>
    <row r="3" spans="1:73" ht="6.6" customHeight="1">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row>
    <row r="4" spans="1:73" ht="10.15" customHeight="1">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row>
    <row r="5" spans="1:73" ht="10.15" customHeight="1">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row>
    <row r="6" spans="1:73" ht="10.15" customHeight="1">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row>
    <row r="7" spans="1:73" ht="15" customHeight="1">
      <c r="A7" s="9"/>
      <c r="B7" s="9"/>
      <c r="C7" s="11" t="s">
        <v>16803</v>
      </c>
      <c r="D7" s="12"/>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row>
    <row r="8" spans="1:73" ht="10.15" customHeight="1">
      <c r="A8" s="9"/>
      <c r="B8" s="9"/>
      <c r="C8" s="12"/>
      <c r="D8" s="12"/>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row>
    <row r="9" spans="1:73" ht="13.15" customHeight="1">
      <c r="A9" s="9"/>
      <c r="B9" s="9"/>
      <c r="C9" s="12" t="s">
        <v>16804</v>
      </c>
      <c r="D9" s="12"/>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row>
    <row r="10" spans="1:73" ht="12.6" customHeight="1">
      <c r="A10" s="9"/>
      <c r="B10" s="9"/>
      <c r="C10" s="12" t="s">
        <v>16805</v>
      </c>
      <c r="D10" s="12"/>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row>
    <row r="11" spans="1:73" ht="10.15" customHeight="1">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row>
    <row r="12" spans="1:73" ht="13.15" customHeight="1">
      <c r="A12" s="9"/>
      <c r="B12" s="9"/>
      <c r="C12" s="12" t="e">
        <f ca="1">"Worksheet: "&amp;MID(CELL("filename",A1),FIND("]",CELL("filename",A1))+1,255)</f>
        <v>#VALUE!</v>
      </c>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row>
    <row r="13" spans="1:73" ht="10.15" customHeight="1">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row>
    <row r="14" spans="1:73" ht="13.9" customHeight="1">
      <c r="A14" s="9"/>
      <c r="B14" s="9"/>
      <c r="C14" s="9"/>
      <c r="D14" s="12" t="s">
        <v>16806</v>
      </c>
      <c r="E14" s="9"/>
      <c r="F14" s="30"/>
      <c r="G14" s="30"/>
      <c r="H14" s="30"/>
      <c r="I14" s="31" t="e">
        <f>#REF!</f>
        <v>#REF!</v>
      </c>
      <c r="J14" s="31" t="e">
        <f>#REF!</f>
        <v>#REF!</v>
      </c>
      <c r="K14" s="31" t="e">
        <f>#REF!</f>
        <v>#REF!</v>
      </c>
      <c r="L14" s="31" t="e">
        <f>#REF!</f>
        <v>#REF!</v>
      </c>
      <c r="M14" s="31" t="e">
        <f>#REF!</f>
        <v>#REF!</v>
      </c>
      <c r="N14" s="31" t="e">
        <f>#REF!</f>
        <v>#REF!</v>
      </c>
      <c r="O14" s="31" t="e">
        <f>#REF!</f>
        <v>#REF!</v>
      </c>
      <c r="P14" s="31" t="e">
        <f>#REF!</f>
        <v>#REF!</v>
      </c>
      <c r="Q14" s="31" t="e">
        <f>#REF!</f>
        <v>#REF!</v>
      </c>
      <c r="R14" s="31" t="e">
        <f>#REF!</f>
        <v>#REF!</v>
      </c>
      <c r="S14" s="31" t="e">
        <f>#REF!</f>
        <v>#REF!</v>
      </c>
      <c r="T14" s="31" t="e">
        <f>#REF!</f>
        <v>#REF!</v>
      </c>
      <c r="U14" s="31" t="e">
        <f>#REF!</f>
        <v>#REF!</v>
      </c>
      <c r="V14" s="31" t="e">
        <f>#REF!</f>
        <v>#REF!</v>
      </c>
      <c r="W14" s="31" t="e">
        <f>#REF!</f>
        <v>#REF!</v>
      </c>
      <c r="X14" s="31" t="e">
        <f>#REF!</f>
        <v>#REF!</v>
      </c>
      <c r="Y14" s="31" t="e">
        <f>#REF!</f>
        <v>#REF!</v>
      </c>
      <c r="Z14" s="31" t="e">
        <f>#REF!</f>
        <v>#REF!</v>
      </c>
      <c r="AA14" s="31" t="e">
        <f>#REF!</f>
        <v>#REF!</v>
      </c>
      <c r="AB14" s="31" t="e">
        <f>#REF!</f>
        <v>#REF!</v>
      </c>
      <c r="AC14" s="31" t="e">
        <f>#REF!</f>
        <v>#REF!</v>
      </c>
      <c r="AD14" s="31" t="e">
        <f>#REF!</f>
        <v>#REF!</v>
      </c>
      <c r="AE14" s="31" t="e">
        <f>#REF!</f>
        <v>#REF!</v>
      </c>
      <c r="AF14" s="31" t="e">
        <f>#REF!</f>
        <v>#REF!</v>
      </c>
      <c r="AG14" s="31" t="e">
        <f>#REF!</f>
        <v>#REF!</v>
      </c>
      <c r="AH14" s="31" t="e">
        <f>#REF!</f>
        <v>#REF!</v>
      </c>
      <c r="AI14" s="31" t="e">
        <f>#REF!</f>
        <v>#REF!</v>
      </c>
      <c r="AJ14" s="31" t="e">
        <f>#REF!</f>
        <v>#REF!</v>
      </c>
      <c r="AK14" s="31" t="e">
        <f>#REF!</f>
        <v>#REF!</v>
      </c>
      <c r="AL14" s="31" t="e">
        <f>#REF!</f>
        <v>#REF!</v>
      </c>
      <c r="AM14" s="31" t="e">
        <f>#REF!</f>
        <v>#REF!</v>
      </c>
      <c r="AN14" s="31" t="e">
        <f>#REF!</f>
        <v>#REF!</v>
      </c>
      <c r="AO14" s="31" t="e">
        <f>#REF!</f>
        <v>#REF!</v>
      </c>
      <c r="AP14" s="31" t="e">
        <f>#REF!</f>
        <v>#REF!</v>
      </c>
      <c r="AQ14" s="31" t="e">
        <f>#REF!</f>
        <v>#REF!</v>
      </c>
      <c r="AR14" s="31" t="e">
        <f>#REF!</f>
        <v>#REF!</v>
      </c>
      <c r="AS14" s="31" t="e">
        <f>#REF!</f>
        <v>#REF!</v>
      </c>
      <c r="AT14" s="31" t="e">
        <f>#REF!</f>
        <v>#REF!</v>
      </c>
      <c r="AU14" s="31" t="e">
        <f>#REF!</f>
        <v>#REF!</v>
      </c>
      <c r="AV14" s="31" t="e">
        <f>#REF!</f>
        <v>#REF!</v>
      </c>
      <c r="AW14" s="31" t="e">
        <f>#REF!</f>
        <v>#REF!</v>
      </c>
      <c r="AX14" s="31" t="e">
        <f>#REF!</f>
        <v>#REF!</v>
      </c>
      <c r="AY14" s="31" t="e">
        <f>#REF!</f>
        <v>#REF!</v>
      </c>
      <c r="AZ14" s="31" t="e">
        <f>#REF!</f>
        <v>#REF!</v>
      </c>
      <c r="BA14" s="31" t="e">
        <f>#REF!</f>
        <v>#REF!</v>
      </c>
      <c r="BB14" s="31" t="e">
        <f>#REF!</f>
        <v>#REF!</v>
      </c>
      <c r="BC14" s="31" t="e">
        <f>#REF!</f>
        <v>#REF!</v>
      </c>
      <c r="BD14" s="31" t="e">
        <f>#REF!</f>
        <v>#REF!</v>
      </c>
      <c r="BE14" s="31" t="e">
        <f>#REF!</f>
        <v>#REF!</v>
      </c>
      <c r="BF14" s="31" t="e">
        <f>#REF!</f>
        <v>#REF!</v>
      </c>
      <c r="BG14" s="45"/>
      <c r="BH14" s="9"/>
      <c r="BI14" s="9"/>
      <c r="BJ14" s="9"/>
      <c r="BK14" s="9"/>
      <c r="BL14" s="9"/>
      <c r="BM14" s="9"/>
      <c r="BN14" s="9"/>
      <c r="BO14" s="9"/>
      <c r="BP14" s="9"/>
      <c r="BQ14" s="9"/>
      <c r="BR14" s="9"/>
      <c r="BS14" s="9"/>
      <c r="BT14" s="9"/>
      <c r="BU14" s="9"/>
    </row>
    <row r="15" spans="1:73" ht="13.9" customHeight="1">
      <c r="A15" s="9"/>
      <c r="B15" s="9"/>
      <c r="C15" s="9"/>
      <c r="D15" s="12" t="s">
        <v>16807</v>
      </c>
      <c r="E15" s="9"/>
      <c r="F15" s="30"/>
      <c r="G15" s="30"/>
      <c r="H15" s="30"/>
      <c r="I15" s="6" t="e">
        <f>#REF!</f>
        <v>#REF!</v>
      </c>
      <c r="J15" s="6" t="e">
        <f>#REF!</f>
        <v>#REF!</v>
      </c>
      <c r="K15" s="6" t="e">
        <f>#REF!</f>
        <v>#REF!</v>
      </c>
      <c r="L15" s="6" t="e">
        <f>#REF!</f>
        <v>#REF!</v>
      </c>
      <c r="M15" s="6" t="e">
        <f>#REF!</f>
        <v>#REF!</v>
      </c>
      <c r="N15" s="6" t="e">
        <f>#REF!</f>
        <v>#REF!</v>
      </c>
      <c r="O15" s="6" t="e">
        <f>#REF!</f>
        <v>#REF!</v>
      </c>
      <c r="P15" s="6" t="e">
        <f>#REF!</f>
        <v>#REF!</v>
      </c>
      <c r="Q15" s="6" t="e">
        <f>#REF!</f>
        <v>#REF!</v>
      </c>
      <c r="R15" s="6" t="e">
        <f>#REF!</f>
        <v>#REF!</v>
      </c>
      <c r="S15" s="6" t="e">
        <f>#REF!</f>
        <v>#REF!</v>
      </c>
      <c r="T15" s="6" t="e">
        <f>#REF!</f>
        <v>#REF!</v>
      </c>
      <c r="U15" s="6" t="e">
        <f>#REF!</f>
        <v>#REF!</v>
      </c>
      <c r="V15" s="6" t="e">
        <f>#REF!</f>
        <v>#REF!</v>
      </c>
      <c r="W15" s="6" t="e">
        <f>#REF!</f>
        <v>#REF!</v>
      </c>
      <c r="X15" s="6" t="e">
        <f>#REF!</f>
        <v>#REF!</v>
      </c>
      <c r="Y15" s="6" t="e">
        <f>#REF!</f>
        <v>#REF!</v>
      </c>
      <c r="Z15" s="6" t="e">
        <f>#REF!</f>
        <v>#REF!</v>
      </c>
      <c r="AA15" s="6" t="e">
        <f>#REF!</f>
        <v>#REF!</v>
      </c>
      <c r="AB15" s="6" t="e">
        <f>#REF!</f>
        <v>#REF!</v>
      </c>
      <c r="AC15" s="6" t="e">
        <f>#REF!</f>
        <v>#REF!</v>
      </c>
      <c r="AD15" s="6" t="e">
        <f>#REF!</f>
        <v>#REF!</v>
      </c>
      <c r="AE15" s="6" t="e">
        <f>#REF!</f>
        <v>#REF!</v>
      </c>
      <c r="AF15" s="6" t="e">
        <f>#REF!</f>
        <v>#REF!</v>
      </c>
      <c r="AG15" s="6" t="e">
        <f>#REF!</f>
        <v>#REF!</v>
      </c>
      <c r="AH15" s="6" t="e">
        <f>#REF!</f>
        <v>#REF!</v>
      </c>
      <c r="AI15" s="6" t="e">
        <f>#REF!</f>
        <v>#REF!</v>
      </c>
      <c r="AJ15" s="6" t="e">
        <f>#REF!</f>
        <v>#REF!</v>
      </c>
      <c r="AK15" s="6" t="e">
        <f>#REF!</f>
        <v>#REF!</v>
      </c>
      <c r="AL15" s="6" t="e">
        <f>#REF!</f>
        <v>#REF!</v>
      </c>
      <c r="AM15" s="6" t="e">
        <f>#REF!</f>
        <v>#REF!</v>
      </c>
      <c r="AN15" s="6" t="e">
        <f>#REF!</f>
        <v>#REF!</v>
      </c>
      <c r="AO15" s="6" t="e">
        <f>#REF!</f>
        <v>#REF!</v>
      </c>
      <c r="AP15" s="6" t="e">
        <f>#REF!</f>
        <v>#REF!</v>
      </c>
      <c r="AQ15" s="6" t="e">
        <f>#REF!</f>
        <v>#REF!</v>
      </c>
      <c r="AR15" s="6" t="e">
        <f>#REF!</f>
        <v>#REF!</v>
      </c>
      <c r="AS15" s="6" t="e">
        <f>#REF!</f>
        <v>#REF!</v>
      </c>
      <c r="AT15" s="6" t="e">
        <f>#REF!</f>
        <v>#REF!</v>
      </c>
      <c r="AU15" s="6" t="e">
        <f>#REF!</f>
        <v>#REF!</v>
      </c>
      <c r="AV15" s="6" t="e">
        <f>#REF!</f>
        <v>#REF!</v>
      </c>
      <c r="AW15" s="6" t="e">
        <f>#REF!</f>
        <v>#REF!</v>
      </c>
      <c r="AX15" s="6" t="e">
        <f>#REF!</f>
        <v>#REF!</v>
      </c>
      <c r="AY15" s="6" t="e">
        <f>#REF!</f>
        <v>#REF!</v>
      </c>
      <c r="AZ15" s="6" t="e">
        <f>#REF!</f>
        <v>#REF!</v>
      </c>
      <c r="BA15" s="6" t="e">
        <f>#REF!</f>
        <v>#REF!</v>
      </c>
      <c r="BB15" s="6" t="e">
        <f>#REF!</f>
        <v>#REF!</v>
      </c>
      <c r="BC15" s="6" t="e">
        <f>#REF!</f>
        <v>#REF!</v>
      </c>
      <c r="BD15" s="6" t="e">
        <f>#REF!</f>
        <v>#REF!</v>
      </c>
      <c r="BE15" s="6" t="e">
        <f>#REF!</f>
        <v>#REF!</v>
      </c>
      <c r="BF15" s="6" t="e">
        <f>#REF!</f>
        <v>#REF!</v>
      </c>
      <c r="BG15" s="45"/>
      <c r="BH15" s="9"/>
      <c r="BI15" s="9"/>
      <c r="BJ15" s="9"/>
      <c r="BK15" s="9"/>
      <c r="BL15" s="9"/>
      <c r="BM15" s="9"/>
      <c r="BN15" s="9"/>
      <c r="BO15" s="9"/>
      <c r="BP15" s="9"/>
      <c r="BQ15" s="9"/>
      <c r="BR15" s="9"/>
      <c r="BS15" s="9"/>
      <c r="BT15" s="9"/>
      <c r="BU15" s="9"/>
    </row>
    <row r="16" spans="1:73" ht="13.9" customHeight="1">
      <c r="A16" s="9"/>
      <c r="B16" s="9"/>
      <c r="C16" s="9"/>
      <c r="D16" s="12" t="s">
        <v>16808</v>
      </c>
      <c r="E16" s="5" t="e">
        <f>#REF!</f>
        <v>#REF!</v>
      </c>
      <c r="F16" s="6"/>
      <c r="G16" s="6"/>
      <c r="H16" s="6" t="e">
        <f>#REF!</f>
        <v>#REF!</v>
      </c>
      <c r="I16" s="6" t="e">
        <f>#REF!</f>
        <v>#REF!</v>
      </c>
      <c r="J16" s="6" t="e">
        <f>#REF!</f>
        <v>#REF!</v>
      </c>
      <c r="K16" s="6" t="e">
        <f>#REF!</f>
        <v>#REF!</v>
      </c>
      <c r="L16" s="6" t="e">
        <f>#REF!</f>
        <v>#REF!</v>
      </c>
      <c r="M16" s="6" t="e">
        <f>#REF!</f>
        <v>#REF!</v>
      </c>
      <c r="N16" s="6" t="e">
        <f>#REF!</f>
        <v>#REF!</v>
      </c>
      <c r="O16" s="6" t="e">
        <f>#REF!</f>
        <v>#REF!</v>
      </c>
      <c r="P16" s="6" t="e">
        <f>#REF!</f>
        <v>#REF!</v>
      </c>
      <c r="Q16" s="6" t="e">
        <f>#REF!</f>
        <v>#REF!</v>
      </c>
      <c r="R16" s="6" t="e">
        <f>#REF!</f>
        <v>#REF!</v>
      </c>
      <c r="S16" s="6" t="e">
        <f>#REF!</f>
        <v>#REF!</v>
      </c>
      <c r="T16" s="6" t="e">
        <f>#REF!</f>
        <v>#REF!</v>
      </c>
      <c r="U16" s="6" t="e">
        <f>#REF!</f>
        <v>#REF!</v>
      </c>
      <c r="V16" s="6" t="e">
        <f>#REF!</f>
        <v>#REF!</v>
      </c>
      <c r="W16" s="6" t="e">
        <f>#REF!</f>
        <v>#REF!</v>
      </c>
      <c r="X16" s="6" t="e">
        <f>#REF!</f>
        <v>#REF!</v>
      </c>
      <c r="Y16" s="6" t="e">
        <f>#REF!</f>
        <v>#REF!</v>
      </c>
      <c r="Z16" s="6" t="e">
        <f>#REF!</f>
        <v>#REF!</v>
      </c>
      <c r="AA16" s="6" t="e">
        <f>#REF!</f>
        <v>#REF!</v>
      </c>
      <c r="AB16" s="6" t="e">
        <f>#REF!</f>
        <v>#REF!</v>
      </c>
      <c r="AC16" s="6" t="e">
        <f>#REF!</f>
        <v>#REF!</v>
      </c>
      <c r="AD16" s="6" t="e">
        <f>#REF!</f>
        <v>#REF!</v>
      </c>
      <c r="AE16" s="6" t="e">
        <f>#REF!</f>
        <v>#REF!</v>
      </c>
      <c r="AF16" s="6" t="e">
        <f>#REF!</f>
        <v>#REF!</v>
      </c>
      <c r="AG16" s="6" t="e">
        <f>#REF!</f>
        <v>#REF!</v>
      </c>
      <c r="AH16" s="6" t="e">
        <f>#REF!</f>
        <v>#REF!</v>
      </c>
      <c r="AI16" s="6" t="e">
        <f>#REF!</f>
        <v>#REF!</v>
      </c>
      <c r="AJ16" s="6" t="e">
        <f>#REF!</f>
        <v>#REF!</v>
      </c>
      <c r="AK16" s="6" t="e">
        <f>#REF!</f>
        <v>#REF!</v>
      </c>
      <c r="AL16" s="6" t="e">
        <f>#REF!</f>
        <v>#REF!</v>
      </c>
      <c r="AM16" s="6" t="e">
        <f>#REF!</f>
        <v>#REF!</v>
      </c>
      <c r="AN16" s="6" t="e">
        <f>#REF!</f>
        <v>#REF!</v>
      </c>
      <c r="AO16" s="6" t="e">
        <f>#REF!</f>
        <v>#REF!</v>
      </c>
      <c r="AP16" s="6" t="e">
        <f>#REF!</f>
        <v>#REF!</v>
      </c>
      <c r="AQ16" s="6" t="e">
        <f>#REF!</f>
        <v>#REF!</v>
      </c>
      <c r="AR16" s="6" t="e">
        <f>#REF!</f>
        <v>#REF!</v>
      </c>
      <c r="AS16" s="6" t="e">
        <f>#REF!</f>
        <v>#REF!</v>
      </c>
      <c r="AT16" s="6" t="e">
        <f>#REF!</f>
        <v>#REF!</v>
      </c>
      <c r="AU16" s="6" t="e">
        <f>#REF!</f>
        <v>#REF!</v>
      </c>
      <c r="AV16" s="6" t="e">
        <f>#REF!</f>
        <v>#REF!</v>
      </c>
      <c r="AW16" s="6" t="e">
        <f>#REF!</f>
        <v>#REF!</v>
      </c>
      <c r="AX16" s="6" t="e">
        <f>#REF!</f>
        <v>#REF!</v>
      </c>
      <c r="AY16" s="6" t="e">
        <f>#REF!</f>
        <v>#REF!</v>
      </c>
      <c r="AZ16" s="6" t="e">
        <f>#REF!</f>
        <v>#REF!</v>
      </c>
      <c r="BA16" s="6" t="e">
        <f>#REF!</f>
        <v>#REF!</v>
      </c>
      <c r="BB16" s="6" t="e">
        <f>#REF!</f>
        <v>#REF!</v>
      </c>
      <c r="BC16" s="6" t="e">
        <f>#REF!</f>
        <v>#REF!</v>
      </c>
      <c r="BD16" s="6" t="e">
        <f>#REF!</f>
        <v>#REF!</v>
      </c>
      <c r="BE16" s="6" t="e">
        <f>#REF!</f>
        <v>#REF!</v>
      </c>
      <c r="BF16" s="6" t="e">
        <f>#REF!</f>
        <v>#REF!</v>
      </c>
      <c r="BG16" s="45"/>
      <c r="BH16" s="9"/>
      <c r="BI16" s="9"/>
      <c r="BJ16" s="9"/>
      <c r="BK16" s="9"/>
      <c r="BL16" s="9"/>
      <c r="BM16" s="9"/>
      <c r="BN16" s="9"/>
      <c r="BO16" s="9"/>
      <c r="BP16" s="9"/>
      <c r="BQ16" s="9"/>
      <c r="BR16" s="9"/>
      <c r="BS16" s="9"/>
      <c r="BT16" s="9"/>
      <c r="BU16" s="9"/>
    </row>
    <row r="17" spans="1:73" ht="17.649999999999999" customHeight="1">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row>
    <row r="18" spans="1:73" ht="17.649999999999999" customHeight="1">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row>
    <row r="19" spans="1:73" ht="22.9" customHeight="1" thickBot="1">
      <c r="A19" s="9"/>
      <c r="B19" s="9"/>
      <c r="C19" s="26" t="e">
        <f ca="1">MAX($C$2:C18)+1</f>
        <v>#VALUE!</v>
      </c>
      <c r="D19" s="27" t="s">
        <v>16809</v>
      </c>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9"/>
      <c r="BH19" s="9"/>
      <c r="BI19" s="9"/>
      <c r="BJ19" s="9"/>
      <c r="BK19" s="9"/>
      <c r="BL19" s="9"/>
      <c r="BM19" s="9"/>
      <c r="BN19" s="9"/>
      <c r="BO19" s="9"/>
      <c r="BP19" s="9"/>
      <c r="BQ19" s="9"/>
      <c r="BR19" s="9"/>
      <c r="BS19" s="9"/>
      <c r="BT19" s="9"/>
      <c r="BU19" s="9"/>
    </row>
    <row r="20" spans="1:73" ht="17.649999999999999" customHeight="1" thickTop="1">
      <c r="A20" s="9"/>
      <c r="B20" s="9"/>
      <c r="C20" s="25"/>
      <c r="D20" s="12"/>
      <c r="E20" s="9"/>
      <c r="F20" s="9"/>
      <c r="G20" s="9"/>
      <c r="H20" s="23"/>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row>
    <row r="21" spans="1:73" ht="20.65" customHeight="1">
      <c r="A21" s="9"/>
      <c r="B21" s="9"/>
      <c r="C21" s="9"/>
      <c r="D21" s="28" t="s">
        <v>10</v>
      </c>
      <c r="E21" s="28" t="s">
        <v>47</v>
      </c>
      <c r="F21" s="28" t="s">
        <v>16810</v>
      </c>
      <c r="G21" s="28" t="s">
        <v>16811</v>
      </c>
      <c r="H21" s="28" t="s">
        <v>16812</v>
      </c>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row>
    <row r="22" spans="1:73" ht="17.649999999999999" customHeight="1">
      <c r="A22" s="9"/>
      <c r="B22" s="9"/>
      <c r="C22" s="9"/>
      <c r="D22" s="3" t="s">
        <v>16813</v>
      </c>
      <c r="E22" s="23" t="s">
        <v>16814</v>
      </c>
      <c r="F22" s="3" t="e">
        <f>#REF!</f>
        <v>#REF!</v>
      </c>
      <c r="G22" s="46" t="e">
        <f>#REF!</f>
        <v>#REF!</v>
      </c>
      <c r="H22" s="3" t="e">
        <f>#REF!</f>
        <v>#REF!</v>
      </c>
      <c r="I22" s="47" t="e">
        <f t="shared" ref="I22:R23" si="0">IF(AND($F22&lt;=I$16,$H22&gt;=I$15),1,0)</f>
        <v>#REF!</v>
      </c>
      <c r="J22" s="47" t="e">
        <f t="shared" si="0"/>
        <v>#REF!</v>
      </c>
      <c r="K22" s="47" t="e">
        <f t="shared" si="0"/>
        <v>#REF!</v>
      </c>
      <c r="L22" s="47" t="e">
        <f t="shared" si="0"/>
        <v>#REF!</v>
      </c>
      <c r="M22" s="47" t="e">
        <f t="shared" si="0"/>
        <v>#REF!</v>
      </c>
      <c r="N22" s="47" t="e">
        <f t="shared" si="0"/>
        <v>#REF!</v>
      </c>
      <c r="O22" s="47" t="e">
        <f t="shared" si="0"/>
        <v>#REF!</v>
      </c>
      <c r="P22" s="47" t="e">
        <f t="shared" si="0"/>
        <v>#REF!</v>
      </c>
      <c r="Q22" s="47" t="e">
        <f t="shared" si="0"/>
        <v>#REF!</v>
      </c>
      <c r="R22" s="47" t="e">
        <f t="shared" si="0"/>
        <v>#REF!</v>
      </c>
      <c r="S22" s="47" t="e">
        <f t="shared" ref="S22:AB23" si="1">IF(AND($F22&lt;=S$16,$H22&gt;=S$15),1,0)</f>
        <v>#REF!</v>
      </c>
      <c r="T22" s="47" t="e">
        <f t="shared" si="1"/>
        <v>#REF!</v>
      </c>
      <c r="U22" s="47" t="e">
        <f t="shared" si="1"/>
        <v>#REF!</v>
      </c>
      <c r="V22" s="47" t="e">
        <f t="shared" si="1"/>
        <v>#REF!</v>
      </c>
      <c r="W22" s="47" t="e">
        <f t="shared" si="1"/>
        <v>#REF!</v>
      </c>
      <c r="X22" s="47" t="e">
        <f t="shared" si="1"/>
        <v>#REF!</v>
      </c>
      <c r="Y22" s="47" t="e">
        <f t="shared" si="1"/>
        <v>#REF!</v>
      </c>
      <c r="Z22" s="47" t="e">
        <f t="shared" si="1"/>
        <v>#REF!</v>
      </c>
      <c r="AA22" s="47" t="e">
        <f t="shared" si="1"/>
        <v>#REF!</v>
      </c>
      <c r="AB22" s="47" t="e">
        <f t="shared" si="1"/>
        <v>#REF!</v>
      </c>
      <c r="AC22" s="47" t="e">
        <f t="shared" ref="AC22:AL23" si="2">IF(AND($F22&lt;=AC$16,$H22&gt;=AC$15),1,0)</f>
        <v>#REF!</v>
      </c>
      <c r="AD22" s="47" t="e">
        <f t="shared" si="2"/>
        <v>#REF!</v>
      </c>
      <c r="AE22" s="47" t="e">
        <f t="shared" si="2"/>
        <v>#REF!</v>
      </c>
      <c r="AF22" s="47" t="e">
        <f t="shared" si="2"/>
        <v>#REF!</v>
      </c>
      <c r="AG22" s="47" t="e">
        <f t="shared" si="2"/>
        <v>#REF!</v>
      </c>
      <c r="AH22" s="47" t="e">
        <f t="shared" si="2"/>
        <v>#REF!</v>
      </c>
      <c r="AI22" s="47" t="e">
        <f t="shared" si="2"/>
        <v>#REF!</v>
      </c>
      <c r="AJ22" s="47" t="e">
        <f t="shared" si="2"/>
        <v>#REF!</v>
      </c>
      <c r="AK22" s="47" t="e">
        <f t="shared" si="2"/>
        <v>#REF!</v>
      </c>
      <c r="AL22" s="47" t="e">
        <f t="shared" si="2"/>
        <v>#REF!</v>
      </c>
      <c r="AM22" s="47" t="e">
        <f t="shared" ref="AM22:AV23" si="3">IF(AND($F22&lt;=AM$16,$H22&gt;=AM$15),1,0)</f>
        <v>#REF!</v>
      </c>
      <c r="AN22" s="47" t="e">
        <f t="shared" si="3"/>
        <v>#REF!</v>
      </c>
      <c r="AO22" s="47" t="e">
        <f t="shared" si="3"/>
        <v>#REF!</v>
      </c>
      <c r="AP22" s="47" t="e">
        <f t="shared" si="3"/>
        <v>#REF!</v>
      </c>
      <c r="AQ22" s="47" t="e">
        <f t="shared" si="3"/>
        <v>#REF!</v>
      </c>
      <c r="AR22" s="47" t="e">
        <f t="shared" si="3"/>
        <v>#REF!</v>
      </c>
      <c r="AS22" s="47" t="e">
        <f t="shared" si="3"/>
        <v>#REF!</v>
      </c>
      <c r="AT22" s="47" t="e">
        <f t="shared" si="3"/>
        <v>#REF!</v>
      </c>
      <c r="AU22" s="47" t="e">
        <f t="shared" si="3"/>
        <v>#REF!</v>
      </c>
      <c r="AV22" s="47" t="e">
        <f t="shared" si="3"/>
        <v>#REF!</v>
      </c>
      <c r="AW22" s="47" t="e">
        <f t="shared" ref="AW22:BF23" si="4">IF(AND($F22&lt;=AW$16,$H22&gt;=AW$15),1,0)</f>
        <v>#REF!</v>
      </c>
      <c r="AX22" s="47" t="e">
        <f t="shared" si="4"/>
        <v>#REF!</v>
      </c>
      <c r="AY22" s="47" t="e">
        <f t="shared" si="4"/>
        <v>#REF!</v>
      </c>
      <c r="AZ22" s="47" t="e">
        <f t="shared" si="4"/>
        <v>#REF!</v>
      </c>
      <c r="BA22" s="47" t="e">
        <f t="shared" si="4"/>
        <v>#REF!</v>
      </c>
      <c r="BB22" s="47" t="e">
        <f t="shared" si="4"/>
        <v>#REF!</v>
      </c>
      <c r="BC22" s="47" t="e">
        <f t="shared" si="4"/>
        <v>#REF!</v>
      </c>
      <c r="BD22" s="47" t="e">
        <f t="shared" si="4"/>
        <v>#REF!</v>
      </c>
      <c r="BE22" s="47" t="e">
        <f t="shared" si="4"/>
        <v>#REF!</v>
      </c>
      <c r="BF22" s="47" t="e">
        <f t="shared" si="4"/>
        <v>#REF!</v>
      </c>
      <c r="BG22" s="9"/>
      <c r="BH22" s="9"/>
      <c r="BI22" s="9"/>
      <c r="BJ22" s="9"/>
      <c r="BK22" s="9"/>
      <c r="BL22" s="9"/>
      <c r="BM22" s="9"/>
      <c r="BN22" s="9"/>
      <c r="BO22" s="9"/>
      <c r="BP22" s="9"/>
      <c r="BQ22" s="9"/>
      <c r="BR22" s="9"/>
      <c r="BS22" s="9"/>
      <c r="BT22" s="9"/>
      <c r="BU22" s="9"/>
    </row>
    <row r="23" spans="1:73" ht="17.649999999999999" customHeight="1">
      <c r="A23" s="9"/>
      <c r="B23" s="9"/>
      <c r="C23" s="9"/>
      <c r="D23" s="3" t="s">
        <v>16815</v>
      </c>
      <c r="E23" s="23" t="s">
        <v>16814</v>
      </c>
      <c r="F23" s="3" t="e">
        <f>#REF!</f>
        <v>#REF!</v>
      </c>
      <c r="G23" s="46" t="e">
        <f>#REF!</f>
        <v>#REF!</v>
      </c>
      <c r="H23" s="3" t="e">
        <f>#REF!</f>
        <v>#REF!</v>
      </c>
      <c r="I23" s="47" t="e">
        <f t="shared" si="0"/>
        <v>#REF!</v>
      </c>
      <c r="J23" s="47" t="e">
        <f t="shared" si="0"/>
        <v>#REF!</v>
      </c>
      <c r="K23" s="47" t="e">
        <f t="shared" si="0"/>
        <v>#REF!</v>
      </c>
      <c r="L23" s="47" t="e">
        <f t="shared" si="0"/>
        <v>#REF!</v>
      </c>
      <c r="M23" s="47" t="e">
        <f t="shared" si="0"/>
        <v>#REF!</v>
      </c>
      <c r="N23" s="47" t="e">
        <f t="shared" si="0"/>
        <v>#REF!</v>
      </c>
      <c r="O23" s="47" t="e">
        <f t="shared" si="0"/>
        <v>#REF!</v>
      </c>
      <c r="P23" s="47" t="e">
        <f t="shared" si="0"/>
        <v>#REF!</v>
      </c>
      <c r="Q23" s="47" t="e">
        <f t="shared" si="0"/>
        <v>#REF!</v>
      </c>
      <c r="R23" s="47" t="e">
        <f t="shared" si="0"/>
        <v>#REF!</v>
      </c>
      <c r="S23" s="47" t="e">
        <f t="shared" si="1"/>
        <v>#REF!</v>
      </c>
      <c r="T23" s="47" t="e">
        <f t="shared" si="1"/>
        <v>#REF!</v>
      </c>
      <c r="U23" s="47" t="e">
        <f t="shared" si="1"/>
        <v>#REF!</v>
      </c>
      <c r="V23" s="47" t="e">
        <f t="shared" si="1"/>
        <v>#REF!</v>
      </c>
      <c r="W23" s="47" t="e">
        <f t="shared" si="1"/>
        <v>#REF!</v>
      </c>
      <c r="X23" s="47" t="e">
        <f t="shared" si="1"/>
        <v>#REF!</v>
      </c>
      <c r="Y23" s="47" t="e">
        <f t="shared" si="1"/>
        <v>#REF!</v>
      </c>
      <c r="Z23" s="47" t="e">
        <f t="shared" si="1"/>
        <v>#REF!</v>
      </c>
      <c r="AA23" s="47" t="e">
        <f t="shared" si="1"/>
        <v>#REF!</v>
      </c>
      <c r="AB23" s="47" t="e">
        <f t="shared" si="1"/>
        <v>#REF!</v>
      </c>
      <c r="AC23" s="47" t="e">
        <f t="shared" si="2"/>
        <v>#REF!</v>
      </c>
      <c r="AD23" s="47" t="e">
        <f t="shared" si="2"/>
        <v>#REF!</v>
      </c>
      <c r="AE23" s="47" t="e">
        <f t="shared" si="2"/>
        <v>#REF!</v>
      </c>
      <c r="AF23" s="47" t="e">
        <f t="shared" si="2"/>
        <v>#REF!</v>
      </c>
      <c r="AG23" s="47" t="e">
        <f t="shared" si="2"/>
        <v>#REF!</v>
      </c>
      <c r="AH23" s="47" t="e">
        <f t="shared" si="2"/>
        <v>#REF!</v>
      </c>
      <c r="AI23" s="47" t="e">
        <f t="shared" si="2"/>
        <v>#REF!</v>
      </c>
      <c r="AJ23" s="47" t="e">
        <f t="shared" si="2"/>
        <v>#REF!</v>
      </c>
      <c r="AK23" s="47" t="e">
        <f t="shared" si="2"/>
        <v>#REF!</v>
      </c>
      <c r="AL23" s="47" t="e">
        <f t="shared" si="2"/>
        <v>#REF!</v>
      </c>
      <c r="AM23" s="47" t="e">
        <f t="shared" si="3"/>
        <v>#REF!</v>
      </c>
      <c r="AN23" s="47" t="e">
        <f t="shared" si="3"/>
        <v>#REF!</v>
      </c>
      <c r="AO23" s="47" t="e">
        <f t="shared" si="3"/>
        <v>#REF!</v>
      </c>
      <c r="AP23" s="47" t="e">
        <f t="shared" si="3"/>
        <v>#REF!</v>
      </c>
      <c r="AQ23" s="47" t="e">
        <f t="shared" si="3"/>
        <v>#REF!</v>
      </c>
      <c r="AR23" s="47" t="e">
        <f t="shared" si="3"/>
        <v>#REF!</v>
      </c>
      <c r="AS23" s="47" t="e">
        <f t="shared" si="3"/>
        <v>#REF!</v>
      </c>
      <c r="AT23" s="47" t="e">
        <f t="shared" si="3"/>
        <v>#REF!</v>
      </c>
      <c r="AU23" s="47" t="e">
        <f t="shared" si="3"/>
        <v>#REF!</v>
      </c>
      <c r="AV23" s="47" t="e">
        <f t="shared" si="3"/>
        <v>#REF!</v>
      </c>
      <c r="AW23" s="47" t="e">
        <f t="shared" si="4"/>
        <v>#REF!</v>
      </c>
      <c r="AX23" s="47" t="e">
        <f t="shared" si="4"/>
        <v>#REF!</v>
      </c>
      <c r="AY23" s="47" t="e">
        <f t="shared" si="4"/>
        <v>#REF!</v>
      </c>
      <c r="AZ23" s="47" t="e">
        <f t="shared" si="4"/>
        <v>#REF!</v>
      </c>
      <c r="BA23" s="47" t="e">
        <f t="shared" si="4"/>
        <v>#REF!</v>
      </c>
      <c r="BB23" s="47" t="e">
        <f t="shared" si="4"/>
        <v>#REF!</v>
      </c>
      <c r="BC23" s="47" t="e">
        <f t="shared" si="4"/>
        <v>#REF!</v>
      </c>
      <c r="BD23" s="47" t="e">
        <f t="shared" si="4"/>
        <v>#REF!</v>
      </c>
      <c r="BE23" s="47" t="e">
        <f t="shared" si="4"/>
        <v>#REF!</v>
      </c>
      <c r="BF23" s="47" t="e">
        <f t="shared" si="4"/>
        <v>#REF!</v>
      </c>
      <c r="BG23" s="9"/>
      <c r="BH23" s="9"/>
      <c r="BI23" s="9"/>
      <c r="BJ23" s="9"/>
      <c r="BK23" s="9"/>
      <c r="BL23" s="9"/>
      <c r="BM23" s="9"/>
      <c r="BN23" s="9"/>
      <c r="BO23" s="9"/>
      <c r="BP23" s="9"/>
      <c r="BQ23" s="9"/>
      <c r="BR23" s="9"/>
      <c r="BS23" s="9"/>
      <c r="BT23" s="9"/>
      <c r="BU23" s="9"/>
    </row>
    <row r="24" spans="1:73" ht="17.649999999999999" customHeight="1">
      <c r="A24" s="9"/>
      <c r="B24" s="9"/>
      <c r="C24" s="9"/>
      <c r="D24" s="3" t="s">
        <v>16816</v>
      </c>
      <c r="E24" s="23" t="s">
        <v>16814</v>
      </c>
      <c r="F24" s="3" t="e">
        <f>#REF!</f>
        <v>#REF!</v>
      </c>
      <c r="G24" s="46" t="e">
        <f>#REF!+#REF!</f>
        <v>#REF!</v>
      </c>
      <c r="H24" s="3">
        <f>IFERROR(EOMONTH(F24,G24*12-1),0)</f>
        <v>0</v>
      </c>
      <c r="I24" s="47">
        <f t="shared" ref="I24:AN24" si="5">IFERROR(IF(AND($F24&lt;=I$16,$H24&gt;=I$15),1,0),0)</f>
        <v>0</v>
      </c>
      <c r="J24" s="47">
        <f t="shared" si="5"/>
        <v>0</v>
      </c>
      <c r="K24" s="47">
        <f t="shared" si="5"/>
        <v>0</v>
      </c>
      <c r="L24" s="47">
        <f t="shared" si="5"/>
        <v>0</v>
      </c>
      <c r="M24" s="47">
        <f t="shared" si="5"/>
        <v>0</v>
      </c>
      <c r="N24" s="47">
        <f t="shared" si="5"/>
        <v>0</v>
      </c>
      <c r="O24" s="47">
        <f t="shared" si="5"/>
        <v>0</v>
      </c>
      <c r="P24" s="47">
        <f t="shared" si="5"/>
        <v>0</v>
      </c>
      <c r="Q24" s="47">
        <f t="shared" si="5"/>
        <v>0</v>
      </c>
      <c r="R24" s="47">
        <f t="shared" si="5"/>
        <v>0</v>
      </c>
      <c r="S24" s="47">
        <f t="shared" si="5"/>
        <v>0</v>
      </c>
      <c r="T24" s="47">
        <f t="shared" si="5"/>
        <v>0</v>
      </c>
      <c r="U24" s="47">
        <f t="shared" si="5"/>
        <v>0</v>
      </c>
      <c r="V24" s="47">
        <f t="shared" si="5"/>
        <v>0</v>
      </c>
      <c r="W24" s="47">
        <f t="shared" si="5"/>
        <v>0</v>
      </c>
      <c r="X24" s="47">
        <f t="shared" si="5"/>
        <v>0</v>
      </c>
      <c r="Y24" s="47">
        <f t="shared" si="5"/>
        <v>0</v>
      </c>
      <c r="Z24" s="47">
        <f t="shared" si="5"/>
        <v>0</v>
      </c>
      <c r="AA24" s="47">
        <f t="shared" si="5"/>
        <v>0</v>
      </c>
      <c r="AB24" s="47">
        <f t="shared" si="5"/>
        <v>0</v>
      </c>
      <c r="AC24" s="47">
        <f t="shared" si="5"/>
        <v>0</v>
      </c>
      <c r="AD24" s="47">
        <f t="shared" si="5"/>
        <v>0</v>
      </c>
      <c r="AE24" s="47">
        <f t="shared" si="5"/>
        <v>0</v>
      </c>
      <c r="AF24" s="47">
        <f t="shared" si="5"/>
        <v>0</v>
      </c>
      <c r="AG24" s="47">
        <f t="shared" si="5"/>
        <v>0</v>
      </c>
      <c r="AH24" s="47">
        <f t="shared" si="5"/>
        <v>0</v>
      </c>
      <c r="AI24" s="47">
        <f t="shared" si="5"/>
        <v>0</v>
      </c>
      <c r="AJ24" s="47">
        <f t="shared" si="5"/>
        <v>0</v>
      </c>
      <c r="AK24" s="47">
        <f t="shared" si="5"/>
        <v>0</v>
      </c>
      <c r="AL24" s="47">
        <f t="shared" si="5"/>
        <v>0</v>
      </c>
      <c r="AM24" s="47">
        <f t="shared" si="5"/>
        <v>0</v>
      </c>
      <c r="AN24" s="47">
        <f t="shared" si="5"/>
        <v>0</v>
      </c>
      <c r="AO24" s="47">
        <f t="shared" ref="AO24:BF24" si="6">IFERROR(IF(AND($F24&lt;=AO$16,$H24&gt;=AO$15),1,0),0)</f>
        <v>0</v>
      </c>
      <c r="AP24" s="47">
        <f t="shared" si="6"/>
        <v>0</v>
      </c>
      <c r="AQ24" s="47">
        <f t="shared" si="6"/>
        <v>0</v>
      </c>
      <c r="AR24" s="47">
        <f t="shared" si="6"/>
        <v>0</v>
      </c>
      <c r="AS24" s="47">
        <f t="shared" si="6"/>
        <v>0</v>
      </c>
      <c r="AT24" s="47">
        <f t="shared" si="6"/>
        <v>0</v>
      </c>
      <c r="AU24" s="47">
        <f t="shared" si="6"/>
        <v>0</v>
      </c>
      <c r="AV24" s="47">
        <f t="shared" si="6"/>
        <v>0</v>
      </c>
      <c r="AW24" s="47">
        <f t="shared" si="6"/>
        <v>0</v>
      </c>
      <c r="AX24" s="47">
        <f t="shared" si="6"/>
        <v>0</v>
      </c>
      <c r="AY24" s="47">
        <f t="shared" si="6"/>
        <v>0</v>
      </c>
      <c r="AZ24" s="47">
        <f t="shared" si="6"/>
        <v>0</v>
      </c>
      <c r="BA24" s="47">
        <f t="shared" si="6"/>
        <v>0</v>
      </c>
      <c r="BB24" s="47">
        <f t="shared" si="6"/>
        <v>0</v>
      </c>
      <c r="BC24" s="47">
        <f t="shared" si="6"/>
        <v>0</v>
      </c>
      <c r="BD24" s="47">
        <f t="shared" si="6"/>
        <v>0</v>
      </c>
      <c r="BE24" s="47">
        <f t="shared" si="6"/>
        <v>0</v>
      </c>
      <c r="BF24" s="47">
        <f t="shared" si="6"/>
        <v>0</v>
      </c>
      <c r="BG24" s="9"/>
      <c r="BH24" s="9"/>
      <c r="BI24" s="9"/>
      <c r="BJ24" s="9"/>
      <c r="BK24" s="9"/>
      <c r="BL24" s="9"/>
      <c r="BM24" s="9"/>
      <c r="BN24" s="9"/>
      <c r="BO24" s="9"/>
      <c r="BP24" s="9"/>
      <c r="BQ24" s="9"/>
      <c r="BR24" s="9"/>
      <c r="BS24" s="9"/>
      <c r="BT24" s="9"/>
      <c r="BU24" s="9"/>
    </row>
    <row r="25" spans="1:73" ht="17.649999999999999" customHeight="1">
      <c r="A25" s="9"/>
      <c r="B25" s="9"/>
      <c r="C25" s="9"/>
      <c r="D25" s="3" t="s">
        <v>16817</v>
      </c>
      <c r="E25" s="23" t="s">
        <v>16814</v>
      </c>
      <c r="F25" s="3" t="e">
        <f>F24</f>
        <v>#REF!</v>
      </c>
      <c r="G25" s="46" t="e">
        <f>#REF!</f>
        <v>#REF!</v>
      </c>
      <c r="H25" s="3">
        <f>IFERROR(EOMONTH(F25,G25*12-1),0)</f>
        <v>0</v>
      </c>
      <c r="I25" s="47" t="e">
        <f t="shared" ref="I25:AN25" si="7">IF(AND($F25&lt;=I$16,$H25&gt;=I$15),1,0)</f>
        <v>#REF!</v>
      </c>
      <c r="J25" s="47" t="e">
        <f t="shared" si="7"/>
        <v>#REF!</v>
      </c>
      <c r="K25" s="47" t="e">
        <f t="shared" si="7"/>
        <v>#REF!</v>
      </c>
      <c r="L25" s="47" t="e">
        <f t="shared" si="7"/>
        <v>#REF!</v>
      </c>
      <c r="M25" s="47" t="e">
        <f t="shared" si="7"/>
        <v>#REF!</v>
      </c>
      <c r="N25" s="47" t="e">
        <f t="shared" si="7"/>
        <v>#REF!</v>
      </c>
      <c r="O25" s="47" t="e">
        <f t="shared" si="7"/>
        <v>#REF!</v>
      </c>
      <c r="P25" s="47" t="e">
        <f t="shared" si="7"/>
        <v>#REF!</v>
      </c>
      <c r="Q25" s="47" t="e">
        <f t="shared" si="7"/>
        <v>#REF!</v>
      </c>
      <c r="R25" s="47" t="e">
        <f t="shared" si="7"/>
        <v>#REF!</v>
      </c>
      <c r="S25" s="47" t="e">
        <f t="shared" si="7"/>
        <v>#REF!</v>
      </c>
      <c r="T25" s="47" t="e">
        <f t="shared" si="7"/>
        <v>#REF!</v>
      </c>
      <c r="U25" s="47" t="e">
        <f t="shared" si="7"/>
        <v>#REF!</v>
      </c>
      <c r="V25" s="47" t="e">
        <f t="shared" si="7"/>
        <v>#REF!</v>
      </c>
      <c r="W25" s="47" t="e">
        <f t="shared" si="7"/>
        <v>#REF!</v>
      </c>
      <c r="X25" s="47" t="e">
        <f t="shared" si="7"/>
        <v>#REF!</v>
      </c>
      <c r="Y25" s="47" t="e">
        <f t="shared" si="7"/>
        <v>#REF!</v>
      </c>
      <c r="Z25" s="47" t="e">
        <f t="shared" si="7"/>
        <v>#REF!</v>
      </c>
      <c r="AA25" s="47" t="e">
        <f t="shared" si="7"/>
        <v>#REF!</v>
      </c>
      <c r="AB25" s="47" t="e">
        <f t="shared" si="7"/>
        <v>#REF!</v>
      </c>
      <c r="AC25" s="47" t="e">
        <f t="shared" si="7"/>
        <v>#REF!</v>
      </c>
      <c r="AD25" s="47" t="e">
        <f t="shared" si="7"/>
        <v>#REF!</v>
      </c>
      <c r="AE25" s="47" t="e">
        <f t="shared" si="7"/>
        <v>#REF!</v>
      </c>
      <c r="AF25" s="47" t="e">
        <f t="shared" si="7"/>
        <v>#REF!</v>
      </c>
      <c r="AG25" s="47" t="e">
        <f t="shared" si="7"/>
        <v>#REF!</v>
      </c>
      <c r="AH25" s="47" t="e">
        <f t="shared" si="7"/>
        <v>#REF!</v>
      </c>
      <c r="AI25" s="47" t="e">
        <f t="shared" si="7"/>
        <v>#REF!</v>
      </c>
      <c r="AJ25" s="47" t="e">
        <f t="shared" si="7"/>
        <v>#REF!</v>
      </c>
      <c r="AK25" s="47" t="e">
        <f t="shared" si="7"/>
        <v>#REF!</v>
      </c>
      <c r="AL25" s="47" t="e">
        <f t="shared" si="7"/>
        <v>#REF!</v>
      </c>
      <c r="AM25" s="47" t="e">
        <f t="shared" si="7"/>
        <v>#REF!</v>
      </c>
      <c r="AN25" s="47" t="e">
        <f t="shared" si="7"/>
        <v>#REF!</v>
      </c>
      <c r="AO25" s="47" t="e">
        <f t="shared" ref="AO25:BF25" si="8">IF(AND($F25&lt;=AO$16,$H25&gt;=AO$15),1,0)</f>
        <v>#REF!</v>
      </c>
      <c r="AP25" s="47" t="e">
        <f t="shared" si="8"/>
        <v>#REF!</v>
      </c>
      <c r="AQ25" s="47" t="e">
        <f t="shared" si="8"/>
        <v>#REF!</v>
      </c>
      <c r="AR25" s="47" t="e">
        <f t="shared" si="8"/>
        <v>#REF!</v>
      </c>
      <c r="AS25" s="47" t="e">
        <f t="shared" si="8"/>
        <v>#REF!</v>
      </c>
      <c r="AT25" s="47" t="e">
        <f t="shared" si="8"/>
        <v>#REF!</v>
      </c>
      <c r="AU25" s="47" t="e">
        <f t="shared" si="8"/>
        <v>#REF!</v>
      </c>
      <c r="AV25" s="47" t="e">
        <f t="shared" si="8"/>
        <v>#REF!</v>
      </c>
      <c r="AW25" s="47" t="e">
        <f t="shared" si="8"/>
        <v>#REF!</v>
      </c>
      <c r="AX25" s="47" t="e">
        <f t="shared" si="8"/>
        <v>#REF!</v>
      </c>
      <c r="AY25" s="47" t="e">
        <f t="shared" si="8"/>
        <v>#REF!</v>
      </c>
      <c r="AZ25" s="47" t="e">
        <f t="shared" si="8"/>
        <v>#REF!</v>
      </c>
      <c r="BA25" s="47" t="e">
        <f t="shared" si="8"/>
        <v>#REF!</v>
      </c>
      <c r="BB25" s="47" t="e">
        <f t="shared" si="8"/>
        <v>#REF!</v>
      </c>
      <c r="BC25" s="47" t="e">
        <f t="shared" si="8"/>
        <v>#REF!</v>
      </c>
      <c r="BD25" s="47" t="e">
        <f t="shared" si="8"/>
        <v>#REF!</v>
      </c>
      <c r="BE25" s="47" t="e">
        <f t="shared" si="8"/>
        <v>#REF!</v>
      </c>
      <c r="BF25" s="47" t="e">
        <f t="shared" si="8"/>
        <v>#REF!</v>
      </c>
      <c r="BG25" s="9"/>
      <c r="BH25" s="9"/>
      <c r="BI25" s="9"/>
      <c r="BJ25" s="9"/>
      <c r="BK25" s="9"/>
      <c r="BL25" s="9"/>
      <c r="BM25" s="9"/>
      <c r="BN25" s="9"/>
      <c r="BO25" s="9"/>
      <c r="BP25" s="9"/>
      <c r="BQ25" s="9"/>
      <c r="BR25" s="9"/>
      <c r="BS25" s="9"/>
      <c r="BT25" s="9"/>
      <c r="BU25" s="9"/>
    </row>
    <row r="26" spans="1:73" ht="17.649999999999999" customHeight="1">
      <c r="A26" s="9"/>
      <c r="B26" s="9"/>
      <c r="C26" s="9"/>
      <c r="D26" s="3" t="s">
        <v>16818</v>
      </c>
      <c r="E26" s="23" t="s">
        <v>16814</v>
      </c>
      <c r="F26" s="9"/>
      <c r="G26" s="9"/>
      <c r="H26" s="9"/>
      <c r="I26" s="47" t="e">
        <f t="shared" ref="I26:AN26" si="9">I24-I25</f>
        <v>#REF!</v>
      </c>
      <c r="J26" s="47" t="e">
        <f t="shared" si="9"/>
        <v>#REF!</v>
      </c>
      <c r="K26" s="47" t="e">
        <f t="shared" si="9"/>
        <v>#REF!</v>
      </c>
      <c r="L26" s="47" t="e">
        <f t="shared" si="9"/>
        <v>#REF!</v>
      </c>
      <c r="M26" s="47" t="e">
        <f t="shared" si="9"/>
        <v>#REF!</v>
      </c>
      <c r="N26" s="47" t="e">
        <f t="shared" si="9"/>
        <v>#REF!</v>
      </c>
      <c r="O26" s="47" t="e">
        <f t="shared" si="9"/>
        <v>#REF!</v>
      </c>
      <c r="P26" s="47" t="e">
        <f t="shared" si="9"/>
        <v>#REF!</v>
      </c>
      <c r="Q26" s="47" t="e">
        <f t="shared" si="9"/>
        <v>#REF!</v>
      </c>
      <c r="R26" s="47" t="e">
        <f t="shared" si="9"/>
        <v>#REF!</v>
      </c>
      <c r="S26" s="47" t="e">
        <f t="shared" si="9"/>
        <v>#REF!</v>
      </c>
      <c r="T26" s="47" t="e">
        <f t="shared" si="9"/>
        <v>#REF!</v>
      </c>
      <c r="U26" s="47" t="e">
        <f t="shared" si="9"/>
        <v>#REF!</v>
      </c>
      <c r="V26" s="47" t="e">
        <f t="shared" si="9"/>
        <v>#REF!</v>
      </c>
      <c r="W26" s="47" t="e">
        <f t="shared" si="9"/>
        <v>#REF!</v>
      </c>
      <c r="X26" s="47" t="e">
        <f t="shared" si="9"/>
        <v>#REF!</v>
      </c>
      <c r="Y26" s="47" t="e">
        <f t="shared" si="9"/>
        <v>#REF!</v>
      </c>
      <c r="Z26" s="47" t="e">
        <f t="shared" si="9"/>
        <v>#REF!</v>
      </c>
      <c r="AA26" s="47" t="e">
        <f t="shared" si="9"/>
        <v>#REF!</v>
      </c>
      <c r="AB26" s="47" t="e">
        <f t="shared" si="9"/>
        <v>#REF!</v>
      </c>
      <c r="AC26" s="47" t="e">
        <f t="shared" si="9"/>
        <v>#REF!</v>
      </c>
      <c r="AD26" s="47" t="e">
        <f t="shared" si="9"/>
        <v>#REF!</v>
      </c>
      <c r="AE26" s="47" t="e">
        <f t="shared" si="9"/>
        <v>#REF!</v>
      </c>
      <c r="AF26" s="47" t="e">
        <f t="shared" si="9"/>
        <v>#REF!</v>
      </c>
      <c r="AG26" s="47" t="e">
        <f t="shared" si="9"/>
        <v>#REF!</v>
      </c>
      <c r="AH26" s="47" t="e">
        <f t="shared" si="9"/>
        <v>#REF!</v>
      </c>
      <c r="AI26" s="47" t="e">
        <f t="shared" si="9"/>
        <v>#REF!</v>
      </c>
      <c r="AJ26" s="47" t="e">
        <f t="shared" si="9"/>
        <v>#REF!</v>
      </c>
      <c r="AK26" s="47" t="e">
        <f t="shared" si="9"/>
        <v>#REF!</v>
      </c>
      <c r="AL26" s="47" t="e">
        <f t="shared" si="9"/>
        <v>#REF!</v>
      </c>
      <c r="AM26" s="47" t="e">
        <f t="shared" si="9"/>
        <v>#REF!</v>
      </c>
      <c r="AN26" s="47" t="e">
        <f t="shared" si="9"/>
        <v>#REF!</v>
      </c>
      <c r="AO26" s="47" t="e">
        <f t="shared" ref="AO26:BF26" si="10">AO24-AO25</f>
        <v>#REF!</v>
      </c>
      <c r="AP26" s="47" t="e">
        <f t="shared" si="10"/>
        <v>#REF!</v>
      </c>
      <c r="AQ26" s="47" t="e">
        <f t="shared" si="10"/>
        <v>#REF!</v>
      </c>
      <c r="AR26" s="47" t="e">
        <f t="shared" si="10"/>
        <v>#REF!</v>
      </c>
      <c r="AS26" s="47" t="e">
        <f t="shared" si="10"/>
        <v>#REF!</v>
      </c>
      <c r="AT26" s="47" t="e">
        <f t="shared" si="10"/>
        <v>#REF!</v>
      </c>
      <c r="AU26" s="47" t="e">
        <f t="shared" si="10"/>
        <v>#REF!</v>
      </c>
      <c r="AV26" s="47" t="e">
        <f t="shared" si="10"/>
        <v>#REF!</v>
      </c>
      <c r="AW26" s="47" t="e">
        <f t="shared" si="10"/>
        <v>#REF!</v>
      </c>
      <c r="AX26" s="47" t="e">
        <f t="shared" si="10"/>
        <v>#REF!</v>
      </c>
      <c r="AY26" s="47" t="e">
        <f t="shared" si="10"/>
        <v>#REF!</v>
      </c>
      <c r="AZ26" s="47" t="e">
        <f t="shared" si="10"/>
        <v>#REF!</v>
      </c>
      <c r="BA26" s="47" t="e">
        <f t="shared" si="10"/>
        <v>#REF!</v>
      </c>
      <c r="BB26" s="47" t="e">
        <f t="shared" si="10"/>
        <v>#REF!</v>
      </c>
      <c r="BC26" s="47" t="e">
        <f t="shared" si="10"/>
        <v>#REF!</v>
      </c>
      <c r="BD26" s="47" t="e">
        <f t="shared" si="10"/>
        <v>#REF!</v>
      </c>
      <c r="BE26" s="47" t="e">
        <f t="shared" si="10"/>
        <v>#REF!</v>
      </c>
      <c r="BF26" s="47" t="e">
        <f t="shared" si="10"/>
        <v>#REF!</v>
      </c>
      <c r="BG26" s="9"/>
      <c r="BH26" s="9"/>
      <c r="BI26" s="9"/>
      <c r="BJ26" s="9"/>
      <c r="BK26" s="9"/>
      <c r="BL26" s="9"/>
      <c r="BM26" s="9"/>
      <c r="BN26" s="9"/>
      <c r="BO26" s="9"/>
      <c r="BP26" s="9"/>
      <c r="BQ26" s="9"/>
      <c r="BR26" s="9"/>
      <c r="BS26" s="9"/>
      <c r="BT26" s="9"/>
      <c r="BU26" s="9"/>
    </row>
    <row r="27" spans="1:73" ht="17.649999999999999" customHeight="1">
      <c r="A27" s="9"/>
      <c r="B27" s="9"/>
      <c r="C27" s="9"/>
      <c r="D27" s="3" t="s">
        <v>16819</v>
      </c>
      <c r="E27" s="23" t="s">
        <v>16799</v>
      </c>
      <c r="F27" s="9"/>
      <c r="G27" s="9"/>
      <c r="H27" s="9"/>
      <c r="I27" s="44" t="e">
        <f>SUM(I26:$BF26)*I26</f>
        <v>#REF!</v>
      </c>
      <c r="J27" s="44" t="e">
        <f>SUM(J26:$BF26)*J26</f>
        <v>#REF!</v>
      </c>
      <c r="K27" s="44" t="e">
        <f>SUM(K26:$BF26)*K26</f>
        <v>#REF!</v>
      </c>
      <c r="L27" s="44" t="e">
        <f>SUM(L26:$BF26)*L26</f>
        <v>#REF!</v>
      </c>
      <c r="M27" s="44" t="e">
        <f>SUM(M26:$BF26)*M26</f>
        <v>#REF!</v>
      </c>
      <c r="N27" s="44" t="e">
        <f>SUM(N26:$BF26)*N26</f>
        <v>#REF!</v>
      </c>
      <c r="O27" s="44" t="e">
        <f>SUM(O26:$BF26)*O26</f>
        <v>#REF!</v>
      </c>
      <c r="P27" s="44" t="e">
        <f>SUM(P26:$BF26)*P26</f>
        <v>#REF!</v>
      </c>
      <c r="Q27" s="44" t="e">
        <f>SUM(Q26:$BF26)*Q26</f>
        <v>#REF!</v>
      </c>
      <c r="R27" s="44" t="e">
        <f>SUM(R26:$BF26)*R26</f>
        <v>#REF!</v>
      </c>
      <c r="S27" s="44" t="e">
        <f>SUM(S26:$BF26)*S26</f>
        <v>#REF!</v>
      </c>
      <c r="T27" s="44" t="e">
        <f>SUM(T26:$BF26)*T26</f>
        <v>#REF!</v>
      </c>
      <c r="U27" s="44" t="e">
        <f>SUM(U26:$BF26)*U26</f>
        <v>#REF!</v>
      </c>
      <c r="V27" s="44" t="e">
        <f>SUM(V26:$BF26)*V26</f>
        <v>#REF!</v>
      </c>
      <c r="W27" s="44" t="e">
        <f>SUM(W26:$BF26)*W26</f>
        <v>#REF!</v>
      </c>
      <c r="X27" s="44" t="e">
        <f>SUM(X26:$BF26)*X26</f>
        <v>#REF!</v>
      </c>
      <c r="Y27" s="44" t="e">
        <f>SUM(Y26:$BF26)*Y26</f>
        <v>#REF!</v>
      </c>
      <c r="Z27" s="44" t="e">
        <f>SUM(Z26:$BF26)*Z26</f>
        <v>#REF!</v>
      </c>
      <c r="AA27" s="44" t="e">
        <f>SUM(AA26:$BF26)*AA26</f>
        <v>#REF!</v>
      </c>
      <c r="AB27" s="44" t="e">
        <f>SUM(AB26:$BF26)*AB26</f>
        <v>#REF!</v>
      </c>
      <c r="AC27" s="44" t="e">
        <f>SUM(AC26:$BF26)*AC26</f>
        <v>#REF!</v>
      </c>
      <c r="AD27" s="44" t="e">
        <f>SUM(AD26:$BF26)*AD26</f>
        <v>#REF!</v>
      </c>
      <c r="AE27" s="44" t="e">
        <f>SUM(AE26:$BF26)*AE26</f>
        <v>#REF!</v>
      </c>
      <c r="AF27" s="44" t="e">
        <f>SUM(AF26:$BF26)*AF26</f>
        <v>#REF!</v>
      </c>
      <c r="AG27" s="44" t="e">
        <f>SUM(AG26:$BF26)*AG26</f>
        <v>#REF!</v>
      </c>
      <c r="AH27" s="44" t="e">
        <f>SUM(AH26:$BF26)*AH26</f>
        <v>#REF!</v>
      </c>
      <c r="AI27" s="44" t="e">
        <f>SUM(AI26:$BF26)*AI26</f>
        <v>#REF!</v>
      </c>
      <c r="AJ27" s="44" t="e">
        <f>SUM(AJ26:$BF26)*AJ26</f>
        <v>#REF!</v>
      </c>
      <c r="AK27" s="44" t="e">
        <f>SUM(AK26:$BF26)*AK26</f>
        <v>#REF!</v>
      </c>
      <c r="AL27" s="44" t="e">
        <f>SUM(AL26:$BF26)*AL26</f>
        <v>#REF!</v>
      </c>
      <c r="AM27" s="44" t="e">
        <f>SUM(AM26:$BF26)*AM26</f>
        <v>#REF!</v>
      </c>
      <c r="AN27" s="44" t="e">
        <f>SUM(AN26:$BF26)*AN26</f>
        <v>#REF!</v>
      </c>
      <c r="AO27" s="44" t="e">
        <f>SUM(AO26:$BF26)*AO26</f>
        <v>#REF!</v>
      </c>
      <c r="AP27" s="44" t="e">
        <f>SUM(AP26:$BF26)*AP26</f>
        <v>#REF!</v>
      </c>
      <c r="AQ27" s="44" t="e">
        <f>SUM(AQ26:$BF26)*AQ26</f>
        <v>#REF!</v>
      </c>
      <c r="AR27" s="44" t="e">
        <f>SUM(AR26:$BF26)*AR26</f>
        <v>#REF!</v>
      </c>
      <c r="AS27" s="44" t="e">
        <f>SUM(AS26:$BF26)*AS26</f>
        <v>#REF!</v>
      </c>
      <c r="AT27" s="44" t="e">
        <f>SUM(AT26:$BF26)*AT26</f>
        <v>#REF!</v>
      </c>
      <c r="AU27" s="44" t="e">
        <f>SUM(AU26:$BF26)*AU26</f>
        <v>#REF!</v>
      </c>
      <c r="AV27" s="44" t="e">
        <f>SUM(AV26:$BF26)*AV26</f>
        <v>#REF!</v>
      </c>
      <c r="AW27" s="44" t="e">
        <f>SUM(AW26:$BF26)*AW26</f>
        <v>#REF!</v>
      </c>
      <c r="AX27" s="44" t="e">
        <f>SUM(AX26:$BF26)*AX26</f>
        <v>#REF!</v>
      </c>
      <c r="AY27" s="44" t="e">
        <f>SUM(AY26:$BF26)*AY26</f>
        <v>#REF!</v>
      </c>
      <c r="AZ27" s="44" t="e">
        <f>SUM(AZ26:$BF26)*AZ26</f>
        <v>#REF!</v>
      </c>
      <c r="BA27" s="44" t="e">
        <f>SUM(BA26:$BF26)*BA26</f>
        <v>#REF!</v>
      </c>
      <c r="BB27" s="44" t="e">
        <f>SUM(BB26:$BF26)*BB26</f>
        <v>#REF!</v>
      </c>
      <c r="BC27" s="44" t="e">
        <f>SUM(BC26:$BF26)*BC26</f>
        <v>#REF!</v>
      </c>
      <c r="BD27" s="44" t="e">
        <f>SUM(BD26:$BF26)*BD26</f>
        <v>#REF!</v>
      </c>
      <c r="BE27" s="44" t="e">
        <f>SUM(BE26:$BF26)*BE26</f>
        <v>#REF!</v>
      </c>
      <c r="BF27" s="44" t="e">
        <f>SUM(BF26:$BF26)*BF26</f>
        <v>#REF!</v>
      </c>
      <c r="BG27" s="9"/>
      <c r="BH27" s="9"/>
      <c r="BI27" s="9"/>
      <c r="BJ27" s="9"/>
      <c r="BK27" s="9"/>
      <c r="BL27" s="9"/>
      <c r="BM27" s="9"/>
      <c r="BN27" s="9"/>
      <c r="BO27" s="9"/>
      <c r="BP27" s="9"/>
      <c r="BQ27" s="9"/>
      <c r="BR27" s="9"/>
      <c r="BS27" s="9"/>
      <c r="BT27" s="9"/>
      <c r="BU27" s="9"/>
    </row>
    <row r="28" spans="1:73" ht="17.649999999999999"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row>
    <row r="29" spans="1:73" ht="17.649999999999999"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row>
    <row r="30" spans="1:73" ht="22.9" customHeight="1" thickBot="1">
      <c r="A30" s="9"/>
      <c r="B30" s="9"/>
      <c r="C30" s="26" t="e">
        <f ca="1">MAX($C$2:C29)+1</f>
        <v>#VALUE!</v>
      </c>
      <c r="D30" s="27" t="s">
        <v>16820</v>
      </c>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9"/>
      <c r="BH30" s="9"/>
      <c r="BI30" s="9"/>
      <c r="BJ30" s="9"/>
      <c r="BK30" s="9"/>
      <c r="BL30" s="9"/>
      <c r="BM30" s="9"/>
      <c r="BN30" s="9"/>
      <c r="BO30" s="9"/>
      <c r="BP30" s="9"/>
      <c r="BQ30" s="9"/>
      <c r="BR30" s="9"/>
      <c r="BS30" s="9"/>
      <c r="BT30" s="9"/>
      <c r="BU30" s="9"/>
    </row>
    <row r="31" spans="1:73" ht="17.649999999999999" customHeight="1" thickTop="1">
      <c r="A31" s="9"/>
      <c r="B31" s="9"/>
      <c r="C31" s="9"/>
      <c r="D31" s="9"/>
      <c r="E31" s="9"/>
      <c r="F31" s="9"/>
      <c r="G31" s="9"/>
      <c r="H31" s="23"/>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row>
    <row r="32" spans="1:73" ht="17.649999999999999" customHeight="1">
      <c r="A32" s="9"/>
      <c r="B32" s="9"/>
      <c r="C32" s="9"/>
      <c r="D32" s="48" t="s">
        <v>16821</v>
      </c>
      <c r="E32" s="12"/>
      <c r="F32" s="12"/>
      <c r="G32" s="12"/>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33" t="s">
        <v>16822</v>
      </c>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9"/>
      <c r="BH32" s="9"/>
      <c r="BI32" s="9"/>
      <c r="BJ32" s="9"/>
      <c r="BK32" s="9"/>
      <c r="BL32" s="9"/>
      <c r="BM32" s="9"/>
      <c r="BN32" s="9"/>
      <c r="BO32" s="9"/>
      <c r="BP32" s="9"/>
      <c r="BQ32" s="9"/>
      <c r="BR32" s="9"/>
      <c r="BS32" s="9"/>
      <c r="BT32" s="9"/>
      <c r="BU32" s="9"/>
    </row>
    <row r="33" spans="1:73" ht="20.65" customHeight="1">
      <c r="A33" s="9"/>
      <c r="B33" s="9"/>
      <c r="C33" s="9"/>
      <c r="D33" s="28" t="s">
        <v>10</v>
      </c>
      <c r="E33" s="28" t="s">
        <v>47</v>
      </c>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9"/>
      <c r="BH33" s="9"/>
      <c r="BI33" s="9"/>
      <c r="BJ33" s="9"/>
      <c r="BK33" s="9"/>
      <c r="BL33" s="9"/>
      <c r="BM33" s="9"/>
      <c r="BN33" s="9"/>
      <c r="BO33" s="9"/>
      <c r="BP33" s="9"/>
      <c r="BQ33" s="9"/>
      <c r="BR33" s="9"/>
      <c r="BS33" s="9"/>
      <c r="BT33" s="9"/>
      <c r="BU33" s="9"/>
    </row>
    <row r="34" spans="1:73" ht="17.649999999999999" customHeight="1">
      <c r="A34" s="9"/>
      <c r="B34" s="9"/>
      <c r="C34" s="9"/>
      <c r="D34" s="3" t="e">
        <f>#REF!</f>
        <v>#REF!</v>
      </c>
      <c r="E34" s="23" t="s">
        <v>16823</v>
      </c>
      <c r="F34" s="23"/>
      <c r="G34" s="23"/>
      <c r="H34" s="23"/>
      <c r="I34" s="35" t="e">
        <f>(#REF!*#REF!)/1000</f>
        <v>#REF!</v>
      </c>
      <c r="J34" s="35" t="e">
        <f>(#REF!*#REF!)/1000</f>
        <v>#REF!</v>
      </c>
      <c r="K34" s="35" t="e">
        <f>(#REF!*#REF!)/1000</f>
        <v>#REF!</v>
      </c>
      <c r="L34" s="35" t="e">
        <f>(#REF!*#REF!)/1000</f>
        <v>#REF!</v>
      </c>
      <c r="M34" s="35" t="e">
        <f>(#REF!*#REF!)/1000</f>
        <v>#REF!</v>
      </c>
      <c r="N34" s="35" t="e">
        <f>(#REF!*#REF!)/1000</f>
        <v>#REF!</v>
      </c>
      <c r="O34" s="35" t="e">
        <f>(#REF!*#REF!)/1000</f>
        <v>#REF!</v>
      </c>
      <c r="P34" s="35" t="e">
        <f>(#REF!*#REF!)/1000</f>
        <v>#REF!</v>
      </c>
      <c r="Q34" s="35" t="e">
        <f>(#REF!*#REF!)/1000</f>
        <v>#REF!</v>
      </c>
      <c r="R34" s="35" t="e">
        <f>(#REF!*#REF!)/1000</f>
        <v>#REF!</v>
      </c>
      <c r="S34" s="35" t="e">
        <f>(#REF!*#REF!)/1000</f>
        <v>#REF!</v>
      </c>
      <c r="T34" s="35" t="e">
        <f>(#REF!*#REF!)/1000</f>
        <v>#REF!</v>
      </c>
      <c r="U34" s="35" t="e">
        <f>(#REF!*#REF!)/1000</f>
        <v>#REF!</v>
      </c>
      <c r="V34" s="35" t="e">
        <f>(#REF!*#REF!)/1000</f>
        <v>#REF!</v>
      </c>
      <c r="W34" s="35" t="e">
        <f>(#REF!*#REF!)/1000</f>
        <v>#REF!</v>
      </c>
      <c r="X34" s="35" t="e">
        <f>(#REF!*#REF!)/1000</f>
        <v>#REF!</v>
      </c>
      <c r="Y34" s="35" t="e">
        <f>(#REF!*#REF!)/1000</f>
        <v>#REF!</v>
      </c>
      <c r="Z34" s="35" t="e">
        <f>(#REF!*#REF!)/1000</f>
        <v>#REF!</v>
      </c>
      <c r="AA34" s="35" t="e">
        <f>(#REF!*#REF!)/1000</f>
        <v>#REF!</v>
      </c>
      <c r="AB34" s="35" t="e">
        <f>(#REF!*#REF!)/1000</f>
        <v>#REF!</v>
      </c>
      <c r="AC34" s="35" t="e">
        <f>(#REF!*#REF!)/1000</f>
        <v>#REF!</v>
      </c>
      <c r="AD34" s="35" t="e">
        <f>(#REF!*#REF!)/1000</f>
        <v>#REF!</v>
      </c>
      <c r="AE34" s="35" t="e">
        <f>(#REF!*#REF!)/1000</f>
        <v>#REF!</v>
      </c>
      <c r="AF34" s="35" t="e">
        <f>(#REF!*#REF!)/1000</f>
        <v>#REF!</v>
      </c>
      <c r="AG34" s="35" t="e">
        <f>(#REF!*#REF!)/1000</f>
        <v>#REF!</v>
      </c>
      <c r="AH34" s="35" t="e">
        <f>(#REF!*#REF!)/1000</f>
        <v>#REF!</v>
      </c>
      <c r="AI34" s="35" t="e">
        <f>(#REF!*#REF!)/1000</f>
        <v>#REF!</v>
      </c>
      <c r="AJ34" s="35" t="e">
        <f>(#REF!*#REF!)/1000</f>
        <v>#REF!</v>
      </c>
      <c r="AK34" s="35" t="e">
        <f>(#REF!*#REF!)/1000</f>
        <v>#REF!</v>
      </c>
      <c r="AL34" s="35" t="e">
        <f>(#REF!*#REF!)/1000</f>
        <v>#REF!</v>
      </c>
      <c r="AM34" s="35" t="e">
        <f>(#REF!*#REF!)/1000</f>
        <v>#REF!</v>
      </c>
      <c r="AN34" s="35" t="e">
        <f>(#REF!*#REF!)/1000</f>
        <v>#REF!</v>
      </c>
      <c r="AO34" s="35" t="e">
        <f>(#REF!*#REF!)/1000</f>
        <v>#REF!</v>
      </c>
      <c r="AP34" s="35" t="e">
        <f>(#REF!*#REF!)/1000</f>
        <v>#REF!</v>
      </c>
      <c r="AQ34" s="35" t="e">
        <f>(#REF!*#REF!)/1000</f>
        <v>#REF!</v>
      </c>
      <c r="AR34" s="35" t="e">
        <f>(#REF!*#REF!)/1000</f>
        <v>#REF!</v>
      </c>
      <c r="AS34" s="35" t="e">
        <f>(#REF!*#REF!)/1000</f>
        <v>#REF!</v>
      </c>
      <c r="AT34" s="35" t="e">
        <f>(#REF!*#REF!)/1000</f>
        <v>#REF!</v>
      </c>
      <c r="AU34" s="35" t="e">
        <f>(#REF!*#REF!)/1000</f>
        <v>#REF!</v>
      </c>
      <c r="AV34" s="35" t="e">
        <f>(#REF!*#REF!)/1000</f>
        <v>#REF!</v>
      </c>
      <c r="AW34" s="35" t="e">
        <f>(#REF!*#REF!)/1000</f>
        <v>#REF!</v>
      </c>
      <c r="AX34" s="35" t="e">
        <f>(#REF!*#REF!)/1000</f>
        <v>#REF!</v>
      </c>
      <c r="AY34" s="35" t="e">
        <f>(#REF!*#REF!)/1000</f>
        <v>#REF!</v>
      </c>
      <c r="AZ34" s="35" t="e">
        <f>(#REF!*#REF!)/1000</f>
        <v>#REF!</v>
      </c>
      <c r="BA34" s="35" t="e">
        <f>(#REF!*#REF!)/1000</f>
        <v>#REF!</v>
      </c>
      <c r="BB34" s="35" t="e">
        <f>(#REF!*#REF!)/1000</f>
        <v>#REF!</v>
      </c>
      <c r="BC34" s="35" t="e">
        <f>(#REF!*#REF!)/1000</f>
        <v>#REF!</v>
      </c>
      <c r="BD34" s="35" t="e">
        <f>(#REF!*#REF!)/1000</f>
        <v>#REF!</v>
      </c>
      <c r="BE34" s="35" t="e">
        <f>(#REF!*#REF!)/1000</f>
        <v>#REF!</v>
      </c>
      <c r="BF34" s="35" t="e">
        <f>(#REF!*#REF!)/1000</f>
        <v>#REF!</v>
      </c>
      <c r="BG34" s="9"/>
      <c r="BH34" s="9"/>
      <c r="BI34" s="9"/>
      <c r="BJ34" s="9"/>
      <c r="BK34" s="9"/>
      <c r="BL34" s="9"/>
      <c r="BM34" s="9"/>
      <c r="BN34" s="9"/>
      <c r="BO34" s="9"/>
      <c r="BP34" s="9"/>
      <c r="BQ34" s="9"/>
      <c r="BR34" s="9"/>
      <c r="BS34" s="9"/>
      <c r="BT34" s="9"/>
      <c r="BU34" s="9"/>
    </row>
    <row r="35" spans="1:73" ht="17.649999999999999" customHeight="1">
      <c r="A35" s="9"/>
      <c r="B35" s="9"/>
      <c r="C35" s="9"/>
      <c r="D35" s="3" t="e">
        <f>#REF!</f>
        <v>#REF!</v>
      </c>
      <c r="E35" s="23" t="s">
        <v>16823</v>
      </c>
      <c r="F35" s="23"/>
      <c r="G35" s="23"/>
      <c r="H35" s="23"/>
      <c r="I35" s="35" t="e">
        <f>(#REF!*#REF!)/1000</f>
        <v>#REF!</v>
      </c>
      <c r="J35" s="35" t="e">
        <f>(#REF!*#REF!)/1000</f>
        <v>#REF!</v>
      </c>
      <c r="K35" s="35" t="e">
        <f>(#REF!*#REF!)/1000</f>
        <v>#REF!</v>
      </c>
      <c r="L35" s="35" t="e">
        <f>(#REF!*#REF!)/1000</f>
        <v>#REF!</v>
      </c>
      <c r="M35" s="35" t="e">
        <f>(#REF!*#REF!)/1000</f>
        <v>#REF!</v>
      </c>
      <c r="N35" s="35" t="e">
        <f>(#REF!*#REF!)/1000</f>
        <v>#REF!</v>
      </c>
      <c r="O35" s="35" t="e">
        <f>(#REF!*#REF!)/1000</f>
        <v>#REF!</v>
      </c>
      <c r="P35" s="35" t="e">
        <f>(#REF!*#REF!)/1000</f>
        <v>#REF!</v>
      </c>
      <c r="Q35" s="35" t="e">
        <f>(#REF!*#REF!)/1000</f>
        <v>#REF!</v>
      </c>
      <c r="R35" s="35" t="e">
        <f>(#REF!*#REF!)/1000</f>
        <v>#REF!</v>
      </c>
      <c r="S35" s="35" t="e">
        <f>(#REF!*#REF!)/1000</f>
        <v>#REF!</v>
      </c>
      <c r="T35" s="35" t="e">
        <f>(#REF!*#REF!)/1000</f>
        <v>#REF!</v>
      </c>
      <c r="U35" s="35" t="e">
        <f>(#REF!*#REF!)/1000</f>
        <v>#REF!</v>
      </c>
      <c r="V35" s="35" t="e">
        <f>(#REF!*#REF!)/1000</f>
        <v>#REF!</v>
      </c>
      <c r="W35" s="35" t="e">
        <f>(#REF!*#REF!)/1000</f>
        <v>#REF!</v>
      </c>
      <c r="X35" s="35" t="e">
        <f>(#REF!*#REF!)/1000</f>
        <v>#REF!</v>
      </c>
      <c r="Y35" s="35" t="e">
        <f>(#REF!*#REF!)/1000</f>
        <v>#REF!</v>
      </c>
      <c r="Z35" s="35" t="e">
        <f>(#REF!*#REF!)/1000</f>
        <v>#REF!</v>
      </c>
      <c r="AA35" s="35" t="e">
        <f>(#REF!*#REF!)/1000</f>
        <v>#REF!</v>
      </c>
      <c r="AB35" s="35" t="e">
        <f>(#REF!*#REF!)/1000</f>
        <v>#REF!</v>
      </c>
      <c r="AC35" s="35" t="e">
        <f>(#REF!*#REF!)/1000</f>
        <v>#REF!</v>
      </c>
      <c r="AD35" s="35" t="e">
        <f>(#REF!*#REF!)/1000</f>
        <v>#REF!</v>
      </c>
      <c r="AE35" s="35" t="e">
        <f>(#REF!*#REF!)/1000</f>
        <v>#REF!</v>
      </c>
      <c r="AF35" s="35" t="e">
        <f>(#REF!*#REF!)/1000</f>
        <v>#REF!</v>
      </c>
      <c r="AG35" s="35" t="e">
        <f>(#REF!*#REF!)/1000</f>
        <v>#REF!</v>
      </c>
      <c r="AH35" s="35" t="e">
        <f>(#REF!*#REF!)/1000</f>
        <v>#REF!</v>
      </c>
      <c r="AI35" s="35" t="e">
        <f>(#REF!*#REF!)/1000</f>
        <v>#REF!</v>
      </c>
      <c r="AJ35" s="35" t="e">
        <f>(#REF!*#REF!)/1000</f>
        <v>#REF!</v>
      </c>
      <c r="AK35" s="35" t="e">
        <f>(#REF!*#REF!)/1000</f>
        <v>#REF!</v>
      </c>
      <c r="AL35" s="35" t="e">
        <f>(#REF!*#REF!)/1000</f>
        <v>#REF!</v>
      </c>
      <c r="AM35" s="35" t="e">
        <f>(#REF!*#REF!)/1000</f>
        <v>#REF!</v>
      </c>
      <c r="AN35" s="35" t="e">
        <f>(#REF!*#REF!)/1000</f>
        <v>#REF!</v>
      </c>
      <c r="AO35" s="35" t="e">
        <f>(#REF!*#REF!)/1000</f>
        <v>#REF!</v>
      </c>
      <c r="AP35" s="35" t="e">
        <f>(#REF!*#REF!)/1000</f>
        <v>#REF!</v>
      </c>
      <c r="AQ35" s="35" t="e">
        <f>(#REF!*#REF!)/1000</f>
        <v>#REF!</v>
      </c>
      <c r="AR35" s="35" t="e">
        <f>(#REF!*#REF!)/1000</f>
        <v>#REF!</v>
      </c>
      <c r="AS35" s="35" t="e">
        <f>(#REF!*#REF!)/1000</f>
        <v>#REF!</v>
      </c>
      <c r="AT35" s="35" t="e">
        <f>(#REF!*#REF!)/1000</f>
        <v>#REF!</v>
      </c>
      <c r="AU35" s="35" t="e">
        <f>(#REF!*#REF!)/1000</f>
        <v>#REF!</v>
      </c>
      <c r="AV35" s="35" t="e">
        <f>(#REF!*#REF!)/1000</f>
        <v>#REF!</v>
      </c>
      <c r="AW35" s="35" t="e">
        <f>(#REF!*#REF!)/1000</f>
        <v>#REF!</v>
      </c>
      <c r="AX35" s="35" t="e">
        <f>(#REF!*#REF!)/1000</f>
        <v>#REF!</v>
      </c>
      <c r="AY35" s="35" t="e">
        <f>(#REF!*#REF!)/1000</f>
        <v>#REF!</v>
      </c>
      <c r="AZ35" s="35" t="e">
        <f>(#REF!*#REF!)/1000</f>
        <v>#REF!</v>
      </c>
      <c r="BA35" s="35" t="e">
        <f>(#REF!*#REF!)/1000</f>
        <v>#REF!</v>
      </c>
      <c r="BB35" s="35" t="e">
        <f>(#REF!*#REF!)/1000</f>
        <v>#REF!</v>
      </c>
      <c r="BC35" s="35" t="e">
        <f>(#REF!*#REF!)/1000</f>
        <v>#REF!</v>
      </c>
      <c r="BD35" s="35" t="e">
        <f>(#REF!*#REF!)/1000</f>
        <v>#REF!</v>
      </c>
      <c r="BE35" s="35" t="e">
        <f>(#REF!*#REF!)/1000</f>
        <v>#REF!</v>
      </c>
      <c r="BF35" s="35" t="e">
        <f>(#REF!*#REF!)/1000</f>
        <v>#REF!</v>
      </c>
      <c r="BG35" s="9"/>
      <c r="BH35" s="9"/>
      <c r="BI35" s="9"/>
      <c r="BJ35" s="9"/>
      <c r="BK35" s="9"/>
      <c r="BL35" s="9"/>
      <c r="BM35" s="9"/>
      <c r="BN35" s="9"/>
      <c r="BO35" s="9"/>
      <c r="BP35" s="9"/>
      <c r="BQ35" s="9"/>
      <c r="BR35" s="9"/>
      <c r="BS35" s="9"/>
      <c r="BT35" s="9"/>
      <c r="BU35" s="9"/>
    </row>
    <row r="36" spans="1:73" ht="17.649999999999999" customHeight="1">
      <c r="A36" s="9"/>
      <c r="B36" s="9"/>
      <c r="C36" s="9"/>
      <c r="D36" s="3" t="e">
        <f>#REF!</f>
        <v>#REF!</v>
      </c>
      <c r="E36" s="23" t="s">
        <v>16823</v>
      </c>
      <c r="F36" s="23"/>
      <c r="G36" s="23"/>
      <c r="H36" s="23"/>
      <c r="I36" s="35" t="e">
        <f>(#REF!*#REF!)/1000</f>
        <v>#REF!</v>
      </c>
      <c r="J36" s="35" t="e">
        <f>(#REF!*#REF!)/1000</f>
        <v>#REF!</v>
      </c>
      <c r="K36" s="35" t="e">
        <f>(#REF!*#REF!)/1000</f>
        <v>#REF!</v>
      </c>
      <c r="L36" s="35" t="e">
        <f>(#REF!*#REF!)/1000</f>
        <v>#REF!</v>
      </c>
      <c r="M36" s="35" t="e">
        <f>(#REF!*#REF!)/1000</f>
        <v>#REF!</v>
      </c>
      <c r="N36" s="35" t="e">
        <f>(#REF!*#REF!)/1000</f>
        <v>#REF!</v>
      </c>
      <c r="O36" s="35" t="e">
        <f>(#REF!*#REF!)/1000</f>
        <v>#REF!</v>
      </c>
      <c r="P36" s="35" t="e">
        <f>(#REF!*#REF!)/1000</f>
        <v>#REF!</v>
      </c>
      <c r="Q36" s="35" t="e">
        <f>(#REF!*#REF!)/1000</f>
        <v>#REF!</v>
      </c>
      <c r="R36" s="35" t="e">
        <f>(#REF!*#REF!)/1000</f>
        <v>#REF!</v>
      </c>
      <c r="S36" s="35" t="e">
        <f>(#REF!*#REF!)/1000</f>
        <v>#REF!</v>
      </c>
      <c r="T36" s="35" t="e">
        <f>(#REF!*#REF!)/1000</f>
        <v>#REF!</v>
      </c>
      <c r="U36" s="35" t="e">
        <f>(#REF!*#REF!)/1000</f>
        <v>#REF!</v>
      </c>
      <c r="V36" s="35" t="e">
        <f>(#REF!*#REF!)/1000</f>
        <v>#REF!</v>
      </c>
      <c r="W36" s="35" t="e">
        <f>(#REF!*#REF!)/1000</f>
        <v>#REF!</v>
      </c>
      <c r="X36" s="35" t="e">
        <f>(#REF!*#REF!)/1000</f>
        <v>#REF!</v>
      </c>
      <c r="Y36" s="35" t="e">
        <f>(#REF!*#REF!)/1000</f>
        <v>#REF!</v>
      </c>
      <c r="Z36" s="35" t="e">
        <f>(#REF!*#REF!)/1000</f>
        <v>#REF!</v>
      </c>
      <c r="AA36" s="35" t="e">
        <f>(#REF!*#REF!)/1000</f>
        <v>#REF!</v>
      </c>
      <c r="AB36" s="35" t="e">
        <f>(#REF!*#REF!)/1000</f>
        <v>#REF!</v>
      </c>
      <c r="AC36" s="35" t="e">
        <f>(#REF!*#REF!)/1000</f>
        <v>#REF!</v>
      </c>
      <c r="AD36" s="35" t="e">
        <f>(#REF!*#REF!)/1000</f>
        <v>#REF!</v>
      </c>
      <c r="AE36" s="35" t="e">
        <f>(#REF!*#REF!)/1000</f>
        <v>#REF!</v>
      </c>
      <c r="AF36" s="35" t="e">
        <f>(#REF!*#REF!)/1000</f>
        <v>#REF!</v>
      </c>
      <c r="AG36" s="35" t="e">
        <f>(#REF!*#REF!)/1000</f>
        <v>#REF!</v>
      </c>
      <c r="AH36" s="35" t="e">
        <f>(#REF!*#REF!)/1000</f>
        <v>#REF!</v>
      </c>
      <c r="AI36" s="35" t="e">
        <f>(#REF!*#REF!)/1000</f>
        <v>#REF!</v>
      </c>
      <c r="AJ36" s="35" t="e">
        <f>(#REF!*#REF!)/1000</f>
        <v>#REF!</v>
      </c>
      <c r="AK36" s="35" t="e">
        <f>(#REF!*#REF!)/1000</f>
        <v>#REF!</v>
      </c>
      <c r="AL36" s="35" t="e">
        <f>(#REF!*#REF!)/1000</f>
        <v>#REF!</v>
      </c>
      <c r="AM36" s="35" t="e">
        <f>(#REF!*#REF!)/1000</f>
        <v>#REF!</v>
      </c>
      <c r="AN36" s="35" t="e">
        <f>(#REF!*#REF!)/1000</f>
        <v>#REF!</v>
      </c>
      <c r="AO36" s="35" t="e">
        <f>(#REF!*#REF!)/1000</f>
        <v>#REF!</v>
      </c>
      <c r="AP36" s="35" t="e">
        <f>(#REF!*#REF!)/1000</f>
        <v>#REF!</v>
      </c>
      <c r="AQ36" s="35" t="e">
        <f>(#REF!*#REF!)/1000</f>
        <v>#REF!</v>
      </c>
      <c r="AR36" s="35" t="e">
        <f>(#REF!*#REF!)/1000</f>
        <v>#REF!</v>
      </c>
      <c r="AS36" s="35" t="e">
        <f>(#REF!*#REF!)/1000</f>
        <v>#REF!</v>
      </c>
      <c r="AT36" s="35" t="e">
        <f>(#REF!*#REF!)/1000</f>
        <v>#REF!</v>
      </c>
      <c r="AU36" s="35" t="e">
        <f>(#REF!*#REF!)/1000</f>
        <v>#REF!</v>
      </c>
      <c r="AV36" s="35" t="e">
        <f>(#REF!*#REF!)/1000</f>
        <v>#REF!</v>
      </c>
      <c r="AW36" s="35" t="e">
        <f>(#REF!*#REF!)/1000</f>
        <v>#REF!</v>
      </c>
      <c r="AX36" s="35" t="e">
        <f>(#REF!*#REF!)/1000</f>
        <v>#REF!</v>
      </c>
      <c r="AY36" s="35" t="e">
        <f>(#REF!*#REF!)/1000</f>
        <v>#REF!</v>
      </c>
      <c r="AZ36" s="35" t="e">
        <f>(#REF!*#REF!)/1000</f>
        <v>#REF!</v>
      </c>
      <c r="BA36" s="35" t="e">
        <f>(#REF!*#REF!)/1000</f>
        <v>#REF!</v>
      </c>
      <c r="BB36" s="35" t="e">
        <f>(#REF!*#REF!)/1000</f>
        <v>#REF!</v>
      </c>
      <c r="BC36" s="35" t="e">
        <f>(#REF!*#REF!)/1000</f>
        <v>#REF!</v>
      </c>
      <c r="BD36" s="35" t="e">
        <f>(#REF!*#REF!)/1000</f>
        <v>#REF!</v>
      </c>
      <c r="BE36" s="35" t="e">
        <f>(#REF!*#REF!)/1000</f>
        <v>#REF!</v>
      </c>
      <c r="BF36" s="35" t="e">
        <f>(#REF!*#REF!)/1000</f>
        <v>#REF!</v>
      </c>
      <c r="BG36" s="9"/>
      <c r="BH36" s="9"/>
      <c r="BI36" s="9"/>
      <c r="BJ36" s="9"/>
      <c r="BK36" s="9"/>
      <c r="BL36" s="9"/>
      <c r="BM36" s="9"/>
      <c r="BN36" s="9"/>
      <c r="BO36" s="9"/>
      <c r="BP36" s="9"/>
      <c r="BQ36" s="9"/>
      <c r="BR36" s="9"/>
      <c r="BS36" s="9"/>
      <c r="BT36" s="9"/>
      <c r="BU36" s="9"/>
    </row>
    <row r="37" spans="1:73" ht="17.649999999999999" customHeight="1">
      <c r="A37" s="9"/>
      <c r="B37" s="9"/>
      <c r="C37" s="9"/>
      <c r="D37" s="3" t="s">
        <v>16824</v>
      </c>
      <c r="E37" s="23" t="s">
        <v>16823</v>
      </c>
      <c r="F37" s="23"/>
      <c r="G37" s="23"/>
      <c r="H37" s="23"/>
      <c r="I37" s="35" t="e">
        <f>(#REF!*#REF!)/1000</f>
        <v>#REF!</v>
      </c>
      <c r="J37" s="35" t="e">
        <f>(#REF!*#REF!)/1000</f>
        <v>#REF!</v>
      </c>
      <c r="K37" s="35" t="e">
        <f>(#REF!*#REF!)/1000</f>
        <v>#REF!</v>
      </c>
      <c r="L37" s="35" t="e">
        <f>(#REF!*#REF!)/1000</f>
        <v>#REF!</v>
      </c>
      <c r="M37" s="35" t="e">
        <f>(#REF!*#REF!)/1000</f>
        <v>#REF!</v>
      </c>
      <c r="N37" s="35" t="e">
        <f>(#REF!*#REF!)/1000</f>
        <v>#REF!</v>
      </c>
      <c r="O37" s="35" t="e">
        <f>(#REF!*#REF!)/1000</f>
        <v>#REF!</v>
      </c>
      <c r="P37" s="35" t="e">
        <f>(#REF!*#REF!)/1000</f>
        <v>#REF!</v>
      </c>
      <c r="Q37" s="35" t="e">
        <f>(#REF!*#REF!)/1000</f>
        <v>#REF!</v>
      </c>
      <c r="R37" s="35" t="e">
        <f>(#REF!*#REF!)/1000</f>
        <v>#REF!</v>
      </c>
      <c r="S37" s="35" t="e">
        <f>(#REF!*#REF!)/1000</f>
        <v>#REF!</v>
      </c>
      <c r="T37" s="35" t="e">
        <f>(#REF!*#REF!)/1000</f>
        <v>#REF!</v>
      </c>
      <c r="U37" s="35" t="e">
        <f>(#REF!*#REF!)/1000</f>
        <v>#REF!</v>
      </c>
      <c r="V37" s="35" t="e">
        <f>(#REF!*#REF!)/1000</f>
        <v>#REF!</v>
      </c>
      <c r="W37" s="35" t="e">
        <f>(#REF!*#REF!)/1000</f>
        <v>#REF!</v>
      </c>
      <c r="X37" s="35" t="e">
        <f>(#REF!*#REF!)/1000</f>
        <v>#REF!</v>
      </c>
      <c r="Y37" s="35" t="e">
        <f>(#REF!*#REF!)/1000</f>
        <v>#REF!</v>
      </c>
      <c r="Z37" s="35" t="e">
        <f>(#REF!*#REF!)/1000</f>
        <v>#REF!</v>
      </c>
      <c r="AA37" s="35" t="e">
        <f>(#REF!*#REF!)/1000</f>
        <v>#REF!</v>
      </c>
      <c r="AB37" s="35" t="e">
        <f>(#REF!*#REF!)/1000</f>
        <v>#REF!</v>
      </c>
      <c r="AC37" s="35" t="e">
        <f>(#REF!*#REF!)/1000</f>
        <v>#REF!</v>
      </c>
      <c r="AD37" s="35" t="e">
        <f>(#REF!*#REF!)/1000</f>
        <v>#REF!</v>
      </c>
      <c r="AE37" s="35" t="e">
        <f>(#REF!*#REF!)/1000</f>
        <v>#REF!</v>
      </c>
      <c r="AF37" s="35" t="e">
        <f>(#REF!*#REF!)/1000</f>
        <v>#REF!</v>
      </c>
      <c r="AG37" s="35" t="e">
        <f>(#REF!*#REF!)/1000</f>
        <v>#REF!</v>
      </c>
      <c r="AH37" s="35" t="e">
        <f>(#REF!*#REF!)/1000</f>
        <v>#REF!</v>
      </c>
      <c r="AI37" s="35" t="e">
        <f>(#REF!*#REF!)/1000</f>
        <v>#REF!</v>
      </c>
      <c r="AJ37" s="35" t="e">
        <f>(#REF!*#REF!)/1000</f>
        <v>#REF!</v>
      </c>
      <c r="AK37" s="35" t="e">
        <f>(#REF!*#REF!)/1000</f>
        <v>#REF!</v>
      </c>
      <c r="AL37" s="35" t="e">
        <f>(#REF!*#REF!)/1000</f>
        <v>#REF!</v>
      </c>
      <c r="AM37" s="35" t="e">
        <f>(#REF!*#REF!)/1000</f>
        <v>#REF!</v>
      </c>
      <c r="AN37" s="35" t="e">
        <f>(#REF!*#REF!)/1000</f>
        <v>#REF!</v>
      </c>
      <c r="AO37" s="35" t="e">
        <f>(#REF!*#REF!)/1000</f>
        <v>#REF!</v>
      </c>
      <c r="AP37" s="35" t="e">
        <f>(#REF!*#REF!)/1000</f>
        <v>#REF!</v>
      </c>
      <c r="AQ37" s="35" t="e">
        <f>(#REF!*#REF!)/1000</f>
        <v>#REF!</v>
      </c>
      <c r="AR37" s="35" t="e">
        <f>(#REF!*#REF!)/1000</f>
        <v>#REF!</v>
      </c>
      <c r="AS37" s="35" t="e">
        <f>(#REF!*#REF!)/1000</f>
        <v>#REF!</v>
      </c>
      <c r="AT37" s="35" t="e">
        <f>(#REF!*#REF!)/1000</f>
        <v>#REF!</v>
      </c>
      <c r="AU37" s="35" t="e">
        <f>(#REF!*#REF!)/1000</f>
        <v>#REF!</v>
      </c>
      <c r="AV37" s="35" t="e">
        <f>(#REF!*#REF!)/1000</f>
        <v>#REF!</v>
      </c>
      <c r="AW37" s="35" t="e">
        <f>(#REF!*#REF!)/1000</f>
        <v>#REF!</v>
      </c>
      <c r="AX37" s="35" t="e">
        <f>(#REF!*#REF!)/1000</f>
        <v>#REF!</v>
      </c>
      <c r="AY37" s="35" t="e">
        <f>(#REF!*#REF!)/1000</f>
        <v>#REF!</v>
      </c>
      <c r="AZ37" s="35" t="e">
        <f>(#REF!*#REF!)/1000</f>
        <v>#REF!</v>
      </c>
      <c r="BA37" s="35" t="e">
        <f>(#REF!*#REF!)/1000</f>
        <v>#REF!</v>
      </c>
      <c r="BB37" s="35" t="e">
        <f>(#REF!*#REF!)/1000</f>
        <v>#REF!</v>
      </c>
      <c r="BC37" s="35" t="e">
        <f>(#REF!*#REF!)/1000</f>
        <v>#REF!</v>
      </c>
      <c r="BD37" s="35" t="e">
        <f>(#REF!*#REF!)/1000</f>
        <v>#REF!</v>
      </c>
      <c r="BE37" s="35" t="e">
        <f>(#REF!*#REF!)/1000</f>
        <v>#REF!</v>
      </c>
      <c r="BF37" s="35" t="e">
        <f>(#REF!*#REF!)/1000</f>
        <v>#REF!</v>
      </c>
      <c r="BG37" s="9"/>
      <c r="BH37" s="9"/>
      <c r="BI37" s="9"/>
      <c r="BJ37" s="9"/>
      <c r="BK37" s="9"/>
      <c r="BL37" s="9"/>
      <c r="BM37" s="9"/>
      <c r="BN37" s="9"/>
      <c r="BO37" s="9"/>
      <c r="BP37" s="9"/>
      <c r="BQ37" s="9"/>
      <c r="BR37" s="9"/>
      <c r="BS37" s="9"/>
      <c r="BT37" s="9"/>
      <c r="BU37" s="9"/>
    </row>
    <row r="38" spans="1:73" ht="17.649999999999999" customHeight="1">
      <c r="A38" s="9"/>
      <c r="B38" s="9"/>
      <c r="C38" s="9"/>
      <c r="D38" s="3" t="s">
        <v>16825</v>
      </c>
      <c r="E38" s="23" t="s">
        <v>16823</v>
      </c>
      <c r="F38" s="23"/>
      <c r="G38" s="23"/>
      <c r="H38" s="23"/>
      <c r="I38" s="35" t="e">
        <f>(#REF!*#REF!)/1000</f>
        <v>#REF!</v>
      </c>
      <c r="J38" s="35" t="e">
        <f>(#REF!*#REF!)/1000</f>
        <v>#REF!</v>
      </c>
      <c r="K38" s="35" t="e">
        <f>(#REF!*#REF!)/1000</f>
        <v>#REF!</v>
      </c>
      <c r="L38" s="35" t="e">
        <f>(#REF!*#REF!)/1000</f>
        <v>#REF!</v>
      </c>
      <c r="M38" s="35" t="e">
        <f>(#REF!*#REF!)/1000</f>
        <v>#REF!</v>
      </c>
      <c r="N38" s="35" t="e">
        <f>(#REF!*#REF!)/1000</f>
        <v>#REF!</v>
      </c>
      <c r="O38" s="35" t="e">
        <f>(#REF!*#REF!)/1000</f>
        <v>#REF!</v>
      </c>
      <c r="P38" s="35" t="e">
        <f>(#REF!*#REF!)/1000</f>
        <v>#REF!</v>
      </c>
      <c r="Q38" s="35" t="e">
        <f>(#REF!*#REF!)/1000</f>
        <v>#REF!</v>
      </c>
      <c r="R38" s="35" t="e">
        <f>(#REF!*#REF!)/1000</f>
        <v>#REF!</v>
      </c>
      <c r="S38" s="35" t="e">
        <f>(#REF!*#REF!)/1000</f>
        <v>#REF!</v>
      </c>
      <c r="T38" s="35" t="e">
        <f>(#REF!*#REF!)/1000</f>
        <v>#REF!</v>
      </c>
      <c r="U38" s="35" t="e">
        <f>(#REF!*#REF!)/1000</f>
        <v>#REF!</v>
      </c>
      <c r="V38" s="35" t="e">
        <f>(#REF!*#REF!)/1000</f>
        <v>#REF!</v>
      </c>
      <c r="W38" s="35" t="e">
        <f>(#REF!*#REF!)/1000</f>
        <v>#REF!</v>
      </c>
      <c r="X38" s="35" t="e">
        <f>(#REF!*#REF!)/1000</f>
        <v>#REF!</v>
      </c>
      <c r="Y38" s="35" t="e">
        <f>(#REF!*#REF!)/1000</f>
        <v>#REF!</v>
      </c>
      <c r="Z38" s="35" t="e">
        <f>(#REF!*#REF!)/1000</f>
        <v>#REF!</v>
      </c>
      <c r="AA38" s="35" t="e">
        <f>(#REF!*#REF!)/1000</f>
        <v>#REF!</v>
      </c>
      <c r="AB38" s="35" t="e">
        <f>(#REF!*#REF!)/1000</f>
        <v>#REF!</v>
      </c>
      <c r="AC38" s="35" t="e">
        <f>(#REF!*#REF!)/1000</f>
        <v>#REF!</v>
      </c>
      <c r="AD38" s="35" t="e">
        <f>(#REF!*#REF!)/1000</f>
        <v>#REF!</v>
      </c>
      <c r="AE38" s="35" t="e">
        <f>(#REF!*#REF!)/1000</f>
        <v>#REF!</v>
      </c>
      <c r="AF38" s="35" t="e">
        <f>(#REF!*#REF!)/1000</f>
        <v>#REF!</v>
      </c>
      <c r="AG38" s="35" t="e">
        <f>(#REF!*#REF!)/1000</f>
        <v>#REF!</v>
      </c>
      <c r="AH38" s="35" t="e">
        <f>(#REF!*#REF!)/1000</f>
        <v>#REF!</v>
      </c>
      <c r="AI38" s="35" t="e">
        <f>(#REF!*#REF!)/1000</f>
        <v>#REF!</v>
      </c>
      <c r="AJ38" s="35" t="e">
        <f>(#REF!*#REF!)/1000</f>
        <v>#REF!</v>
      </c>
      <c r="AK38" s="35" t="e">
        <f>(#REF!*#REF!)/1000</f>
        <v>#REF!</v>
      </c>
      <c r="AL38" s="35" t="e">
        <f>(#REF!*#REF!)/1000</f>
        <v>#REF!</v>
      </c>
      <c r="AM38" s="35" t="e">
        <f>(#REF!*#REF!)/1000</f>
        <v>#REF!</v>
      </c>
      <c r="AN38" s="35" t="e">
        <f>(#REF!*#REF!)/1000</f>
        <v>#REF!</v>
      </c>
      <c r="AO38" s="35" t="e">
        <f>(#REF!*#REF!)/1000</f>
        <v>#REF!</v>
      </c>
      <c r="AP38" s="35" t="e">
        <f>(#REF!*#REF!)/1000</f>
        <v>#REF!</v>
      </c>
      <c r="AQ38" s="35" t="e">
        <f>(#REF!*#REF!)/1000</f>
        <v>#REF!</v>
      </c>
      <c r="AR38" s="35" t="e">
        <f>(#REF!*#REF!)/1000</f>
        <v>#REF!</v>
      </c>
      <c r="AS38" s="35" t="e">
        <f>(#REF!*#REF!)/1000</f>
        <v>#REF!</v>
      </c>
      <c r="AT38" s="35" t="e">
        <f>(#REF!*#REF!)/1000</f>
        <v>#REF!</v>
      </c>
      <c r="AU38" s="35" t="e">
        <f>(#REF!*#REF!)/1000</f>
        <v>#REF!</v>
      </c>
      <c r="AV38" s="35" t="e">
        <f>(#REF!*#REF!)/1000</f>
        <v>#REF!</v>
      </c>
      <c r="AW38" s="35" t="e">
        <f>(#REF!*#REF!)/1000</f>
        <v>#REF!</v>
      </c>
      <c r="AX38" s="35" t="e">
        <f>(#REF!*#REF!)/1000</f>
        <v>#REF!</v>
      </c>
      <c r="AY38" s="35" t="e">
        <f>(#REF!*#REF!)/1000</f>
        <v>#REF!</v>
      </c>
      <c r="AZ38" s="35" t="e">
        <f>(#REF!*#REF!)/1000</f>
        <v>#REF!</v>
      </c>
      <c r="BA38" s="35" t="e">
        <f>(#REF!*#REF!)/1000</f>
        <v>#REF!</v>
      </c>
      <c r="BB38" s="35" t="e">
        <f>(#REF!*#REF!)/1000</f>
        <v>#REF!</v>
      </c>
      <c r="BC38" s="35" t="e">
        <f>(#REF!*#REF!)/1000</f>
        <v>#REF!</v>
      </c>
      <c r="BD38" s="35" t="e">
        <f>(#REF!*#REF!)/1000</f>
        <v>#REF!</v>
      </c>
      <c r="BE38" s="35" t="e">
        <f>(#REF!*#REF!)/1000</f>
        <v>#REF!</v>
      </c>
      <c r="BF38" s="35" t="e">
        <f>(#REF!*#REF!)/1000</f>
        <v>#REF!</v>
      </c>
      <c r="BG38" s="9"/>
      <c r="BH38" s="9"/>
      <c r="BI38" s="9"/>
      <c r="BJ38" s="9"/>
      <c r="BK38" s="9"/>
      <c r="BL38" s="9"/>
      <c r="BM38" s="9"/>
      <c r="BN38" s="9"/>
      <c r="BO38" s="9"/>
      <c r="BP38" s="9"/>
      <c r="BQ38" s="9"/>
      <c r="BR38" s="9"/>
      <c r="BS38" s="9"/>
      <c r="BT38" s="9"/>
      <c r="BU38" s="9"/>
    </row>
    <row r="39" spans="1:73" ht="17.649999999999999" customHeight="1">
      <c r="A39" s="9"/>
      <c r="B39" s="9"/>
      <c r="C39" s="9"/>
      <c r="D39" s="3" t="s">
        <v>16826</v>
      </c>
      <c r="E39" s="23" t="s">
        <v>16823</v>
      </c>
      <c r="F39" s="23"/>
      <c r="G39" s="23"/>
      <c r="H39" s="23"/>
      <c r="I39" s="35" t="e">
        <f>(#REF!*#REF!)/1000</f>
        <v>#REF!</v>
      </c>
      <c r="J39" s="35" t="e">
        <f>(#REF!*#REF!)/1000</f>
        <v>#REF!</v>
      </c>
      <c r="K39" s="35" t="e">
        <f>(#REF!*#REF!)/1000</f>
        <v>#REF!</v>
      </c>
      <c r="L39" s="35" t="e">
        <f>(#REF!*#REF!)/1000</f>
        <v>#REF!</v>
      </c>
      <c r="M39" s="35" t="e">
        <f>(#REF!*#REF!)/1000</f>
        <v>#REF!</v>
      </c>
      <c r="N39" s="35" t="e">
        <f>(#REF!*#REF!)/1000</f>
        <v>#REF!</v>
      </c>
      <c r="O39" s="35" t="e">
        <f>(#REF!*#REF!)/1000</f>
        <v>#REF!</v>
      </c>
      <c r="P39" s="35" t="e">
        <f>(#REF!*#REF!)/1000</f>
        <v>#REF!</v>
      </c>
      <c r="Q39" s="35" t="e">
        <f>(#REF!*#REF!)/1000</f>
        <v>#REF!</v>
      </c>
      <c r="R39" s="35" t="e">
        <f>(#REF!*#REF!)/1000</f>
        <v>#REF!</v>
      </c>
      <c r="S39" s="35" t="e">
        <f>(#REF!*#REF!)/1000</f>
        <v>#REF!</v>
      </c>
      <c r="T39" s="35" t="e">
        <f>(#REF!*#REF!)/1000</f>
        <v>#REF!</v>
      </c>
      <c r="U39" s="35" t="e">
        <f>(#REF!*#REF!)/1000</f>
        <v>#REF!</v>
      </c>
      <c r="V39" s="35" t="e">
        <f>(#REF!*#REF!)/1000</f>
        <v>#REF!</v>
      </c>
      <c r="W39" s="35" t="e">
        <f>(#REF!*#REF!)/1000</f>
        <v>#REF!</v>
      </c>
      <c r="X39" s="35" t="e">
        <f>(#REF!*#REF!)/1000</f>
        <v>#REF!</v>
      </c>
      <c r="Y39" s="35" t="e">
        <f>(#REF!*#REF!)/1000</f>
        <v>#REF!</v>
      </c>
      <c r="Z39" s="35" t="e">
        <f>(#REF!*#REF!)/1000</f>
        <v>#REF!</v>
      </c>
      <c r="AA39" s="35" t="e">
        <f>(#REF!*#REF!)/1000</f>
        <v>#REF!</v>
      </c>
      <c r="AB39" s="35" t="e">
        <f>(#REF!*#REF!)/1000</f>
        <v>#REF!</v>
      </c>
      <c r="AC39" s="35" t="e">
        <f>(#REF!*#REF!)/1000</f>
        <v>#REF!</v>
      </c>
      <c r="AD39" s="35" t="e">
        <f>(#REF!*#REF!)/1000</f>
        <v>#REF!</v>
      </c>
      <c r="AE39" s="35" t="e">
        <f>(#REF!*#REF!)/1000</f>
        <v>#REF!</v>
      </c>
      <c r="AF39" s="35" t="e">
        <f>(#REF!*#REF!)/1000</f>
        <v>#REF!</v>
      </c>
      <c r="AG39" s="35" t="e">
        <f>(#REF!*#REF!)/1000</f>
        <v>#REF!</v>
      </c>
      <c r="AH39" s="35" t="e">
        <f>(#REF!*#REF!)/1000</f>
        <v>#REF!</v>
      </c>
      <c r="AI39" s="35" t="e">
        <f>(#REF!*#REF!)/1000</f>
        <v>#REF!</v>
      </c>
      <c r="AJ39" s="35" t="e">
        <f>(#REF!*#REF!)/1000</f>
        <v>#REF!</v>
      </c>
      <c r="AK39" s="35" t="e">
        <f>(#REF!*#REF!)/1000</f>
        <v>#REF!</v>
      </c>
      <c r="AL39" s="35" t="e">
        <f>(#REF!*#REF!)/1000</f>
        <v>#REF!</v>
      </c>
      <c r="AM39" s="35" t="e">
        <f>(#REF!*#REF!)/1000</f>
        <v>#REF!</v>
      </c>
      <c r="AN39" s="35" t="e">
        <f>(#REF!*#REF!)/1000</f>
        <v>#REF!</v>
      </c>
      <c r="AO39" s="35" t="e">
        <f>(#REF!*#REF!)/1000</f>
        <v>#REF!</v>
      </c>
      <c r="AP39" s="35" t="e">
        <f>(#REF!*#REF!)/1000</f>
        <v>#REF!</v>
      </c>
      <c r="AQ39" s="35" t="e">
        <f>(#REF!*#REF!)/1000</f>
        <v>#REF!</v>
      </c>
      <c r="AR39" s="35" t="e">
        <f>(#REF!*#REF!)/1000</f>
        <v>#REF!</v>
      </c>
      <c r="AS39" s="35" t="e">
        <f>(#REF!*#REF!)/1000</f>
        <v>#REF!</v>
      </c>
      <c r="AT39" s="35" t="e">
        <f>(#REF!*#REF!)/1000</f>
        <v>#REF!</v>
      </c>
      <c r="AU39" s="35" t="e">
        <f>(#REF!*#REF!)/1000</f>
        <v>#REF!</v>
      </c>
      <c r="AV39" s="35" t="e">
        <f>(#REF!*#REF!)/1000</f>
        <v>#REF!</v>
      </c>
      <c r="AW39" s="35" t="e">
        <f>(#REF!*#REF!)/1000</f>
        <v>#REF!</v>
      </c>
      <c r="AX39" s="35" t="e">
        <f>(#REF!*#REF!)/1000</f>
        <v>#REF!</v>
      </c>
      <c r="AY39" s="35" t="e">
        <f>(#REF!*#REF!)/1000</f>
        <v>#REF!</v>
      </c>
      <c r="AZ39" s="35" t="e">
        <f>(#REF!*#REF!)/1000</f>
        <v>#REF!</v>
      </c>
      <c r="BA39" s="35" t="e">
        <f>(#REF!*#REF!)/1000</f>
        <v>#REF!</v>
      </c>
      <c r="BB39" s="35" t="e">
        <f>(#REF!*#REF!)/1000</f>
        <v>#REF!</v>
      </c>
      <c r="BC39" s="35" t="e">
        <f>(#REF!*#REF!)/1000</f>
        <v>#REF!</v>
      </c>
      <c r="BD39" s="35" t="e">
        <f>(#REF!*#REF!)/1000</f>
        <v>#REF!</v>
      </c>
      <c r="BE39" s="35" t="e">
        <f>(#REF!*#REF!)/1000</f>
        <v>#REF!</v>
      </c>
      <c r="BF39" s="35" t="e">
        <f>(#REF!*#REF!)/1000</f>
        <v>#REF!</v>
      </c>
      <c r="BG39" s="9"/>
      <c r="BH39" s="9"/>
      <c r="BI39" s="9"/>
      <c r="BJ39" s="9"/>
      <c r="BK39" s="9"/>
      <c r="BL39" s="9"/>
      <c r="BM39" s="9"/>
      <c r="BN39" s="9"/>
      <c r="BO39" s="9"/>
      <c r="BP39" s="9"/>
      <c r="BQ39" s="9"/>
      <c r="BR39" s="9"/>
      <c r="BS39" s="9"/>
      <c r="BT39" s="9"/>
      <c r="BU39" s="9"/>
    </row>
    <row r="40" spans="1:73" ht="17.649999999999999" customHeight="1">
      <c r="A40" s="9"/>
      <c r="B40" s="9"/>
      <c r="C40" s="9"/>
      <c r="D40" s="3" t="s">
        <v>16827</v>
      </c>
      <c r="E40" s="23" t="s">
        <v>16823</v>
      </c>
      <c r="F40" s="23"/>
      <c r="G40" s="23"/>
      <c r="H40" s="23"/>
      <c r="I40" s="35" t="e">
        <f>(#REF!*#REF!)/1000</f>
        <v>#REF!</v>
      </c>
      <c r="J40" s="35" t="e">
        <f>(#REF!*#REF!)/1000</f>
        <v>#REF!</v>
      </c>
      <c r="K40" s="35" t="e">
        <f>(#REF!*#REF!)/1000</f>
        <v>#REF!</v>
      </c>
      <c r="L40" s="35" t="e">
        <f>(#REF!*#REF!)/1000</f>
        <v>#REF!</v>
      </c>
      <c r="M40" s="35" t="e">
        <f>(#REF!*#REF!)/1000</f>
        <v>#REF!</v>
      </c>
      <c r="N40" s="35" t="e">
        <f>(#REF!*#REF!)/1000</f>
        <v>#REF!</v>
      </c>
      <c r="O40" s="35" t="e">
        <f>(#REF!*#REF!)/1000</f>
        <v>#REF!</v>
      </c>
      <c r="P40" s="35" t="e">
        <f>(#REF!*#REF!)/1000</f>
        <v>#REF!</v>
      </c>
      <c r="Q40" s="35" t="e">
        <f>(#REF!*#REF!)/1000</f>
        <v>#REF!</v>
      </c>
      <c r="R40" s="35" t="e">
        <f>(#REF!*#REF!)/1000</f>
        <v>#REF!</v>
      </c>
      <c r="S40" s="35" t="e">
        <f>(#REF!*#REF!)/1000</f>
        <v>#REF!</v>
      </c>
      <c r="T40" s="35" t="e">
        <f>(#REF!*#REF!)/1000</f>
        <v>#REF!</v>
      </c>
      <c r="U40" s="35" t="e">
        <f>(#REF!*#REF!)/1000</f>
        <v>#REF!</v>
      </c>
      <c r="V40" s="35" t="e">
        <f>(#REF!*#REF!)/1000</f>
        <v>#REF!</v>
      </c>
      <c r="W40" s="35" t="e">
        <f>(#REF!*#REF!)/1000</f>
        <v>#REF!</v>
      </c>
      <c r="X40" s="35" t="e">
        <f>(#REF!*#REF!)/1000</f>
        <v>#REF!</v>
      </c>
      <c r="Y40" s="35" t="e">
        <f>(#REF!*#REF!)/1000</f>
        <v>#REF!</v>
      </c>
      <c r="Z40" s="35" t="e">
        <f>(#REF!*#REF!)/1000</f>
        <v>#REF!</v>
      </c>
      <c r="AA40" s="35" t="e">
        <f>(#REF!*#REF!)/1000</f>
        <v>#REF!</v>
      </c>
      <c r="AB40" s="35" t="e">
        <f>(#REF!*#REF!)/1000</f>
        <v>#REF!</v>
      </c>
      <c r="AC40" s="35" t="e">
        <f>(#REF!*#REF!)/1000</f>
        <v>#REF!</v>
      </c>
      <c r="AD40" s="35" t="e">
        <f>(#REF!*#REF!)/1000</f>
        <v>#REF!</v>
      </c>
      <c r="AE40" s="35" t="e">
        <f>(#REF!*#REF!)/1000</f>
        <v>#REF!</v>
      </c>
      <c r="AF40" s="35" t="e">
        <f>(#REF!*#REF!)/1000</f>
        <v>#REF!</v>
      </c>
      <c r="AG40" s="35" t="e">
        <f>(#REF!*#REF!)/1000</f>
        <v>#REF!</v>
      </c>
      <c r="AH40" s="35" t="e">
        <f>(#REF!*#REF!)/1000</f>
        <v>#REF!</v>
      </c>
      <c r="AI40" s="35" t="e">
        <f>(#REF!*#REF!)/1000</f>
        <v>#REF!</v>
      </c>
      <c r="AJ40" s="35" t="e">
        <f>(#REF!*#REF!)/1000</f>
        <v>#REF!</v>
      </c>
      <c r="AK40" s="35" t="e">
        <f>(#REF!*#REF!)/1000</f>
        <v>#REF!</v>
      </c>
      <c r="AL40" s="35" t="e">
        <f>(#REF!*#REF!)/1000</f>
        <v>#REF!</v>
      </c>
      <c r="AM40" s="35" t="e">
        <f>(#REF!*#REF!)/1000</f>
        <v>#REF!</v>
      </c>
      <c r="AN40" s="35" t="e">
        <f>(#REF!*#REF!)/1000</f>
        <v>#REF!</v>
      </c>
      <c r="AO40" s="35" t="e">
        <f>(#REF!*#REF!)/1000</f>
        <v>#REF!</v>
      </c>
      <c r="AP40" s="35" t="e">
        <f>(#REF!*#REF!)/1000</f>
        <v>#REF!</v>
      </c>
      <c r="AQ40" s="35" t="e">
        <f>(#REF!*#REF!)/1000</f>
        <v>#REF!</v>
      </c>
      <c r="AR40" s="35" t="e">
        <f>(#REF!*#REF!)/1000</f>
        <v>#REF!</v>
      </c>
      <c r="AS40" s="35" t="e">
        <f>(#REF!*#REF!)/1000</f>
        <v>#REF!</v>
      </c>
      <c r="AT40" s="35" t="e">
        <f>(#REF!*#REF!)/1000</f>
        <v>#REF!</v>
      </c>
      <c r="AU40" s="35" t="e">
        <f>(#REF!*#REF!)/1000</f>
        <v>#REF!</v>
      </c>
      <c r="AV40" s="35" t="e">
        <f>(#REF!*#REF!)/1000</f>
        <v>#REF!</v>
      </c>
      <c r="AW40" s="35" t="e">
        <f>(#REF!*#REF!)/1000</f>
        <v>#REF!</v>
      </c>
      <c r="AX40" s="35" t="e">
        <f>(#REF!*#REF!)/1000</f>
        <v>#REF!</v>
      </c>
      <c r="AY40" s="35" t="e">
        <f>(#REF!*#REF!)/1000</f>
        <v>#REF!</v>
      </c>
      <c r="AZ40" s="35" t="e">
        <f>(#REF!*#REF!)/1000</f>
        <v>#REF!</v>
      </c>
      <c r="BA40" s="35" t="e">
        <f>(#REF!*#REF!)/1000</f>
        <v>#REF!</v>
      </c>
      <c r="BB40" s="35" t="e">
        <f>(#REF!*#REF!)/1000</f>
        <v>#REF!</v>
      </c>
      <c r="BC40" s="35" t="e">
        <f>(#REF!*#REF!)/1000</f>
        <v>#REF!</v>
      </c>
      <c r="BD40" s="35" t="e">
        <f>(#REF!*#REF!)/1000</f>
        <v>#REF!</v>
      </c>
      <c r="BE40" s="35" t="e">
        <f>(#REF!*#REF!)/1000</f>
        <v>#REF!</v>
      </c>
      <c r="BF40" s="35" t="e">
        <f>(#REF!*#REF!)/1000</f>
        <v>#REF!</v>
      </c>
      <c r="BG40" s="9"/>
      <c r="BH40" s="9"/>
      <c r="BI40" s="9"/>
      <c r="BJ40" s="9"/>
      <c r="BK40" s="9"/>
      <c r="BL40" s="9"/>
      <c r="BM40" s="9"/>
      <c r="BN40" s="9"/>
      <c r="BO40" s="9"/>
      <c r="BP40" s="9"/>
      <c r="BQ40" s="9"/>
      <c r="BR40" s="9"/>
      <c r="BS40" s="9"/>
      <c r="BT40" s="9"/>
      <c r="BU40" s="9"/>
    </row>
    <row r="41" spans="1:73" ht="17.649999999999999" customHeight="1">
      <c r="A41" s="9"/>
      <c r="B41" s="9"/>
      <c r="C41" s="9"/>
      <c r="D41" s="3" t="s">
        <v>16828</v>
      </c>
      <c r="E41" s="23" t="s">
        <v>16823</v>
      </c>
      <c r="F41" s="23"/>
      <c r="G41" s="23"/>
      <c r="H41" s="23"/>
      <c r="I41" s="35" t="e">
        <f>(#REF!*#REF!)/1000</f>
        <v>#REF!</v>
      </c>
      <c r="J41" s="35" t="e">
        <f>(#REF!*#REF!)/1000</f>
        <v>#REF!</v>
      </c>
      <c r="K41" s="35" t="e">
        <f>(#REF!*#REF!)/1000</f>
        <v>#REF!</v>
      </c>
      <c r="L41" s="35" t="e">
        <f>(#REF!*#REF!)/1000</f>
        <v>#REF!</v>
      </c>
      <c r="M41" s="35" t="e">
        <f>(#REF!*#REF!)/1000</f>
        <v>#REF!</v>
      </c>
      <c r="N41" s="35" t="e">
        <f>(#REF!*#REF!)/1000</f>
        <v>#REF!</v>
      </c>
      <c r="O41" s="35" t="e">
        <f>(#REF!*#REF!)/1000</f>
        <v>#REF!</v>
      </c>
      <c r="P41" s="35" t="e">
        <f>(#REF!*#REF!)/1000</f>
        <v>#REF!</v>
      </c>
      <c r="Q41" s="35" t="e">
        <f>(#REF!*#REF!)/1000</f>
        <v>#REF!</v>
      </c>
      <c r="R41" s="35" t="e">
        <f>(#REF!*#REF!)/1000</f>
        <v>#REF!</v>
      </c>
      <c r="S41" s="35" t="e">
        <f>(#REF!*#REF!)/1000</f>
        <v>#REF!</v>
      </c>
      <c r="T41" s="35" t="e">
        <f>(#REF!*#REF!)/1000</f>
        <v>#REF!</v>
      </c>
      <c r="U41" s="35" t="e">
        <f>(#REF!*#REF!)/1000</f>
        <v>#REF!</v>
      </c>
      <c r="V41" s="35" t="e">
        <f>(#REF!*#REF!)/1000</f>
        <v>#REF!</v>
      </c>
      <c r="W41" s="35" t="e">
        <f>(#REF!*#REF!)/1000</f>
        <v>#REF!</v>
      </c>
      <c r="X41" s="35" t="e">
        <f>(#REF!*#REF!)/1000</f>
        <v>#REF!</v>
      </c>
      <c r="Y41" s="35" t="e">
        <f>(#REF!*#REF!)/1000</f>
        <v>#REF!</v>
      </c>
      <c r="Z41" s="35" t="e">
        <f>(#REF!*#REF!)/1000</f>
        <v>#REF!</v>
      </c>
      <c r="AA41" s="35" t="e">
        <f>(#REF!*#REF!)/1000</f>
        <v>#REF!</v>
      </c>
      <c r="AB41" s="35" t="e">
        <f>(#REF!*#REF!)/1000</f>
        <v>#REF!</v>
      </c>
      <c r="AC41" s="35" t="e">
        <f>(#REF!*#REF!)/1000</f>
        <v>#REF!</v>
      </c>
      <c r="AD41" s="35" t="e">
        <f>(#REF!*#REF!)/1000</f>
        <v>#REF!</v>
      </c>
      <c r="AE41" s="35" t="e">
        <f>(#REF!*#REF!)/1000</f>
        <v>#REF!</v>
      </c>
      <c r="AF41" s="35" t="e">
        <f>(#REF!*#REF!)/1000</f>
        <v>#REF!</v>
      </c>
      <c r="AG41" s="35" t="e">
        <f>(#REF!*#REF!)/1000</f>
        <v>#REF!</v>
      </c>
      <c r="AH41" s="35" t="e">
        <f>(#REF!*#REF!)/1000</f>
        <v>#REF!</v>
      </c>
      <c r="AI41" s="35" t="e">
        <f>(#REF!*#REF!)/1000</f>
        <v>#REF!</v>
      </c>
      <c r="AJ41" s="35" t="e">
        <f>(#REF!*#REF!)/1000</f>
        <v>#REF!</v>
      </c>
      <c r="AK41" s="35" t="e">
        <f>(#REF!*#REF!)/1000</f>
        <v>#REF!</v>
      </c>
      <c r="AL41" s="35" t="e">
        <f>(#REF!*#REF!)/1000</f>
        <v>#REF!</v>
      </c>
      <c r="AM41" s="35" t="e">
        <f>(#REF!*#REF!)/1000</f>
        <v>#REF!</v>
      </c>
      <c r="AN41" s="35" t="e">
        <f>(#REF!*#REF!)/1000</f>
        <v>#REF!</v>
      </c>
      <c r="AO41" s="35" t="e">
        <f>(#REF!*#REF!)/1000</f>
        <v>#REF!</v>
      </c>
      <c r="AP41" s="35" t="e">
        <f>(#REF!*#REF!)/1000</f>
        <v>#REF!</v>
      </c>
      <c r="AQ41" s="35" t="e">
        <f>(#REF!*#REF!)/1000</f>
        <v>#REF!</v>
      </c>
      <c r="AR41" s="35" t="e">
        <f>(#REF!*#REF!)/1000</f>
        <v>#REF!</v>
      </c>
      <c r="AS41" s="35" t="e">
        <f>(#REF!*#REF!)/1000</f>
        <v>#REF!</v>
      </c>
      <c r="AT41" s="35" t="e">
        <f>(#REF!*#REF!)/1000</f>
        <v>#REF!</v>
      </c>
      <c r="AU41" s="35" t="e">
        <f>(#REF!*#REF!)/1000</f>
        <v>#REF!</v>
      </c>
      <c r="AV41" s="35" t="e">
        <f>(#REF!*#REF!)/1000</f>
        <v>#REF!</v>
      </c>
      <c r="AW41" s="35" t="e">
        <f>(#REF!*#REF!)/1000</f>
        <v>#REF!</v>
      </c>
      <c r="AX41" s="35" t="e">
        <f>(#REF!*#REF!)/1000</f>
        <v>#REF!</v>
      </c>
      <c r="AY41" s="35" t="e">
        <f>(#REF!*#REF!)/1000</f>
        <v>#REF!</v>
      </c>
      <c r="AZ41" s="35" t="e">
        <f>(#REF!*#REF!)/1000</f>
        <v>#REF!</v>
      </c>
      <c r="BA41" s="35" t="e">
        <f>(#REF!*#REF!)/1000</f>
        <v>#REF!</v>
      </c>
      <c r="BB41" s="35" t="e">
        <f>(#REF!*#REF!)/1000</f>
        <v>#REF!</v>
      </c>
      <c r="BC41" s="35" t="e">
        <f>(#REF!*#REF!)/1000</f>
        <v>#REF!</v>
      </c>
      <c r="BD41" s="35" t="e">
        <f>(#REF!*#REF!)/1000</f>
        <v>#REF!</v>
      </c>
      <c r="BE41" s="35" t="e">
        <f>(#REF!*#REF!)/1000</f>
        <v>#REF!</v>
      </c>
      <c r="BF41" s="35" t="e">
        <f>(#REF!*#REF!)/1000</f>
        <v>#REF!</v>
      </c>
      <c r="BG41" s="9"/>
      <c r="BH41" s="9"/>
      <c r="BI41" s="9"/>
      <c r="BJ41" s="9"/>
      <c r="BK41" s="9"/>
      <c r="BL41" s="9"/>
      <c r="BM41" s="9"/>
      <c r="BN41" s="9"/>
      <c r="BO41" s="9"/>
      <c r="BP41" s="9"/>
      <c r="BQ41" s="9"/>
      <c r="BR41" s="9"/>
      <c r="BS41" s="9"/>
      <c r="BT41" s="9"/>
      <c r="BU41" s="9"/>
    </row>
    <row r="42" spans="1:73" ht="17.649999999999999" customHeight="1">
      <c r="A42" s="9"/>
      <c r="B42" s="9"/>
      <c r="C42" s="9"/>
      <c r="D42" s="3" t="s">
        <v>16829</v>
      </c>
      <c r="E42" s="23" t="s">
        <v>16823</v>
      </c>
      <c r="F42" s="23"/>
      <c r="G42" s="23"/>
      <c r="H42" s="23"/>
      <c r="I42" s="35" t="e">
        <f>(#REF!*#REF!)/1000</f>
        <v>#REF!</v>
      </c>
      <c r="J42" s="35" t="e">
        <f>(#REF!*#REF!)/1000</f>
        <v>#REF!</v>
      </c>
      <c r="K42" s="35" t="e">
        <f>(#REF!*#REF!)/1000</f>
        <v>#REF!</v>
      </c>
      <c r="L42" s="35" t="e">
        <f>(#REF!*#REF!)/1000</f>
        <v>#REF!</v>
      </c>
      <c r="M42" s="35" t="e">
        <f>(#REF!*#REF!)/1000</f>
        <v>#REF!</v>
      </c>
      <c r="N42" s="35" t="e">
        <f>(#REF!*#REF!)/1000</f>
        <v>#REF!</v>
      </c>
      <c r="O42" s="35" t="e">
        <f>(#REF!*#REF!)/1000</f>
        <v>#REF!</v>
      </c>
      <c r="P42" s="35" t="e">
        <f>(#REF!*#REF!)/1000</f>
        <v>#REF!</v>
      </c>
      <c r="Q42" s="35" t="e">
        <f>(#REF!*#REF!)/1000</f>
        <v>#REF!</v>
      </c>
      <c r="R42" s="35" t="e">
        <f>(#REF!*#REF!)/1000</f>
        <v>#REF!</v>
      </c>
      <c r="S42" s="35" t="e">
        <f>(#REF!*#REF!)/1000</f>
        <v>#REF!</v>
      </c>
      <c r="T42" s="35" t="e">
        <f>(#REF!*#REF!)/1000</f>
        <v>#REF!</v>
      </c>
      <c r="U42" s="35" t="e">
        <f>(#REF!*#REF!)/1000</f>
        <v>#REF!</v>
      </c>
      <c r="V42" s="35" t="e">
        <f>(#REF!*#REF!)/1000</f>
        <v>#REF!</v>
      </c>
      <c r="W42" s="35" t="e">
        <f>(#REF!*#REF!)/1000</f>
        <v>#REF!</v>
      </c>
      <c r="X42" s="35" t="e">
        <f>(#REF!*#REF!)/1000</f>
        <v>#REF!</v>
      </c>
      <c r="Y42" s="35" t="e">
        <f>(#REF!*#REF!)/1000</f>
        <v>#REF!</v>
      </c>
      <c r="Z42" s="35" t="e">
        <f>(#REF!*#REF!)/1000</f>
        <v>#REF!</v>
      </c>
      <c r="AA42" s="35" t="e">
        <f>(#REF!*#REF!)/1000</f>
        <v>#REF!</v>
      </c>
      <c r="AB42" s="35" t="e">
        <f>(#REF!*#REF!)/1000</f>
        <v>#REF!</v>
      </c>
      <c r="AC42" s="35" t="e">
        <f>(#REF!*#REF!)/1000</f>
        <v>#REF!</v>
      </c>
      <c r="AD42" s="35" t="e">
        <f>(#REF!*#REF!)/1000</f>
        <v>#REF!</v>
      </c>
      <c r="AE42" s="35" t="e">
        <f>(#REF!*#REF!)/1000</f>
        <v>#REF!</v>
      </c>
      <c r="AF42" s="35" t="e">
        <f>(#REF!*#REF!)/1000</f>
        <v>#REF!</v>
      </c>
      <c r="AG42" s="35" t="e">
        <f>(#REF!*#REF!)/1000</f>
        <v>#REF!</v>
      </c>
      <c r="AH42" s="35" t="e">
        <f>(#REF!*#REF!)/1000</f>
        <v>#REF!</v>
      </c>
      <c r="AI42" s="35" t="e">
        <f>(#REF!*#REF!)/1000</f>
        <v>#REF!</v>
      </c>
      <c r="AJ42" s="35" t="e">
        <f>(#REF!*#REF!)/1000</f>
        <v>#REF!</v>
      </c>
      <c r="AK42" s="35" t="e">
        <f>(#REF!*#REF!)/1000</f>
        <v>#REF!</v>
      </c>
      <c r="AL42" s="35" t="e">
        <f>(#REF!*#REF!)/1000</f>
        <v>#REF!</v>
      </c>
      <c r="AM42" s="35" t="e">
        <f>(#REF!*#REF!)/1000</f>
        <v>#REF!</v>
      </c>
      <c r="AN42" s="35" t="e">
        <f>(#REF!*#REF!)/1000</f>
        <v>#REF!</v>
      </c>
      <c r="AO42" s="35" t="e">
        <f>(#REF!*#REF!)/1000</f>
        <v>#REF!</v>
      </c>
      <c r="AP42" s="35" t="e">
        <f>(#REF!*#REF!)/1000</f>
        <v>#REF!</v>
      </c>
      <c r="AQ42" s="35" t="e">
        <f>(#REF!*#REF!)/1000</f>
        <v>#REF!</v>
      </c>
      <c r="AR42" s="35" t="e">
        <f>(#REF!*#REF!)/1000</f>
        <v>#REF!</v>
      </c>
      <c r="AS42" s="35" t="e">
        <f>(#REF!*#REF!)/1000</f>
        <v>#REF!</v>
      </c>
      <c r="AT42" s="35" t="e">
        <f>(#REF!*#REF!)/1000</f>
        <v>#REF!</v>
      </c>
      <c r="AU42" s="35" t="e">
        <f>(#REF!*#REF!)/1000</f>
        <v>#REF!</v>
      </c>
      <c r="AV42" s="35" t="e">
        <f>(#REF!*#REF!)/1000</f>
        <v>#REF!</v>
      </c>
      <c r="AW42" s="35" t="e">
        <f>(#REF!*#REF!)/1000</f>
        <v>#REF!</v>
      </c>
      <c r="AX42" s="35" t="e">
        <f>(#REF!*#REF!)/1000</f>
        <v>#REF!</v>
      </c>
      <c r="AY42" s="35" t="e">
        <f>(#REF!*#REF!)/1000</f>
        <v>#REF!</v>
      </c>
      <c r="AZ42" s="35" t="e">
        <f>(#REF!*#REF!)/1000</f>
        <v>#REF!</v>
      </c>
      <c r="BA42" s="35" t="e">
        <f>(#REF!*#REF!)/1000</f>
        <v>#REF!</v>
      </c>
      <c r="BB42" s="35" t="e">
        <f>(#REF!*#REF!)/1000</f>
        <v>#REF!</v>
      </c>
      <c r="BC42" s="35" t="e">
        <f>(#REF!*#REF!)/1000</f>
        <v>#REF!</v>
      </c>
      <c r="BD42" s="35" t="e">
        <f>(#REF!*#REF!)/1000</f>
        <v>#REF!</v>
      </c>
      <c r="BE42" s="35" t="e">
        <f>(#REF!*#REF!)/1000</f>
        <v>#REF!</v>
      </c>
      <c r="BF42" s="35" t="e">
        <f>(#REF!*#REF!)/1000</f>
        <v>#REF!</v>
      </c>
      <c r="BG42" s="9"/>
      <c r="BH42" s="9"/>
      <c r="BI42" s="9"/>
      <c r="BJ42" s="9"/>
      <c r="BK42" s="9"/>
      <c r="BL42" s="9"/>
      <c r="BM42" s="9"/>
      <c r="BN42" s="9"/>
      <c r="BO42" s="9"/>
      <c r="BP42" s="9"/>
      <c r="BQ42" s="9"/>
      <c r="BR42" s="9"/>
      <c r="BS42" s="9"/>
      <c r="BT42" s="9"/>
      <c r="BU42" s="9"/>
    </row>
    <row r="43" spans="1:73" ht="17.649999999999999" customHeight="1">
      <c r="A43" s="9"/>
      <c r="B43" s="9"/>
      <c r="C43" s="9"/>
      <c r="D43" s="3" t="s">
        <v>16830</v>
      </c>
      <c r="E43" s="23" t="s">
        <v>16823</v>
      </c>
      <c r="F43" s="23"/>
      <c r="G43" s="23"/>
      <c r="H43" s="23"/>
      <c r="I43" s="35" t="e">
        <f>(#REF!*#REF!)/1000</f>
        <v>#REF!</v>
      </c>
      <c r="J43" s="35" t="e">
        <f>(#REF!*#REF!)/1000</f>
        <v>#REF!</v>
      </c>
      <c r="K43" s="35" t="e">
        <f>(#REF!*#REF!)/1000</f>
        <v>#REF!</v>
      </c>
      <c r="L43" s="35" t="e">
        <f>(#REF!*#REF!)/1000</f>
        <v>#REF!</v>
      </c>
      <c r="M43" s="35" t="e">
        <f>(#REF!*#REF!)/1000</f>
        <v>#REF!</v>
      </c>
      <c r="N43" s="35" t="e">
        <f>(#REF!*#REF!)/1000</f>
        <v>#REF!</v>
      </c>
      <c r="O43" s="35" t="e">
        <f>(#REF!*#REF!)/1000</f>
        <v>#REF!</v>
      </c>
      <c r="P43" s="35" t="e">
        <f>(#REF!*#REF!)/1000</f>
        <v>#REF!</v>
      </c>
      <c r="Q43" s="35" t="e">
        <f>(#REF!*#REF!)/1000</f>
        <v>#REF!</v>
      </c>
      <c r="R43" s="35" t="e">
        <f>(#REF!*#REF!)/1000</f>
        <v>#REF!</v>
      </c>
      <c r="S43" s="35" t="e">
        <f>(#REF!*#REF!)/1000</f>
        <v>#REF!</v>
      </c>
      <c r="T43" s="35" t="e">
        <f>(#REF!*#REF!)/1000</f>
        <v>#REF!</v>
      </c>
      <c r="U43" s="35" t="e">
        <f>(#REF!*#REF!)/1000</f>
        <v>#REF!</v>
      </c>
      <c r="V43" s="35" t="e">
        <f>(#REF!*#REF!)/1000</f>
        <v>#REF!</v>
      </c>
      <c r="W43" s="35" t="e">
        <f>(#REF!*#REF!)/1000</f>
        <v>#REF!</v>
      </c>
      <c r="X43" s="35" t="e">
        <f>(#REF!*#REF!)/1000</f>
        <v>#REF!</v>
      </c>
      <c r="Y43" s="35" t="e">
        <f>(#REF!*#REF!)/1000</f>
        <v>#REF!</v>
      </c>
      <c r="Z43" s="35" t="e">
        <f>(#REF!*#REF!)/1000</f>
        <v>#REF!</v>
      </c>
      <c r="AA43" s="35" t="e">
        <f>(#REF!*#REF!)/1000</f>
        <v>#REF!</v>
      </c>
      <c r="AB43" s="35" t="e">
        <f>(#REF!*#REF!)/1000</f>
        <v>#REF!</v>
      </c>
      <c r="AC43" s="35" t="e">
        <f>(#REF!*#REF!)/1000</f>
        <v>#REF!</v>
      </c>
      <c r="AD43" s="35" t="e">
        <f>(#REF!*#REF!)/1000</f>
        <v>#REF!</v>
      </c>
      <c r="AE43" s="35" t="e">
        <f>(#REF!*#REF!)/1000</f>
        <v>#REF!</v>
      </c>
      <c r="AF43" s="35" t="e">
        <f>(#REF!*#REF!)/1000</f>
        <v>#REF!</v>
      </c>
      <c r="AG43" s="35" t="e">
        <f>(#REF!*#REF!)/1000</f>
        <v>#REF!</v>
      </c>
      <c r="AH43" s="35" t="e">
        <f>(#REF!*#REF!)/1000</f>
        <v>#REF!</v>
      </c>
      <c r="AI43" s="35" t="e">
        <f>(#REF!*#REF!)/1000</f>
        <v>#REF!</v>
      </c>
      <c r="AJ43" s="35" t="e">
        <f>(#REF!*#REF!)/1000</f>
        <v>#REF!</v>
      </c>
      <c r="AK43" s="35" t="e">
        <f>(#REF!*#REF!)/1000</f>
        <v>#REF!</v>
      </c>
      <c r="AL43" s="35" t="e">
        <f>(#REF!*#REF!)/1000</f>
        <v>#REF!</v>
      </c>
      <c r="AM43" s="35" t="e">
        <f>(#REF!*#REF!)/1000</f>
        <v>#REF!</v>
      </c>
      <c r="AN43" s="35" t="e">
        <f>(#REF!*#REF!)/1000</f>
        <v>#REF!</v>
      </c>
      <c r="AO43" s="35" t="e">
        <f>(#REF!*#REF!)/1000</f>
        <v>#REF!</v>
      </c>
      <c r="AP43" s="35" t="e">
        <f>(#REF!*#REF!)/1000</f>
        <v>#REF!</v>
      </c>
      <c r="AQ43" s="35" t="e">
        <f>(#REF!*#REF!)/1000</f>
        <v>#REF!</v>
      </c>
      <c r="AR43" s="35" t="e">
        <f>(#REF!*#REF!)/1000</f>
        <v>#REF!</v>
      </c>
      <c r="AS43" s="35" t="e">
        <f>(#REF!*#REF!)/1000</f>
        <v>#REF!</v>
      </c>
      <c r="AT43" s="35" t="e">
        <f>(#REF!*#REF!)/1000</f>
        <v>#REF!</v>
      </c>
      <c r="AU43" s="35" t="e">
        <f>(#REF!*#REF!)/1000</f>
        <v>#REF!</v>
      </c>
      <c r="AV43" s="35" t="e">
        <f>(#REF!*#REF!)/1000</f>
        <v>#REF!</v>
      </c>
      <c r="AW43" s="35" t="e">
        <f>(#REF!*#REF!)/1000</f>
        <v>#REF!</v>
      </c>
      <c r="AX43" s="35" t="e">
        <f>(#REF!*#REF!)/1000</f>
        <v>#REF!</v>
      </c>
      <c r="AY43" s="35" t="e">
        <f>(#REF!*#REF!)/1000</f>
        <v>#REF!</v>
      </c>
      <c r="AZ43" s="35" t="e">
        <f>(#REF!*#REF!)/1000</f>
        <v>#REF!</v>
      </c>
      <c r="BA43" s="35" t="e">
        <f>(#REF!*#REF!)/1000</f>
        <v>#REF!</v>
      </c>
      <c r="BB43" s="35" t="e">
        <f>(#REF!*#REF!)/1000</f>
        <v>#REF!</v>
      </c>
      <c r="BC43" s="35" t="e">
        <f>(#REF!*#REF!)/1000</f>
        <v>#REF!</v>
      </c>
      <c r="BD43" s="35" t="e">
        <f>(#REF!*#REF!)/1000</f>
        <v>#REF!</v>
      </c>
      <c r="BE43" s="35" t="e">
        <f>(#REF!*#REF!)/1000</f>
        <v>#REF!</v>
      </c>
      <c r="BF43" s="35" t="e">
        <f>(#REF!*#REF!)/1000</f>
        <v>#REF!</v>
      </c>
      <c r="BG43" s="9"/>
      <c r="BH43" s="9"/>
      <c r="BI43" s="9"/>
      <c r="BJ43" s="9"/>
      <c r="BK43" s="9"/>
      <c r="BL43" s="9"/>
      <c r="BM43" s="9"/>
      <c r="BN43" s="9"/>
      <c r="BO43" s="9"/>
      <c r="BP43" s="9"/>
      <c r="BQ43" s="9"/>
      <c r="BR43" s="9"/>
      <c r="BS43" s="9"/>
      <c r="BT43" s="9"/>
      <c r="BU43" s="9"/>
    </row>
    <row r="44" spans="1:73" ht="17.649999999999999" customHeight="1">
      <c r="A44" s="9"/>
      <c r="B44" s="9"/>
      <c r="C44" s="9"/>
      <c r="D44" s="3" t="s">
        <v>16831</v>
      </c>
      <c r="E44" s="23" t="s">
        <v>16823</v>
      </c>
      <c r="F44" s="23"/>
      <c r="G44" s="23"/>
      <c r="H44" s="23"/>
      <c r="I44" s="35" t="e">
        <f>(#REF!*#REF!)/1000</f>
        <v>#REF!</v>
      </c>
      <c r="J44" s="35" t="e">
        <f>(#REF!*#REF!)/1000</f>
        <v>#REF!</v>
      </c>
      <c r="K44" s="35" t="e">
        <f>(#REF!*#REF!)/1000</f>
        <v>#REF!</v>
      </c>
      <c r="L44" s="35" t="e">
        <f>(#REF!*#REF!)/1000</f>
        <v>#REF!</v>
      </c>
      <c r="M44" s="35" t="e">
        <f>(#REF!*#REF!)/1000</f>
        <v>#REF!</v>
      </c>
      <c r="N44" s="35" t="e">
        <f>(#REF!*#REF!)/1000</f>
        <v>#REF!</v>
      </c>
      <c r="O44" s="35" t="e">
        <f>(#REF!*#REF!)/1000</f>
        <v>#REF!</v>
      </c>
      <c r="P44" s="35" t="e">
        <f>(#REF!*#REF!)/1000</f>
        <v>#REF!</v>
      </c>
      <c r="Q44" s="35" t="e">
        <f>(#REF!*#REF!)/1000</f>
        <v>#REF!</v>
      </c>
      <c r="R44" s="35" t="e">
        <f>(#REF!*#REF!)/1000</f>
        <v>#REF!</v>
      </c>
      <c r="S44" s="35" t="e">
        <f>(#REF!*#REF!)/1000</f>
        <v>#REF!</v>
      </c>
      <c r="T44" s="35" t="e">
        <f>(#REF!*#REF!)/1000</f>
        <v>#REF!</v>
      </c>
      <c r="U44" s="35" t="e">
        <f>(#REF!*#REF!)/1000</f>
        <v>#REF!</v>
      </c>
      <c r="V44" s="35" t="e">
        <f>(#REF!*#REF!)/1000</f>
        <v>#REF!</v>
      </c>
      <c r="W44" s="35" t="e">
        <f>(#REF!*#REF!)/1000</f>
        <v>#REF!</v>
      </c>
      <c r="X44" s="35" t="e">
        <f>(#REF!*#REF!)/1000</f>
        <v>#REF!</v>
      </c>
      <c r="Y44" s="35" t="e">
        <f>(#REF!*#REF!)/1000</f>
        <v>#REF!</v>
      </c>
      <c r="Z44" s="35" t="e">
        <f>(#REF!*#REF!)/1000</f>
        <v>#REF!</v>
      </c>
      <c r="AA44" s="35" t="e">
        <f>(#REF!*#REF!)/1000</f>
        <v>#REF!</v>
      </c>
      <c r="AB44" s="35" t="e">
        <f>(#REF!*#REF!)/1000</f>
        <v>#REF!</v>
      </c>
      <c r="AC44" s="35" t="e">
        <f>(#REF!*#REF!)/1000</f>
        <v>#REF!</v>
      </c>
      <c r="AD44" s="35" t="e">
        <f>(#REF!*#REF!)/1000</f>
        <v>#REF!</v>
      </c>
      <c r="AE44" s="35" t="e">
        <f>(#REF!*#REF!)/1000</f>
        <v>#REF!</v>
      </c>
      <c r="AF44" s="35" t="e">
        <f>(#REF!*#REF!)/1000</f>
        <v>#REF!</v>
      </c>
      <c r="AG44" s="35" t="e">
        <f>(#REF!*#REF!)/1000</f>
        <v>#REF!</v>
      </c>
      <c r="AH44" s="35" t="e">
        <f>(#REF!*#REF!)/1000</f>
        <v>#REF!</v>
      </c>
      <c r="AI44" s="35" t="e">
        <f>(#REF!*#REF!)/1000</f>
        <v>#REF!</v>
      </c>
      <c r="AJ44" s="35" t="e">
        <f>(#REF!*#REF!)/1000</f>
        <v>#REF!</v>
      </c>
      <c r="AK44" s="35" t="e">
        <f>(#REF!*#REF!)/1000</f>
        <v>#REF!</v>
      </c>
      <c r="AL44" s="35" t="e">
        <f>(#REF!*#REF!)/1000</f>
        <v>#REF!</v>
      </c>
      <c r="AM44" s="35" t="e">
        <f>(#REF!*#REF!)/1000</f>
        <v>#REF!</v>
      </c>
      <c r="AN44" s="35" t="e">
        <f>(#REF!*#REF!)/1000</f>
        <v>#REF!</v>
      </c>
      <c r="AO44" s="35" t="e">
        <f>(#REF!*#REF!)/1000</f>
        <v>#REF!</v>
      </c>
      <c r="AP44" s="35" t="e">
        <f>(#REF!*#REF!)/1000</f>
        <v>#REF!</v>
      </c>
      <c r="AQ44" s="35" t="e">
        <f>(#REF!*#REF!)/1000</f>
        <v>#REF!</v>
      </c>
      <c r="AR44" s="35" t="e">
        <f>(#REF!*#REF!)/1000</f>
        <v>#REF!</v>
      </c>
      <c r="AS44" s="35" t="e">
        <f>(#REF!*#REF!)/1000</f>
        <v>#REF!</v>
      </c>
      <c r="AT44" s="35" t="e">
        <f>(#REF!*#REF!)/1000</f>
        <v>#REF!</v>
      </c>
      <c r="AU44" s="35" t="e">
        <f>(#REF!*#REF!)/1000</f>
        <v>#REF!</v>
      </c>
      <c r="AV44" s="35" t="e">
        <f>(#REF!*#REF!)/1000</f>
        <v>#REF!</v>
      </c>
      <c r="AW44" s="35" t="e">
        <f>(#REF!*#REF!)/1000</f>
        <v>#REF!</v>
      </c>
      <c r="AX44" s="35" t="e">
        <f>(#REF!*#REF!)/1000</f>
        <v>#REF!</v>
      </c>
      <c r="AY44" s="35" t="e">
        <f>(#REF!*#REF!)/1000</f>
        <v>#REF!</v>
      </c>
      <c r="AZ44" s="35" t="e">
        <f>(#REF!*#REF!)/1000</f>
        <v>#REF!</v>
      </c>
      <c r="BA44" s="35" t="e">
        <f>(#REF!*#REF!)/1000</f>
        <v>#REF!</v>
      </c>
      <c r="BB44" s="35" t="e">
        <f>(#REF!*#REF!)/1000</f>
        <v>#REF!</v>
      </c>
      <c r="BC44" s="35" t="e">
        <f>(#REF!*#REF!)/1000</f>
        <v>#REF!</v>
      </c>
      <c r="BD44" s="35" t="e">
        <f>(#REF!*#REF!)/1000</f>
        <v>#REF!</v>
      </c>
      <c r="BE44" s="35" t="e">
        <f>(#REF!*#REF!)/1000</f>
        <v>#REF!</v>
      </c>
      <c r="BF44" s="35" t="e">
        <f>(#REF!*#REF!)/1000</f>
        <v>#REF!</v>
      </c>
      <c r="BG44" s="9"/>
      <c r="BH44" s="9"/>
      <c r="BI44" s="9"/>
      <c r="BJ44" s="9"/>
      <c r="BK44" s="9"/>
      <c r="BL44" s="9"/>
      <c r="BM44" s="9"/>
      <c r="BN44" s="9"/>
      <c r="BO44" s="9"/>
      <c r="BP44" s="9"/>
      <c r="BQ44" s="9"/>
      <c r="BR44" s="9"/>
      <c r="BS44" s="9"/>
      <c r="BT44" s="9"/>
      <c r="BU44" s="9"/>
    </row>
    <row r="45" spans="1:73" ht="17.649999999999999" customHeight="1">
      <c r="A45" s="9"/>
      <c r="B45" s="9"/>
      <c r="C45" s="9"/>
      <c r="D45" s="3" t="s">
        <v>16832</v>
      </c>
      <c r="E45" s="23" t="s">
        <v>16823</v>
      </c>
      <c r="F45" s="23"/>
      <c r="G45" s="23"/>
      <c r="H45" s="23"/>
      <c r="I45" s="35" t="e">
        <f>(#REF!*#REF!)/1000</f>
        <v>#REF!</v>
      </c>
      <c r="J45" s="35" t="e">
        <f>(#REF!*#REF!)/1000</f>
        <v>#REF!</v>
      </c>
      <c r="K45" s="35" t="e">
        <f>(#REF!*#REF!)/1000</f>
        <v>#REF!</v>
      </c>
      <c r="L45" s="35" t="e">
        <f>(#REF!*#REF!)/1000</f>
        <v>#REF!</v>
      </c>
      <c r="M45" s="35" t="e">
        <f>(#REF!*#REF!)/1000</f>
        <v>#REF!</v>
      </c>
      <c r="N45" s="35" t="e">
        <f>(#REF!*#REF!)/1000</f>
        <v>#REF!</v>
      </c>
      <c r="O45" s="35" t="e">
        <f>(#REF!*#REF!)/1000</f>
        <v>#REF!</v>
      </c>
      <c r="P45" s="35" t="e">
        <f>(#REF!*#REF!)/1000</f>
        <v>#REF!</v>
      </c>
      <c r="Q45" s="35" t="e">
        <f>(#REF!*#REF!)/1000</f>
        <v>#REF!</v>
      </c>
      <c r="R45" s="35" t="e">
        <f>(#REF!*#REF!)/1000</f>
        <v>#REF!</v>
      </c>
      <c r="S45" s="35" t="e">
        <f>(#REF!*#REF!)/1000</f>
        <v>#REF!</v>
      </c>
      <c r="T45" s="35" t="e">
        <f>(#REF!*#REF!)/1000</f>
        <v>#REF!</v>
      </c>
      <c r="U45" s="35" t="e">
        <f>(#REF!*#REF!)/1000</f>
        <v>#REF!</v>
      </c>
      <c r="V45" s="35" t="e">
        <f>(#REF!*#REF!)/1000</f>
        <v>#REF!</v>
      </c>
      <c r="W45" s="35" t="e">
        <f>(#REF!*#REF!)/1000</f>
        <v>#REF!</v>
      </c>
      <c r="X45" s="35" t="e">
        <f>(#REF!*#REF!)/1000</f>
        <v>#REF!</v>
      </c>
      <c r="Y45" s="35" t="e">
        <f>(#REF!*#REF!)/1000</f>
        <v>#REF!</v>
      </c>
      <c r="Z45" s="35" t="e">
        <f>(#REF!*#REF!)/1000</f>
        <v>#REF!</v>
      </c>
      <c r="AA45" s="35" t="e">
        <f>(#REF!*#REF!)/1000</f>
        <v>#REF!</v>
      </c>
      <c r="AB45" s="35" t="e">
        <f>(#REF!*#REF!)/1000</f>
        <v>#REF!</v>
      </c>
      <c r="AC45" s="35" t="e">
        <f>(#REF!*#REF!)/1000</f>
        <v>#REF!</v>
      </c>
      <c r="AD45" s="35" t="e">
        <f>(#REF!*#REF!)/1000</f>
        <v>#REF!</v>
      </c>
      <c r="AE45" s="35" t="e">
        <f>(#REF!*#REF!)/1000</f>
        <v>#REF!</v>
      </c>
      <c r="AF45" s="35" t="e">
        <f>(#REF!*#REF!)/1000</f>
        <v>#REF!</v>
      </c>
      <c r="AG45" s="35" t="e">
        <f>(#REF!*#REF!)/1000</f>
        <v>#REF!</v>
      </c>
      <c r="AH45" s="35" t="e">
        <f>(#REF!*#REF!)/1000</f>
        <v>#REF!</v>
      </c>
      <c r="AI45" s="35" t="e">
        <f>(#REF!*#REF!)/1000</f>
        <v>#REF!</v>
      </c>
      <c r="AJ45" s="35" t="e">
        <f>(#REF!*#REF!)/1000</f>
        <v>#REF!</v>
      </c>
      <c r="AK45" s="35" t="e">
        <f>(#REF!*#REF!)/1000</f>
        <v>#REF!</v>
      </c>
      <c r="AL45" s="35" t="e">
        <f>(#REF!*#REF!)/1000</f>
        <v>#REF!</v>
      </c>
      <c r="AM45" s="35" t="e">
        <f>(#REF!*#REF!)/1000</f>
        <v>#REF!</v>
      </c>
      <c r="AN45" s="35" t="e">
        <f>(#REF!*#REF!)/1000</f>
        <v>#REF!</v>
      </c>
      <c r="AO45" s="35" t="e">
        <f>(#REF!*#REF!)/1000</f>
        <v>#REF!</v>
      </c>
      <c r="AP45" s="35" t="e">
        <f>(#REF!*#REF!)/1000</f>
        <v>#REF!</v>
      </c>
      <c r="AQ45" s="35" t="e">
        <f>(#REF!*#REF!)/1000</f>
        <v>#REF!</v>
      </c>
      <c r="AR45" s="35" t="e">
        <f>(#REF!*#REF!)/1000</f>
        <v>#REF!</v>
      </c>
      <c r="AS45" s="35" t="e">
        <f>(#REF!*#REF!)/1000</f>
        <v>#REF!</v>
      </c>
      <c r="AT45" s="35" t="e">
        <f>(#REF!*#REF!)/1000</f>
        <v>#REF!</v>
      </c>
      <c r="AU45" s="35" t="e">
        <f>(#REF!*#REF!)/1000</f>
        <v>#REF!</v>
      </c>
      <c r="AV45" s="35" t="e">
        <f>(#REF!*#REF!)/1000</f>
        <v>#REF!</v>
      </c>
      <c r="AW45" s="35" t="e">
        <f>(#REF!*#REF!)/1000</f>
        <v>#REF!</v>
      </c>
      <c r="AX45" s="35" t="e">
        <f>(#REF!*#REF!)/1000</f>
        <v>#REF!</v>
      </c>
      <c r="AY45" s="35" t="e">
        <f>(#REF!*#REF!)/1000</f>
        <v>#REF!</v>
      </c>
      <c r="AZ45" s="35" t="e">
        <f>(#REF!*#REF!)/1000</f>
        <v>#REF!</v>
      </c>
      <c r="BA45" s="35" t="e">
        <f>(#REF!*#REF!)/1000</f>
        <v>#REF!</v>
      </c>
      <c r="BB45" s="35" t="e">
        <f>(#REF!*#REF!)/1000</f>
        <v>#REF!</v>
      </c>
      <c r="BC45" s="35" t="e">
        <f>(#REF!*#REF!)/1000</f>
        <v>#REF!</v>
      </c>
      <c r="BD45" s="35" t="e">
        <f>(#REF!*#REF!)/1000</f>
        <v>#REF!</v>
      </c>
      <c r="BE45" s="35" t="e">
        <f>(#REF!*#REF!)/1000</f>
        <v>#REF!</v>
      </c>
      <c r="BF45" s="35" t="e">
        <f>(#REF!*#REF!)/1000</f>
        <v>#REF!</v>
      </c>
      <c r="BG45" s="9"/>
      <c r="BH45" s="9"/>
      <c r="BI45" s="9"/>
      <c r="BJ45" s="9"/>
      <c r="BK45" s="9"/>
      <c r="BL45" s="9"/>
      <c r="BM45" s="9"/>
      <c r="BN45" s="9"/>
      <c r="BO45" s="9"/>
      <c r="BP45" s="9"/>
      <c r="BQ45" s="9"/>
      <c r="BR45" s="9"/>
      <c r="BS45" s="9"/>
      <c r="BT45" s="9"/>
      <c r="BU45" s="9"/>
    </row>
    <row r="46" spans="1:73" ht="17.649999999999999" customHeight="1">
      <c r="A46" s="9"/>
      <c r="B46" s="9"/>
      <c r="C46" s="9"/>
      <c r="D46" s="3" t="s">
        <v>16833</v>
      </c>
      <c r="E46" s="23" t="s">
        <v>16823</v>
      </c>
      <c r="F46" s="23"/>
      <c r="G46" s="23"/>
      <c r="H46" s="23"/>
      <c r="I46" s="35" t="e">
        <f>(#REF!*#REF!)/1000</f>
        <v>#REF!</v>
      </c>
      <c r="J46" s="35" t="e">
        <f>(#REF!*#REF!)/1000</f>
        <v>#REF!</v>
      </c>
      <c r="K46" s="35" t="e">
        <f>(#REF!*#REF!)/1000</f>
        <v>#REF!</v>
      </c>
      <c r="L46" s="35" t="e">
        <f>(#REF!*#REF!)/1000</f>
        <v>#REF!</v>
      </c>
      <c r="M46" s="35" t="e">
        <f>(#REF!*#REF!)/1000</f>
        <v>#REF!</v>
      </c>
      <c r="N46" s="35" t="e">
        <f>(#REF!*#REF!)/1000</f>
        <v>#REF!</v>
      </c>
      <c r="O46" s="35" t="e">
        <f>(#REF!*#REF!)/1000</f>
        <v>#REF!</v>
      </c>
      <c r="P46" s="35" t="e">
        <f>(#REF!*#REF!)/1000</f>
        <v>#REF!</v>
      </c>
      <c r="Q46" s="35" t="e">
        <f>(#REF!*#REF!)/1000</f>
        <v>#REF!</v>
      </c>
      <c r="R46" s="35" t="e">
        <f>(#REF!*#REF!)/1000</f>
        <v>#REF!</v>
      </c>
      <c r="S46" s="35" t="e">
        <f>(#REF!*#REF!)/1000</f>
        <v>#REF!</v>
      </c>
      <c r="T46" s="35" t="e">
        <f>(#REF!*#REF!)/1000</f>
        <v>#REF!</v>
      </c>
      <c r="U46" s="35" t="e">
        <f>(#REF!*#REF!)/1000</f>
        <v>#REF!</v>
      </c>
      <c r="V46" s="35" t="e">
        <f>(#REF!*#REF!)/1000</f>
        <v>#REF!</v>
      </c>
      <c r="W46" s="35" t="e">
        <f>(#REF!*#REF!)/1000</f>
        <v>#REF!</v>
      </c>
      <c r="X46" s="35" t="e">
        <f>(#REF!*#REF!)/1000</f>
        <v>#REF!</v>
      </c>
      <c r="Y46" s="35" t="e">
        <f>(#REF!*#REF!)/1000</f>
        <v>#REF!</v>
      </c>
      <c r="Z46" s="35" t="e">
        <f>(#REF!*#REF!)/1000</f>
        <v>#REF!</v>
      </c>
      <c r="AA46" s="35" t="e">
        <f>(#REF!*#REF!)/1000</f>
        <v>#REF!</v>
      </c>
      <c r="AB46" s="35" t="e">
        <f>(#REF!*#REF!)/1000</f>
        <v>#REF!</v>
      </c>
      <c r="AC46" s="35" t="e">
        <f>(#REF!*#REF!)/1000</f>
        <v>#REF!</v>
      </c>
      <c r="AD46" s="35" t="e">
        <f>(#REF!*#REF!)/1000</f>
        <v>#REF!</v>
      </c>
      <c r="AE46" s="35" t="e">
        <f>(#REF!*#REF!)/1000</f>
        <v>#REF!</v>
      </c>
      <c r="AF46" s="35" t="e">
        <f>(#REF!*#REF!)/1000</f>
        <v>#REF!</v>
      </c>
      <c r="AG46" s="35" t="e">
        <f>(#REF!*#REF!)/1000</f>
        <v>#REF!</v>
      </c>
      <c r="AH46" s="35" t="e">
        <f>(#REF!*#REF!)/1000</f>
        <v>#REF!</v>
      </c>
      <c r="AI46" s="35" t="e">
        <f>(#REF!*#REF!)/1000</f>
        <v>#REF!</v>
      </c>
      <c r="AJ46" s="35" t="e">
        <f>(#REF!*#REF!)/1000</f>
        <v>#REF!</v>
      </c>
      <c r="AK46" s="35" t="e">
        <f>(#REF!*#REF!)/1000</f>
        <v>#REF!</v>
      </c>
      <c r="AL46" s="35" t="e">
        <f>(#REF!*#REF!)/1000</f>
        <v>#REF!</v>
      </c>
      <c r="AM46" s="35" t="e">
        <f>(#REF!*#REF!)/1000</f>
        <v>#REF!</v>
      </c>
      <c r="AN46" s="35" t="e">
        <f>(#REF!*#REF!)/1000</f>
        <v>#REF!</v>
      </c>
      <c r="AO46" s="35" t="e">
        <f>(#REF!*#REF!)/1000</f>
        <v>#REF!</v>
      </c>
      <c r="AP46" s="35" t="e">
        <f>(#REF!*#REF!)/1000</f>
        <v>#REF!</v>
      </c>
      <c r="AQ46" s="35" t="e">
        <f>(#REF!*#REF!)/1000</f>
        <v>#REF!</v>
      </c>
      <c r="AR46" s="35" t="e">
        <f>(#REF!*#REF!)/1000</f>
        <v>#REF!</v>
      </c>
      <c r="AS46" s="35" t="e">
        <f>(#REF!*#REF!)/1000</f>
        <v>#REF!</v>
      </c>
      <c r="AT46" s="35" t="e">
        <f>(#REF!*#REF!)/1000</f>
        <v>#REF!</v>
      </c>
      <c r="AU46" s="35" t="e">
        <f>(#REF!*#REF!)/1000</f>
        <v>#REF!</v>
      </c>
      <c r="AV46" s="35" t="e">
        <f>(#REF!*#REF!)/1000</f>
        <v>#REF!</v>
      </c>
      <c r="AW46" s="35" t="e">
        <f>(#REF!*#REF!)/1000</f>
        <v>#REF!</v>
      </c>
      <c r="AX46" s="35" t="e">
        <f>(#REF!*#REF!)/1000</f>
        <v>#REF!</v>
      </c>
      <c r="AY46" s="35" t="e">
        <f>(#REF!*#REF!)/1000</f>
        <v>#REF!</v>
      </c>
      <c r="AZ46" s="35" t="e">
        <f>(#REF!*#REF!)/1000</f>
        <v>#REF!</v>
      </c>
      <c r="BA46" s="35" t="e">
        <f>(#REF!*#REF!)/1000</f>
        <v>#REF!</v>
      </c>
      <c r="BB46" s="35" t="e">
        <f>(#REF!*#REF!)/1000</f>
        <v>#REF!</v>
      </c>
      <c r="BC46" s="35" t="e">
        <f>(#REF!*#REF!)/1000</f>
        <v>#REF!</v>
      </c>
      <c r="BD46" s="35" t="e">
        <f>(#REF!*#REF!)/1000</f>
        <v>#REF!</v>
      </c>
      <c r="BE46" s="35" t="e">
        <f>(#REF!*#REF!)/1000</f>
        <v>#REF!</v>
      </c>
      <c r="BF46" s="35" t="e">
        <f>(#REF!*#REF!)/1000</f>
        <v>#REF!</v>
      </c>
      <c r="BG46" s="9"/>
      <c r="BH46" s="9"/>
      <c r="BI46" s="9"/>
      <c r="BJ46" s="9"/>
      <c r="BK46" s="9"/>
      <c r="BL46" s="9"/>
      <c r="BM46" s="9"/>
      <c r="BN46" s="9"/>
      <c r="BO46" s="9"/>
      <c r="BP46" s="9"/>
      <c r="BQ46" s="9"/>
      <c r="BR46" s="9"/>
      <c r="BS46" s="9"/>
      <c r="BT46" s="9"/>
      <c r="BU46" s="9"/>
    </row>
    <row r="47" spans="1:73" ht="17.649999999999999" customHeight="1">
      <c r="A47" s="9"/>
      <c r="B47" s="9"/>
      <c r="C47" s="9"/>
      <c r="D47" s="3" t="s">
        <v>16834</v>
      </c>
      <c r="E47" s="23" t="s">
        <v>16823</v>
      </c>
      <c r="F47" s="23"/>
      <c r="G47" s="23"/>
      <c r="H47" s="23"/>
      <c r="I47" s="35" t="e">
        <f>(#REF!*#REF!)/1000</f>
        <v>#REF!</v>
      </c>
      <c r="J47" s="35" t="e">
        <f>(#REF!*#REF!)/1000</f>
        <v>#REF!</v>
      </c>
      <c r="K47" s="35" t="e">
        <f>(#REF!*#REF!)/1000</f>
        <v>#REF!</v>
      </c>
      <c r="L47" s="35" t="e">
        <f>(#REF!*#REF!)/1000</f>
        <v>#REF!</v>
      </c>
      <c r="M47" s="35" t="e">
        <f>(#REF!*#REF!)/1000</f>
        <v>#REF!</v>
      </c>
      <c r="N47" s="35" t="e">
        <f>(#REF!*#REF!)/1000</f>
        <v>#REF!</v>
      </c>
      <c r="O47" s="35" t="e">
        <f>(#REF!*#REF!)/1000</f>
        <v>#REF!</v>
      </c>
      <c r="P47" s="35" t="e">
        <f>(#REF!*#REF!)/1000</f>
        <v>#REF!</v>
      </c>
      <c r="Q47" s="35" t="e">
        <f>(#REF!*#REF!)/1000</f>
        <v>#REF!</v>
      </c>
      <c r="R47" s="35" t="e">
        <f>(#REF!*#REF!)/1000</f>
        <v>#REF!</v>
      </c>
      <c r="S47" s="35" t="e">
        <f>(#REF!*#REF!)/1000</f>
        <v>#REF!</v>
      </c>
      <c r="T47" s="35" t="e">
        <f>(#REF!*#REF!)/1000</f>
        <v>#REF!</v>
      </c>
      <c r="U47" s="35" t="e">
        <f>(#REF!*#REF!)/1000</f>
        <v>#REF!</v>
      </c>
      <c r="V47" s="35" t="e">
        <f>(#REF!*#REF!)/1000</f>
        <v>#REF!</v>
      </c>
      <c r="W47" s="35" t="e">
        <f>(#REF!*#REF!)/1000</f>
        <v>#REF!</v>
      </c>
      <c r="X47" s="35" t="e">
        <f>(#REF!*#REF!)/1000</f>
        <v>#REF!</v>
      </c>
      <c r="Y47" s="35" t="e">
        <f>(#REF!*#REF!)/1000</f>
        <v>#REF!</v>
      </c>
      <c r="Z47" s="35" t="e">
        <f>(#REF!*#REF!)/1000</f>
        <v>#REF!</v>
      </c>
      <c r="AA47" s="35" t="e">
        <f>(#REF!*#REF!)/1000</f>
        <v>#REF!</v>
      </c>
      <c r="AB47" s="35" t="e">
        <f>(#REF!*#REF!)/1000</f>
        <v>#REF!</v>
      </c>
      <c r="AC47" s="35" t="e">
        <f>(#REF!*#REF!)/1000</f>
        <v>#REF!</v>
      </c>
      <c r="AD47" s="35" t="e">
        <f>(#REF!*#REF!)/1000</f>
        <v>#REF!</v>
      </c>
      <c r="AE47" s="35" t="e">
        <f>(#REF!*#REF!)/1000</f>
        <v>#REF!</v>
      </c>
      <c r="AF47" s="35" t="e">
        <f>(#REF!*#REF!)/1000</f>
        <v>#REF!</v>
      </c>
      <c r="AG47" s="35" t="e">
        <f>(#REF!*#REF!)/1000</f>
        <v>#REF!</v>
      </c>
      <c r="AH47" s="35" t="e">
        <f>(#REF!*#REF!)/1000</f>
        <v>#REF!</v>
      </c>
      <c r="AI47" s="35" t="e">
        <f>(#REF!*#REF!)/1000</f>
        <v>#REF!</v>
      </c>
      <c r="AJ47" s="35" t="e">
        <f>(#REF!*#REF!)/1000</f>
        <v>#REF!</v>
      </c>
      <c r="AK47" s="35" t="e">
        <f>(#REF!*#REF!)/1000</f>
        <v>#REF!</v>
      </c>
      <c r="AL47" s="35" t="e">
        <f>(#REF!*#REF!)/1000</f>
        <v>#REF!</v>
      </c>
      <c r="AM47" s="35" t="e">
        <f>(#REF!*#REF!)/1000</f>
        <v>#REF!</v>
      </c>
      <c r="AN47" s="35" t="e">
        <f>(#REF!*#REF!)/1000</f>
        <v>#REF!</v>
      </c>
      <c r="AO47" s="35" t="e">
        <f>(#REF!*#REF!)/1000</f>
        <v>#REF!</v>
      </c>
      <c r="AP47" s="35" t="e">
        <f>(#REF!*#REF!)/1000</f>
        <v>#REF!</v>
      </c>
      <c r="AQ47" s="35" t="e">
        <f>(#REF!*#REF!)/1000</f>
        <v>#REF!</v>
      </c>
      <c r="AR47" s="35" t="e">
        <f>(#REF!*#REF!)/1000</f>
        <v>#REF!</v>
      </c>
      <c r="AS47" s="35" t="e">
        <f>(#REF!*#REF!)/1000</f>
        <v>#REF!</v>
      </c>
      <c r="AT47" s="35" t="e">
        <f>(#REF!*#REF!)/1000</f>
        <v>#REF!</v>
      </c>
      <c r="AU47" s="35" t="e">
        <f>(#REF!*#REF!)/1000</f>
        <v>#REF!</v>
      </c>
      <c r="AV47" s="35" t="e">
        <f>(#REF!*#REF!)/1000</f>
        <v>#REF!</v>
      </c>
      <c r="AW47" s="35" t="e">
        <f>(#REF!*#REF!)/1000</f>
        <v>#REF!</v>
      </c>
      <c r="AX47" s="35" t="e">
        <f>(#REF!*#REF!)/1000</f>
        <v>#REF!</v>
      </c>
      <c r="AY47" s="35" t="e">
        <f>(#REF!*#REF!)/1000</f>
        <v>#REF!</v>
      </c>
      <c r="AZ47" s="35" t="e">
        <f>(#REF!*#REF!)/1000</f>
        <v>#REF!</v>
      </c>
      <c r="BA47" s="35" t="e">
        <f>(#REF!*#REF!)/1000</f>
        <v>#REF!</v>
      </c>
      <c r="BB47" s="35" t="e">
        <f>(#REF!*#REF!)/1000</f>
        <v>#REF!</v>
      </c>
      <c r="BC47" s="35" t="e">
        <f>(#REF!*#REF!)/1000</f>
        <v>#REF!</v>
      </c>
      <c r="BD47" s="35" t="e">
        <f>(#REF!*#REF!)/1000</f>
        <v>#REF!</v>
      </c>
      <c r="BE47" s="35" t="e">
        <f>(#REF!*#REF!)/1000</f>
        <v>#REF!</v>
      </c>
      <c r="BF47" s="35" t="e">
        <f>(#REF!*#REF!)/1000</f>
        <v>#REF!</v>
      </c>
      <c r="BG47" s="9"/>
      <c r="BH47" s="9"/>
      <c r="BI47" s="9"/>
      <c r="BJ47" s="9"/>
      <c r="BK47" s="9"/>
      <c r="BL47" s="9"/>
      <c r="BM47" s="9"/>
      <c r="BN47" s="9"/>
      <c r="BO47" s="9"/>
      <c r="BP47" s="9"/>
      <c r="BQ47" s="9"/>
      <c r="BR47" s="9"/>
      <c r="BS47" s="9"/>
      <c r="BT47" s="9"/>
      <c r="BU47" s="9"/>
    </row>
    <row r="48" spans="1:73" ht="17.649999999999999" customHeight="1">
      <c r="A48" s="9"/>
      <c r="B48" s="9"/>
      <c r="C48" s="9"/>
      <c r="D48" s="3" t="s">
        <v>16835</v>
      </c>
      <c r="E48" s="23" t="s">
        <v>16823</v>
      </c>
      <c r="F48" s="23"/>
      <c r="G48" s="23"/>
      <c r="H48" s="23"/>
      <c r="I48" s="35" t="e">
        <f>(#REF!*#REF!)/1000</f>
        <v>#REF!</v>
      </c>
      <c r="J48" s="35" t="e">
        <f>(#REF!*#REF!)/1000</f>
        <v>#REF!</v>
      </c>
      <c r="K48" s="35" t="e">
        <f>(#REF!*#REF!)/1000</f>
        <v>#REF!</v>
      </c>
      <c r="L48" s="35" t="e">
        <f>(#REF!*#REF!)/1000</f>
        <v>#REF!</v>
      </c>
      <c r="M48" s="35" t="e">
        <f>(#REF!*#REF!)/1000</f>
        <v>#REF!</v>
      </c>
      <c r="N48" s="35" t="e">
        <f>(#REF!*#REF!)/1000</f>
        <v>#REF!</v>
      </c>
      <c r="O48" s="35" t="e">
        <f>(#REF!*#REF!)/1000</f>
        <v>#REF!</v>
      </c>
      <c r="P48" s="35" t="e">
        <f>(#REF!*#REF!)/1000</f>
        <v>#REF!</v>
      </c>
      <c r="Q48" s="35" t="e">
        <f>(#REF!*#REF!)/1000</f>
        <v>#REF!</v>
      </c>
      <c r="R48" s="35" t="e">
        <f>(#REF!*#REF!)/1000</f>
        <v>#REF!</v>
      </c>
      <c r="S48" s="35" t="e">
        <f>(#REF!*#REF!)/1000</f>
        <v>#REF!</v>
      </c>
      <c r="T48" s="35" t="e">
        <f>(#REF!*#REF!)/1000</f>
        <v>#REF!</v>
      </c>
      <c r="U48" s="35" t="e">
        <f>(#REF!*#REF!)/1000</f>
        <v>#REF!</v>
      </c>
      <c r="V48" s="35" t="e">
        <f>(#REF!*#REF!)/1000</f>
        <v>#REF!</v>
      </c>
      <c r="W48" s="35" t="e">
        <f>(#REF!*#REF!)/1000</f>
        <v>#REF!</v>
      </c>
      <c r="X48" s="35" t="e">
        <f>(#REF!*#REF!)/1000</f>
        <v>#REF!</v>
      </c>
      <c r="Y48" s="35" t="e">
        <f>(#REF!*#REF!)/1000</f>
        <v>#REF!</v>
      </c>
      <c r="Z48" s="35" t="e">
        <f>(#REF!*#REF!)/1000</f>
        <v>#REF!</v>
      </c>
      <c r="AA48" s="35" t="e">
        <f>(#REF!*#REF!)/1000</f>
        <v>#REF!</v>
      </c>
      <c r="AB48" s="35" t="e">
        <f>(#REF!*#REF!)/1000</f>
        <v>#REF!</v>
      </c>
      <c r="AC48" s="35" t="e">
        <f>(#REF!*#REF!)/1000</f>
        <v>#REF!</v>
      </c>
      <c r="AD48" s="35" t="e">
        <f>(#REF!*#REF!)/1000</f>
        <v>#REF!</v>
      </c>
      <c r="AE48" s="35" t="e">
        <f>(#REF!*#REF!)/1000</f>
        <v>#REF!</v>
      </c>
      <c r="AF48" s="35" t="e">
        <f>(#REF!*#REF!)/1000</f>
        <v>#REF!</v>
      </c>
      <c r="AG48" s="35" t="e">
        <f>(#REF!*#REF!)/1000</f>
        <v>#REF!</v>
      </c>
      <c r="AH48" s="35" t="e">
        <f>(#REF!*#REF!)/1000</f>
        <v>#REF!</v>
      </c>
      <c r="AI48" s="35" t="e">
        <f>(#REF!*#REF!)/1000</f>
        <v>#REF!</v>
      </c>
      <c r="AJ48" s="35" t="e">
        <f>(#REF!*#REF!)/1000</f>
        <v>#REF!</v>
      </c>
      <c r="AK48" s="35" t="e">
        <f>(#REF!*#REF!)/1000</f>
        <v>#REF!</v>
      </c>
      <c r="AL48" s="35" t="e">
        <f>(#REF!*#REF!)/1000</f>
        <v>#REF!</v>
      </c>
      <c r="AM48" s="35" t="e">
        <f>(#REF!*#REF!)/1000</f>
        <v>#REF!</v>
      </c>
      <c r="AN48" s="35" t="e">
        <f>(#REF!*#REF!)/1000</f>
        <v>#REF!</v>
      </c>
      <c r="AO48" s="35" t="e">
        <f>(#REF!*#REF!)/1000</f>
        <v>#REF!</v>
      </c>
      <c r="AP48" s="35" t="e">
        <f>(#REF!*#REF!)/1000</f>
        <v>#REF!</v>
      </c>
      <c r="AQ48" s="35" t="e">
        <f>(#REF!*#REF!)/1000</f>
        <v>#REF!</v>
      </c>
      <c r="AR48" s="35" t="e">
        <f>(#REF!*#REF!)/1000</f>
        <v>#REF!</v>
      </c>
      <c r="AS48" s="35" t="e">
        <f>(#REF!*#REF!)/1000</f>
        <v>#REF!</v>
      </c>
      <c r="AT48" s="35" t="e">
        <f>(#REF!*#REF!)/1000</f>
        <v>#REF!</v>
      </c>
      <c r="AU48" s="35" t="e">
        <f>(#REF!*#REF!)/1000</f>
        <v>#REF!</v>
      </c>
      <c r="AV48" s="35" t="e">
        <f>(#REF!*#REF!)/1000</f>
        <v>#REF!</v>
      </c>
      <c r="AW48" s="35" t="e">
        <f>(#REF!*#REF!)/1000</f>
        <v>#REF!</v>
      </c>
      <c r="AX48" s="35" t="e">
        <f>(#REF!*#REF!)/1000</f>
        <v>#REF!</v>
      </c>
      <c r="AY48" s="35" t="e">
        <f>(#REF!*#REF!)/1000</f>
        <v>#REF!</v>
      </c>
      <c r="AZ48" s="35" t="e">
        <f>(#REF!*#REF!)/1000</f>
        <v>#REF!</v>
      </c>
      <c r="BA48" s="35" t="e">
        <f>(#REF!*#REF!)/1000</f>
        <v>#REF!</v>
      </c>
      <c r="BB48" s="35" t="e">
        <f>(#REF!*#REF!)/1000</f>
        <v>#REF!</v>
      </c>
      <c r="BC48" s="35" t="e">
        <f>(#REF!*#REF!)/1000</f>
        <v>#REF!</v>
      </c>
      <c r="BD48" s="35" t="e">
        <f>(#REF!*#REF!)/1000</f>
        <v>#REF!</v>
      </c>
      <c r="BE48" s="35" t="e">
        <f>(#REF!*#REF!)/1000</f>
        <v>#REF!</v>
      </c>
      <c r="BF48" s="35" t="e">
        <f>(#REF!*#REF!)/1000</f>
        <v>#REF!</v>
      </c>
      <c r="BG48" s="9"/>
      <c r="BH48" s="9"/>
      <c r="BI48" s="9"/>
      <c r="BJ48" s="9"/>
      <c r="BK48" s="9"/>
      <c r="BL48" s="9"/>
      <c r="BM48" s="9"/>
      <c r="BN48" s="9"/>
      <c r="BO48" s="9"/>
      <c r="BP48" s="9"/>
      <c r="BQ48" s="9"/>
      <c r="BR48" s="9"/>
      <c r="BS48" s="9"/>
      <c r="BT48" s="9"/>
      <c r="BU48" s="9"/>
    </row>
    <row r="49" spans="1:73" ht="17.649999999999999" customHeight="1">
      <c r="A49" s="9"/>
      <c r="B49" s="9"/>
      <c r="C49" s="9"/>
      <c r="D49" s="12" t="s">
        <v>265</v>
      </c>
      <c r="E49" s="23"/>
      <c r="F49" s="23"/>
      <c r="G49" s="23"/>
      <c r="H49" s="23"/>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row>
    <row r="50" spans="1:73" ht="17.649999999999999" customHeight="1">
      <c r="A50" s="9"/>
      <c r="B50" s="9"/>
      <c r="C50" s="9"/>
      <c r="D50" s="4" t="e">
        <f>#REF!</f>
        <v>#REF!</v>
      </c>
      <c r="E50" s="23" t="s">
        <v>16823</v>
      </c>
      <c r="F50" s="23"/>
      <c r="G50" s="23"/>
      <c r="H50" s="23"/>
      <c r="I50" s="35" t="e">
        <f>(#REF!*#REF!)/1000</f>
        <v>#REF!</v>
      </c>
      <c r="J50" s="35" t="e">
        <f>(#REF!*#REF!)/1000</f>
        <v>#REF!</v>
      </c>
      <c r="K50" s="35" t="e">
        <f>(#REF!*#REF!)/1000</f>
        <v>#REF!</v>
      </c>
      <c r="L50" s="35" t="e">
        <f>(#REF!*#REF!)/1000</f>
        <v>#REF!</v>
      </c>
      <c r="M50" s="35" t="e">
        <f>(#REF!*#REF!)/1000</f>
        <v>#REF!</v>
      </c>
      <c r="N50" s="35" t="e">
        <f>(#REF!*#REF!)/1000</f>
        <v>#REF!</v>
      </c>
      <c r="O50" s="35" t="e">
        <f>(#REF!*#REF!)/1000</f>
        <v>#REF!</v>
      </c>
      <c r="P50" s="35" t="e">
        <f>(#REF!*#REF!)/1000</f>
        <v>#REF!</v>
      </c>
      <c r="Q50" s="35" t="e">
        <f>(#REF!*#REF!)/1000</f>
        <v>#REF!</v>
      </c>
      <c r="R50" s="35" t="e">
        <f>(#REF!*#REF!)/1000</f>
        <v>#REF!</v>
      </c>
      <c r="S50" s="35" t="e">
        <f>(#REF!*#REF!)/1000</f>
        <v>#REF!</v>
      </c>
      <c r="T50" s="35" t="e">
        <f>(#REF!*#REF!)/1000</f>
        <v>#REF!</v>
      </c>
      <c r="U50" s="35" t="e">
        <f>(#REF!*#REF!)/1000</f>
        <v>#REF!</v>
      </c>
      <c r="V50" s="35" t="e">
        <f>(#REF!*#REF!)/1000</f>
        <v>#REF!</v>
      </c>
      <c r="W50" s="35" t="e">
        <f>(#REF!*#REF!)/1000</f>
        <v>#REF!</v>
      </c>
      <c r="X50" s="35" t="e">
        <f>(#REF!*#REF!)/1000</f>
        <v>#REF!</v>
      </c>
      <c r="Y50" s="35" t="e">
        <f>(#REF!*#REF!)/1000</f>
        <v>#REF!</v>
      </c>
      <c r="Z50" s="35" t="e">
        <f>(#REF!*#REF!)/1000</f>
        <v>#REF!</v>
      </c>
      <c r="AA50" s="35" t="e">
        <f>(#REF!*#REF!)/1000</f>
        <v>#REF!</v>
      </c>
      <c r="AB50" s="35" t="e">
        <f>(#REF!*#REF!)/1000</f>
        <v>#REF!</v>
      </c>
      <c r="AC50" s="35" t="e">
        <f>(#REF!*#REF!)/1000</f>
        <v>#REF!</v>
      </c>
      <c r="AD50" s="35" t="e">
        <f>(#REF!*#REF!)/1000</f>
        <v>#REF!</v>
      </c>
      <c r="AE50" s="35" t="e">
        <f>(#REF!*#REF!)/1000</f>
        <v>#REF!</v>
      </c>
      <c r="AF50" s="35" t="e">
        <f>(#REF!*#REF!)/1000</f>
        <v>#REF!</v>
      </c>
      <c r="AG50" s="35" t="e">
        <f>(#REF!*#REF!)/1000</f>
        <v>#REF!</v>
      </c>
      <c r="AH50" s="35" t="e">
        <f>(#REF!*#REF!)/1000</f>
        <v>#REF!</v>
      </c>
      <c r="AI50" s="35" t="e">
        <f>(#REF!*#REF!)/1000</f>
        <v>#REF!</v>
      </c>
      <c r="AJ50" s="35" t="e">
        <f>(#REF!*#REF!)/1000</f>
        <v>#REF!</v>
      </c>
      <c r="AK50" s="35" t="e">
        <f>(#REF!*#REF!)/1000</f>
        <v>#REF!</v>
      </c>
      <c r="AL50" s="35" t="e">
        <f>(#REF!*#REF!)/1000</f>
        <v>#REF!</v>
      </c>
      <c r="AM50" s="35" t="e">
        <f>(#REF!*#REF!)/1000</f>
        <v>#REF!</v>
      </c>
      <c r="AN50" s="35" t="e">
        <f>(#REF!*#REF!)/1000</f>
        <v>#REF!</v>
      </c>
      <c r="AO50" s="35" t="e">
        <f>(#REF!*#REF!)/1000</f>
        <v>#REF!</v>
      </c>
      <c r="AP50" s="35" t="e">
        <f>(#REF!*#REF!)/1000</f>
        <v>#REF!</v>
      </c>
      <c r="AQ50" s="35" t="e">
        <f>(#REF!*#REF!)/1000</f>
        <v>#REF!</v>
      </c>
      <c r="AR50" s="35" t="e">
        <f>(#REF!*#REF!)/1000</f>
        <v>#REF!</v>
      </c>
      <c r="AS50" s="35" t="e">
        <f>(#REF!*#REF!)/1000</f>
        <v>#REF!</v>
      </c>
      <c r="AT50" s="35" t="e">
        <f>(#REF!*#REF!)/1000</f>
        <v>#REF!</v>
      </c>
      <c r="AU50" s="35" t="e">
        <f>(#REF!*#REF!)/1000</f>
        <v>#REF!</v>
      </c>
      <c r="AV50" s="35" t="e">
        <f>(#REF!*#REF!)/1000</f>
        <v>#REF!</v>
      </c>
      <c r="AW50" s="35" t="e">
        <f>(#REF!*#REF!)/1000</f>
        <v>#REF!</v>
      </c>
      <c r="AX50" s="35" t="e">
        <f>(#REF!*#REF!)/1000</f>
        <v>#REF!</v>
      </c>
      <c r="AY50" s="35" t="e">
        <f>(#REF!*#REF!)/1000</f>
        <v>#REF!</v>
      </c>
      <c r="AZ50" s="35" t="e">
        <f>(#REF!*#REF!)/1000</f>
        <v>#REF!</v>
      </c>
      <c r="BA50" s="35" t="e">
        <f>(#REF!*#REF!)/1000</f>
        <v>#REF!</v>
      </c>
      <c r="BB50" s="35" t="e">
        <f>(#REF!*#REF!)/1000</f>
        <v>#REF!</v>
      </c>
      <c r="BC50" s="35" t="e">
        <f>(#REF!*#REF!)/1000</f>
        <v>#REF!</v>
      </c>
      <c r="BD50" s="35" t="e">
        <f>(#REF!*#REF!)/1000</f>
        <v>#REF!</v>
      </c>
      <c r="BE50" s="35" t="e">
        <f>(#REF!*#REF!)/1000</f>
        <v>#REF!</v>
      </c>
      <c r="BF50" s="35" t="e">
        <f>(#REF!*#REF!)/1000</f>
        <v>#REF!</v>
      </c>
      <c r="BG50" s="9"/>
      <c r="BH50" s="9"/>
      <c r="BI50" s="9"/>
      <c r="BJ50" s="9"/>
      <c r="BK50" s="9"/>
      <c r="BL50" s="9"/>
      <c r="BM50" s="9"/>
      <c r="BN50" s="9"/>
      <c r="BO50" s="9"/>
      <c r="BP50" s="9"/>
      <c r="BQ50" s="9"/>
      <c r="BR50" s="9"/>
      <c r="BS50" s="9"/>
      <c r="BT50" s="9"/>
      <c r="BU50" s="9"/>
    </row>
    <row r="51" spans="1:73" ht="17.649999999999999" customHeight="1">
      <c r="A51" s="9"/>
      <c r="B51" s="9"/>
      <c r="C51" s="9"/>
      <c r="D51" s="4" t="e">
        <f>#REF!</f>
        <v>#REF!</v>
      </c>
      <c r="E51" s="23" t="s">
        <v>16823</v>
      </c>
      <c r="F51" s="23"/>
      <c r="G51" s="23"/>
      <c r="H51" s="23"/>
      <c r="I51" s="35" t="e">
        <f>(#REF!*#REF!)/1000</f>
        <v>#REF!</v>
      </c>
      <c r="J51" s="35" t="e">
        <f>(#REF!*#REF!)/1000</f>
        <v>#REF!</v>
      </c>
      <c r="K51" s="35" t="e">
        <f>(#REF!*#REF!)/1000</f>
        <v>#REF!</v>
      </c>
      <c r="L51" s="35" t="e">
        <f>(#REF!*#REF!)/1000</f>
        <v>#REF!</v>
      </c>
      <c r="M51" s="35" t="e">
        <f>(#REF!*#REF!)/1000</f>
        <v>#REF!</v>
      </c>
      <c r="N51" s="35" t="e">
        <f>(#REF!*#REF!)/1000</f>
        <v>#REF!</v>
      </c>
      <c r="O51" s="35" t="e">
        <f>(#REF!*#REF!)/1000</f>
        <v>#REF!</v>
      </c>
      <c r="P51" s="35" t="e">
        <f>(#REF!*#REF!)/1000</f>
        <v>#REF!</v>
      </c>
      <c r="Q51" s="35" t="e">
        <f>(#REF!*#REF!)/1000</f>
        <v>#REF!</v>
      </c>
      <c r="R51" s="35" t="e">
        <f>(#REF!*#REF!)/1000</f>
        <v>#REF!</v>
      </c>
      <c r="S51" s="35" t="e">
        <f>(#REF!*#REF!)/1000</f>
        <v>#REF!</v>
      </c>
      <c r="T51" s="35" t="e">
        <f>(#REF!*#REF!)/1000</f>
        <v>#REF!</v>
      </c>
      <c r="U51" s="35" t="e">
        <f>(#REF!*#REF!)/1000</f>
        <v>#REF!</v>
      </c>
      <c r="V51" s="35" t="e">
        <f>(#REF!*#REF!)/1000</f>
        <v>#REF!</v>
      </c>
      <c r="W51" s="35" t="e">
        <f>(#REF!*#REF!)/1000</f>
        <v>#REF!</v>
      </c>
      <c r="X51" s="35" t="e">
        <f>(#REF!*#REF!)/1000</f>
        <v>#REF!</v>
      </c>
      <c r="Y51" s="35" t="e">
        <f>(#REF!*#REF!)/1000</f>
        <v>#REF!</v>
      </c>
      <c r="Z51" s="35" t="e">
        <f>(#REF!*#REF!)/1000</f>
        <v>#REF!</v>
      </c>
      <c r="AA51" s="35" t="e">
        <f>(#REF!*#REF!)/1000</f>
        <v>#REF!</v>
      </c>
      <c r="AB51" s="35" t="e">
        <f>(#REF!*#REF!)/1000</f>
        <v>#REF!</v>
      </c>
      <c r="AC51" s="35" t="e">
        <f>(#REF!*#REF!)/1000</f>
        <v>#REF!</v>
      </c>
      <c r="AD51" s="35" t="e">
        <f>(#REF!*#REF!)/1000</f>
        <v>#REF!</v>
      </c>
      <c r="AE51" s="35" t="e">
        <f>(#REF!*#REF!)/1000</f>
        <v>#REF!</v>
      </c>
      <c r="AF51" s="35" t="e">
        <f>(#REF!*#REF!)/1000</f>
        <v>#REF!</v>
      </c>
      <c r="AG51" s="35" t="e">
        <f>(#REF!*#REF!)/1000</f>
        <v>#REF!</v>
      </c>
      <c r="AH51" s="35" t="e">
        <f>(#REF!*#REF!)/1000</f>
        <v>#REF!</v>
      </c>
      <c r="AI51" s="35" t="e">
        <f>(#REF!*#REF!)/1000</f>
        <v>#REF!</v>
      </c>
      <c r="AJ51" s="35" t="e">
        <f>(#REF!*#REF!)/1000</f>
        <v>#REF!</v>
      </c>
      <c r="AK51" s="35" t="e">
        <f>(#REF!*#REF!)/1000</f>
        <v>#REF!</v>
      </c>
      <c r="AL51" s="35" t="e">
        <f>(#REF!*#REF!)/1000</f>
        <v>#REF!</v>
      </c>
      <c r="AM51" s="35" t="e">
        <f>(#REF!*#REF!)/1000</f>
        <v>#REF!</v>
      </c>
      <c r="AN51" s="35" t="e">
        <f>(#REF!*#REF!)/1000</f>
        <v>#REF!</v>
      </c>
      <c r="AO51" s="35" t="e">
        <f>(#REF!*#REF!)/1000</f>
        <v>#REF!</v>
      </c>
      <c r="AP51" s="35" t="e">
        <f>(#REF!*#REF!)/1000</f>
        <v>#REF!</v>
      </c>
      <c r="AQ51" s="35" t="e">
        <f>(#REF!*#REF!)/1000</f>
        <v>#REF!</v>
      </c>
      <c r="AR51" s="35" t="e">
        <f>(#REF!*#REF!)/1000</f>
        <v>#REF!</v>
      </c>
      <c r="AS51" s="35" t="e">
        <f>(#REF!*#REF!)/1000</f>
        <v>#REF!</v>
      </c>
      <c r="AT51" s="35" t="e">
        <f>(#REF!*#REF!)/1000</f>
        <v>#REF!</v>
      </c>
      <c r="AU51" s="35" t="e">
        <f>(#REF!*#REF!)/1000</f>
        <v>#REF!</v>
      </c>
      <c r="AV51" s="35" t="e">
        <f>(#REF!*#REF!)/1000</f>
        <v>#REF!</v>
      </c>
      <c r="AW51" s="35" t="e">
        <f>(#REF!*#REF!)/1000</f>
        <v>#REF!</v>
      </c>
      <c r="AX51" s="35" t="e">
        <f>(#REF!*#REF!)/1000</f>
        <v>#REF!</v>
      </c>
      <c r="AY51" s="35" t="e">
        <f>(#REF!*#REF!)/1000</f>
        <v>#REF!</v>
      </c>
      <c r="AZ51" s="35" t="e">
        <f>(#REF!*#REF!)/1000</f>
        <v>#REF!</v>
      </c>
      <c r="BA51" s="35" t="e">
        <f>(#REF!*#REF!)/1000</f>
        <v>#REF!</v>
      </c>
      <c r="BB51" s="35" t="e">
        <f>(#REF!*#REF!)/1000</f>
        <v>#REF!</v>
      </c>
      <c r="BC51" s="35" t="e">
        <f>(#REF!*#REF!)/1000</f>
        <v>#REF!</v>
      </c>
      <c r="BD51" s="35" t="e">
        <f>(#REF!*#REF!)/1000</f>
        <v>#REF!</v>
      </c>
      <c r="BE51" s="35" t="e">
        <f>(#REF!*#REF!)/1000</f>
        <v>#REF!</v>
      </c>
      <c r="BF51" s="35" t="e">
        <f>(#REF!*#REF!)/1000</f>
        <v>#REF!</v>
      </c>
      <c r="BG51" s="9"/>
      <c r="BH51" s="9"/>
      <c r="BI51" s="9"/>
      <c r="BJ51" s="9"/>
      <c r="BK51" s="9"/>
      <c r="BL51" s="9"/>
      <c r="BM51" s="9"/>
      <c r="BN51" s="9"/>
      <c r="BO51" s="9"/>
      <c r="BP51" s="9"/>
      <c r="BQ51" s="9"/>
      <c r="BR51" s="9"/>
      <c r="BS51" s="9"/>
      <c r="BT51" s="9"/>
      <c r="BU51" s="9"/>
    </row>
    <row r="52" spans="1:73" ht="17.649999999999999" customHeight="1">
      <c r="A52" s="9"/>
      <c r="B52" s="9"/>
      <c r="C52" s="9"/>
      <c r="D52" s="4" t="e">
        <f>#REF!</f>
        <v>#REF!</v>
      </c>
      <c r="E52" s="23" t="s">
        <v>16823</v>
      </c>
      <c r="F52" s="23"/>
      <c r="G52" s="23"/>
      <c r="H52" s="23"/>
      <c r="I52" s="35" t="e">
        <f>(#REF!*#REF!)/1000</f>
        <v>#REF!</v>
      </c>
      <c r="J52" s="35" t="e">
        <f>(#REF!*#REF!)/1000</f>
        <v>#REF!</v>
      </c>
      <c r="K52" s="35" t="e">
        <f>(#REF!*#REF!)/1000</f>
        <v>#REF!</v>
      </c>
      <c r="L52" s="35" t="e">
        <f>(#REF!*#REF!)/1000</f>
        <v>#REF!</v>
      </c>
      <c r="M52" s="35" t="e">
        <f>(#REF!*#REF!)/1000</f>
        <v>#REF!</v>
      </c>
      <c r="N52" s="35" t="e">
        <f>(#REF!*#REF!)/1000</f>
        <v>#REF!</v>
      </c>
      <c r="O52" s="35" t="e">
        <f>(#REF!*#REF!)/1000</f>
        <v>#REF!</v>
      </c>
      <c r="P52" s="35" t="e">
        <f>(#REF!*#REF!)/1000</f>
        <v>#REF!</v>
      </c>
      <c r="Q52" s="35" t="e">
        <f>(#REF!*#REF!)/1000</f>
        <v>#REF!</v>
      </c>
      <c r="R52" s="35" t="e">
        <f>(#REF!*#REF!)/1000</f>
        <v>#REF!</v>
      </c>
      <c r="S52" s="35" t="e">
        <f>(#REF!*#REF!)/1000</f>
        <v>#REF!</v>
      </c>
      <c r="T52" s="35" t="e">
        <f>(#REF!*#REF!)/1000</f>
        <v>#REF!</v>
      </c>
      <c r="U52" s="35" t="e">
        <f>(#REF!*#REF!)/1000</f>
        <v>#REF!</v>
      </c>
      <c r="V52" s="35" t="e">
        <f>(#REF!*#REF!)/1000</f>
        <v>#REF!</v>
      </c>
      <c r="W52" s="35" t="e">
        <f>(#REF!*#REF!)/1000</f>
        <v>#REF!</v>
      </c>
      <c r="X52" s="35" t="e">
        <f>(#REF!*#REF!)/1000</f>
        <v>#REF!</v>
      </c>
      <c r="Y52" s="35" t="e">
        <f>(#REF!*#REF!)/1000</f>
        <v>#REF!</v>
      </c>
      <c r="Z52" s="35" t="e">
        <f>(#REF!*#REF!)/1000</f>
        <v>#REF!</v>
      </c>
      <c r="AA52" s="35" t="e">
        <f>(#REF!*#REF!)/1000</f>
        <v>#REF!</v>
      </c>
      <c r="AB52" s="35" t="e">
        <f>(#REF!*#REF!)/1000</f>
        <v>#REF!</v>
      </c>
      <c r="AC52" s="35" t="e">
        <f>(#REF!*#REF!)/1000</f>
        <v>#REF!</v>
      </c>
      <c r="AD52" s="35" t="e">
        <f>(#REF!*#REF!)/1000</f>
        <v>#REF!</v>
      </c>
      <c r="AE52" s="35" t="e">
        <f>(#REF!*#REF!)/1000</f>
        <v>#REF!</v>
      </c>
      <c r="AF52" s="35" t="e">
        <f>(#REF!*#REF!)/1000</f>
        <v>#REF!</v>
      </c>
      <c r="AG52" s="35" t="e">
        <f>(#REF!*#REF!)/1000</f>
        <v>#REF!</v>
      </c>
      <c r="AH52" s="35" t="e">
        <f>(#REF!*#REF!)/1000</f>
        <v>#REF!</v>
      </c>
      <c r="AI52" s="35" t="e">
        <f>(#REF!*#REF!)/1000</f>
        <v>#REF!</v>
      </c>
      <c r="AJ52" s="35" t="e">
        <f>(#REF!*#REF!)/1000</f>
        <v>#REF!</v>
      </c>
      <c r="AK52" s="35" t="e">
        <f>(#REF!*#REF!)/1000</f>
        <v>#REF!</v>
      </c>
      <c r="AL52" s="35" t="e">
        <f>(#REF!*#REF!)/1000</f>
        <v>#REF!</v>
      </c>
      <c r="AM52" s="35" t="e">
        <f>(#REF!*#REF!)/1000</f>
        <v>#REF!</v>
      </c>
      <c r="AN52" s="35" t="e">
        <f>(#REF!*#REF!)/1000</f>
        <v>#REF!</v>
      </c>
      <c r="AO52" s="35" t="e">
        <f>(#REF!*#REF!)/1000</f>
        <v>#REF!</v>
      </c>
      <c r="AP52" s="35" t="e">
        <f>(#REF!*#REF!)/1000</f>
        <v>#REF!</v>
      </c>
      <c r="AQ52" s="35" t="e">
        <f>(#REF!*#REF!)/1000</f>
        <v>#REF!</v>
      </c>
      <c r="AR52" s="35" t="e">
        <f>(#REF!*#REF!)/1000</f>
        <v>#REF!</v>
      </c>
      <c r="AS52" s="35" t="e">
        <f>(#REF!*#REF!)/1000</f>
        <v>#REF!</v>
      </c>
      <c r="AT52" s="35" t="e">
        <f>(#REF!*#REF!)/1000</f>
        <v>#REF!</v>
      </c>
      <c r="AU52" s="35" t="e">
        <f>(#REF!*#REF!)/1000</f>
        <v>#REF!</v>
      </c>
      <c r="AV52" s="35" t="e">
        <f>(#REF!*#REF!)/1000</f>
        <v>#REF!</v>
      </c>
      <c r="AW52" s="35" t="e">
        <f>(#REF!*#REF!)/1000</f>
        <v>#REF!</v>
      </c>
      <c r="AX52" s="35" t="e">
        <f>(#REF!*#REF!)/1000</f>
        <v>#REF!</v>
      </c>
      <c r="AY52" s="35" t="e">
        <f>(#REF!*#REF!)/1000</f>
        <v>#REF!</v>
      </c>
      <c r="AZ52" s="35" t="e">
        <f>(#REF!*#REF!)/1000</f>
        <v>#REF!</v>
      </c>
      <c r="BA52" s="35" t="e">
        <f>(#REF!*#REF!)/1000</f>
        <v>#REF!</v>
      </c>
      <c r="BB52" s="35" t="e">
        <f>(#REF!*#REF!)/1000</f>
        <v>#REF!</v>
      </c>
      <c r="BC52" s="35" t="e">
        <f>(#REF!*#REF!)/1000</f>
        <v>#REF!</v>
      </c>
      <c r="BD52" s="35" t="e">
        <f>(#REF!*#REF!)/1000</f>
        <v>#REF!</v>
      </c>
      <c r="BE52" s="35" t="e">
        <f>(#REF!*#REF!)/1000</f>
        <v>#REF!</v>
      </c>
      <c r="BF52" s="35" t="e">
        <f>(#REF!*#REF!)/1000</f>
        <v>#REF!</v>
      </c>
      <c r="BG52" s="9"/>
      <c r="BH52" s="9"/>
      <c r="BI52" s="9"/>
      <c r="BJ52" s="9"/>
      <c r="BK52" s="9"/>
      <c r="BL52" s="9"/>
      <c r="BM52" s="9"/>
      <c r="BN52" s="9"/>
      <c r="BO52" s="9"/>
      <c r="BP52" s="9"/>
      <c r="BQ52" s="9"/>
      <c r="BR52" s="9"/>
      <c r="BS52" s="9"/>
      <c r="BT52" s="9"/>
      <c r="BU52" s="9"/>
    </row>
    <row r="53" spans="1:73" ht="17.649999999999999" customHeight="1">
      <c r="A53" s="9"/>
      <c r="B53" s="9"/>
      <c r="C53" s="9"/>
      <c r="D53" s="4" t="e">
        <f>#REF!</f>
        <v>#REF!</v>
      </c>
      <c r="E53" s="23" t="s">
        <v>16823</v>
      </c>
      <c r="F53" s="23"/>
      <c r="G53" s="23"/>
      <c r="H53" s="23"/>
      <c r="I53" s="35" t="e">
        <f>(#REF!*#REF!)/1000</f>
        <v>#REF!</v>
      </c>
      <c r="J53" s="35" t="e">
        <f>(#REF!*#REF!)/1000</f>
        <v>#REF!</v>
      </c>
      <c r="K53" s="35" t="e">
        <f>(#REF!*#REF!)/1000</f>
        <v>#REF!</v>
      </c>
      <c r="L53" s="35" t="e">
        <f>(#REF!*#REF!)/1000</f>
        <v>#REF!</v>
      </c>
      <c r="M53" s="35" t="e">
        <f>(#REF!*#REF!)/1000</f>
        <v>#REF!</v>
      </c>
      <c r="N53" s="35" t="e">
        <f>(#REF!*#REF!)/1000</f>
        <v>#REF!</v>
      </c>
      <c r="O53" s="35" t="e">
        <f>(#REF!*#REF!)/1000</f>
        <v>#REF!</v>
      </c>
      <c r="P53" s="35" t="e">
        <f>(#REF!*#REF!)/1000</f>
        <v>#REF!</v>
      </c>
      <c r="Q53" s="35" t="e">
        <f>(#REF!*#REF!)/1000</f>
        <v>#REF!</v>
      </c>
      <c r="R53" s="35" t="e">
        <f>(#REF!*#REF!)/1000</f>
        <v>#REF!</v>
      </c>
      <c r="S53" s="35" t="e">
        <f>(#REF!*#REF!)/1000</f>
        <v>#REF!</v>
      </c>
      <c r="T53" s="35" t="e">
        <f>(#REF!*#REF!)/1000</f>
        <v>#REF!</v>
      </c>
      <c r="U53" s="35" t="e">
        <f>(#REF!*#REF!)/1000</f>
        <v>#REF!</v>
      </c>
      <c r="V53" s="35" t="e">
        <f>(#REF!*#REF!)/1000</f>
        <v>#REF!</v>
      </c>
      <c r="W53" s="35" t="e">
        <f>(#REF!*#REF!)/1000</f>
        <v>#REF!</v>
      </c>
      <c r="X53" s="35" t="e">
        <f>(#REF!*#REF!)/1000</f>
        <v>#REF!</v>
      </c>
      <c r="Y53" s="35" t="e">
        <f>(#REF!*#REF!)/1000</f>
        <v>#REF!</v>
      </c>
      <c r="Z53" s="35" t="e">
        <f>(#REF!*#REF!)/1000</f>
        <v>#REF!</v>
      </c>
      <c r="AA53" s="35" t="e">
        <f>(#REF!*#REF!)/1000</f>
        <v>#REF!</v>
      </c>
      <c r="AB53" s="35" t="e">
        <f>(#REF!*#REF!)/1000</f>
        <v>#REF!</v>
      </c>
      <c r="AC53" s="35" t="e">
        <f>(#REF!*#REF!)/1000</f>
        <v>#REF!</v>
      </c>
      <c r="AD53" s="35" t="e">
        <f>(#REF!*#REF!)/1000</f>
        <v>#REF!</v>
      </c>
      <c r="AE53" s="35" t="e">
        <f>(#REF!*#REF!)/1000</f>
        <v>#REF!</v>
      </c>
      <c r="AF53" s="35" t="e">
        <f>(#REF!*#REF!)/1000</f>
        <v>#REF!</v>
      </c>
      <c r="AG53" s="35" t="e">
        <f>(#REF!*#REF!)/1000</f>
        <v>#REF!</v>
      </c>
      <c r="AH53" s="35" t="e">
        <f>(#REF!*#REF!)/1000</f>
        <v>#REF!</v>
      </c>
      <c r="AI53" s="35" t="e">
        <f>(#REF!*#REF!)/1000</f>
        <v>#REF!</v>
      </c>
      <c r="AJ53" s="35" t="e">
        <f>(#REF!*#REF!)/1000</f>
        <v>#REF!</v>
      </c>
      <c r="AK53" s="35" t="e">
        <f>(#REF!*#REF!)/1000</f>
        <v>#REF!</v>
      </c>
      <c r="AL53" s="35" t="e">
        <f>(#REF!*#REF!)/1000</f>
        <v>#REF!</v>
      </c>
      <c r="AM53" s="35" t="e">
        <f>(#REF!*#REF!)/1000</f>
        <v>#REF!</v>
      </c>
      <c r="AN53" s="35" t="e">
        <f>(#REF!*#REF!)/1000</f>
        <v>#REF!</v>
      </c>
      <c r="AO53" s="35" t="e">
        <f>(#REF!*#REF!)/1000</f>
        <v>#REF!</v>
      </c>
      <c r="AP53" s="35" t="e">
        <f>(#REF!*#REF!)/1000</f>
        <v>#REF!</v>
      </c>
      <c r="AQ53" s="35" t="e">
        <f>(#REF!*#REF!)/1000</f>
        <v>#REF!</v>
      </c>
      <c r="AR53" s="35" t="e">
        <f>(#REF!*#REF!)/1000</f>
        <v>#REF!</v>
      </c>
      <c r="AS53" s="35" t="e">
        <f>(#REF!*#REF!)/1000</f>
        <v>#REF!</v>
      </c>
      <c r="AT53" s="35" t="e">
        <f>(#REF!*#REF!)/1000</f>
        <v>#REF!</v>
      </c>
      <c r="AU53" s="35" t="e">
        <f>(#REF!*#REF!)/1000</f>
        <v>#REF!</v>
      </c>
      <c r="AV53" s="35" t="e">
        <f>(#REF!*#REF!)/1000</f>
        <v>#REF!</v>
      </c>
      <c r="AW53" s="35" t="e">
        <f>(#REF!*#REF!)/1000</f>
        <v>#REF!</v>
      </c>
      <c r="AX53" s="35" t="e">
        <f>(#REF!*#REF!)/1000</f>
        <v>#REF!</v>
      </c>
      <c r="AY53" s="35" t="e">
        <f>(#REF!*#REF!)/1000</f>
        <v>#REF!</v>
      </c>
      <c r="AZ53" s="35" t="e">
        <f>(#REF!*#REF!)/1000</f>
        <v>#REF!</v>
      </c>
      <c r="BA53" s="35" t="e">
        <f>(#REF!*#REF!)/1000</f>
        <v>#REF!</v>
      </c>
      <c r="BB53" s="35" t="e">
        <f>(#REF!*#REF!)/1000</f>
        <v>#REF!</v>
      </c>
      <c r="BC53" s="35" t="e">
        <f>(#REF!*#REF!)/1000</f>
        <v>#REF!</v>
      </c>
      <c r="BD53" s="35" t="e">
        <f>(#REF!*#REF!)/1000</f>
        <v>#REF!</v>
      </c>
      <c r="BE53" s="35" t="e">
        <f>(#REF!*#REF!)/1000</f>
        <v>#REF!</v>
      </c>
      <c r="BF53" s="35" t="e">
        <f>(#REF!*#REF!)/1000</f>
        <v>#REF!</v>
      </c>
      <c r="BG53" s="9"/>
      <c r="BH53" s="9"/>
      <c r="BI53" s="9"/>
      <c r="BJ53" s="9"/>
      <c r="BK53" s="9"/>
      <c r="BL53" s="9"/>
      <c r="BM53" s="9"/>
      <c r="BN53" s="9"/>
      <c r="BO53" s="9"/>
      <c r="BP53" s="9"/>
      <c r="BQ53" s="9"/>
      <c r="BR53" s="9"/>
      <c r="BS53" s="9"/>
      <c r="BT53" s="9"/>
      <c r="BU53" s="9"/>
    </row>
    <row r="54" spans="1:73" ht="17.649999999999999" customHeight="1">
      <c r="A54" s="9"/>
      <c r="B54" s="9"/>
      <c r="C54" s="9"/>
      <c r="D54" s="12" t="s">
        <v>329</v>
      </c>
      <c r="E54" s="23" t="s">
        <v>16823</v>
      </c>
      <c r="F54" s="23"/>
      <c r="G54" s="23"/>
      <c r="H54" s="23"/>
      <c r="I54" s="36" t="e">
        <f t="shared" ref="I54:AN54" si="11">SUM(I34:I48,I50:I53)</f>
        <v>#REF!</v>
      </c>
      <c r="J54" s="36" t="e">
        <f t="shared" si="11"/>
        <v>#REF!</v>
      </c>
      <c r="K54" s="36" t="e">
        <f t="shared" si="11"/>
        <v>#REF!</v>
      </c>
      <c r="L54" s="36" t="e">
        <f t="shared" si="11"/>
        <v>#REF!</v>
      </c>
      <c r="M54" s="36" t="e">
        <f t="shared" si="11"/>
        <v>#REF!</v>
      </c>
      <c r="N54" s="36" t="e">
        <f t="shared" si="11"/>
        <v>#REF!</v>
      </c>
      <c r="O54" s="36" t="e">
        <f t="shared" si="11"/>
        <v>#REF!</v>
      </c>
      <c r="P54" s="36" t="e">
        <f t="shared" si="11"/>
        <v>#REF!</v>
      </c>
      <c r="Q54" s="36" t="e">
        <f t="shared" si="11"/>
        <v>#REF!</v>
      </c>
      <c r="R54" s="36" t="e">
        <f t="shared" si="11"/>
        <v>#REF!</v>
      </c>
      <c r="S54" s="36" t="e">
        <f t="shared" si="11"/>
        <v>#REF!</v>
      </c>
      <c r="T54" s="36" t="e">
        <f t="shared" si="11"/>
        <v>#REF!</v>
      </c>
      <c r="U54" s="36" t="e">
        <f t="shared" si="11"/>
        <v>#REF!</v>
      </c>
      <c r="V54" s="36" t="e">
        <f t="shared" si="11"/>
        <v>#REF!</v>
      </c>
      <c r="W54" s="36" t="e">
        <f t="shared" si="11"/>
        <v>#REF!</v>
      </c>
      <c r="X54" s="36" t="e">
        <f t="shared" si="11"/>
        <v>#REF!</v>
      </c>
      <c r="Y54" s="36" t="e">
        <f t="shared" si="11"/>
        <v>#REF!</v>
      </c>
      <c r="Z54" s="36" t="e">
        <f t="shared" si="11"/>
        <v>#REF!</v>
      </c>
      <c r="AA54" s="36" t="e">
        <f t="shared" si="11"/>
        <v>#REF!</v>
      </c>
      <c r="AB54" s="36" t="e">
        <f t="shared" si="11"/>
        <v>#REF!</v>
      </c>
      <c r="AC54" s="36" t="e">
        <f t="shared" si="11"/>
        <v>#REF!</v>
      </c>
      <c r="AD54" s="36" t="e">
        <f t="shared" si="11"/>
        <v>#REF!</v>
      </c>
      <c r="AE54" s="36" t="e">
        <f t="shared" si="11"/>
        <v>#REF!</v>
      </c>
      <c r="AF54" s="36" t="e">
        <f t="shared" si="11"/>
        <v>#REF!</v>
      </c>
      <c r="AG54" s="36" t="e">
        <f t="shared" si="11"/>
        <v>#REF!</v>
      </c>
      <c r="AH54" s="36" t="e">
        <f t="shared" si="11"/>
        <v>#REF!</v>
      </c>
      <c r="AI54" s="36" t="e">
        <f t="shared" si="11"/>
        <v>#REF!</v>
      </c>
      <c r="AJ54" s="36" t="e">
        <f t="shared" si="11"/>
        <v>#REF!</v>
      </c>
      <c r="AK54" s="36" t="e">
        <f t="shared" si="11"/>
        <v>#REF!</v>
      </c>
      <c r="AL54" s="36" t="e">
        <f t="shared" si="11"/>
        <v>#REF!</v>
      </c>
      <c r="AM54" s="36" t="e">
        <f t="shared" si="11"/>
        <v>#REF!</v>
      </c>
      <c r="AN54" s="36" t="e">
        <f t="shared" si="11"/>
        <v>#REF!</v>
      </c>
      <c r="AO54" s="36" t="e">
        <f t="shared" ref="AO54:BF54" si="12">SUM(AO34:AO48,AO50:AO53)</f>
        <v>#REF!</v>
      </c>
      <c r="AP54" s="36" t="e">
        <f t="shared" si="12"/>
        <v>#REF!</v>
      </c>
      <c r="AQ54" s="36" t="e">
        <f t="shared" si="12"/>
        <v>#REF!</v>
      </c>
      <c r="AR54" s="36" t="e">
        <f t="shared" si="12"/>
        <v>#REF!</v>
      </c>
      <c r="AS54" s="36" t="e">
        <f t="shared" si="12"/>
        <v>#REF!</v>
      </c>
      <c r="AT54" s="36" t="e">
        <f t="shared" si="12"/>
        <v>#REF!</v>
      </c>
      <c r="AU54" s="36" t="e">
        <f t="shared" si="12"/>
        <v>#REF!</v>
      </c>
      <c r="AV54" s="36" t="e">
        <f t="shared" si="12"/>
        <v>#REF!</v>
      </c>
      <c r="AW54" s="36" t="e">
        <f t="shared" si="12"/>
        <v>#REF!</v>
      </c>
      <c r="AX54" s="36" t="e">
        <f t="shared" si="12"/>
        <v>#REF!</v>
      </c>
      <c r="AY54" s="36" t="e">
        <f t="shared" si="12"/>
        <v>#REF!</v>
      </c>
      <c r="AZ54" s="36" t="e">
        <f t="shared" si="12"/>
        <v>#REF!</v>
      </c>
      <c r="BA54" s="36" t="e">
        <f t="shared" si="12"/>
        <v>#REF!</v>
      </c>
      <c r="BB54" s="36" t="e">
        <f t="shared" si="12"/>
        <v>#REF!</v>
      </c>
      <c r="BC54" s="36" t="e">
        <f t="shared" si="12"/>
        <v>#REF!</v>
      </c>
      <c r="BD54" s="36" t="e">
        <f t="shared" si="12"/>
        <v>#REF!</v>
      </c>
      <c r="BE54" s="36" t="e">
        <f t="shared" si="12"/>
        <v>#REF!</v>
      </c>
      <c r="BF54" s="36" t="e">
        <f t="shared" si="12"/>
        <v>#REF!</v>
      </c>
      <c r="BG54" s="9"/>
      <c r="BH54" s="9"/>
      <c r="BI54" s="9"/>
      <c r="BJ54" s="9"/>
      <c r="BK54" s="9"/>
      <c r="BL54" s="9"/>
      <c r="BM54" s="9"/>
      <c r="BN54" s="9"/>
      <c r="BO54" s="9"/>
      <c r="BP54" s="9"/>
      <c r="BQ54" s="9"/>
      <c r="BR54" s="9"/>
      <c r="BS54" s="9"/>
      <c r="BT54" s="9"/>
      <c r="BU54" s="9"/>
    </row>
    <row r="55" spans="1:73" ht="17.649999999999999" customHeight="1">
      <c r="A55" s="9"/>
      <c r="B55" s="9"/>
      <c r="C55" s="9"/>
      <c r="D55" s="9"/>
      <c r="E55" s="9"/>
      <c r="F55" s="9"/>
      <c r="G55" s="9"/>
      <c r="H55" s="23"/>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row>
    <row r="56" spans="1:73" ht="17.649999999999999" customHeight="1">
      <c r="A56" s="9"/>
      <c r="B56" s="9"/>
      <c r="C56" s="9"/>
      <c r="D56" s="28" t="s">
        <v>10</v>
      </c>
      <c r="E56" s="28" t="s">
        <v>47</v>
      </c>
      <c r="F56" s="28"/>
      <c r="G56" s="28"/>
      <c r="H56" s="28"/>
      <c r="I56" s="28"/>
      <c r="J56" s="28"/>
      <c r="K56" s="28"/>
      <c r="L56" s="28"/>
      <c r="M56" s="28"/>
      <c r="N56" s="28"/>
      <c r="O56" s="28"/>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row>
    <row r="57" spans="1:73" ht="17.649999999999999" customHeight="1">
      <c r="A57" s="9"/>
      <c r="B57" s="9"/>
      <c r="C57" s="9"/>
      <c r="D57" s="3" t="s">
        <v>16836</v>
      </c>
      <c r="E57" s="23" t="s">
        <v>16823</v>
      </c>
      <c r="F57" s="23"/>
      <c r="G57" s="23"/>
      <c r="H57" s="23"/>
      <c r="I57" s="35" t="e">
        <f>'C - Operating Phase'!#REF!</f>
        <v>#REF!</v>
      </c>
      <c r="J57" s="35" t="e">
        <f>'C - Operating Phase'!#REF!</f>
        <v>#REF!</v>
      </c>
      <c r="K57" s="35" t="e">
        <f>'C - Operating Phase'!#REF!</f>
        <v>#REF!</v>
      </c>
      <c r="L57" s="35" t="e">
        <f>'C - Operating Phase'!#REF!</f>
        <v>#REF!</v>
      </c>
      <c r="M57" s="35" t="e">
        <f>'C - Operating Phase'!#REF!</f>
        <v>#REF!</v>
      </c>
      <c r="N57" s="35" t="e">
        <f>'C - Operating Phase'!#REF!</f>
        <v>#REF!</v>
      </c>
      <c r="O57" s="35" t="e">
        <f>'C - Operating Phase'!#REF!</f>
        <v>#REF!</v>
      </c>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row>
    <row r="58" spans="1:73" ht="17.649999999999999" customHeight="1">
      <c r="A58" s="9"/>
      <c r="B58" s="9"/>
      <c r="C58" s="9"/>
      <c r="D58" s="3" t="s">
        <v>16837</v>
      </c>
      <c r="E58" s="23" t="s">
        <v>16823</v>
      </c>
      <c r="F58" s="23"/>
      <c r="G58" s="23"/>
      <c r="H58" s="23"/>
      <c r="I58" s="35">
        <f>IF($H$87="with funding",-'C - Operating Phase'!#REF!,0)</f>
        <v>0</v>
      </c>
      <c r="J58" s="35">
        <f>IF($H$87="with funding",-'C - Operating Phase'!#REF!,0)</f>
        <v>0</v>
      </c>
      <c r="K58" s="35">
        <f>IF($H$87="with funding",-'C - Operating Phase'!#REF!,0)</f>
        <v>0</v>
      </c>
      <c r="L58" s="35">
        <f>IF($H$87="with funding",-'C - Operating Phase'!#REF!,0)</f>
        <v>0</v>
      </c>
      <c r="M58" s="35">
        <f>IF($H$87="with funding",-'C - Operating Phase'!#REF!,0)</f>
        <v>0</v>
      </c>
      <c r="N58" s="35">
        <f>IF($H$87="with funding",-'C - Operating Phase'!#REF!,0)</f>
        <v>0</v>
      </c>
      <c r="O58" s="35">
        <f>IF($H$87="with funding",-'C - Operating Phase'!#REF!,0)</f>
        <v>0</v>
      </c>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row>
    <row r="59" spans="1:73" ht="17.649999999999999" customHeight="1" thickBot="1">
      <c r="A59" s="9"/>
      <c r="B59" s="9"/>
      <c r="C59" s="9"/>
      <c r="D59" s="38" t="s">
        <v>16838</v>
      </c>
      <c r="E59" s="40" t="s">
        <v>16823</v>
      </c>
      <c r="F59" s="40"/>
      <c r="G59" s="40"/>
      <c r="H59" s="49"/>
      <c r="I59" s="50" t="e">
        <f>-'C - Operating Phase'!#REF!</f>
        <v>#REF!</v>
      </c>
      <c r="J59" s="50" t="e">
        <f>-'C - Operating Phase'!#REF!</f>
        <v>#REF!</v>
      </c>
      <c r="K59" s="50" t="e">
        <f>-'C - Operating Phase'!#REF!</f>
        <v>#REF!</v>
      </c>
      <c r="L59" s="50" t="e">
        <f>-'C - Operating Phase'!#REF!</f>
        <v>#REF!</v>
      </c>
      <c r="M59" s="50" t="e">
        <f>-'C - Operating Phase'!#REF!</f>
        <v>#REF!</v>
      </c>
      <c r="N59" s="50" t="e">
        <f>-'C - Operating Phase'!#REF!</f>
        <v>#REF!</v>
      </c>
      <c r="O59" s="50" t="e">
        <f>-'C - Operating Phase'!#REF!</f>
        <v>#REF!</v>
      </c>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row>
    <row r="60" spans="1:73" ht="17.649999999999999" customHeight="1" thickTop="1">
      <c r="A60" s="9"/>
      <c r="B60" s="9"/>
      <c r="C60" s="9"/>
      <c r="D60" s="12" t="s">
        <v>16839</v>
      </c>
      <c r="E60" s="23" t="s">
        <v>16823</v>
      </c>
      <c r="F60" s="9"/>
      <c r="G60" s="9"/>
      <c r="H60" s="23"/>
      <c r="I60" s="36" t="e">
        <f t="shared" ref="I60:O60" si="13">SUM(I57:I59)</f>
        <v>#REF!</v>
      </c>
      <c r="J60" s="36" t="e">
        <f t="shared" si="13"/>
        <v>#REF!</v>
      </c>
      <c r="K60" s="36" t="e">
        <f t="shared" si="13"/>
        <v>#REF!</v>
      </c>
      <c r="L60" s="36" t="e">
        <f t="shared" si="13"/>
        <v>#REF!</v>
      </c>
      <c r="M60" s="36" t="e">
        <f t="shared" si="13"/>
        <v>#REF!</v>
      </c>
      <c r="N60" s="36" t="e">
        <f t="shared" si="13"/>
        <v>#REF!</v>
      </c>
      <c r="O60" s="36" t="e">
        <f t="shared" si="13"/>
        <v>#REF!</v>
      </c>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row>
    <row r="61" spans="1:73" ht="17.649999999999999" customHeight="1">
      <c r="A61" s="9"/>
      <c r="B61" s="9"/>
      <c r="C61" s="9"/>
      <c r="D61" s="9"/>
      <c r="E61" s="9"/>
      <c r="F61" s="9"/>
      <c r="G61" s="9"/>
      <c r="H61" s="23"/>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row>
    <row r="62" spans="1:73" ht="22.9" customHeight="1" thickBot="1">
      <c r="A62" s="9"/>
      <c r="B62" s="9"/>
      <c r="C62" s="26" t="e">
        <f ca="1">MAX($C$2:C61)+1</f>
        <v>#VALUE!</v>
      </c>
      <c r="D62" s="27" t="s">
        <v>16840</v>
      </c>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9"/>
      <c r="BH62" s="9"/>
      <c r="BI62" s="9"/>
      <c r="BJ62" s="9"/>
      <c r="BK62" s="9"/>
      <c r="BL62" s="9"/>
      <c r="BM62" s="9"/>
      <c r="BN62" s="9"/>
      <c r="BO62" s="9"/>
      <c r="BP62" s="9"/>
      <c r="BQ62" s="9"/>
      <c r="BR62" s="9"/>
      <c r="BS62" s="9"/>
      <c r="BT62" s="9"/>
      <c r="BU62" s="9"/>
    </row>
    <row r="63" spans="1:73" ht="17.649999999999999" customHeight="1" thickTop="1">
      <c r="A63" s="9"/>
      <c r="B63" s="9"/>
      <c r="C63" s="25"/>
      <c r="D63" s="12"/>
      <c r="E63" s="9"/>
      <c r="F63" s="9"/>
      <c r="G63" s="9"/>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33" t="s">
        <v>16822</v>
      </c>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9"/>
      <c r="BH63" s="9"/>
      <c r="BI63" s="9"/>
      <c r="BJ63" s="9"/>
      <c r="BK63" s="9"/>
      <c r="BL63" s="9"/>
      <c r="BM63" s="9"/>
      <c r="BN63" s="9"/>
      <c r="BO63" s="9"/>
      <c r="BP63" s="9"/>
      <c r="BQ63" s="9"/>
      <c r="BR63" s="9"/>
      <c r="BS63" s="9"/>
      <c r="BT63" s="9"/>
      <c r="BU63" s="9"/>
    </row>
    <row r="64" spans="1:73" ht="20.65" customHeight="1">
      <c r="A64" s="9"/>
      <c r="B64" s="9"/>
      <c r="C64" s="9"/>
      <c r="D64" s="28" t="s">
        <v>10</v>
      </c>
      <c r="E64" s="28" t="s">
        <v>47</v>
      </c>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9"/>
      <c r="BH64" s="9"/>
      <c r="BI64" s="9"/>
      <c r="BJ64" s="9"/>
      <c r="BK64" s="9"/>
      <c r="BL64" s="9"/>
      <c r="BM64" s="9"/>
      <c r="BN64" s="9"/>
      <c r="BO64" s="9"/>
      <c r="BP64" s="9"/>
      <c r="BQ64" s="9"/>
      <c r="BR64" s="9"/>
      <c r="BS64" s="9"/>
      <c r="BT64" s="9"/>
      <c r="BU64" s="9"/>
    </row>
    <row r="65" spans="1:73" ht="17.649999999999999" customHeight="1">
      <c r="A65" s="9"/>
      <c r="B65" s="9"/>
      <c r="C65" s="9"/>
      <c r="D65" s="3" t="s">
        <v>16841</v>
      </c>
      <c r="E65" s="23" t="s">
        <v>16823</v>
      </c>
      <c r="F65" s="23"/>
      <c r="G65" s="23"/>
      <c r="H65" s="23"/>
      <c r="I65" s="35" t="e">
        <f t="shared" ref="I65:O65" si="14">-I60</f>
        <v>#REF!</v>
      </c>
      <c r="J65" s="35" t="e">
        <f t="shared" si="14"/>
        <v>#REF!</v>
      </c>
      <c r="K65" s="35" t="e">
        <f t="shared" si="14"/>
        <v>#REF!</v>
      </c>
      <c r="L65" s="35" t="e">
        <f t="shared" si="14"/>
        <v>#REF!</v>
      </c>
      <c r="M65" s="35" t="e">
        <f t="shared" si="14"/>
        <v>#REF!</v>
      </c>
      <c r="N65" s="35" t="e">
        <f t="shared" si="14"/>
        <v>#REF!</v>
      </c>
      <c r="O65" s="35" t="e">
        <f t="shared" si="14"/>
        <v>#REF!</v>
      </c>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9"/>
      <c r="BH65" s="9"/>
      <c r="BI65" s="9"/>
      <c r="BJ65" s="9"/>
      <c r="BK65" s="9"/>
      <c r="BL65" s="9"/>
      <c r="BM65" s="9"/>
      <c r="BN65" s="9"/>
      <c r="BO65" s="9"/>
      <c r="BP65" s="9"/>
      <c r="BQ65" s="9"/>
      <c r="BR65" s="9"/>
      <c r="BS65" s="9"/>
      <c r="BT65" s="9"/>
      <c r="BU65" s="9"/>
    </row>
    <row r="66" spans="1:73" ht="17.649999999999999" customHeight="1">
      <c r="A66" s="9"/>
      <c r="B66" s="9"/>
      <c r="C66" s="9"/>
      <c r="D66" s="3" t="s">
        <v>16842</v>
      </c>
      <c r="E66" s="23" t="s">
        <v>16823</v>
      </c>
      <c r="F66" s="23"/>
      <c r="G66" s="23"/>
      <c r="H66" s="23"/>
      <c r="I66" s="35" t="e">
        <f t="shared" ref="I66:AN66" si="15">I54</f>
        <v>#REF!</v>
      </c>
      <c r="J66" s="35" t="e">
        <f t="shared" si="15"/>
        <v>#REF!</v>
      </c>
      <c r="K66" s="35" t="e">
        <f t="shared" si="15"/>
        <v>#REF!</v>
      </c>
      <c r="L66" s="35" t="e">
        <f t="shared" si="15"/>
        <v>#REF!</v>
      </c>
      <c r="M66" s="35" t="e">
        <f t="shared" si="15"/>
        <v>#REF!</v>
      </c>
      <c r="N66" s="35" t="e">
        <f t="shared" si="15"/>
        <v>#REF!</v>
      </c>
      <c r="O66" s="35" t="e">
        <f t="shared" si="15"/>
        <v>#REF!</v>
      </c>
      <c r="P66" s="35" t="e">
        <f t="shared" si="15"/>
        <v>#REF!</v>
      </c>
      <c r="Q66" s="35" t="e">
        <f t="shared" si="15"/>
        <v>#REF!</v>
      </c>
      <c r="R66" s="35" t="e">
        <f t="shared" si="15"/>
        <v>#REF!</v>
      </c>
      <c r="S66" s="35" t="e">
        <f t="shared" si="15"/>
        <v>#REF!</v>
      </c>
      <c r="T66" s="35" t="e">
        <f t="shared" si="15"/>
        <v>#REF!</v>
      </c>
      <c r="U66" s="35" t="e">
        <f t="shared" si="15"/>
        <v>#REF!</v>
      </c>
      <c r="V66" s="35" t="e">
        <f t="shared" si="15"/>
        <v>#REF!</v>
      </c>
      <c r="W66" s="35" t="e">
        <f t="shared" si="15"/>
        <v>#REF!</v>
      </c>
      <c r="X66" s="35" t="e">
        <f t="shared" si="15"/>
        <v>#REF!</v>
      </c>
      <c r="Y66" s="35" t="e">
        <f t="shared" si="15"/>
        <v>#REF!</v>
      </c>
      <c r="Z66" s="35" t="e">
        <f t="shared" si="15"/>
        <v>#REF!</v>
      </c>
      <c r="AA66" s="35" t="e">
        <f t="shared" si="15"/>
        <v>#REF!</v>
      </c>
      <c r="AB66" s="35" t="e">
        <f t="shared" si="15"/>
        <v>#REF!</v>
      </c>
      <c r="AC66" s="35" t="e">
        <f t="shared" si="15"/>
        <v>#REF!</v>
      </c>
      <c r="AD66" s="35" t="e">
        <f t="shared" si="15"/>
        <v>#REF!</v>
      </c>
      <c r="AE66" s="35" t="e">
        <f t="shared" si="15"/>
        <v>#REF!</v>
      </c>
      <c r="AF66" s="35" t="e">
        <f t="shared" si="15"/>
        <v>#REF!</v>
      </c>
      <c r="AG66" s="35" t="e">
        <f t="shared" si="15"/>
        <v>#REF!</v>
      </c>
      <c r="AH66" s="35" t="e">
        <f t="shared" si="15"/>
        <v>#REF!</v>
      </c>
      <c r="AI66" s="35" t="e">
        <f t="shared" si="15"/>
        <v>#REF!</v>
      </c>
      <c r="AJ66" s="35" t="e">
        <f t="shared" si="15"/>
        <v>#REF!</v>
      </c>
      <c r="AK66" s="35" t="e">
        <f t="shared" si="15"/>
        <v>#REF!</v>
      </c>
      <c r="AL66" s="35" t="e">
        <f t="shared" si="15"/>
        <v>#REF!</v>
      </c>
      <c r="AM66" s="35" t="e">
        <f t="shared" si="15"/>
        <v>#REF!</v>
      </c>
      <c r="AN66" s="35" t="e">
        <f t="shared" si="15"/>
        <v>#REF!</v>
      </c>
      <c r="AO66" s="35" t="e">
        <f t="shared" ref="AO66:BF66" si="16">AO54</f>
        <v>#REF!</v>
      </c>
      <c r="AP66" s="35" t="e">
        <f t="shared" si="16"/>
        <v>#REF!</v>
      </c>
      <c r="AQ66" s="35" t="e">
        <f t="shared" si="16"/>
        <v>#REF!</v>
      </c>
      <c r="AR66" s="35" t="e">
        <f t="shared" si="16"/>
        <v>#REF!</v>
      </c>
      <c r="AS66" s="35" t="e">
        <f t="shared" si="16"/>
        <v>#REF!</v>
      </c>
      <c r="AT66" s="35" t="e">
        <f t="shared" si="16"/>
        <v>#REF!</v>
      </c>
      <c r="AU66" s="35" t="e">
        <f t="shared" si="16"/>
        <v>#REF!</v>
      </c>
      <c r="AV66" s="35" t="e">
        <f t="shared" si="16"/>
        <v>#REF!</v>
      </c>
      <c r="AW66" s="35" t="e">
        <f t="shared" si="16"/>
        <v>#REF!</v>
      </c>
      <c r="AX66" s="35" t="e">
        <f t="shared" si="16"/>
        <v>#REF!</v>
      </c>
      <c r="AY66" s="35" t="e">
        <f t="shared" si="16"/>
        <v>#REF!</v>
      </c>
      <c r="AZ66" s="35" t="e">
        <f t="shared" si="16"/>
        <v>#REF!</v>
      </c>
      <c r="BA66" s="35" t="e">
        <f t="shared" si="16"/>
        <v>#REF!</v>
      </c>
      <c r="BB66" s="35" t="e">
        <f t="shared" si="16"/>
        <v>#REF!</v>
      </c>
      <c r="BC66" s="35" t="e">
        <f t="shared" si="16"/>
        <v>#REF!</v>
      </c>
      <c r="BD66" s="35" t="e">
        <f t="shared" si="16"/>
        <v>#REF!</v>
      </c>
      <c r="BE66" s="35" t="e">
        <f t="shared" si="16"/>
        <v>#REF!</v>
      </c>
      <c r="BF66" s="35" t="e">
        <f t="shared" si="16"/>
        <v>#REF!</v>
      </c>
      <c r="BG66" s="9"/>
      <c r="BH66" s="9"/>
      <c r="BI66" s="9"/>
      <c r="BJ66" s="9"/>
      <c r="BK66" s="9"/>
      <c r="BL66" s="9"/>
      <c r="BM66" s="9"/>
      <c r="BN66" s="9"/>
      <c r="BO66" s="9"/>
      <c r="BP66" s="9"/>
      <c r="BQ66" s="9"/>
      <c r="BR66" s="9"/>
      <c r="BS66" s="9"/>
      <c r="BT66" s="9"/>
      <c r="BU66" s="9"/>
    </row>
    <row r="67" spans="1:73" ht="17.649999999999999" customHeight="1" thickBot="1">
      <c r="A67" s="9"/>
      <c r="B67" s="9"/>
      <c r="C67" s="9"/>
      <c r="D67" s="38" t="s">
        <v>16843</v>
      </c>
      <c r="E67" s="40" t="s">
        <v>16823</v>
      </c>
      <c r="F67" s="40"/>
      <c r="G67" s="40"/>
      <c r="H67" s="49"/>
      <c r="I67" s="50" t="e">
        <f>-#REF!</f>
        <v>#REF!</v>
      </c>
      <c r="J67" s="50" t="e">
        <f>-#REF!</f>
        <v>#REF!</v>
      </c>
      <c r="K67" s="50" t="e">
        <f>-#REF!</f>
        <v>#REF!</v>
      </c>
      <c r="L67" s="50" t="e">
        <f>-#REF!</f>
        <v>#REF!</v>
      </c>
      <c r="M67" s="50" t="e">
        <f>-#REF!</f>
        <v>#REF!</v>
      </c>
      <c r="N67" s="50" t="e">
        <f>-#REF!</f>
        <v>#REF!</v>
      </c>
      <c r="O67" s="50" t="e">
        <f>-#REF!</f>
        <v>#REF!</v>
      </c>
      <c r="P67" s="50" t="e">
        <f>-#REF!</f>
        <v>#REF!</v>
      </c>
      <c r="Q67" s="50" t="e">
        <f>-#REF!</f>
        <v>#REF!</v>
      </c>
      <c r="R67" s="50" t="e">
        <f>-#REF!</f>
        <v>#REF!</v>
      </c>
      <c r="S67" s="50" t="e">
        <f>-#REF!</f>
        <v>#REF!</v>
      </c>
      <c r="T67" s="50" t="e">
        <f>-#REF!</f>
        <v>#REF!</v>
      </c>
      <c r="U67" s="50" t="e">
        <f>-#REF!</f>
        <v>#REF!</v>
      </c>
      <c r="V67" s="50" t="e">
        <f>-#REF!</f>
        <v>#REF!</v>
      </c>
      <c r="W67" s="50" t="e">
        <f>-#REF!</f>
        <v>#REF!</v>
      </c>
      <c r="X67" s="50" t="e">
        <f>-#REF!</f>
        <v>#REF!</v>
      </c>
      <c r="Y67" s="50" t="e">
        <f>-#REF!</f>
        <v>#REF!</v>
      </c>
      <c r="Z67" s="50" t="e">
        <f>-#REF!</f>
        <v>#REF!</v>
      </c>
      <c r="AA67" s="50" t="e">
        <f>-#REF!</f>
        <v>#REF!</v>
      </c>
      <c r="AB67" s="50" t="e">
        <f>-#REF!</f>
        <v>#REF!</v>
      </c>
      <c r="AC67" s="50" t="e">
        <f>-#REF!</f>
        <v>#REF!</v>
      </c>
      <c r="AD67" s="50" t="e">
        <f>-#REF!</f>
        <v>#REF!</v>
      </c>
      <c r="AE67" s="50" t="e">
        <f>-#REF!</f>
        <v>#REF!</v>
      </c>
      <c r="AF67" s="50" t="e">
        <f>-#REF!</f>
        <v>#REF!</v>
      </c>
      <c r="AG67" s="50" t="e">
        <f>-#REF!</f>
        <v>#REF!</v>
      </c>
      <c r="AH67" s="50" t="e">
        <f>-#REF!</f>
        <v>#REF!</v>
      </c>
      <c r="AI67" s="50" t="e">
        <f>-#REF!</f>
        <v>#REF!</v>
      </c>
      <c r="AJ67" s="50" t="e">
        <f>-#REF!</f>
        <v>#REF!</v>
      </c>
      <c r="AK67" s="50" t="e">
        <f>-#REF!</f>
        <v>#REF!</v>
      </c>
      <c r="AL67" s="50" t="e">
        <f>-#REF!</f>
        <v>#REF!</v>
      </c>
      <c r="AM67" s="50" t="e">
        <f>-#REF!</f>
        <v>#REF!</v>
      </c>
      <c r="AN67" s="50" t="e">
        <f>-#REF!</f>
        <v>#REF!</v>
      </c>
      <c r="AO67" s="50" t="e">
        <f>-#REF!</f>
        <v>#REF!</v>
      </c>
      <c r="AP67" s="50" t="e">
        <f>-#REF!</f>
        <v>#REF!</v>
      </c>
      <c r="AQ67" s="50" t="e">
        <f>-#REF!</f>
        <v>#REF!</v>
      </c>
      <c r="AR67" s="50" t="e">
        <f>-#REF!</f>
        <v>#REF!</v>
      </c>
      <c r="AS67" s="50" t="e">
        <f>-#REF!</f>
        <v>#REF!</v>
      </c>
      <c r="AT67" s="50" t="e">
        <f>-#REF!</f>
        <v>#REF!</v>
      </c>
      <c r="AU67" s="50" t="e">
        <f>-#REF!</f>
        <v>#REF!</v>
      </c>
      <c r="AV67" s="50" t="e">
        <f>-#REF!</f>
        <v>#REF!</v>
      </c>
      <c r="AW67" s="50" t="e">
        <f>-#REF!</f>
        <v>#REF!</v>
      </c>
      <c r="AX67" s="50" t="e">
        <f>-#REF!</f>
        <v>#REF!</v>
      </c>
      <c r="AY67" s="50" t="e">
        <f>-#REF!</f>
        <v>#REF!</v>
      </c>
      <c r="AZ67" s="50" t="e">
        <f>-#REF!</f>
        <v>#REF!</v>
      </c>
      <c r="BA67" s="50" t="e">
        <f>-#REF!</f>
        <v>#REF!</v>
      </c>
      <c r="BB67" s="50" t="e">
        <f>-#REF!</f>
        <v>#REF!</v>
      </c>
      <c r="BC67" s="50" t="e">
        <f>-#REF!</f>
        <v>#REF!</v>
      </c>
      <c r="BD67" s="50" t="e">
        <f>-#REF!</f>
        <v>#REF!</v>
      </c>
      <c r="BE67" s="50" t="e">
        <f>-#REF!</f>
        <v>#REF!</v>
      </c>
      <c r="BF67" s="50" t="e">
        <f>-#REF!</f>
        <v>#REF!</v>
      </c>
      <c r="BG67" s="9"/>
      <c r="BH67" s="9"/>
      <c r="BI67" s="9"/>
      <c r="BJ67" s="9"/>
      <c r="BK67" s="9"/>
      <c r="BL67" s="9"/>
      <c r="BM67" s="9"/>
      <c r="BN67" s="9"/>
      <c r="BO67" s="9"/>
      <c r="BP67" s="9"/>
      <c r="BQ67" s="9"/>
      <c r="BR67" s="9"/>
      <c r="BS67" s="9"/>
      <c r="BT67" s="9"/>
      <c r="BU67" s="9"/>
    </row>
    <row r="68" spans="1:73" ht="17.649999999999999" customHeight="1" thickTop="1">
      <c r="A68" s="9"/>
      <c r="B68" s="9"/>
      <c r="C68" s="9"/>
      <c r="D68" s="12" t="s">
        <v>16844</v>
      </c>
      <c r="E68" s="23" t="s">
        <v>16823</v>
      </c>
      <c r="F68" s="23"/>
      <c r="G68" s="23"/>
      <c r="H68" s="23"/>
      <c r="I68" s="36" t="e">
        <f t="shared" ref="I68:AN68" si="17">SUM(I65:I67)</f>
        <v>#REF!</v>
      </c>
      <c r="J68" s="36" t="e">
        <f t="shared" si="17"/>
        <v>#REF!</v>
      </c>
      <c r="K68" s="36" t="e">
        <f t="shared" si="17"/>
        <v>#REF!</v>
      </c>
      <c r="L68" s="36" t="e">
        <f t="shared" si="17"/>
        <v>#REF!</v>
      </c>
      <c r="M68" s="36" t="e">
        <f t="shared" si="17"/>
        <v>#REF!</v>
      </c>
      <c r="N68" s="36" t="e">
        <f t="shared" si="17"/>
        <v>#REF!</v>
      </c>
      <c r="O68" s="36" t="e">
        <f t="shared" si="17"/>
        <v>#REF!</v>
      </c>
      <c r="P68" s="36" t="e">
        <f t="shared" si="17"/>
        <v>#REF!</v>
      </c>
      <c r="Q68" s="36" t="e">
        <f t="shared" si="17"/>
        <v>#REF!</v>
      </c>
      <c r="R68" s="36" t="e">
        <f t="shared" si="17"/>
        <v>#REF!</v>
      </c>
      <c r="S68" s="36" t="e">
        <f t="shared" si="17"/>
        <v>#REF!</v>
      </c>
      <c r="T68" s="36" t="e">
        <f t="shared" si="17"/>
        <v>#REF!</v>
      </c>
      <c r="U68" s="36" t="e">
        <f t="shared" si="17"/>
        <v>#REF!</v>
      </c>
      <c r="V68" s="36" t="e">
        <f t="shared" si="17"/>
        <v>#REF!</v>
      </c>
      <c r="W68" s="36" t="e">
        <f t="shared" si="17"/>
        <v>#REF!</v>
      </c>
      <c r="X68" s="36" t="e">
        <f t="shared" si="17"/>
        <v>#REF!</v>
      </c>
      <c r="Y68" s="36" t="e">
        <f t="shared" si="17"/>
        <v>#REF!</v>
      </c>
      <c r="Z68" s="36" t="e">
        <f t="shared" si="17"/>
        <v>#REF!</v>
      </c>
      <c r="AA68" s="36" t="e">
        <f t="shared" si="17"/>
        <v>#REF!</v>
      </c>
      <c r="AB68" s="36" t="e">
        <f t="shared" si="17"/>
        <v>#REF!</v>
      </c>
      <c r="AC68" s="36" t="e">
        <f t="shared" si="17"/>
        <v>#REF!</v>
      </c>
      <c r="AD68" s="36" t="e">
        <f t="shared" si="17"/>
        <v>#REF!</v>
      </c>
      <c r="AE68" s="36" t="e">
        <f t="shared" si="17"/>
        <v>#REF!</v>
      </c>
      <c r="AF68" s="36" t="e">
        <f t="shared" si="17"/>
        <v>#REF!</v>
      </c>
      <c r="AG68" s="36" t="e">
        <f t="shared" si="17"/>
        <v>#REF!</v>
      </c>
      <c r="AH68" s="36" t="e">
        <f t="shared" si="17"/>
        <v>#REF!</v>
      </c>
      <c r="AI68" s="36" t="e">
        <f t="shared" si="17"/>
        <v>#REF!</v>
      </c>
      <c r="AJ68" s="36" t="e">
        <f t="shared" si="17"/>
        <v>#REF!</v>
      </c>
      <c r="AK68" s="36" t="e">
        <f t="shared" si="17"/>
        <v>#REF!</v>
      </c>
      <c r="AL68" s="36" t="e">
        <f t="shared" si="17"/>
        <v>#REF!</v>
      </c>
      <c r="AM68" s="36" t="e">
        <f t="shared" si="17"/>
        <v>#REF!</v>
      </c>
      <c r="AN68" s="36" t="e">
        <f t="shared" si="17"/>
        <v>#REF!</v>
      </c>
      <c r="AO68" s="36" t="e">
        <f t="shared" ref="AO68:BF68" si="18">SUM(AO65:AO67)</f>
        <v>#REF!</v>
      </c>
      <c r="AP68" s="36" t="e">
        <f t="shared" si="18"/>
        <v>#REF!</v>
      </c>
      <c r="AQ68" s="36" t="e">
        <f t="shared" si="18"/>
        <v>#REF!</v>
      </c>
      <c r="AR68" s="36" t="e">
        <f t="shared" si="18"/>
        <v>#REF!</v>
      </c>
      <c r="AS68" s="36" t="e">
        <f t="shared" si="18"/>
        <v>#REF!</v>
      </c>
      <c r="AT68" s="36" t="e">
        <f t="shared" si="18"/>
        <v>#REF!</v>
      </c>
      <c r="AU68" s="36" t="e">
        <f t="shared" si="18"/>
        <v>#REF!</v>
      </c>
      <c r="AV68" s="36" t="e">
        <f t="shared" si="18"/>
        <v>#REF!</v>
      </c>
      <c r="AW68" s="36" t="e">
        <f t="shared" si="18"/>
        <v>#REF!</v>
      </c>
      <c r="AX68" s="36" t="e">
        <f t="shared" si="18"/>
        <v>#REF!</v>
      </c>
      <c r="AY68" s="36" t="e">
        <f t="shared" si="18"/>
        <v>#REF!</v>
      </c>
      <c r="AZ68" s="36" t="e">
        <f t="shared" si="18"/>
        <v>#REF!</v>
      </c>
      <c r="BA68" s="36" t="e">
        <f t="shared" si="18"/>
        <v>#REF!</v>
      </c>
      <c r="BB68" s="36" t="e">
        <f t="shared" si="18"/>
        <v>#REF!</v>
      </c>
      <c r="BC68" s="36" t="e">
        <f t="shared" si="18"/>
        <v>#REF!</v>
      </c>
      <c r="BD68" s="36" t="e">
        <f t="shared" si="18"/>
        <v>#REF!</v>
      </c>
      <c r="BE68" s="36" t="e">
        <f t="shared" si="18"/>
        <v>#REF!</v>
      </c>
      <c r="BF68" s="36" t="e">
        <f t="shared" si="18"/>
        <v>#REF!</v>
      </c>
      <c r="BG68" s="9"/>
      <c r="BH68" s="9"/>
      <c r="BI68" s="9"/>
      <c r="BJ68" s="9"/>
      <c r="BK68" s="9"/>
      <c r="BL68" s="9"/>
      <c r="BM68" s="9"/>
      <c r="BN68" s="9"/>
      <c r="BO68" s="9"/>
      <c r="BP68" s="9"/>
      <c r="BQ68" s="9"/>
      <c r="BR68" s="9"/>
      <c r="BS68" s="9"/>
      <c r="BT68" s="9"/>
      <c r="BU68" s="9"/>
    </row>
    <row r="69" spans="1:73" ht="17.649999999999999" customHeight="1">
      <c r="A69" s="9"/>
      <c r="B69" s="9"/>
      <c r="C69" s="9"/>
      <c r="D69" s="9"/>
      <c r="E69" s="9"/>
      <c r="F69" s="9"/>
      <c r="G69" s="9"/>
      <c r="H69" s="23"/>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row>
    <row r="70" spans="1:73" ht="17.649999999999999" customHeight="1">
      <c r="A70" s="9"/>
      <c r="B70" s="9"/>
      <c r="C70" s="9"/>
      <c r="D70" s="9"/>
      <c r="E70" s="9"/>
      <c r="F70" s="9"/>
      <c r="G70" s="9"/>
      <c r="H70" s="23"/>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row>
    <row r="71" spans="1:73" ht="22.9" customHeight="1" thickBot="1">
      <c r="A71" s="9"/>
      <c r="B71" s="9"/>
      <c r="C71" s="26" t="e">
        <f ca="1">MAX($C$2:C70)+1</f>
        <v>#VALUE!</v>
      </c>
      <c r="D71" s="27" t="s">
        <v>16845</v>
      </c>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9"/>
      <c r="BH71" s="9"/>
      <c r="BI71" s="9"/>
      <c r="BJ71" s="9"/>
      <c r="BK71" s="9"/>
      <c r="BL71" s="9"/>
      <c r="BM71" s="9"/>
      <c r="BN71" s="9"/>
      <c r="BO71" s="9"/>
      <c r="BP71" s="9"/>
      <c r="BQ71" s="9"/>
      <c r="BR71" s="9"/>
      <c r="BS71" s="9"/>
      <c r="BT71" s="9"/>
      <c r="BU71" s="9"/>
    </row>
    <row r="72" spans="1:73" ht="17.649999999999999" customHeight="1" thickTop="1">
      <c r="A72" s="9"/>
      <c r="B72" s="9"/>
      <c r="C72" s="25"/>
      <c r="D72" s="12"/>
      <c r="E72" s="9"/>
      <c r="F72" s="9"/>
      <c r="G72" s="9"/>
      <c r="H72" s="23"/>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row>
    <row r="73" spans="1:73" ht="17.649999999999999" customHeight="1">
      <c r="A73" s="9"/>
      <c r="B73" s="9"/>
      <c r="C73" s="25"/>
      <c r="D73" s="12" t="s">
        <v>16846</v>
      </c>
      <c r="E73" s="9"/>
      <c r="F73" s="9"/>
      <c r="G73" s="9"/>
      <c r="H73" s="23"/>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row>
    <row r="74" spans="1:73" ht="17.649999999999999" customHeight="1">
      <c r="A74" s="9"/>
      <c r="B74" s="9"/>
      <c r="C74" s="9"/>
      <c r="D74" s="3" t="s">
        <v>16847</v>
      </c>
      <c r="E74" s="9"/>
      <c r="F74" s="9"/>
      <c r="G74" s="9"/>
      <c r="H74" s="23"/>
      <c r="I74" s="35" t="e">
        <f t="shared" ref="I74:AN74" si="19">H76</f>
        <v>#REF!</v>
      </c>
      <c r="J74" s="35" t="e">
        <f t="shared" si="19"/>
        <v>#REF!</v>
      </c>
      <c r="K74" s="35" t="e">
        <f t="shared" si="19"/>
        <v>#REF!</v>
      </c>
      <c r="L74" s="35" t="e">
        <f t="shared" si="19"/>
        <v>#REF!</v>
      </c>
      <c r="M74" s="35" t="e">
        <f t="shared" si="19"/>
        <v>#REF!</v>
      </c>
      <c r="N74" s="35" t="e">
        <f t="shared" si="19"/>
        <v>#REF!</v>
      </c>
      <c r="O74" s="35" t="e">
        <f t="shared" si="19"/>
        <v>#REF!</v>
      </c>
      <c r="P74" s="35" t="e">
        <f t="shared" si="19"/>
        <v>#REF!</v>
      </c>
      <c r="Q74" s="35" t="e">
        <f t="shared" si="19"/>
        <v>#REF!</v>
      </c>
      <c r="R74" s="35" t="e">
        <f t="shared" si="19"/>
        <v>#REF!</v>
      </c>
      <c r="S74" s="35" t="e">
        <f t="shared" si="19"/>
        <v>#REF!</v>
      </c>
      <c r="T74" s="35" t="e">
        <f t="shared" si="19"/>
        <v>#REF!</v>
      </c>
      <c r="U74" s="35" t="e">
        <f t="shared" si="19"/>
        <v>#REF!</v>
      </c>
      <c r="V74" s="35" t="e">
        <f t="shared" si="19"/>
        <v>#REF!</v>
      </c>
      <c r="W74" s="35" t="e">
        <f t="shared" si="19"/>
        <v>#REF!</v>
      </c>
      <c r="X74" s="35" t="e">
        <f t="shared" si="19"/>
        <v>#REF!</v>
      </c>
      <c r="Y74" s="35" t="e">
        <f t="shared" si="19"/>
        <v>#REF!</v>
      </c>
      <c r="Z74" s="35" t="e">
        <f t="shared" si="19"/>
        <v>#REF!</v>
      </c>
      <c r="AA74" s="35" t="e">
        <f t="shared" si="19"/>
        <v>#REF!</v>
      </c>
      <c r="AB74" s="35" t="e">
        <f t="shared" si="19"/>
        <v>#REF!</v>
      </c>
      <c r="AC74" s="35" t="e">
        <f t="shared" si="19"/>
        <v>#REF!</v>
      </c>
      <c r="AD74" s="35" t="e">
        <f t="shared" si="19"/>
        <v>#REF!</v>
      </c>
      <c r="AE74" s="35" t="e">
        <f t="shared" si="19"/>
        <v>#REF!</v>
      </c>
      <c r="AF74" s="35" t="e">
        <f t="shared" si="19"/>
        <v>#REF!</v>
      </c>
      <c r="AG74" s="35" t="e">
        <f t="shared" si="19"/>
        <v>#REF!</v>
      </c>
      <c r="AH74" s="35" t="e">
        <f t="shared" si="19"/>
        <v>#REF!</v>
      </c>
      <c r="AI74" s="35" t="e">
        <f t="shared" si="19"/>
        <v>#REF!</v>
      </c>
      <c r="AJ74" s="35" t="e">
        <f t="shared" si="19"/>
        <v>#REF!</v>
      </c>
      <c r="AK74" s="35" t="e">
        <f t="shared" si="19"/>
        <v>#REF!</v>
      </c>
      <c r="AL74" s="35" t="e">
        <f t="shared" si="19"/>
        <v>#REF!</v>
      </c>
      <c r="AM74" s="35" t="e">
        <f t="shared" si="19"/>
        <v>#REF!</v>
      </c>
      <c r="AN74" s="35" t="e">
        <f t="shared" si="19"/>
        <v>#REF!</v>
      </c>
      <c r="AO74" s="35" t="e">
        <f t="shared" ref="AO74:BF74" si="20">AN76</f>
        <v>#REF!</v>
      </c>
      <c r="AP74" s="35" t="e">
        <f t="shared" si="20"/>
        <v>#REF!</v>
      </c>
      <c r="AQ74" s="35" t="e">
        <f t="shared" si="20"/>
        <v>#REF!</v>
      </c>
      <c r="AR74" s="35" t="e">
        <f t="shared" si="20"/>
        <v>#REF!</v>
      </c>
      <c r="AS74" s="35" t="e">
        <f t="shared" si="20"/>
        <v>#REF!</v>
      </c>
      <c r="AT74" s="35" t="e">
        <f t="shared" si="20"/>
        <v>#REF!</v>
      </c>
      <c r="AU74" s="35" t="e">
        <f t="shared" si="20"/>
        <v>#REF!</v>
      </c>
      <c r="AV74" s="35" t="e">
        <f t="shared" si="20"/>
        <v>#REF!</v>
      </c>
      <c r="AW74" s="35" t="e">
        <f t="shared" si="20"/>
        <v>#REF!</v>
      </c>
      <c r="AX74" s="35" t="e">
        <f t="shared" si="20"/>
        <v>#REF!</v>
      </c>
      <c r="AY74" s="35" t="e">
        <f t="shared" si="20"/>
        <v>#REF!</v>
      </c>
      <c r="AZ74" s="35" t="e">
        <f t="shared" si="20"/>
        <v>#REF!</v>
      </c>
      <c r="BA74" s="35" t="e">
        <f t="shared" si="20"/>
        <v>#REF!</v>
      </c>
      <c r="BB74" s="35" t="e">
        <f t="shared" si="20"/>
        <v>#REF!</v>
      </c>
      <c r="BC74" s="35" t="e">
        <f t="shared" si="20"/>
        <v>#REF!</v>
      </c>
      <c r="BD74" s="35" t="e">
        <f t="shared" si="20"/>
        <v>#REF!</v>
      </c>
      <c r="BE74" s="35" t="e">
        <f t="shared" si="20"/>
        <v>#REF!</v>
      </c>
      <c r="BF74" s="35" t="e">
        <f t="shared" si="20"/>
        <v>#REF!</v>
      </c>
      <c r="BG74" s="9"/>
      <c r="BH74" s="9"/>
      <c r="BI74" s="9"/>
      <c r="BJ74" s="9"/>
      <c r="BK74" s="9"/>
      <c r="BL74" s="9"/>
      <c r="BM74" s="9"/>
      <c r="BN74" s="9"/>
      <c r="BO74" s="9"/>
      <c r="BP74" s="9"/>
      <c r="BQ74" s="9"/>
      <c r="BR74" s="9"/>
      <c r="BS74" s="9"/>
      <c r="BT74" s="9"/>
      <c r="BU74" s="9"/>
    </row>
    <row r="75" spans="1:73" ht="17.649999999999999" customHeight="1">
      <c r="A75" s="9"/>
      <c r="B75" s="9"/>
      <c r="C75" s="9"/>
      <c r="D75" s="3" t="s">
        <v>16848</v>
      </c>
      <c r="E75" s="9"/>
      <c r="F75" s="9"/>
      <c r="G75" s="9"/>
      <c r="H75" s="23"/>
      <c r="I75" s="35">
        <f>IFERROR(PPMT(#REF!,I26,I27,I74)*I26,0)</f>
        <v>0</v>
      </c>
      <c r="J75" s="35">
        <f>IFERROR(PPMT(#REF!,J26,J27,J74)*J26,0)</f>
        <v>0</v>
      </c>
      <c r="K75" s="35">
        <f>IFERROR(PPMT(#REF!,K26,K27,K74)*K26,0)</f>
        <v>0</v>
      </c>
      <c r="L75" s="35">
        <f>IFERROR(PPMT(#REF!,L26,L27,L74)*L26,0)</f>
        <v>0</v>
      </c>
      <c r="M75" s="35">
        <f>IFERROR(PPMT(#REF!,M26,M27,M74)*M26,0)</f>
        <v>0</v>
      </c>
      <c r="N75" s="35">
        <f>IFERROR(PPMT(#REF!,N26,N27,N74)*N26,0)</f>
        <v>0</v>
      </c>
      <c r="O75" s="35">
        <f>IFERROR(PPMT(#REF!,O26,O27,O74)*O26,0)</f>
        <v>0</v>
      </c>
      <c r="P75" s="35">
        <f>IFERROR(PPMT(#REF!,P26,P27,P74)*P26,0)</f>
        <v>0</v>
      </c>
      <c r="Q75" s="35">
        <f>IFERROR(PPMT(#REF!,Q26,Q27,Q74)*Q26,0)</f>
        <v>0</v>
      </c>
      <c r="R75" s="35">
        <f>IFERROR(PPMT(#REF!,R26,R27,R74)*R26,0)</f>
        <v>0</v>
      </c>
      <c r="S75" s="35">
        <f>IFERROR(PPMT(#REF!,S26,S27,S74)*S26,0)</f>
        <v>0</v>
      </c>
      <c r="T75" s="35">
        <f>IFERROR(PPMT(#REF!,T26,T27,T74)*T26,0)</f>
        <v>0</v>
      </c>
      <c r="U75" s="35">
        <f>IFERROR(PPMT(#REF!,U26,U27,U74)*U26,0)</f>
        <v>0</v>
      </c>
      <c r="V75" s="35">
        <f>IFERROR(PPMT(#REF!,V26,V27,V74)*V26,0)</f>
        <v>0</v>
      </c>
      <c r="W75" s="35">
        <f>IFERROR(PPMT(#REF!,W26,W27,W74)*W26,0)</f>
        <v>0</v>
      </c>
      <c r="X75" s="35">
        <f>IFERROR(PPMT(#REF!,X26,X27,X74)*X26,0)</f>
        <v>0</v>
      </c>
      <c r="Y75" s="35">
        <f>IFERROR(PPMT(#REF!,Y26,Y27,Y74)*Y26,0)</f>
        <v>0</v>
      </c>
      <c r="Z75" s="35">
        <f>IFERROR(PPMT(#REF!,Z26,Z27,Z74)*Z26,0)</f>
        <v>0</v>
      </c>
      <c r="AA75" s="35">
        <f>IFERROR(PPMT(#REF!,AA26,AA27,AA74)*AA26,0)</f>
        <v>0</v>
      </c>
      <c r="AB75" s="35">
        <f>IFERROR(PPMT(#REF!,AB26,AB27,AB74)*AB26,0)</f>
        <v>0</v>
      </c>
      <c r="AC75" s="35">
        <f>IFERROR(PPMT(#REF!,AC26,AC27,AC74)*AC26,0)</f>
        <v>0</v>
      </c>
      <c r="AD75" s="35">
        <f>IFERROR(PPMT(#REF!,AD26,AD27,AD74)*AD26,0)</f>
        <v>0</v>
      </c>
      <c r="AE75" s="35">
        <f>IFERROR(PPMT(#REF!,AE26,AE27,AE74)*AE26,0)</f>
        <v>0</v>
      </c>
      <c r="AF75" s="35">
        <f>IFERROR(PPMT(#REF!,AF26,AF27,AF74)*AF26,0)</f>
        <v>0</v>
      </c>
      <c r="AG75" s="35">
        <f>IFERROR(PPMT(#REF!,AG26,AG27,AG74)*AG26,0)</f>
        <v>0</v>
      </c>
      <c r="AH75" s="35">
        <f>IFERROR(PPMT(#REF!,AH26,AH27,AH74)*AH26,0)</f>
        <v>0</v>
      </c>
      <c r="AI75" s="35">
        <f>IFERROR(PPMT(#REF!,AI26,AI27,AI74)*AI26,0)</f>
        <v>0</v>
      </c>
      <c r="AJ75" s="35">
        <f>IFERROR(PPMT(#REF!,AJ26,AJ27,AJ74)*AJ26,0)</f>
        <v>0</v>
      </c>
      <c r="AK75" s="35">
        <f>IFERROR(PPMT(#REF!,AK26,AK27,AK74)*AK26,0)</f>
        <v>0</v>
      </c>
      <c r="AL75" s="35">
        <f>IFERROR(PPMT(#REF!,AL26,AL27,AL74)*AL26,0)</f>
        <v>0</v>
      </c>
      <c r="AM75" s="35">
        <f>IFERROR(PPMT(#REF!,AM26,AM27,AM74)*AM26,0)</f>
        <v>0</v>
      </c>
      <c r="AN75" s="35">
        <f>IFERROR(PPMT(#REF!,AN26,AN27,AN74)*AN26,0)</f>
        <v>0</v>
      </c>
      <c r="AO75" s="35">
        <f>IFERROR(PPMT(#REF!,AO26,AO27,AO74)*AO26,0)</f>
        <v>0</v>
      </c>
      <c r="AP75" s="35">
        <f>IFERROR(PPMT(#REF!,AP26,AP27,AP74)*AP26,0)</f>
        <v>0</v>
      </c>
      <c r="AQ75" s="35">
        <f>IFERROR(PPMT(#REF!,AQ26,AQ27,AQ74)*AQ26,0)</f>
        <v>0</v>
      </c>
      <c r="AR75" s="35">
        <f>IFERROR(PPMT(#REF!,AR26,AR27,AR74)*AR26,0)</f>
        <v>0</v>
      </c>
      <c r="AS75" s="35">
        <f>IFERROR(PPMT(#REF!,AS26,AS27,AS74)*AS26,0)</f>
        <v>0</v>
      </c>
      <c r="AT75" s="35">
        <f>IFERROR(PPMT(#REF!,AT26,AT27,AT74)*AT26,0)</f>
        <v>0</v>
      </c>
      <c r="AU75" s="35">
        <f>IFERROR(PPMT(#REF!,AU26,AU27,AU74)*AU26,0)</f>
        <v>0</v>
      </c>
      <c r="AV75" s="35">
        <f>IFERROR(PPMT(#REF!,AV26,AV27,AV74)*AV26,0)</f>
        <v>0</v>
      </c>
      <c r="AW75" s="35">
        <f>IFERROR(PPMT(#REF!,AW26,AW27,AW74)*AW26,0)</f>
        <v>0</v>
      </c>
      <c r="AX75" s="35">
        <f>IFERROR(PPMT(#REF!,AX26,AX27,AX74)*AX26,0)</f>
        <v>0</v>
      </c>
      <c r="AY75" s="35">
        <f>IFERROR(PPMT(#REF!,AY26,AY27,AY74)*AY26,0)</f>
        <v>0</v>
      </c>
      <c r="AZ75" s="35">
        <f>IFERROR(PPMT(#REF!,AZ26,AZ27,AZ74)*AZ26,0)</f>
        <v>0</v>
      </c>
      <c r="BA75" s="35">
        <f>IFERROR(PPMT(#REF!,BA26,BA27,BA74)*BA26,0)</f>
        <v>0</v>
      </c>
      <c r="BB75" s="35">
        <f>IFERROR(PPMT(#REF!,BB26,BB27,BB74)*BB26,0)</f>
        <v>0</v>
      </c>
      <c r="BC75" s="35">
        <f>IFERROR(PPMT(#REF!,BC26,BC27,BC74)*BC26,0)</f>
        <v>0</v>
      </c>
      <c r="BD75" s="35">
        <f>IFERROR(PPMT(#REF!,BD26,BD27,BD74)*BD26,0)</f>
        <v>0</v>
      </c>
      <c r="BE75" s="35">
        <f>IFERROR(PPMT(#REF!,BE26,BE27,BE74)*BE26,0)</f>
        <v>0</v>
      </c>
      <c r="BF75" s="35">
        <f>IFERROR(PPMT(#REF!,BF26,BF27,BF74)*BF26,0)</f>
        <v>0</v>
      </c>
      <c r="BG75" s="9"/>
      <c r="BH75" s="9"/>
      <c r="BI75" s="9"/>
      <c r="BJ75" s="9"/>
      <c r="BK75" s="9"/>
      <c r="BL75" s="9"/>
      <c r="BM75" s="9"/>
      <c r="BN75" s="9"/>
      <c r="BO75" s="9"/>
      <c r="BP75" s="9"/>
      <c r="BQ75" s="9"/>
      <c r="BR75" s="9"/>
      <c r="BS75" s="9"/>
      <c r="BT75" s="9"/>
      <c r="BU75" s="9"/>
    </row>
    <row r="76" spans="1:73" ht="17.649999999999999" customHeight="1">
      <c r="A76" s="9"/>
      <c r="B76" s="9"/>
      <c r="C76" s="9"/>
      <c r="D76" s="3" t="s">
        <v>16849</v>
      </c>
      <c r="E76" s="23" t="s">
        <v>16823</v>
      </c>
      <c r="F76" s="9"/>
      <c r="G76" s="9"/>
      <c r="H76" s="35" t="e">
        <f>'C - Operating Phase'!#REF!</f>
        <v>#REF!</v>
      </c>
      <c r="I76" s="35" t="e">
        <f t="shared" ref="I76:AN76" si="21">SUM(I74:I75)</f>
        <v>#REF!</v>
      </c>
      <c r="J76" s="35" t="e">
        <f t="shared" si="21"/>
        <v>#REF!</v>
      </c>
      <c r="K76" s="35" t="e">
        <f t="shared" si="21"/>
        <v>#REF!</v>
      </c>
      <c r="L76" s="35" t="e">
        <f t="shared" si="21"/>
        <v>#REF!</v>
      </c>
      <c r="M76" s="35" t="e">
        <f t="shared" si="21"/>
        <v>#REF!</v>
      </c>
      <c r="N76" s="35" t="e">
        <f t="shared" si="21"/>
        <v>#REF!</v>
      </c>
      <c r="O76" s="35" t="e">
        <f t="shared" si="21"/>
        <v>#REF!</v>
      </c>
      <c r="P76" s="35" t="e">
        <f t="shared" si="21"/>
        <v>#REF!</v>
      </c>
      <c r="Q76" s="35" t="e">
        <f t="shared" si="21"/>
        <v>#REF!</v>
      </c>
      <c r="R76" s="35" t="e">
        <f t="shared" si="21"/>
        <v>#REF!</v>
      </c>
      <c r="S76" s="35" t="e">
        <f t="shared" si="21"/>
        <v>#REF!</v>
      </c>
      <c r="T76" s="35" t="e">
        <f t="shared" si="21"/>
        <v>#REF!</v>
      </c>
      <c r="U76" s="35" t="e">
        <f t="shared" si="21"/>
        <v>#REF!</v>
      </c>
      <c r="V76" s="35" t="e">
        <f t="shared" si="21"/>
        <v>#REF!</v>
      </c>
      <c r="W76" s="35" t="e">
        <f t="shared" si="21"/>
        <v>#REF!</v>
      </c>
      <c r="X76" s="35" t="e">
        <f t="shared" si="21"/>
        <v>#REF!</v>
      </c>
      <c r="Y76" s="35" t="e">
        <f t="shared" si="21"/>
        <v>#REF!</v>
      </c>
      <c r="Z76" s="35" t="e">
        <f t="shared" si="21"/>
        <v>#REF!</v>
      </c>
      <c r="AA76" s="35" t="e">
        <f t="shared" si="21"/>
        <v>#REF!</v>
      </c>
      <c r="AB76" s="35" t="e">
        <f t="shared" si="21"/>
        <v>#REF!</v>
      </c>
      <c r="AC76" s="35" t="e">
        <f t="shared" si="21"/>
        <v>#REF!</v>
      </c>
      <c r="AD76" s="35" t="e">
        <f t="shared" si="21"/>
        <v>#REF!</v>
      </c>
      <c r="AE76" s="35" t="e">
        <f t="shared" si="21"/>
        <v>#REF!</v>
      </c>
      <c r="AF76" s="35" t="e">
        <f t="shared" si="21"/>
        <v>#REF!</v>
      </c>
      <c r="AG76" s="35" t="e">
        <f t="shared" si="21"/>
        <v>#REF!</v>
      </c>
      <c r="AH76" s="35" t="e">
        <f t="shared" si="21"/>
        <v>#REF!</v>
      </c>
      <c r="AI76" s="35" t="e">
        <f t="shared" si="21"/>
        <v>#REF!</v>
      </c>
      <c r="AJ76" s="35" t="e">
        <f t="shared" si="21"/>
        <v>#REF!</v>
      </c>
      <c r="AK76" s="35" t="e">
        <f t="shared" si="21"/>
        <v>#REF!</v>
      </c>
      <c r="AL76" s="35" t="e">
        <f t="shared" si="21"/>
        <v>#REF!</v>
      </c>
      <c r="AM76" s="35" t="e">
        <f t="shared" si="21"/>
        <v>#REF!</v>
      </c>
      <c r="AN76" s="35" t="e">
        <f t="shared" si="21"/>
        <v>#REF!</v>
      </c>
      <c r="AO76" s="35" t="e">
        <f t="shared" ref="AO76:BF76" si="22">SUM(AO74:AO75)</f>
        <v>#REF!</v>
      </c>
      <c r="AP76" s="35" t="e">
        <f t="shared" si="22"/>
        <v>#REF!</v>
      </c>
      <c r="AQ76" s="35" t="e">
        <f t="shared" si="22"/>
        <v>#REF!</v>
      </c>
      <c r="AR76" s="35" t="e">
        <f t="shared" si="22"/>
        <v>#REF!</v>
      </c>
      <c r="AS76" s="35" t="e">
        <f t="shared" si="22"/>
        <v>#REF!</v>
      </c>
      <c r="AT76" s="35" t="e">
        <f t="shared" si="22"/>
        <v>#REF!</v>
      </c>
      <c r="AU76" s="35" t="e">
        <f t="shared" si="22"/>
        <v>#REF!</v>
      </c>
      <c r="AV76" s="35" t="e">
        <f t="shared" si="22"/>
        <v>#REF!</v>
      </c>
      <c r="AW76" s="35" t="e">
        <f t="shared" si="22"/>
        <v>#REF!</v>
      </c>
      <c r="AX76" s="35" t="e">
        <f t="shared" si="22"/>
        <v>#REF!</v>
      </c>
      <c r="AY76" s="35" t="e">
        <f t="shared" si="22"/>
        <v>#REF!</v>
      </c>
      <c r="AZ76" s="35" t="e">
        <f t="shared" si="22"/>
        <v>#REF!</v>
      </c>
      <c r="BA76" s="35" t="e">
        <f t="shared" si="22"/>
        <v>#REF!</v>
      </c>
      <c r="BB76" s="35" t="e">
        <f t="shared" si="22"/>
        <v>#REF!</v>
      </c>
      <c r="BC76" s="35" t="e">
        <f t="shared" si="22"/>
        <v>#REF!</v>
      </c>
      <c r="BD76" s="35" t="e">
        <f t="shared" si="22"/>
        <v>#REF!</v>
      </c>
      <c r="BE76" s="35" t="e">
        <f t="shared" si="22"/>
        <v>#REF!</v>
      </c>
      <c r="BF76" s="35" t="e">
        <f t="shared" si="22"/>
        <v>#REF!</v>
      </c>
      <c r="BG76" s="9"/>
      <c r="BH76" s="9"/>
      <c r="BI76" s="9"/>
      <c r="BJ76" s="9"/>
      <c r="BK76" s="9"/>
      <c r="BL76" s="9"/>
      <c r="BM76" s="9"/>
      <c r="BN76" s="9"/>
      <c r="BO76" s="9"/>
      <c r="BP76" s="9"/>
      <c r="BQ76" s="9"/>
      <c r="BR76" s="9"/>
      <c r="BS76" s="9"/>
      <c r="BT76" s="9"/>
      <c r="BU76" s="9"/>
    </row>
    <row r="77" spans="1:73" ht="17.649999999999999" customHeight="1">
      <c r="A77" s="9"/>
      <c r="B77" s="9"/>
      <c r="C77" s="25"/>
      <c r="D77" s="12"/>
      <c r="E77" s="9"/>
      <c r="F77" s="9"/>
      <c r="G77" s="9"/>
      <c r="H77" s="23"/>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row>
    <row r="78" spans="1:73" ht="17.649999999999999" customHeight="1">
      <c r="A78" s="9"/>
      <c r="B78" s="9"/>
      <c r="C78" s="9"/>
      <c r="D78" s="3" t="s">
        <v>16850</v>
      </c>
      <c r="E78" s="23" t="s">
        <v>16823</v>
      </c>
      <c r="F78" s="9"/>
      <c r="G78" s="9"/>
      <c r="H78" s="23"/>
      <c r="I78" s="35" t="e">
        <f>IF(I16&lt;$F$24,0,-I74*#REF!)</f>
        <v>#REF!</v>
      </c>
      <c r="J78" s="35" t="e">
        <f>IF(J16&lt;$F$24,0,-J74*#REF!)</f>
        <v>#REF!</v>
      </c>
      <c r="K78" s="35" t="e">
        <f>IF(K16&lt;$F$24,0,-K74*#REF!)</f>
        <v>#REF!</v>
      </c>
      <c r="L78" s="35" t="e">
        <f>IF(L16&lt;$F$24,0,-L74*#REF!)</f>
        <v>#REF!</v>
      </c>
      <c r="M78" s="35" t="e">
        <f>IF(M16&lt;$F$24,0,-M74*#REF!)</f>
        <v>#REF!</v>
      </c>
      <c r="N78" s="35" t="e">
        <f>IF(N16&lt;$F$24,0,-N74*#REF!)</f>
        <v>#REF!</v>
      </c>
      <c r="O78" s="35" t="e">
        <f>IF(O16&lt;$F$24,0,-O74*#REF!)</f>
        <v>#REF!</v>
      </c>
      <c r="P78" s="35" t="e">
        <f>IF(P16&lt;$F$24,0,-P74*#REF!)</f>
        <v>#REF!</v>
      </c>
      <c r="Q78" s="35" t="e">
        <f>IF(Q16&lt;$F$24,0,-Q74*#REF!)</f>
        <v>#REF!</v>
      </c>
      <c r="R78" s="35" t="e">
        <f>IF(R16&lt;$F$24,0,-R74*#REF!)</f>
        <v>#REF!</v>
      </c>
      <c r="S78" s="35" t="e">
        <f>IF(S16&lt;$F$24,0,-S74*#REF!)</f>
        <v>#REF!</v>
      </c>
      <c r="T78" s="35" t="e">
        <f>IF(T16&lt;$F$24,0,-T74*#REF!)</f>
        <v>#REF!</v>
      </c>
      <c r="U78" s="35" t="e">
        <f>IF(U16&lt;$F$24,0,-U74*#REF!)</f>
        <v>#REF!</v>
      </c>
      <c r="V78" s="35" t="e">
        <f>IF(V16&lt;$F$24,0,-V74*#REF!)</f>
        <v>#REF!</v>
      </c>
      <c r="W78" s="35" t="e">
        <f>IF(W16&lt;$F$24,0,-W74*#REF!)</f>
        <v>#REF!</v>
      </c>
      <c r="X78" s="35" t="e">
        <f>IF(X16&lt;$F$24,0,-X74*#REF!)</f>
        <v>#REF!</v>
      </c>
      <c r="Y78" s="35" t="e">
        <f>IF(Y16&lt;$F$24,0,-Y74*#REF!)</f>
        <v>#REF!</v>
      </c>
      <c r="Z78" s="35" t="e">
        <f>IF(Z16&lt;$F$24,0,-Z74*#REF!)</f>
        <v>#REF!</v>
      </c>
      <c r="AA78" s="35" t="e">
        <f>IF(AA16&lt;$F$24,0,-AA74*#REF!)</f>
        <v>#REF!</v>
      </c>
      <c r="AB78" s="35" t="e">
        <f>IF(AB16&lt;$F$24,0,-AB74*#REF!)</f>
        <v>#REF!</v>
      </c>
      <c r="AC78" s="35" t="e">
        <f>IF(AC16&lt;$F$24,0,-AC74*#REF!)</f>
        <v>#REF!</v>
      </c>
      <c r="AD78" s="35" t="e">
        <f>IF(AD16&lt;$F$24,0,-AD74*#REF!)</f>
        <v>#REF!</v>
      </c>
      <c r="AE78" s="35" t="e">
        <f>IF(AE16&lt;$F$24,0,-AE74*#REF!)</f>
        <v>#REF!</v>
      </c>
      <c r="AF78" s="35" t="e">
        <f>IF(AF16&lt;$F$24,0,-AF74*#REF!)</f>
        <v>#REF!</v>
      </c>
      <c r="AG78" s="35" t="e">
        <f>IF(AG16&lt;$F$24,0,-AG74*#REF!)</f>
        <v>#REF!</v>
      </c>
      <c r="AH78" s="35" t="e">
        <f>IF(AH16&lt;$F$24,0,-AH74*#REF!)</f>
        <v>#REF!</v>
      </c>
      <c r="AI78" s="35" t="e">
        <f>IF(AI16&lt;$F$24,0,-AI74*#REF!)</f>
        <v>#REF!</v>
      </c>
      <c r="AJ78" s="35" t="e">
        <f>IF(AJ16&lt;$F$24,0,-AJ74*#REF!)</f>
        <v>#REF!</v>
      </c>
      <c r="AK78" s="35" t="e">
        <f>IF(AK16&lt;$F$24,0,-AK74*#REF!)</f>
        <v>#REF!</v>
      </c>
      <c r="AL78" s="35" t="e">
        <f>IF(AL16&lt;$F$24,0,-AL74*#REF!)</f>
        <v>#REF!</v>
      </c>
      <c r="AM78" s="35" t="e">
        <f>IF(AM16&lt;$F$24,0,-AM74*#REF!)</f>
        <v>#REF!</v>
      </c>
      <c r="AN78" s="35" t="e">
        <f>IF(AN16&lt;$F$24,0,-AN74*#REF!)</f>
        <v>#REF!</v>
      </c>
      <c r="AO78" s="35" t="e">
        <f>IF(AO16&lt;$F$24,0,-AO74*#REF!)</f>
        <v>#REF!</v>
      </c>
      <c r="AP78" s="35" t="e">
        <f>IF(AP16&lt;$F$24,0,-AP74*#REF!)</f>
        <v>#REF!</v>
      </c>
      <c r="AQ78" s="35" t="e">
        <f>IF(AQ16&lt;$F$24,0,-AQ74*#REF!)</f>
        <v>#REF!</v>
      </c>
      <c r="AR78" s="35" t="e">
        <f>IF(AR16&lt;$F$24,0,-AR74*#REF!)</f>
        <v>#REF!</v>
      </c>
      <c r="AS78" s="35" t="e">
        <f>IF(AS16&lt;$F$24,0,-AS74*#REF!)</f>
        <v>#REF!</v>
      </c>
      <c r="AT78" s="35" t="e">
        <f>IF(AT16&lt;$F$24,0,-AT74*#REF!)</f>
        <v>#REF!</v>
      </c>
      <c r="AU78" s="35" t="e">
        <f>IF(AU16&lt;$F$24,0,-AU74*#REF!)</f>
        <v>#REF!</v>
      </c>
      <c r="AV78" s="35" t="e">
        <f>IF(AV16&lt;$F$24,0,-AV74*#REF!)</f>
        <v>#REF!</v>
      </c>
      <c r="AW78" s="35" t="e">
        <f>IF(AW16&lt;$F$24,0,-AW74*#REF!)</f>
        <v>#REF!</v>
      </c>
      <c r="AX78" s="35" t="e">
        <f>IF(AX16&lt;$F$24,0,-AX74*#REF!)</f>
        <v>#REF!</v>
      </c>
      <c r="AY78" s="35" t="e">
        <f>IF(AY16&lt;$F$24,0,-AY74*#REF!)</f>
        <v>#REF!</v>
      </c>
      <c r="AZ78" s="35" t="e">
        <f>IF(AZ16&lt;$F$24,0,-AZ74*#REF!)</f>
        <v>#REF!</v>
      </c>
      <c r="BA78" s="35" t="e">
        <f>IF(BA16&lt;$F$24,0,-BA74*#REF!)</f>
        <v>#REF!</v>
      </c>
      <c r="BB78" s="35" t="e">
        <f>IF(BB16&lt;$F$24,0,-BB74*#REF!)</f>
        <v>#REF!</v>
      </c>
      <c r="BC78" s="35" t="e">
        <f>IF(BC16&lt;$F$24,0,-BC74*#REF!)</f>
        <v>#REF!</v>
      </c>
      <c r="BD78" s="35" t="e">
        <f>IF(BD16&lt;$F$24,0,-BD74*#REF!)</f>
        <v>#REF!</v>
      </c>
      <c r="BE78" s="35" t="e">
        <f>IF(BE16&lt;$F$24,0,-BE74*#REF!)</f>
        <v>#REF!</v>
      </c>
      <c r="BF78" s="35" t="e">
        <f>IF(BF16&lt;$F$24,0,-BF74*#REF!)</f>
        <v>#REF!</v>
      </c>
      <c r="BG78" s="9"/>
      <c r="BH78" s="9"/>
      <c r="BI78" s="9"/>
      <c r="BJ78" s="9"/>
      <c r="BK78" s="9"/>
      <c r="BL78" s="9"/>
      <c r="BM78" s="9"/>
      <c r="BN78" s="9"/>
      <c r="BO78" s="9"/>
      <c r="BP78" s="9"/>
      <c r="BQ78" s="9"/>
      <c r="BR78" s="9"/>
      <c r="BS78" s="9"/>
      <c r="BT78" s="9"/>
      <c r="BU78" s="9"/>
    </row>
    <row r="79" spans="1:73" ht="17.649999999999999" customHeight="1">
      <c r="A79" s="9"/>
      <c r="B79" s="9"/>
      <c r="C79" s="25"/>
      <c r="D79" s="12"/>
      <c r="E79" s="9"/>
      <c r="F79" s="9"/>
      <c r="G79" s="9"/>
      <c r="H79" s="23"/>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row>
    <row r="80" spans="1:73" ht="17.649999999999999" customHeight="1">
      <c r="A80" s="9"/>
      <c r="B80" s="9"/>
      <c r="C80" s="25"/>
      <c r="D80" s="12" t="s">
        <v>16844</v>
      </c>
      <c r="E80" s="23" t="s">
        <v>16823</v>
      </c>
      <c r="F80" s="9"/>
      <c r="G80" s="9"/>
      <c r="H80" s="9"/>
      <c r="I80" s="35" t="e">
        <f t="shared" ref="I80:AN80" si="23">I68</f>
        <v>#REF!</v>
      </c>
      <c r="J80" s="35" t="e">
        <f t="shared" si="23"/>
        <v>#REF!</v>
      </c>
      <c r="K80" s="35" t="e">
        <f t="shared" si="23"/>
        <v>#REF!</v>
      </c>
      <c r="L80" s="35" t="e">
        <f t="shared" si="23"/>
        <v>#REF!</v>
      </c>
      <c r="M80" s="35" t="e">
        <f t="shared" si="23"/>
        <v>#REF!</v>
      </c>
      <c r="N80" s="35" t="e">
        <f t="shared" si="23"/>
        <v>#REF!</v>
      </c>
      <c r="O80" s="35" t="e">
        <f t="shared" si="23"/>
        <v>#REF!</v>
      </c>
      <c r="P80" s="35" t="e">
        <f t="shared" si="23"/>
        <v>#REF!</v>
      </c>
      <c r="Q80" s="35" t="e">
        <f t="shared" si="23"/>
        <v>#REF!</v>
      </c>
      <c r="R80" s="35" t="e">
        <f t="shared" si="23"/>
        <v>#REF!</v>
      </c>
      <c r="S80" s="35" t="e">
        <f t="shared" si="23"/>
        <v>#REF!</v>
      </c>
      <c r="T80" s="35" t="e">
        <f t="shared" si="23"/>
        <v>#REF!</v>
      </c>
      <c r="U80" s="35" t="e">
        <f t="shared" si="23"/>
        <v>#REF!</v>
      </c>
      <c r="V80" s="35" t="e">
        <f t="shared" si="23"/>
        <v>#REF!</v>
      </c>
      <c r="W80" s="35" t="e">
        <f t="shared" si="23"/>
        <v>#REF!</v>
      </c>
      <c r="X80" s="35" t="e">
        <f t="shared" si="23"/>
        <v>#REF!</v>
      </c>
      <c r="Y80" s="35" t="e">
        <f t="shared" si="23"/>
        <v>#REF!</v>
      </c>
      <c r="Z80" s="35" t="e">
        <f t="shared" si="23"/>
        <v>#REF!</v>
      </c>
      <c r="AA80" s="35" t="e">
        <f t="shared" si="23"/>
        <v>#REF!</v>
      </c>
      <c r="AB80" s="35" t="e">
        <f t="shared" si="23"/>
        <v>#REF!</v>
      </c>
      <c r="AC80" s="35" t="e">
        <f t="shared" si="23"/>
        <v>#REF!</v>
      </c>
      <c r="AD80" s="35" t="e">
        <f t="shared" si="23"/>
        <v>#REF!</v>
      </c>
      <c r="AE80" s="35" t="e">
        <f t="shared" si="23"/>
        <v>#REF!</v>
      </c>
      <c r="AF80" s="35" t="e">
        <f t="shared" si="23"/>
        <v>#REF!</v>
      </c>
      <c r="AG80" s="35" t="e">
        <f t="shared" si="23"/>
        <v>#REF!</v>
      </c>
      <c r="AH80" s="35" t="e">
        <f t="shared" si="23"/>
        <v>#REF!</v>
      </c>
      <c r="AI80" s="35" t="e">
        <f t="shared" si="23"/>
        <v>#REF!</v>
      </c>
      <c r="AJ80" s="35" t="e">
        <f t="shared" si="23"/>
        <v>#REF!</v>
      </c>
      <c r="AK80" s="35" t="e">
        <f t="shared" si="23"/>
        <v>#REF!</v>
      </c>
      <c r="AL80" s="35" t="e">
        <f t="shared" si="23"/>
        <v>#REF!</v>
      </c>
      <c r="AM80" s="35" t="e">
        <f t="shared" si="23"/>
        <v>#REF!</v>
      </c>
      <c r="AN80" s="35" t="e">
        <f t="shared" si="23"/>
        <v>#REF!</v>
      </c>
      <c r="AO80" s="35" t="e">
        <f t="shared" ref="AO80:BF80" si="24">AO68</f>
        <v>#REF!</v>
      </c>
      <c r="AP80" s="35" t="e">
        <f t="shared" si="24"/>
        <v>#REF!</v>
      </c>
      <c r="AQ80" s="35" t="e">
        <f t="shared" si="24"/>
        <v>#REF!</v>
      </c>
      <c r="AR80" s="35" t="e">
        <f t="shared" si="24"/>
        <v>#REF!</v>
      </c>
      <c r="AS80" s="35" t="e">
        <f t="shared" si="24"/>
        <v>#REF!</v>
      </c>
      <c r="AT80" s="35" t="e">
        <f t="shared" si="24"/>
        <v>#REF!</v>
      </c>
      <c r="AU80" s="35" t="e">
        <f t="shared" si="24"/>
        <v>#REF!</v>
      </c>
      <c r="AV80" s="35" t="e">
        <f t="shared" si="24"/>
        <v>#REF!</v>
      </c>
      <c r="AW80" s="35" t="e">
        <f t="shared" si="24"/>
        <v>#REF!</v>
      </c>
      <c r="AX80" s="35" t="e">
        <f t="shared" si="24"/>
        <v>#REF!</v>
      </c>
      <c r="AY80" s="35" t="e">
        <f t="shared" si="24"/>
        <v>#REF!</v>
      </c>
      <c r="AZ80" s="35" t="e">
        <f t="shared" si="24"/>
        <v>#REF!</v>
      </c>
      <c r="BA80" s="35" t="e">
        <f t="shared" si="24"/>
        <v>#REF!</v>
      </c>
      <c r="BB80" s="35" t="e">
        <f t="shared" si="24"/>
        <v>#REF!</v>
      </c>
      <c r="BC80" s="35" t="e">
        <f t="shared" si="24"/>
        <v>#REF!</v>
      </c>
      <c r="BD80" s="35" t="e">
        <f t="shared" si="24"/>
        <v>#REF!</v>
      </c>
      <c r="BE80" s="35" t="e">
        <f t="shared" si="24"/>
        <v>#REF!</v>
      </c>
      <c r="BF80" s="35" t="e">
        <f t="shared" si="24"/>
        <v>#REF!</v>
      </c>
      <c r="BG80" s="9"/>
      <c r="BH80" s="9"/>
      <c r="BI80" s="9"/>
      <c r="BJ80" s="9"/>
      <c r="BK80" s="9"/>
      <c r="BL80" s="9"/>
      <c r="BM80" s="9"/>
      <c r="BN80" s="9"/>
      <c r="BO80" s="9"/>
      <c r="BP80" s="9"/>
      <c r="BQ80" s="9"/>
      <c r="BR80" s="9"/>
      <c r="BS80" s="9"/>
      <c r="BT80" s="9"/>
      <c r="BU80" s="9"/>
    </row>
    <row r="81" spans="1:73" ht="17.649999999999999" customHeight="1">
      <c r="A81" s="9"/>
      <c r="B81" s="9"/>
      <c r="C81" s="25"/>
      <c r="D81" s="3" t="s">
        <v>16851</v>
      </c>
      <c r="E81" s="23" t="s">
        <v>16823</v>
      </c>
      <c r="F81" s="9"/>
      <c r="G81" s="9"/>
      <c r="H81" s="9"/>
      <c r="I81" s="51" t="e">
        <f>-#REF!</f>
        <v>#REF!</v>
      </c>
      <c r="J81" s="51" t="e">
        <f>-#REF!</f>
        <v>#REF!</v>
      </c>
      <c r="K81" s="51" t="e">
        <f>-#REF!</f>
        <v>#REF!</v>
      </c>
      <c r="L81" s="51" t="e">
        <f>-#REF!</f>
        <v>#REF!</v>
      </c>
      <c r="M81" s="51" t="e">
        <f>-#REF!</f>
        <v>#REF!</v>
      </c>
      <c r="N81" s="51" t="e">
        <f>-#REF!</f>
        <v>#REF!</v>
      </c>
      <c r="O81" s="51" t="e">
        <f>-#REF!</f>
        <v>#REF!</v>
      </c>
      <c r="P81" s="51" t="e">
        <f>-#REF!</f>
        <v>#REF!</v>
      </c>
      <c r="Q81" s="51" t="e">
        <f>-#REF!</f>
        <v>#REF!</v>
      </c>
      <c r="R81" s="51" t="e">
        <f>-#REF!</f>
        <v>#REF!</v>
      </c>
      <c r="S81" s="51" t="e">
        <f>-#REF!</f>
        <v>#REF!</v>
      </c>
      <c r="T81" s="51" t="e">
        <f>-#REF!</f>
        <v>#REF!</v>
      </c>
      <c r="U81" s="51" t="e">
        <f>-#REF!</f>
        <v>#REF!</v>
      </c>
      <c r="V81" s="51" t="e">
        <f>-#REF!</f>
        <v>#REF!</v>
      </c>
      <c r="W81" s="51" t="e">
        <f>-#REF!</f>
        <v>#REF!</v>
      </c>
      <c r="X81" s="51" t="e">
        <f>-#REF!</f>
        <v>#REF!</v>
      </c>
      <c r="Y81" s="51" t="e">
        <f>-#REF!</f>
        <v>#REF!</v>
      </c>
      <c r="Z81" s="51" t="e">
        <f>-#REF!</f>
        <v>#REF!</v>
      </c>
      <c r="AA81" s="51" t="e">
        <f>-#REF!</f>
        <v>#REF!</v>
      </c>
      <c r="AB81" s="51" t="e">
        <f>-#REF!</f>
        <v>#REF!</v>
      </c>
      <c r="AC81" s="51" t="e">
        <f>-#REF!</f>
        <v>#REF!</v>
      </c>
      <c r="AD81" s="51" t="e">
        <f>-#REF!</f>
        <v>#REF!</v>
      </c>
      <c r="AE81" s="51" t="e">
        <f>-#REF!</f>
        <v>#REF!</v>
      </c>
      <c r="AF81" s="51" t="e">
        <f>-#REF!</f>
        <v>#REF!</v>
      </c>
      <c r="AG81" s="51" t="e">
        <f>-#REF!</f>
        <v>#REF!</v>
      </c>
      <c r="AH81" s="51" t="e">
        <f>-#REF!</f>
        <v>#REF!</v>
      </c>
      <c r="AI81" s="51" t="e">
        <f>-#REF!</f>
        <v>#REF!</v>
      </c>
      <c r="AJ81" s="51" t="e">
        <f>-#REF!</f>
        <v>#REF!</v>
      </c>
      <c r="AK81" s="51" t="e">
        <f>-#REF!</f>
        <v>#REF!</v>
      </c>
      <c r="AL81" s="51" t="e">
        <f>-#REF!</f>
        <v>#REF!</v>
      </c>
      <c r="AM81" s="51" t="e">
        <f>-#REF!</f>
        <v>#REF!</v>
      </c>
      <c r="AN81" s="51" t="e">
        <f>-#REF!</f>
        <v>#REF!</v>
      </c>
      <c r="AO81" s="51" t="e">
        <f>-#REF!</f>
        <v>#REF!</v>
      </c>
      <c r="AP81" s="51" t="e">
        <f>-#REF!</f>
        <v>#REF!</v>
      </c>
      <c r="AQ81" s="51" t="e">
        <f>-#REF!</f>
        <v>#REF!</v>
      </c>
      <c r="AR81" s="51" t="e">
        <f>-#REF!</f>
        <v>#REF!</v>
      </c>
      <c r="AS81" s="51" t="e">
        <f>-#REF!</f>
        <v>#REF!</v>
      </c>
      <c r="AT81" s="51" t="e">
        <f>-#REF!</f>
        <v>#REF!</v>
      </c>
      <c r="AU81" s="51" t="e">
        <f>-#REF!</f>
        <v>#REF!</v>
      </c>
      <c r="AV81" s="51" t="e">
        <f>-#REF!</f>
        <v>#REF!</v>
      </c>
      <c r="AW81" s="51" t="e">
        <f>-#REF!</f>
        <v>#REF!</v>
      </c>
      <c r="AX81" s="51" t="e">
        <f>-#REF!</f>
        <v>#REF!</v>
      </c>
      <c r="AY81" s="51" t="e">
        <f>-#REF!</f>
        <v>#REF!</v>
      </c>
      <c r="AZ81" s="51" t="e">
        <f>-#REF!</f>
        <v>#REF!</v>
      </c>
      <c r="BA81" s="51" t="e">
        <f>-#REF!</f>
        <v>#REF!</v>
      </c>
      <c r="BB81" s="51" t="e">
        <f>-#REF!</f>
        <v>#REF!</v>
      </c>
      <c r="BC81" s="51" t="e">
        <f>-#REF!</f>
        <v>#REF!</v>
      </c>
      <c r="BD81" s="51" t="e">
        <f>-#REF!</f>
        <v>#REF!</v>
      </c>
      <c r="BE81" s="51" t="e">
        <f>-#REF!</f>
        <v>#REF!</v>
      </c>
      <c r="BF81" s="51" t="e">
        <f>-#REF!</f>
        <v>#REF!</v>
      </c>
      <c r="BG81" s="9"/>
      <c r="BH81" s="9"/>
      <c r="BI81" s="9"/>
      <c r="BJ81" s="9"/>
      <c r="BK81" s="9"/>
      <c r="BL81" s="9"/>
      <c r="BM81" s="9"/>
      <c r="BN81" s="9"/>
      <c r="BO81" s="9"/>
      <c r="BP81" s="9"/>
      <c r="BQ81" s="9"/>
      <c r="BR81" s="9"/>
      <c r="BS81" s="9"/>
      <c r="BT81" s="9"/>
      <c r="BU81" s="9"/>
    </row>
    <row r="82" spans="1:73" ht="17.649999999999999" customHeight="1">
      <c r="A82" s="9"/>
      <c r="B82" s="9"/>
      <c r="C82" s="25"/>
      <c r="D82" s="3" t="s">
        <v>16852</v>
      </c>
      <c r="E82" s="23" t="s">
        <v>16823</v>
      </c>
      <c r="F82" s="9"/>
      <c r="G82" s="9"/>
      <c r="H82" s="9"/>
      <c r="I82" s="35" t="e">
        <f>SUM(I75,'F - Financial outputs'!I78)</f>
        <v>#REF!</v>
      </c>
      <c r="J82" s="35" t="e">
        <f>SUM(J75,'F - Financial outputs'!J78)</f>
        <v>#REF!</v>
      </c>
      <c r="K82" s="35" t="e">
        <f>SUM(K75,'F - Financial outputs'!K78)</f>
        <v>#REF!</v>
      </c>
      <c r="L82" s="35" t="e">
        <f>SUM(L75,'F - Financial outputs'!L78)</f>
        <v>#REF!</v>
      </c>
      <c r="M82" s="35" t="e">
        <f>SUM(M75,'F - Financial outputs'!M78)</f>
        <v>#REF!</v>
      </c>
      <c r="N82" s="35" t="e">
        <f>SUM(N75,'F - Financial outputs'!N78)</f>
        <v>#REF!</v>
      </c>
      <c r="O82" s="35" t="e">
        <f>SUM(O75,'F - Financial outputs'!O78)</f>
        <v>#REF!</v>
      </c>
      <c r="P82" s="35" t="e">
        <f>SUM(P75,'F - Financial outputs'!P78)</f>
        <v>#REF!</v>
      </c>
      <c r="Q82" s="35" t="e">
        <f>SUM(Q75,'F - Financial outputs'!Q78)</f>
        <v>#REF!</v>
      </c>
      <c r="R82" s="35" t="e">
        <f>SUM(R75,'F - Financial outputs'!R78)</f>
        <v>#REF!</v>
      </c>
      <c r="S82" s="35" t="e">
        <f>SUM(S75,'F - Financial outputs'!S78)</f>
        <v>#REF!</v>
      </c>
      <c r="T82" s="35" t="e">
        <f>SUM(T75,'F - Financial outputs'!T78)</f>
        <v>#REF!</v>
      </c>
      <c r="U82" s="35" t="e">
        <f>SUM(U75,'F - Financial outputs'!U78)</f>
        <v>#REF!</v>
      </c>
      <c r="V82" s="35" t="e">
        <f>SUM(V75,'F - Financial outputs'!V78)</f>
        <v>#REF!</v>
      </c>
      <c r="W82" s="35" t="e">
        <f>SUM(W75,'F - Financial outputs'!W78)</f>
        <v>#REF!</v>
      </c>
      <c r="X82" s="35" t="e">
        <f>SUM(X75,'F - Financial outputs'!X78)</f>
        <v>#REF!</v>
      </c>
      <c r="Y82" s="35" t="e">
        <f>SUM(Y75,'F - Financial outputs'!Y78)</f>
        <v>#REF!</v>
      </c>
      <c r="Z82" s="35" t="e">
        <f>SUM(Z75,'F - Financial outputs'!Z78)</f>
        <v>#REF!</v>
      </c>
      <c r="AA82" s="35" t="e">
        <f>SUM(AA75,'F - Financial outputs'!AA78)</f>
        <v>#REF!</v>
      </c>
      <c r="AB82" s="35" t="e">
        <f>SUM(AB75,'F - Financial outputs'!AB78)</f>
        <v>#REF!</v>
      </c>
      <c r="AC82" s="35" t="e">
        <f>SUM(AC75,'F - Financial outputs'!AC78)</f>
        <v>#REF!</v>
      </c>
      <c r="AD82" s="35" t="e">
        <f>SUM(AD75,'F - Financial outputs'!AD78)</f>
        <v>#REF!</v>
      </c>
      <c r="AE82" s="35" t="e">
        <f>SUM(AE75,'F - Financial outputs'!AE78)</f>
        <v>#REF!</v>
      </c>
      <c r="AF82" s="35" t="e">
        <f>SUM(AF75,'F - Financial outputs'!AF78)</f>
        <v>#REF!</v>
      </c>
      <c r="AG82" s="35" t="e">
        <f>SUM(AG75,'F - Financial outputs'!AG78)</f>
        <v>#REF!</v>
      </c>
      <c r="AH82" s="35" t="e">
        <f>SUM(AH75,'F - Financial outputs'!AH78)</f>
        <v>#REF!</v>
      </c>
      <c r="AI82" s="35" t="e">
        <f>SUM(AI75,'F - Financial outputs'!AI78)</f>
        <v>#REF!</v>
      </c>
      <c r="AJ82" s="35" t="e">
        <f>SUM(AJ75,'F - Financial outputs'!AJ78)</f>
        <v>#REF!</v>
      </c>
      <c r="AK82" s="35" t="e">
        <f>SUM(AK75,'F - Financial outputs'!AK78)</f>
        <v>#REF!</v>
      </c>
      <c r="AL82" s="35" t="e">
        <f>SUM(AL75,'F - Financial outputs'!AL78)</f>
        <v>#REF!</v>
      </c>
      <c r="AM82" s="35" t="e">
        <f>SUM(AM75,'F - Financial outputs'!AM78)</f>
        <v>#REF!</v>
      </c>
      <c r="AN82" s="35" t="e">
        <f>SUM(AN75,'F - Financial outputs'!AN78)</f>
        <v>#REF!</v>
      </c>
      <c r="AO82" s="35" t="e">
        <f>SUM(AO75,'F - Financial outputs'!AO78)</f>
        <v>#REF!</v>
      </c>
      <c r="AP82" s="35" t="e">
        <f>SUM(AP75,'F - Financial outputs'!AP78)</f>
        <v>#REF!</v>
      </c>
      <c r="AQ82" s="35" t="e">
        <f>SUM(AQ75,'F - Financial outputs'!AQ78)</f>
        <v>#REF!</v>
      </c>
      <c r="AR82" s="35" t="e">
        <f>SUM(AR75,'F - Financial outputs'!AR78)</f>
        <v>#REF!</v>
      </c>
      <c r="AS82" s="35" t="e">
        <f>SUM(AS75,'F - Financial outputs'!AS78)</f>
        <v>#REF!</v>
      </c>
      <c r="AT82" s="35" t="e">
        <f>SUM(AT75,'F - Financial outputs'!AT78)</f>
        <v>#REF!</v>
      </c>
      <c r="AU82" s="35" t="e">
        <f>SUM(AU75,'F - Financial outputs'!AU78)</f>
        <v>#REF!</v>
      </c>
      <c r="AV82" s="35" t="e">
        <f>SUM(AV75,'F - Financial outputs'!AV78)</f>
        <v>#REF!</v>
      </c>
      <c r="AW82" s="35" t="e">
        <f>SUM(AW75,'F - Financial outputs'!AW78)</f>
        <v>#REF!</v>
      </c>
      <c r="AX82" s="35" t="e">
        <f>SUM(AX75,'F - Financial outputs'!AX78)</f>
        <v>#REF!</v>
      </c>
      <c r="AY82" s="35" t="e">
        <f>SUM(AY75,'F - Financial outputs'!AY78)</f>
        <v>#REF!</v>
      </c>
      <c r="AZ82" s="35" t="e">
        <f>SUM(AZ75,'F - Financial outputs'!AZ78)</f>
        <v>#REF!</v>
      </c>
      <c r="BA82" s="35" t="e">
        <f>SUM(BA75,'F - Financial outputs'!BA78)</f>
        <v>#REF!</v>
      </c>
      <c r="BB82" s="35" t="e">
        <f>SUM(BB75,'F - Financial outputs'!BB78)</f>
        <v>#REF!</v>
      </c>
      <c r="BC82" s="35" t="e">
        <f>SUM(BC75,'F - Financial outputs'!BC78)</f>
        <v>#REF!</v>
      </c>
      <c r="BD82" s="35" t="e">
        <f>SUM(BD75,'F - Financial outputs'!BD78)</f>
        <v>#REF!</v>
      </c>
      <c r="BE82" s="35" t="e">
        <f>SUM(BE75,'F - Financial outputs'!BE78)</f>
        <v>#REF!</v>
      </c>
      <c r="BF82" s="35" t="e">
        <f>SUM(BF75,'F - Financial outputs'!BF78)</f>
        <v>#REF!</v>
      </c>
      <c r="BG82" s="9"/>
      <c r="BH82" s="9"/>
      <c r="BI82" s="9"/>
      <c r="BJ82" s="9"/>
      <c r="BK82" s="9"/>
      <c r="BL82" s="9"/>
      <c r="BM82" s="9"/>
      <c r="BN82" s="9"/>
      <c r="BO82" s="9"/>
      <c r="BP82" s="9"/>
      <c r="BQ82" s="9"/>
      <c r="BR82" s="9"/>
      <c r="BS82" s="9"/>
      <c r="BT82" s="9"/>
      <c r="BU82" s="9"/>
    </row>
    <row r="83" spans="1:73" ht="17.649999999999999" customHeight="1" thickBot="1">
      <c r="A83" s="9"/>
      <c r="B83" s="9"/>
      <c r="C83" s="25"/>
      <c r="D83" s="3" t="s">
        <v>16853</v>
      </c>
      <c r="E83" s="23" t="s">
        <v>16823</v>
      </c>
      <c r="F83" s="9"/>
      <c r="G83" s="9"/>
      <c r="H83" s="9"/>
      <c r="I83" s="52" t="e">
        <f>#REF!*('F - Financial outputs'!I16=$E$16)</f>
        <v>#REF!</v>
      </c>
      <c r="J83" s="50" t="e">
        <f>#REF!*('F - Financial outputs'!J16=$E$16)</f>
        <v>#REF!</v>
      </c>
      <c r="K83" s="50" t="e">
        <f>#REF!*('F - Financial outputs'!K16=$E$16)</f>
        <v>#REF!</v>
      </c>
      <c r="L83" s="50" t="e">
        <f>#REF!*('F - Financial outputs'!L16=$E$16)</f>
        <v>#REF!</v>
      </c>
      <c r="M83" s="50" t="e">
        <f>#REF!*('F - Financial outputs'!M16=$E$16)</f>
        <v>#REF!</v>
      </c>
      <c r="N83" s="50" t="e">
        <f>#REF!*('F - Financial outputs'!N16=$E$16)</f>
        <v>#REF!</v>
      </c>
      <c r="O83" s="50" t="e">
        <f>#REF!*('F - Financial outputs'!O16=$E$16)</f>
        <v>#REF!</v>
      </c>
      <c r="P83" s="50" t="e">
        <f>#REF!*('F - Financial outputs'!P16=$E$16)</f>
        <v>#REF!</v>
      </c>
      <c r="Q83" s="50" t="e">
        <f>#REF!*('F - Financial outputs'!Q16=$E$16)</f>
        <v>#REF!</v>
      </c>
      <c r="R83" s="50" t="e">
        <f>#REF!*('F - Financial outputs'!R16=$E$16)</f>
        <v>#REF!</v>
      </c>
      <c r="S83" s="50" t="e">
        <f>#REF!*('F - Financial outputs'!S16=$E$16)</f>
        <v>#REF!</v>
      </c>
      <c r="T83" s="50" t="e">
        <f>#REF!*('F - Financial outputs'!T16=$E$16)</f>
        <v>#REF!</v>
      </c>
      <c r="U83" s="50" t="e">
        <f>#REF!*('F - Financial outputs'!U16=$E$16)</f>
        <v>#REF!</v>
      </c>
      <c r="V83" s="50" t="e">
        <f>#REF!*('F - Financial outputs'!V16=$E$16)</f>
        <v>#REF!</v>
      </c>
      <c r="W83" s="50" t="e">
        <f>#REF!*('F - Financial outputs'!W16=$E$16)</f>
        <v>#REF!</v>
      </c>
      <c r="X83" s="50" t="e">
        <f>#REF!*('F - Financial outputs'!X16=$E$16)</f>
        <v>#REF!</v>
      </c>
      <c r="Y83" s="50" t="e">
        <f>#REF!*('F - Financial outputs'!Y16=$E$16)</f>
        <v>#REF!</v>
      </c>
      <c r="Z83" s="50" t="e">
        <f>#REF!*('F - Financial outputs'!Z16=$E$16)</f>
        <v>#REF!</v>
      </c>
      <c r="AA83" s="50" t="e">
        <f>#REF!*('F - Financial outputs'!AA16=$E$16)</f>
        <v>#REF!</v>
      </c>
      <c r="AB83" s="50" t="e">
        <f>#REF!*('F - Financial outputs'!AB16=$E$16)</f>
        <v>#REF!</v>
      </c>
      <c r="AC83" s="50" t="e">
        <f>#REF!*('F - Financial outputs'!AC16=$E$16)</f>
        <v>#REF!</v>
      </c>
      <c r="AD83" s="50" t="e">
        <f>#REF!*('F - Financial outputs'!AD16=$E$16)</f>
        <v>#REF!</v>
      </c>
      <c r="AE83" s="50" t="e">
        <f>#REF!*('F - Financial outputs'!AE16=$E$16)</f>
        <v>#REF!</v>
      </c>
      <c r="AF83" s="50" t="e">
        <f>#REF!*('F - Financial outputs'!AF16=$E$16)</f>
        <v>#REF!</v>
      </c>
      <c r="AG83" s="50" t="e">
        <f>#REF!*('F - Financial outputs'!AG16=$E$16)</f>
        <v>#REF!</v>
      </c>
      <c r="AH83" s="50" t="e">
        <f>#REF!*('F - Financial outputs'!AH16=$E$16)</f>
        <v>#REF!</v>
      </c>
      <c r="AI83" s="50" t="e">
        <f>#REF!*('F - Financial outputs'!AI16=$E$16)</f>
        <v>#REF!</v>
      </c>
      <c r="AJ83" s="50" t="e">
        <f>#REF!*('F - Financial outputs'!AJ16=$E$16)</f>
        <v>#REF!</v>
      </c>
      <c r="AK83" s="50" t="e">
        <f>#REF!*('F - Financial outputs'!AK16=$E$16)</f>
        <v>#REF!</v>
      </c>
      <c r="AL83" s="50" t="e">
        <f>#REF!*('F - Financial outputs'!AL16=$E$16)</f>
        <v>#REF!</v>
      </c>
      <c r="AM83" s="50" t="e">
        <f>#REF!*('F - Financial outputs'!AM16=$E$16)</f>
        <v>#REF!</v>
      </c>
      <c r="AN83" s="50" t="e">
        <f>#REF!*('F - Financial outputs'!AN16=$E$16)</f>
        <v>#REF!</v>
      </c>
      <c r="AO83" s="50" t="e">
        <f>#REF!*('F - Financial outputs'!AO16=$E$16)</f>
        <v>#REF!</v>
      </c>
      <c r="AP83" s="50" t="e">
        <f>#REF!*('F - Financial outputs'!AP16=$E$16)</f>
        <v>#REF!</v>
      </c>
      <c r="AQ83" s="50" t="e">
        <f>#REF!*('F - Financial outputs'!AQ16=$E$16)</f>
        <v>#REF!</v>
      </c>
      <c r="AR83" s="50" t="e">
        <f>#REF!*('F - Financial outputs'!AR16=$E$16)</f>
        <v>#REF!</v>
      </c>
      <c r="AS83" s="50" t="e">
        <f>#REF!*('F - Financial outputs'!AS16=$E$16)</f>
        <v>#REF!</v>
      </c>
      <c r="AT83" s="50" t="e">
        <f>#REF!*('F - Financial outputs'!AT16=$E$16)</f>
        <v>#REF!</v>
      </c>
      <c r="AU83" s="50" t="e">
        <f>#REF!*('F - Financial outputs'!AU16=$E$16)</f>
        <v>#REF!</v>
      </c>
      <c r="AV83" s="50" t="e">
        <f>#REF!*('F - Financial outputs'!AV16=$E$16)</f>
        <v>#REF!</v>
      </c>
      <c r="AW83" s="50" t="e">
        <f>#REF!*('F - Financial outputs'!AW16=$E$16)</f>
        <v>#REF!</v>
      </c>
      <c r="AX83" s="50" t="e">
        <f>#REF!*('F - Financial outputs'!AX16=$E$16)</f>
        <v>#REF!</v>
      </c>
      <c r="AY83" s="50" t="e">
        <f>#REF!*('F - Financial outputs'!AY16=$E$16)</f>
        <v>#REF!</v>
      </c>
      <c r="AZ83" s="50" t="e">
        <f>#REF!*('F - Financial outputs'!AZ16=$E$16)</f>
        <v>#REF!</v>
      </c>
      <c r="BA83" s="50" t="e">
        <f>#REF!*('F - Financial outputs'!BA16=$E$16)</f>
        <v>#REF!</v>
      </c>
      <c r="BB83" s="50" t="e">
        <f>#REF!*('F - Financial outputs'!BB16=$E$16)</f>
        <v>#REF!</v>
      </c>
      <c r="BC83" s="50" t="e">
        <f>#REF!*('F - Financial outputs'!BC16=$E$16)</f>
        <v>#REF!</v>
      </c>
      <c r="BD83" s="50" t="e">
        <f>#REF!*('F - Financial outputs'!BD16=$E$16)</f>
        <v>#REF!</v>
      </c>
      <c r="BE83" s="50" t="e">
        <f>#REF!*('F - Financial outputs'!BE16=$E$16)</f>
        <v>#REF!</v>
      </c>
      <c r="BF83" s="50" t="e">
        <f>#REF!*('F - Financial outputs'!BF16=$E$16)</f>
        <v>#REF!</v>
      </c>
      <c r="BG83" s="9"/>
      <c r="BH83" s="9"/>
      <c r="BI83" s="9"/>
      <c r="BJ83" s="9"/>
      <c r="BK83" s="9"/>
      <c r="BL83" s="9"/>
      <c r="BM83" s="9"/>
      <c r="BN83" s="9"/>
      <c r="BO83" s="9"/>
      <c r="BP83" s="9"/>
      <c r="BQ83" s="9"/>
      <c r="BR83" s="9"/>
      <c r="BS83" s="9"/>
      <c r="BT83" s="9"/>
      <c r="BU83" s="9"/>
    </row>
    <row r="84" spans="1:73" ht="17.649999999999999" customHeight="1" thickTop="1">
      <c r="A84" s="9"/>
      <c r="B84" s="9"/>
      <c r="C84" s="25"/>
      <c r="D84" s="3" t="s">
        <v>16854</v>
      </c>
      <c r="E84" s="23" t="s">
        <v>16823</v>
      </c>
      <c r="F84" s="9"/>
      <c r="G84" s="9"/>
      <c r="H84" s="9"/>
      <c r="I84" s="53" t="e">
        <f t="shared" ref="I84:AN84" si="25">SUM(I80:I83)</f>
        <v>#REF!</v>
      </c>
      <c r="J84" s="53" t="e">
        <f t="shared" si="25"/>
        <v>#REF!</v>
      </c>
      <c r="K84" s="53" t="e">
        <f t="shared" si="25"/>
        <v>#REF!</v>
      </c>
      <c r="L84" s="53" t="e">
        <f t="shared" si="25"/>
        <v>#REF!</v>
      </c>
      <c r="M84" s="53" t="e">
        <f t="shared" si="25"/>
        <v>#REF!</v>
      </c>
      <c r="N84" s="53" t="e">
        <f t="shared" si="25"/>
        <v>#REF!</v>
      </c>
      <c r="O84" s="53" t="e">
        <f t="shared" si="25"/>
        <v>#REF!</v>
      </c>
      <c r="P84" s="53" t="e">
        <f t="shared" si="25"/>
        <v>#REF!</v>
      </c>
      <c r="Q84" s="53" t="e">
        <f t="shared" si="25"/>
        <v>#REF!</v>
      </c>
      <c r="R84" s="53" t="e">
        <f t="shared" si="25"/>
        <v>#REF!</v>
      </c>
      <c r="S84" s="53" t="e">
        <f t="shared" si="25"/>
        <v>#REF!</v>
      </c>
      <c r="T84" s="53" t="e">
        <f t="shared" si="25"/>
        <v>#REF!</v>
      </c>
      <c r="U84" s="53" t="e">
        <f t="shared" si="25"/>
        <v>#REF!</v>
      </c>
      <c r="V84" s="53" t="e">
        <f t="shared" si="25"/>
        <v>#REF!</v>
      </c>
      <c r="W84" s="53" t="e">
        <f t="shared" si="25"/>
        <v>#REF!</v>
      </c>
      <c r="X84" s="53" t="e">
        <f t="shared" si="25"/>
        <v>#REF!</v>
      </c>
      <c r="Y84" s="53" t="e">
        <f t="shared" si="25"/>
        <v>#REF!</v>
      </c>
      <c r="Z84" s="53" t="e">
        <f t="shared" si="25"/>
        <v>#REF!</v>
      </c>
      <c r="AA84" s="53" t="e">
        <f t="shared" si="25"/>
        <v>#REF!</v>
      </c>
      <c r="AB84" s="53" t="e">
        <f t="shared" si="25"/>
        <v>#REF!</v>
      </c>
      <c r="AC84" s="53" t="e">
        <f t="shared" si="25"/>
        <v>#REF!</v>
      </c>
      <c r="AD84" s="53" t="e">
        <f t="shared" si="25"/>
        <v>#REF!</v>
      </c>
      <c r="AE84" s="53" t="e">
        <f t="shared" si="25"/>
        <v>#REF!</v>
      </c>
      <c r="AF84" s="53" t="e">
        <f t="shared" si="25"/>
        <v>#REF!</v>
      </c>
      <c r="AG84" s="53" t="e">
        <f t="shared" si="25"/>
        <v>#REF!</v>
      </c>
      <c r="AH84" s="53" t="e">
        <f t="shared" si="25"/>
        <v>#REF!</v>
      </c>
      <c r="AI84" s="53" t="e">
        <f t="shared" si="25"/>
        <v>#REF!</v>
      </c>
      <c r="AJ84" s="53" t="e">
        <f t="shared" si="25"/>
        <v>#REF!</v>
      </c>
      <c r="AK84" s="53" t="e">
        <f t="shared" si="25"/>
        <v>#REF!</v>
      </c>
      <c r="AL84" s="53" t="e">
        <f t="shared" si="25"/>
        <v>#REF!</v>
      </c>
      <c r="AM84" s="53" t="e">
        <f t="shared" si="25"/>
        <v>#REF!</v>
      </c>
      <c r="AN84" s="53" t="e">
        <f t="shared" si="25"/>
        <v>#REF!</v>
      </c>
      <c r="AO84" s="53" t="e">
        <f t="shared" ref="AO84:BF84" si="26">SUM(AO80:AO83)</f>
        <v>#REF!</v>
      </c>
      <c r="AP84" s="53" t="e">
        <f t="shared" si="26"/>
        <v>#REF!</v>
      </c>
      <c r="AQ84" s="53" t="e">
        <f t="shared" si="26"/>
        <v>#REF!</v>
      </c>
      <c r="AR84" s="53" t="e">
        <f t="shared" si="26"/>
        <v>#REF!</v>
      </c>
      <c r="AS84" s="53" t="e">
        <f t="shared" si="26"/>
        <v>#REF!</v>
      </c>
      <c r="AT84" s="53" t="e">
        <f t="shared" si="26"/>
        <v>#REF!</v>
      </c>
      <c r="AU84" s="53" t="e">
        <f t="shared" si="26"/>
        <v>#REF!</v>
      </c>
      <c r="AV84" s="53" t="e">
        <f t="shared" si="26"/>
        <v>#REF!</v>
      </c>
      <c r="AW84" s="53" t="e">
        <f t="shared" si="26"/>
        <v>#REF!</v>
      </c>
      <c r="AX84" s="53" t="e">
        <f t="shared" si="26"/>
        <v>#REF!</v>
      </c>
      <c r="AY84" s="53" t="e">
        <f t="shared" si="26"/>
        <v>#REF!</v>
      </c>
      <c r="AZ84" s="53" t="e">
        <f t="shared" si="26"/>
        <v>#REF!</v>
      </c>
      <c r="BA84" s="53" t="e">
        <f t="shared" si="26"/>
        <v>#REF!</v>
      </c>
      <c r="BB84" s="53" t="e">
        <f t="shared" si="26"/>
        <v>#REF!</v>
      </c>
      <c r="BC84" s="53" t="e">
        <f t="shared" si="26"/>
        <v>#REF!</v>
      </c>
      <c r="BD84" s="53" t="e">
        <f t="shared" si="26"/>
        <v>#REF!</v>
      </c>
      <c r="BE84" s="53" t="e">
        <f t="shared" si="26"/>
        <v>#REF!</v>
      </c>
      <c r="BF84" s="53" t="e">
        <f t="shared" si="26"/>
        <v>#REF!</v>
      </c>
      <c r="BG84" s="9"/>
      <c r="BH84" s="9"/>
      <c r="BI84" s="9"/>
      <c r="BJ84" s="9"/>
      <c r="BK84" s="9"/>
      <c r="BL84" s="9"/>
      <c r="BM84" s="9"/>
      <c r="BN84" s="9"/>
      <c r="BO84" s="9"/>
      <c r="BP84" s="9"/>
      <c r="BQ84" s="9"/>
      <c r="BR84" s="9"/>
      <c r="BS84" s="9"/>
      <c r="BT84" s="9"/>
      <c r="BU84" s="9"/>
    </row>
    <row r="85" spans="1:73" ht="17.649999999999999" customHeight="1">
      <c r="A85" s="9"/>
      <c r="B85" s="9"/>
      <c r="C85" s="25"/>
      <c r="D85" s="3" t="s">
        <v>16855</v>
      </c>
      <c r="E85" s="23" t="s">
        <v>16856</v>
      </c>
      <c r="F85" s="9"/>
      <c r="G85" s="9"/>
      <c r="H85" s="54" t="str">
        <f>IFERROR(XIRR(I84:BF84,I16:BF16),"ERROR")</f>
        <v>ERROR</v>
      </c>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row>
    <row r="86" spans="1:73" ht="17.649999999999999" customHeight="1">
      <c r="A86" s="9"/>
      <c r="B86" s="9"/>
      <c r="C86" s="25"/>
      <c r="D86" s="12"/>
      <c r="E86" s="39" t="s">
        <v>16857</v>
      </c>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row>
    <row r="87" spans="1:73" ht="17.649999999999999" customHeight="1">
      <c r="A87" s="9"/>
      <c r="B87" s="9"/>
      <c r="C87" s="9"/>
      <c r="D87" s="3" t="s">
        <v>16858</v>
      </c>
      <c r="E87" s="39" t="s">
        <v>16859</v>
      </c>
      <c r="F87" s="9"/>
      <c r="G87" s="9"/>
      <c r="H87" s="55" t="s">
        <v>16859</v>
      </c>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row>
    <row r="88" spans="1:73" ht="17.649999999999999"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row>
    <row r="89" spans="1:73" ht="17.649999999999999" customHeight="1">
      <c r="A89" s="21"/>
      <c r="B89" s="21"/>
      <c r="C89" s="13" t="s">
        <v>41</v>
      </c>
      <c r="D89" s="13"/>
      <c r="E89" s="22"/>
      <c r="F89" s="22"/>
      <c r="G89" s="22"/>
      <c r="H89" s="22"/>
      <c r="I89" s="22"/>
      <c r="J89" s="22"/>
      <c r="K89" s="21"/>
      <c r="L89" s="13"/>
      <c r="M89" s="22"/>
      <c r="N89" s="22"/>
      <c r="O89" s="22"/>
      <c r="P89" s="21"/>
      <c r="Q89" s="21"/>
      <c r="R89" s="21"/>
      <c r="S89" s="21"/>
      <c r="T89" s="21"/>
      <c r="U89" s="21"/>
      <c r="V89" s="21"/>
      <c r="W89" s="23"/>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row>
    <row r="90" spans="1:73" ht="17.649999999999999" customHeight="1">
      <c r="A90" s="9"/>
      <c r="B90" s="9"/>
      <c r="C90" s="9"/>
      <c r="D90" s="12"/>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row>
    <row r="91" spans="1:73" ht="14.65" hidden="1" customHeight="1">
      <c r="A91" s="9"/>
      <c r="B91" s="9"/>
      <c r="C91" s="9"/>
      <c r="D91" s="9"/>
      <c r="E91" s="23"/>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row>
    <row r="92" spans="1:73" ht="14.65" hidden="1" customHeight="1">
      <c r="A92" s="9"/>
      <c r="B92" s="9"/>
      <c r="C92" s="9"/>
      <c r="D92" s="9"/>
      <c r="E92" s="23"/>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row>
    <row r="93" spans="1:73" ht="14.65" hidden="1" customHeight="1">
      <c r="A93" s="9"/>
      <c r="B93" s="9"/>
      <c r="C93" s="9"/>
      <c r="D93" s="9"/>
      <c r="E93" s="23"/>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row>
    <row r="94" spans="1:73" ht="14.65" hidden="1" customHeight="1">
      <c r="A94" s="9"/>
      <c r="B94" s="9"/>
      <c r="C94" s="9"/>
      <c r="D94" s="9"/>
      <c r="E94" s="23"/>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row>
  </sheetData>
  <conditionalFormatting sqref="I22:BF26">
    <cfRule type="cellIs" dxfId="1" priority="1" stopIfTrue="1" operator="equal">
      <formula>1</formula>
    </cfRule>
  </conditionalFormatting>
  <conditionalFormatting sqref="J23:BF25">
    <cfRule type="cellIs" dxfId="0" priority="6" stopIfTrue="1" operator="equal">
      <formula>1</formula>
    </cfRule>
  </conditionalFormatting>
  <dataValidations count="1">
    <dataValidation type="list" allowBlank="1" showInputMessage="1" showErrorMessage="1" sqref="H87" xr:uid="{00000000-0002-0000-0600-000000000000}">
      <formula1>$E$86:$E$87</formula1>
    </dataValidation>
  </dataValidations>
  <pageMargins left="0.7" right="0.7" top="0.75" bottom="0.75" header="0.3" footer="0.3"/>
  <pageSetup paperSize="9" orientation="portrait" verticalDpi="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7"/>
  </sheetPr>
  <dimension ref="A1:BS50"/>
  <sheetViews>
    <sheetView showGridLines="0" zoomScale="70" zoomScaleNormal="70" workbookViewId="0">
      <selection activeCell="E26" sqref="E26"/>
    </sheetView>
  </sheetViews>
  <sheetFormatPr defaultColWidth="0" defaultRowHeight="14.1" zeroHeight="1"/>
  <cols>
    <col min="1" max="1" width="3" style="1" customWidth="1"/>
    <col min="2" max="2" width="6" style="1" customWidth="1"/>
    <col min="3" max="3" width="69.42578125" style="1" customWidth="1"/>
    <col min="4" max="4" width="51.7109375" style="1" customWidth="1"/>
    <col min="5" max="5" width="25.7109375" style="1" bestFit="1" customWidth="1"/>
    <col min="6" max="6" width="2.7109375" style="1" customWidth="1"/>
    <col min="7" max="7" width="13.5703125" style="1" customWidth="1"/>
    <col min="8" max="8" width="2.7109375" style="1" customWidth="1"/>
    <col min="9" max="9" width="8.7109375" style="1" customWidth="1"/>
    <col min="10" max="58" width="8.7109375" style="1" hidden="1" customWidth="1"/>
    <col min="59" max="59" width="0" style="1" hidden="1" customWidth="1"/>
    <col min="60" max="60" width="8.7109375" style="1" hidden="1" customWidth="1"/>
    <col min="61" max="16384" width="8.7109375" style="1" hidden="1"/>
  </cols>
  <sheetData>
    <row r="1" spans="1:71" ht="14.65"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row>
    <row r="2" spans="1:71" ht="14.65" customHeigh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row>
    <row r="3" spans="1:71" ht="14.65" customHeight="1">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row>
    <row r="4" spans="1:71" ht="14.65" customHeight="1">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row>
    <row r="5" spans="1:71" ht="14.65" customHeight="1">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row>
    <row r="6" spans="1:71" ht="14.65" customHeight="1">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row>
    <row r="7" spans="1:71" ht="17.649999999999999" customHeight="1">
      <c r="A7" s="9"/>
      <c r="B7" s="11" t="s">
        <v>16803</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row>
    <row r="8" spans="1:71" ht="17.649999999999999" customHeight="1">
      <c r="A8" s="9"/>
      <c r="B8" s="12"/>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row>
    <row r="9" spans="1:71" ht="17.649999999999999" customHeight="1">
      <c r="A9" s="9"/>
      <c r="B9" s="12" t="s">
        <v>16804</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row>
    <row r="10" spans="1:71" ht="17.649999999999999" customHeight="1">
      <c r="A10" s="9"/>
      <c r="B10" s="12" t="s">
        <v>16805</v>
      </c>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row>
    <row r="11" spans="1:71" ht="17.649999999999999" customHeight="1">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row>
    <row r="12" spans="1:71" ht="17.649999999999999" customHeight="1">
      <c r="A12" s="9"/>
      <c r="B12" s="12" t="e">
        <f ca="1">"Worksheet: "&amp;MID(CELL("filename",A1),FIND("]",CELL("filename",A1))+1,255)</f>
        <v>#VALUE!</v>
      </c>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row>
    <row r="13" spans="1:71" ht="17.649999999999999" customHeight="1">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row>
    <row r="14" spans="1:71" ht="22.9" customHeight="1" thickBot="1">
      <c r="A14" s="9"/>
      <c r="B14" s="26" t="e">
        <f ca="1">MAX($B$2:B13)+1</f>
        <v>#VALUE!</v>
      </c>
      <c r="C14" s="27" t="s">
        <v>16860</v>
      </c>
      <c r="D14" s="26"/>
      <c r="E14" s="27"/>
      <c r="F14" s="26"/>
      <c r="G14" s="27"/>
      <c r="H14" s="26"/>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row>
    <row r="15" spans="1:71" ht="17.649999999999999" customHeight="1" thickTop="1">
      <c r="A15" s="9"/>
      <c r="B15" s="25"/>
      <c r="C15" s="12"/>
      <c r="D15" s="12"/>
      <c r="E15" s="9"/>
      <c r="F15" s="12"/>
      <c r="G15" s="12"/>
      <c r="H15" s="12"/>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row>
    <row r="16" spans="1:71" ht="20.65" customHeight="1">
      <c r="A16" s="9"/>
      <c r="B16" s="9"/>
      <c r="C16" s="28" t="s">
        <v>10</v>
      </c>
      <c r="D16" s="28"/>
      <c r="E16" s="28" t="s">
        <v>47</v>
      </c>
      <c r="F16" s="32"/>
      <c r="G16" s="28" t="s">
        <v>329</v>
      </c>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row>
    <row r="17" spans="1:71" ht="17.649999999999999" customHeight="1">
      <c r="A17" s="9"/>
      <c r="B17" s="9"/>
      <c r="C17" s="3" t="s">
        <v>16861</v>
      </c>
      <c r="D17" s="9"/>
      <c r="E17" s="23" t="s">
        <v>16799</v>
      </c>
      <c r="F17" s="9"/>
      <c r="G17" s="56" t="str">
        <f>IFERROR(G34/G35,"-")</f>
        <v>-</v>
      </c>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row>
    <row r="18" spans="1:71" ht="17.649999999999999" customHeight="1">
      <c r="A18" s="9"/>
      <c r="B18" s="9"/>
      <c r="C18" s="3" t="s">
        <v>16862</v>
      </c>
      <c r="D18" s="9"/>
      <c r="E18" s="23"/>
      <c r="F18" s="9"/>
      <c r="G18" s="57" t="str">
        <f>IFERROR(#REF!/'C - Operating Phase'!#REF!,"-")</f>
        <v>-</v>
      </c>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row>
    <row r="19" spans="1:71" ht="17.649999999999999" customHeight="1">
      <c r="A19" s="9"/>
      <c r="B19" s="9"/>
      <c r="C19" s="3" t="s">
        <v>16863</v>
      </c>
      <c r="D19" s="9"/>
      <c r="E19" s="23" t="s">
        <v>16864</v>
      </c>
      <c r="F19" s="9"/>
      <c r="G19" s="51" t="str">
        <f>IFERROR('C - Operating Phase'!#REF!*1000/'B - Development Phase'!E55,"-")</f>
        <v>-</v>
      </c>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row>
    <row r="20" spans="1:71" ht="17.649999999999999" customHeight="1">
      <c r="A20" s="9"/>
      <c r="B20" s="9"/>
      <c r="C20" s="3" t="s">
        <v>16865</v>
      </c>
      <c r="D20" s="9"/>
      <c r="E20" s="23" t="s">
        <v>16864</v>
      </c>
      <c r="F20" s="9"/>
      <c r="G20" s="35" t="str">
        <f>IFERROR('C - Operating Phase'!#REF!*1000/'B - Development Phase'!E55,"-")</f>
        <v>-</v>
      </c>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row>
    <row r="21" spans="1:71" ht="17.649999999999999" customHeight="1">
      <c r="A21" s="9"/>
      <c r="B21" s="9"/>
      <c r="C21" s="3" t="s">
        <v>16866</v>
      </c>
      <c r="D21" s="9"/>
      <c r="E21" s="23" t="s">
        <v>16864</v>
      </c>
      <c r="F21" s="9"/>
      <c r="G21" s="35" t="str">
        <f>IFERROR(G33*1000/G29,"-")</f>
        <v>-</v>
      </c>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row>
    <row r="22" spans="1:71" ht="17.649999999999999" customHeight="1">
      <c r="A22" s="9"/>
      <c r="B22" s="9"/>
      <c r="C22" s="3" t="s">
        <v>16867</v>
      </c>
      <c r="D22" s="9"/>
      <c r="E22" s="23" t="s">
        <v>16856</v>
      </c>
      <c r="F22" s="9"/>
      <c r="G22" s="58" t="e">
        <f>'B - Development Phase'!#REF!/365</f>
        <v>#REF!</v>
      </c>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row>
    <row r="23" spans="1:71" ht="17.649999999999999" customHeight="1">
      <c r="A23" s="9"/>
      <c r="B23" s="9"/>
      <c r="C23" s="3" t="s">
        <v>16868</v>
      </c>
      <c r="D23" s="9"/>
      <c r="E23" s="23"/>
      <c r="F23" s="9"/>
      <c r="G23" s="35" t="str">
        <f>IFERROR('C - Operating Phase'!N118/'C - Operating Phase'!#REF!,"-")</f>
        <v>-</v>
      </c>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row>
    <row r="24" spans="1:71" ht="17.649999999999999"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row>
    <row r="25" spans="1:71" ht="17.649999999999999"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row>
    <row r="26" spans="1:71" ht="22.9" customHeight="1" thickBot="1">
      <c r="A26" s="9"/>
      <c r="B26" s="26" t="e">
        <f ca="1">MAX($B$2:B25)+1</f>
        <v>#VALUE!</v>
      </c>
      <c r="C26" s="27" t="s">
        <v>16869</v>
      </c>
      <c r="D26" s="26"/>
      <c r="E26" s="27"/>
      <c r="F26" s="26"/>
      <c r="G26" s="27"/>
      <c r="H26" s="26"/>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row>
    <row r="27" spans="1:71" ht="17.649999999999999" customHeight="1" thickTop="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row>
    <row r="28" spans="1:71" ht="20.65" customHeight="1">
      <c r="A28" s="9"/>
      <c r="B28" s="9"/>
      <c r="C28" s="28" t="s">
        <v>10</v>
      </c>
      <c r="D28" s="28"/>
      <c r="E28" s="28" t="s">
        <v>47</v>
      </c>
      <c r="F28" s="32"/>
      <c r="G28" s="28" t="s">
        <v>329</v>
      </c>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row>
    <row r="29" spans="1:71" ht="17.649999999999999" customHeight="1">
      <c r="A29" s="9"/>
      <c r="B29" s="9"/>
      <c r="C29" s="3" t="s">
        <v>16870</v>
      </c>
      <c r="D29" s="9"/>
      <c r="E29" s="23" t="s">
        <v>16871</v>
      </c>
      <c r="F29" s="9"/>
      <c r="G29" s="35">
        <f>'B - Development Phase'!E55</f>
        <v>1</v>
      </c>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row>
    <row r="30" spans="1:71" ht="17.649999999999999" customHeight="1">
      <c r="A30" s="9"/>
      <c r="B30" s="9"/>
      <c r="C30" s="3" t="s">
        <v>16872</v>
      </c>
      <c r="D30" s="9"/>
      <c r="E30" s="23" t="s">
        <v>16823</v>
      </c>
      <c r="F30" s="9"/>
      <c r="G30" s="35" t="e">
        <f>'C - Operating Phase'!#REF!</f>
        <v>#REF!</v>
      </c>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row>
    <row r="31" spans="1:71" ht="17.649999999999999" customHeight="1">
      <c r="A31" s="9"/>
      <c r="B31" s="9"/>
      <c r="C31" s="3" t="s">
        <v>16873</v>
      </c>
      <c r="D31" s="9"/>
      <c r="E31" s="23" t="s">
        <v>16823</v>
      </c>
      <c r="F31" s="9"/>
      <c r="G31" s="35">
        <f>'C - Operating Phase'!N118</f>
        <v>0</v>
      </c>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row>
    <row r="32" spans="1:71" ht="17.649999999999999" customHeight="1">
      <c r="A32" s="9"/>
      <c r="B32" s="9"/>
      <c r="C32" s="3" t="s">
        <v>16874</v>
      </c>
      <c r="D32" s="9"/>
      <c r="E32" s="23" t="s">
        <v>16823</v>
      </c>
      <c r="F32" s="9"/>
      <c r="G32" s="35" t="e">
        <f>'C - Operating Phase'!#REF!</f>
        <v>#REF!</v>
      </c>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row>
    <row r="33" spans="1:71" ht="17.649999999999999" customHeight="1">
      <c r="A33" s="9"/>
      <c r="B33" s="9"/>
      <c r="C33" s="3" t="s">
        <v>16875</v>
      </c>
      <c r="D33" s="9"/>
      <c r="E33" s="23" t="s">
        <v>16823</v>
      </c>
      <c r="F33" s="9"/>
      <c r="G33" s="35" t="e">
        <f>SUM(#REF!)</f>
        <v>#REF!</v>
      </c>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row>
    <row r="34" spans="1:71" ht="17.649999999999999" customHeight="1">
      <c r="A34" s="9"/>
      <c r="B34" s="9"/>
      <c r="C34" s="3" t="s">
        <v>16846</v>
      </c>
      <c r="D34" s="9"/>
      <c r="E34" s="23" t="s">
        <v>16823</v>
      </c>
      <c r="F34" s="9"/>
      <c r="G34" s="35" t="e">
        <f>'C - Operating Phase'!#REF!</f>
        <v>#REF!</v>
      </c>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row>
    <row r="35" spans="1:71" ht="17.649999999999999" customHeight="1">
      <c r="A35" s="9"/>
      <c r="B35" s="9"/>
      <c r="C35" s="3" t="s">
        <v>16876</v>
      </c>
      <c r="D35" s="9"/>
      <c r="E35" s="23" t="s">
        <v>16823</v>
      </c>
      <c r="F35" s="9"/>
      <c r="G35" s="35" t="e">
        <f>'C - Operating Phase'!#REF!</f>
        <v>#REF!</v>
      </c>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row>
    <row r="36" spans="1:71" ht="17.649999999999999" customHeight="1">
      <c r="A36" s="9"/>
      <c r="B36" s="9"/>
      <c r="C36" s="3" t="s">
        <v>16877</v>
      </c>
      <c r="D36" s="9"/>
      <c r="E36" s="23" t="s">
        <v>16823</v>
      </c>
      <c r="F36" s="9"/>
      <c r="G36" s="35" t="str">
        <f>IFERROR(AVERAGE('F - Financial outputs'!I80:BF80)/AVERAGE('F - Financial outputs'!I66:BF66),"-")</f>
        <v>-</v>
      </c>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row>
    <row r="37" spans="1:71" ht="17.649999999999999" customHeight="1">
      <c r="A37" s="9"/>
      <c r="B37" s="9"/>
      <c r="C37" s="3" t="s">
        <v>16878</v>
      </c>
      <c r="D37" s="9"/>
      <c r="E37" s="23" t="s">
        <v>16879</v>
      </c>
      <c r="F37" s="9"/>
      <c r="G37" s="5" t="e">
        <f>#REF!</f>
        <v>#REF!</v>
      </c>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row>
    <row r="38" spans="1:71" ht="17.649999999999999" customHeight="1">
      <c r="A38" s="9"/>
      <c r="B38" s="9"/>
      <c r="C38" s="3" t="s">
        <v>16853</v>
      </c>
      <c r="D38" s="9"/>
      <c r="E38" s="23" t="s">
        <v>16823</v>
      </c>
      <c r="F38" s="9"/>
      <c r="G38" s="35" t="e">
        <f>#REF!</f>
        <v>#REF!</v>
      </c>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row>
    <row r="39" spans="1:71" ht="17.649999999999999" customHeight="1">
      <c r="A39" s="9"/>
      <c r="B39" s="9"/>
      <c r="C39" s="3" t="s">
        <v>16880</v>
      </c>
      <c r="D39" s="9"/>
      <c r="E39" s="23" t="s">
        <v>16823</v>
      </c>
      <c r="F39" s="9"/>
      <c r="G39" s="35">
        <f>'C - Operating Phase'!N111</f>
        <v>0</v>
      </c>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row>
    <row r="40" spans="1:71" ht="17.649999999999999" customHeight="1">
      <c r="A40" s="9"/>
      <c r="B40" s="9"/>
      <c r="C40" s="3" t="s">
        <v>16881</v>
      </c>
      <c r="D40" s="9"/>
      <c r="E40" s="23" t="s">
        <v>16882</v>
      </c>
      <c r="F40" s="9"/>
      <c r="G40" s="35" t="e">
        <f>SUM(#REF!)</f>
        <v>#REF!</v>
      </c>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row>
    <row r="41" spans="1:71" ht="17.649999999999999" customHeight="1">
      <c r="A41" s="9"/>
      <c r="B41" s="9"/>
      <c r="C41" s="3" t="s">
        <v>16883</v>
      </c>
      <c r="D41" s="9"/>
      <c r="E41" s="23" t="s">
        <v>16856</v>
      </c>
      <c r="F41" s="9"/>
      <c r="G41" s="58" t="e">
        <f>#REF!</f>
        <v>#REF!</v>
      </c>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row>
    <row r="42" spans="1:71" ht="17.649999999999999" customHeight="1">
      <c r="A42" s="9"/>
      <c r="B42" s="9"/>
      <c r="C42" s="3" t="s">
        <v>16884</v>
      </c>
      <c r="D42" s="9"/>
      <c r="E42" s="23" t="s">
        <v>16823</v>
      </c>
      <c r="F42" s="9"/>
      <c r="G42" s="35" t="e">
        <f>SUM('F - Financial outputs'!I78:BF78)</f>
        <v>#REF!</v>
      </c>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row>
    <row r="43" spans="1:71" ht="17.649999999999999" customHeight="1">
      <c r="A43" s="9"/>
      <c r="B43" s="9"/>
      <c r="C43" s="3" t="s">
        <v>16885</v>
      </c>
      <c r="D43" s="9"/>
      <c r="E43" s="23" t="s">
        <v>16856</v>
      </c>
      <c r="F43" s="9"/>
      <c r="G43" s="51"/>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row>
    <row r="44" spans="1:71" ht="17.649999999999999" customHeight="1">
      <c r="A44" s="9"/>
      <c r="B44" s="9"/>
      <c r="C44" s="3" t="s">
        <v>16886</v>
      </c>
      <c r="D44" s="9"/>
      <c r="E44" s="23" t="s">
        <v>16887</v>
      </c>
      <c r="F44" s="9"/>
      <c r="G44" s="51" t="e">
        <f>'C - Operating Phase'!#REF!</f>
        <v>#REF!</v>
      </c>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row>
    <row r="45" spans="1:71" ht="17.649999999999999" customHeight="1">
      <c r="A45" s="9"/>
      <c r="B45" s="9"/>
      <c r="C45" s="3" t="s">
        <v>16888</v>
      </c>
      <c r="D45" s="9"/>
      <c r="E45" s="23" t="s">
        <v>16856</v>
      </c>
      <c r="F45" s="9"/>
      <c r="G45" s="58" t="str">
        <f>'F - Financial outputs'!H85</f>
        <v>ERROR</v>
      </c>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row>
    <row r="46" spans="1:71" ht="17.649999999999999" customHeight="1">
      <c r="A46" s="9"/>
      <c r="B46" s="9"/>
      <c r="C46" s="3" t="s">
        <v>16889</v>
      </c>
      <c r="D46" s="9"/>
      <c r="E46" s="23" t="s">
        <v>138</v>
      </c>
      <c r="F46" s="9"/>
      <c r="G46" s="35" t="e">
        <f>'B - Development Phase'!#REF!</f>
        <v>#REF!</v>
      </c>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row>
    <row r="47" spans="1:71" ht="17.649999999999999" customHeight="1">
      <c r="A47" s="9"/>
      <c r="B47" s="9"/>
      <c r="C47" s="3" t="s">
        <v>16890</v>
      </c>
      <c r="D47" s="9"/>
      <c r="E47" s="23" t="s">
        <v>16891</v>
      </c>
      <c r="F47" s="9"/>
      <c r="G47" s="35" t="str">
        <f>IFERROR(AVERAGE(#REF!),"-")</f>
        <v>-</v>
      </c>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row>
    <row r="48" spans="1:71" ht="17.649999999999999"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row>
    <row r="49" spans="1:71" ht="17.649999999999999" customHeight="1">
      <c r="A49" s="21"/>
      <c r="B49" s="13" t="s">
        <v>41</v>
      </c>
      <c r="C49" s="13"/>
      <c r="D49" s="22"/>
      <c r="E49" s="22"/>
      <c r="F49" s="22"/>
      <c r="G49" s="22"/>
      <c r="H49" s="22"/>
      <c r="I49" s="21"/>
      <c r="J49" s="13"/>
      <c r="K49" s="22"/>
      <c r="L49" s="22"/>
      <c r="M49" s="22"/>
      <c r="N49" s="21"/>
      <c r="O49" s="21"/>
      <c r="P49" s="21"/>
      <c r="Q49" s="21"/>
      <c r="R49" s="21"/>
      <c r="S49" s="21"/>
      <c r="T49" s="21"/>
      <c r="U49" s="23"/>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row>
    <row r="50" spans="1:71" ht="17.649999999999999" customHeight="1"/>
  </sheetData>
  <pageMargins left="0.7" right="0.7" top="0.75" bottom="0.75" header="0.3" footer="0.3"/>
  <pageSetup paperSize="9" orientation="portrait" verticalDpi="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ECM V2 Governance" ma:contentTypeID="0x0101009298E819CE1EBB4F8D2096B3E0F0C2911800CDBDA249BEE6E74690750DE6271935BD" ma:contentTypeVersion="196" ma:contentTypeDescription="Store details on how function or activity will be governed i.e. Programs " ma:contentTypeScope="" ma:versionID="76c8be92fae84c1a739b4d0545562eea">
  <xsd:schema xmlns:xsd="http://www.w3.org/2001/XMLSchema" xmlns:xs="http://www.w3.org/2001/XMLSchema" xmlns:p="http://schemas.microsoft.com/office/2006/metadata/properties" xmlns:ns1="http://schemas.microsoft.com/sharepoint/v3" xmlns:ns2="9fd47c19-1c4a-4d7d-b342-c10cef269344" xmlns:ns3="a5f32de4-e402-4188-b034-e71ca7d22e54" xmlns:ns4="daf27c4b-fd12-4be3-87ab-d3828419e585" xmlns:ns5="676c2d1c-48b7-4234-82e7-69a583aebcb4" xmlns:ns6="e4f03ddf-44c3-4924-81a8-bf0ce89befc1" targetNamespace="http://schemas.microsoft.com/office/2006/metadata/properties" ma:root="true" ma:fieldsID="3e82757f296fe47720830fddab17e8f9" ns1:_="" ns2:_="" ns3:_="" ns4:_="" ns5:_="" ns6:_="">
    <xsd:import namespace="http://schemas.microsoft.com/sharepoint/v3"/>
    <xsd:import namespace="9fd47c19-1c4a-4d7d-b342-c10cef269344"/>
    <xsd:import namespace="a5f32de4-e402-4188-b034-e71ca7d22e54"/>
    <xsd:import namespace="daf27c4b-fd12-4be3-87ab-d3828419e585"/>
    <xsd:import namespace="676c2d1c-48b7-4234-82e7-69a583aebcb4"/>
    <xsd:import namespace="e4f03ddf-44c3-4924-81a8-bf0ce89befc1"/>
    <xsd:element name="properties">
      <xsd:complexType>
        <xsd:sequence>
          <xsd:element name="documentManagement">
            <xsd:complexType>
              <xsd:all>
                <xsd:element ref="ns3:_dlc_DocId" minOccurs="0"/>
                <xsd:element ref="ns3:_dlc_DocIdUrl" minOccurs="0"/>
                <xsd:element ref="ns3:_dlc_DocIdPersistId" minOccurs="0"/>
                <xsd:element ref="ns2:pd01c257034b4e86b1f58279a3bd54c6" minOccurs="0"/>
                <xsd:element ref="ns2:TaxCatchAll" minOccurs="0"/>
                <xsd:element ref="ns2:TaxCatchAllLabel" minOccurs="0"/>
                <xsd:element ref="ns2:fb3179c379644f499d7166d0c985669b" minOccurs="0"/>
                <xsd:element ref="ns1:_dlc_Exempt" minOccurs="0"/>
                <xsd:element ref="ns4:DLCPolicyLabelClientValue" minOccurs="0"/>
                <xsd:element ref="ns4:DLCPolicyLabelLock" minOccurs="0"/>
                <xsd:element ref="ns5:Program_x0020_Round" minOccurs="0"/>
                <xsd:element ref="ns6:ProgramStage" minOccurs="0"/>
                <xsd:element ref="ns6:DocumentType" minOccurs="0"/>
                <xsd:element ref="ns6:MediaServiceMetadata" minOccurs="0"/>
                <xsd:element ref="ns6:MediaServiceFastMetadata" minOccurs="0"/>
                <xsd:element ref="ns6:MediaServiceAutoKeyPoints" minOccurs="0"/>
                <xsd:element ref="ns6:MediaServiceKeyPoints" minOccurs="0"/>
                <xsd:element ref="ns5:SharedWithUsers" minOccurs="0"/>
                <xsd:element ref="ns5:SharedWithDetails" minOccurs="0"/>
                <xsd:element ref="ns4:DLCPolicyLabelValue" minOccurs="0"/>
                <xsd:element ref="ns2:je2f59c6279d441e8dbf3cc557b3306f" minOccurs="0"/>
                <xsd:element ref="ns6:MediaServiceObjectDetectorVersions" minOccurs="0"/>
                <xsd:element ref="ns6:MediaServiceSearchProperties" minOccurs="0"/>
                <xsd:element ref="ns6:MediaServiceDateTaken" minOccurs="0"/>
                <xsd:element ref="ns6:MediaServiceGenerationTime" minOccurs="0"/>
                <xsd:element ref="ns6:MediaServiceEventHashCode" minOccurs="0"/>
                <xsd:element ref="ns6: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7"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fd47c19-1c4a-4d7d-b342-c10cef269344" elementFormDefault="qualified">
    <xsd:import namespace="http://schemas.microsoft.com/office/2006/documentManagement/types"/>
    <xsd:import namespace="http://schemas.microsoft.com/office/infopath/2007/PartnerControls"/>
    <xsd:element name="pd01c257034b4e86b1f58279a3bd54c6" ma:index="11" nillable="true" ma:taxonomy="true" ma:internalName="pd01c257034b4e86b1f58279a3bd54c6" ma:taxonomyFieldName="Security_x0020_Classification" ma:displayName="Security Classification" ma:readOnly="false" ma:default="1;#Unclassified|7fa379f4-4aba-4692-ab80-7d39d3a23cf4" ma:fieldId="{9d01c257-034b-4e86-b1f5-8279a3bd54c6}" ma:sspId="797aeec6-0273-40f2-ab3e-beee73212332" ma:termSetId="6da6c671-4dae-4188-8808-548c864e9f8b"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495f30dc-3647-487b-ae64-860e47b4c5d9}" ma:internalName="TaxCatchAll" ma:showField="CatchAllData"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495f30dc-3647-487b-ae64-860e47b4c5d9}" ma:internalName="TaxCatchAllLabel" ma:readOnly="true" ma:showField="CatchAllDataLabel"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fb3179c379644f499d7166d0c985669b" ma:index="15" nillable="true" ma:taxonomy="true" ma:internalName="fb3179c379644f499d7166d0c985669b" ma:taxonomyFieldName="Dissemination_x0020_Limiting_x0020_Marker" ma:displayName="Dissemination Limiting Marker" ma:readOnly="false" ma:default="2;#FOUO|955eb6fc-b35a-4808-8aa5-31e514fa3f26" ma:fieldId="{fb3179c3-7964-4f49-9d71-66d0c985669b}" ma:sspId="797aeec6-0273-40f2-ab3e-beee73212332" ma:termSetId="f41b4dff-1c0e-42ed-b4e6-3638cbec140f" ma:anchorId="00000000-0000-0000-0000-000000000000" ma:open="false" ma:isKeyword="false">
      <xsd:complexType>
        <xsd:sequence>
          <xsd:element ref="pc:Terms" minOccurs="0" maxOccurs="1"/>
        </xsd:sequence>
      </xsd:complexType>
    </xsd:element>
    <xsd:element name="je2f59c6279d441e8dbf3cc557b3306f" ma:index="31" ma:taxonomy="true" ma:internalName="je2f59c6279d441e8dbf3cc557b3306f" ma:taxonomyFieldName="Records_x0020_Class_x0020_Governance" ma:displayName="Classification" ma:readOnly="false" ma:default="" ma:fieldId="{3e2f59c6-279d-441e-8dbf-3cc557b3306f}" ma:sspId="797aeec6-0273-40f2-ab3e-beee73212332" ma:termSetId="4258747f-0974-48f0-ac10-46f208a52cd4" ma:anchorId="b6fc9ccd-ad96-4b35-b8a6-90f88524aa64"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f32de4-e402-4188-b034-e71ca7d22e5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af27c4b-fd12-4be3-87ab-d3828419e585" elementFormDefault="qualified">
    <xsd:import namespace="http://schemas.microsoft.com/office/2006/documentManagement/types"/>
    <xsd:import namespace="http://schemas.microsoft.com/office/infopath/2007/PartnerControls"/>
    <xsd:element name="DLCPolicyLabelClientValue" ma:index="19"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20" nillable="true" ma:displayName="Label Locked" ma:description="Indicates whether the label should be updated when item properties are modified." ma:hidden="true" ma:internalName="DLCPolicyLabelLock" ma:readOnly="false">
      <xsd:simpleType>
        <xsd:restriction base="dms:Text"/>
      </xsd:simpleType>
    </xsd:element>
    <xsd:element name="DLCPolicyLabelValue" ma:index="30" nillable="true" ma:displayName="Label" ma:description="Stores the current value of the label." ma:internalName="DLCPolicyLabelValue"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6c2d1c-48b7-4234-82e7-69a583aebcb4" elementFormDefault="qualified">
    <xsd:import namespace="http://schemas.microsoft.com/office/2006/documentManagement/types"/>
    <xsd:import namespace="http://schemas.microsoft.com/office/infopath/2007/PartnerControls"/>
    <xsd:element name="Program_x0020_Round" ma:index="21" nillable="true" ma:displayName="Program Round" ma:format="Dropdown" ma:internalName="Program_x0020_Round">
      <xsd:simpleType>
        <xsd:restriction base="dms:Choice">
          <xsd:enumeration value="Round 1"/>
          <xsd:enumeration value="Round 2"/>
        </xsd:restriction>
      </xsd:simpleType>
    </xsd:element>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f03ddf-44c3-4924-81a8-bf0ce89befc1" elementFormDefault="qualified">
    <xsd:import namespace="http://schemas.microsoft.com/office/2006/documentManagement/types"/>
    <xsd:import namespace="http://schemas.microsoft.com/office/infopath/2007/PartnerControls"/>
    <xsd:element name="ProgramStage" ma:index="22" nillable="true" ma:displayName="Program Stage" ma:format="Dropdown" ma:internalName="ProgramStage">
      <xsd:simpleType>
        <xsd:union memberTypes="dms:Text">
          <xsd:simpleType>
            <xsd:restriction base="dms:Choice">
              <xsd:enumeration value="Design"/>
              <xsd:enumeration value="Evaluation"/>
            </xsd:restriction>
          </xsd:simpleType>
        </xsd:union>
      </xsd:simpleType>
    </xsd:element>
    <xsd:element name="DocumentType" ma:index="23" nillable="true" ma:displayName="Document Type" ma:format="Dropdown" ma:internalName="DocumentType">
      <xsd:simpleType>
        <xsd:union memberTypes="dms:Text">
          <xsd:simpleType>
            <xsd:restriction base="dms:Choice">
              <xsd:enumeration value="Question Register"/>
              <xsd:enumeration value="Evaluation Plan"/>
              <xsd:enumeration value="Program Guidelines"/>
              <xsd:enumeration value="Quantiative Template"/>
              <xsd:enumeration value="Risk Template"/>
            </xsd:restriction>
          </xsd:simpleType>
        </xsd:union>
      </xsd:simpleType>
    </xsd:element>
    <xsd:element name="MediaServiceMetadata" ma:index="24" nillable="true" ma:displayName="MediaServiceMetadata" ma:hidden="true" ma:internalName="MediaServiceMetadata" ma:readOnly="true">
      <xsd:simpleType>
        <xsd:restriction base="dms:Note"/>
      </xsd:simpleType>
    </xsd:element>
    <xsd:element name="MediaServiceFastMetadata" ma:index="25" nillable="true" ma:displayName="MediaServiceFastMetadata" ma:hidden="true" ma:internalName="MediaServiceFastMetadata" ma:readOnly="true">
      <xsd:simpleType>
        <xsd:restriction base="dms:Note"/>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MediaServiceObjectDetectorVersions" ma:index="32" nillable="true" ma:displayName="MediaServiceObjectDetectorVersions" ma:hidden="true" ma:indexed="true" ma:internalName="MediaServiceObjectDetectorVersions" ma:readOnly="true">
      <xsd:simpleType>
        <xsd:restriction base="dms:Text"/>
      </xsd:simpleType>
    </xsd:element>
    <xsd:element name="MediaServiceSearchProperties" ma:index="33" nillable="true" ma:displayName="MediaServiceSearchProperties" ma:hidden="true" ma:internalName="MediaServiceSearchProperties" ma:readOnly="true">
      <xsd:simpleType>
        <xsd:restriction base="dms:Note"/>
      </xsd:simpleType>
    </xsd:element>
    <xsd:element name="MediaServiceDateTaken" ma:index="34" nillable="true" ma:displayName="MediaServiceDateTaken" ma:hidden="true" ma:indexed="true" ma:internalName="MediaServiceDateTaken" ma:readOnly="true">
      <xsd:simpleType>
        <xsd:restriction base="dms:Text"/>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lcf76f155ced4ddcb4097134ff3c332f" ma:index="38" nillable="true" ma:taxonomy="true" ma:internalName="lcf76f155ced4ddcb4097134ff3c332f" ma:taxonomyFieldName="MediaServiceImageTags" ma:displayName="Image Tags" ma:readOnly="false" ma:fieldId="{5cf76f15-5ced-4ddc-b409-7134ff3c332f}" ma:taxonomyMulti="true" ma:sspId="797aeec6-0273-40f2-ab3e-beee732123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fd47c19-1c4a-4d7d-b342-c10cef269344">
      <Value>2</Value>
      <Value>1</Value>
      <Value>49</Value>
    </TaxCatchAll>
    <je2f59c6279d441e8dbf3cc557b3306f xmlns="9fd47c19-1c4a-4d7d-b342-c10cef269344">
      <Terms xmlns="http://schemas.microsoft.com/office/infopath/2007/PartnerControls">
        <TermInfo xmlns="http://schemas.microsoft.com/office/infopath/2007/PartnerControls">
          <TermName xmlns="http://schemas.microsoft.com/office/infopath/2007/PartnerControls">Strategy</TermName>
          <TermId xmlns="http://schemas.microsoft.com/office/infopath/2007/PartnerControls">96e9a4ae-b340-417e-b21e-e587484ad6b4</TermId>
        </TermInfo>
      </Terms>
    </je2f59c6279d441e8dbf3cc557b3306f>
    <Program_x0020_Round xmlns="676c2d1c-48b7-4234-82e7-69a583aebcb4" xsi:nil="true"/>
    <pd01c257034b4e86b1f58279a3bd54c6 xmlns="9fd47c19-1c4a-4d7d-b342-c10cef269344">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7fa379f4-4aba-4692-ab80-7d39d3a23cf4</TermId>
        </TermInfo>
      </Terms>
    </pd01c257034b4e86b1f58279a3bd54c6>
    <DLCPolicyLabelClientValue xmlns="daf27c4b-fd12-4be3-87ab-d3828419e585">Version {_UIVersionString}</DLCPolicyLabelClientValue>
    <lcf76f155ced4ddcb4097134ff3c332f xmlns="e4f03ddf-44c3-4924-81a8-bf0ce89befc1">
      <Terms xmlns="http://schemas.microsoft.com/office/infopath/2007/PartnerControls"/>
    </lcf76f155ced4ddcb4097134ff3c332f>
    <DocumentType xmlns="e4f03ddf-44c3-4924-81a8-bf0ce89befc1" xsi:nil="true"/>
    <fb3179c379644f499d7166d0c985669b xmlns="9fd47c19-1c4a-4d7d-b342-c10cef269344">
      <Terms xmlns="http://schemas.microsoft.com/office/infopath/2007/PartnerControls">
        <TermInfo xmlns="http://schemas.microsoft.com/office/infopath/2007/PartnerControls">
          <TermName xmlns="http://schemas.microsoft.com/office/infopath/2007/PartnerControls">FOUO</TermName>
          <TermId xmlns="http://schemas.microsoft.com/office/infopath/2007/PartnerControls">955eb6fc-b35a-4808-8aa5-31e514fa3f26</TermId>
        </TermInfo>
      </Terms>
    </fb3179c379644f499d7166d0c985669b>
    <DLCPolicyLabelLock xmlns="daf27c4b-fd12-4be3-87ab-d3828419e585" xsi:nil="true"/>
    <ProgramStage xmlns="e4f03ddf-44c3-4924-81a8-bf0ce89befc1" xsi:nil="true"/>
    <_dlc_DocId xmlns="a5f32de4-e402-4188-b034-e71ca7d22e54">DOCID735-1136257239-657</_dlc_DocId>
    <_dlc_DocIdUrl xmlns="a5f32de4-e402-4188-b034-e71ca7d22e54">
      <Url>https://delwpvicgovau.sharepoint.com/sites/ecm_735/_layouts/15/DocIdRedir.aspx?ID=DOCID735-1136257239-657</Url>
      <Description>DOCID735-1136257239-657</Description>
    </_dlc_DocIdUrl>
    <DLCPolicyLabelValue xmlns="daf27c4b-fd12-4be3-87ab-d3828419e585">Version 0.3</DLCPolicyLabelValue>
  </documentManagement>
</p:properties>
</file>

<file path=customXml/item4.xml><?xml version="1.0" encoding="utf-8"?>
<?mso-contentType ?>
<SharedContentType xmlns="Microsoft.SharePoint.Taxonomy.ContentTypeSync" SourceId="797aeec6-0273-40f2-ab3e-beee73212332" ContentTypeId="0x0101009298E819CE1EBB4F8D2096B3E0F0C291" PreviousValue="false"/>
</file>

<file path=customXml/item5.xml><?xml version="1.0" encoding="utf-8"?>
<?mso-contentType ?>
<p:Policy xmlns:p="office.server.policy" id="" local="true">
  <p:Name>ECM V2 Governance</p:Name>
  <p:Description>Enable Version label</p:Description>
  <p:Statement/>
  <p:PolicyItems>
    <p:PolicyItem featureId="Microsoft.Office.RecordsManagement.PolicyFeatures.PolicyLabel" staticId="0x0101009298E819CE1EBB4F8D2096B3E0F0C2911800CB2E8806E91A31499126E2BE51D9592F|-1306371497" UniqueId="4c55f25d-4286-45eb-b85a-6e496bafc20d">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literal">Version </segment>
          <segment type="metadata">_UIVersionString</segment>
        </label>
      </p:CustomData>
    </p:PolicyItem>
  </p:PolicyItems>
</p:Policy>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5FE35FB-85A5-455D-B8FD-F29B5FB07EA6}"/>
</file>

<file path=customXml/itemProps2.xml><?xml version="1.0" encoding="utf-8"?>
<ds:datastoreItem xmlns:ds="http://schemas.openxmlformats.org/officeDocument/2006/customXml" ds:itemID="{61D6A852-22F9-40A9-919F-5C759E5C2EE0}"/>
</file>

<file path=customXml/itemProps3.xml><?xml version="1.0" encoding="utf-8"?>
<ds:datastoreItem xmlns:ds="http://schemas.openxmlformats.org/officeDocument/2006/customXml" ds:itemID="{73143E94-29B5-4741-A783-31E80D5C856E}"/>
</file>

<file path=customXml/itemProps4.xml><?xml version="1.0" encoding="utf-8"?>
<ds:datastoreItem xmlns:ds="http://schemas.openxmlformats.org/officeDocument/2006/customXml" ds:itemID="{D2634ABB-1ED8-4303-B99F-0E357437092D}"/>
</file>

<file path=customXml/itemProps5.xml><?xml version="1.0" encoding="utf-8"?>
<ds:datastoreItem xmlns:ds="http://schemas.openxmlformats.org/officeDocument/2006/customXml" ds:itemID="{B58005EE-BB4E-4BE6-9E1E-44C71447070F}"/>
</file>

<file path=customXml/itemProps6.xml><?xml version="1.0" encoding="utf-8"?>
<ds:datastoreItem xmlns:ds="http://schemas.openxmlformats.org/officeDocument/2006/customXml" ds:itemID="{37A635A1-8772-415F-9658-AA146745EEA2}"/>
</file>

<file path=docMetadata/LabelInfo.xml><?xml version="1.0" encoding="utf-8"?>
<clbl:labelList xmlns:clbl="http://schemas.microsoft.com/office/2020/mipLabelMetadata">
  <clbl:label id="{a53e3c02-0663-409b-bc92-3ad863fb1685}" enabled="1" method="Privileged" siteId="{fcbce1cd-2ec5-4340-9e8b-7e3a7bbf755f}"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EIF R3&amp;4-Quantitative Template-Template</dc:title>
  <dc:subject/>
  <dc:creator>Wijedasa, Dilan</dc:creator>
  <cp:keywords/>
  <dc:description/>
  <cp:lastModifiedBy/>
  <cp:revision/>
  <dcterms:created xsi:type="dcterms:W3CDTF">2019-02-11T02:11:01Z</dcterms:created>
  <dcterms:modified xsi:type="dcterms:W3CDTF">2025-09-28T22:43:51Z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0x0101009298E819CE1EBB4F8D2096B3E0F0C2911800CDBDA249BEE6E74690750DE6271935BD</vt:lpwstr>
  </property>
  <property fmtid="{D5CDD505-2E9C-101B-9397-08002B2CF9AE}" pid="3" name="MSIP_Label_4257e2ab-f512-40e2-9c9a-c64247360765_Enabled">
    <vt:lpwstr>true</vt:lpwstr>
  </property>
  <property fmtid="{D5CDD505-2E9C-101B-9397-08002B2CF9AE}" pid="4" name="Order">
    <vt:r8>900</vt:r8>
  </property>
  <property fmtid="{D5CDD505-2E9C-101B-9397-08002B2CF9AE}" pid="5" name="MSIP_Label_4257e2ab-f512-40e2-9c9a-c64247360765_SetDate">
    <vt:lpwstr>2021-01-29T01:30:06Z</vt:lpwstr>
  </property>
  <property fmtid="{D5CDD505-2E9C-101B-9397-08002B2CF9AE}" pid="6" name="Records Class Grant Management">
    <vt:lpwstr>5;#Grant Management|08d7261a-dbdf-4c16-a13a-984b01eb665d</vt:lpwstr>
  </property>
  <property fmtid="{D5CDD505-2E9C-101B-9397-08002B2CF9AE}" pid="7" name="MSIP_Label_4257e2ab-f512-40e2-9c9a-c64247360765_ActionId">
    <vt:lpwstr>580ac32c-846f-4fa2-a5cc-a7068ade7344</vt:lpwstr>
  </property>
  <property fmtid="{D5CDD505-2E9C-101B-9397-08002B2CF9AE}" pid="8" name="MSIP_Label_4257e2ab-f512-40e2-9c9a-c64247360765_SiteId">
    <vt:lpwstr>e8bdd6f7-fc18-4e48-a554-7f547927223b</vt:lpwstr>
  </property>
  <property fmtid="{D5CDD505-2E9C-101B-9397-08002B2CF9AE}" pid="9" name="MSIP_Label_4257e2ab-f512-40e2-9c9a-c64247360765_Method">
    <vt:lpwstr>Privileged</vt:lpwstr>
  </property>
  <property fmtid="{D5CDD505-2E9C-101B-9397-08002B2CF9AE}" pid="10" name="_dlc_DocIdItemGuid">
    <vt:lpwstr>c139db13-0b6c-4f28-8888-8a3ec1ca2090</vt:lpwstr>
  </property>
  <property fmtid="{D5CDD505-2E9C-101B-9397-08002B2CF9AE}" pid="11" name="MSIP_Label_4257e2ab-f512-40e2-9c9a-c64247360765_Name">
    <vt:lpwstr>OFFICIAL</vt:lpwstr>
  </property>
  <property fmtid="{D5CDD505-2E9C-101B-9397-08002B2CF9AE}" pid="12" name="Department Document Type">
    <vt:lpwstr/>
  </property>
  <property fmtid="{D5CDD505-2E9C-101B-9397-08002B2CF9AE}" pid="13" name="Dissemination Limiting Marker">
    <vt:lpwstr>2;#FOUO|955eb6fc-b35a-4808-8aa5-31e514fa3f26</vt:lpwstr>
  </property>
  <property fmtid="{D5CDD505-2E9C-101B-9397-08002B2CF9AE}" pid="14" name="Security Classification">
    <vt:lpwstr>1;#Unclassified|7fa379f4-4aba-4692-ab80-7d39d3a23cf4</vt:lpwstr>
  </property>
  <property fmtid="{D5CDD505-2E9C-101B-9397-08002B2CF9AE}" pid="15" name="MSIP_Label_4257e2ab-f512-40e2-9c9a-c64247360765_ContentBits">
    <vt:lpwstr>2</vt:lpwstr>
  </property>
  <property fmtid="{D5CDD505-2E9C-101B-9397-08002B2CF9AE}" pid="16" name="g91c59fb10974fa1a03160ad8386f0f4">
    <vt:lpwstr/>
  </property>
  <property fmtid="{D5CDD505-2E9C-101B-9397-08002B2CF9AE}" pid="17" name="Records Class Governance">
    <vt:lpwstr>49;#Strategy|96e9a4ae-b340-417e-b21e-e587484ad6b4</vt:lpwstr>
  </property>
  <property fmtid="{D5CDD505-2E9C-101B-9397-08002B2CF9AE}" pid="18" name="Record_x0020_Purpose">
    <vt:lpwstr/>
  </property>
  <property fmtid="{D5CDD505-2E9C-101B-9397-08002B2CF9AE}" pid="19" name="Record Purpose">
    <vt:lpwstr/>
  </property>
  <property fmtid="{D5CDD505-2E9C-101B-9397-08002B2CF9AE}" pid="20" name="Records_x0020_Class_x0020_Governance">
    <vt:lpwstr>49;#Strategy|96e9a4ae-b340-417e-b21e-e587484ad6b4</vt:lpwstr>
  </property>
  <property fmtid="{D5CDD505-2E9C-101B-9397-08002B2CF9AE}" pid="21" name="Security_x0020_Classification">
    <vt:lpwstr>1;#Unclassified|7fa379f4-4aba-4692-ab80-7d39d3a23cf4</vt:lpwstr>
  </property>
  <property fmtid="{D5CDD505-2E9C-101B-9397-08002B2CF9AE}" pid="22" name="Dissemination_x0020_Limiting_x0020_Marker">
    <vt:lpwstr>2;#FOUO|955eb6fc-b35a-4808-8aa5-31e514fa3f26</vt:lpwstr>
  </property>
  <property fmtid="{D5CDD505-2E9C-101B-9397-08002B2CF9AE}" pid="23" name="MediaServiceImageTags">
    <vt:lpwstr/>
  </property>
</Properties>
</file>